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35F1DDD3-FE6C-4A9D-8021-7DFAF88883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la_moving_stats_14yr" sheetId="21" r:id="rId1"/>
    <sheet name="tsla_14yr_avg 1" sheetId="20" r:id="rId2"/>
    <sheet name="TSLA" sheetId="19" r:id="rId3"/>
    <sheet name="2026 - STOCK_US_XNAS_TSLA" sheetId="18" r:id="rId4"/>
    <sheet name="2025 - STOCK_US_XNAS_TSLA" sheetId="17" r:id="rId5"/>
    <sheet name="2024 - STOCK_US_XNAS_TSLA" sheetId="16" r:id="rId6"/>
    <sheet name="2023 - STOCK_US_XNAS_TSLA" sheetId="15" r:id="rId7"/>
    <sheet name="2022 - STOCK_US_XNAS_TSLA" sheetId="14" r:id="rId8"/>
    <sheet name="2021 - STOCK_US_XNAS_TSLA" sheetId="13" r:id="rId9"/>
    <sheet name="2020 - STOCK_US_XNAS_TSLA" sheetId="12" r:id="rId10"/>
    <sheet name="2019 - STOCK_US_XNAS_TSLA" sheetId="11" r:id="rId11"/>
    <sheet name="2018 - STOCK_US_XNAS_TSLA" sheetId="10" r:id="rId12"/>
    <sheet name="2017 - STOCK_US_XNAS_TSLA" sheetId="9" r:id="rId13"/>
    <sheet name="2016 - STOCK_US_XNAS_TSLA" sheetId="8" r:id="rId14"/>
    <sheet name="2015 - STOCK_US_XNAS_TSLA" sheetId="7" r:id="rId15"/>
    <sheet name="2014 - STOCK_US_XNAS_TSLA" sheetId="6" r:id="rId16"/>
    <sheet name="2013 - STOCK_US_XNAS_TSLA" sheetId="5" r:id="rId17"/>
    <sheet name="2012 - STOCK_US_XNAS_TSLA" sheetId="4" r:id="rId18"/>
    <sheet name="2011 - STOCK_US_XNAS_TSLA" sheetId="3" r:id="rId19"/>
    <sheet name="2010 - STOCK_US_XNAS_TSLA" sheetId="2" r:id="rId20"/>
    <sheet name="Sheet1" sheetId="1" r:id="rId21"/>
  </sheets>
  <definedNames>
    <definedName name="ExternalData_1" localSheetId="19" hidden="1">'2010 - STOCK_US_XNAS_TSLA'!$A$1:$F$131</definedName>
    <definedName name="ExternalData_1" localSheetId="1" hidden="1">'tsla_14yr_avg 1'!$A$1:$G$3944</definedName>
    <definedName name="ExternalData_10" localSheetId="10" hidden="1">'2019 - STOCK_US_XNAS_TSLA'!$A$1:$F$253</definedName>
    <definedName name="ExternalData_11" localSheetId="9" hidden="1">'2020 - STOCK_US_XNAS_TSLA'!$A$1:$F$254</definedName>
    <definedName name="ExternalData_12" localSheetId="8" hidden="1">'2021 - STOCK_US_XNAS_TSLA'!$A$1:$F$253</definedName>
    <definedName name="ExternalData_13" localSheetId="7" hidden="1">'2022 - STOCK_US_XNAS_TSLA'!$A$1:$F$252</definedName>
    <definedName name="ExternalData_14" localSheetId="6" hidden="1">'2023 - STOCK_US_XNAS_TSLA'!$A$1:$F$251</definedName>
    <definedName name="ExternalData_15" localSheetId="5" hidden="1">'2024 - STOCK_US_XNAS_TSLA'!$A$1:$F$254</definedName>
    <definedName name="ExternalData_16" localSheetId="4" hidden="1">'2025 - STOCK_US_XNAS_TSLA'!$A$1:$F$251</definedName>
    <definedName name="ExternalData_17" localSheetId="3" hidden="1">'2026 - STOCK_US_XNAS_TSLA'!$A$1:$F$41</definedName>
    <definedName name="ExternalData_2" localSheetId="18" hidden="1">'2011 - STOCK_US_XNAS_TSLA'!$A$1:$F$253</definedName>
    <definedName name="ExternalData_2" localSheetId="0" hidden="1">tsla_moving_stats_14yr!$A$1:$H$3944</definedName>
    <definedName name="ExternalData_3" localSheetId="17" hidden="1">'2012 - STOCK_US_XNAS_TSLA'!$A$1:$F$251</definedName>
    <definedName name="ExternalData_4" localSheetId="16" hidden="1">'2013 - STOCK_US_XNAS_TSLA'!$A$1:$F$253</definedName>
    <definedName name="ExternalData_5" localSheetId="15" hidden="1">'2014 - STOCK_US_XNAS_TSLA'!$A$1:$F$253</definedName>
    <definedName name="ExternalData_6" localSheetId="14" hidden="1">'2015 - STOCK_US_XNAS_TSLA'!$A$1:$F$253</definedName>
    <definedName name="ExternalData_7" localSheetId="13" hidden="1">'2016 - STOCK_US_XNAS_TSLA'!$A$1:$F$253</definedName>
    <definedName name="ExternalData_8" localSheetId="12" hidden="1">'2017 - STOCK_US_XNAS_TSLA'!$A$1:$F$252</definedName>
    <definedName name="ExternalData_9" localSheetId="11" hidden="1">'2018 - STOCK_US_XNAS_TSLA'!$A$1:$F$252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1" l="1"/>
  <c r="J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30" i="21"/>
  <c r="J31" i="21"/>
  <c r="J32" i="21"/>
  <c r="J33" i="21"/>
  <c r="J34" i="21"/>
  <c r="J35" i="21"/>
  <c r="J36" i="21"/>
  <c r="J37" i="21"/>
  <c r="J38" i="21"/>
  <c r="J39" i="21"/>
  <c r="J40" i="21"/>
  <c r="J41" i="21"/>
  <c r="J42" i="21"/>
  <c r="J43" i="21"/>
  <c r="J44" i="21"/>
  <c r="J45" i="21"/>
  <c r="J46" i="21"/>
  <c r="J47" i="21"/>
  <c r="J48" i="21"/>
  <c r="J49" i="21"/>
  <c r="J50" i="21"/>
  <c r="J51" i="21"/>
  <c r="J52" i="21"/>
  <c r="J53" i="21"/>
  <c r="J54" i="21"/>
  <c r="J55" i="21"/>
  <c r="J56" i="21"/>
  <c r="J57" i="21"/>
  <c r="J58" i="21"/>
  <c r="J59" i="21"/>
  <c r="J60" i="21"/>
  <c r="J61" i="21"/>
  <c r="J62" i="21"/>
  <c r="J63" i="21"/>
  <c r="J64" i="21"/>
  <c r="J65" i="21"/>
  <c r="J66" i="21"/>
  <c r="J67" i="21"/>
  <c r="J68" i="21"/>
  <c r="J69" i="21"/>
  <c r="J70" i="21"/>
  <c r="J71" i="21"/>
  <c r="J72" i="21"/>
  <c r="J73" i="21"/>
  <c r="J74" i="21"/>
  <c r="J75" i="21"/>
  <c r="J76" i="21"/>
  <c r="J77" i="21"/>
  <c r="J78" i="21"/>
  <c r="J79" i="21"/>
  <c r="J80" i="21"/>
  <c r="J81" i="21"/>
  <c r="J82" i="21"/>
  <c r="J83" i="21"/>
  <c r="J84" i="21"/>
  <c r="J85" i="21"/>
  <c r="J86" i="21"/>
  <c r="J87" i="21"/>
  <c r="J88" i="21"/>
  <c r="J89" i="21"/>
  <c r="J90" i="21"/>
  <c r="J91" i="21"/>
  <c r="J92" i="21"/>
  <c r="J93" i="21"/>
  <c r="J94" i="21"/>
  <c r="J95" i="21"/>
  <c r="J96" i="21"/>
  <c r="J97" i="21"/>
  <c r="J98" i="21"/>
  <c r="J99" i="21"/>
  <c r="J100" i="21"/>
  <c r="J101" i="21"/>
  <c r="J102" i="21"/>
  <c r="J103" i="21"/>
  <c r="J104" i="21"/>
  <c r="J105" i="21"/>
  <c r="J106" i="21"/>
  <c r="J107" i="21"/>
  <c r="J108" i="21"/>
  <c r="J109" i="21"/>
  <c r="J110" i="21"/>
  <c r="J111" i="21"/>
  <c r="J112" i="21"/>
  <c r="J113" i="21"/>
  <c r="J114" i="21"/>
  <c r="J115" i="21"/>
  <c r="J116" i="21"/>
  <c r="J117" i="21"/>
  <c r="J118" i="21"/>
  <c r="J119" i="21"/>
  <c r="J120" i="21"/>
  <c r="J121" i="21"/>
  <c r="J122" i="21"/>
  <c r="J123" i="21"/>
  <c r="J124" i="21"/>
  <c r="J125" i="21"/>
  <c r="J126" i="21"/>
  <c r="J127" i="21"/>
  <c r="J128" i="21"/>
  <c r="J129" i="21"/>
  <c r="J130" i="21"/>
  <c r="J131" i="21"/>
  <c r="J132" i="21"/>
  <c r="J133" i="21"/>
  <c r="J134" i="21"/>
  <c r="J135" i="21"/>
  <c r="J136" i="21"/>
  <c r="J137" i="21"/>
  <c r="J138" i="21"/>
  <c r="J139" i="21"/>
  <c r="J140" i="21"/>
  <c r="J141" i="21"/>
  <c r="J142" i="21"/>
  <c r="J143" i="21"/>
  <c r="J144" i="21"/>
  <c r="J145" i="21"/>
  <c r="J146" i="21"/>
  <c r="J147" i="21"/>
  <c r="J148" i="21"/>
  <c r="J149" i="21"/>
  <c r="J150" i="21"/>
  <c r="J151" i="21"/>
  <c r="J152" i="21"/>
  <c r="J153" i="21"/>
  <c r="J154" i="21"/>
  <c r="J155" i="21"/>
  <c r="J156" i="21"/>
  <c r="J157" i="21"/>
  <c r="J158" i="21"/>
  <c r="J159" i="21"/>
  <c r="J160" i="21"/>
  <c r="J161" i="21"/>
  <c r="J162" i="21"/>
  <c r="J163" i="21"/>
  <c r="J164" i="21"/>
  <c r="J165" i="21"/>
  <c r="J166" i="21"/>
  <c r="J167" i="21"/>
  <c r="J168" i="21"/>
  <c r="J169" i="21"/>
  <c r="J170" i="21"/>
  <c r="J171" i="21"/>
  <c r="J172" i="21"/>
  <c r="J173" i="21"/>
  <c r="J174" i="21"/>
  <c r="J175" i="21"/>
  <c r="J176" i="21"/>
  <c r="J177" i="21"/>
  <c r="J178" i="21"/>
  <c r="J179" i="21"/>
  <c r="J180" i="21"/>
  <c r="J181" i="21"/>
  <c r="J182" i="21"/>
  <c r="J183" i="21"/>
  <c r="J184" i="21"/>
  <c r="J185" i="21"/>
  <c r="J186" i="21"/>
  <c r="J187" i="21"/>
  <c r="J188" i="21"/>
  <c r="J189" i="21"/>
  <c r="J190" i="21"/>
  <c r="J191" i="21"/>
  <c r="J192" i="21"/>
  <c r="J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217" i="21"/>
  <c r="J218" i="21"/>
  <c r="J219" i="21"/>
  <c r="J220" i="21"/>
  <c r="J221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J245" i="21"/>
  <c r="J246" i="21"/>
  <c r="J247" i="21"/>
  <c r="J248" i="21"/>
  <c r="J249" i="21"/>
  <c r="J250" i="21"/>
  <c r="J251" i="21"/>
  <c r="J252" i="21"/>
  <c r="J253" i="21"/>
  <c r="J254" i="21"/>
  <c r="J255" i="21"/>
  <c r="J256" i="21"/>
  <c r="J257" i="21"/>
  <c r="J258" i="21"/>
  <c r="J259" i="21"/>
  <c r="J260" i="21"/>
  <c r="J261" i="21"/>
  <c r="J262" i="21"/>
  <c r="J263" i="21"/>
  <c r="J264" i="21"/>
  <c r="J265" i="21"/>
  <c r="J266" i="21"/>
  <c r="J267" i="21"/>
  <c r="J268" i="21"/>
  <c r="J269" i="21"/>
  <c r="J270" i="21"/>
  <c r="J271" i="21"/>
  <c r="J272" i="21"/>
  <c r="J273" i="21"/>
  <c r="J274" i="21"/>
  <c r="J275" i="21"/>
  <c r="J276" i="21"/>
  <c r="J277" i="21"/>
  <c r="J278" i="21"/>
  <c r="J279" i="21"/>
  <c r="J280" i="21"/>
  <c r="J281" i="21"/>
  <c r="J282" i="21"/>
  <c r="J283" i="21"/>
  <c r="J284" i="21"/>
  <c r="J285" i="21"/>
  <c r="J286" i="21"/>
  <c r="J287" i="21"/>
  <c r="J288" i="21"/>
  <c r="J289" i="21"/>
  <c r="J290" i="21"/>
  <c r="J291" i="21"/>
  <c r="J292" i="21"/>
  <c r="J293" i="21"/>
  <c r="J294" i="21"/>
  <c r="J295" i="21"/>
  <c r="J296" i="21"/>
  <c r="J297" i="21"/>
  <c r="J298" i="21"/>
  <c r="J299" i="21"/>
  <c r="J300" i="21"/>
  <c r="J301" i="21"/>
  <c r="J302" i="21"/>
  <c r="J303" i="21"/>
  <c r="J304" i="21"/>
  <c r="J305" i="21"/>
  <c r="J306" i="21"/>
  <c r="J307" i="21"/>
  <c r="J308" i="21"/>
  <c r="J309" i="21"/>
  <c r="J310" i="21"/>
  <c r="J311" i="21"/>
  <c r="J312" i="21"/>
  <c r="J313" i="21"/>
  <c r="J314" i="21"/>
  <c r="J315" i="21"/>
  <c r="J316" i="21"/>
  <c r="J317" i="21"/>
  <c r="J318" i="21"/>
  <c r="J319" i="21"/>
  <c r="J320" i="21"/>
  <c r="J321" i="21"/>
  <c r="J322" i="21"/>
  <c r="J323" i="21"/>
  <c r="J324" i="21"/>
  <c r="J325" i="21"/>
  <c r="J326" i="21"/>
  <c r="J327" i="21"/>
  <c r="J328" i="21"/>
  <c r="J329" i="21"/>
  <c r="J330" i="21"/>
  <c r="J331" i="21"/>
  <c r="J332" i="21"/>
  <c r="J333" i="21"/>
  <c r="J334" i="21"/>
  <c r="J335" i="21"/>
  <c r="J336" i="21"/>
  <c r="J337" i="21"/>
  <c r="J338" i="21"/>
  <c r="J339" i="21"/>
  <c r="J340" i="21"/>
  <c r="J341" i="21"/>
  <c r="J342" i="21"/>
  <c r="J343" i="21"/>
  <c r="J344" i="21"/>
  <c r="J345" i="21"/>
  <c r="J346" i="21"/>
  <c r="J347" i="21"/>
  <c r="J348" i="21"/>
  <c r="J349" i="21"/>
  <c r="J350" i="21"/>
  <c r="J351" i="21"/>
  <c r="J352" i="21"/>
  <c r="J353" i="21"/>
  <c r="J354" i="21"/>
  <c r="J355" i="21"/>
  <c r="J356" i="21"/>
  <c r="J357" i="21"/>
  <c r="J358" i="21"/>
  <c r="J359" i="21"/>
  <c r="J360" i="21"/>
  <c r="J361" i="21"/>
  <c r="J362" i="21"/>
  <c r="J363" i="21"/>
  <c r="J364" i="21"/>
  <c r="J365" i="21"/>
  <c r="J366" i="21"/>
  <c r="J367" i="21"/>
  <c r="J368" i="21"/>
  <c r="J369" i="21"/>
  <c r="J370" i="21"/>
  <c r="J371" i="21"/>
  <c r="J372" i="21"/>
  <c r="J373" i="21"/>
  <c r="J374" i="21"/>
  <c r="J375" i="21"/>
  <c r="J376" i="21"/>
  <c r="J377" i="21"/>
  <c r="J378" i="21"/>
  <c r="J379" i="21"/>
  <c r="J380" i="21"/>
  <c r="J381" i="21"/>
  <c r="J382" i="21"/>
  <c r="J383" i="21"/>
  <c r="J384" i="21"/>
  <c r="J385" i="21"/>
  <c r="J386" i="21"/>
  <c r="J387" i="21"/>
  <c r="J388" i="21"/>
  <c r="J389" i="21"/>
  <c r="J390" i="21"/>
  <c r="J391" i="21"/>
  <c r="J392" i="21"/>
  <c r="J393" i="21"/>
  <c r="J394" i="21"/>
  <c r="J395" i="21"/>
  <c r="J396" i="21"/>
  <c r="J397" i="21"/>
  <c r="J398" i="21"/>
  <c r="J399" i="21"/>
  <c r="J400" i="21"/>
  <c r="J401" i="21"/>
  <c r="J402" i="21"/>
  <c r="J403" i="21"/>
  <c r="J404" i="21"/>
  <c r="J405" i="21"/>
  <c r="J406" i="21"/>
  <c r="J407" i="21"/>
  <c r="J408" i="21"/>
  <c r="J409" i="21"/>
  <c r="J410" i="21"/>
  <c r="J411" i="21"/>
  <c r="J412" i="21"/>
  <c r="J413" i="21"/>
  <c r="J414" i="21"/>
  <c r="J415" i="21"/>
  <c r="J416" i="21"/>
  <c r="J417" i="21"/>
  <c r="J418" i="21"/>
  <c r="J419" i="21"/>
  <c r="J420" i="21"/>
  <c r="J421" i="21"/>
  <c r="J422" i="21"/>
  <c r="J423" i="21"/>
  <c r="J424" i="21"/>
  <c r="J425" i="21"/>
  <c r="J426" i="21"/>
  <c r="J427" i="21"/>
  <c r="J428" i="21"/>
  <c r="J429" i="21"/>
  <c r="J430" i="21"/>
  <c r="J431" i="21"/>
  <c r="J432" i="21"/>
  <c r="J433" i="21"/>
  <c r="J434" i="21"/>
  <c r="J435" i="21"/>
  <c r="J436" i="21"/>
  <c r="J437" i="21"/>
  <c r="J438" i="21"/>
  <c r="J439" i="21"/>
  <c r="J440" i="21"/>
  <c r="J441" i="21"/>
  <c r="J442" i="21"/>
  <c r="J443" i="21"/>
  <c r="J444" i="21"/>
  <c r="J445" i="21"/>
  <c r="J446" i="21"/>
  <c r="J447" i="21"/>
  <c r="J448" i="21"/>
  <c r="J449" i="21"/>
  <c r="J450" i="21"/>
  <c r="J451" i="21"/>
  <c r="J452" i="21"/>
  <c r="J453" i="21"/>
  <c r="J454" i="21"/>
  <c r="J455" i="21"/>
  <c r="J456" i="21"/>
  <c r="J457" i="21"/>
  <c r="J458" i="21"/>
  <c r="J459" i="21"/>
  <c r="J460" i="21"/>
  <c r="J461" i="21"/>
  <c r="J462" i="21"/>
  <c r="J463" i="21"/>
  <c r="J464" i="21"/>
  <c r="J465" i="21"/>
  <c r="J466" i="21"/>
  <c r="J467" i="21"/>
  <c r="J468" i="21"/>
  <c r="J469" i="21"/>
  <c r="J470" i="21"/>
  <c r="J471" i="21"/>
  <c r="J472" i="21"/>
  <c r="J473" i="21"/>
  <c r="J474" i="21"/>
  <c r="J475" i="21"/>
  <c r="J476" i="21"/>
  <c r="J477" i="21"/>
  <c r="J478" i="21"/>
  <c r="J479" i="21"/>
  <c r="J480" i="21"/>
  <c r="J481" i="21"/>
  <c r="J482" i="21"/>
  <c r="J483" i="21"/>
  <c r="J484" i="21"/>
  <c r="J485" i="21"/>
  <c r="J486" i="21"/>
  <c r="J487" i="21"/>
  <c r="J488" i="21"/>
  <c r="J489" i="21"/>
  <c r="J490" i="21"/>
  <c r="J491" i="21"/>
  <c r="J492" i="21"/>
  <c r="J493" i="21"/>
  <c r="J494" i="21"/>
  <c r="J495" i="21"/>
  <c r="J496" i="21"/>
  <c r="J497" i="21"/>
  <c r="J498" i="21"/>
  <c r="J499" i="21"/>
  <c r="J500" i="21"/>
  <c r="J501" i="21"/>
  <c r="J502" i="21"/>
  <c r="J503" i="21"/>
  <c r="J504" i="21"/>
  <c r="J505" i="21"/>
  <c r="J506" i="21"/>
  <c r="J507" i="21"/>
  <c r="J508" i="21"/>
  <c r="J509" i="21"/>
  <c r="J510" i="21"/>
  <c r="J511" i="21"/>
  <c r="J512" i="21"/>
  <c r="J513" i="21"/>
  <c r="J514" i="21"/>
  <c r="J515" i="21"/>
  <c r="J516" i="21"/>
  <c r="J517" i="21"/>
  <c r="J518" i="21"/>
  <c r="J519" i="21"/>
  <c r="J520" i="21"/>
  <c r="J521" i="21"/>
  <c r="J522" i="21"/>
  <c r="J523" i="21"/>
  <c r="J524" i="21"/>
  <c r="J525" i="21"/>
  <c r="J526" i="21"/>
  <c r="J527" i="21"/>
  <c r="J528" i="21"/>
  <c r="J529" i="21"/>
  <c r="J530" i="21"/>
  <c r="J531" i="21"/>
  <c r="J532" i="21"/>
  <c r="J533" i="21"/>
  <c r="J534" i="21"/>
  <c r="J535" i="21"/>
  <c r="J536" i="21"/>
  <c r="J537" i="21"/>
  <c r="J538" i="21"/>
  <c r="J539" i="21"/>
  <c r="J540" i="21"/>
  <c r="J541" i="21"/>
  <c r="J542" i="21"/>
  <c r="J543" i="21"/>
  <c r="J544" i="21"/>
  <c r="J545" i="21"/>
  <c r="J546" i="21"/>
  <c r="J547" i="21"/>
  <c r="J548" i="21"/>
  <c r="J549" i="21"/>
  <c r="J550" i="21"/>
  <c r="J551" i="21"/>
  <c r="J552" i="21"/>
  <c r="J553" i="21"/>
  <c r="J554" i="21"/>
  <c r="J555" i="21"/>
  <c r="J556" i="21"/>
  <c r="J557" i="21"/>
  <c r="J558" i="21"/>
  <c r="J559" i="21"/>
  <c r="J560" i="21"/>
  <c r="J561" i="21"/>
  <c r="J562" i="21"/>
  <c r="J563" i="21"/>
  <c r="J564" i="21"/>
  <c r="J565" i="21"/>
  <c r="J566" i="21"/>
  <c r="J567" i="21"/>
  <c r="J568" i="21"/>
  <c r="J569" i="21"/>
  <c r="J570" i="21"/>
  <c r="J571" i="21"/>
  <c r="J572" i="21"/>
  <c r="J573" i="21"/>
  <c r="J574" i="21"/>
  <c r="J575" i="21"/>
  <c r="J576" i="21"/>
  <c r="J577" i="21"/>
  <c r="J578" i="21"/>
  <c r="J579" i="21"/>
  <c r="J580" i="21"/>
  <c r="J581" i="21"/>
  <c r="J582" i="21"/>
  <c r="J583" i="21"/>
  <c r="J584" i="21"/>
  <c r="J585" i="21"/>
  <c r="J586" i="21"/>
  <c r="J587" i="21"/>
  <c r="J588" i="21"/>
  <c r="J589" i="21"/>
  <c r="J590" i="21"/>
  <c r="J591" i="21"/>
  <c r="J592" i="21"/>
  <c r="J593" i="21"/>
  <c r="J594" i="21"/>
  <c r="J595" i="21"/>
  <c r="J596" i="21"/>
  <c r="J597" i="21"/>
  <c r="J598" i="21"/>
  <c r="J599" i="21"/>
  <c r="J600" i="21"/>
  <c r="J601" i="21"/>
  <c r="J602" i="21"/>
  <c r="J603" i="21"/>
  <c r="J604" i="21"/>
  <c r="J605" i="21"/>
  <c r="J606" i="21"/>
  <c r="J607" i="21"/>
  <c r="J608" i="21"/>
  <c r="J609" i="21"/>
  <c r="J610" i="21"/>
  <c r="J611" i="21"/>
  <c r="J612" i="21"/>
  <c r="J613" i="21"/>
  <c r="J614" i="21"/>
  <c r="J615" i="21"/>
  <c r="J616" i="21"/>
  <c r="J617" i="21"/>
  <c r="J618" i="21"/>
  <c r="J619" i="21"/>
  <c r="J620" i="21"/>
  <c r="J621" i="21"/>
  <c r="J622" i="21"/>
  <c r="J623" i="21"/>
  <c r="J624" i="21"/>
  <c r="J625" i="21"/>
  <c r="J626" i="21"/>
  <c r="J627" i="21"/>
  <c r="J628" i="21"/>
  <c r="J629" i="21"/>
  <c r="J630" i="21"/>
  <c r="J631" i="21"/>
  <c r="J632" i="21"/>
  <c r="J633" i="21"/>
  <c r="J634" i="21"/>
  <c r="J635" i="21"/>
  <c r="J636" i="21"/>
  <c r="J637" i="21"/>
  <c r="J638" i="21"/>
  <c r="J639" i="21"/>
  <c r="J640" i="21"/>
  <c r="J641" i="21"/>
  <c r="J642" i="21"/>
  <c r="J643" i="21"/>
  <c r="J644" i="21"/>
  <c r="J645" i="21"/>
  <c r="J646" i="21"/>
  <c r="J647" i="21"/>
  <c r="J648" i="21"/>
  <c r="J649" i="21"/>
  <c r="J650" i="21"/>
  <c r="J651" i="21"/>
  <c r="J652" i="21"/>
  <c r="J653" i="21"/>
  <c r="J654" i="21"/>
  <c r="J655" i="21"/>
  <c r="J656" i="21"/>
  <c r="J657" i="21"/>
  <c r="J658" i="21"/>
  <c r="J659" i="21"/>
  <c r="J660" i="21"/>
  <c r="J661" i="21"/>
  <c r="J662" i="21"/>
  <c r="J663" i="21"/>
  <c r="J664" i="21"/>
  <c r="J665" i="21"/>
  <c r="J666" i="21"/>
  <c r="J667" i="21"/>
  <c r="J668" i="21"/>
  <c r="J669" i="21"/>
  <c r="J670" i="21"/>
  <c r="J671" i="21"/>
  <c r="J672" i="21"/>
  <c r="J673" i="21"/>
  <c r="J674" i="21"/>
  <c r="J675" i="21"/>
  <c r="J676" i="21"/>
  <c r="J677" i="21"/>
  <c r="J678" i="21"/>
  <c r="J679" i="21"/>
  <c r="J680" i="21"/>
  <c r="J681" i="21"/>
  <c r="J682" i="21"/>
  <c r="J683" i="21"/>
  <c r="J684" i="21"/>
  <c r="J685" i="21"/>
  <c r="J686" i="21"/>
  <c r="J687" i="21"/>
  <c r="J688" i="21"/>
  <c r="J689" i="21"/>
  <c r="J690" i="21"/>
  <c r="J691" i="21"/>
  <c r="J692" i="21"/>
  <c r="J693" i="21"/>
  <c r="J694" i="21"/>
  <c r="J695" i="21"/>
  <c r="J696" i="21"/>
  <c r="J697" i="21"/>
  <c r="J698" i="21"/>
  <c r="J699" i="21"/>
  <c r="J700" i="21"/>
  <c r="J701" i="21"/>
  <c r="J702" i="21"/>
  <c r="J703" i="21"/>
  <c r="J704" i="21"/>
  <c r="J705" i="21"/>
  <c r="J706" i="21"/>
  <c r="J707" i="21"/>
  <c r="J708" i="21"/>
  <c r="J709" i="21"/>
  <c r="J710" i="21"/>
  <c r="J711" i="21"/>
  <c r="J712" i="21"/>
  <c r="J713" i="21"/>
  <c r="J714" i="21"/>
  <c r="J715" i="21"/>
  <c r="J716" i="21"/>
  <c r="J717" i="21"/>
  <c r="J718" i="21"/>
  <c r="J719" i="21"/>
  <c r="J720" i="21"/>
  <c r="J721" i="21"/>
  <c r="J722" i="21"/>
  <c r="J723" i="21"/>
  <c r="J724" i="21"/>
  <c r="J725" i="21"/>
  <c r="J726" i="21"/>
  <c r="J727" i="21"/>
  <c r="J728" i="21"/>
  <c r="J729" i="21"/>
  <c r="J730" i="21"/>
  <c r="J731" i="21"/>
  <c r="J732" i="21"/>
  <c r="J733" i="21"/>
  <c r="J734" i="21"/>
  <c r="J735" i="21"/>
  <c r="J736" i="21"/>
  <c r="J737" i="21"/>
  <c r="J738" i="21"/>
  <c r="J739" i="21"/>
  <c r="J740" i="21"/>
  <c r="J741" i="21"/>
  <c r="J742" i="21"/>
  <c r="J743" i="21"/>
  <c r="J744" i="21"/>
  <c r="J745" i="21"/>
  <c r="J746" i="21"/>
  <c r="J747" i="21"/>
  <c r="J748" i="21"/>
  <c r="J749" i="21"/>
  <c r="J750" i="21"/>
  <c r="J751" i="21"/>
  <c r="J752" i="21"/>
  <c r="J753" i="21"/>
  <c r="J754" i="21"/>
  <c r="J755" i="21"/>
  <c r="J756" i="21"/>
  <c r="J757" i="21"/>
  <c r="J758" i="21"/>
  <c r="J759" i="21"/>
  <c r="J760" i="21"/>
  <c r="J761" i="21"/>
  <c r="J762" i="21"/>
  <c r="J763" i="21"/>
  <c r="J764" i="21"/>
  <c r="J765" i="21"/>
  <c r="J766" i="21"/>
  <c r="J767" i="21"/>
  <c r="J768" i="21"/>
  <c r="J769" i="21"/>
  <c r="J770" i="21"/>
  <c r="J771" i="21"/>
  <c r="J772" i="21"/>
  <c r="J773" i="21"/>
  <c r="J774" i="21"/>
  <c r="J775" i="21"/>
  <c r="J776" i="21"/>
  <c r="J777" i="21"/>
  <c r="J778" i="21"/>
  <c r="J779" i="21"/>
  <c r="J780" i="21"/>
  <c r="J781" i="21"/>
  <c r="J782" i="21"/>
  <c r="J783" i="21"/>
  <c r="J784" i="21"/>
  <c r="J785" i="21"/>
  <c r="J786" i="21"/>
  <c r="J787" i="21"/>
  <c r="J788" i="21"/>
  <c r="J789" i="21"/>
  <c r="J790" i="21"/>
  <c r="J791" i="21"/>
  <c r="J792" i="21"/>
  <c r="J793" i="21"/>
  <c r="J794" i="21"/>
  <c r="J795" i="21"/>
  <c r="J796" i="21"/>
  <c r="J797" i="21"/>
  <c r="J798" i="21"/>
  <c r="J799" i="21"/>
  <c r="J800" i="21"/>
  <c r="J801" i="21"/>
  <c r="J802" i="21"/>
  <c r="J803" i="21"/>
  <c r="J804" i="21"/>
  <c r="J805" i="21"/>
  <c r="J806" i="21"/>
  <c r="J807" i="21"/>
  <c r="J808" i="21"/>
  <c r="J809" i="21"/>
  <c r="J810" i="21"/>
  <c r="J811" i="21"/>
  <c r="J812" i="21"/>
  <c r="J813" i="21"/>
  <c r="J814" i="21"/>
  <c r="J815" i="21"/>
  <c r="J816" i="21"/>
  <c r="J817" i="21"/>
  <c r="J818" i="21"/>
  <c r="J819" i="21"/>
  <c r="J820" i="21"/>
  <c r="J821" i="21"/>
  <c r="J822" i="21"/>
  <c r="J823" i="21"/>
  <c r="J824" i="21"/>
  <c r="J825" i="21"/>
  <c r="J826" i="21"/>
  <c r="J827" i="21"/>
  <c r="J828" i="21"/>
  <c r="J829" i="21"/>
  <c r="J830" i="21"/>
  <c r="J831" i="21"/>
  <c r="J832" i="21"/>
  <c r="J833" i="21"/>
  <c r="J834" i="21"/>
  <c r="J835" i="21"/>
  <c r="J836" i="21"/>
  <c r="J837" i="21"/>
  <c r="J838" i="21"/>
  <c r="J839" i="21"/>
  <c r="J840" i="21"/>
  <c r="J841" i="21"/>
  <c r="J842" i="21"/>
  <c r="J843" i="21"/>
  <c r="J844" i="21"/>
  <c r="J845" i="21"/>
  <c r="J846" i="21"/>
  <c r="J847" i="21"/>
  <c r="J848" i="21"/>
  <c r="J849" i="21"/>
  <c r="J850" i="21"/>
  <c r="J851" i="21"/>
  <c r="J852" i="21"/>
  <c r="J853" i="21"/>
  <c r="J854" i="21"/>
  <c r="J855" i="21"/>
  <c r="J856" i="21"/>
  <c r="J857" i="21"/>
  <c r="J858" i="21"/>
  <c r="J859" i="21"/>
  <c r="J860" i="21"/>
  <c r="J861" i="21"/>
  <c r="J862" i="21"/>
  <c r="J863" i="21"/>
  <c r="J864" i="21"/>
  <c r="J865" i="21"/>
  <c r="J866" i="21"/>
  <c r="J867" i="21"/>
  <c r="J868" i="21"/>
  <c r="J869" i="21"/>
  <c r="J870" i="21"/>
  <c r="J871" i="21"/>
  <c r="J872" i="21"/>
  <c r="J873" i="21"/>
  <c r="J874" i="21"/>
  <c r="J875" i="21"/>
  <c r="J876" i="21"/>
  <c r="J877" i="21"/>
  <c r="J878" i="21"/>
  <c r="J879" i="21"/>
  <c r="J880" i="21"/>
  <c r="J881" i="21"/>
  <c r="J882" i="21"/>
  <c r="J883" i="21"/>
  <c r="J884" i="21"/>
  <c r="J885" i="21"/>
  <c r="J886" i="21"/>
  <c r="J887" i="21"/>
  <c r="J888" i="21"/>
  <c r="J889" i="21"/>
  <c r="J890" i="21"/>
  <c r="J891" i="21"/>
  <c r="J892" i="21"/>
  <c r="J893" i="21"/>
  <c r="J894" i="21"/>
  <c r="J895" i="21"/>
  <c r="J896" i="21"/>
  <c r="J897" i="21"/>
  <c r="J898" i="21"/>
  <c r="J899" i="21"/>
  <c r="J900" i="21"/>
  <c r="J901" i="21"/>
  <c r="J902" i="21"/>
  <c r="J903" i="21"/>
  <c r="J904" i="21"/>
  <c r="J905" i="21"/>
  <c r="J906" i="21"/>
  <c r="J907" i="21"/>
  <c r="J908" i="21"/>
  <c r="J909" i="21"/>
  <c r="J910" i="21"/>
  <c r="J911" i="21"/>
  <c r="J912" i="21"/>
  <c r="J913" i="21"/>
  <c r="J914" i="21"/>
  <c r="J915" i="21"/>
  <c r="J916" i="21"/>
  <c r="J917" i="21"/>
  <c r="J918" i="21"/>
  <c r="J919" i="21"/>
  <c r="J920" i="21"/>
  <c r="J921" i="21"/>
  <c r="J922" i="21"/>
  <c r="J923" i="21"/>
  <c r="J924" i="21"/>
  <c r="J925" i="21"/>
  <c r="J926" i="21"/>
  <c r="J927" i="21"/>
  <c r="J928" i="21"/>
  <c r="J929" i="21"/>
  <c r="J930" i="21"/>
  <c r="J931" i="21"/>
  <c r="J932" i="21"/>
  <c r="J933" i="21"/>
  <c r="J934" i="21"/>
  <c r="J935" i="21"/>
  <c r="J936" i="21"/>
  <c r="J937" i="21"/>
  <c r="J938" i="21"/>
  <c r="J939" i="21"/>
  <c r="J940" i="21"/>
  <c r="J941" i="21"/>
  <c r="J942" i="21"/>
  <c r="J943" i="21"/>
  <c r="J944" i="21"/>
  <c r="J945" i="21"/>
  <c r="J946" i="21"/>
  <c r="J947" i="21"/>
  <c r="J948" i="21"/>
  <c r="J949" i="21"/>
  <c r="J950" i="21"/>
  <c r="J951" i="21"/>
  <c r="J952" i="21"/>
  <c r="J953" i="21"/>
  <c r="J954" i="21"/>
  <c r="J955" i="21"/>
  <c r="J956" i="21"/>
  <c r="J957" i="21"/>
  <c r="J958" i="21"/>
  <c r="J959" i="21"/>
  <c r="J960" i="21"/>
  <c r="J961" i="21"/>
  <c r="J962" i="21"/>
  <c r="J963" i="21"/>
  <c r="J964" i="21"/>
  <c r="J965" i="21"/>
  <c r="J966" i="21"/>
  <c r="J967" i="21"/>
  <c r="J968" i="21"/>
  <c r="J969" i="21"/>
  <c r="J970" i="21"/>
  <c r="J971" i="21"/>
  <c r="J972" i="21"/>
  <c r="J973" i="21"/>
  <c r="J974" i="21"/>
  <c r="J975" i="21"/>
  <c r="J976" i="21"/>
  <c r="J977" i="21"/>
  <c r="J978" i="21"/>
  <c r="J979" i="21"/>
  <c r="J980" i="21"/>
  <c r="J981" i="21"/>
  <c r="J982" i="21"/>
  <c r="J983" i="21"/>
  <c r="J984" i="21"/>
  <c r="J985" i="21"/>
  <c r="J986" i="21"/>
  <c r="J987" i="21"/>
  <c r="J988" i="21"/>
  <c r="J989" i="21"/>
  <c r="J990" i="21"/>
  <c r="J991" i="21"/>
  <c r="J992" i="21"/>
  <c r="J993" i="21"/>
  <c r="J994" i="21"/>
  <c r="J995" i="21"/>
  <c r="J996" i="21"/>
  <c r="J997" i="21"/>
  <c r="J998" i="21"/>
  <c r="J999" i="21"/>
  <c r="J1000" i="21"/>
  <c r="J1001" i="21"/>
  <c r="J1002" i="21"/>
  <c r="J1003" i="21"/>
  <c r="J1004" i="21"/>
  <c r="J1005" i="21"/>
  <c r="J1006" i="21"/>
  <c r="J1007" i="21"/>
  <c r="J1008" i="21"/>
  <c r="J1009" i="21"/>
  <c r="J1010" i="21"/>
  <c r="J1011" i="21"/>
  <c r="J1012" i="21"/>
  <c r="J1013" i="21"/>
  <c r="J1014" i="21"/>
  <c r="J1015" i="21"/>
  <c r="J1016" i="21"/>
  <c r="J1017" i="21"/>
  <c r="J1018" i="21"/>
  <c r="J1019" i="21"/>
  <c r="J1020" i="21"/>
  <c r="J1021" i="21"/>
  <c r="J1022" i="21"/>
  <c r="J1023" i="21"/>
  <c r="J1024" i="21"/>
  <c r="J1025" i="21"/>
  <c r="J1026" i="21"/>
  <c r="J1027" i="21"/>
  <c r="J1028" i="21"/>
  <c r="J1029" i="21"/>
  <c r="J1030" i="21"/>
  <c r="J1031" i="21"/>
  <c r="J1032" i="21"/>
  <c r="J1033" i="21"/>
  <c r="J1034" i="21"/>
  <c r="J1035" i="21"/>
  <c r="J1036" i="21"/>
  <c r="J1037" i="21"/>
  <c r="J1038" i="21"/>
  <c r="J1039" i="21"/>
  <c r="J1040" i="21"/>
  <c r="J1041" i="21"/>
  <c r="J1042" i="21"/>
  <c r="J1043" i="21"/>
  <c r="J1044" i="21"/>
  <c r="J1045" i="21"/>
  <c r="J1046" i="21"/>
  <c r="J1047" i="21"/>
  <c r="J1048" i="21"/>
  <c r="J1049" i="21"/>
  <c r="J1050" i="21"/>
  <c r="J1051" i="21"/>
  <c r="J1052" i="21"/>
  <c r="J1053" i="21"/>
  <c r="J1054" i="21"/>
  <c r="J1055" i="21"/>
  <c r="J1056" i="21"/>
  <c r="J1057" i="21"/>
  <c r="J1058" i="21"/>
  <c r="J1059" i="21"/>
  <c r="J1060" i="21"/>
  <c r="J1061" i="21"/>
  <c r="J1062" i="21"/>
  <c r="J1063" i="21"/>
  <c r="J1064" i="21"/>
  <c r="J1065" i="21"/>
  <c r="J1066" i="21"/>
  <c r="J1067" i="21"/>
  <c r="J1068" i="21"/>
  <c r="J1069" i="21"/>
  <c r="J1070" i="21"/>
  <c r="J1071" i="21"/>
  <c r="J1072" i="21"/>
  <c r="J1073" i="21"/>
  <c r="J1074" i="21"/>
  <c r="J1075" i="21"/>
  <c r="J1076" i="21"/>
  <c r="J1077" i="21"/>
  <c r="J1078" i="21"/>
  <c r="J1079" i="21"/>
  <c r="J1080" i="21"/>
  <c r="J1081" i="21"/>
  <c r="J1082" i="21"/>
  <c r="J1083" i="21"/>
  <c r="J1084" i="21"/>
  <c r="J1085" i="21"/>
  <c r="J1086" i="21"/>
  <c r="J1087" i="21"/>
  <c r="J1088" i="21"/>
  <c r="J1089" i="21"/>
  <c r="J1090" i="21"/>
  <c r="J1091" i="21"/>
  <c r="J1092" i="21"/>
  <c r="J1093" i="21"/>
  <c r="J1094" i="21"/>
  <c r="J1095" i="21"/>
  <c r="J1096" i="21"/>
  <c r="J1097" i="21"/>
  <c r="J1098" i="21"/>
  <c r="J1099" i="21"/>
  <c r="J1100" i="21"/>
  <c r="J1101" i="21"/>
  <c r="J1102" i="21"/>
  <c r="J1103" i="21"/>
  <c r="J1104" i="21"/>
  <c r="J1105" i="21"/>
  <c r="J1106" i="21"/>
  <c r="J1107" i="21"/>
  <c r="J1108" i="21"/>
  <c r="J1109" i="21"/>
  <c r="J1110" i="21"/>
  <c r="J1111" i="21"/>
  <c r="J1112" i="21"/>
  <c r="J1113" i="21"/>
  <c r="J1114" i="21"/>
  <c r="J1115" i="21"/>
  <c r="J1116" i="21"/>
  <c r="J1117" i="21"/>
  <c r="J1118" i="21"/>
  <c r="J1119" i="21"/>
  <c r="J1120" i="21"/>
  <c r="J1121" i="21"/>
  <c r="J1122" i="21"/>
  <c r="J1123" i="21"/>
  <c r="J1124" i="21"/>
  <c r="J1125" i="21"/>
  <c r="J1126" i="21"/>
  <c r="J1127" i="21"/>
  <c r="J1128" i="21"/>
  <c r="J1129" i="21"/>
  <c r="J1130" i="21"/>
  <c r="J1131" i="21"/>
  <c r="J1132" i="21"/>
  <c r="J1133" i="21"/>
  <c r="J1134" i="21"/>
  <c r="J1135" i="21"/>
  <c r="J1136" i="21"/>
  <c r="J1137" i="21"/>
  <c r="J1138" i="21"/>
  <c r="J1139" i="21"/>
  <c r="J1140" i="21"/>
  <c r="J1141" i="21"/>
  <c r="J1142" i="21"/>
  <c r="J1143" i="21"/>
  <c r="J1144" i="21"/>
  <c r="J1145" i="21"/>
  <c r="J1146" i="21"/>
  <c r="J1147" i="21"/>
  <c r="J1148" i="21"/>
  <c r="J1149" i="21"/>
  <c r="J1150" i="21"/>
  <c r="J1151" i="21"/>
  <c r="J1152" i="21"/>
  <c r="J1153" i="21"/>
  <c r="J1154" i="21"/>
  <c r="J1155" i="21"/>
  <c r="J1156" i="21"/>
  <c r="J1157" i="21"/>
  <c r="J1158" i="21"/>
  <c r="J1159" i="21"/>
  <c r="J1160" i="21"/>
  <c r="J1161" i="21"/>
  <c r="J1162" i="21"/>
  <c r="J1163" i="21"/>
  <c r="J1164" i="21"/>
  <c r="J1165" i="21"/>
  <c r="J1166" i="21"/>
  <c r="J1167" i="21"/>
  <c r="J1168" i="21"/>
  <c r="J1169" i="21"/>
  <c r="J1170" i="21"/>
  <c r="J1171" i="21"/>
  <c r="J1172" i="21"/>
  <c r="J1173" i="21"/>
  <c r="J1174" i="21"/>
  <c r="J1175" i="21"/>
  <c r="J1176" i="21"/>
  <c r="J1177" i="21"/>
  <c r="J1178" i="21"/>
  <c r="J1179" i="21"/>
  <c r="J1180" i="21"/>
  <c r="J1181" i="21"/>
  <c r="J1182" i="21"/>
  <c r="J1183" i="21"/>
  <c r="J1184" i="21"/>
  <c r="J1185" i="21"/>
  <c r="J1186" i="21"/>
  <c r="J1187" i="21"/>
  <c r="J1188" i="21"/>
  <c r="J1189" i="21"/>
  <c r="J1190" i="21"/>
  <c r="J1191" i="21"/>
  <c r="J1192" i="21"/>
  <c r="J1193" i="21"/>
  <c r="J1194" i="21"/>
  <c r="J1195" i="21"/>
  <c r="J1196" i="21"/>
  <c r="J1197" i="21"/>
  <c r="J1198" i="21"/>
  <c r="J1199" i="21"/>
  <c r="J1200" i="21"/>
  <c r="J1201" i="21"/>
  <c r="J1202" i="21"/>
  <c r="J1203" i="21"/>
  <c r="J1204" i="21"/>
  <c r="J1205" i="21"/>
  <c r="J1206" i="21"/>
  <c r="J1207" i="21"/>
  <c r="J1208" i="21"/>
  <c r="J1209" i="21"/>
  <c r="J1210" i="21"/>
  <c r="J1211" i="21"/>
  <c r="J1212" i="21"/>
  <c r="J1213" i="21"/>
  <c r="J1214" i="21"/>
  <c r="J1215" i="21"/>
  <c r="J1216" i="21"/>
  <c r="J1217" i="21"/>
  <c r="J1218" i="21"/>
  <c r="J1219" i="21"/>
  <c r="J1220" i="21"/>
  <c r="J1221" i="21"/>
  <c r="J1222" i="21"/>
  <c r="J1223" i="21"/>
  <c r="J1224" i="21"/>
  <c r="J1225" i="21"/>
  <c r="J1226" i="21"/>
  <c r="J1227" i="21"/>
  <c r="J1228" i="21"/>
  <c r="J1229" i="21"/>
  <c r="J1230" i="21"/>
  <c r="J1231" i="21"/>
  <c r="J1232" i="21"/>
  <c r="J1233" i="21"/>
  <c r="J1234" i="21"/>
  <c r="J1235" i="21"/>
  <c r="J1236" i="21"/>
  <c r="J1237" i="21"/>
  <c r="J1238" i="21"/>
  <c r="J1239" i="21"/>
  <c r="J1240" i="21"/>
  <c r="J1241" i="21"/>
  <c r="J1242" i="21"/>
  <c r="J1243" i="21"/>
  <c r="J1244" i="21"/>
  <c r="J1245" i="21"/>
  <c r="J1246" i="21"/>
  <c r="J1247" i="21"/>
  <c r="J1248" i="21"/>
  <c r="J1249" i="21"/>
  <c r="J1250" i="21"/>
  <c r="J1251" i="21"/>
  <c r="J1252" i="21"/>
  <c r="J1253" i="21"/>
  <c r="J1254" i="21"/>
  <c r="J1255" i="21"/>
  <c r="J1256" i="21"/>
  <c r="J1257" i="21"/>
  <c r="J1258" i="21"/>
  <c r="J1259" i="21"/>
  <c r="J1260" i="21"/>
  <c r="J1261" i="21"/>
  <c r="J1262" i="21"/>
  <c r="J1263" i="21"/>
  <c r="J1264" i="21"/>
  <c r="J1265" i="21"/>
  <c r="J1266" i="21"/>
  <c r="J1267" i="21"/>
  <c r="J1268" i="21"/>
  <c r="J1269" i="21"/>
  <c r="J1270" i="21"/>
  <c r="J1271" i="21"/>
  <c r="J1272" i="21"/>
  <c r="J1273" i="21"/>
  <c r="J1274" i="21"/>
  <c r="J1275" i="21"/>
  <c r="J1276" i="21"/>
  <c r="J1277" i="21"/>
  <c r="J1278" i="21"/>
  <c r="J1279" i="21"/>
  <c r="J1280" i="21"/>
  <c r="J1281" i="21"/>
  <c r="J1282" i="21"/>
  <c r="J1283" i="21"/>
  <c r="J1284" i="21"/>
  <c r="J1285" i="21"/>
  <c r="J1286" i="21"/>
  <c r="J1287" i="21"/>
  <c r="J1288" i="21"/>
  <c r="J1289" i="21"/>
  <c r="J1290" i="21"/>
  <c r="J1291" i="21"/>
  <c r="J1292" i="21"/>
  <c r="J1293" i="21"/>
  <c r="J1294" i="21"/>
  <c r="J1295" i="21"/>
  <c r="J1296" i="21"/>
  <c r="J1297" i="21"/>
  <c r="J1298" i="21"/>
  <c r="J1299" i="21"/>
  <c r="J1300" i="21"/>
  <c r="J1301" i="21"/>
  <c r="J1302" i="21"/>
  <c r="J1303" i="21"/>
  <c r="J1304" i="21"/>
  <c r="J1305" i="21"/>
  <c r="J1306" i="21"/>
  <c r="J1307" i="21"/>
  <c r="J1308" i="21"/>
  <c r="J1309" i="21"/>
  <c r="J1310" i="21"/>
  <c r="J1311" i="21"/>
  <c r="J1312" i="21"/>
  <c r="J1313" i="21"/>
  <c r="J1314" i="21"/>
  <c r="J1315" i="21"/>
  <c r="J1316" i="21"/>
  <c r="J1317" i="21"/>
  <c r="J1318" i="21"/>
  <c r="J1319" i="21"/>
  <c r="J1320" i="21"/>
  <c r="J1321" i="21"/>
  <c r="J1322" i="21"/>
  <c r="J1323" i="21"/>
  <c r="J1324" i="21"/>
  <c r="J1325" i="21"/>
  <c r="J1326" i="21"/>
  <c r="J1327" i="21"/>
  <c r="J1328" i="21"/>
  <c r="J1329" i="21"/>
  <c r="J1330" i="21"/>
  <c r="J1331" i="21"/>
  <c r="J1332" i="21"/>
  <c r="J1333" i="21"/>
  <c r="J1334" i="21"/>
  <c r="J1335" i="21"/>
  <c r="J1336" i="21"/>
  <c r="J1337" i="21"/>
  <c r="J1338" i="21"/>
  <c r="J1339" i="21"/>
  <c r="J1340" i="21"/>
  <c r="J1341" i="21"/>
  <c r="J1342" i="21"/>
  <c r="J1343" i="21"/>
  <c r="J1344" i="21"/>
  <c r="J1345" i="21"/>
  <c r="J1346" i="21"/>
  <c r="J1347" i="21"/>
  <c r="J1348" i="21"/>
  <c r="J1349" i="21"/>
  <c r="J1350" i="21"/>
  <c r="J1351" i="21"/>
  <c r="J1352" i="21"/>
  <c r="J1353" i="21"/>
  <c r="J1354" i="21"/>
  <c r="J1355" i="21"/>
  <c r="J1356" i="21"/>
  <c r="J1357" i="21"/>
  <c r="J1358" i="21"/>
  <c r="J1359" i="21"/>
  <c r="J1360" i="21"/>
  <c r="J1361" i="21"/>
  <c r="J1362" i="21"/>
  <c r="J1363" i="21"/>
  <c r="J1364" i="21"/>
  <c r="J1365" i="21"/>
  <c r="J1366" i="21"/>
  <c r="J1367" i="21"/>
  <c r="J1368" i="21"/>
  <c r="J1369" i="21"/>
  <c r="J1370" i="21"/>
  <c r="J1371" i="21"/>
  <c r="J1372" i="21"/>
  <c r="J1373" i="21"/>
  <c r="J1374" i="21"/>
  <c r="J1375" i="21"/>
  <c r="J1376" i="21"/>
  <c r="J1377" i="21"/>
  <c r="J1378" i="21"/>
  <c r="J1379" i="21"/>
  <c r="J1380" i="21"/>
  <c r="J1381" i="21"/>
  <c r="J1382" i="21"/>
  <c r="J1383" i="21"/>
  <c r="J1384" i="21"/>
  <c r="J1385" i="21"/>
  <c r="J1386" i="21"/>
  <c r="J1387" i="21"/>
  <c r="J1388" i="21"/>
  <c r="J1389" i="21"/>
  <c r="J1390" i="21"/>
  <c r="J1391" i="21"/>
  <c r="J1392" i="21"/>
  <c r="J1393" i="21"/>
  <c r="J1394" i="21"/>
  <c r="J1395" i="21"/>
  <c r="J1396" i="21"/>
  <c r="J1397" i="21"/>
  <c r="J1398" i="21"/>
  <c r="J1399" i="21"/>
  <c r="J1400" i="21"/>
  <c r="J1401" i="21"/>
  <c r="J1402" i="21"/>
  <c r="J1403" i="21"/>
  <c r="J1404" i="21"/>
  <c r="J1405" i="21"/>
  <c r="J1406" i="21"/>
  <c r="J1407" i="21"/>
  <c r="J1408" i="21"/>
  <c r="J1409" i="21"/>
  <c r="J1410" i="21"/>
  <c r="J1411" i="21"/>
  <c r="J1412" i="21"/>
  <c r="J1413" i="21"/>
  <c r="J1414" i="21"/>
  <c r="J1415" i="21"/>
  <c r="J1416" i="21"/>
  <c r="J1417" i="21"/>
  <c r="J1418" i="21"/>
  <c r="J1419" i="21"/>
  <c r="J1420" i="21"/>
  <c r="J1421" i="21"/>
  <c r="J1422" i="21"/>
  <c r="J1423" i="21"/>
  <c r="J1424" i="21"/>
  <c r="J1425" i="21"/>
  <c r="J1426" i="21"/>
  <c r="J1427" i="21"/>
  <c r="J1428" i="21"/>
  <c r="J1429" i="21"/>
  <c r="J1430" i="21"/>
  <c r="J1431" i="21"/>
  <c r="J1432" i="21"/>
  <c r="J1433" i="21"/>
  <c r="J1434" i="21"/>
  <c r="J1435" i="21"/>
  <c r="J1436" i="21"/>
  <c r="J1437" i="21"/>
  <c r="J1438" i="21"/>
  <c r="J1439" i="21"/>
  <c r="J1440" i="21"/>
  <c r="J1441" i="21"/>
  <c r="J1442" i="21"/>
  <c r="J1443" i="21"/>
  <c r="J1444" i="21"/>
  <c r="J1445" i="21"/>
  <c r="J1446" i="21"/>
  <c r="J1447" i="21"/>
  <c r="J1448" i="21"/>
  <c r="J1449" i="21"/>
  <c r="J1450" i="21"/>
  <c r="J1451" i="21"/>
  <c r="J1452" i="21"/>
  <c r="J1453" i="21"/>
  <c r="J1454" i="21"/>
  <c r="J1455" i="21"/>
  <c r="J1456" i="21"/>
  <c r="J1457" i="21"/>
  <c r="J1458" i="21"/>
  <c r="J1459" i="21"/>
  <c r="J1460" i="21"/>
  <c r="J1461" i="21"/>
  <c r="J1462" i="21"/>
  <c r="J1463" i="21"/>
  <c r="J1464" i="21"/>
  <c r="J1465" i="21"/>
  <c r="J1466" i="21"/>
  <c r="J1467" i="21"/>
  <c r="J1468" i="21"/>
  <c r="J1469" i="21"/>
  <c r="J1470" i="21"/>
  <c r="J1471" i="21"/>
  <c r="J1472" i="21"/>
  <c r="J1473" i="21"/>
  <c r="J1474" i="21"/>
  <c r="J1475" i="21"/>
  <c r="J1476" i="21"/>
  <c r="J1477" i="21"/>
  <c r="J1478" i="21"/>
  <c r="J1479" i="21"/>
  <c r="J1480" i="21"/>
  <c r="J1481" i="21"/>
  <c r="J1482" i="21"/>
  <c r="J1483" i="21"/>
  <c r="J1484" i="21"/>
  <c r="J1485" i="21"/>
  <c r="J1486" i="21"/>
  <c r="J1487" i="21"/>
  <c r="J1488" i="21"/>
  <c r="J1489" i="21"/>
  <c r="J1490" i="21"/>
  <c r="J1491" i="21"/>
  <c r="J1492" i="21"/>
  <c r="J1493" i="21"/>
  <c r="J1494" i="21"/>
  <c r="J1495" i="21"/>
  <c r="J1496" i="21"/>
  <c r="J1497" i="21"/>
  <c r="J1498" i="21"/>
  <c r="J1499" i="21"/>
  <c r="J1500" i="21"/>
  <c r="J1501" i="21"/>
  <c r="J1502" i="21"/>
  <c r="J1503" i="21"/>
  <c r="J1504" i="21"/>
  <c r="J1505" i="21"/>
  <c r="J1506" i="21"/>
  <c r="J1507" i="21"/>
  <c r="J1508" i="21"/>
  <c r="J1509" i="21"/>
  <c r="J1510" i="21"/>
  <c r="J1511" i="21"/>
  <c r="J1512" i="21"/>
  <c r="J1513" i="21"/>
  <c r="J1514" i="21"/>
  <c r="J1515" i="21"/>
  <c r="J1516" i="21"/>
  <c r="J1517" i="21"/>
  <c r="J1518" i="21"/>
  <c r="J1519" i="21"/>
  <c r="J1520" i="21"/>
  <c r="J1521" i="21"/>
  <c r="J1522" i="21"/>
  <c r="J1523" i="21"/>
  <c r="J1524" i="21"/>
  <c r="J1525" i="21"/>
  <c r="J1526" i="21"/>
  <c r="J1527" i="21"/>
  <c r="J1528" i="21"/>
  <c r="J1529" i="21"/>
  <c r="J1530" i="21"/>
  <c r="J1531" i="21"/>
  <c r="J1532" i="21"/>
  <c r="J1533" i="21"/>
  <c r="J1534" i="21"/>
  <c r="J1535" i="21"/>
  <c r="J1536" i="21"/>
  <c r="J1537" i="21"/>
  <c r="J1538" i="21"/>
  <c r="J1539" i="21"/>
  <c r="J1540" i="21"/>
  <c r="J1541" i="21"/>
  <c r="J1542" i="21"/>
  <c r="J1543" i="21"/>
  <c r="J1544" i="21"/>
  <c r="J1545" i="21"/>
  <c r="J1546" i="21"/>
  <c r="J1547" i="21"/>
  <c r="J1548" i="21"/>
  <c r="J1549" i="21"/>
  <c r="J1550" i="21"/>
  <c r="J1551" i="21"/>
  <c r="J1552" i="21"/>
  <c r="J1553" i="21"/>
  <c r="J1554" i="21"/>
  <c r="J1555" i="21"/>
  <c r="J1556" i="21"/>
  <c r="J1557" i="21"/>
  <c r="J1558" i="21"/>
  <c r="J1559" i="21"/>
  <c r="J1560" i="21"/>
  <c r="J1561" i="21"/>
  <c r="J1562" i="21"/>
  <c r="J1563" i="21"/>
  <c r="J1564" i="21"/>
  <c r="J1565" i="21"/>
  <c r="J1566" i="21"/>
  <c r="J1567" i="21"/>
  <c r="J1568" i="21"/>
  <c r="J1569" i="21"/>
  <c r="J1570" i="21"/>
  <c r="J1571" i="21"/>
  <c r="J1572" i="21"/>
  <c r="J1573" i="21"/>
  <c r="J1574" i="21"/>
  <c r="J1575" i="21"/>
  <c r="J1576" i="21"/>
  <c r="J1577" i="21"/>
  <c r="J1578" i="21"/>
  <c r="J1579" i="21"/>
  <c r="J1580" i="21"/>
  <c r="J1581" i="21"/>
  <c r="J1582" i="21"/>
  <c r="J1583" i="21"/>
  <c r="J1584" i="21"/>
  <c r="J1585" i="21"/>
  <c r="J1586" i="21"/>
  <c r="J1587" i="21"/>
  <c r="J1588" i="21"/>
  <c r="J1589" i="21"/>
  <c r="J1590" i="21"/>
  <c r="J1591" i="21"/>
  <c r="J1592" i="21"/>
  <c r="J1593" i="21"/>
  <c r="J1594" i="21"/>
  <c r="J1595" i="21"/>
  <c r="J1596" i="21"/>
  <c r="J1597" i="21"/>
  <c r="J1598" i="21"/>
  <c r="J1599" i="21"/>
  <c r="J1600" i="21"/>
  <c r="J1601" i="21"/>
  <c r="J1602" i="21"/>
  <c r="J1603" i="21"/>
  <c r="J1604" i="21"/>
  <c r="J1605" i="21"/>
  <c r="J1606" i="21"/>
  <c r="J1607" i="21"/>
  <c r="J1608" i="21"/>
  <c r="J1609" i="21"/>
  <c r="J1610" i="21"/>
  <c r="J1611" i="21"/>
  <c r="J1612" i="21"/>
  <c r="J1613" i="21"/>
  <c r="J1614" i="21"/>
  <c r="J1615" i="21"/>
  <c r="J1616" i="21"/>
  <c r="J1617" i="21"/>
  <c r="J1618" i="21"/>
  <c r="J1619" i="21"/>
  <c r="J1620" i="21"/>
  <c r="J1621" i="21"/>
  <c r="J1622" i="21"/>
  <c r="J1623" i="21"/>
  <c r="J1624" i="21"/>
  <c r="J1625" i="21"/>
  <c r="J1626" i="21"/>
  <c r="J1627" i="21"/>
  <c r="J1628" i="21"/>
  <c r="J1629" i="21"/>
  <c r="J1630" i="21"/>
  <c r="J1631" i="21"/>
  <c r="J1632" i="21"/>
  <c r="J1633" i="21"/>
  <c r="J1634" i="21"/>
  <c r="J1635" i="21"/>
  <c r="J1636" i="21"/>
  <c r="J1637" i="21"/>
  <c r="J1638" i="21"/>
  <c r="J1639" i="21"/>
  <c r="J1640" i="21"/>
  <c r="J1641" i="21"/>
  <c r="J1642" i="21"/>
  <c r="J1643" i="21"/>
  <c r="J1644" i="21"/>
  <c r="J1645" i="21"/>
  <c r="J1646" i="21"/>
  <c r="J1647" i="21"/>
  <c r="J1648" i="21"/>
  <c r="J1649" i="21"/>
  <c r="J1650" i="21"/>
  <c r="J1651" i="21"/>
  <c r="J1652" i="21"/>
  <c r="J1653" i="21"/>
  <c r="J1654" i="21"/>
  <c r="J1655" i="21"/>
  <c r="J1656" i="21"/>
  <c r="J1657" i="21"/>
  <c r="J1658" i="21"/>
  <c r="J1659" i="21"/>
  <c r="J1660" i="21"/>
  <c r="J1661" i="21"/>
  <c r="J1662" i="21"/>
  <c r="J1663" i="21"/>
  <c r="J1664" i="21"/>
  <c r="J1665" i="21"/>
  <c r="J1666" i="21"/>
  <c r="J1667" i="21"/>
  <c r="J1668" i="21"/>
  <c r="J1669" i="21"/>
  <c r="J1670" i="21"/>
  <c r="J1671" i="21"/>
  <c r="J1672" i="21"/>
  <c r="J1673" i="21"/>
  <c r="J1674" i="21"/>
  <c r="J1675" i="21"/>
  <c r="J1676" i="21"/>
  <c r="J1677" i="21"/>
  <c r="J1678" i="21"/>
  <c r="J1679" i="21"/>
  <c r="J1680" i="21"/>
  <c r="J1681" i="21"/>
  <c r="J1682" i="21"/>
  <c r="J1683" i="21"/>
  <c r="J1684" i="21"/>
  <c r="J1685" i="21"/>
  <c r="J1686" i="21"/>
  <c r="J1687" i="21"/>
  <c r="J1688" i="21"/>
  <c r="J1689" i="21"/>
  <c r="J1690" i="21"/>
  <c r="J1691" i="21"/>
  <c r="J1692" i="21"/>
  <c r="J1693" i="21"/>
  <c r="J1694" i="21"/>
  <c r="J1695" i="21"/>
  <c r="J1696" i="21"/>
  <c r="J1697" i="21"/>
  <c r="J1698" i="21"/>
  <c r="J1699" i="21"/>
  <c r="J1700" i="21"/>
  <c r="J1701" i="21"/>
  <c r="J1702" i="21"/>
  <c r="J1703" i="21"/>
  <c r="J1704" i="21"/>
  <c r="J1705" i="21"/>
  <c r="J1706" i="21"/>
  <c r="J1707" i="21"/>
  <c r="J1708" i="21"/>
  <c r="J1709" i="21"/>
  <c r="J1710" i="21"/>
  <c r="J1711" i="21"/>
  <c r="J1712" i="21"/>
  <c r="J1713" i="21"/>
  <c r="J1714" i="21"/>
  <c r="J1715" i="21"/>
  <c r="J1716" i="21"/>
  <c r="J1717" i="21"/>
  <c r="J1718" i="21"/>
  <c r="J1719" i="21"/>
  <c r="J1720" i="21"/>
  <c r="J1721" i="21"/>
  <c r="J1722" i="21"/>
  <c r="J1723" i="21"/>
  <c r="J1724" i="21"/>
  <c r="J1725" i="21"/>
  <c r="J1726" i="21"/>
  <c r="J1727" i="21"/>
  <c r="J1728" i="21"/>
  <c r="J1729" i="21"/>
  <c r="J1730" i="21"/>
  <c r="J1731" i="21"/>
  <c r="J1732" i="21"/>
  <c r="J1733" i="21"/>
  <c r="J1734" i="21"/>
  <c r="J1735" i="21"/>
  <c r="J1736" i="21"/>
  <c r="J1737" i="21"/>
  <c r="J1738" i="21"/>
  <c r="J1739" i="21"/>
  <c r="J1740" i="21"/>
  <c r="J1741" i="21"/>
  <c r="J1742" i="21"/>
  <c r="J1743" i="21"/>
  <c r="J1744" i="21"/>
  <c r="J1745" i="21"/>
  <c r="J1746" i="21"/>
  <c r="J1747" i="21"/>
  <c r="J1748" i="21"/>
  <c r="J1749" i="21"/>
  <c r="J1750" i="21"/>
  <c r="J1751" i="21"/>
  <c r="J1752" i="21"/>
  <c r="J1753" i="21"/>
  <c r="J1754" i="21"/>
  <c r="J1755" i="21"/>
  <c r="J1756" i="21"/>
  <c r="J1757" i="21"/>
  <c r="J1758" i="21"/>
  <c r="J1759" i="21"/>
  <c r="J1760" i="21"/>
  <c r="J1761" i="21"/>
  <c r="J1762" i="21"/>
  <c r="J1763" i="21"/>
  <c r="J1764" i="21"/>
  <c r="J1765" i="21"/>
  <c r="J1766" i="21"/>
  <c r="J1767" i="21"/>
  <c r="J1768" i="21"/>
  <c r="J1769" i="21"/>
  <c r="J1770" i="21"/>
  <c r="J1771" i="21"/>
  <c r="J1772" i="21"/>
  <c r="J1773" i="21"/>
  <c r="J1774" i="21"/>
  <c r="J1775" i="21"/>
  <c r="J1776" i="21"/>
  <c r="J1777" i="21"/>
  <c r="J1778" i="21"/>
  <c r="J1779" i="21"/>
  <c r="J1780" i="21"/>
  <c r="J1781" i="21"/>
  <c r="J1782" i="21"/>
  <c r="J1783" i="21"/>
  <c r="J1784" i="21"/>
  <c r="J1785" i="21"/>
  <c r="J1786" i="21"/>
  <c r="J1787" i="21"/>
  <c r="J1788" i="21"/>
  <c r="J1789" i="21"/>
  <c r="J1790" i="21"/>
  <c r="J1791" i="21"/>
  <c r="J1792" i="21"/>
  <c r="J1793" i="21"/>
  <c r="J1794" i="21"/>
  <c r="J1795" i="21"/>
  <c r="J1796" i="21"/>
  <c r="J1797" i="21"/>
  <c r="J1798" i="21"/>
  <c r="J1799" i="21"/>
  <c r="J1800" i="21"/>
  <c r="J1801" i="21"/>
  <c r="J1802" i="21"/>
  <c r="J1803" i="21"/>
  <c r="J1804" i="21"/>
  <c r="J1805" i="21"/>
  <c r="J1806" i="21"/>
  <c r="J1807" i="21"/>
  <c r="J1808" i="21"/>
  <c r="J1809" i="21"/>
  <c r="J1810" i="21"/>
  <c r="J1811" i="21"/>
  <c r="J1812" i="21"/>
  <c r="J1813" i="21"/>
  <c r="J1814" i="21"/>
  <c r="J1815" i="21"/>
  <c r="J1816" i="21"/>
  <c r="J1817" i="21"/>
  <c r="J1818" i="21"/>
  <c r="J1819" i="21"/>
  <c r="J1820" i="21"/>
  <c r="J1821" i="21"/>
  <c r="J1822" i="21"/>
  <c r="J1823" i="21"/>
  <c r="J1824" i="21"/>
  <c r="J1825" i="21"/>
  <c r="J1826" i="21"/>
  <c r="J1827" i="21"/>
  <c r="J1828" i="21"/>
  <c r="J1829" i="21"/>
  <c r="J1830" i="21"/>
  <c r="J1831" i="21"/>
  <c r="J1832" i="21"/>
  <c r="J1833" i="21"/>
  <c r="J1834" i="21"/>
  <c r="J1835" i="21"/>
  <c r="J1836" i="21"/>
  <c r="J1837" i="21"/>
  <c r="J1838" i="21"/>
  <c r="J1839" i="21"/>
  <c r="J1840" i="21"/>
  <c r="J1841" i="21"/>
  <c r="J1842" i="21"/>
  <c r="J1843" i="21"/>
  <c r="J1844" i="21"/>
  <c r="J1845" i="21"/>
  <c r="J1846" i="21"/>
  <c r="J1847" i="21"/>
  <c r="J1848" i="21"/>
  <c r="J1849" i="21"/>
  <c r="J1850" i="21"/>
  <c r="J1851" i="21"/>
  <c r="J1852" i="21"/>
  <c r="J1853" i="21"/>
  <c r="J1854" i="21"/>
  <c r="J1855" i="21"/>
  <c r="J1856" i="21"/>
  <c r="J1857" i="21"/>
  <c r="J1858" i="21"/>
  <c r="J1859" i="21"/>
  <c r="J1860" i="21"/>
  <c r="J1861" i="21"/>
  <c r="J1862" i="21"/>
  <c r="J1863" i="21"/>
  <c r="J1864" i="21"/>
  <c r="J1865" i="21"/>
  <c r="J1866" i="21"/>
  <c r="J1867" i="21"/>
  <c r="J1868" i="21"/>
  <c r="J1869" i="21"/>
  <c r="J1870" i="21"/>
  <c r="J1871" i="21"/>
  <c r="J1872" i="21"/>
  <c r="J1873" i="21"/>
  <c r="J1874" i="21"/>
  <c r="J1875" i="21"/>
  <c r="J1876" i="21"/>
  <c r="J1877" i="21"/>
  <c r="J1878" i="21"/>
  <c r="J1879" i="21"/>
  <c r="J1880" i="21"/>
  <c r="J1881" i="21"/>
  <c r="J1882" i="21"/>
  <c r="J1883" i="21"/>
  <c r="J1884" i="21"/>
  <c r="J1885" i="21"/>
  <c r="J1886" i="21"/>
  <c r="J1887" i="21"/>
  <c r="J1888" i="21"/>
  <c r="J1889" i="21"/>
  <c r="J1890" i="21"/>
  <c r="J1891" i="21"/>
  <c r="J1892" i="21"/>
  <c r="J1893" i="21"/>
  <c r="J1894" i="21"/>
  <c r="J1895" i="21"/>
  <c r="J1896" i="21"/>
  <c r="J1897" i="21"/>
  <c r="J1898" i="21"/>
  <c r="J1899" i="21"/>
  <c r="J1900" i="21"/>
  <c r="J1901" i="21"/>
  <c r="J1902" i="21"/>
  <c r="J1903" i="21"/>
  <c r="J1904" i="21"/>
  <c r="J1905" i="21"/>
  <c r="J1906" i="21"/>
  <c r="J1907" i="21"/>
  <c r="J1908" i="21"/>
  <c r="J1909" i="21"/>
  <c r="J1910" i="21"/>
  <c r="J1911" i="21"/>
  <c r="J1912" i="21"/>
  <c r="J1913" i="21"/>
  <c r="J1914" i="21"/>
  <c r="J1915" i="21"/>
  <c r="J1916" i="21"/>
  <c r="J1917" i="21"/>
  <c r="J1918" i="21"/>
  <c r="J1919" i="21"/>
  <c r="J1920" i="21"/>
  <c r="J1921" i="21"/>
  <c r="J1922" i="21"/>
  <c r="J1923" i="21"/>
  <c r="J1924" i="21"/>
  <c r="J1925" i="21"/>
  <c r="J1926" i="21"/>
  <c r="J1927" i="21"/>
  <c r="J1928" i="21"/>
  <c r="J1929" i="21"/>
  <c r="J1930" i="21"/>
  <c r="J1931" i="21"/>
  <c r="J1932" i="21"/>
  <c r="J1933" i="21"/>
  <c r="J1934" i="21"/>
  <c r="J1935" i="21"/>
  <c r="J1936" i="21"/>
  <c r="J1937" i="21"/>
  <c r="J1938" i="21"/>
  <c r="J1939" i="21"/>
  <c r="J1940" i="21"/>
  <c r="J1941" i="21"/>
  <c r="J1942" i="21"/>
  <c r="J1943" i="21"/>
  <c r="J1944" i="21"/>
  <c r="J1945" i="21"/>
  <c r="J1946" i="21"/>
  <c r="J1947" i="21"/>
  <c r="J1948" i="21"/>
  <c r="J1949" i="21"/>
  <c r="J1950" i="21"/>
  <c r="J1951" i="21"/>
  <c r="J1952" i="21"/>
  <c r="J1953" i="21"/>
  <c r="J1954" i="21"/>
  <c r="J1955" i="21"/>
  <c r="J1956" i="21"/>
  <c r="J1957" i="21"/>
  <c r="J1958" i="21"/>
  <c r="J1959" i="21"/>
  <c r="J1960" i="21"/>
  <c r="J1961" i="21"/>
  <c r="J1962" i="21"/>
  <c r="J1963" i="21"/>
  <c r="J1964" i="21"/>
  <c r="J1965" i="21"/>
  <c r="J1966" i="21"/>
  <c r="J1967" i="21"/>
  <c r="J1968" i="21"/>
  <c r="J1969" i="21"/>
  <c r="J1970" i="21"/>
  <c r="J1971" i="21"/>
  <c r="J1972" i="21"/>
  <c r="J1973" i="21"/>
  <c r="J1974" i="21"/>
  <c r="J1975" i="21"/>
  <c r="J1976" i="21"/>
  <c r="J1977" i="21"/>
  <c r="J1978" i="21"/>
  <c r="J1979" i="21"/>
  <c r="J1980" i="21"/>
  <c r="J1981" i="21"/>
  <c r="J1982" i="21"/>
  <c r="J1983" i="21"/>
  <c r="J1984" i="21"/>
  <c r="J1985" i="21"/>
  <c r="J1986" i="21"/>
  <c r="J1987" i="21"/>
  <c r="J1988" i="21"/>
  <c r="J1989" i="21"/>
  <c r="J1990" i="21"/>
  <c r="J1991" i="21"/>
  <c r="J1992" i="21"/>
  <c r="J1993" i="21"/>
  <c r="J1994" i="21"/>
  <c r="J1995" i="21"/>
  <c r="J1996" i="21"/>
  <c r="J1997" i="21"/>
  <c r="J1998" i="21"/>
  <c r="J1999" i="21"/>
  <c r="J2000" i="21"/>
  <c r="J2001" i="21"/>
  <c r="J2002" i="21"/>
  <c r="J2003" i="21"/>
  <c r="J2004" i="21"/>
  <c r="J2005" i="21"/>
  <c r="J2006" i="21"/>
  <c r="J2007" i="21"/>
  <c r="J2008" i="21"/>
  <c r="J2009" i="21"/>
  <c r="J2010" i="21"/>
  <c r="J2011" i="21"/>
  <c r="J2012" i="21"/>
  <c r="J2013" i="21"/>
  <c r="J2014" i="21"/>
  <c r="J2015" i="21"/>
  <c r="J2016" i="21"/>
  <c r="J2017" i="21"/>
  <c r="J2018" i="21"/>
  <c r="J2019" i="21"/>
  <c r="J2020" i="21"/>
  <c r="J2021" i="21"/>
  <c r="J2022" i="21"/>
  <c r="J2023" i="21"/>
  <c r="J2024" i="21"/>
  <c r="J2025" i="21"/>
  <c r="J2026" i="21"/>
  <c r="J2027" i="21"/>
  <c r="J2028" i="21"/>
  <c r="J2029" i="21"/>
  <c r="J2030" i="21"/>
  <c r="J2031" i="21"/>
  <c r="J2032" i="21"/>
  <c r="J2033" i="21"/>
  <c r="J2034" i="21"/>
  <c r="J2035" i="21"/>
  <c r="J2036" i="21"/>
  <c r="J2037" i="21"/>
  <c r="J2038" i="21"/>
  <c r="J2039" i="21"/>
  <c r="J2040" i="21"/>
  <c r="J2041" i="21"/>
  <c r="J2042" i="21"/>
  <c r="J2043" i="21"/>
  <c r="J2044" i="21"/>
  <c r="J2045" i="21"/>
  <c r="J2046" i="21"/>
  <c r="J2047" i="21"/>
  <c r="J2048" i="21"/>
  <c r="J2049" i="21"/>
  <c r="J2050" i="21"/>
  <c r="J2051" i="21"/>
  <c r="J2052" i="21"/>
  <c r="J2053" i="21"/>
  <c r="J2054" i="21"/>
  <c r="J2055" i="21"/>
  <c r="J2056" i="21"/>
  <c r="J2057" i="21"/>
  <c r="J2058" i="21"/>
  <c r="J2059" i="21"/>
  <c r="J2060" i="21"/>
  <c r="J2061" i="21"/>
  <c r="J2062" i="21"/>
  <c r="J2063" i="21"/>
  <c r="J2064" i="21"/>
  <c r="J2065" i="21"/>
  <c r="J2066" i="21"/>
  <c r="J2067" i="21"/>
  <c r="J2068" i="21"/>
  <c r="J2069" i="21"/>
  <c r="J2070" i="21"/>
  <c r="J2071" i="21"/>
  <c r="J2072" i="21"/>
  <c r="J2073" i="21"/>
  <c r="J2074" i="21"/>
  <c r="J2075" i="21"/>
  <c r="J2076" i="21"/>
  <c r="J2077" i="21"/>
  <c r="J2078" i="21"/>
  <c r="J2079" i="21"/>
  <c r="J2080" i="21"/>
  <c r="J2081" i="21"/>
  <c r="J2082" i="21"/>
  <c r="J2083" i="21"/>
  <c r="J2084" i="21"/>
  <c r="J2085" i="21"/>
  <c r="J2086" i="21"/>
  <c r="J2087" i="21"/>
  <c r="J2088" i="21"/>
  <c r="J2089" i="21"/>
  <c r="J2090" i="21"/>
  <c r="J2091" i="21"/>
  <c r="J2092" i="21"/>
  <c r="J2093" i="21"/>
  <c r="J2094" i="21"/>
  <c r="J2095" i="21"/>
  <c r="J2096" i="21"/>
  <c r="J2097" i="21"/>
  <c r="J2098" i="21"/>
  <c r="J2099" i="21"/>
  <c r="J2100" i="21"/>
  <c r="J2101" i="21"/>
  <c r="J2102" i="21"/>
  <c r="J2103" i="21"/>
  <c r="J2104" i="21"/>
  <c r="J2105" i="21"/>
  <c r="J2106" i="21"/>
  <c r="J2107" i="21"/>
  <c r="J2108" i="21"/>
  <c r="J2109" i="21"/>
  <c r="J2110" i="21"/>
  <c r="J2111" i="21"/>
  <c r="J2112" i="21"/>
  <c r="J2113" i="21"/>
  <c r="J2114" i="21"/>
  <c r="J2115" i="21"/>
  <c r="J2116" i="21"/>
  <c r="J2117" i="21"/>
  <c r="J2118" i="21"/>
  <c r="J2119" i="21"/>
  <c r="J2120" i="21"/>
  <c r="J2121" i="21"/>
  <c r="J2122" i="21"/>
  <c r="J2123" i="21"/>
  <c r="J2124" i="21"/>
  <c r="J2125" i="21"/>
  <c r="J2126" i="21"/>
  <c r="J2127" i="21"/>
  <c r="J2128" i="21"/>
  <c r="J2129" i="21"/>
  <c r="J2130" i="21"/>
  <c r="J2131" i="21"/>
  <c r="J2132" i="21"/>
  <c r="J2133" i="21"/>
  <c r="J2134" i="21"/>
  <c r="J2135" i="21"/>
  <c r="J2136" i="21"/>
  <c r="J2137" i="21"/>
  <c r="J2138" i="21"/>
  <c r="J2139" i="21"/>
  <c r="J2140" i="21"/>
  <c r="J2141" i="21"/>
  <c r="J2142" i="21"/>
  <c r="J2143" i="21"/>
  <c r="J2144" i="21"/>
  <c r="J2145" i="21"/>
  <c r="J2146" i="21"/>
  <c r="J2147" i="21"/>
  <c r="J2148" i="21"/>
  <c r="J2149" i="21"/>
  <c r="J2150" i="21"/>
  <c r="J2151" i="21"/>
  <c r="J2152" i="21"/>
  <c r="J2153" i="21"/>
  <c r="J2154" i="21"/>
  <c r="J2155" i="21"/>
  <c r="J2156" i="21"/>
  <c r="J2157" i="21"/>
  <c r="J2158" i="21"/>
  <c r="J2159" i="21"/>
  <c r="J2160" i="21"/>
  <c r="J2161" i="21"/>
  <c r="J2162" i="21"/>
  <c r="J2163" i="21"/>
  <c r="J2164" i="21"/>
  <c r="J2165" i="21"/>
  <c r="J2166" i="21"/>
  <c r="J2167" i="21"/>
  <c r="J2168" i="21"/>
  <c r="J2169" i="21"/>
  <c r="J2170" i="21"/>
  <c r="J2171" i="21"/>
  <c r="J2172" i="21"/>
  <c r="J2173" i="21"/>
  <c r="J2174" i="21"/>
  <c r="J2175" i="21"/>
  <c r="J2176" i="21"/>
  <c r="J2177" i="21"/>
  <c r="J2178" i="21"/>
  <c r="J2179" i="21"/>
  <c r="J2180" i="21"/>
  <c r="J2181" i="21"/>
  <c r="J2182" i="21"/>
  <c r="J2183" i="21"/>
  <c r="J2184" i="21"/>
  <c r="J2185" i="21"/>
  <c r="J2186" i="21"/>
  <c r="J2187" i="21"/>
  <c r="J2188" i="21"/>
  <c r="J2189" i="21"/>
  <c r="J2190" i="21"/>
  <c r="J2191" i="21"/>
  <c r="J2192" i="21"/>
  <c r="J2193" i="21"/>
  <c r="J2194" i="21"/>
  <c r="J2195" i="21"/>
  <c r="J2196" i="21"/>
  <c r="J2197" i="21"/>
  <c r="J2198" i="21"/>
  <c r="J2199" i="21"/>
  <c r="J2200" i="21"/>
  <c r="J2201" i="21"/>
  <c r="J2202" i="21"/>
  <c r="J2203" i="21"/>
  <c r="J2204" i="21"/>
  <c r="J2205" i="21"/>
  <c r="J2206" i="21"/>
  <c r="J2207" i="21"/>
  <c r="J2208" i="21"/>
  <c r="J2209" i="21"/>
  <c r="J2210" i="21"/>
  <c r="J2211" i="21"/>
  <c r="J2212" i="21"/>
  <c r="J2213" i="21"/>
  <c r="J2214" i="21"/>
  <c r="J2215" i="21"/>
  <c r="J2216" i="21"/>
  <c r="J2217" i="21"/>
  <c r="J2218" i="21"/>
  <c r="J2219" i="21"/>
  <c r="J2220" i="21"/>
  <c r="J2221" i="21"/>
  <c r="J2222" i="21"/>
  <c r="J2223" i="21"/>
  <c r="J2224" i="21"/>
  <c r="J2225" i="21"/>
  <c r="J2226" i="21"/>
  <c r="J2227" i="21"/>
  <c r="J2228" i="21"/>
  <c r="J2229" i="21"/>
  <c r="J2230" i="21"/>
  <c r="J2231" i="21"/>
  <c r="J2232" i="21"/>
  <c r="J2233" i="21"/>
  <c r="J2234" i="21"/>
  <c r="J2235" i="21"/>
  <c r="J2236" i="21"/>
  <c r="J2237" i="21"/>
  <c r="J2238" i="21"/>
  <c r="J2239" i="21"/>
  <c r="J2240" i="21"/>
  <c r="J2241" i="21"/>
  <c r="J2242" i="21"/>
  <c r="J2243" i="21"/>
  <c r="J2244" i="21"/>
  <c r="J2245" i="21"/>
  <c r="J2246" i="21"/>
  <c r="J2247" i="21"/>
  <c r="J2248" i="21"/>
  <c r="J2249" i="21"/>
  <c r="J2250" i="21"/>
  <c r="J2251" i="21"/>
  <c r="J2252" i="21"/>
  <c r="J2253" i="21"/>
  <c r="J2254" i="21"/>
  <c r="J2255" i="21"/>
  <c r="J2256" i="21"/>
  <c r="J2257" i="21"/>
  <c r="J2258" i="21"/>
  <c r="J2259" i="21"/>
  <c r="J2260" i="21"/>
  <c r="J2261" i="21"/>
  <c r="J2262" i="21"/>
  <c r="J2263" i="21"/>
  <c r="J2264" i="21"/>
  <c r="J2265" i="21"/>
  <c r="J2266" i="21"/>
  <c r="J2267" i="21"/>
  <c r="J2268" i="21"/>
  <c r="J2269" i="21"/>
  <c r="J2270" i="21"/>
  <c r="J2271" i="21"/>
  <c r="J2272" i="21"/>
  <c r="J2273" i="21"/>
  <c r="J2274" i="21"/>
  <c r="J2275" i="21"/>
  <c r="J2276" i="21"/>
  <c r="J2277" i="21"/>
  <c r="J2278" i="21"/>
  <c r="J2279" i="21"/>
  <c r="J2280" i="21"/>
  <c r="J2281" i="21"/>
  <c r="J2282" i="21"/>
  <c r="J2283" i="21"/>
  <c r="J2284" i="21"/>
  <c r="J2285" i="21"/>
  <c r="J2286" i="21"/>
  <c r="J2287" i="21"/>
  <c r="J2288" i="21"/>
  <c r="J2289" i="21"/>
  <c r="J2290" i="21"/>
  <c r="J2291" i="21"/>
  <c r="J2292" i="21"/>
  <c r="J2293" i="21"/>
  <c r="J2294" i="21"/>
  <c r="J2295" i="21"/>
  <c r="J2296" i="21"/>
  <c r="J2297" i="21"/>
  <c r="J2298" i="21"/>
  <c r="J2299" i="21"/>
  <c r="J2300" i="21"/>
  <c r="J2301" i="21"/>
  <c r="J2302" i="21"/>
  <c r="J2303" i="21"/>
  <c r="J2304" i="21"/>
  <c r="J2305" i="21"/>
  <c r="J2306" i="21"/>
  <c r="J2307" i="21"/>
  <c r="J2308" i="21"/>
  <c r="J2309" i="21"/>
  <c r="J2310" i="21"/>
  <c r="J2311" i="21"/>
  <c r="J2312" i="21"/>
  <c r="J2313" i="21"/>
  <c r="J2314" i="21"/>
  <c r="J2315" i="21"/>
  <c r="J2316" i="21"/>
  <c r="J2317" i="21"/>
  <c r="J2318" i="21"/>
  <c r="J2319" i="21"/>
  <c r="J2320" i="21"/>
  <c r="J2321" i="21"/>
  <c r="J2322" i="21"/>
  <c r="J2323" i="21"/>
  <c r="J2324" i="21"/>
  <c r="J2325" i="21"/>
  <c r="J2326" i="21"/>
  <c r="J2327" i="21"/>
  <c r="J2328" i="21"/>
  <c r="J2329" i="21"/>
  <c r="J2330" i="21"/>
  <c r="J2331" i="21"/>
  <c r="J2332" i="21"/>
  <c r="J2333" i="21"/>
  <c r="J2334" i="21"/>
  <c r="J2335" i="21"/>
  <c r="J2336" i="21"/>
  <c r="J2337" i="21"/>
  <c r="J2338" i="21"/>
  <c r="J2339" i="21"/>
  <c r="J2340" i="21"/>
  <c r="J2341" i="21"/>
  <c r="J2342" i="21"/>
  <c r="J2343" i="21"/>
  <c r="J2344" i="21"/>
  <c r="J2345" i="21"/>
  <c r="J2346" i="21"/>
  <c r="J2347" i="21"/>
  <c r="J2348" i="21"/>
  <c r="J2349" i="21"/>
  <c r="J2350" i="21"/>
  <c r="J2351" i="21"/>
  <c r="J2352" i="21"/>
  <c r="J2353" i="21"/>
  <c r="J2354" i="21"/>
  <c r="J2355" i="21"/>
  <c r="J2356" i="21"/>
  <c r="J2357" i="21"/>
  <c r="J2358" i="21"/>
  <c r="J2359" i="21"/>
  <c r="J2360" i="21"/>
  <c r="J2361" i="21"/>
  <c r="J2362" i="21"/>
  <c r="J2363" i="21"/>
  <c r="J2364" i="21"/>
  <c r="J2365" i="21"/>
  <c r="J2366" i="21"/>
  <c r="J2367" i="21"/>
  <c r="J2368" i="21"/>
  <c r="J2369" i="21"/>
  <c r="J2370" i="21"/>
  <c r="J2371" i="21"/>
  <c r="J2372" i="21"/>
  <c r="J2373" i="21"/>
  <c r="J2374" i="21"/>
  <c r="J2375" i="21"/>
  <c r="J2376" i="21"/>
  <c r="J2377" i="21"/>
  <c r="J2378" i="21"/>
  <c r="J2379" i="21"/>
  <c r="J2380" i="21"/>
  <c r="J2381" i="21"/>
  <c r="J2382" i="21"/>
  <c r="J2383" i="21"/>
  <c r="J2384" i="21"/>
  <c r="J2385" i="21"/>
  <c r="J2386" i="21"/>
  <c r="J2387" i="21"/>
  <c r="J2388" i="21"/>
  <c r="J2389" i="21"/>
  <c r="J2390" i="21"/>
  <c r="J2391" i="21"/>
  <c r="J2392" i="21"/>
  <c r="J2393" i="21"/>
  <c r="J2394" i="21"/>
  <c r="J2395" i="21"/>
  <c r="J2396" i="21"/>
  <c r="J2397" i="21"/>
  <c r="J2398" i="21"/>
  <c r="J2399" i="21"/>
  <c r="J2400" i="21"/>
  <c r="J2401" i="21"/>
  <c r="J2402" i="21"/>
  <c r="J2403" i="21"/>
  <c r="J2404" i="21"/>
  <c r="J2405" i="21"/>
  <c r="J2406" i="21"/>
  <c r="J2407" i="21"/>
  <c r="J2408" i="21"/>
  <c r="J2409" i="21"/>
  <c r="J2410" i="21"/>
  <c r="J2411" i="21"/>
  <c r="J2412" i="21"/>
  <c r="J2413" i="21"/>
  <c r="J2414" i="21"/>
  <c r="J2415" i="21"/>
  <c r="J2416" i="21"/>
  <c r="J2417" i="21"/>
  <c r="J2418" i="21"/>
  <c r="J2419" i="21"/>
  <c r="J2420" i="21"/>
  <c r="J2421" i="21"/>
  <c r="J2422" i="21"/>
  <c r="J2423" i="21"/>
  <c r="J2424" i="21"/>
  <c r="J2425" i="21"/>
  <c r="J2426" i="21"/>
  <c r="J2427" i="21"/>
  <c r="J2428" i="21"/>
  <c r="J2429" i="21"/>
  <c r="J2430" i="21"/>
  <c r="J2431" i="21"/>
  <c r="J2432" i="21"/>
  <c r="J2433" i="21"/>
  <c r="J2434" i="21"/>
  <c r="J2435" i="21"/>
  <c r="J2436" i="21"/>
  <c r="J2437" i="21"/>
  <c r="J2438" i="21"/>
  <c r="J2439" i="21"/>
  <c r="J2440" i="21"/>
  <c r="J2441" i="21"/>
  <c r="J2442" i="21"/>
  <c r="J2443" i="21"/>
  <c r="J2444" i="21"/>
  <c r="J2445" i="21"/>
  <c r="J2446" i="21"/>
  <c r="J2447" i="21"/>
  <c r="J2448" i="21"/>
  <c r="J2449" i="21"/>
  <c r="J2450" i="21"/>
  <c r="J2451" i="21"/>
  <c r="J2452" i="21"/>
  <c r="J2453" i="21"/>
  <c r="J2454" i="21"/>
  <c r="J2455" i="21"/>
  <c r="J2456" i="21"/>
  <c r="J2457" i="21"/>
  <c r="J2458" i="21"/>
  <c r="J2459" i="21"/>
  <c r="J2460" i="21"/>
  <c r="J2461" i="21"/>
  <c r="J2462" i="21"/>
  <c r="J2463" i="21"/>
  <c r="J2464" i="21"/>
  <c r="J2465" i="21"/>
  <c r="J2466" i="21"/>
  <c r="J2467" i="21"/>
  <c r="J2468" i="21"/>
  <c r="J2469" i="21"/>
  <c r="J2470" i="21"/>
  <c r="J2471" i="21"/>
  <c r="J2472" i="21"/>
  <c r="J2473" i="21"/>
  <c r="J2474" i="21"/>
  <c r="J2475" i="21"/>
  <c r="J2476" i="21"/>
  <c r="J2477" i="21"/>
  <c r="J2478" i="21"/>
  <c r="J2479" i="21"/>
  <c r="J2480" i="21"/>
  <c r="J2481" i="21"/>
  <c r="J2482" i="21"/>
  <c r="J2483" i="21"/>
  <c r="J2484" i="21"/>
  <c r="J2485" i="21"/>
  <c r="J2486" i="21"/>
  <c r="J2487" i="21"/>
  <c r="J2488" i="21"/>
  <c r="J2489" i="21"/>
  <c r="J2490" i="21"/>
  <c r="J2491" i="21"/>
  <c r="J2492" i="21"/>
  <c r="J2493" i="21"/>
  <c r="J2494" i="21"/>
  <c r="J2495" i="21"/>
  <c r="J2496" i="21"/>
  <c r="J2497" i="21"/>
  <c r="J2498" i="21"/>
  <c r="J2499" i="21"/>
  <c r="J2500" i="21"/>
  <c r="J2501" i="21"/>
  <c r="J2502" i="21"/>
  <c r="J2503" i="21"/>
  <c r="J2504" i="21"/>
  <c r="J2505" i="21"/>
  <c r="J2506" i="21"/>
  <c r="J2507" i="21"/>
  <c r="J2508" i="21"/>
  <c r="J2509" i="21"/>
  <c r="J2510" i="21"/>
  <c r="J2511" i="21"/>
  <c r="J2512" i="21"/>
  <c r="J2513" i="21"/>
  <c r="J2514" i="21"/>
  <c r="J2515" i="21"/>
  <c r="J2516" i="21"/>
  <c r="J2517" i="21"/>
  <c r="J2518" i="21"/>
  <c r="J2519" i="21"/>
  <c r="J2520" i="21"/>
  <c r="J2521" i="21"/>
  <c r="J2522" i="21"/>
  <c r="J2523" i="21"/>
  <c r="J2524" i="21"/>
  <c r="J2525" i="21"/>
  <c r="J2526" i="21"/>
  <c r="J2527" i="21"/>
  <c r="J2528" i="21"/>
  <c r="J2529" i="21"/>
  <c r="J2530" i="21"/>
  <c r="J2531" i="21"/>
  <c r="J2532" i="21"/>
  <c r="J2533" i="21"/>
  <c r="J2534" i="21"/>
  <c r="J2535" i="21"/>
  <c r="J2536" i="21"/>
  <c r="J2537" i="21"/>
  <c r="J2538" i="21"/>
  <c r="J2539" i="21"/>
  <c r="J2540" i="21"/>
  <c r="J2541" i="21"/>
  <c r="J2542" i="21"/>
  <c r="J2543" i="21"/>
  <c r="J2544" i="21"/>
  <c r="J2545" i="21"/>
  <c r="J2546" i="21"/>
  <c r="J2547" i="21"/>
  <c r="J2548" i="21"/>
  <c r="J2549" i="21"/>
  <c r="J2550" i="21"/>
  <c r="J2551" i="21"/>
  <c r="J2552" i="21"/>
  <c r="J2553" i="21"/>
  <c r="J2554" i="21"/>
  <c r="J2555" i="21"/>
  <c r="J2556" i="21"/>
  <c r="J2557" i="21"/>
  <c r="J2558" i="21"/>
  <c r="J2559" i="21"/>
  <c r="J2560" i="21"/>
  <c r="J2561" i="21"/>
  <c r="J2562" i="21"/>
  <c r="J2563" i="21"/>
  <c r="J2564" i="21"/>
  <c r="J2565" i="21"/>
  <c r="J2566" i="21"/>
  <c r="J2567" i="21"/>
  <c r="J2568" i="21"/>
  <c r="J2569" i="21"/>
  <c r="J2570" i="21"/>
  <c r="J2571" i="21"/>
  <c r="J2572" i="21"/>
  <c r="J2573" i="21"/>
  <c r="J2574" i="21"/>
  <c r="J2575" i="21"/>
  <c r="J2576" i="21"/>
  <c r="J2577" i="21"/>
  <c r="J2578" i="21"/>
  <c r="J2579" i="21"/>
  <c r="J2580" i="21"/>
  <c r="J2581" i="21"/>
  <c r="J2582" i="21"/>
  <c r="J2583" i="21"/>
  <c r="J2584" i="21"/>
  <c r="J2585" i="21"/>
  <c r="J2586" i="21"/>
  <c r="J2587" i="21"/>
  <c r="J2588" i="21"/>
  <c r="J2589" i="21"/>
  <c r="J2590" i="21"/>
  <c r="J2591" i="21"/>
  <c r="J2592" i="21"/>
  <c r="J2593" i="21"/>
  <c r="J2594" i="21"/>
  <c r="J2595" i="21"/>
  <c r="J2596" i="21"/>
  <c r="J2597" i="21"/>
  <c r="J2598" i="21"/>
  <c r="J2599" i="21"/>
  <c r="J2600" i="21"/>
  <c r="J2601" i="21"/>
  <c r="J2602" i="21"/>
  <c r="J2603" i="21"/>
  <c r="J2604" i="21"/>
  <c r="J2605" i="21"/>
  <c r="J2606" i="21"/>
  <c r="J2607" i="21"/>
  <c r="J2608" i="21"/>
  <c r="J2609" i="21"/>
  <c r="J2610" i="21"/>
  <c r="J2611" i="21"/>
  <c r="J2612" i="21"/>
  <c r="J2613" i="21"/>
  <c r="J2614" i="21"/>
  <c r="J2615" i="21"/>
  <c r="J2616" i="21"/>
  <c r="J2617" i="21"/>
  <c r="J2618" i="21"/>
  <c r="J2619" i="21"/>
  <c r="J2620" i="21"/>
  <c r="J2621" i="21"/>
  <c r="J2622" i="21"/>
  <c r="J2623" i="21"/>
  <c r="J2624" i="21"/>
  <c r="J2625" i="21"/>
  <c r="J2626" i="21"/>
  <c r="J2627" i="21"/>
  <c r="J2628" i="21"/>
  <c r="J2629" i="21"/>
  <c r="J2630" i="21"/>
  <c r="J2631" i="21"/>
  <c r="J2632" i="21"/>
  <c r="J2633" i="21"/>
  <c r="J2634" i="21"/>
  <c r="J2635" i="21"/>
  <c r="J2636" i="21"/>
  <c r="J2637" i="21"/>
  <c r="J2638" i="21"/>
  <c r="J2639" i="21"/>
  <c r="J2640" i="21"/>
  <c r="J2641" i="21"/>
  <c r="J2642" i="21"/>
  <c r="J2643" i="21"/>
  <c r="J2644" i="21"/>
  <c r="J2645" i="21"/>
  <c r="J2646" i="21"/>
  <c r="J2647" i="21"/>
  <c r="J2648" i="21"/>
  <c r="J2649" i="21"/>
  <c r="J2650" i="21"/>
  <c r="J2651" i="21"/>
  <c r="J2652" i="21"/>
  <c r="J2653" i="21"/>
  <c r="J2654" i="21"/>
  <c r="J2655" i="21"/>
  <c r="J2656" i="21"/>
  <c r="J2657" i="21"/>
  <c r="J2658" i="21"/>
  <c r="J2659" i="21"/>
  <c r="J2660" i="21"/>
  <c r="J2661" i="21"/>
  <c r="J2662" i="21"/>
  <c r="J2663" i="21"/>
  <c r="J2664" i="21"/>
  <c r="J2665" i="21"/>
  <c r="J2666" i="21"/>
  <c r="J2667" i="21"/>
  <c r="J2668" i="21"/>
  <c r="J2669" i="21"/>
  <c r="J2670" i="21"/>
  <c r="J2671" i="21"/>
  <c r="J2672" i="21"/>
  <c r="J2673" i="21"/>
  <c r="J2674" i="21"/>
  <c r="J2675" i="21"/>
  <c r="J2676" i="21"/>
  <c r="J2677" i="21"/>
  <c r="J2678" i="21"/>
  <c r="J2679" i="21"/>
  <c r="J2680" i="21"/>
  <c r="J2681" i="21"/>
  <c r="J2682" i="21"/>
  <c r="J2683" i="21"/>
  <c r="J2684" i="21"/>
  <c r="J2685" i="21"/>
  <c r="J2686" i="21"/>
  <c r="J2687" i="21"/>
  <c r="J2688" i="21"/>
  <c r="J2689" i="21"/>
  <c r="J2690" i="21"/>
  <c r="J2691" i="21"/>
  <c r="J2692" i="21"/>
  <c r="J2693" i="21"/>
  <c r="J2694" i="21"/>
  <c r="J2695" i="21"/>
  <c r="J2696" i="21"/>
  <c r="J2697" i="21"/>
  <c r="J2698" i="21"/>
  <c r="J2699" i="21"/>
  <c r="J2700" i="21"/>
  <c r="J2701" i="21"/>
  <c r="J2702" i="21"/>
  <c r="J2703" i="21"/>
  <c r="J2704" i="21"/>
  <c r="J2705" i="21"/>
  <c r="J2706" i="21"/>
  <c r="J2707" i="21"/>
  <c r="J2708" i="21"/>
  <c r="J2709" i="21"/>
  <c r="J2710" i="21"/>
  <c r="J2711" i="21"/>
  <c r="J2712" i="21"/>
  <c r="J2713" i="21"/>
  <c r="J2714" i="21"/>
  <c r="J2715" i="21"/>
  <c r="J2716" i="21"/>
  <c r="J2717" i="21"/>
  <c r="J2718" i="21"/>
  <c r="J2719" i="21"/>
  <c r="J2720" i="21"/>
  <c r="J2721" i="21"/>
  <c r="J2722" i="21"/>
  <c r="J2723" i="21"/>
  <c r="J2724" i="21"/>
  <c r="J2725" i="21"/>
  <c r="J2726" i="21"/>
  <c r="J2727" i="21"/>
  <c r="J2728" i="21"/>
  <c r="J2729" i="21"/>
  <c r="J2730" i="21"/>
  <c r="J2731" i="21"/>
  <c r="J2732" i="21"/>
  <c r="J2733" i="21"/>
  <c r="J2734" i="21"/>
  <c r="J2735" i="21"/>
  <c r="J2736" i="21"/>
  <c r="J2737" i="21"/>
  <c r="J2738" i="21"/>
  <c r="J2739" i="21"/>
  <c r="J2740" i="21"/>
  <c r="J2741" i="21"/>
  <c r="J2742" i="21"/>
  <c r="J2743" i="21"/>
  <c r="J2744" i="21"/>
  <c r="J2745" i="21"/>
  <c r="J2746" i="21"/>
  <c r="J2747" i="21"/>
  <c r="J2748" i="21"/>
  <c r="J2749" i="21"/>
  <c r="J2750" i="21"/>
  <c r="J2751" i="21"/>
  <c r="J2752" i="21"/>
  <c r="J2753" i="21"/>
  <c r="J2754" i="21"/>
  <c r="J2755" i="21"/>
  <c r="J2756" i="21"/>
  <c r="J2757" i="21"/>
  <c r="J2758" i="21"/>
  <c r="J2759" i="21"/>
  <c r="J2760" i="21"/>
  <c r="J2761" i="21"/>
  <c r="J2762" i="21"/>
  <c r="J2763" i="21"/>
  <c r="J2764" i="21"/>
  <c r="J2765" i="21"/>
  <c r="J2766" i="21"/>
  <c r="J2767" i="21"/>
  <c r="J2768" i="21"/>
  <c r="J2769" i="21"/>
  <c r="J2770" i="21"/>
  <c r="J2771" i="21"/>
  <c r="J2772" i="21"/>
  <c r="J2773" i="21"/>
  <c r="J2774" i="21"/>
  <c r="J2775" i="21"/>
  <c r="J2776" i="21"/>
  <c r="J2777" i="21"/>
  <c r="J2778" i="21"/>
  <c r="J2779" i="21"/>
  <c r="J2780" i="21"/>
  <c r="J2781" i="21"/>
  <c r="J2782" i="21"/>
  <c r="J2783" i="21"/>
  <c r="J2784" i="21"/>
  <c r="J2785" i="21"/>
  <c r="J2786" i="21"/>
  <c r="J2787" i="21"/>
  <c r="J2788" i="21"/>
  <c r="J2789" i="21"/>
  <c r="J2790" i="21"/>
  <c r="J2791" i="21"/>
  <c r="J2792" i="21"/>
  <c r="J2793" i="21"/>
  <c r="J2794" i="21"/>
  <c r="J2795" i="21"/>
  <c r="J2796" i="21"/>
  <c r="J2797" i="21"/>
  <c r="J2798" i="21"/>
  <c r="J2799" i="21"/>
  <c r="J2800" i="21"/>
  <c r="J2801" i="21"/>
  <c r="J2802" i="21"/>
  <c r="J2803" i="21"/>
  <c r="J2804" i="21"/>
  <c r="J2805" i="21"/>
  <c r="J2806" i="21"/>
  <c r="J2807" i="21"/>
  <c r="J2808" i="21"/>
  <c r="J2809" i="21"/>
  <c r="J2810" i="21"/>
  <c r="J2811" i="21"/>
  <c r="J2812" i="21"/>
  <c r="J2813" i="21"/>
  <c r="J2814" i="21"/>
  <c r="J2815" i="21"/>
  <c r="J2816" i="21"/>
  <c r="J2817" i="21"/>
  <c r="J2818" i="21"/>
  <c r="J2819" i="21"/>
  <c r="J2820" i="21"/>
  <c r="J2821" i="21"/>
  <c r="J2822" i="21"/>
  <c r="J2823" i="21"/>
  <c r="J2824" i="21"/>
  <c r="J2825" i="21"/>
  <c r="J2826" i="21"/>
  <c r="J2827" i="21"/>
  <c r="J2828" i="21"/>
  <c r="J2829" i="21"/>
  <c r="J2830" i="21"/>
  <c r="J2831" i="21"/>
  <c r="J2832" i="21"/>
  <c r="J2833" i="21"/>
  <c r="J2834" i="21"/>
  <c r="J2835" i="21"/>
  <c r="J2836" i="21"/>
  <c r="J2837" i="21"/>
  <c r="J2838" i="21"/>
  <c r="J2839" i="21"/>
  <c r="J2840" i="21"/>
  <c r="J2841" i="21"/>
  <c r="J2842" i="21"/>
  <c r="J2843" i="21"/>
  <c r="J2844" i="21"/>
  <c r="J2845" i="21"/>
  <c r="J2846" i="21"/>
  <c r="J2847" i="21"/>
  <c r="J2848" i="21"/>
  <c r="J2849" i="21"/>
  <c r="J2850" i="21"/>
  <c r="J2851" i="21"/>
  <c r="J2852" i="21"/>
  <c r="J2853" i="21"/>
  <c r="J2854" i="21"/>
  <c r="J2855" i="21"/>
  <c r="J2856" i="21"/>
  <c r="J2857" i="21"/>
  <c r="J2858" i="21"/>
  <c r="J2859" i="21"/>
  <c r="J2860" i="21"/>
  <c r="J2861" i="21"/>
  <c r="J2862" i="21"/>
  <c r="J2863" i="21"/>
  <c r="J2864" i="21"/>
  <c r="J2865" i="21"/>
  <c r="J2866" i="21"/>
  <c r="J2867" i="21"/>
  <c r="J2868" i="21"/>
  <c r="J2869" i="21"/>
  <c r="J2870" i="21"/>
  <c r="J2871" i="21"/>
  <c r="J2872" i="21"/>
  <c r="J2873" i="21"/>
  <c r="J2874" i="21"/>
  <c r="J2875" i="21"/>
  <c r="J2876" i="21"/>
  <c r="J2877" i="21"/>
  <c r="J2878" i="21"/>
  <c r="J2879" i="21"/>
  <c r="J2880" i="21"/>
  <c r="J2881" i="21"/>
  <c r="J2882" i="21"/>
  <c r="J2883" i="21"/>
  <c r="J2884" i="21"/>
  <c r="J2885" i="21"/>
  <c r="J2886" i="21"/>
  <c r="J2887" i="21"/>
  <c r="J2888" i="21"/>
  <c r="J2889" i="21"/>
  <c r="J2890" i="21"/>
  <c r="J2891" i="21"/>
  <c r="J2892" i="21"/>
  <c r="J2893" i="21"/>
  <c r="J2894" i="21"/>
  <c r="J2895" i="21"/>
  <c r="J2896" i="21"/>
  <c r="J2897" i="21"/>
  <c r="J2898" i="21"/>
  <c r="J2899" i="21"/>
  <c r="J2900" i="21"/>
  <c r="J2901" i="21"/>
  <c r="J2902" i="21"/>
  <c r="J2903" i="21"/>
  <c r="J2904" i="21"/>
  <c r="J2905" i="21"/>
  <c r="J2906" i="21"/>
  <c r="J2907" i="21"/>
  <c r="J2908" i="21"/>
  <c r="J2909" i="21"/>
  <c r="J2910" i="21"/>
  <c r="J2911" i="21"/>
  <c r="J2912" i="21"/>
  <c r="J2913" i="21"/>
  <c r="J2914" i="21"/>
  <c r="J2915" i="21"/>
  <c r="J2916" i="21"/>
  <c r="J2917" i="21"/>
  <c r="J2918" i="21"/>
  <c r="J2919" i="21"/>
  <c r="J2920" i="21"/>
  <c r="J2921" i="21"/>
  <c r="J2922" i="21"/>
  <c r="J2923" i="21"/>
  <c r="J2924" i="21"/>
  <c r="J2925" i="21"/>
  <c r="J2926" i="21"/>
  <c r="J2927" i="21"/>
  <c r="J2928" i="21"/>
  <c r="J2929" i="21"/>
  <c r="J2930" i="21"/>
  <c r="J2931" i="21"/>
  <c r="J2932" i="21"/>
  <c r="J2933" i="21"/>
  <c r="J2934" i="21"/>
  <c r="J2935" i="21"/>
  <c r="J2936" i="21"/>
  <c r="J2937" i="21"/>
  <c r="J2938" i="21"/>
  <c r="J2939" i="21"/>
  <c r="J2940" i="21"/>
  <c r="J2941" i="21"/>
  <c r="J2942" i="21"/>
  <c r="J2943" i="21"/>
  <c r="J2944" i="21"/>
  <c r="J2945" i="21"/>
  <c r="J2946" i="21"/>
  <c r="J2947" i="21"/>
  <c r="J2948" i="21"/>
  <c r="J2949" i="21"/>
  <c r="J2950" i="21"/>
  <c r="J2951" i="21"/>
  <c r="J2952" i="21"/>
  <c r="J2953" i="21"/>
  <c r="J2954" i="21"/>
  <c r="J2955" i="21"/>
  <c r="J2956" i="21"/>
  <c r="J2957" i="21"/>
  <c r="J2958" i="21"/>
  <c r="J2959" i="21"/>
  <c r="J2960" i="21"/>
  <c r="J2961" i="21"/>
  <c r="J2962" i="21"/>
  <c r="J2963" i="21"/>
  <c r="J2964" i="21"/>
  <c r="J2965" i="21"/>
  <c r="J2966" i="21"/>
  <c r="J2967" i="21"/>
  <c r="J2968" i="21"/>
  <c r="J2969" i="21"/>
  <c r="J2970" i="21"/>
  <c r="J2971" i="21"/>
  <c r="J2972" i="21"/>
  <c r="J2973" i="21"/>
  <c r="J2974" i="21"/>
  <c r="J2975" i="21"/>
  <c r="J2976" i="21"/>
  <c r="J2977" i="21"/>
  <c r="J2978" i="21"/>
  <c r="J2979" i="21"/>
  <c r="J2980" i="21"/>
  <c r="J2981" i="21"/>
  <c r="J2982" i="21"/>
  <c r="J2983" i="21"/>
  <c r="J2984" i="21"/>
  <c r="J2985" i="21"/>
  <c r="J2986" i="21"/>
  <c r="J2987" i="21"/>
  <c r="J2988" i="21"/>
  <c r="J2989" i="21"/>
  <c r="J2990" i="21"/>
  <c r="J2991" i="21"/>
  <c r="J2992" i="21"/>
  <c r="J2993" i="21"/>
  <c r="J2994" i="21"/>
  <c r="J2995" i="21"/>
  <c r="J2996" i="21"/>
  <c r="J2997" i="21"/>
  <c r="J2998" i="21"/>
  <c r="J2999" i="21"/>
  <c r="J3000" i="21"/>
  <c r="J3001" i="21"/>
  <c r="J3002" i="21"/>
  <c r="J3003" i="21"/>
  <c r="J3004" i="21"/>
  <c r="J3005" i="21"/>
  <c r="J3006" i="21"/>
  <c r="J3007" i="21"/>
  <c r="J3008" i="21"/>
  <c r="J3009" i="21"/>
  <c r="J3010" i="21"/>
  <c r="J3011" i="21"/>
  <c r="J3012" i="21"/>
  <c r="J3013" i="21"/>
  <c r="J3014" i="21"/>
  <c r="J3015" i="21"/>
  <c r="J3016" i="21"/>
  <c r="J3017" i="21"/>
  <c r="J3018" i="21"/>
  <c r="J3019" i="21"/>
  <c r="J3020" i="21"/>
  <c r="J3021" i="21"/>
  <c r="J3022" i="21"/>
  <c r="J3023" i="21"/>
  <c r="J3024" i="21"/>
  <c r="J3025" i="21"/>
  <c r="J3026" i="21"/>
  <c r="J3027" i="21"/>
  <c r="J3028" i="21"/>
  <c r="J3029" i="21"/>
  <c r="J3030" i="21"/>
  <c r="J3031" i="21"/>
  <c r="J3032" i="21"/>
  <c r="J3033" i="21"/>
  <c r="J3034" i="21"/>
  <c r="J3035" i="21"/>
  <c r="J3036" i="21"/>
  <c r="J3037" i="21"/>
  <c r="J3038" i="21"/>
  <c r="J3039" i="21"/>
  <c r="J3040" i="21"/>
  <c r="J3041" i="21"/>
  <c r="J3042" i="21"/>
  <c r="J3043" i="21"/>
  <c r="J3044" i="21"/>
  <c r="J3045" i="21"/>
  <c r="J3046" i="21"/>
  <c r="J3047" i="21"/>
  <c r="J3048" i="21"/>
  <c r="J3049" i="21"/>
  <c r="J3050" i="21"/>
  <c r="J3051" i="21"/>
  <c r="J3052" i="21"/>
  <c r="J3053" i="21"/>
  <c r="J3054" i="21"/>
  <c r="J3055" i="21"/>
  <c r="J3056" i="21"/>
  <c r="J3057" i="21"/>
  <c r="J3058" i="21"/>
  <c r="J3059" i="21"/>
  <c r="J3060" i="21"/>
  <c r="J3061" i="21"/>
  <c r="J3062" i="21"/>
  <c r="J3063" i="21"/>
  <c r="J3064" i="21"/>
  <c r="J3065" i="21"/>
  <c r="J3066" i="21"/>
  <c r="J3067" i="21"/>
  <c r="J3068" i="21"/>
  <c r="J3069" i="21"/>
  <c r="J3070" i="21"/>
  <c r="J3071" i="21"/>
  <c r="J3072" i="21"/>
  <c r="J3073" i="21"/>
  <c r="J3074" i="21"/>
  <c r="J3075" i="21"/>
  <c r="J3076" i="21"/>
  <c r="J3077" i="21"/>
  <c r="J3078" i="21"/>
  <c r="J3079" i="21"/>
  <c r="J3080" i="21"/>
  <c r="J3081" i="21"/>
  <c r="J3082" i="21"/>
  <c r="J3083" i="21"/>
  <c r="J3084" i="21"/>
  <c r="J3085" i="21"/>
  <c r="J3086" i="21"/>
  <c r="J3087" i="21"/>
  <c r="J3088" i="21"/>
  <c r="J3089" i="21"/>
  <c r="J3090" i="21"/>
  <c r="J3091" i="21"/>
  <c r="J3092" i="21"/>
  <c r="J3093" i="21"/>
  <c r="J3094" i="21"/>
  <c r="J3095" i="21"/>
  <c r="J3096" i="21"/>
  <c r="J3097" i="21"/>
  <c r="J3098" i="21"/>
  <c r="J3099" i="21"/>
  <c r="J3100" i="21"/>
  <c r="J3101" i="21"/>
  <c r="J3102" i="21"/>
  <c r="J3103" i="21"/>
  <c r="J3104" i="21"/>
  <c r="J3105" i="21"/>
  <c r="J3106" i="21"/>
  <c r="J3107" i="21"/>
  <c r="J3108" i="21"/>
  <c r="J3109" i="21"/>
  <c r="J3110" i="21"/>
  <c r="J3111" i="21"/>
  <c r="J3112" i="21"/>
  <c r="J3113" i="21"/>
  <c r="J3114" i="21"/>
  <c r="J3115" i="21"/>
  <c r="J3116" i="21"/>
  <c r="J3117" i="21"/>
  <c r="J3118" i="21"/>
  <c r="J3119" i="21"/>
  <c r="J3120" i="21"/>
  <c r="J3121" i="21"/>
  <c r="J3122" i="21"/>
  <c r="J3123" i="21"/>
  <c r="J3124" i="21"/>
  <c r="J3125" i="21"/>
  <c r="J3126" i="21"/>
  <c r="J3127" i="21"/>
  <c r="J3128" i="21"/>
  <c r="J3129" i="21"/>
  <c r="J3130" i="21"/>
  <c r="J3131" i="21"/>
  <c r="J3132" i="21"/>
  <c r="J3133" i="21"/>
  <c r="J3134" i="21"/>
  <c r="J3135" i="21"/>
  <c r="J3136" i="21"/>
  <c r="J3137" i="21"/>
  <c r="J3138" i="21"/>
  <c r="J3139" i="21"/>
  <c r="J3140" i="21"/>
  <c r="J3141" i="21"/>
  <c r="J3142" i="21"/>
  <c r="J3143" i="21"/>
  <c r="J3144" i="21"/>
  <c r="J3145" i="21"/>
  <c r="J3146" i="21"/>
  <c r="J3147" i="21"/>
  <c r="J3148" i="21"/>
  <c r="J3149" i="21"/>
  <c r="J3150" i="21"/>
  <c r="J3151" i="21"/>
  <c r="J3152" i="21"/>
  <c r="J3153" i="21"/>
  <c r="J3154" i="21"/>
  <c r="J3155" i="21"/>
  <c r="J3156" i="21"/>
  <c r="J3157" i="21"/>
  <c r="J3158" i="21"/>
  <c r="J3159" i="21"/>
  <c r="J3160" i="21"/>
  <c r="J3161" i="21"/>
  <c r="J3162" i="21"/>
  <c r="J3163" i="21"/>
  <c r="J3164" i="21"/>
  <c r="J3165" i="21"/>
  <c r="J3166" i="21"/>
  <c r="J3167" i="21"/>
  <c r="J3168" i="21"/>
  <c r="J3169" i="21"/>
  <c r="J3170" i="21"/>
  <c r="J3171" i="21"/>
  <c r="J3172" i="21"/>
  <c r="J3173" i="21"/>
  <c r="J3174" i="21"/>
  <c r="J3175" i="21"/>
  <c r="J3176" i="21"/>
  <c r="J3177" i="21"/>
  <c r="J3178" i="21"/>
  <c r="J3179" i="21"/>
  <c r="J3180" i="21"/>
  <c r="J3181" i="21"/>
  <c r="J3182" i="21"/>
  <c r="J3183" i="21"/>
  <c r="J3184" i="21"/>
  <c r="J3185" i="21"/>
  <c r="J3186" i="21"/>
  <c r="J3187" i="21"/>
  <c r="J3188" i="21"/>
  <c r="J3189" i="21"/>
  <c r="J3190" i="21"/>
  <c r="J3191" i="21"/>
  <c r="J3192" i="21"/>
  <c r="J3193" i="21"/>
  <c r="J3194" i="21"/>
  <c r="J3195" i="21"/>
  <c r="J3196" i="21"/>
  <c r="J3197" i="21"/>
  <c r="J3198" i="21"/>
  <c r="J3199" i="21"/>
  <c r="J3200" i="21"/>
  <c r="J3201" i="21"/>
  <c r="J3202" i="21"/>
  <c r="J3203" i="21"/>
  <c r="J3204" i="21"/>
  <c r="J3205" i="21"/>
  <c r="J3206" i="21"/>
  <c r="J3207" i="21"/>
  <c r="J3208" i="21"/>
  <c r="J3209" i="21"/>
  <c r="J3210" i="21"/>
  <c r="J3211" i="21"/>
  <c r="J3212" i="21"/>
  <c r="J3213" i="21"/>
  <c r="J3214" i="21"/>
  <c r="J3215" i="21"/>
  <c r="J3216" i="21"/>
  <c r="J3217" i="21"/>
  <c r="J3218" i="21"/>
  <c r="J3219" i="21"/>
  <c r="J3220" i="21"/>
  <c r="J3221" i="21"/>
  <c r="J3222" i="21"/>
  <c r="J3223" i="21"/>
  <c r="J3224" i="21"/>
  <c r="J3225" i="21"/>
  <c r="J3226" i="21"/>
  <c r="J3227" i="21"/>
  <c r="J3228" i="21"/>
  <c r="J3229" i="21"/>
  <c r="J3230" i="21"/>
  <c r="J3231" i="21"/>
  <c r="J3232" i="21"/>
  <c r="J3233" i="21"/>
  <c r="J3234" i="21"/>
  <c r="J3235" i="21"/>
  <c r="J3236" i="21"/>
  <c r="J3237" i="21"/>
  <c r="J3238" i="21"/>
  <c r="J3239" i="21"/>
  <c r="J3240" i="21"/>
  <c r="J3241" i="21"/>
  <c r="J3242" i="21"/>
  <c r="J3243" i="21"/>
  <c r="J3244" i="21"/>
  <c r="J3245" i="21"/>
  <c r="J3246" i="21"/>
  <c r="J3247" i="21"/>
  <c r="J3248" i="21"/>
  <c r="J3249" i="21"/>
  <c r="J3250" i="21"/>
  <c r="J3251" i="21"/>
  <c r="J3252" i="21"/>
  <c r="J3253" i="21"/>
  <c r="J3254" i="21"/>
  <c r="J3255" i="21"/>
  <c r="J3256" i="21"/>
  <c r="J3257" i="21"/>
  <c r="J3258" i="21"/>
  <c r="J3259" i="21"/>
  <c r="J3260" i="21"/>
  <c r="J3261" i="21"/>
  <c r="J3262" i="21"/>
  <c r="J3263" i="21"/>
  <c r="J3264" i="21"/>
  <c r="J3265" i="21"/>
  <c r="J3266" i="21"/>
  <c r="J3267" i="21"/>
  <c r="J3268" i="21"/>
  <c r="J3269" i="21"/>
  <c r="J3270" i="21"/>
  <c r="J3271" i="21"/>
  <c r="J3272" i="21"/>
  <c r="J3273" i="21"/>
  <c r="J3274" i="21"/>
  <c r="J3275" i="21"/>
  <c r="J3276" i="21"/>
  <c r="J3277" i="21"/>
  <c r="J3278" i="21"/>
  <c r="J3279" i="21"/>
  <c r="J3280" i="21"/>
  <c r="J3281" i="21"/>
  <c r="J3282" i="21"/>
  <c r="J3283" i="21"/>
  <c r="J3284" i="21"/>
  <c r="J3285" i="21"/>
  <c r="J3286" i="21"/>
  <c r="J3287" i="21"/>
  <c r="J3288" i="21"/>
  <c r="J3289" i="21"/>
  <c r="J3290" i="21"/>
  <c r="J3291" i="21"/>
  <c r="J3292" i="21"/>
  <c r="J3293" i="21"/>
  <c r="J3294" i="21"/>
  <c r="J3295" i="21"/>
  <c r="J3296" i="21"/>
  <c r="J3297" i="21"/>
  <c r="J3298" i="21"/>
  <c r="J3299" i="21"/>
  <c r="J3300" i="21"/>
  <c r="J3301" i="21"/>
  <c r="J3302" i="21"/>
  <c r="J3303" i="21"/>
  <c r="J3304" i="21"/>
  <c r="J3305" i="21"/>
  <c r="J3306" i="21"/>
  <c r="J3307" i="21"/>
  <c r="J3308" i="21"/>
  <c r="J3309" i="21"/>
  <c r="J3310" i="21"/>
  <c r="J3311" i="21"/>
  <c r="J3312" i="21"/>
  <c r="J3313" i="21"/>
  <c r="J3314" i="21"/>
  <c r="J3315" i="21"/>
  <c r="J3316" i="21"/>
  <c r="J3317" i="21"/>
  <c r="J3318" i="21"/>
  <c r="J3319" i="21"/>
  <c r="J3320" i="21"/>
  <c r="J3321" i="21"/>
  <c r="J3322" i="21"/>
  <c r="J3323" i="21"/>
  <c r="J3324" i="21"/>
  <c r="J3325" i="21"/>
  <c r="J3326" i="21"/>
  <c r="J3327" i="21"/>
  <c r="J3328" i="21"/>
  <c r="J3329" i="21"/>
  <c r="J3330" i="21"/>
  <c r="J3331" i="21"/>
  <c r="J3332" i="21"/>
  <c r="J3333" i="21"/>
  <c r="J3334" i="21"/>
  <c r="J3335" i="21"/>
  <c r="J3336" i="21"/>
  <c r="J3337" i="21"/>
  <c r="J3338" i="21"/>
  <c r="J3339" i="21"/>
  <c r="J3340" i="21"/>
  <c r="J3341" i="21"/>
  <c r="J3342" i="21"/>
  <c r="J3343" i="21"/>
  <c r="J3344" i="21"/>
  <c r="J3345" i="21"/>
  <c r="J3346" i="21"/>
  <c r="J3347" i="21"/>
  <c r="J3348" i="21"/>
  <c r="J3349" i="21"/>
  <c r="J3350" i="21"/>
  <c r="J3351" i="21"/>
  <c r="J3352" i="21"/>
  <c r="J3353" i="21"/>
  <c r="J3354" i="21"/>
  <c r="J3355" i="21"/>
  <c r="J3356" i="21"/>
  <c r="J3357" i="21"/>
  <c r="J3358" i="21"/>
  <c r="J3359" i="21"/>
  <c r="J3360" i="21"/>
  <c r="J3361" i="21"/>
  <c r="J3362" i="21"/>
  <c r="J3363" i="21"/>
  <c r="J3364" i="21"/>
  <c r="J3365" i="21"/>
  <c r="J3366" i="21"/>
  <c r="J3367" i="21"/>
  <c r="J3368" i="21"/>
  <c r="J3369" i="21"/>
  <c r="J3370" i="21"/>
  <c r="J3371" i="21"/>
  <c r="J3372" i="21"/>
  <c r="J3373" i="21"/>
  <c r="J3374" i="21"/>
  <c r="J3375" i="21"/>
  <c r="J3376" i="21"/>
  <c r="J3377" i="21"/>
  <c r="J3378" i="21"/>
  <c r="J3379" i="21"/>
  <c r="J3380" i="21"/>
  <c r="J3381" i="21"/>
  <c r="J3382" i="21"/>
  <c r="J3383" i="21"/>
  <c r="J3384" i="21"/>
  <c r="J3385" i="21"/>
  <c r="J3386" i="21"/>
  <c r="J3387" i="21"/>
  <c r="J3388" i="21"/>
  <c r="J3389" i="21"/>
  <c r="J3390" i="21"/>
  <c r="J3391" i="21"/>
  <c r="J3392" i="21"/>
  <c r="J3393" i="21"/>
  <c r="J3394" i="21"/>
  <c r="J3395" i="21"/>
  <c r="J3396" i="21"/>
  <c r="J3397" i="21"/>
  <c r="J3398" i="21"/>
  <c r="J3399" i="21"/>
  <c r="J3400" i="21"/>
  <c r="J3401" i="21"/>
  <c r="J3402" i="21"/>
  <c r="J3403" i="21"/>
  <c r="J3404" i="21"/>
  <c r="J3405" i="21"/>
  <c r="J3406" i="21"/>
  <c r="J3407" i="21"/>
  <c r="J3408" i="21"/>
  <c r="J3409" i="21"/>
  <c r="J3410" i="21"/>
  <c r="J3411" i="21"/>
  <c r="J3412" i="21"/>
  <c r="J3413" i="21"/>
  <c r="J3414" i="21"/>
  <c r="J3415" i="21"/>
  <c r="J3416" i="21"/>
  <c r="J3417" i="21"/>
  <c r="J3418" i="21"/>
  <c r="J3419" i="21"/>
  <c r="J3420" i="21"/>
  <c r="J3421" i="21"/>
  <c r="J3422" i="21"/>
  <c r="J3423" i="21"/>
  <c r="J3424" i="21"/>
  <c r="J3425" i="21"/>
  <c r="J3426" i="21"/>
  <c r="J3427" i="21"/>
  <c r="J3428" i="21"/>
  <c r="J3429" i="21"/>
  <c r="J3430" i="21"/>
  <c r="J3431" i="21"/>
  <c r="J3432" i="21"/>
  <c r="J3433" i="21"/>
  <c r="J3434" i="21"/>
  <c r="J3435" i="21"/>
  <c r="J3436" i="21"/>
  <c r="J3437" i="21"/>
  <c r="J3438" i="21"/>
  <c r="J3439" i="21"/>
  <c r="J3440" i="21"/>
  <c r="J3441" i="21"/>
  <c r="J3442" i="21"/>
  <c r="J3443" i="21"/>
  <c r="J3444" i="21"/>
  <c r="J3445" i="21"/>
  <c r="J3446" i="21"/>
  <c r="J3447" i="21"/>
  <c r="J3448" i="21"/>
  <c r="J3449" i="21"/>
  <c r="J3450" i="21"/>
  <c r="J3451" i="21"/>
  <c r="J3452" i="21"/>
  <c r="J3453" i="21"/>
  <c r="J3454" i="21"/>
  <c r="J3455" i="21"/>
  <c r="J3456" i="21"/>
  <c r="J3457" i="21"/>
  <c r="J3458" i="21"/>
  <c r="J3459" i="21"/>
  <c r="J3460" i="21"/>
  <c r="J3461" i="21"/>
  <c r="J3462" i="21"/>
  <c r="J3463" i="21"/>
  <c r="J3464" i="21"/>
  <c r="J3465" i="21"/>
  <c r="J3466" i="21"/>
  <c r="J3467" i="21"/>
  <c r="J3468" i="21"/>
  <c r="J3469" i="21"/>
  <c r="J3470" i="21"/>
  <c r="J3471" i="21"/>
  <c r="J3472" i="21"/>
  <c r="J3473" i="21"/>
  <c r="J3474" i="21"/>
  <c r="J3475" i="21"/>
  <c r="J3476" i="21"/>
  <c r="J3477" i="21"/>
  <c r="J3478" i="21"/>
  <c r="J3479" i="21"/>
  <c r="J3480" i="21"/>
  <c r="J3481" i="21"/>
  <c r="J3482" i="21"/>
  <c r="J3483" i="21"/>
  <c r="J3484" i="21"/>
  <c r="J3485" i="21"/>
  <c r="J3486" i="21"/>
  <c r="J3487" i="21"/>
  <c r="J3488" i="21"/>
  <c r="J3489" i="21"/>
  <c r="J3490" i="21"/>
  <c r="J3491" i="21"/>
  <c r="J3492" i="21"/>
  <c r="J3493" i="21"/>
  <c r="J3494" i="21"/>
  <c r="J3495" i="21"/>
  <c r="J3496" i="21"/>
  <c r="J3497" i="21"/>
  <c r="J3498" i="21"/>
  <c r="J3499" i="21"/>
  <c r="J3500" i="21"/>
  <c r="J3501" i="21"/>
  <c r="J3502" i="21"/>
  <c r="J3503" i="21"/>
  <c r="J3504" i="21"/>
  <c r="J3505" i="21"/>
  <c r="J3506" i="21"/>
  <c r="J3507" i="21"/>
  <c r="J3508" i="21"/>
  <c r="J3509" i="21"/>
  <c r="J3510" i="21"/>
  <c r="J3511" i="21"/>
  <c r="J3512" i="21"/>
  <c r="J3513" i="21"/>
  <c r="J3514" i="21"/>
  <c r="J3515" i="21"/>
  <c r="J3516" i="21"/>
  <c r="J3517" i="21"/>
  <c r="J3518" i="21"/>
  <c r="J3519" i="21"/>
  <c r="J3520" i="21"/>
  <c r="J3521" i="21"/>
  <c r="J3522" i="21"/>
  <c r="J3523" i="21"/>
  <c r="J3524" i="21"/>
  <c r="J3525" i="21"/>
  <c r="J3526" i="21"/>
  <c r="J3527" i="21"/>
  <c r="J3528" i="21"/>
  <c r="J3529" i="21"/>
  <c r="J3530" i="21"/>
  <c r="J3531" i="21"/>
  <c r="J3532" i="21"/>
  <c r="J3533" i="21"/>
  <c r="J3534" i="21"/>
  <c r="J3535" i="21"/>
  <c r="J3536" i="21"/>
  <c r="J3537" i="21"/>
  <c r="J3538" i="21"/>
  <c r="J3539" i="21"/>
  <c r="J3540" i="21"/>
  <c r="J3541" i="21"/>
  <c r="J3542" i="21"/>
  <c r="J3543" i="21"/>
  <c r="J3544" i="21"/>
  <c r="J3545" i="21"/>
  <c r="J3546" i="21"/>
  <c r="J3547" i="21"/>
  <c r="J3548" i="21"/>
  <c r="J3549" i="21"/>
  <c r="J3550" i="21"/>
  <c r="J3551" i="21"/>
  <c r="J3552" i="21"/>
  <c r="J3553" i="21"/>
  <c r="J3554" i="21"/>
  <c r="J3555" i="21"/>
  <c r="J3556" i="21"/>
  <c r="J3557" i="21"/>
  <c r="J3558" i="21"/>
  <c r="J3559" i="21"/>
  <c r="J3560" i="21"/>
  <c r="J3561" i="21"/>
  <c r="J3562" i="21"/>
  <c r="J3563" i="21"/>
  <c r="J3564" i="21"/>
  <c r="J3565" i="21"/>
  <c r="J3566" i="21"/>
  <c r="J3567" i="21"/>
  <c r="J3568" i="21"/>
  <c r="J3569" i="21"/>
  <c r="J3570" i="21"/>
  <c r="J3571" i="21"/>
  <c r="J3572" i="21"/>
  <c r="J3573" i="21"/>
  <c r="J3574" i="21"/>
  <c r="J3575" i="21"/>
  <c r="J3576" i="21"/>
  <c r="J3577" i="21"/>
  <c r="J3578" i="21"/>
  <c r="J3579" i="21"/>
  <c r="J3580" i="21"/>
  <c r="J3581" i="21"/>
  <c r="J3582" i="21"/>
  <c r="J3583" i="21"/>
  <c r="J3584" i="21"/>
  <c r="J3585" i="21"/>
  <c r="J3586" i="21"/>
  <c r="J3587" i="21"/>
  <c r="J3588" i="21"/>
  <c r="J3589" i="21"/>
  <c r="J3590" i="21"/>
  <c r="J3591" i="21"/>
  <c r="J3592" i="21"/>
  <c r="J3593" i="21"/>
  <c r="J3594" i="21"/>
  <c r="J3595" i="21"/>
  <c r="J3596" i="21"/>
  <c r="J3597" i="21"/>
  <c r="J3598" i="21"/>
  <c r="J3599" i="21"/>
  <c r="J3600" i="21"/>
  <c r="J3601" i="21"/>
  <c r="J3602" i="21"/>
  <c r="J3603" i="21"/>
  <c r="J3604" i="21"/>
  <c r="J3605" i="21"/>
  <c r="J3606" i="21"/>
  <c r="J3607" i="21"/>
  <c r="J3608" i="21"/>
  <c r="J3609" i="21"/>
  <c r="J3610" i="21"/>
  <c r="J3611" i="21"/>
  <c r="J3612" i="21"/>
  <c r="J3613" i="21"/>
  <c r="J3614" i="21"/>
  <c r="J3615" i="21"/>
  <c r="J3616" i="21"/>
  <c r="J3617" i="21"/>
  <c r="J3618" i="21"/>
  <c r="J3619" i="21"/>
  <c r="J3620" i="21"/>
  <c r="J3621" i="21"/>
  <c r="J3622" i="21"/>
  <c r="J3623" i="21"/>
  <c r="J3624" i="21"/>
  <c r="J3625" i="21"/>
  <c r="J3626" i="21"/>
  <c r="J3627" i="21"/>
  <c r="J3628" i="21"/>
  <c r="J3629" i="21"/>
  <c r="J3630" i="21"/>
  <c r="J3631" i="21"/>
  <c r="J3632" i="21"/>
  <c r="J3633" i="21"/>
  <c r="J3634" i="21"/>
  <c r="J3635" i="21"/>
  <c r="J3636" i="21"/>
  <c r="J3637" i="21"/>
  <c r="J3638" i="21"/>
  <c r="J3639" i="21"/>
  <c r="J3640" i="21"/>
  <c r="J3641" i="21"/>
  <c r="J3642" i="21"/>
  <c r="J3643" i="21"/>
  <c r="J3644" i="21"/>
  <c r="J3645" i="21"/>
  <c r="J3646" i="21"/>
  <c r="J3647" i="21"/>
  <c r="J3648" i="21"/>
  <c r="J3649" i="21"/>
  <c r="J3650" i="21"/>
  <c r="J3651" i="21"/>
  <c r="J3652" i="21"/>
  <c r="J3653" i="21"/>
  <c r="J3654" i="21"/>
  <c r="J3655" i="21"/>
  <c r="J3656" i="21"/>
  <c r="J3657" i="21"/>
  <c r="J3658" i="21"/>
  <c r="J3659" i="21"/>
  <c r="J3660" i="21"/>
  <c r="J3661" i="21"/>
  <c r="J3662" i="21"/>
  <c r="J3663" i="21"/>
  <c r="J3664" i="21"/>
  <c r="J3665" i="21"/>
  <c r="J3666" i="21"/>
  <c r="J3667" i="21"/>
  <c r="J3668" i="21"/>
  <c r="J3669" i="21"/>
  <c r="J3670" i="21"/>
  <c r="J3671" i="21"/>
  <c r="J3672" i="21"/>
  <c r="J3673" i="21"/>
  <c r="J3674" i="21"/>
  <c r="J3675" i="21"/>
  <c r="J3676" i="21"/>
  <c r="J3677" i="21"/>
  <c r="J3678" i="21"/>
  <c r="J3679" i="21"/>
  <c r="J3680" i="21"/>
  <c r="J3681" i="21"/>
  <c r="J3682" i="21"/>
  <c r="J3683" i="21"/>
  <c r="J3684" i="21"/>
  <c r="J3685" i="21"/>
  <c r="J3686" i="21"/>
  <c r="J3687" i="21"/>
  <c r="J3688" i="21"/>
  <c r="J3689" i="21"/>
  <c r="J3690" i="21"/>
  <c r="J3691" i="21"/>
  <c r="J3692" i="21"/>
  <c r="J3693" i="21"/>
  <c r="J3694" i="21"/>
  <c r="J3695" i="21"/>
  <c r="J3696" i="21"/>
  <c r="J3697" i="21"/>
  <c r="J3698" i="21"/>
  <c r="J3699" i="21"/>
  <c r="J3700" i="21"/>
  <c r="J3701" i="21"/>
  <c r="J3702" i="21"/>
  <c r="J3703" i="21"/>
  <c r="J3704" i="21"/>
  <c r="J3705" i="21"/>
  <c r="J3706" i="21"/>
  <c r="J3707" i="21"/>
  <c r="J3708" i="21"/>
  <c r="J3709" i="21"/>
  <c r="J3710" i="21"/>
  <c r="J3711" i="21"/>
  <c r="J3712" i="21"/>
  <c r="J3713" i="21"/>
  <c r="J3714" i="21"/>
  <c r="J3715" i="21"/>
  <c r="J3716" i="21"/>
  <c r="J3717" i="21"/>
  <c r="J3718" i="21"/>
  <c r="J3719" i="21"/>
  <c r="J3720" i="21"/>
  <c r="J3721" i="21"/>
  <c r="J3722" i="21"/>
  <c r="J3723" i="21"/>
  <c r="J3724" i="21"/>
  <c r="J3725" i="21"/>
  <c r="J3726" i="21"/>
  <c r="J3727" i="21"/>
  <c r="J3728" i="21"/>
  <c r="J3729" i="21"/>
  <c r="J3730" i="21"/>
  <c r="J3731" i="21"/>
  <c r="J3732" i="21"/>
  <c r="J3733" i="21"/>
  <c r="J3734" i="21"/>
  <c r="J3735" i="21"/>
  <c r="J3736" i="21"/>
  <c r="J3737" i="21"/>
  <c r="J3738" i="21"/>
  <c r="J3739" i="21"/>
  <c r="J3740" i="21"/>
  <c r="J3741" i="21"/>
  <c r="J3742" i="21"/>
  <c r="J3743" i="21"/>
  <c r="J3744" i="21"/>
  <c r="J3745" i="21"/>
  <c r="J3746" i="21"/>
  <c r="J3747" i="21"/>
  <c r="J3748" i="21"/>
  <c r="J3749" i="21"/>
  <c r="J3750" i="21"/>
  <c r="J3751" i="21"/>
  <c r="J3752" i="21"/>
  <c r="J3753" i="21"/>
  <c r="J3754" i="21"/>
  <c r="J3755" i="21"/>
  <c r="J3756" i="21"/>
  <c r="J3757" i="21"/>
  <c r="J3758" i="21"/>
  <c r="J3759" i="21"/>
  <c r="J3760" i="21"/>
  <c r="J3761" i="21"/>
  <c r="J3762" i="21"/>
  <c r="J3763" i="21"/>
  <c r="J3764" i="21"/>
  <c r="J3765" i="21"/>
  <c r="J3766" i="21"/>
  <c r="J3767" i="21"/>
  <c r="J3768" i="21"/>
  <c r="J3769" i="21"/>
  <c r="J3770" i="21"/>
  <c r="J3771" i="21"/>
  <c r="J3772" i="21"/>
  <c r="J3773" i="21"/>
  <c r="J3774" i="21"/>
  <c r="J3775" i="21"/>
  <c r="J3776" i="21"/>
  <c r="J3777" i="21"/>
  <c r="J3778" i="21"/>
  <c r="J3779" i="21"/>
  <c r="J3780" i="21"/>
  <c r="J3781" i="21"/>
  <c r="J3782" i="21"/>
  <c r="J3783" i="21"/>
  <c r="J3784" i="21"/>
  <c r="J3785" i="21"/>
  <c r="J3786" i="21"/>
  <c r="J3787" i="21"/>
  <c r="J3788" i="21"/>
  <c r="J3789" i="21"/>
  <c r="J3790" i="21"/>
  <c r="J3791" i="21"/>
  <c r="J3792" i="21"/>
  <c r="J3793" i="21"/>
  <c r="J3794" i="21"/>
  <c r="J3795" i="21"/>
  <c r="J3796" i="21"/>
  <c r="J3797" i="21"/>
  <c r="J3798" i="21"/>
  <c r="J3799" i="21"/>
  <c r="J3800" i="21"/>
  <c r="J3801" i="21"/>
  <c r="J3802" i="21"/>
  <c r="J3803" i="21"/>
  <c r="J3804" i="21"/>
  <c r="J3805" i="21"/>
  <c r="J3806" i="21"/>
  <c r="J3807" i="21"/>
  <c r="J3808" i="21"/>
  <c r="J3809" i="21"/>
  <c r="J3810" i="21"/>
  <c r="J3811" i="21"/>
  <c r="J3812" i="21"/>
  <c r="J3813" i="21"/>
  <c r="J3814" i="21"/>
  <c r="J3815" i="21"/>
  <c r="J3816" i="21"/>
  <c r="J3817" i="21"/>
  <c r="J3818" i="21"/>
  <c r="J3819" i="21"/>
  <c r="J3820" i="21"/>
  <c r="J3821" i="21"/>
  <c r="J3822" i="21"/>
  <c r="J3823" i="21"/>
  <c r="J3824" i="21"/>
  <c r="J3825" i="21"/>
  <c r="J3826" i="21"/>
  <c r="J3827" i="21"/>
  <c r="J3828" i="21"/>
  <c r="J3829" i="21"/>
  <c r="J3830" i="21"/>
  <c r="J3831" i="21"/>
  <c r="J3832" i="21"/>
  <c r="J3833" i="21"/>
  <c r="J3834" i="21"/>
  <c r="J3835" i="21"/>
  <c r="J3836" i="21"/>
  <c r="J3837" i="21"/>
  <c r="J3838" i="21"/>
  <c r="J3839" i="21"/>
  <c r="J3840" i="21"/>
  <c r="J3841" i="21"/>
  <c r="J3842" i="21"/>
  <c r="J3843" i="21"/>
  <c r="J3844" i="21"/>
  <c r="J3845" i="21"/>
  <c r="J3846" i="21"/>
  <c r="J3847" i="21"/>
  <c r="J3848" i="21"/>
  <c r="J3849" i="21"/>
  <c r="J3850" i="21"/>
  <c r="J3851" i="21"/>
  <c r="J3852" i="21"/>
  <c r="J3853" i="21"/>
  <c r="J3854" i="21"/>
  <c r="J3855" i="21"/>
  <c r="J3856" i="21"/>
  <c r="J3857" i="21"/>
  <c r="J3858" i="21"/>
  <c r="J3859" i="21"/>
  <c r="J3860" i="21"/>
  <c r="J3861" i="21"/>
  <c r="J3862" i="21"/>
  <c r="J3863" i="21"/>
  <c r="J3864" i="21"/>
  <c r="J3865" i="21"/>
  <c r="J3866" i="21"/>
  <c r="J3867" i="21"/>
  <c r="J3868" i="21"/>
  <c r="J3869" i="21"/>
  <c r="J3870" i="21"/>
  <c r="J3871" i="21"/>
  <c r="J3872" i="21"/>
  <c r="J3873" i="21"/>
  <c r="J3874" i="21"/>
  <c r="J3875" i="21"/>
  <c r="J3876" i="21"/>
  <c r="J3877" i="21"/>
  <c r="J3878" i="21"/>
  <c r="J3879" i="21"/>
  <c r="J3880" i="21"/>
  <c r="J3881" i="21"/>
  <c r="J3882" i="21"/>
  <c r="J3883" i="21"/>
  <c r="J3884" i="21"/>
  <c r="J3885" i="21"/>
  <c r="J3886" i="21"/>
  <c r="J3887" i="21"/>
  <c r="J3888" i="21"/>
  <c r="J3889" i="21"/>
  <c r="J3890" i="21"/>
  <c r="J3891" i="21"/>
  <c r="J3892" i="21"/>
  <c r="J3893" i="21"/>
  <c r="J3894" i="21"/>
  <c r="J3895" i="21"/>
  <c r="J3896" i="21"/>
  <c r="J3897" i="21"/>
  <c r="J3898" i="21"/>
  <c r="J3899" i="21"/>
  <c r="J3900" i="21"/>
  <c r="J3901" i="21"/>
  <c r="J3902" i="21"/>
  <c r="J3903" i="21"/>
  <c r="J3904" i="21"/>
  <c r="J3905" i="21"/>
  <c r="J3906" i="21"/>
  <c r="J3907" i="21"/>
  <c r="J3908" i="21"/>
  <c r="J3909" i="21"/>
  <c r="J3910" i="21"/>
  <c r="J3911" i="21"/>
  <c r="J3912" i="21"/>
  <c r="J3913" i="21"/>
  <c r="J3914" i="21"/>
  <c r="J3915" i="21"/>
  <c r="J3916" i="21"/>
  <c r="J3917" i="21"/>
  <c r="J3918" i="21"/>
  <c r="J3919" i="21"/>
  <c r="J3920" i="21"/>
  <c r="J3921" i="21"/>
  <c r="J3922" i="21"/>
  <c r="J3923" i="21"/>
  <c r="J3924" i="21"/>
  <c r="J3925" i="21"/>
  <c r="J3926" i="21"/>
  <c r="J3927" i="21"/>
  <c r="J3928" i="21"/>
  <c r="J3929" i="21"/>
  <c r="J3930" i="21"/>
  <c r="J3931" i="21"/>
  <c r="J3932" i="21"/>
  <c r="J3933" i="21"/>
  <c r="J3934" i="21"/>
  <c r="J3935" i="21"/>
  <c r="J3936" i="21"/>
  <c r="J3937" i="21"/>
  <c r="J3938" i="21"/>
  <c r="J3939" i="21"/>
  <c r="J3940" i="21"/>
  <c r="J3941" i="21"/>
  <c r="J3942" i="21"/>
  <c r="J3943" i="21"/>
  <c r="J3944" i="21"/>
  <c r="I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247" i="21"/>
  <c r="I248" i="21"/>
  <c r="I249" i="21"/>
  <c r="I250" i="21"/>
  <c r="I251" i="21"/>
  <c r="I252" i="21"/>
  <c r="I253" i="21"/>
  <c r="I254" i="21"/>
  <c r="I255" i="21"/>
  <c r="I256" i="21"/>
  <c r="I257" i="21"/>
  <c r="I258" i="21"/>
  <c r="I259" i="21"/>
  <c r="I260" i="21"/>
  <c r="I261" i="21"/>
  <c r="I262" i="21"/>
  <c r="I263" i="21"/>
  <c r="I264" i="21"/>
  <c r="I265" i="21"/>
  <c r="I266" i="21"/>
  <c r="I267" i="21"/>
  <c r="I268" i="21"/>
  <c r="I269" i="21"/>
  <c r="I270" i="21"/>
  <c r="I271" i="21"/>
  <c r="I272" i="21"/>
  <c r="I273" i="21"/>
  <c r="I274" i="21"/>
  <c r="I275" i="21"/>
  <c r="I276" i="21"/>
  <c r="I277" i="21"/>
  <c r="I278" i="21"/>
  <c r="I279" i="21"/>
  <c r="I280" i="21"/>
  <c r="I281" i="21"/>
  <c r="I282" i="21"/>
  <c r="I283" i="21"/>
  <c r="I284" i="21"/>
  <c r="I285" i="21"/>
  <c r="I286" i="21"/>
  <c r="I287" i="21"/>
  <c r="I288" i="21"/>
  <c r="I289" i="21"/>
  <c r="I290" i="21"/>
  <c r="I291" i="21"/>
  <c r="I292" i="21"/>
  <c r="I293" i="21"/>
  <c r="I294" i="21"/>
  <c r="I295" i="21"/>
  <c r="I296" i="21"/>
  <c r="I297" i="21"/>
  <c r="I298" i="21"/>
  <c r="I299" i="21"/>
  <c r="I300" i="21"/>
  <c r="I301" i="21"/>
  <c r="I302" i="21"/>
  <c r="I303" i="21"/>
  <c r="I304" i="21"/>
  <c r="I305" i="21"/>
  <c r="I306" i="21"/>
  <c r="I307" i="21"/>
  <c r="I308" i="21"/>
  <c r="I309" i="21"/>
  <c r="I310" i="21"/>
  <c r="I311" i="21"/>
  <c r="I312" i="21"/>
  <c r="I313" i="21"/>
  <c r="I314" i="21"/>
  <c r="I315" i="21"/>
  <c r="I316" i="21"/>
  <c r="I317" i="21"/>
  <c r="I318" i="21"/>
  <c r="I319" i="21"/>
  <c r="I320" i="21"/>
  <c r="I321" i="21"/>
  <c r="I322" i="21"/>
  <c r="I323" i="21"/>
  <c r="I324" i="21"/>
  <c r="I325" i="21"/>
  <c r="I326" i="21"/>
  <c r="I327" i="21"/>
  <c r="I328" i="21"/>
  <c r="I329" i="21"/>
  <c r="I330" i="21"/>
  <c r="I331" i="21"/>
  <c r="I332" i="21"/>
  <c r="I333" i="21"/>
  <c r="I334" i="21"/>
  <c r="I335" i="21"/>
  <c r="I336" i="21"/>
  <c r="I337" i="21"/>
  <c r="I338" i="21"/>
  <c r="I339" i="21"/>
  <c r="I340" i="21"/>
  <c r="I341" i="21"/>
  <c r="I342" i="21"/>
  <c r="I343" i="21"/>
  <c r="I344" i="21"/>
  <c r="I345" i="21"/>
  <c r="I346" i="21"/>
  <c r="I347" i="21"/>
  <c r="I348" i="21"/>
  <c r="I349" i="21"/>
  <c r="I350" i="21"/>
  <c r="I351" i="21"/>
  <c r="I352" i="21"/>
  <c r="I353" i="21"/>
  <c r="I354" i="21"/>
  <c r="I355" i="21"/>
  <c r="I356" i="21"/>
  <c r="I357" i="21"/>
  <c r="I358" i="21"/>
  <c r="I359" i="21"/>
  <c r="I360" i="21"/>
  <c r="I361" i="21"/>
  <c r="I362" i="21"/>
  <c r="I363" i="21"/>
  <c r="I364" i="21"/>
  <c r="I365" i="21"/>
  <c r="I366" i="21"/>
  <c r="I367" i="21"/>
  <c r="I368" i="21"/>
  <c r="I369" i="21"/>
  <c r="I370" i="21"/>
  <c r="I371" i="21"/>
  <c r="I372" i="21"/>
  <c r="I373" i="21"/>
  <c r="I374" i="21"/>
  <c r="I375" i="21"/>
  <c r="I376" i="21"/>
  <c r="I377" i="21"/>
  <c r="I378" i="21"/>
  <c r="I379" i="21"/>
  <c r="I380" i="21"/>
  <c r="I381" i="21"/>
  <c r="I382" i="21"/>
  <c r="I383" i="21"/>
  <c r="I384" i="21"/>
  <c r="I385" i="21"/>
  <c r="I386" i="21"/>
  <c r="I387" i="21"/>
  <c r="I388" i="21"/>
  <c r="I389" i="21"/>
  <c r="I390" i="21"/>
  <c r="I391" i="21"/>
  <c r="I392" i="21"/>
  <c r="I393" i="21"/>
  <c r="I394" i="21"/>
  <c r="I395" i="21"/>
  <c r="I396" i="21"/>
  <c r="I397" i="21"/>
  <c r="I398" i="21"/>
  <c r="I399" i="21"/>
  <c r="I400" i="21"/>
  <c r="I401" i="21"/>
  <c r="I402" i="21"/>
  <c r="I403" i="21"/>
  <c r="I404" i="21"/>
  <c r="I405" i="21"/>
  <c r="I406" i="21"/>
  <c r="I407" i="21"/>
  <c r="I408" i="21"/>
  <c r="I409" i="21"/>
  <c r="I410" i="21"/>
  <c r="I411" i="21"/>
  <c r="I412" i="21"/>
  <c r="I413" i="21"/>
  <c r="I414" i="21"/>
  <c r="I415" i="21"/>
  <c r="I416" i="21"/>
  <c r="I417" i="21"/>
  <c r="I418" i="21"/>
  <c r="I419" i="21"/>
  <c r="I420" i="21"/>
  <c r="I421" i="21"/>
  <c r="I422" i="21"/>
  <c r="I423" i="21"/>
  <c r="I424" i="21"/>
  <c r="I425" i="21"/>
  <c r="I426" i="21"/>
  <c r="I427" i="21"/>
  <c r="I428" i="21"/>
  <c r="I429" i="21"/>
  <c r="I430" i="21"/>
  <c r="I431" i="21"/>
  <c r="I432" i="21"/>
  <c r="I433" i="21"/>
  <c r="I434" i="21"/>
  <c r="I435" i="21"/>
  <c r="I436" i="21"/>
  <c r="I437" i="21"/>
  <c r="I438" i="21"/>
  <c r="I439" i="21"/>
  <c r="I440" i="21"/>
  <c r="I441" i="21"/>
  <c r="I442" i="21"/>
  <c r="I443" i="21"/>
  <c r="I444" i="21"/>
  <c r="I445" i="21"/>
  <c r="I446" i="21"/>
  <c r="I447" i="21"/>
  <c r="I448" i="21"/>
  <c r="I449" i="21"/>
  <c r="I450" i="21"/>
  <c r="I451" i="21"/>
  <c r="I452" i="21"/>
  <c r="I453" i="21"/>
  <c r="I454" i="21"/>
  <c r="I455" i="21"/>
  <c r="I456" i="21"/>
  <c r="I457" i="21"/>
  <c r="I458" i="21"/>
  <c r="I459" i="21"/>
  <c r="I460" i="21"/>
  <c r="I461" i="21"/>
  <c r="I462" i="21"/>
  <c r="I463" i="21"/>
  <c r="I464" i="21"/>
  <c r="I465" i="21"/>
  <c r="I466" i="21"/>
  <c r="I467" i="21"/>
  <c r="I468" i="21"/>
  <c r="I469" i="21"/>
  <c r="I470" i="21"/>
  <c r="I471" i="21"/>
  <c r="I472" i="21"/>
  <c r="I473" i="21"/>
  <c r="I474" i="21"/>
  <c r="I475" i="21"/>
  <c r="I476" i="21"/>
  <c r="I477" i="21"/>
  <c r="I478" i="21"/>
  <c r="I479" i="21"/>
  <c r="I480" i="21"/>
  <c r="I481" i="21"/>
  <c r="I482" i="21"/>
  <c r="I483" i="21"/>
  <c r="I484" i="21"/>
  <c r="I485" i="21"/>
  <c r="I486" i="21"/>
  <c r="I487" i="21"/>
  <c r="I488" i="21"/>
  <c r="I489" i="21"/>
  <c r="I490" i="21"/>
  <c r="I491" i="21"/>
  <c r="I492" i="21"/>
  <c r="I493" i="21"/>
  <c r="I494" i="21"/>
  <c r="I495" i="21"/>
  <c r="I496" i="21"/>
  <c r="I497" i="21"/>
  <c r="I498" i="21"/>
  <c r="I499" i="21"/>
  <c r="I500" i="21"/>
  <c r="I501" i="21"/>
  <c r="I502" i="21"/>
  <c r="I503" i="21"/>
  <c r="I504" i="21"/>
  <c r="I505" i="21"/>
  <c r="I506" i="21"/>
  <c r="I507" i="21"/>
  <c r="I508" i="21"/>
  <c r="I509" i="21"/>
  <c r="I510" i="21"/>
  <c r="I511" i="21"/>
  <c r="I512" i="21"/>
  <c r="I513" i="21"/>
  <c r="I514" i="21"/>
  <c r="I515" i="21"/>
  <c r="I516" i="21"/>
  <c r="I517" i="21"/>
  <c r="I518" i="21"/>
  <c r="I519" i="21"/>
  <c r="I520" i="21"/>
  <c r="I521" i="21"/>
  <c r="I522" i="21"/>
  <c r="I523" i="21"/>
  <c r="I524" i="21"/>
  <c r="I525" i="21"/>
  <c r="I526" i="21"/>
  <c r="I527" i="21"/>
  <c r="I528" i="21"/>
  <c r="I529" i="21"/>
  <c r="I530" i="21"/>
  <c r="I531" i="21"/>
  <c r="I532" i="21"/>
  <c r="I533" i="21"/>
  <c r="I534" i="21"/>
  <c r="I535" i="21"/>
  <c r="I536" i="21"/>
  <c r="I537" i="21"/>
  <c r="I538" i="21"/>
  <c r="I539" i="21"/>
  <c r="I540" i="21"/>
  <c r="I541" i="21"/>
  <c r="I542" i="21"/>
  <c r="I543" i="21"/>
  <c r="I544" i="21"/>
  <c r="I545" i="21"/>
  <c r="I546" i="21"/>
  <c r="I547" i="21"/>
  <c r="I548" i="21"/>
  <c r="I549" i="21"/>
  <c r="I550" i="21"/>
  <c r="I551" i="21"/>
  <c r="I552" i="21"/>
  <c r="I553" i="21"/>
  <c r="I554" i="21"/>
  <c r="I555" i="21"/>
  <c r="I556" i="21"/>
  <c r="I557" i="21"/>
  <c r="I558" i="21"/>
  <c r="I559" i="21"/>
  <c r="I560" i="21"/>
  <c r="I561" i="21"/>
  <c r="I562" i="21"/>
  <c r="I563" i="21"/>
  <c r="I564" i="21"/>
  <c r="I565" i="21"/>
  <c r="I566" i="21"/>
  <c r="I567" i="21"/>
  <c r="I568" i="21"/>
  <c r="I569" i="21"/>
  <c r="I570" i="21"/>
  <c r="I571" i="21"/>
  <c r="I572" i="21"/>
  <c r="I573" i="21"/>
  <c r="I574" i="21"/>
  <c r="I575" i="21"/>
  <c r="I576" i="21"/>
  <c r="I577" i="21"/>
  <c r="I578" i="21"/>
  <c r="I579" i="21"/>
  <c r="I580" i="21"/>
  <c r="I581" i="21"/>
  <c r="I582" i="21"/>
  <c r="I583" i="21"/>
  <c r="I584" i="21"/>
  <c r="I585" i="21"/>
  <c r="I586" i="21"/>
  <c r="I587" i="21"/>
  <c r="I588" i="21"/>
  <c r="I589" i="21"/>
  <c r="I590" i="21"/>
  <c r="I591" i="21"/>
  <c r="I592" i="21"/>
  <c r="I593" i="21"/>
  <c r="I594" i="21"/>
  <c r="I595" i="21"/>
  <c r="I596" i="21"/>
  <c r="I597" i="21"/>
  <c r="I598" i="21"/>
  <c r="I599" i="21"/>
  <c r="I600" i="21"/>
  <c r="I601" i="21"/>
  <c r="I602" i="21"/>
  <c r="I603" i="21"/>
  <c r="I604" i="21"/>
  <c r="I605" i="21"/>
  <c r="I606" i="21"/>
  <c r="I607" i="21"/>
  <c r="I608" i="21"/>
  <c r="I609" i="21"/>
  <c r="I610" i="21"/>
  <c r="I611" i="21"/>
  <c r="I612" i="21"/>
  <c r="I613" i="21"/>
  <c r="I614" i="21"/>
  <c r="I615" i="21"/>
  <c r="I616" i="21"/>
  <c r="I617" i="21"/>
  <c r="I618" i="21"/>
  <c r="I619" i="21"/>
  <c r="I620" i="21"/>
  <c r="I621" i="21"/>
  <c r="I622" i="21"/>
  <c r="I623" i="21"/>
  <c r="I624" i="21"/>
  <c r="I625" i="21"/>
  <c r="I626" i="21"/>
  <c r="I627" i="21"/>
  <c r="I628" i="21"/>
  <c r="I629" i="21"/>
  <c r="I630" i="21"/>
  <c r="I631" i="21"/>
  <c r="I632" i="21"/>
  <c r="I633" i="21"/>
  <c r="I634" i="21"/>
  <c r="I635" i="21"/>
  <c r="I636" i="21"/>
  <c r="I637" i="21"/>
  <c r="I638" i="21"/>
  <c r="I639" i="21"/>
  <c r="I640" i="21"/>
  <c r="I641" i="21"/>
  <c r="I642" i="21"/>
  <c r="I643" i="21"/>
  <c r="I644" i="21"/>
  <c r="I645" i="21"/>
  <c r="I646" i="21"/>
  <c r="I647" i="21"/>
  <c r="I648" i="21"/>
  <c r="I649" i="21"/>
  <c r="I650" i="21"/>
  <c r="I651" i="21"/>
  <c r="I652" i="21"/>
  <c r="I653" i="21"/>
  <c r="I654" i="21"/>
  <c r="I655" i="21"/>
  <c r="I656" i="21"/>
  <c r="I657" i="21"/>
  <c r="I658" i="21"/>
  <c r="I659" i="21"/>
  <c r="I660" i="21"/>
  <c r="I661" i="21"/>
  <c r="I662" i="21"/>
  <c r="I663" i="21"/>
  <c r="I664" i="21"/>
  <c r="I665" i="21"/>
  <c r="I666" i="21"/>
  <c r="I667" i="21"/>
  <c r="I668" i="21"/>
  <c r="I669" i="21"/>
  <c r="I670" i="21"/>
  <c r="I671" i="21"/>
  <c r="I672" i="21"/>
  <c r="I673" i="21"/>
  <c r="I674" i="21"/>
  <c r="I675" i="21"/>
  <c r="I676" i="21"/>
  <c r="I677" i="21"/>
  <c r="I678" i="21"/>
  <c r="I679" i="21"/>
  <c r="I680" i="21"/>
  <c r="I681" i="21"/>
  <c r="I682" i="21"/>
  <c r="I683" i="21"/>
  <c r="I684" i="21"/>
  <c r="I685" i="21"/>
  <c r="I686" i="21"/>
  <c r="I687" i="21"/>
  <c r="I688" i="21"/>
  <c r="I689" i="21"/>
  <c r="I690" i="21"/>
  <c r="I691" i="21"/>
  <c r="I692" i="21"/>
  <c r="I693" i="21"/>
  <c r="I694" i="21"/>
  <c r="I695" i="21"/>
  <c r="I696" i="21"/>
  <c r="I697" i="21"/>
  <c r="I698" i="21"/>
  <c r="I699" i="21"/>
  <c r="I700" i="21"/>
  <c r="I701" i="21"/>
  <c r="I702" i="21"/>
  <c r="I703" i="21"/>
  <c r="I704" i="21"/>
  <c r="I705" i="21"/>
  <c r="I706" i="21"/>
  <c r="I707" i="21"/>
  <c r="I708" i="21"/>
  <c r="I709" i="21"/>
  <c r="I710" i="21"/>
  <c r="I711" i="21"/>
  <c r="I712" i="21"/>
  <c r="I713" i="21"/>
  <c r="I714" i="21"/>
  <c r="I715" i="21"/>
  <c r="I716" i="21"/>
  <c r="I717" i="21"/>
  <c r="I718" i="21"/>
  <c r="I719" i="21"/>
  <c r="I720" i="21"/>
  <c r="I721" i="21"/>
  <c r="I722" i="21"/>
  <c r="I723" i="21"/>
  <c r="I724" i="21"/>
  <c r="I725" i="21"/>
  <c r="I726" i="21"/>
  <c r="I727" i="21"/>
  <c r="I728" i="21"/>
  <c r="I729" i="21"/>
  <c r="I730" i="21"/>
  <c r="I731" i="21"/>
  <c r="I732" i="21"/>
  <c r="I733" i="21"/>
  <c r="I734" i="21"/>
  <c r="I735" i="21"/>
  <c r="I736" i="21"/>
  <c r="I737" i="21"/>
  <c r="I738" i="21"/>
  <c r="I739" i="21"/>
  <c r="I740" i="21"/>
  <c r="I741" i="21"/>
  <c r="I742" i="21"/>
  <c r="I743" i="21"/>
  <c r="I744" i="21"/>
  <c r="I745" i="21"/>
  <c r="I746" i="21"/>
  <c r="I747" i="21"/>
  <c r="I748" i="21"/>
  <c r="I749" i="21"/>
  <c r="I750" i="21"/>
  <c r="I751" i="21"/>
  <c r="I752" i="21"/>
  <c r="I753" i="21"/>
  <c r="I754" i="21"/>
  <c r="I755" i="21"/>
  <c r="I756" i="21"/>
  <c r="I757" i="21"/>
  <c r="I758" i="21"/>
  <c r="I759" i="21"/>
  <c r="I760" i="21"/>
  <c r="I761" i="21"/>
  <c r="I762" i="21"/>
  <c r="I763" i="21"/>
  <c r="I764" i="21"/>
  <c r="I765" i="21"/>
  <c r="I766" i="21"/>
  <c r="I767" i="21"/>
  <c r="I768" i="21"/>
  <c r="I769" i="21"/>
  <c r="I770" i="21"/>
  <c r="I771" i="21"/>
  <c r="I772" i="21"/>
  <c r="I773" i="21"/>
  <c r="I774" i="21"/>
  <c r="I775" i="21"/>
  <c r="I776" i="21"/>
  <c r="I777" i="21"/>
  <c r="I778" i="21"/>
  <c r="I779" i="21"/>
  <c r="I780" i="21"/>
  <c r="I781" i="21"/>
  <c r="I782" i="21"/>
  <c r="I783" i="21"/>
  <c r="I784" i="21"/>
  <c r="I785" i="21"/>
  <c r="I786" i="21"/>
  <c r="I787" i="21"/>
  <c r="I788" i="21"/>
  <c r="I789" i="21"/>
  <c r="I790" i="21"/>
  <c r="I791" i="21"/>
  <c r="I792" i="21"/>
  <c r="I793" i="21"/>
  <c r="I794" i="21"/>
  <c r="I795" i="21"/>
  <c r="I796" i="21"/>
  <c r="I797" i="21"/>
  <c r="I798" i="21"/>
  <c r="I799" i="21"/>
  <c r="I800" i="21"/>
  <c r="I801" i="21"/>
  <c r="I802" i="21"/>
  <c r="I803" i="21"/>
  <c r="I804" i="21"/>
  <c r="I805" i="21"/>
  <c r="I806" i="21"/>
  <c r="I807" i="21"/>
  <c r="I808" i="21"/>
  <c r="I809" i="21"/>
  <c r="I810" i="21"/>
  <c r="I811" i="21"/>
  <c r="I812" i="21"/>
  <c r="I813" i="21"/>
  <c r="I814" i="21"/>
  <c r="I815" i="21"/>
  <c r="I816" i="21"/>
  <c r="I817" i="21"/>
  <c r="I818" i="21"/>
  <c r="I819" i="21"/>
  <c r="I820" i="21"/>
  <c r="I821" i="21"/>
  <c r="I822" i="21"/>
  <c r="I823" i="21"/>
  <c r="I824" i="21"/>
  <c r="I825" i="21"/>
  <c r="I826" i="21"/>
  <c r="I827" i="21"/>
  <c r="I828" i="21"/>
  <c r="I829" i="21"/>
  <c r="I830" i="21"/>
  <c r="I831" i="21"/>
  <c r="I832" i="21"/>
  <c r="I833" i="21"/>
  <c r="I834" i="21"/>
  <c r="I835" i="21"/>
  <c r="I836" i="21"/>
  <c r="I837" i="21"/>
  <c r="I838" i="21"/>
  <c r="I839" i="21"/>
  <c r="I840" i="21"/>
  <c r="I841" i="21"/>
  <c r="I842" i="21"/>
  <c r="I843" i="21"/>
  <c r="I844" i="21"/>
  <c r="I845" i="21"/>
  <c r="I846" i="21"/>
  <c r="I847" i="21"/>
  <c r="I848" i="21"/>
  <c r="I849" i="21"/>
  <c r="I850" i="21"/>
  <c r="I851" i="21"/>
  <c r="I852" i="21"/>
  <c r="I853" i="21"/>
  <c r="I854" i="21"/>
  <c r="I855" i="21"/>
  <c r="I856" i="21"/>
  <c r="I857" i="21"/>
  <c r="I858" i="21"/>
  <c r="I859" i="21"/>
  <c r="I860" i="21"/>
  <c r="I861" i="21"/>
  <c r="I862" i="21"/>
  <c r="I863" i="21"/>
  <c r="I864" i="21"/>
  <c r="I865" i="21"/>
  <c r="I866" i="21"/>
  <c r="I867" i="21"/>
  <c r="I868" i="21"/>
  <c r="I869" i="21"/>
  <c r="I870" i="21"/>
  <c r="I871" i="21"/>
  <c r="I872" i="21"/>
  <c r="I873" i="21"/>
  <c r="I874" i="21"/>
  <c r="I875" i="21"/>
  <c r="I876" i="21"/>
  <c r="I877" i="21"/>
  <c r="I878" i="21"/>
  <c r="I879" i="21"/>
  <c r="I880" i="21"/>
  <c r="I881" i="21"/>
  <c r="I882" i="21"/>
  <c r="I883" i="21"/>
  <c r="I884" i="21"/>
  <c r="I885" i="21"/>
  <c r="I886" i="21"/>
  <c r="I887" i="21"/>
  <c r="I888" i="21"/>
  <c r="I889" i="21"/>
  <c r="I890" i="21"/>
  <c r="I891" i="21"/>
  <c r="I892" i="21"/>
  <c r="I893" i="21"/>
  <c r="I894" i="21"/>
  <c r="I895" i="21"/>
  <c r="I896" i="21"/>
  <c r="I897" i="21"/>
  <c r="I898" i="21"/>
  <c r="I899" i="21"/>
  <c r="I900" i="21"/>
  <c r="I901" i="21"/>
  <c r="I902" i="21"/>
  <c r="I903" i="21"/>
  <c r="I904" i="21"/>
  <c r="I905" i="21"/>
  <c r="I906" i="21"/>
  <c r="I907" i="21"/>
  <c r="I908" i="21"/>
  <c r="I909" i="21"/>
  <c r="I910" i="21"/>
  <c r="I911" i="21"/>
  <c r="I912" i="21"/>
  <c r="I913" i="21"/>
  <c r="I914" i="21"/>
  <c r="I915" i="21"/>
  <c r="I916" i="21"/>
  <c r="I917" i="21"/>
  <c r="I918" i="21"/>
  <c r="I919" i="21"/>
  <c r="I920" i="21"/>
  <c r="I921" i="21"/>
  <c r="I922" i="21"/>
  <c r="I923" i="21"/>
  <c r="I924" i="21"/>
  <c r="I925" i="21"/>
  <c r="I926" i="21"/>
  <c r="I927" i="21"/>
  <c r="I928" i="21"/>
  <c r="I929" i="21"/>
  <c r="I930" i="21"/>
  <c r="I931" i="21"/>
  <c r="I932" i="21"/>
  <c r="I933" i="21"/>
  <c r="I934" i="21"/>
  <c r="I935" i="21"/>
  <c r="I936" i="21"/>
  <c r="I937" i="21"/>
  <c r="I938" i="21"/>
  <c r="I939" i="21"/>
  <c r="I940" i="21"/>
  <c r="I941" i="21"/>
  <c r="I942" i="21"/>
  <c r="I943" i="21"/>
  <c r="I944" i="21"/>
  <c r="I945" i="21"/>
  <c r="I946" i="21"/>
  <c r="I947" i="21"/>
  <c r="I948" i="21"/>
  <c r="I949" i="21"/>
  <c r="I950" i="21"/>
  <c r="I951" i="21"/>
  <c r="I952" i="21"/>
  <c r="I953" i="21"/>
  <c r="I954" i="21"/>
  <c r="I955" i="21"/>
  <c r="I956" i="21"/>
  <c r="I957" i="21"/>
  <c r="I958" i="21"/>
  <c r="I959" i="21"/>
  <c r="I960" i="21"/>
  <c r="I961" i="21"/>
  <c r="I962" i="21"/>
  <c r="I963" i="21"/>
  <c r="I964" i="21"/>
  <c r="I965" i="21"/>
  <c r="I966" i="21"/>
  <c r="I967" i="21"/>
  <c r="I968" i="21"/>
  <c r="I969" i="21"/>
  <c r="I970" i="21"/>
  <c r="I971" i="21"/>
  <c r="I972" i="21"/>
  <c r="I973" i="21"/>
  <c r="I974" i="21"/>
  <c r="I975" i="21"/>
  <c r="I976" i="21"/>
  <c r="I977" i="21"/>
  <c r="I978" i="21"/>
  <c r="I979" i="21"/>
  <c r="I980" i="21"/>
  <c r="I981" i="21"/>
  <c r="I982" i="21"/>
  <c r="I983" i="21"/>
  <c r="I984" i="21"/>
  <c r="I985" i="21"/>
  <c r="I986" i="21"/>
  <c r="I987" i="21"/>
  <c r="I988" i="21"/>
  <c r="I989" i="21"/>
  <c r="I990" i="21"/>
  <c r="I991" i="21"/>
  <c r="I992" i="21"/>
  <c r="I993" i="21"/>
  <c r="I994" i="21"/>
  <c r="I995" i="21"/>
  <c r="I996" i="21"/>
  <c r="I997" i="21"/>
  <c r="I998" i="21"/>
  <c r="I999" i="21"/>
  <c r="I1000" i="21"/>
  <c r="I1001" i="21"/>
  <c r="I1002" i="21"/>
  <c r="I1003" i="21"/>
  <c r="I1004" i="21"/>
  <c r="I1005" i="21"/>
  <c r="I1006" i="21"/>
  <c r="I1007" i="21"/>
  <c r="I1008" i="21"/>
  <c r="I1009" i="21"/>
  <c r="I1010" i="21"/>
  <c r="I1011" i="21"/>
  <c r="I1012" i="21"/>
  <c r="I1013" i="21"/>
  <c r="I1014" i="21"/>
  <c r="I1015" i="21"/>
  <c r="I1016" i="21"/>
  <c r="I1017" i="21"/>
  <c r="I1018" i="21"/>
  <c r="I1019" i="21"/>
  <c r="I1020" i="21"/>
  <c r="I1021" i="21"/>
  <c r="I1022" i="21"/>
  <c r="I1023" i="21"/>
  <c r="I1024" i="21"/>
  <c r="I1025" i="21"/>
  <c r="I1026" i="21"/>
  <c r="I1027" i="21"/>
  <c r="I1028" i="21"/>
  <c r="I1029" i="21"/>
  <c r="I1030" i="21"/>
  <c r="I1031" i="21"/>
  <c r="I1032" i="21"/>
  <c r="I1033" i="21"/>
  <c r="I1034" i="21"/>
  <c r="I1035" i="21"/>
  <c r="I1036" i="21"/>
  <c r="I1037" i="21"/>
  <c r="I1038" i="21"/>
  <c r="I1039" i="21"/>
  <c r="I1040" i="21"/>
  <c r="I1041" i="21"/>
  <c r="I1042" i="21"/>
  <c r="I1043" i="21"/>
  <c r="I1044" i="21"/>
  <c r="I1045" i="21"/>
  <c r="I1046" i="21"/>
  <c r="I1047" i="21"/>
  <c r="I1048" i="21"/>
  <c r="I1049" i="21"/>
  <c r="I1050" i="21"/>
  <c r="I1051" i="21"/>
  <c r="I1052" i="21"/>
  <c r="I1053" i="21"/>
  <c r="I1054" i="21"/>
  <c r="I1055" i="21"/>
  <c r="I1056" i="21"/>
  <c r="I1057" i="21"/>
  <c r="I1058" i="21"/>
  <c r="I1059" i="21"/>
  <c r="I1060" i="21"/>
  <c r="I1061" i="21"/>
  <c r="I1062" i="21"/>
  <c r="I1063" i="21"/>
  <c r="I1064" i="21"/>
  <c r="I1065" i="21"/>
  <c r="I1066" i="21"/>
  <c r="I1067" i="21"/>
  <c r="I1068" i="21"/>
  <c r="I1069" i="21"/>
  <c r="I1070" i="21"/>
  <c r="I1071" i="21"/>
  <c r="I1072" i="21"/>
  <c r="I1073" i="21"/>
  <c r="I1074" i="21"/>
  <c r="I1075" i="21"/>
  <c r="I1076" i="21"/>
  <c r="I1077" i="21"/>
  <c r="I1078" i="21"/>
  <c r="I1079" i="21"/>
  <c r="I1080" i="21"/>
  <c r="I1081" i="21"/>
  <c r="I1082" i="21"/>
  <c r="I1083" i="21"/>
  <c r="I1084" i="21"/>
  <c r="I1085" i="21"/>
  <c r="I1086" i="21"/>
  <c r="I1087" i="21"/>
  <c r="I1088" i="21"/>
  <c r="I1089" i="21"/>
  <c r="I1090" i="21"/>
  <c r="I1091" i="21"/>
  <c r="I1092" i="21"/>
  <c r="I1093" i="21"/>
  <c r="I1094" i="21"/>
  <c r="I1095" i="21"/>
  <c r="I1096" i="21"/>
  <c r="I1097" i="21"/>
  <c r="I1098" i="21"/>
  <c r="I1099" i="21"/>
  <c r="I1100" i="21"/>
  <c r="I1101" i="21"/>
  <c r="I1102" i="21"/>
  <c r="I1103" i="21"/>
  <c r="I1104" i="21"/>
  <c r="I1105" i="21"/>
  <c r="I1106" i="21"/>
  <c r="I1107" i="21"/>
  <c r="I1108" i="21"/>
  <c r="I1109" i="21"/>
  <c r="I1110" i="21"/>
  <c r="I1111" i="21"/>
  <c r="I1112" i="21"/>
  <c r="I1113" i="21"/>
  <c r="I1114" i="21"/>
  <c r="I1115" i="21"/>
  <c r="I1116" i="21"/>
  <c r="I1117" i="21"/>
  <c r="I1118" i="21"/>
  <c r="I1119" i="21"/>
  <c r="I1120" i="21"/>
  <c r="I1121" i="21"/>
  <c r="I1122" i="21"/>
  <c r="I1123" i="21"/>
  <c r="I1124" i="21"/>
  <c r="I1125" i="21"/>
  <c r="I1126" i="21"/>
  <c r="I1127" i="21"/>
  <c r="I1128" i="21"/>
  <c r="I1129" i="21"/>
  <c r="I1130" i="21"/>
  <c r="I1131" i="21"/>
  <c r="I1132" i="21"/>
  <c r="I1133" i="21"/>
  <c r="I1134" i="21"/>
  <c r="I1135" i="21"/>
  <c r="I1136" i="21"/>
  <c r="I1137" i="21"/>
  <c r="I1138" i="21"/>
  <c r="I1139" i="21"/>
  <c r="I1140" i="21"/>
  <c r="I1141" i="21"/>
  <c r="I1142" i="21"/>
  <c r="I1143" i="21"/>
  <c r="I1144" i="21"/>
  <c r="I1145" i="21"/>
  <c r="I1146" i="21"/>
  <c r="I1147" i="21"/>
  <c r="I1148" i="21"/>
  <c r="I1149" i="21"/>
  <c r="I1150" i="21"/>
  <c r="I1151" i="21"/>
  <c r="I1152" i="21"/>
  <c r="I1153" i="21"/>
  <c r="I1154" i="21"/>
  <c r="I1155" i="21"/>
  <c r="I1156" i="21"/>
  <c r="I1157" i="21"/>
  <c r="I1158" i="21"/>
  <c r="I1159" i="21"/>
  <c r="I1160" i="21"/>
  <c r="I1161" i="21"/>
  <c r="I1162" i="21"/>
  <c r="I1163" i="21"/>
  <c r="I1164" i="21"/>
  <c r="I1165" i="21"/>
  <c r="I1166" i="21"/>
  <c r="I1167" i="21"/>
  <c r="I1168" i="21"/>
  <c r="I1169" i="21"/>
  <c r="I1170" i="21"/>
  <c r="I1171" i="21"/>
  <c r="I1172" i="21"/>
  <c r="I1173" i="21"/>
  <c r="I1174" i="21"/>
  <c r="I1175" i="21"/>
  <c r="I1176" i="21"/>
  <c r="I1177" i="21"/>
  <c r="I1178" i="21"/>
  <c r="I1179" i="21"/>
  <c r="I1180" i="21"/>
  <c r="I1181" i="21"/>
  <c r="I1182" i="21"/>
  <c r="I1183" i="21"/>
  <c r="I1184" i="21"/>
  <c r="I1185" i="21"/>
  <c r="I1186" i="21"/>
  <c r="I1187" i="21"/>
  <c r="I1188" i="21"/>
  <c r="I1189" i="21"/>
  <c r="I1190" i="21"/>
  <c r="I1191" i="21"/>
  <c r="I1192" i="21"/>
  <c r="I1193" i="21"/>
  <c r="I1194" i="21"/>
  <c r="I1195" i="21"/>
  <c r="I1196" i="21"/>
  <c r="I1197" i="21"/>
  <c r="I1198" i="21"/>
  <c r="I1199" i="21"/>
  <c r="I1200" i="21"/>
  <c r="I1201" i="21"/>
  <c r="I1202" i="21"/>
  <c r="I1203" i="21"/>
  <c r="I1204" i="21"/>
  <c r="I1205" i="21"/>
  <c r="I1206" i="21"/>
  <c r="I1207" i="21"/>
  <c r="I1208" i="21"/>
  <c r="I1209" i="21"/>
  <c r="I1210" i="21"/>
  <c r="I1211" i="21"/>
  <c r="I1212" i="21"/>
  <c r="I1213" i="21"/>
  <c r="I1214" i="21"/>
  <c r="I1215" i="21"/>
  <c r="I1216" i="21"/>
  <c r="I1217" i="21"/>
  <c r="I1218" i="21"/>
  <c r="I1219" i="21"/>
  <c r="I1220" i="21"/>
  <c r="I1221" i="21"/>
  <c r="I1222" i="21"/>
  <c r="I1223" i="21"/>
  <c r="I1224" i="21"/>
  <c r="I1225" i="21"/>
  <c r="I1226" i="21"/>
  <c r="I1227" i="21"/>
  <c r="I1228" i="21"/>
  <c r="I1229" i="21"/>
  <c r="I1230" i="21"/>
  <c r="I1231" i="21"/>
  <c r="I1232" i="21"/>
  <c r="I1233" i="21"/>
  <c r="I1234" i="21"/>
  <c r="I1235" i="21"/>
  <c r="I1236" i="21"/>
  <c r="I1237" i="21"/>
  <c r="I1238" i="21"/>
  <c r="I1239" i="21"/>
  <c r="I1240" i="21"/>
  <c r="I1241" i="21"/>
  <c r="I1242" i="21"/>
  <c r="I1243" i="21"/>
  <c r="I1244" i="21"/>
  <c r="I1245" i="21"/>
  <c r="I1246" i="21"/>
  <c r="I1247" i="21"/>
  <c r="I1248" i="21"/>
  <c r="I1249" i="21"/>
  <c r="I1250" i="21"/>
  <c r="I1251" i="21"/>
  <c r="I1252" i="21"/>
  <c r="I1253" i="21"/>
  <c r="I1254" i="21"/>
  <c r="I1255" i="21"/>
  <c r="I1256" i="21"/>
  <c r="I1257" i="21"/>
  <c r="I1258" i="21"/>
  <c r="I1259" i="21"/>
  <c r="I1260" i="21"/>
  <c r="I1261" i="21"/>
  <c r="I1262" i="21"/>
  <c r="I1263" i="21"/>
  <c r="I1264" i="21"/>
  <c r="I1265" i="21"/>
  <c r="I1266" i="21"/>
  <c r="I1267" i="21"/>
  <c r="I1268" i="21"/>
  <c r="I1269" i="21"/>
  <c r="I1270" i="21"/>
  <c r="I1271" i="21"/>
  <c r="I1272" i="21"/>
  <c r="I1273" i="21"/>
  <c r="I1274" i="21"/>
  <c r="I1275" i="21"/>
  <c r="I1276" i="21"/>
  <c r="I1277" i="21"/>
  <c r="I1278" i="21"/>
  <c r="I1279" i="21"/>
  <c r="I1280" i="21"/>
  <c r="I1281" i="21"/>
  <c r="I1282" i="21"/>
  <c r="I1283" i="21"/>
  <c r="I1284" i="21"/>
  <c r="I1285" i="21"/>
  <c r="I1286" i="21"/>
  <c r="I1287" i="21"/>
  <c r="I1288" i="21"/>
  <c r="I1289" i="21"/>
  <c r="I1290" i="21"/>
  <c r="I1291" i="21"/>
  <c r="I1292" i="21"/>
  <c r="I1293" i="21"/>
  <c r="I1294" i="21"/>
  <c r="I1295" i="21"/>
  <c r="I1296" i="21"/>
  <c r="I1297" i="21"/>
  <c r="I1298" i="21"/>
  <c r="I1299" i="21"/>
  <c r="I1300" i="21"/>
  <c r="I1301" i="21"/>
  <c r="I1302" i="21"/>
  <c r="I1303" i="21"/>
  <c r="I1304" i="21"/>
  <c r="I1305" i="21"/>
  <c r="I1306" i="21"/>
  <c r="I1307" i="21"/>
  <c r="I1308" i="21"/>
  <c r="I1309" i="21"/>
  <c r="I1310" i="21"/>
  <c r="I1311" i="21"/>
  <c r="I1312" i="21"/>
  <c r="I1313" i="21"/>
  <c r="I1314" i="21"/>
  <c r="I1315" i="21"/>
  <c r="I1316" i="21"/>
  <c r="I1317" i="21"/>
  <c r="I1318" i="21"/>
  <c r="I1319" i="21"/>
  <c r="I1320" i="21"/>
  <c r="I1321" i="21"/>
  <c r="I1322" i="21"/>
  <c r="I1323" i="21"/>
  <c r="I1324" i="21"/>
  <c r="I1325" i="21"/>
  <c r="I1326" i="21"/>
  <c r="I1327" i="21"/>
  <c r="I1328" i="21"/>
  <c r="I1329" i="21"/>
  <c r="I1330" i="21"/>
  <c r="I1331" i="21"/>
  <c r="I1332" i="21"/>
  <c r="I1333" i="21"/>
  <c r="I1334" i="21"/>
  <c r="I1335" i="21"/>
  <c r="I1336" i="21"/>
  <c r="I1337" i="21"/>
  <c r="I1338" i="21"/>
  <c r="I1339" i="21"/>
  <c r="I1340" i="21"/>
  <c r="I1341" i="21"/>
  <c r="I1342" i="21"/>
  <c r="I1343" i="21"/>
  <c r="I1344" i="21"/>
  <c r="I1345" i="21"/>
  <c r="I1346" i="21"/>
  <c r="I1347" i="21"/>
  <c r="I1348" i="21"/>
  <c r="I1349" i="21"/>
  <c r="I1350" i="21"/>
  <c r="I1351" i="21"/>
  <c r="I1352" i="21"/>
  <c r="I1353" i="21"/>
  <c r="I1354" i="21"/>
  <c r="I1355" i="21"/>
  <c r="I1356" i="21"/>
  <c r="I1357" i="21"/>
  <c r="I1358" i="21"/>
  <c r="I1359" i="21"/>
  <c r="I1360" i="21"/>
  <c r="I1361" i="21"/>
  <c r="I1362" i="21"/>
  <c r="I1363" i="21"/>
  <c r="I1364" i="21"/>
  <c r="I1365" i="21"/>
  <c r="I1366" i="21"/>
  <c r="I1367" i="21"/>
  <c r="I1368" i="21"/>
  <c r="I1369" i="21"/>
  <c r="I1370" i="21"/>
  <c r="I1371" i="21"/>
  <c r="I1372" i="21"/>
  <c r="I1373" i="21"/>
  <c r="I1374" i="21"/>
  <c r="I1375" i="21"/>
  <c r="I1376" i="21"/>
  <c r="I1377" i="21"/>
  <c r="I1378" i="21"/>
  <c r="I1379" i="21"/>
  <c r="I1380" i="21"/>
  <c r="I1381" i="21"/>
  <c r="I1382" i="21"/>
  <c r="I1383" i="21"/>
  <c r="I1384" i="21"/>
  <c r="I1385" i="21"/>
  <c r="I1386" i="21"/>
  <c r="I1387" i="21"/>
  <c r="I1388" i="21"/>
  <c r="I1389" i="21"/>
  <c r="I1390" i="21"/>
  <c r="I1391" i="21"/>
  <c r="I1392" i="21"/>
  <c r="I1393" i="21"/>
  <c r="I1394" i="21"/>
  <c r="I1395" i="21"/>
  <c r="I1396" i="21"/>
  <c r="I1397" i="21"/>
  <c r="I1398" i="21"/>
  <c r="I1399" i="21"/>
  <c r="I1400" i="21"/>
  <c r="I1401" i="21"/>
  <c r="I1402" i="21"/>
  <c r="I1403" i="21"/>
  <c r="I1404" i="21"/>
  <c r="I1405" i="21"/>
  <c r="I1406" i="21"/>
  <c r="I1407" i="21"/>
  <c r="I1408" i="21"/>
  <c r="I1409" i="21"/>
  <c r="I1410" i="21"/>
  <c r="I1411" i="21"/>
  <c r="I1412" i="21"/>
  <c r="I1413" i="21"/>
  <c r="I1414" i="21"/>
  <c r="I1415" i="21"/>
  <c r="I1416" i="21"/>
  <c r="I1417" i="21"/>
  <c r="I1418" i="21"/>
  <c r="I1419" i="21"/>
  <c r="I1420" i="21"/>
  <c r="I1421" i="21"/>
  <c r="I1422" i="21"/>
  <c r="I1423" i="21"/>
  <c r="I1424" i="21"/>
  <c r="I1425" i="21"/>
  <c r="I1426" i="21"/>
  <c r="I1427" i="21"/>
  <c r="I1428" i="21"/>
  <c r="I1429" i="21"/>
  <c r="I1430" i="21"/>
  <c r="I1431" i="21"/>
  <c r="I1432" i="21"/>
  <c r="I1433" i="21"/>
  <c r="I1434" i="21"/>
  <c r="I1435" i="21"/>
  <c r="I1436" i="21"/>
  <c r="I1437" i="21"/>
  <c r="I1438" i="21"/>
  <c r="I1439" i="21"/>
  <c r="I1440" i="21"/>
  <c r="I1441" i="21"/>
  <c r="I1442" i="21"/>
  <c r="I1443" i="21"/>
  <c r="I1444" i="21"/>
  <c r="I1445" i="21"/>
  <c r="I1446" i="21"/>
  <c r="I1447" i="21"/>
  <c r="I1448" i="21"/>
  <c r="I1449" i="21"/>
  <c r="I1450" i="21"/>
  <c r="I1451" i="21"/>
  <c r="I1452" i="21"/>
  <c r="I1453" i="21"/>
  <c r="I1454" i="21"/>
  <c r="I1455" i="21"/>
  <c r="I1456" i="21"/>
  <c r="I1457" i="21"/>
  <c r="I1458" i="21"/>
  <c r="I1459" i="21"/>
  <c r="I1460" i="21"/>
  <c r="I1461" i="21"/>
  <c r="I1462" i="21"/>
  <c r="I1463" i="21"/>
  <c r="I1464" i="21"/>
  <c r="I1465" i="21"/>
  <c r="I1466" i="21"/>
  <c r="I1467" i="21"/>
  <c r="I1468" i="21"/>
  <c r="I1469" i="21"/>
  <c r="I1470" i="21"/>
  <c r="I1471" i="21"/>
  <c r="I1472" i="21"/>
  <c r="I1473" i="21"/>
  <c r="I1474" i="21"/>
  <c r="I1475" i="21"/>
  <c r="I1476" i="21"/>
  <c r="I1477" i="21"/>
  <c r="I1478" i="21"/>
  <c r="I1479" i="21"/>
  <c r="I1480" i="21"/>
  <c r="I1481" i="21"/>
  <c r="I1482" i="21"/>
  <c r="I1483" i="21"/>
  <c r="I1484" i="21"/>
  <c r="I1485" i="21"/>
  <c r="I1486" i="21"/>
  <c r="I1487" i="21"/>
  <c r="I1488" i="21"/>
  <c r="I1489" i="21"/>
  <c r="I1490" i="21"/>
  <c r="I1491" i="21"/>
  <c r="I1492" i="21"/>
  <c r="I1493" i="21"/>
  <c r="I1494" i="21"/>
  <c r="I1495" i="21"/>
  <c r="I1496" i="21"/>
  <c r="I1497" i="21"/>
  <c r="I1498" i="21"/>
  <c r="I1499" i="21"/>
  <c r="I1500" i="21"/>
  <c r="I1501" i="21"/>
  <c r="I1502" i="21"/>
  <c r="I1503" i="21"/>
  <c r="I1504" i="21"/>
  <c r="I1505" i="21"/>
  <c r="I1506" i="21"/>
  <c r="I1507" i="21"/>
  <c r="I1508" i="21"/>
  <c r="I1509" i="21"/>
  <c r="I1510" i="21"/>
  <c r="I1511" i="21"/>
  <c r="I1512" i="21"/>
  <c r="I1513" i="21"/>
  <c r="I1514" i="21"/>
  <c r="I1515" i="21"/>
  <c r="I1516" i="21"/>
  <c r="I1517" i="21"/>
  <c r="I1518" i="21"/>
  <c r="I1519" i="21"/>
  <c r="I1520" i="21"/>
  <c r="I1521" i="21"/>
  <c r="I1522" i="21"/>
  <c r="I1523" i="21"/>
  <c r="I1524" i="21"/>
  <c r="I1525" i="21"/>
  <c r="I1526" i="21"/>
  <c r="I1527" i="21"/>
  <c r="I1528" i="21"/>
  <c r="I1529" i="21"/>
  <c r="I1530" i="21"/>
  <c r="I1531" i="21"/>
  <c r="I1532" i="21"/>
  <c r="I1533" i="21"/>
  <c r="I1534" i="21"/>
  <c r="I1535" i="21"/>
  <c r="I1536" i="21"/>
  <c r="I1537" i="21"/>
  <c r="I1538" i="21"/>
  <c r="I1539" i="21"/>
  <c r="I1540" i="21"/>
  <c r="I1541" i="21"/>
  <c r="I1542" i="21"/>
  <c r="I1543" i="21"/>
  <c r="I1544" i="21"/>
  <c r="I1545" i="21"/>
  <c r="I1546" i="21"/>
  <c r="I1547" i="21"/>
  <c r="I1548" i="21"/>
  <c r="I1549" i="21"/>
  <c r="I1550" i="21"/>
  <c r="I1551" i="21"/>
  <c r="I1552" i="21"/>
  <c r="I1553" i="21"/>
  <c r="I1554" i="21"/>
  <c r="I1555" i="21"/>
  <c r="I1556" i="21"/>
  <c r="I1557" i="21"/>
  <c r="I1558" i="21"/>
  <c r="I1559" i="21"/>
  <c r="I1560" i="21"/>
  <c r="I1561" i="21"/>
  <c r="I1562" i="21"/>
  <c r="I1563" i="21"/>
  <c r="I1564" i="21"/>
  <c r="I1565" i="21"/>
  <c r="I1566" i="21"/>
  <c r="I1567" i="21"/>
  <c r="I1568" i="21"/>
  <c r="I1569" i="21"/>
  <c r="I1570" i="21"/>
  <c r="I1571" i="21"/>
  <c r="I1572" i="21"/>
  <c r="I1573" i="21"/>
  <c r="I1574" i="21"/>
  <c r="I1575" i="21"/>
  <c r="I1576" i="21"/>
  <c r="I1577" i="21"/>
  <c r="I1578" i="21"/>
  <c r="I1579" i="21"/>
  <c r="I1580" i="21"/>
  <c r="I1581" i="21"/>
  <c r="I1582" i="21"/>
  <c r="I1583" i="21"/>
  <c r="I1584" i="21"/>
  <c r="I1585" i="21"/>
  <c r="I1586" i="21"/>
  <c r="I1587" i="21"/>
  <c r="I1588" i="21"/>
  <c r="I1589" i="21"/>
  <c r="I1590" i="21"/>
  <c r="I1591" i="21"/>
  <c r="I1592" i="21"/>
  <c r="I1593" i="21"/>
  <c r="I1594" i="21"/>
  <c r="I1595" i="21"/>
  <c r="I1596" i="21"/>
  <c r="I1597" i="21"/>
  <c r="I1598" i="21"/>
  <c r="I1599" i="21"/>
  <c r="I1600" i="21"/>
  <c r="I1601" i="21"/>
  <c r="I1602" i="21"/>
  <c r="I1603" i="21"/>
  <c r="I1604" i="21"/>
  <c r="I1605" i="21"/>
  <c r="I1606" i="21"/>
  <c r="I1607" i="21"/>
  <c r="I1608" i="21"/>
  <c r="I1609" i="21"/>
  <c r="I1610" i="21"/>
  <c r="I1611" i="21"/>
  <c r="I1612" i="21"/>
  <c r="I1613" i="21"/>
  <c r="I1614" i="21"/>
  <c r="I1615" i="21"/>
  <c r="I1616" i="21"/>
  <c r="I1617" i="21"/>
  <c r="I1618" i="21"/>
  <c r="I1619" i="21"/>
  <c r="I1620" i="21"/>
  <c r="I1621" i="21"/>
  <c r="I1622" i="21"/>
  <c r="I1623" i="21"/>
  <c r="I1624" i="21"/>
  <c r="I1625" i="21"/>
  <c r="I1626" i="21"/>
  <c r="I1627" i="21"/>
  <c r="I1628" i="21"/>
  <c r="I1629" i="21"/>
  <c r="I1630" i="21"/>
  <c r="I1631" i="21"/>
  <c r="I1632" i="21"/>
  <c r="I1633" i="21"/>
  <c r="I1634" i="21"/>
  <c r="I1635" i="21"/>
  <c r="I1636" i="21"/>
  <c r="I1637" i="21"/>
  <c r="I1638" i="21"/>
  <c r="I1639" i="21"/>
  <c r="I1640" i="21"/>
  <c r="I1641" i="21"/>
  <c r="I1642" i="21"/>
  <c r="I1643" i="21"/>
  <c r="I1644" i="21"/>
  <c r="I1645" i="21"/>
  <c r="I1646" i="21"/>
  <c r="I1647" i="21"/>
  <c r="I1648" i="21"/>
  <c r="I1649" i="21"/>
  <c r="I1650" i="21"/>
  <c r="I1651" i="21"/>
  <c r="I1652" i="21"/>
  <c r="I1653" i="21"/>
  <c r="I1654" i="21"/>
  <c r="I1655" i="21"/>
  <c r="I1656" i="21"/>
  <c r="I1657" i="21"/>
  <c r="I1658" i="21"/>
  <c r="I1659" i="21"/>
  <c r="I1660" i="21"/>
  <c r="I1661" i="21"/>
  <c r="I1662" i="21"/>
  <c r="I1663" i="21"/>
  <c r="I1664" i="21"/>
  <c r="I1665" i="21"/>
  <c r="I1666" i="21"/>
  <c r="I1667" i="21"/>
  <c r="I1668" i="21"/>
  <c r="I1669" i="21"/>
  <c r="I1670" i="21"/>
  <c r="I1671" i="21"/>
  <c r="I1672" i="21"/>
  <c r="I1673" i="21"/>
  <c r="I1674" i="21"/>
  <c r="I1675" i="21"/>
  <c r="I1676" i="21"/>
  <c r="I1677" i="21"/>
  <c r="I1678" i="21"/>
  <c r="I1679" i="21"/>
  <c r="I1680" i="21"/>
  <c r="I1681" i="21"/>
  <c r="I1682" i="21"/>
  <c r="I1683" i="21"/>
  <c r="I1684" i="21"/>
  <c r="I1685" i="21"/>
  <c r="I1686" i="21"/>
  <c r="I1687" i="21"/>
  <c r="I1688" i="21"/>
  <c r="I1689" i="21"/>
  <c r="I1690" i="21"/>
  <c r="I1691" i="21"/>
  <c r="I1692" i="21"/>
  <c r="I1693" i="21"/>
  <c r="I1694" i="21"/>
  <c r="I1695" i="21"/>
  <c r="I1696" i="21"/>
  <c r="I1697" i="21"/>
  <c r="I1698" i="21"/>
  <c r="I1699" i="21"/>
  <c r="I1700" i="21"/>
  <c r="I1701" i="21"/>
  <c r="I1702" i="21"/>
  <c r="I1703" i="21"/>
  <c r="I1704" i="21"/>
  <c r="I1705" i="21"/>
  <c r="I1706" i="21"/>
  <c r="I1707" i="21"/>
  <c r="I1708" i="21"/>
  <c r="I1709" i="21"/>
  <c r="I1710" i="21"/>
  <c r="I1711" i="21"/>
  <c r="I1712" i="21"/>
  <c r="I1713" i="21"/>
  <c r="I1714" i="21"/>
  <c r="I1715" i="21"/>
  <c r="I1716" i="21"/>
  <c r="I1717" i="21"/>
  <c r="I1718" i="21"/>
  <c r="I1719" i="21"/>
  <c r="I1720" i="21"/>
  <c r="I1721" i="21"/>
  <c r="I1722" i="21"/>
  <c r="I1723" i="21"/>
  <c r="I1724" i="21"/>
  <c r="I1725" i="21"/>
  <c r="I1726" i="21"/>
  <c r="I1727" i="21"/>
  <c r="I1728" i="21"/>
  <c r="I1729" i="21"/>
  <c r="I1730" i="21"/>
  <c r="I1731" i="21"/>
  <c r="I1732" i="21"/>
  <c r="I1733" i="21"/>
  <c r="I1734" i="21"/>
  <c r="I1735" i="21"/>
  <c r="I1736" i="21"/>
  <c r="I1737" i="21"/>
  <c r="I1738" i="21"/>
  <c r="I1739" i="21"/>
  <c r="I1740" i="21"/>
  <c r="I1741" i="21"/>
  <c r="I1742" i="21"/>
  <c r="I1743" i="21"/>
  <c r="I1744" i="21"/>
  <c r="I1745" i="21"/>
  <c r="I1746" i="21"/>
  <c r="I1747" i="21"/>
  <c r="I1748" i="21"/>
  <c r="I1749" i="21"/>
  <c r="I1750" i="21"/>
  <c r="I1751" i="21"/>
  <c r="I1752" i="21"/>
  <c r="I1753" i="21"/>
  <c r="I1754" i="21"/>
  <c r="I1755" i="21"/>
  <c r="I1756" i="21"/>
  <c r="I1757" i="21"/>
  <c r="I1758" i="21"/>
  <c r="I1759" i="21"/>
  <c r="I1760" i="21"/>
  <c r="I1761" i="21"/>
  <c r="I1762" i="21"/>
  <c r="I1763" i="21"/>
  <c r="I1764" i="21"/>
  <c r="I1765" i="21"/>
  <c r="I1766" i="21"/>
  <c r="I1767" i="21"/>
  <c r="I1768" i="21"/>
  <c r="I1769" i="21"/>
  <c r="I1770" i="21"/>
  <c r="I1771" i="21"/>
  <c r="I1772" i="21"/>
  <c r="I1773" i="21"/>
  <c r="I1774" i="21"/>
  <c r="I1775" i="21"/>
  <c r="I1776" i="21"/>
  <c r="I1777" i="21"/>
  <c r="I1778" i="21"/>
  <c r="I1779" i="21"/>
  <c r="I1780" i="21"/>
  <c r="I1781" i="21"/>
  <c r="I1782" i="21"/>
  <c r="I1783" i="21"/>
  <c r="I1784" i="21"/>
  <c r="I1785" i="21"/>
  <c r="I1786" i="21"/>
  <c r="I1787" i="21"/>
  <c r="I1788" i="21"/>
  <c r="I1789" i="21"/>
  <c r="I1790" i="21"/>
  <c r="I1791" i="21"/>
  <c r="I1792" i="21"/>
  <c r="I1793" i="21"/>
  <c r="I1794" i="21"/>
  <c r="I1795" i="21"/>
  <c r="I1796" i="21"/>
  <c r="I1797" i="21"/>
  <c r="I1798" i="21"/>
  <c r="I1799" i="21"/>
  <c r="I1800" i="21"/>
  <c r="I1801" i="21"/>
  <c r="I1802" i="21"/>
  <c r="I1803" i="21"/>
  <c r="I1804" i="21"/>
  <c r="I1805" i="21"/>
  <c r="I1806" i="21"/>
  <c r="I1807" i="21"/>
  <c r="I1808" i="21"/>
  <c r="I1809" i="21"/>
  <c r="I1810" i="21"/>
  <c r="I1811" i="21"/>
  <c r="I1812" i="21"/>
  <c r="I1813" i="21"/>
  <c r="I1814" i="21"/>
  <c r="I1815" i="21"/>
  <c r="I1816" i="21"/>
  <c r="I1817" i="21"/>
  <c r="I1818" i="21"/>
  <c r="I1819" i="21"/>
  <c r="I1820" i="21"/>
  <c r="I1821" i="21"/>
  <c r="I1822" i="21"/>
  <c r="I1823" i="21"/>
  <c r="I1824" i="21"/>
  <c r="I1825" i="21"/>
  <c r="I1826" i="21"/>
  <c r="I1827" i="21"/>
  <c r="I1828" i="21"/>
  <c r="I1829" i="21"/>
  <c r="I1830" i="21"/>
  <c r="I1831" i="21"/>
  <c r="I1832" i="21"/>
  <c r="I1833" i="21"/>
  <c r="I1834" i="21"/>
  <c r="I1835" i="21"/>
  <c r="I1836" i="21"/>
  <c r="I1837" i="21"/>
  <c r="I1838" i="21"/>
  <c r="I1839" i="21"/>
  <c r="I1840" i="21"/>
  <c r="I1841" i="21"/>
  <c r="I1842" i="21"/>
  <c r="I1843" i="21"/>
  <c r="I1844" i="21"/>
  <c r="I1845" i="21"/>
  <c r="I1846" i="21"/>
  <c r="I1847" i="21"/>
  <c r="I1848" i="21"/>
  <c r="I1849" i="21"/>
  <c r="I1850" i="21"/>
  <c r="I1851" i="21"/>
  <c r="I1852" i="21"/>
  <c r="I1853" i="21"/>
  <c r="I1854" i="21"/>
  <c r="I1855" i="21"/>
  <c r="I1856" i="21"/>
  <c r="I1857" i="21"/>
  <c r="I1858" i="21"/>
  <c r="I1859" i="21"/>
  <c r="I1860" i="21"/>
  <c r="I1861" i="21"/>
  <c r="I1862" i="21"/>
  <c r="I1863" i="21"/>
  <c r="I1864" i="21"/>
  <c r="I1865" i="21"/>
  <c r="I1866" i="21"/>
  <c r="I1867" i="21"/>
  <c r="I1868" i="21"/>
  <c r="I1869" i="21"/>
  <c r="I1870" i="21"/>
  <c r="I1871" i="21"/>
  <c r="I1872" i="21"/>
  <c r="I1873" i="21"/>
  <c r="I1874" i="21"/>
  <c r="I1875" i="21"/>
  <c r="I1876" i="21"/>
  <c r="I1877" i="21"/>
  <c r="I1878" i="21"/>
  <c r="I1879" i="21"/>
  <c r="I1880" i="21"/>
  <c r="I1881" i="21"/>
  <c r="I1882" i="21"/>
  <c r="I1883" i="21"/>
  <c r="I1884" i="21"/>
  <c r="I1885" i="21"/>
  <c r="I1886" i="21"/>
  <c r="I1887" i="21"/>
  <c r="I1888" i="21"/>
  <c r="I1889" i="21"/>
  <c r="I1890" i="21"/>
  <c r="I1891" i="21"/>
  <c r="I1892" i="21"/>
  <c r="I1893" i="21"/>
  <c r="I1894" i="21"/>
  <c r="I1895" i="21"/>
  <c r="I1896" i="21"/>
  <c r="I1897" i="21"/>
  <c r="I1898" i="21"/>
  <c r="I1899" i="21"/>
  <c r="I1900" i="21"/>
  <c r="I1901" i="21"/>
  <c r="I1902" i="21"/>
  <c r="I1903" i="21"/>
  <c r="I1904" i="21"/>
  <c r="I1905" i="21"/>
  <c r="I1906" i="21"/>
  <c r="I1907" i="21"/>
  <c r="I1908" i="21"/>
  <c r="I1909" i="21"/>
  <c r="I1910" i="21"/>
  <c r="I1911" i="21"/>
  <c r="I1912" i="21"/>
  <c r="I1913" i="21"/>
  <c r="I1914" i="21"/>
  <c r="I1915" i="21"/>
  <c r="I1916" i="21"/>
  <c r="I1917" i="21"/>
  <c r="I1918" i="21"/>
  <c r="I1919" i="21"/>
  <c r="I1920" i="21"/>
  <c r="I1921" i="21"/>
  <c r="I1922" i="21"/>
  <c r="I1923" i="21"/>
  <c r="I1924" i="21"/>
  <c r="I1925" i="21"/>
  <c r="I1926" i="21"/>
  <c r="I1927" i="21"/>
  <c r="I1928" i="21"/>
  <c r="I1929" i="21"/>
  <c r="I1930" i="21"/>
  <c r="I1931" i="21"/>
  <c r="I1932" i="21"/>
  <c r="I1933" i="21"/>
  <c r="I1934" i="21"/>
  <c r="I1935" i="21"/>
  <c r="I1936" i="21"/>
  <c r="I1937" i="21"/>
  <c r="I1938" i="21"/>
  <c r="I1939" i="21"/>
  <c r="I1940" i="21"/>
  <c r="I1941" i="21"/>
  <c r="I1942" i="21"/>
  <c r="I1943" i="21"/>
  <c r="I1944" i="21"/>
  <c r="I1945" i="21"/>
  <c r="I1946" i="21"/>
  <c r="I1947" i="21"/>
  <c r="I1948" i="21"/>
  <c r="I1949" i="21"/>
  <c r="I1950" i="21"/>
  <c r="I1951" i="21"/>
  <c r="I1952" i="21"/>
  <c r="I1953" i="21"/>
  <c r="I1954" i="21"/>
  <c r="I1955" i="21"/>
  <c r="I1956" i="21"/>
  <c r="I1957" i="21"/>
  <c r="I1958" i="21"/>
  <c r="I1959" i="21"/>
  <c r="I1960" i="21"/>
  <c r="I1961" i="21"/>
  <c r="I1962" i="21"/>
  <c r="I1963" i="21"/>
  <c r="I1964" i="21"/>
  <c r="I1965" i="21"/>
  <c r="I1966" i="21"/>
  <c r="I1967" i="21"/>
  <c r="I1968" i="21"/>
  <c r="I1969" i="21"/>
  <c r="I1970" i="21"/>
  <c r="I1971" i="21"/>
  <c r="I1972" i="21"/>
  <c r="I1973" i="21"/>
  <c r="I1974" i="21"/>
  <c r="I1975" i="21"/>
  <c r="I1976" i="21"/>
  <c r="I1977" i="21"/>
  <c r="I1978" i="21"/>
  <c r="I1979" i="21"/>
  <c r="I1980" i="21"/>
  <c r="I1981" i="21"/>
  <c r="I1982" i="21"/>
  <c r="I1983" i="21"/>
  <c r="I1984" i="21"/>
  <c r="I1985" i="21"/>
  <c r="I1986" i="21"/>
  <c r="I1987" i="21"/>
  <c r="I1988" i="21"/>
  <c r="I1989" i="21"/>
  <c r="I1990" i="21"/>
  <c r="I1991" i="21"/>
  <c r="I1992" i="21"/>
  <c r="I1993" i="21"/>
  <c r="I1994" i="21"/>
  <c r="I1995" i="21"/>
  <c r="I1996" i="21"/>
  <c r="I1997" i="21"/>
  <c r="I1998" i="21"/>
  <c r="I1999" i="21"/>
  <c r="I2000" i="21"/>
  <c r="I2001" i="21"/>
  <c r="I2002" i="21"/>
  <c r="I2003" i="21"/>
  <c r="I2004" i="21"/>
  <c r="I2005" i="21"/>
  <c r="I2006" i="21"/>
  <c r="I2007" i="21"/>
  <c r="I2008" i="21"/>
  <c r="I2009" i="21"/>
  <c r="I2010" i="21"/>
  <c r="I2011" i="21"/>
  <c r="I2012" i="21"/>
  <c r="I2013" i="21"/>
  <c r="I2014" i="21"/>
  <c r="I2015" i="21"/>
  <c r="I2016" i="21"/>
  <c r="I2017" i="21"/>
  <c r="I2018" i="21"/>
  <c r="I2019" i="21"/>
  <c r="I2020" i="21"/>
  <c r="I2021" i="21"/>
  <c r="I2022" i="21"/>
  <c r="I2023" i="21"/>
  <c r="I2024" i="21"/>
  <c r="I2025" i="21"/>
  <c r="I2026" i="21"/>
  <c r="I2027" i="21"/>
  <c r="I2028" i="21"/>
  <c r="I2029" i="21"/>
  <c r="I2030" i="21"/>
  <c r="I2031" i="21"/>
  <c r="I2032" i="21"/>
  <c r="I2033" i="21"/>
  <c r="I2034" i="21"/>
  <c r="I2035" i="21"/>
  <c r="I2036" i="21"/>
  <c r="I2037" i="21"/>
  <c r="I2038" i="21"/>
  <c r="I2039" i="21"/>
  <c r="I2040" i="21"/>
  <c r="I2041" i="21"/>
  <c r="I2042" i="21"/>
  <c r="I2043" i="21"/>
  <c r="I2044" i="21"/>
  <c r="I2045" i="21"/>
  <c r="I2046" i="21"/>
  <c r="I2047" i="21"/>
  <c r="I2048" i="21"/>
  <c r="I2049" i="21"/>
  <c r="I2050" i="21"/>
  <c r="I2051" i="21"/>
  <c r="I2052" i="21"/>
  <c r="I2053" i="21"/>
  <c r="I2054" i="21"/>
  <c r="I2055" i="21"/>
  <c r="I2056" i="21"/>
  <c r="I2057" i="21"/>
  <c r="I2058" i="21"/>
  <c r="I2059" i="21"/>
  <c r="I2060" i="21"/>
  <c r="I2061" i="21"/>
  <c r="I2062" i="21"/>
  <c r="I2063" i="21"/>
  <c r="I2064" i="21"/>
  <c r="I2065" i="21"/>
  <c r="I2066" i="21"/>
  <c r="I2067" i="21"/>
  <c r="I2068" i="21"/>
  <c r="I2069" i="21"/>
  <c r="I2070" i="21"/>
  <c r="I2071" i="21"/>
  <c r="I2072" i="21"/>
  <c r="I2073" i="21"/>
  <c r="I2074" i="21"/>
  <c r="I2075" i="21"/>
  <c r="I2076" i="21"/>
  <c r="I2077" i="21"/>
  <c r="I2078" i="21"/>
  <c r="I2079" i="21"/>
  <c r="I2080" i="21"/>
  <c r="I2081" i="21"/>
  <c r="I2082" i="21"/>
  <c r="I2083" i="21"/>
  <c r="I2084" i="21"/>
  <c r="I2085" i="21"/>
  <c r="I2086" i="21"/>
  <c r="I2087" i="21"/>
  <c r="I2088" i="21"/>
  <c r="I2089" i="21"/>
  <c r="I2090" i="21"/>
  <c r="I2091" i="21"/>
  <c r="I2092" i="21"/>
  <c r="I2093" i="21"/>
  <c r="I2094" i="21"/>
  <c r="I2095" i="21"/>
  <c r="I2096" i="21"/>
  <c r="I2097" i="21"/>
  <c r="I2098" i="21"/>
  <c r="I2099" i="21"/>
  <c r="I2100" i="21"/>
  <c r="I2101" i="21"/>
  <c r="I2102" i="21"/>
  <c r="I2103" i="21"/>
  <c r="I2104" i="21"/>
  <c r="I2105" i="21"/>
  <c r="I2106" i="21"/>
  <c r="I2107" i="21"/>
  <c r="I2108" i="21"/>
  <c r="I2109" i="21"/>
  <c r="I2110" i="21"/>
  <c r="I2111" i="21"/>
  <c r="I2112" i="21"/>
  <c r="I2113" i="21"/>
  <c r="I2114" i="21"/>
  <c r="I2115" i="21"/>
  <c r="I2116" i="21"/>
  <c r="I2117" i="21"/>
  <c r="I2118" i="21"/>
  <c r="I2119" i="21"/>
  <c r="I2120" i="21"/>
  <c r="I2121" i="21"/>
  <c r="I2122" i="21"/>
  <c r="I2123" i="21"/>
  <c r="I2124" i="21"/>
  <c r="I2125" i="21"/>
  <c r="I2126" i="21"/>
  <c r="I2127" i="21"/>
  <c r="I2128" i="21"/>
  <c r="I2129" i="21"/>
  <c r="I2130" i="21"/>
  <c r="I2131" i="21"/>
  <c r="I2132" i="21"/>
  <c r="I2133" i="21"/>
  <c r="I2134" i="21"/>
  <c r="I2135" i="21"/>
  <c r="I2136" i="21"/>
  <c r="I2137" i="21"/>
  <c r="I2138" i="21"/>
  <c r="I2139" i="21"/>
  <c r="I2140" i="21"/>
  <c r="I2141" i="21"/>
  <c r="I2142" i="21"/>
  <c r="I2143" i="21"/>
  <c r="I2144" i="21"/>
  <c r="I2145" i="21"/>
  <c r="I2146" i="21"/>
  <c r="I2147" i="21"/>
  <c r="I2148" i="21"/>
  <c r="I2149" i="21"/>
  <c r="I2150" i="21"/>
  <c r="I2151" i="21"/>
  <c r="I2152" i="21"/>
  <c r="I2153" i="21"/>
  <c r="I2154" i="21"/>
  <c r="I2155" i="21"/>
  <c r="I2156" i="21"/>
  <c r="I2157" i="21"/>
  <c r="I2158" i="21"/>
  <c r="I2159" i="21"/>
  <c r="I2160" i="21"/>
  <c r="I2161" i="21"/>
  <c r="I2162" i="21"/>
  <c r="I2163" i="21"/>
  <c r="I2164" i="21"/>
  <c r="I2165" i="21"/>
  <c r="I2166" i="21"/>
  <c r="I2167" i="21"/>
  <c r="I2168" i="21"/>
  <c r="I2169" i="21"/>
  <c r="I2170" i="21"/>
  <c r="I2171" i="21"/>
  <c r="I2172" i="21"/>
  <c r="I2173" i="21"/>
  <c r="I2174" i="21"/>
  <c r="I2175" i="21"/>
  <c r="I2176" i="21"/>
  <c r="I2177" i="21"/>
  <c r="I2178" i="21"/>
  <c r="I2179" i="21"/>
  <c r="I2180" i="21"/>
  <c r="I2181" i="21"/>
  <c r="I2182" i="21"/>
  <c r="I2183" i="21"/>
  <c r="I2184" i="21"/>
  <c r="I2185" i="21"/>
  <c r="I2186" i="21"/>
  <c r="I2187" i="21"/>
  <c r="I2188" i="21"/>
  <c r="I2189" i="21"/>
  <c r="I2190" i="21"/>
  <c r="I2191" i="21"/>
  <c r="I2192" i="21"/>
  <c r="I2193" i="21"/>
  <c r="I2194" i="21"/>
  <c r="I2195" i="21"/>
  <c r="I2196" i="21"/>
  <c r="I2197" i="21"/>
  <c r="I2198" i="21"/>
  <c r="I2199" i="21"/>
  <c r="I2200" i="21"/>
  <c r="I2201" i="21"/>
  <c r="I2202" i="21"/>
  <c r="I2203" i="21"/>
  <c r="I2204" i="21"/>
  <c r="I2205" i="21"/>
  <c r="I2206" i="21"/>
  <c r="I2207" i="21"/>
  <c r="I2208" i="21"/>
  <c r="I2209" i="21"/>
  <c r="I2210" i="21"/>
  <c r="I2211" i="21"/>
  <c r="I2212" i="21"/>
  <c r="I2213" i="21"/>
  <c r="I2214" i="21"/>
  <c r="I2215" i="21"/>
  <c r="I2216" i="21"/>
  <c r="I2217" i="21"/>
  <c r="I2218" i="21"/>
  <c r="I2219" i="21"/>
  <c r="I2220" i="21"/>
  <c r="I2221" i="21"/>
  <c r="I2222" i="21"/>
  <c r="I2223" i="21"/>
  <c r="I2224" i="21"/>
  <c r="I2225" i="21"/>
  <c r="I2226" i="21"/>
  <c r="I2227" i="21"/>
  <c r="I2228" i="21"/>
  <c r="I2229" i="21"/>
  <c r="I2230" i="21"/>
  <c r="I2231" i="21"/>
  <c r="I2232" i="21"/>
  <c r="I2233" i="21"/>
  <c r="I2234" i="21"/>
  <c r="I2235" i="21"/>
  <c r="I2236" i="21"/>
  <c r="I2237" i="21"/>
  <c r="I2238" i="21"/>
  <c r="I2239" i="21"/>
  <c r="I2240" i="21"/>
  <c r="I2241" i="21"/>
  <c r="I2242" i="21"/>
  <c r="I2243" i="21"/>
  <c r="I2244" i="21"/>
  <c r="I2245" i="21"/>
  <c r="I2246" i="21"/>
  <c r="I2247" i="21"/>
  <c r="I2248" i="21"/>
  <c r="I2249" i="21"/>
  <c r="I2250" i="21"/>
  <c r="I2251" i="21"/>
  <c r="I2252" i="21"/>
  <c r="I2253" i="21"/>
  <c r="I2254" i="21"/>
  <c r="I2255" i="21"/>
  <c r="I2256" i="21"/>
  <c r="I2257" i="21"/>
  <c r="I2258" i="21"/>
  <c r="I2259" i="21"/>
  <c r="I2260" i="21"/>
  <c r="I2261" i="21"/>
  <c r="I2262" i="21"/>
  <c r="I2263" i="21"/>
  <c r="I2264" i="21"/>
  <c r="I2265" i="21"/>
  <c r="I2266" i="21"/>
  <c r="I2267" i="21"/>
  <c r="I2268" i="21"/>
  <c r="I2269" i="21"/>
  <c r="I2270" i="21"/>
  <c r="I2271" i="21"/>
  <c r="I2272" i="21"/>
  <c r="I2273" i="21"/>
  <c r="I2274" i="21"/>
  <c r="I2275" i="21"/>
  <c r="I2276" i="21"/>
  <c r="I2277" i="21"/>
  <c r="I2278" i="21"/>
  <c r="I2279" i="21"/>
  <c r="I2280" i="21"/>
  <c r="I2281" i="21"/>
  <c r="I2282" i="21"/>
  <c r="I2283" i="21"/>
  <c r="I2284" i="21"/>
  <c r="I2285" i="21"/>
  <c r="I2286" i="21"/>
  <c r="I2287" i="21"/>
  <c r="I2288" i="21"/>
  <c r="I2289" i="21"/>
  <c r="I2290" i="21"/>
  <c r="I2291" i="21"/>
  <c r="I2292" i="21"/>
  <c r="I2293" i="21"/>
  <c r="I2294" i="21"/>
  <c r="I2295" i="21"/>
  <c r="I2296" i="21"/>
  <c r="I2297" i="21"/>
  <c r="I2298" i="21"/>
  <c r="I2299" i="21"/>
  <c r="I2300" i="21"/>
  <c r="I2301" i="21"/>
  <c r="I2302" i="21"/>
  <c r="I2303" i="21"/>
  <c r="I2304" i="21"/>
  <c r="I2305" i="21"/>
  <c r="I2306" i="21"/>
  <c r="I2307" i="21"/>
  <c r="I2308" i="21"/>
  <c r="I2309" i="21"/>
  <c r="I2310" i="21"/>
  <c r="I2311" i="21"/>
  <c r="I2312" i="21"/>
  <c r="I2313" i="21"/>
  <c r="I2314" i="21"/>
  <c r="I2315" i="21"/>
  <c r="I2316" i="21"/>
  <c r="I2317" i="21"/>
  <c r="I2318" i="21"/>
  <c r="I2319" i="21"/>
  <c r="I2320" i="21"/>
  <c r="I2321" i="21"/>
  <c r="I2322" i="21"/>
  <c r="I2323" i="21"/>
  <c r="I2324" i="21"/>
  <c r="I2325" i="21"/>
  <c r="I2326" i="21"/>
  <c r="I2327" i="21"/>
  <c r="I2328" i="21"/>
  <c r="I2329" i="21"/>
  <c r="I2330" i="21"/>
  <c r="I2331" i="21"/>
  <c r="I2332" i="21"/>
  <c r="I2333" i="21"/>
  <c r="I2334" i="21"/>
  <c r="I2335" i="21"/>
  <c r="I2336" i="21"/>
  <c r="I2337" i="21"/>
  <c r="I2338" i="21"/>
  <c r="I2339" i="21"/>
  <c r="I2340" i="21"/>
  <c r="I2341" i="21"/>
  <c r="I2342" i="21"/>
  <c r="I2343" i="21"/>
  <c r="I2344" i="21"/>
  <c r="I2345" i="21"/>
  <c r="I2346" i="21"/>
  <c r="I2347" i="21"/>
  <c r="I2348" i="21"/>
  <c r="I2349" i="21"/>
  <c r="I2350" i="21"/>
  <c r="I2351" i="21"/>
  <c r="I2352" i="21"/>
  <c r="I2353" i="21"/>
  <c r="I2354" i="21"/>
  <c r="I2355" i="21"/>
  <c r="I2356" i="21"/>
  <c r="I2357" i="21"/>
  <c r="I2358" i="21"/>
  <c r="I2359" i="21"/>
  <c r="I2360" i="21"/>
  <c r="I2361" i="21"/>
  <c r="I2362" i="21"/>
  <c r="I2363" i="21"/>
  <c r="I2364" i="21"/>
  <c r="I2365" i="21"/>
  <c r="I2366" i="21"/>
  <c r="I2367" i="21"/>
  <c r="I2368" i="21"/>
  <c r="I2369" i="21"/>
  <c r="I2370" i="21"/>
  <c r="I2371" i="21"/>
  <c r="I2372" i="21"/>
  <c r="I2373" i="21"/>
  <c r="I2374" i="21"/>
  <c r="I2375" i="21"/>
  <c r="I2376" i="21"/>
  <c r="I2377" i="21"/>
  <c r="I2378" i="21"/>
  <c r="I2379" i="21"/>
  <c r="I2380" i="21"/>
  <c r="I2381" i="21"/>
  <c r="I2382" i="21"/>
  <c r="I2383" i="21"/>
  <c r="I2384" i="21"/>
  <c r="I2385" i="21"/>
  <c r="I2386" i="21"/>
  <c r="I2387" i="21"/>
  <c r="I2388" i="21"/>
  <c r="I2389" i="21"/>
  <c r="I2390" i="21"/>
  <c r="I2391" i="21"/>
  <c r="I2392" i="21"/>
  <c r="I2393" i="21"/>
  <c r="I2394" i="21"/>
  <c r="I2395" i="21"/>
  <c r="I2396" i="21"/>
  <c r="I2397" i="21"/>
  <c r="I2398" i="21"/>
  <c r="I2399" i="21"/>
  <c r="I2400" i="21"/>
  <c r="I2401" i="21"/>
  <c r="I2402" i="21"/>
  <c r="I2403" i="21"/>
  <c r="I2404" i="21"/>
  <c r="I2405" i="21"/>
  <c r="I2406" i="21"/>
  <c r="I2407" i="21"/>
  <c r="I2408" i="21"/>
  <c r="I2409" i="21"/>
  <c r="I2410" i="21"/>
  <c r="I2411" i="21"/>
  <c r="I2412" i="21"/>
  <c r="I2413" i="21"/>
  <c r="I2414" i="21"/>
  <c r="I2415" i="21"/>
  <c r="I2416" i="21"/>
  <c r="I2417" i="21"/>
  <c r="I2418" i="21"/>
  <c r="I2419" i="21"/>
  <c r="I2420" i="21"/>
  <c r="I2421" i="21"/>
  <c r="I2422" i="21"/>
  <c r="I2423" i="21"/>
  <c r="I2424" i="21"/>
  <c r="I2425" i="21"/>
  <c r="I2426" i="21"/>
  <c r="I2427" i="21"/>
  <c r="I2428" i="21"/>
  <c r="I2429" i="21"/>
  <c r="I2430" i="21"/>
  <c r="I2431" i="21"/>
  <c r="I2432" i="21"/>
  <c r="I2433" i="21"/>
  <c r="I2434" i="21"/>
  <c r="I2435" i="21"/>
  <c r="I2436" i="21"/>
  <c r="I2437" i="21"/>
  <c r="I2438" i="21"/>
  <c r="I2439" i="21"/>
  <c r="I2440" i="21"/>
  <c r="I2441" i="21"/>
  <c r="I2442" i="21"/>
  <c r="I2443" i="21"/>
  <c r="I2444" i="21"/>
  <c r="I2445" i="21"/>
  <c r="I2446" i="21"/>
  <c r="I2447" i="21"/>
  <c r="I2448" i="21"/>
  <c r="I2449" i="21"/>
  <c r="I2450" i="21"/>
  <c r="I2451" i="21"/>
  <c r="I2452" i="21"/>
  <c r="I2453" i="21"/>
  <c r="I2454" i="21"/>
  <c r="I2455" i="21"/>
  <c r="I2456" i="21"/>
  <c r="I2457" i="21"/>
  <c r="I2458" i="21"/>
  <c r="I2459" i="21"/>
  <c r="I2460" i="21"/>
  <c r="I2461" i="21"/>
  <c r="I2462" i="21"/>
  <c r="I2463" i="21"/>
  <c r="I2464" i="21"/>
  <c r="I2465" i="21"/>
  <c r="I2466" i="21"/>
  <c r="I2467" i="21"/>
  <c r="I2468" i="21"/>
  <c r="I2469" i="21"/>
  <c r="I2470" i="21"/>
  <c r="I2471" i="21"/>
  <c r="I2472" i="21"/>
  <c r="I2473" i="21"/>
  <c r="I2474" i="21"/>
  <c r="I2475" i="21"/>
  <c r="I2476" i="21"/>
  <c r="I2477" i="21"/>
  <c r="I2478" i="21"/>
  <c r="I2479" i="21"/>
  <c r="I2480" i="21"/>
  <c r="I2481" i="21"/>
  <c r="I2482" i="21"/>
  <c r="I2483" i="21"/>
  <c r="I2484" i="21"/>
  <c r="I2485" i="21"/>
  <c r="I2486" i="21"/>
  <c r="I2487" i="21"/>
  <c r="I2488" i="21"/>
  <c r="I2489" i="21"/>
  <c r="I2490" i="21"/>
  <c r="I2491" i="21"/>
  <c r="I2492" i="21"/>
  <c r="I2493" i="21"/>
  <c r="I2494" i="21"/>
  <c r="I2495" i="21"/>
  <c r="I2496" i="21"/>
  <c r="I2497" i="21"/>
  <c r="I2498" i="21"/>
  <c r="I2499" i="21"/>
  <c r="I2500" i="21"/>
  <c r="I2501" i="21"/>
  <c r="I2502" i="21"/>
  <c r="I2503" i="21"/>
  <c r="I2504" i="21"/>
  <c r="I2505" i="21"/>
  <c r="I2506" i="21"/>
  <c r="I2507" i="21"/>
  <c r="I2508" i="21"/>
  <c r="I2509" i="21"/>
  <c r="I2510" i="21"/>
  <c r="I2511" i="21"/>
  <c r="I2512" i="21"/>
  <c r="I2513" i="21"/>
  <c r="I2514" i="21"/>
  <c r="I2515" i="21"/>
  <c r="I2516" i="21"/>
  <c r="I2517" i="21"/>
  <c r="I2518" i="21"/>
  <c r="I2519" i="21"/>
  <c r="I2520" i="21"/>
  <c r="I2521" i="21"/>
  <c r="I2522" i="21"/>
  <c r="I2523" i="21"/>
  <c r="I2524" i="21"/>
  <c r="I2525" i="21"/>
  <c r="I2526" i="21"/>
  <c r="I2527" i="21"/>
  <c r="I2528" i="21"/>
  <c r="I2529" i="21"/>
  <c r="I2530" i="21"/>
  <c r="I2531" i="21"/>
  <c r="I2532" i="21"/>
  <c r="I2533" i="21"/>
  <c r="I2534" i="21"/>
  <c r="I2535" i="21"/>
  <c r="I2536" i="21"/>
  <c r="I2537" i="21"/>
  <c r="I2538" i="21"/>
  <c r="I2539" i="21"/>
  <c r="I2540" i="21"/>
  <c r="I2541" i="21"/>
  <c r="I2542" i="21"/>
  <c r="I2543" i="21"/>
  <c r="I2544" i="21"/>
  <c r="I2545" i="21"/>
  <c r="I2546" i="21"/>
  <c r="I2547" i="21"/>
  <c r="I2548" i="21"/>
  <c r="I2549" i="21"/>
  <c r="I2550" i="21"/>
  <c r="I2551" i="21"/>
  <c r="I2552" i="21"/>
  <c r="I2553" i="21"/>
  <c r="I2554" i="21"/>
  <c r="I2555" i="21"/>
  <c r="I2556" i="21"/>
  <c r="I2557" i="21"/>
  <c r="I2558" i="21"/>
  <c r="I2559" i="21"/>
  <c r="I2560" i="21"/>
  <c r="I2561" i="21"/>
  <c r="I2562" i="21"/>
  <c r="I2563" i="21"/>
  <c r="I2564" i="21"/>
  <c r="I2565" i="21"/>
  <c r="I2566" i="21"/>
  <c r="I2567" i="21"/>
  <c r="I2568" i="21"/>
  <c r="I2569" i="21"/>
  <c r="I2570" i="21"/>
  <c r="I2571" i="21"/>
  <c r="I2572" i="21"/>
  <c r="I2573" i="21"/>
  <c r="I2574" i="21"/>
  <c r="I2575" i="21"/>
  <c r="I2576" i="21"/>
  <c r="I2577" i="21"/>
  <c r="I2578" i="21"/>
  <c r="I2579" i="21"/>
  <c r="I2580" i="21"/>
  <c r="I2581" i="21"/>
  <c r="I2582" i="21"/>
  <c r="I2583" i="21"/>
  <c r="I2584" i="21"/>
  <c r="I2585" i="21"/>
  <c r="I2586" i="21"/>
  <c r="I2587" i="21"/>
  <c r="I2588" i="21"/>
  <c r="I2589" i="21"/>
  <c r="I2590" i="21"/>
  <c r="I2591" i="21"/>
  <c r="I2592" i="21"/>
  <c r="I2593" i="21"/>
  <c r="I2594" i="21"/>
  <c r="I2595" i="21"/>
  <c r="I2596" i="21"/>
  <c r="I2597" i="21"/>
  <c r="I2598" i="21"/>
  <c r="I2599" i="21"/>
  <c r="I2600" i="21"/>
  <c r="I2601" i="21"/>
  <c r="I2602" i="21"/>
  <c r="I2603" i="21"/>
  <c r="I2604" i="21"/>
  <c r="I2605" i="21"/>
  <c r="I2606" i="21"/>
  <c r="I2607" i="21"/>
  <c r="I2608" i="21"/>
  <c r="I2609" i="21"/>
  <c r="I2610" i="21"/>
  <c r="I2611" i="21"/>
  <c r="I2612" i="21"/>
  <c r="I2613" i="21"/>
  <c r="I2614" i="21"/>
  <c r="I2615" i="21"/>
  <c r="I2616" i="21"/>
  <c r="I2617" i="21"/>
  <c r="I2618" i="21"/>
  <c r="I2619" i="21"/>
  <c r="I2620" i="21"/>
  <c r="I2621" i="21"/>
  <c r="I2622" i="21"/>
  <c r="I2623" i="21"/>
  <c r="I2624" i="21"/>
  <c r="I2625" i="21"/>
  <c r="I2626" i="21"/>
  <c r="I2627" i="21"/>
  <c r="I2628" i="21"/>
  <c r="I2629" i="21"/>
  <c r="I2630" i="21"/>
  <c r="I2631" i="21"/>
  <c r="I2632" i="21"/>
  <c r="I2633" i="21"/>
  <c r="I2634" i="21"/>
  <c r="I2635" i="21"/>
  <c r="I2636" i="21"/>
  <c r="I2637" i="21"/>
  <c r="I2638" i="21"/>
  <c r="I2639" i="21"/>
  <c r="I2640" i="21"/>
  <c r="I2641" i="21"/>
  <c r="I2642" i="21"/>
  <c r="I2643" i="21"/>
  <c r="I2644" i="21"/>
  <c r="I2645" i="21"/>
  <c r="I2646" i="21"/>
  <c r="I2647" i="21"/>
  <c r="I2648" i="21"/>
  <c r="I2649" i="21"/>
  <c r="I2650" i="21"/>
  <c r="I2651" i="21"/>
  <c r="I2652" i="21"/>
  <c r="I2653" i="21"/>
  <c r="I2654" i="21"/>
  <c r="I2655" i="21"/>
  <c r="I2656" i="21"/>
  <c r="I2657" i="21"/>
  <c r="I2658" i="21"/>
  <c r="I2659" i="21"/>
  <c r="I2660" i="21"/>
  <c r="I2661" i="21"/>
  <c r="I2662" i="21"/>
  <c r="I2663" i="21"/>
  <c r="I2664" i="21"/>
  <c r="I2665" i="21"/>
  <c r="I2666" i="21"/>
  <c r="I2667" i="21"/>
  <c r="I2668" i="21"/>
  <c r="I2669" i="21"/>
  <c r="I2670" i="21"/>
  <c r="I2671" i="21"/>
  <c r="I2672" i="21"/>
  <c r="I2673" i="21"/>
  <c r="I2674" i="21"/>
  <c r="I2675" i="21"/>
  <c r="I2676" i="21"/>
  <c r="I2677" i="21"/>
  <c r="I2678" i="21"/>
  <c r="I2679" i="21"/>
  <c r="I2680" i="21"/>
  <c r="I2681" i="21"/>
  <c r="I2682" i="21"/>
  <c r="I2683" i="21"/>
  <c r="I2684" i="21"/>
  <c r="I2685" i="21"/>
  <c r="I2686" i="21"/>
  <c r="I2687" i="21"/>
  <c r="I2688" i="21"/>
  <c r="I2689" i="21"/>
  <c r="I2690" i="21"/>
  <c r="I2691" i="21"/>
  <c r="I2692" i="21"/>
  <c r="I2693" i="21"/>
  <c r="I2694" i="21"/>
  <c r="I2695" i="21"/>
  <c r="I2696" i="21"/>
  <c r="I2697" i="21"/>
  <c r="I2698" i="21"/>
  <c r="I2699" i="21"/>
  <c r="I2700" i="21"/>
  <c r="I2701" i="21"/>
  <c r="I2702" i="21"/>
  <c r="I2703" i="21"/>
  <c r="I2704" i="21"/>
  <c r="I2705" i="21"/>
  <c r="I2706" i="21"/>
  <c r="I2707" i="21"/>
  <c r="I2708" i="21"/>
  <c r="I2709" i="21"/>
  <c r="I2710" i="21"/>
  <c r="I2711" i="21"/>
  <c r="I2712" i="21"/>
  <c r="I2713" i="21"/>
  <c r="I2714" i="21"/>
  <c r="I2715" i="21"/>
  <c r="I2716" i="21"/>
  <c r="I2717" i="21"/>
  <c r="I2718" i="21"/>
  <c r="I2719" i="21"/>
  <c r="I2720" i="21"/>
  <c r="I2721" i="21"/>
  <c r="I2722" i="21"/>
  <c r="I2723" i="21"/>
  <c r="I2724" i="21"/>
  <c r="I2725" i="21"/>
  <c r="I2726" i="21"/>
  <c r="I2727" i="21"/>
  <c r="I2728" i="21"/>
  <c r="I2729" i="21"/>
  <c r="I2730" i="21"/>
  <c r="I2731" i="21"/>
  <c r="I2732" i="21"/>
  <c r="I2733" i="21"/>
  <c r="I2734" i="21"/>
  <c r="I2735" i="21"/>
  <c r="I2736" i="21"/>
  <c r="I2737" i="21"/>
  <c r="I2738" i="21"/>
  <c r="I2739" i="21"/>
  <c r="I2740" i="21"/>
  <c r="I2741" i="21"/>
  <c r="I2742" i="21"/>
  <c r="I2743" i="21"/>
  <c r="I2744" i="21"/>
  <c r="I2745" i="21"/>
  <c r="I2746" i="21"/>
  <c r="I2747" i="21"/>
  <c r="I2748" i="21"/>
  <c r="I2749" i="21"/>
  <c r="I2750" i="21"/>
  <c r="I2751" i="21"/>
  <c r="I2752" i="21"/>
  <c r="I2753" i="21"/>
  <c r="I2754" i="21"/>
  <c r="I2755" i="21"/>
  <c r="I2756" i="21"/>
  <c r="I2757" i="21"/>
  <c r="I2758" i="21"/>
  <c r="I2759" i="21"/>
  <c r="I2760" i="21"/>
  <c r="I2761" i="21"/>
  <c r="I2762" i="21"/>
  <c r="I2763" i="21"/>
  <c r="I2764" i="21"/>
  <c r="I2765" i="21"/>
  <c r="I2766" i="21"/>
  <c r="I2767" i="21"/>
  <c r="I2768" i="21"/>
  <c r="I2769" i="21"/>
  <c r="I2770" i="21"/>
  <c r="I2771" i="21"/>
  <c r="I2772" i="21"/>
  <c r="I2773" i="21"/>
  <c r="I2774" i="21"/>
  <c r="I2775" i="21"/>
  <c r="I2776" i="21"/>
  <c r="I2777" i="21"/>
  <c r="I2778" i="21"/>
  <c r="I2779" i="21"/>
  <c r="I2780" i="21"/>
  <c r="I2781" i="21"/>
  <c r="I2782" i="21"/>
  <c r="I2783" i="21"/>
  <c r="I2784" i="21"/>
  <c r="I2785" i="21"/>
  <c r="I2786" i="21"/>
  <c r="I2787" i="21"/>
  <c r="I2788" i="21"/>
  <c r="I2789" i="21"/>
  <c r="I2790" i="21"/>
  <c r="I2791" i="21"/>
  <c r="I2792" i="21"/>
  <c r="I2793" i="21"/>
  <c r="I2794" i="21"/>
  <c r="I2795" i="21"/>
  <c r="I2796" i="21"/>
  <c r="I2797" i="21"/>
  <c r="I2798" i="21"/>
  <c r="I2799" i="21"/>
  <c r="I2800" i="21"/>
  <c r="I2801" i="21"/>
  <c r="I2802" i="21"/>
  <c r="I2803" i="21"/>
  <c r="I2804" i="21"/>
  <c r="I2805" i="21"/>
  <c r="I2806" i="21"/>
  <c r="I2807" i="21"/>
  <c r="I2808" i="21"/>
  <c r="I2809" i="21"/>
  <c r="I2810" i="21"/>
  <c r="I2811" i="21"/>
  <c r="I2812" i="21"/>
  <c r="I2813" i="21"/>
  <c r="I2814" i="21"/>
  <c r="I2815" i="21"/>
  <c r="I2816" i="21"/>
  <c r="I2817" i="21"/>
  <c r="I2818" i="21"/>
  <c r="I2819" i="21"/>
  <c r="I2820" i="21"/>
  <c r="I2821" i="21"/>
  <c r="I2822" i="21"/>
  <c r="I2823" i="21"/>
  <c r="I2824" i="21"/>
  <c r="I2825" i="21"/>
  <c r="I2826" i="21"/>
  <c r="I2827" i="21"/>
  <c r="I2828" i="21"/>
  <c r="I2829" i="21"/>
  <c r="I2830" i="21"/>
  <c r="I2831" i="21"/>
  <c r="I2832" i="21"/>
  <c r="I2833" i="21"/>
  <c r="I2834" i="21"/>
  <c r="I2835" i="21"/>
  <c r="I2836" i="21"/>
  <c r="I2837" i="21"/>
  <c r="I2838" i="21"/>
  <c r="I2839" i="21"/>
  <c r="I2840" i="21"/>
  <c r="I2841" i="21"/>
  <c r="I2842" i="21"/>
  <c r="I2843" i="21"/>
  <c r="I2844" i="21"/>
  <c r="I2845" i="21"/>
  <c r="I2846" i="21"/>
  <c r="I2847" i="21"/>
  <c r="I2848" i="21"/>
  <c r="I2849" i="21"/>
  <c r="I2850" i="21"/>
  <c r="I2851" i="21"/>
  <c r="I2852" i="21"/>
  <c r="I2853" i="21"/>
  <c r="I2854" i="21"/>
  <c r="I2855" i="21"/>
  <c r="I2856" i="21"/>
  <c r="I2857" i="21"/>
  <c r="I2858" i="21"/>
  <c r="I2859" i="21"/>
  <c r="I2860" i="21"/>
  <c r="I2861" i="21"/>
  <c r="I2862" i="21"/>
  <c r="I2863" i="21"/>
  <c r="I2864" i="21"/>
  <c r="I2865" i="21"/>
  <c r="I2866" i="21"/>
  <c r="I2867" i="21"/>
  <c r="I2868" i="21"/>
  <c r="I2869" i="21"/>
  <c r="I2870" i="21"/>
  <c r="I2871" i="21"/>
  <c r="I2872" i="21"/>
  <c r="I2873" i="21"/>
  <c r="I2874" i="21"/>
  <c r="I2875" i="21"/>
  <c r="I2876" i="21"/>
  <c r="I2877" i="21"/>
  <c r="I2878" i="21"/>
  <c r="I2879" i="21"/>
  <c r="I2880" i="21"/>
  <c r="I2881" i="21"/>
  <c r="I2882" i="21"/>
  <c r="I2883" i="21"/>
  <c r="I2884" i="21"/>
  <c r="I2885" i="21"/>
  <c r="I2886" i="21"/>
  <c r="I2887" i="21"/>
  <c r="I2888" i="21"/>
  <c r="I2889" i="21"/>
  <c r="I2890" i="21"/>
  <c r="I2891" i="21"/>
  <c r="I2892" i="21"/>
  <c r="I2893" i="21"/>
  <c r="I2894" i="21"/>
  <c r="I2895" i="21"/>
  <c r="I2896" i="21"/>
  <c r="I2897" i="21"/>
  <c r="I2898" i="21"/>
  <c r="I2899" i="21"/>
  <c r="I2900" i="21"/>
  <c r="I2901" i="21"/>
  <c r="I2902" i="21"/>
  <c r="I2903" i="21"/>
  <c r="I2904" i="21"/>
  <c r="I2905" i="21"/>
  <c r="I2906" i="21"/>
  <c r="I2907" i="21"/>
  <c r="I2908" i="21"/>
  <c r="I2909" i="21"/>
  <c r="I2910" i="21"/>
  <c r="I2911" i="21"/>
  <c r="I2912" i="21"/>
  <c r="I2913" i="21"/>
  <c r="I2914" i="21"/>
  <c r="I2915" i="21"/>
  <c r="I2916" i="21"/>
  <c r="I2917" i="21"/>
  <c r="I2918" i="21"/>
  <c r="I2919" i="21"/>
  <c r="I2920" i="21"/>
  <c r="I2921" i="21"/>
  <c r="I2922" i="21"/>
  <c r="I2923" i="21"/>
  <c r="I2924" i="21"/>
  <c r="I2925" i="21"/>
  <c r="I2926" i="21"/>
  <c r="I2927" i="21"/>
  <c r="I2928" i="21"/>
  <c r="I2929" i="21"/>
  <c r="I2930" i="21"/>
  <c r="I2931" i="21"/>
  <c r="I2932" i="21"/>
  <c r="I2933" i="21"/>
  <c r="I2934" i="21"/>
  <c r="I2935" i="21"/>
  <c r="I2936" i="21"/>
  <c r="I2937" i="21"/>
  <c r="I2938" i="21"/>
  <c r="I2939" i="21"/>
  <c r="I2940" i="21"/>
  <c r="I2941" i="21"/>
  <c r="I2942" i="21"/>
  <c r="I2943" i="21"/>
  <c r="I2944" i="21"/>
  <c r="I2945" i="21"/>
  <c r="I2946" i="21"/>
  <c r="I2947" i="21"/>
  <c r="I2948" i="21"/>
  <c r="I2949" i="21"/>
  <c r="I2950" i="21"/>
  <c r="I2951" i="21"/>
  <c r="I2952" i="21"/>
  <c r="I2953" i="21"/>
  <c r="I2954" i="21"/>
  <c r="I2955" i="21"/>
  <c r="I2956" i="21"/>
  <c r="I2957" i="21"/>
  <c r="I2958" i="21"/>
  <c r="I2959" i="21"/>
  <c r="I2960" i="21"/>
  <c r="I2961" i="21"/>
  <c r="I2962" i="21"/>
  <c r="I2963" i="21"/>
  <c r="I2964" i="21"/>
  <c r="I2965" i="21"/>
  <c r="I2966" i="21"/>
  <c r="I2967" i="21"/>
  <c r="I2968" i="21"/>
  <c r="I2969" i="21"/>
  <c r="I2970" i="21"/>
  <c r="I2971" i="21"/>
  <c r="I2972" i="21"/>
  <c r="I2973" i="21"/>
  <c r="I2974" i="21"/>
  <c r="I2975" i="21"/>
  <c r="I2976" i="21"/>
  <c r="I2977" i="21"/>
  <c r="I2978" i="21"/>
  <c r="I2979" i="21"/>
  <c r="I2980" i="21"/>
  <c r="I2981" i="21"/>
  <c r="I2982" i="21"/>
  <c r="I2983" i="21"/>
  <c r="I2984" i="21"/>
  <c r="I2985" i="21"/>
  <c r="I2986" i="21"/>
  <c r="I2987" i="21"/>
  <c r="I2988" i="21"/>
  <c r="I2989" i="21"/>
  <c r="I2990" i="21"/>
  <c r="I2991" i="21"/>
  <c r="I2992" i="21"/>
  <c r="I2993" i="21"/>
  <c r="I2994" i="21"/>
  <c r="I2995" i="21"/>
  <c r="I2996" i="21"/>
  <c r="I2997" i="21"/>
  <c r="I2998" i="21"/>
  <c r="I2999" i="21"/>
  <c r="I3000" i="21"/>
  <c r="I3001" i="21"/>
  <c r="I3002" i="21"/>
  <c r="I3003" i="21"/>
  <c r="I3004" i="21"/>
  <c r="I3005" i="21"/>
  <c r="I3006" i="21"/>
  <c r="I3007" i="21"/>
  <c r="I3008" i="21"/>
  <c r="I3009" i="21"/>
  <c r="I3010" i="21"/>
  <c r="I3011" i="21"/>
  <c r="I3012" i="21"/>
  <c r="I3013" i="21"/>
  <c r="I3014" i="21"/>
  <c r="I3015" i="21"/>
  <c r="I3016" i="21"/>
  <c r="I3017" i="21"/>
  <c r="I3018" i="21"/>
  <c r="I3019" i="21"/>
  <c r="I3020" i="21"/>
  <c r="I3021" i="21"/>
  <c r="I3022" i="21"/>
  <c r="I3023" i="21"/>
  <c r="I3024" i="21"/>
  <c r="I3025" i="21"/>
  <c r="I3026" i="21"/>
  <c r="I3027" i="21"/>
  <c r="I3028" i="21"/>
  <c r="I3029" i="21"/>
  <c r="I3030" i="21"/>
  <c r="I3031" i="21"/>
  <c r="I3032" i="21"/>
  <c r="I3033" i="21"/>
  <c r="I3034" i="21"/>
  <c r="I3035" i="21"/>
  <c r="I3036" i="21"/>
  <c r="I3037" i="21"/>
  <c r="I3038" i="21"/>
  <c r="I3039" i="21"/>
  <c r="I3040" i="21"/>
  <c r="I3041" i="21"/>
  <c r="I3042" i="21"/>
  <c r="I3043" i="21"/>
  <c r="I3044" i="21"/>
  <c r="I3045" i="21"/>
  <c r="I3046" i="21"/>
  <c r="I3047" i="21"/>
  <c r="I3048" i="21"/>
  <c r="I3049" i="21"/>
  <c r="I3050" i="21"/>
  <c r="I3051" i="21"/>
  <c r="I3052" i="21"/>
  <c r="I3053" i="21"/>
  <c r="I3054" i="21"/>
  <c r="I3055" i="21"/>
  <c r="I3056" i="21"/>
  <c r="I3057" i="21"/>
  <c r="I3058" i="21"/>
  <c r="I3059" i="21"/>
  <c r="I3060" i="21"/>
  <c r="I3061" i="21"/>
  <c r="I3062" i="21"/>
  <c r="I3063" i="21"/>
  <c r="I3064" i="21"/>
  <c r="I3065" i="21"/>
  <c r="I3066" i="21"/>
  <c r="I3067" i="21"/>
  <c r="I3068" i="21"/>
  <c r="I3069" i="21"/>
  <c r="I3070" i="21"/>
  <c r="I3071" i="21"/>
  <c r="I3072" i="21"/>
  <c r="I3073" i="21"/>
  <c r="I3074" i="21"/>
  <c r="I3075" i="21"/>
  <c r="I3076" i="21"/>
  <c r="I3077" i="21"/>
  <c r="I3078" i="21"/>
  <c r="I3079" i="21"/>
  <c r="I3080" i="21"/>
  <c r="I3081" i="21"/>
  <c r="I3082" i="21"/>
  <c r="I3083" i="21"/>
  <c r="I3084" i="21"/>
  <c r="I3085" i="21"/>
  <c r="I3086" i="21"/>
  <c r="I3087" i="21"/>
  <c r="I3088" i="21"/>
  <c r="I3089" i="21"/>
  <c r="I3090" i="21"/>
  <c r="I3091" i="21"/>
  <c r="I3092" i="21"/>
  <c r="I3093" i="21"/>
  <c r="I3094" i="21"/>
  <c r="I3095" i="21"/>
  <c r="I3096" i="21"/>
  <c r="I3097" i="21"/>
  <c r="I3098" i="21"/>
  <c r="I3099" i="21"/>
  <c r="I3100" i="21"/>
  <c r="I3101" i="21"/>
  <c r="I3102" i="21"/>
  <c r="I3103" i="21"/>
  <c r="I3104" i="21"/>
  <c r="I3105" i="21"/>
  <c r="I3106" i="21"/>
  <c r="I3107" i="21"/>
  <c r="I3108" i="21"/>
  <c r="I3109" i="21"/>
  <c r="I3110" i="21"/>
  <c r="I3111" i="21"/>
  <c r="I3112" i="21"/>
  <c r="I3113" i="21"/>
  <c r="I3114" i="21"/>
  <c r="I3115" i="21"/>
  <c r="I3116" i="21"/>
  <c r="I3117" i="21"/>
  <c r="I3118" i="21"/>
  <c r="I3119" i="21"/>
  <c r="I3120" i="21"/>
  <c r="I3121" i="21"/>
  <c r="I3122" i="21"/>
  <c r="I3123" i="21"/>
  <c r="I3124" i="21"/>
  <c r="I3125" i="21"/>
  <c r="I3126" i="21"/>
  <c r="I3127" i="21"/>
  <c r="I3128" i="21"/>
  <c r="I3129" i="21"/>
  <c r="I3130" i="21"/>
  <c r="I3131" i="21"/>
  <c r="I3132" i="21"/>
  <c r="I3133" i="21"/>
  <c r="I3134" i="21"/>
  <c r="I3135" i="21"/>
  <c r="I3136" i="21"/>
  <c r="I3137" i="21"/>
  <c r="I3138" i="21"/>
  <c r="I3139" i="21"/>
  <c r="I3140" i="21"/>
  <c r="I3141" i="21"/>
  <c r="I3142" i="21"/>
  <c r="I3143" i="21"/>
  <c r="I3144" i="21"/>
  <c r="I3145" i="21"/>
  <c r="I3146" i="21"/>
  <c r="I3147" i="21"/>
  <c r="I3148" i="21"/>
  <c r="I3149" i="21"/>
  <c r="I3150" i="21"/>
  <c r="I3151" i="21"/>
  <c r="I3152" i="21"/>
  <c r="I3153" i="21"/>
  <c r="I3154" i="21"/>
  <c r="I3155" i="21"/>
  <c r="I3156" i="21"/>
  <c r="I3157" i="21"/>
  <c r="I3158" i="21"/>
  <c r="I3159" i="21"/>
  <c r="I3160" i="21"/>
  <c r="I3161" i="21"/>
  <c r="I3162" i="21"/>
  <c r="I3163" i="21"/>
  <c r="I3164" i="21"/>
  <c r="I3165" i="21"/>
  <c r="I3166" i="21"/>
  <c r="I3167" i="21"/>
  <c r="I3168" i="21"/>
  <c r="I3169" i="21"/>
  <c r="I3170" i="21"/>
  <c r="I3171" i="21"/>
  <c r="I3172" i="21"/>
  <c r="I3173" i="21"/>
  <c r="I3174" i="21"/>
  <c r="I3175" i="21"/>
  <c r="I3176" i="21"/>
  <c r="I3177" i="21"/>
  <c r="I3178" i="21"/>
  <c r="I3179" i="21"/>
  <c r="I3180" i="21"/>
  <c r="I3181" i="21"/>
  <c r="I3182" i="21"/>
  <c r="I3183" i="21"/>
  <c r="I3184" i="21"/>
  <c r="I3185" i="21"/>
  <c r="I3186" i="21"/>
  <c r="I3187" i="21"/>
  <c r="I3188" i="21"/>
  <c r="I3189" i="21"/>
  <c r="I3190" i="21"/>
  <c r="I3191" i="21"/>
  <c r="I3192" i="21"/>
  <c r="I3193" i="21"/>
  <c r="I3194" i="21"/>
  <c r="I3195" i="21"/>
  <c r="I3196" i="21"/>
  <c r="I3197" i="21"/>
  <c r="I3198" i="21"/>
  <c r="I3199" i="21"/>
  <c r="I3200" i="21"/>
  <c r="I3201" i="21"/>
  <c r="I3202" i="21"/>
  <c r="I3203" i="21"/>
  <c r="I3204" i="21"/>
  <c r="I3205" i="21"/>
  <c r="I3206" i="21"/>
  <c r="I3207" i="21"/>
  <c r="I3208" i="21"/>
  <c r="I3209" i="21"/>
  <c r="I3210" i="21"/>
  <c r="I3211" i="21"/>
  <c r="I3212" i="21"/>
  <c r="I3213" i="21"/>
  <c r="I3214" i="21"/>
  <c r="I3215" i="21"/>
  <c r="I3216" i="21"/>
  <c r="I3217" i="21"/>
  <c r="I3218" i="21"/>
  <c r="I3219" i="21"/>
  <c r="I3220" i="21"/>
  <c r="I3221" i="21"/>
  <c r="I3222" i="21"/>
  <c r="I3223" i="21"/>
  <c r="I3224" i="21"/>
  <c r="I3225" i="21"/>
  <c r="I3226" i="21"/>
  <c r="I3227" i="21"/>
  <c r="I3228" i="21"/>
  <c r="I3229" i="21"/>
  <c r="I3230" i="21"/>
  <c r="I3231" i="21"/>
  <c r="I3232" i="21"/>
  <c r="I3233" i="21"/>
  <c r="I3234" i="21"/>
  <c r="I3235" i="21"/>
  <c r="I3236" i="21"/>
  <c r="I3237" i="21"/>
  <c r="I3238" i="21"/>
  <c r="I3239" i="21"/>
  <c r="I3240" i="21"/>
  <c r="I3241" i="21"/>
  <c r="I3242" i="21"/>
  <c r="I3243" i="21"/>
  <c r="I3244" i="21"/>
  <c r="I3245" i="21"/>
  <c r="I3246" i="21"/>
  <c r="I3247" i="21"/>
  <c r="I3248" i="21"/>
  <c r="I3249" i="21"/>
  <c r="I3250" i="21"/>
  <c r="I3251" i="21"/>
  <c r="I3252" i="21"/>
  <c r="I3253" i="21"/>
  <c r="I3254" i="21"/>
  <c r="I3255" i="21"/>
  <c r="I3256" i="21"/>
  <c r="I3257" i="21"/>
  <c r="I3258" i="21"/>
  <c r="I3259" i="21"/>
  <c r="I3260" i="21"/>
  <c r="I3261" i="21"/>
  <c r="I3262" i="21"/>
  <c r="I3263" i="21"/>
  <c r="I3264" i="21"/>
  <c r="I3265" i="21"/>
  <c r="I3266" i="21"/>
  <c r="I3267" i="21"/>
  <c r="I3268" i="21"/>
  <c r="I3269" i="21"/>
  <c r="I3270" i="21"/>
  <c r="I3271" i="21"/>
  <c r="I3272" i="21"/>
  <c r="I3273" i="21"/>
  <c r="I3274" i="21"/>
  <c r="I3275" i="21"/>
  <c r="I3276" i="21"/>
  <c r="I3277" i="21"/>
  <c r="I3278" i="21"/>
  <c r="I3279" i="21"/>
  <c r="I3280" i="21"/>
  <c r="I3281" i="21"/>
  <c r="I3282" i="21"/>
  <c r="I3283" i="21"/>
  <c r="I3284" i="21"/>
  <c r="I3285" i="21"/>
  <c r="I3286" i="21"/>
  <c r="I3287" i="21"/>
  <c r="I3288" i="21"/>
  <c r="I3289" i="21"/>
  <c r="I3290" i="21"/>
  <c r="I3291" i="21"/>
  <c r="I3292" i="21"/>
  <c r="I3293" i="21"/>
  <c r="I3294" i="21"/>
  <c r="I3295" i="21"/>
  <c r="I3296" i="21"/>
  <c r="I3297" i="21"/>
  <c r="I3298" i="21"/>
  <c r="I3299" i="21"/>
  <c r="I3300" i="21"/>
  <c r="I3301" i="21"/>
  <c r="I3302" i="21"/>
  <c r="I3303" i="21"/>
  <c r="I3304" i="21"/>
  <c r="I3305" i="21"/>
  <c r="I3306" i="21"/>
  <c r="I3307" i="21"/>
  <c r="I3308" i="21"/>
  <c r="I3309" i="21"/>
  <c r="I3310" i="21"/>
  <c r="I3311" i="21"/>
  <c r="I3312" i="21"/>
  <c r="I3313" i="21"/>
  <c r="I3314" i="21"/>
  <c r="I3315" i="21"/>
  <c r="I3316" i="21"/>
  <c r="I3317" i="21"/>
  <c r="I3318" i="21"/>
  <c r="I3319" i="21"/>
  <c r="I3320" i="21"/>
  <c r="I3321" i="21"/>
  <c r="I3322" i="21"/>
  <c r="I3323" i="21"/>
  <c r="I3324" i="21"/>
  <c r="I3325" i="21"/>
  <c r="I3326" i="21"/>
  <c r="I3327" i="21"/>
  <c r="I3328" i="21"/>
  <c r="I3329" i="21"/>
  <c r="I3330" i="21"/>
  <c r="I3331" i="21"/>
  <c r="I3332" i="21"/>
  <c r="I3333" i="21"/>
  <c r="I3334" i="21"/>
  <c r="I3335" i="21"/>
  <c r="I3336" i="21"/>
  <c r="I3337" i="21"/>
  <c r="I3338" i="21"/>
  <c r="I3339" i="21"/>
  <c r="I3340" i="21"/>
  <c r="I3341" i="21"/>
  <c r="I3342" i="21"/>
  <c r="I3343" i="21"/>
  <c r="I3344" i="21"/>
  <c r="I3345" i="21"/>
  <c r="I3346" i="21"/>
  <c r="I3347" i="21"/>
  <c r="I3348" i="21"/>
  <c r="I3349" i="21"/>
  <c r="I3350" i="21"/>
  <c r="I3351" i="21"/>
  <c r="I3352" i="21"/>
  <c r="I3353" i="21"/>
  <c r="I3354" i="21"/>
  <c r="I3355" i="21"/>
  <c r="I3356" i="21"/>
  <c r="I3357" i="21"/>
  <c r="I3358" i="21"/>
  <c r="I3359" i="21"/>
  <c r="I3360" i="21"/>
  <c r="I3361" i="21"/>
  <c r="I3362" i="21"/>
  <c r="I3363" i="21"/>
  <c r="I3364" i="21"/>
  <c r="I3365" i="21"/>
  <c r="I3366" i="21"/>
  <c r="I3367" i="21"/>
  <c r="I3368" i="21"/>
  <c r="I3369" i="21"/>
  <c r="I3370" i="21"/>
  <c r="I3371" i="21"/>
  <c r="I3372" i="21"/>
  <c r="I3373" i="21"/>
  <c r="I3374" i="21"/>
  <c r="I3375" i="21"/>
  <c r="I3376" i="21"/>
  <c r="I3377" i="21"/>
  <c r="I3378" i="21"/>
  <c r="I3379" i="21"/>
  <c r="I3380" i="21"/>
  <c r="I3381" i="21"/>
  <c r="I3382" i="21"/>
  <c r="I3383" i="21"/>
  <c r="I3384" i="21"/>
  <c r="I3385" i="21"/>
  <c r="I3386" i="21"/>
  <c r="I3387" i="21"/>
  <c r="I3388" i="21"/>
  <c r="I3389" i="21"/>
  <c r="I3390" i="21"/>
  <c r="I3391" i="21"/>
  <c r="I3392" i="21"/>
  <c r="I3393" i="21"/>
  <c r="I3394" i="21"/>
  <c r="I3395" i="21"/>
  <c r="I3396" i="21"/>
  <c r="I3397" i="21"/>
  <c r="I3398" i="21"/>
  <c r="I3399" i="21"/>
  <c r="I3400" i="21"/>
  <c r="I3401" i="21"/>
  <c r="I3402" i="21"/>
  <c r="I3403" i="21"/>
  <c r="I3404" i="21"/>
  <c r="I3405" i="21"/>
  <c r="I3406" i="21"/>
  <c r="I3407" i="21"/>
  <c r="I3408" i="21"/>
  <c r="I3409" i="21"/>
  <c r="I3410" i="21"/>
  <c r="I3411" i="21"/>
  <c r="I3412" i="21"/>
  <c r="I3413" i="21"/>
  <c r="I3414" i="21"/>
  <c r="I3415" i="21"/>
  <c r="I3416" i="21"/>
  <c r="I3417" i="21"/>
  <c r="I3418" i="21"/>
  <c r="I3419" i="21"/>
  <c r="I3420" i="21"/>
  <c r="I3421" i="21"/>
  <c r="I3422" i="21"/>
  <c r="I3423" i="21"/>
  <c r="I3424" i="21"/>
  <c r="I3425" i="21"/>
  <c r="I3426" i="21"/>
  <c r="I3427" i="21"/>
  <c r="I3428" i="21"/>
  <c r="I3429" i="21"/>
  <c r="I3430" i="21"/>
  <c r="I3431" i="21"/>
  <c r="I3432" i="21"/>
  <c r="I3433" i="21"/>
  <c r="I3434" i="21"/>
  <c r="I3435" i="21"/>
  <c r="I3436" i="21"/>
  <c r="I3437" i="21"/>
  <c r="I3438" i="21"/>
  <c r="I3439" i="21"/>
  <c r="I3440" i="21"/>
  <c r="I3441" i="21"/>
  <c r="I3442" i="21"/>
  <c r="I3443" i="21"/>
  <c r="I3444" i="21"/>
  <c r="I3445" i="21"/>
  <c r="I3446" i="21"/>
  <c r="I3447" i="21"/>
  <c r="I3448" i="21"/>
  <c r="I3449" i="21"/>
  <c r="I3450" i="21"/>
  <c r="I3451" i="21"/>
  <c r="I3452" i="21"/>
  <c r="I3453" i="21"/>
  <c r="I3454" i="21"/>
  <c r="I3455" i="21"/>
  <c r="I3456" i="21"/>
  <c r="I3457" i="21"/>
  <c r="I3458" i="21"/>
  <c r="I3459" i="21"/>
  <c r="I3460" i="21"/>
  <c r="I3461" i="21"/>
  <c r="I3462" i="21"/>
  <c r="I3463" i="21"/>
  <c r="I3464" i="21"/>
  <c r="I3465" i="21"/>
  <c r="I3466" i="21"/>
  <c r="I3467" i="21"/>
  <c r="I3468" i="21"/>
  <c r="I3469" i="21"/>
  <c r="I3470" i="21"/>
  <c r="I3471" i="21"/>
  <c r="I3472" i="21"/>
  <c r="I3473" i="21"/>
  <c r="I3474" i="21"/>
  <c r="I3475" i="21"/>
  <c r="I3476" i="21"/>
  <c r="I3477" i="21"/>
  <c r="I3478" i="21"/>
  <c r="I3479" i="21"/>
  <c r="I3480" i="21"/>
  <c r="I3481" i="21"/>
  <c r="I3482" i="21"/>
  <c r="I3483" i="21"/>
  <c r="I3484" i="21"/>
  <c r="I3485" i="21"/>
  <c r="I3486" i="21"/>
  <c r="I3487" i="21"/>
  <c r="I3488" i="21"/>
  <c r="I3489" i="21"/>
  <c r="I3490" i="21"/>
  <c r="I3491" i="21"/>
  <c r="I3492" i="21"/>
  <c r="I3493" i="21"/>
  <c r="I3494" i="21"/>
  <c r="I3495" i="21"/>
  <c r="I3496" i="21"/>
  <c r="I3497" i="21"/>
  <c r="I3498" i="21"/>
  <c r="I3499" i="21"/>
  <c r="I3500" i="21"/>
  <c r="I3501" i="21"/>
  <c r="I3502" i="21"/>
  <c r="I3503" i="21"/>
  <c r="I3504" i="21"/>
  <c r="I3505" i="21"/>
  <c r="I3506" i="21"/>
  <c r="I3507" i="21"/>
  <c r="I3508" i="21"/>
  <c r="I3509" i="21"/>
  <c r="I3510" i="21"/>
  <c r="I3511" i="21"/>
  <c r="I3512" i="21"/>
  <c r="I3513" i="21"/>
  <c r="I3514" i="21"/>
  <c r="I3515" i="21"/>
  <c r="I3516" i="21"/>
  <c r="I3517" i="21"/>
  <c r="I3518" i="21"/>
  <c r="I3519" i="21"/>
  <c r="I3520" i="21"/>
  <c r="I3521" i="21"/>
  <c r="I3522" i="21"/>
  <c r="I3523" i="21"/>
  <c r="I3524" i="21"/>
  <c r="I3525" i="21"/>
  <c r="I3526" i="21"/>
  <c r="I3527" i="21"/>
  <c r="I3528" i="21"/>
  <c r="I3529" i="21"/>
  <c r="I3530" i="21"/>
  <c r="I3531" i="21"/>
  <c r="I3532" i="21"/>
  <c r="I3533" i="21"/>
  <c r="I3534" i="21"/>
  <c r="I3535" i="21"/>
  <c r="I3536" i="21"/>
  <c r="I3537" i="21"/>
  <c r="I3538" i="21"/>
  <c r="I3539" i="21"/>
  <c r="I3540" i="21"/>
  <c r="I3541" i="21"/>
  <c r="I3542" i="21"/>
  <c r="I3543" i="21"/>
  <c r="I3544" i="21"/>
  <c r="I3545" i="21"/>
  <c r="I3546" i="21"/>
  <c r="I3547" i="21"/>
  <c r="I3548" i="21"/>
  <c r="I3549" i="21"/>
  <c r="I3550" i="21"/>
  <c r="I3551" i="21"/>
  <c r="I3552" i="21"/>
  <c r="I3553" i="21"/>
  <c r="I3554" i="21"/>
  <c r="I3555" i="21"/>
  <c r="I3556" i="21"/>
  <c r="I3557" i="21"/>
  <c r="I3558" i="21"/>
  <c r="I3559" i="21"/>
  <c r="I3560" i="21"/>
  <c r="I3561" i="21"/>
  <c r="I3562" i="21"/>
  <c r="I3563" i="21"/>
  <c r="I3564" i="21"/>
  <c r="I3565" i="21"/>
  <c r="I3566" i="21"/>
  <c r="I3567" i="21"/>
  <c r="I3568" i="21"/>
  <c r="I3569" i="21"/>
  <c r="I3570" i="21"/>
  <c r="I3571" i="21"/>
  <c r="I3572" i="21"/>
  <c r="I3573" i="21"/>
  <c r="I3574" i="21"/>
  <c r="I3575" i="21"/>
  <c r="I3576" i="21"/>
  <c r="I3577" i="21"/>
  <c r="I3578" i="21"/>
  <c r="I3579" i="21"/>
  <c r="I3580" i="21"/>
  <c r="I3581" i="21"/>
  <c r="I3582" i="21"/>
  <c r="I3583" i="21"/>
  <c r="I3584" i="21"/>
  <c r="I3585" i="21"/>
  <c r="I3586" i="21"/>
  <c r="I3587" i="21"/>
  <c r="I3588" i="21"/>
  <c r="I3589" i="21"/>
  <c r="I3590" i="21"/>
  <c r="I3591" i="21"/>
  <c r="I3592" i="21"/>
  <c r="I3593" i="21"/>
  <c r="I3594" i="21"/>
  <c r="I3595" i="21"/>
  <c r="I3596" i="21"/>
  <c r="I3597" i="21"/>
  <c r="I3598" i="21"/>
  <c r="I3599" i="21"/>
  <c r="I3600" i="21"/>
  <c r="I3601" i="21"/>
  <c r="I3602" i="21"/>
  <c r="I3603" i="21"/>
  <c r="I3604" i="21"/>
  <c r="I3605" i="21"/>
  <c r="I3606" i="21"/>
  <c r="I3607" i="21"/>
  <c r="I3608" i="21"/>
  <c r="I3609" i="21"/>
  <c r="I3610" i="21"/>
  <c r="I3611" i="21"/>
  <c r="I3612" i="21"/>
  <c r="I3613" i="21"/>
  <c r="I3614" i="21"/>
  <c r="I3615" i="21"/>
  <c r="I3616" i="21"/>
  <c r="I3617" i="21"/>
  <c r="I3618" i="21"/>
  <c r="I3619" i="21"/>
  <c r="I3620" i="21"/>
  <c r="I3621" i="21"/>
  <c r="I3622" i="21"/>
  <c r="I3623" i="21"/>
  <c r="I3624" i="21"/>
  <c r="I3625" i="21"/>
  <c r="I3626" i="21"/>
  <c r="I3627" i="21"/>
  <c r="I3628" i="21"/>
  <c r="I3629" i="21"/>
  <c r="I3630" i="21"/>
  <c r="I3631" i="21"/>
  <c r="I3632" i="21"/>
  <c r="I3633" i="21"/>
  <c r="I3634" i="21"/>
  <c r="I3635" i="21"/>
  <c r="I3636" i="21"/>
  <c r="I3637" i="21"/>
  <c r="I3638" i="21"/>
  <c r="I3639" i="21"/>
  <c r="I3640" i="21"/>
  <c r="I3641" i="21"/>
  <c r="I3642" i="21"/>
  <c r="I3643" i="21"/>
  <c r="I3644" i="21"/>
  <c r="I3645" i="21"/>
  <c r="I3646" i="21"/>
  <c r="I3647" i="21"/>
  <c r="I3648" i="21"/>
  <c r="I3649" i="21"/>
  <c r="I3650" i="21"/>
  <c r="I3651" i="21"/>
  <c r="I3652" i="21"/>
  <c r="I3653" i="21"/>
  <c r="I3654" i="21"/>
  <c r="I3655" i="21"/>
  <c r="I3656" i="21"/>
  <c r="I3657" i="21"/>
  <c r="I3658" i="21"/>
  <c r="I3659" i="21"/>
  <c r="I3660" i="21"/>
  <c r="I3661" i="21"/>
  <c r="I3662" i="21"/>
  <c r="I3663" i="21"/>
  <c r="I3664" i="21"/>
  <c r="I3665" i="21"/>
  <c r="I3666" i="21"/>
  <c r="I3667" i="21"/>
  <c r="I3668" i="21"/>
  <c r="I3669" i="21"/>
  <c r="I3670" i="21"/>
  <c r="I3671" i="21"/>
  <c r="I3672" i="21"/>
  <c r="I3673" i="21"/>
  <c r="I3674" i="21"/>
  <c r="I3675" i="21"/>
  <c r="I3676" i="21"/>
  <c r="I3677" i="21"/>
  <c r="I3678" i="21"/>
  <c r="I3679" i="21"/>
  <c r="I3680" i="21"/>
  <c r="I3681" i="21"/>
  <c r="I3682" i="21"/>
  <c r="I3683" i="21"/>
  <c r="I3684" i="21"/>
  <c r="I3685" i="21"/>
  <c r="I3686" i="21"/>
  <c r="I3687" i="21"/>
  <c r="I3688" i="21"/>
  <c r="I3689" i="21"/>
  <c r="I3690" i="21"/>
  <c r="I3691" i="21"/>
  <c r="I3692" i="21"/>
  <c r="I3693" i="21"/>
  <c r="I3694" i="21"/>
  <c r="I3695" i="21"/>
  <c r="I3696" i="21"/>
  <c r="I3697" i="21"/>
  <c r="I3698" i="21"/>
  <c r="I3699" i="21"/>
  <c r="I3700" i="21"/>
  <c r="I3701" i="21"/>
  <c r="I3702" i="21"/>
  <c r="I3703" i="21"/>
  <c r="I3704" i="21"/>
  <c r="I3705" i="21"/>
  <c r="I3706" i="21"/>
  <c r="I3707" i="21"/>
  <c r="I3708" i="21"/>
  <c r="I3709" i="21"/>
  <c r="I3710" i="21"/>
  <c r="I3711" i="21"/>
  <c r="I3712" i="21"/>
  <c r="I3713" i="21"/>
  <c r="I3714" i="21"/>
  <c r="I3715" i="21"/>
  <c r="I3716" i="21"/>
  <c r="I3717" i="21"/>
  <c r="I3718" i="21"/>
  <c r="I3719" i="21"/>
  <c r="I3720" i="21"/>
  <c r="I3721" i="21"/>
  <c r="I3722" i="21"/>
  <c r="I3723" i="21"/>
  <c r="I3724" i="21"/>
  <c r="I3725" i="21"/>
  <c r="I3726" i="21"/>
  <c r="I3727" i="21"/>
  <c r="I3728" i="21"/>
  <c r="I3729" i="21"/>
  <c r="I3730" i="21"/>
  <c r="I3731" i="21"/>
  <c r="I3732" i="21"/>
  <c r="I3733" i="21"/>
  <c r="I3734" i="21"/>
  <c r="I3735" i="21"/>
  <c r="I3736" i="21"/>
  <c r="I3737" i="21"/>
  <c r="I3738" i="21"/>
  <c r="I3739" i="21"/>
  <c r="I3740" i="21"/>
  <c r="I3741" i="21"/>
  <c r="I3742" i="21"/>
  <c r="I3743" i="21"/>
  <c r="I3744" i="21"/>
  <c r="I3745" i="21"/>
  <c r="I3746" i="21"/>
  <c r="I3747" i="21"/>
  <c r="I3748" i="21"/>
  <c r="I3749" i="21"/>
  <c r="I3750" i="21"/>
  <c r="I3751" i="21"/>
  <c r="I3752" i="21"/>
  <c r="I3753" i="21"/>
  <c r="I3754" i="21"/>
  <c r="I3755" i="21"/>
  <c r="I3756" i="21"/>
  <c r="I3757" i="21"/>
  <c r="I3758" i="21"/>
  <c r="I3759" i="21"/>
  <c r="I3760" i="21"/>
  <c r="I3761" i="21"/>
  <c r="I3762" i="21"/>
  <c r="I3763" i="21"/>
  <c r="I3764" i="21"/>
  <c r="I3765" i="21"/>
  <c r="I3766" i="21"/>
  <c r="I3767" i="21"/>
  <c r="I3768" i="21"/>
  <c r="I3769" i="21"/>
  <c r="I3770" i="21"/>
  <c r="I3771" i="21"/>
  <c r="I3772" i="21"/>
  <c r="I3773" i="21"/>
  <c r="I3774" i="21"/>
  <c r="I3775" i="21"/>
  <c r="I3776" i="21"/>
  <c r="I3777" i="21"/>
  <c r="I3778" i="21"/>
  <c r="I3779" i="21"/>
  <c r="I3780" i="21"/>
  <c r="I3781" i="21"/>
  <c r="I3782" i="21"/>
  <c r="I3783" i="21"/>
  <c r="I3784" i="21"/>
  <c r="I3785" i="21"/>
  <c r="I3786" i="21"/>
  <c r="I3787" i="21"/>
  <c r="I3788" i="21"/>
  <c r="I3789" i="21"/>
  <c r="I3790" i="21"/>
  <c r="I3791" i="21"/>
  <c r="I3792" i="21"/>
  <c r="I3793" i="21"/>
  <c r="I3794" i="21"/>
  <c r="I3795" i="21"/>
  <c r="I3796" i="21"/>
  <c r="I3797" i="21"/>
  <c r="I3798" i="21"/>
  <c r="I3799" i="21"/>
  <c r="I3800" i="21"/>
  <c r="I3801" i="21"/>
  <c r="I3802" i="21"/>
  <c r="I3803" i="21"/>
  <c r="I3804" i="21"/>
  <c r="I3805" i="21"/>
  <c r="I3806" i="21"/>
  <c r="I3807" i="21"/>
  <c r="I3808" i="21"/>
  <c r="I3809" i="21"/>
  <c r="I3810" i="21"/>
  <c r="I3811" i="21"/>
  <c r="I3812" i="21"/>
  <c r="I3813" i="21"/>
  <c r="I3814" i="21"/>
  <c r="I3815" i="21"/>
  <c r="I3816" i="21"/>
  <c r="I3817" i="21"/>
  <c r="I3818" i="21"/>
  <c r="I3819" i="21"/>
  <c r="I3820" i="21"/>
  <c r="I3821" i="21"/>
  <c r="I3822" i="21"/>
  <c r="I3823" i="21"/>
  <c r="I3824" i="21"/>
  <c r="I3825" i="21"/>
  <c r="I3826" i="21"/>
  <c r="I3827" i="21"/>
  <c r="I3828" i="21"/>
  <c r="I3829" i="21"/>
  <c r="I3830" i="21"/>
  <c r="I3831" i="21"/>
  <c r="I3832" i="21"/>
  <c r="I3833" i="21"/>
  <c r="I3834" i="21"/>
  <c r="I3835" i="21"/>
  <c r="I3836" i="21"/>
  <c r="I3837" i="21"/>
  <c r="I3838" i="21"/>
  <c r="I3839" i="21"/>
  <c r="I3840" i="21"/>
  <c r="I3841" i="21"/>
  <c r="I3842" i="21"/>
  <c r="I3843" i="21"/>
  <c r="I3844" i="21"/>
  <c r="I3845" i="21"/>
  <c r="I3846" i="21"/>
  <c r="I3847" i="21"/>
  <c r="I3848" i="21"/>
  <c r="I3849" i="21"/>
  <c r="I3850" i="21"/>
  <c r="I3851" i="21"/>
  <c r="I3852" i="21"/>
  <c r="I3853" i="21"/>
  <c r="I3854" i="21"/>
  <c r="I3855" i="21"/>
  <c r="I3856" i="21"/>
  <c r="I3857" i="21"/>
  <c r="I3858" i="21"/>
  <c r="I3859" i="21"/>
  <c r="I3860" i="21"/>
  <c r="I3861" i="21"/>
  <c r="I3862" i="21"/>
  <c r="I3863" i="21"/>
  <c r="I3864" i="21"/>
  <c r="I3865" i="21"/>
  <c r="I3866" i="21"/>
  <c r="I3867" i="21"/>
  <c r="I3868" i="21"/>
  <c r="I3869" i="21"/>
  <c r="I3870" i="21"/>
  <c r="I3871" i="21"/>
  <c r="I3872" i="21"/>
  <c r="I3873" i="21"/>
  <c r="I3874" i="21"/>
  <c r="I3875" i="21"/>
  <c r="I3876" i="21"/>
  <c r="I3877" i="21"/>
  <c r="I3878" i="21"/>
  <c r="I3879" i="21"/>
  <c r="I3880" i="21"/>
  <c r="I3881" i="21"/>
  <c r="I3882" i="21"/>
  <c r="I3883" i="21"/>
  <c r="I3884" i="21"/>
  <c r="I3885" i="21"/>
  <c r="I3886" i="21"/>
  <c r="I3887" i="21"/>
  <c r="I3888" i="21"/>
  <c r="I3889" i="21"/>
  <c r="I3890" i="21"/>
  <c r="I3891" i="21"/>
  <c r="I3892" i="21"/>
  <c r="I3893" i="21"/>
  <c r="I3894" i="21"/>
  <c r="I3895" i="21"/>
  <c r="I3896" i="21"/>
  <c r="I3897" i="21"/>
  <c r="I3898" i="21"/>
  <c r="I3899" i="21"/>
  <c r="I3900" i="21"/>
  <c r="I3901" i="21"/>
  <c r="I3902" i="21"/>
  <c r="I3903" i="21"/>
  <c r="I3904" i="21"/>
  <c r="I3905" i="21"/>
  <c r="I3906" i="21"/>
  <c r="I3907" i="21"/>
  <c r="I3908" i="21"/>
  <c r="I3909" i="21"/>
  <c r="I3910" i="21"/>
  <c r="I3911" i="21"/>
  <c r="I3912" i="21"/>
  <c r="I3913" i="21"/>
  <c r="I3914" i="21"/>
  <c r="I3915" i="21"/>
  <c r="I3916" i="21"/>
  <c r="I3917" i="21"/>
  <c r="I3918" i="21"/>
  <c r="I3919" i="21"/>
  <c r="I3920" i="21"/>
  <c r="I3921" i="21"/>
  <c r="I3922" i="21"/>
  <c r="I3923" i="21"/>
  <c r="I3924" i="21"/>
  <c r="I3925" i="21"/>
  <c r="I3926" i="21"/>
  <c r="I3927" i="21"/>
  <c r="I3928" i="21"/>
  <c r="I3929" i="21"/>
  <c r="I3930" i="21"/>
  <c r="I3931" i="21"/>
  <c r="I3932" i="21"/>
  <c r="I3933" i="21"/>
  <c r="I3934" i="21"/>
  <c r="I3935" i="21"/>
  <c r="I3936" i="21"/>
  <c r="I3937" i="21"/>
  <c r="I3938" i="21"/>
  <c r="I3939" i="21"/>
  <c r="I3940" i="21"/>
  <c r="I3941" i="21"/>
  <c r="I3942" i="21"/>
  <c r="I3943" i="21"/>
  <c r="I3944" i="21"/>
  <c r="H1763" i="19"/>
  <c r="N3944" i="21"/>
  <c r="N3943" i="21"/>
  <c r="N3942" i="21"/>
  <c r="N3941" i="21"/>
  <c r="N3940" i="21"/>
  <c r="N3939" i="21"/>
  <c r="N3938" i="21"/>
  <c r="N3937" i="21"/>
  <c r="N3936" i="21"/>
  <c r="N3935" i="21"/>
  <c r="N3934" i="21"/>
  <c r="N3933" i="21"/>
  <c r="N3932" i="21"/>
  <c r="N3931" i="21"/>
  <c r="N3930" i="21"/>
  <c r="N3929" i="21"/>
  <c r="N3928" i="21"/>
  <c r="N3927" i="21"/>
  <c r="N3926" i="21"/>
  <c r="N3925" i="21"/>
  <c r="N3924" i="21"/>
  <c r="N3923" i="21"/>
  <c r="N3922" i="21"/>
  <c r="N3921" i="21"/>
  <c r="N3920" i="21"/>
  <c r="N3919" i="21"/>
  <c r="N3918" i="21"/>
  <c r="N3917" i="21"/>
  <c r="N3916" i="21"/>
  <c r="N3915" i="21"/>
  <c r="N3914" i="21"/>
  <c r="N3913" i="21"/>
  <c r="N3912" i="21"/>
  <c r="N3911" i="21"/>
  <c r="N3910" i="21"/>
  <c r="N3909" i="21"/>
  <c r="N3908" i="21"/>
  <c r="N3907" i="21"/>
  <c r="N3906" i="21"/>
  <c r="N3905" i="21"/>
  <c r="N3904" i="21"/>
  <c r="N3903" i="21"/>
  <c r="N3902" i="21"/>
  <c r="N3901" i="21"/>
  <c r="N3900" i="21"/>
  <c r="N3899" i="21"/>
  <c r="N3898" i="21"/>
  <c r="N3897" i="21"/>
  <c r="N3896" i="21"/>
  <c r="N3895" i="21"/>
  <c r="N3894" i="21"/>
  <c r="N3893" i="21"/>
  <c r="N3892" i="21"/>
  <c r="N3891" i="21"/>
  <c r="N3890" i="21"/>
  <c r="N3889" i="21"/>
  <c r="N3888" i="21"/>
  <c r="N3887" i="21"/>
  <c r="N3886" i="21"/>
  <c r="N3885" i="21"/>
  <c r="N3884" i="21"/>
  <c r="N3883" i="21"/>
  <c r="N3882" i="21"/>
  <c r="N3881" i="21"/>
  <c r="N3880" i="21"/>
  <c r="N3879" i="21"/>
  <c r="N3878" i="21"/>
  <c r="N3877" i="21"/>
  <c r="N3876" i="21"/>
  <c r="N3875" i="21"/>
  <c r="N3874" i="21"/>
  <c r="N3873" i="21"/>
  <c r="N3872" i="21"/>
  <c r="N3871" i="21"/>
  <c r="N3870" i="21"/>
  <c r="N3869" i="21"/>
  <c r="N3868" i="21"/>
  <c r="N3867" i="21"/>
  <c r="N3866" i="21"/>
  <c r="N3865" i="21"/>
  <c r="N3864" i="21"/>
  <c r="N3863" i="21"/>
  <c r="N3862" i="21"/>
  <c r="N3861" i="21"/>
  <c r="N3860" i="21"/>
  <c r="N3859" i="21"/>
  <c r="N3858" i="21"/>
  <c r="N3857" i="21"/>
  <c r="N3856" i="21"/>
  <c r="N3855" i="21"/>
  <c r="N3854" i="21"/>
  <c r="N3853" i="21"/>
  <c r="N3852" i="21"/>
  <c r="N3851" i="21"/>
  <c r="N3850" i="21"/>
  <c r="N3849" i="21"/>
  <c r="N3848" i="21"/>
  <c r="N3847" i="21"/>
  <c r="N3846" i="21"/>
  <c r="N3845" i="21"/>
  <c r="N3844" i="21"/>
  <c r="N3843" i="21"/>
  <c r="N3842" i="21"/>
  <c r="N3841" i="21"/>
  <c r="N3840" i="21"/>
  <c r="N3839" i="21"/>
  <c r="N3838" i="21"/>
  <c r="N3837" i="21"/>
  <c r="N3836" i="21"/>
  <c r="N3835" i="21"/>
  <c r="N3834" i="21"/>
  <c r="N3833" i="21"/>
  <c r="N3832" i="21"/>
  <c r="N3831" i="21"/>
  <c r="N3830" i="21"/>
  <c r="N3829" i="21"/>
  <c r="N3828" i="21"/>
  <c r="N3827" i="21"/>
  <c r="N3826" i="21"/>
  <c r="N3825" i="21"/>
  <c r="N3824" i="21"/>
  <c r="N3823" i="21"/>
  <c r="N3822" i="21"/>
  <c r="N3821" i="21"/>
  <c r="N3820" i="21"/>
  <c r="N3819" i="21"/>
  <c r="N3818" i="21"/>
  <c r="N3817" i="21"/>
  <c r="N3816" i="21"/>
  <c r="N3815" i="21"/>
  <c r="N3814" i="21"/>
  <c r="N3813" i="21"/>
  <c r="N3812" i="21"/>
  <c r="N3811" i="21"/>
  <c r="N3810" i="21"/>
  <c r="N3809" i="21"/>
  <c r="N3808" i="21"/>
  <c r="N3807" i="21"/>
  <c r="N3806" i="21"/>
  <c r="N3805" i="21"/>
  <c r="N3804" i="21"/>
  <c r="N3803" i="21"/>
  <c r="N3802" i="21"/>
  <c r="N3801" i="21"/>
  <c r="N3800" i="21"/>
  <c r="N3799" i="21"/>
  <c r="N3798" i="21"/>
  <c r="N3797" i="21"/>
  <c r="N3796" i="21"/>
  <c r="N3795" i="21"/>
  <c r="N3794" i="21"/>
  <c r="N3793" i="21"/>
  <c r="N3792" i="21"/>
  <c r="N3791" i="21"/>
  <c r="N3790" i="21"/>
  <c r="N3789" i="21"/>
  <c r="N3788" i="21"/>
  <c r="N3787" i="21"/>
  <c r="N3786" i="21"/>
  <c r="N3785" i="21"/>
  <c r="N3784" i="21"/>
  <c r="N3783" i="21"/>
  <c r="N3782" i="21"/>
  <c r="N3781" i="21"/>
  <c r="N3780" i="21"/>
  <c r="N3779" i="21"/>
  <c r="N3778" i="21"/>
  <c r="N3777" i="21"/>
  <c r="N3776" i="21"/>
  <c r="N3775" i="21"/>
  <c r="N3774" i="21"/>
  <c r="N3773" i="21"/>
  <c r="N3772" i="21"/>
  <c r="N3771" i="21"/>
  <c r="N3770" i="21"/>
  <c r="N3769" i="21"/>
  <c r="N3768" i="21"/>
  <c r="N3767" i="21"/>
  <c r="N3766" i="21"/>
  <c r="N3765" i="21"/>
  <c r="N3764" i="21"/>
  <c r="N3763" i="21"/>
  <c r="N3762" i="21"/>
  <c r="N3761" i="21"/>
  <c r="N3760" i="21"/>
  <c r="N3759" i="21"/>
  <c r="N3758" i="21"/>
  <c r="N3757" i="21"/>
  <c r="N3756" i="21"/>
  <c r="N3755" i="21"/>
  <c r="N3754" i="21"/>
  <c r="N3753" i="21"/>
  <c r="N3752" i="21"/>
  <c r="N3751" i="21"/>
  <c r="N3750" i="21"/>
  <c r="N3749" i="21"/>
  <c r="N3748" i="21"/>
  <c r="N3747" i="21"/>
  <c r="N3746" i="21"/>
  <c r="N3745" i="21"/>
  <c r="N3744" i="21"/>
  <c r="N3743" i="21"/>
  <c r="N3742" i="21"/>
  <c r="N3741" i="21"/>
  <c r="N3740" i="21"/>
  <c r="N3739" i="21"/>
  <c r="N3738" i="21"/>
  <c r="N3737" i="21"/>
  <c r="N3736" i="21"/>
  <c r="N3735" i="21"/>
  <c r="N3734" i="21"/>
  <c r="N3733" i="21"/>
  <c r="N3732" i="21"/>
  <c r="N3731" i="21"/>
  <c r="N3730" i="21"/>
  <c r="N3729" i="21"/>
  <c r="N3728" i="21"/>
  <c r="N3727" i="21"/>
  <c r="N3726" i="21"/>
  <c r="N3725" i="21"/>
  <c r="N3724" i="21"/>
  <c r="N3723" i="21"/>
  <c r="N3722" i="21"/>
  <c r="N3721" i="21"/>
  <c r="N3720" i="21"/>
  <c r="N3719" i="21"/>
  <c r="N3718" i="21"/>
  <c r="N3717" i="21"/>
  <c r="N3716" i="21"/>
  <c r="N3715" i="21"/>
  <c r="N3714" i="21"/>
  <c r="N3713" i="21"/>
  <c r="N3712" i="21"/>
  <c r="N3711" i="21"/>
  <c r="N3710" i="21"/>
  <c r="N3709" i="21"/>
  <c r="N3708" i="21"/>
  <c r="N3707" i="21"/>
  <c r="N3706" i="21"/>
  <c r="N3705" i="21"/>
  <c r="N3704" i="21"/>
  <c r="N3703" i="21"/>
  <c r="N3702" i="21"/>
  <c r="N3701" i="21"/>
  <c r="N3700" i="21"/>
  <c r="N3699" i="21"/>
  <c r="N3698" i="21"/>
  <c r="N3697" i="21"/>
  <c r="N3696" i="21"/>
  <c r="N3695" i="21"/>
  <c r="N3694" i="21"/>
  <c r="N3693" i="21"/>
  <c r="N3692" i="21"/>
  <c r="N3691" i="21"/>
  <c r="N3690" i="21"/>
  <c r="N3689" i="21"/>
  <c r="N3688" i="21"/>
  <c r="N3687" i="21"/>
  <c r="N3686" i="21"/>
  <c r="N3685" i="21"/>
  <c r="N3684" i="21"/>
  <c r="N3683" i="21"/>
  <c r="N3682" i="21"/>
  <c r="N3681" i="21"/>
  <c r="N3680" i="21"/>
  <c r="N3679" i="21"/>
  <c r="N3678" i="21"/>
  <c r="N3677" i="21"/>
  <c r="N3676" i="21"/>
  <c r="N3675" i="21"/>
  <c r="N3674" i="21"/>
  <c r="N3673" i="21"/>
  <c r="N3672" i="21"/>
  <c r="N3671" i="21"/>
  <c r="N3670" i="21"/>
  <c r="N3669" i="21"/>
  <c r="N3668" i="21"/>
  <c r="N3667" i="21"/>
  <c r="N3666" i="21"/>
  <c r="N3665" i="21"/>
  <c r="N3664" i="21"/>
  <c r="N3663" i="21"/>
  <c r="N3662" i="21"/>
  <c r="N3661" i="21"/>
  <c r="N3660" i="21"/>
  <c r="N3659" i="21"/>
  <c r="N3658" i="21"/>
  <c r="N3657" i="21"/>
  <c r="N3656" i="21"/>
  <c r="N3655" i="21"/>
  <c r="N3654" i="21"/>
  <c r="N3653" i="21"/>
  <c r="N3652" i="21"/>
  <c r="N3651" i="21"/>
  <c r="N3650" i="21"/>
  <c r="N3649" i="21"/>
  <c r="N3648" i="21"/>
  <c r="N3647" i="21"/>
  <c r="N3646" i="21"/>
  <c r="N3645" i="21"/>
  <c r="N3644" i="21"/>
  <c r="N3643" i="21"/>
  <c r="N3642" i="21"/>
  <c r="N3641" i="21"/>
  <c r="N3640" i="21"/>
  <c r="N3639" i="21"/>
  <c r="N3638" i="21"/>
  <c r="N3637" i="21"/>
  <c r="N3636" i="21"/>
  <c r="N3635" i="21"/>
  <c r="N3634" i="21"/>
  <c r="N3633" i="21"/>
  <c r="N3632" i="21"/>
  <c r="N3631" i="21"/>
  <c r="N3630" i="21"/>
  <c r="N3629" i="21"/>
  <c r="N3628" i="21"/>
  <c r="N3627" i="21"/>
  <c r="N3626" i="21"/>
  <c r="N3625" i="21"/>
  <c r="N3624" i="21"/>
  <c r="N3623" i="21"/>
  <c r="N3622" i="21"/>
  <c r="N3621" i="21"/>
  <c r="N3620" i="21"/>
  <c r="N3619" i="21"/>
  <c r="N3618" i="21"/>
  <c r="N3617" i="21"/>
  <c r="N3616" i="21"/>
  <c r="N3615" i="21"/>
  <c r="N3614" i="21"/>
  <c r="N3613" i="21"/>
  <c r="N3612" i="21"/>
  <c r="N3611" i="21"/>
  <c r="N3610" i="21"/>
  <c r="N3609" i="21"/>
  <c r="N3608" i="21"/>
  <c r="N3607" i="21"/>
  <c r="N3606" i="21"/>
  <c r="N3605" i="21"/>
  <c r="N3604" i="21"/>
  <c r="N3603" i="21"/>
  <c r="N3602" i="21"/>
  <c r="N3601" i="21"/>
  <c r="N3600" i="21"/>
  <c r="N3599" i="21"/>
  <c r="N3598" i="21"/>
  <c r="N3597" i="21"/>
  <c r="N3596" i="21"/>
  <c r="N3595" i="21"/>
  <c r="N3594" i="21"/>
  <c r="N3593" i="21"/>
  <c r="N3592" i="21"/>
  <c r="N3591" i="21"/>
  <c r="N3590" i="21"/>
  <c r="N3589" i="21"/>
  <c r="N3588" i="21"/>
  <c r="N3587" i="21"/>
  <c r="N3586" i="21"/>
  <c r="N3585" i="21"/>
  <c r="N3584" i="21"/>
  <c r="N3583" i="21"/>
  <c r="N3582" i="21"/>
  <c r="N3581" i="21"/>
  <c r="N3580" i="21"/>
  <c r="N3579" i="21"/>
  <c r="N3578" i="21"/>
  <c r="N3577" i="21"/>
  <c r="N3576" i="21"/>
  <c r="N3575" i="21"/>
  <c r="N3574" i="21"/>
  <c r="N3573" i="21"/>
  <c r="N3572" i="21"/>
  <c r="N3571" i="21"/>
  <c r="N3570" i="21"/>
  <c r="N3569" i="21"/>
  <c r="N3568" i="21"/>
  <c r="N3567" i="21"/>
  <c r="N3566" i="21"/>
  <c r="N3565" i="21"/>
  <c r="N3564" i="21"/>
  <c r="N3563" i="21"/>
  <c r="N3562" i="21"/>
  <c r="N3561" i="21"/>
  <c r="N3560" i="21"/>
  <c r="N3559" i="21"/>
  <c r="N3558" i="21"/>
  <c r="N3557" i="21"/>
  <c r="N3556" i="21"/>
  <c r="N3555" i="21"/>
  <c r="N3554" i="21"/>
  <c r="N3553" i="21"/>
  <c r="N3552" i="21"/>
  <c r="N3551" i="21"/>
  <c r="N3550" i="21"/>
  <c r="N3549" i="21"/>
  <c r="N3548" i="21"/>
  <c r="N3547" i="21"/>
  <c r="N3546" i="21"/>
  <c r="N3545" i="21"/>
  <c r="N3544" i="21"/>
  <c r="N3543" i="21"/>
  <c r="N3542" i="21"/>
  <c r="N3541" i="21"/>
  <c r="N3540" i="21"/>
  <c r="N3539" i="21"/>
  <c r="N3538" i="21"/>
  <c r="N3537" i="21"/>
  <c r="N3536" i="21"/>
  <c r="N3535" i="21"/>
  <c r="N3534" i="21"/>
  <c r="N3533" i="21"/>
  <c r="N3532" i="21"/>
  <c r="N3531" i="21"/>
  <c r="N3530" i="21"/>
  <c r="N3529" i="21"/>
  <c r="N3528" i="21"/>
  <c r="N3527" i="21"/>
  <c r="N3526" i="21"/>
  <c r="N3525" i="21"/>
  <c r="N3524" i="21"/>
  <c r="N3523" i="21"/>
  <c r="N3522" i="21"/>
  <c r="N3521" i="21"/>
  <c r="N3520" i="21"/>
  <c r="N3519" i="21"/>
  <c r="N3518" i="21"/>
  <c r="N3517" i="21"/>
  <c r="N3516" i="21"/>
  <c r="N3515" i="21"/>
  <c r="N3514" i="21"/>
  <c r="N3513" i="21"/>
  <c r="N3512" i="21"/>
  <c r="N3511" i="21"/>
  <c r="N3510" i="21"/>
  <c r="N3509" i="21"/>
  <c r="N3508" i="21"/>
  <c r="N3507" i="21"/>
  <c r="N3506" i="21"/>
  <c r="N3505" i="21"/>
  <c r="N3504" i="21"/>
  <c r="N3503" i="21"/>
  <c r="N3502" i="21"/>
  <c r="N3501" i="21"/>
  <c r="N3500" i="21"/>
  <c r="N3499" i="21"/>
  <c r="N3498" i="21"/>
  <c r="N3497" i="21"/>
  <c r="N3496" i="21"/>
  <c r="N3495" i="21"/>
  <c r="N3494" i="21"/>
  <c r="N3493" i="21"/>
  <c r="N3492" i="21"/>
  <c r="N3491" i="21"/>
  <c r="N3490" i="21"/>
  <c r="N3489" i="21"/>
  <c r="N3488" i="21"/>
  <c r="N3487" i="21"/>
  <c r="N3486" i="21"/>
  <c r="N3485" i="21"/>
  <c r="N3484" i="21"/>
  <c r="N3483" i="21"/>
  <c r="N3482" i="21"/>
  <c r="N3481" i="21"/>
  <c r="N3480" i="21"/>
  <c r="N3479" i="21"/>
  <c r="N3478" i="21"/>
  <c r="N3477" i="21"/>
  <c r="N3476" i="21"/>
  <c r="N3475" i="21"/>
  <c r="N3474" i="21"/>
  <c r="N3473" i="21"/>
  <c r="N3472" i="21"/>
  <c r="N3471" i="21"/>
  <c r="N3470" i="21"/>
  <c r="N3469" i="21"/>
  <c r="N3468" i="21"/>
  <c r="N3467" i="21"/>
  <c r="N3466" i="21"/>
  <c r="N3465" i="21"/>
  <c r="N3464" i="21"/>
  <c r="N3463" i="21"/>
  <c r="N3462" i="21"/>
  <c r="N3461" i="21"/>
  <c r="N3460" i="21"/>
  <c r="N3459" i="21"/>
  <c r="N3458" i="21"/>
  <c r="N3457" i="21"/>
  <c r="N3456" i="21"/>
  <c r="N3455" i="21"/>
  <c r="N3454" i="21"/>
  <c r="N3453" i="21"/>
  <c r="N3452" i="21"/>
  <c r="N3451" i="21"/>
  <c r="N3450" i="21"/>
  <c r="N3449" i="21"/>
  <c r="N3448" i="21"/>
  <c r="N3447" i="21"/>
  <c r="N3446" i="21"/>
  <c r="N3445" i="21"/>
  <c r="N3444" i="21"/>
  <c r="N3443" i="21"/>
  <c r="N3442" i="21"/>
  <c r="N3441" i="21"/>
  <c r="N3440" i="21"/>
  <c r="N3439" i="21"/>
  <c r="N3438" i="21"/>
  <c r="N3437" i="21"/>
  <c r="N3436" i="21"/>
  <c r="N3435" i="21"/>
  <c r="N3434" i="21"/>
  <c r="N3433" i="21"/>
  <c r="N3432" i="21"/>
  <c r="N3431" i="21"/>
  <c r="N3430" i="21"/>
  <c r="N3429" i="21"/>
  <c r="N3428" i="21"/>
  <c r="N3427" i="21"/>
  <c r="N3426" i="21"/>
  <c r="N3425" i="21"/>
  <c r="N3424" i="21"/>
  <c r="N3423" i="21"/>
  <c r="N3422" i="21"/>
  <c r="N3421" i="21"/>
  <c r="N3420" i="21"/>
  <c r="N3419" i="21"/>
  <c r="N3418" i="21"/>
  <c r="N3417" i="21"/>
  <c r="N3416" i="21"/>
  <c r="N3415" i="21"/>
  <c r="N3414" i="21"/>
  <c r="N3413" i="21"/>
  <c r="N3412" i="21"/>
  <c r="N3411" i="21"/>
  <c r="N3410" i="21"/>
  <c r="N3409" i="21"/>
  <c r="N3408" i="21"/>
  <c r="N3407" i="21"/>
  <c r="N3406" i="21"/>
  <c r="N3405" i="21"/>
  <c r="N3404" i="21"/>
  <c r="N3403" i="21"/>
  <c r="N3402" i="21"/>
  <c r="N3401" i="21"/>
  <c r="N3400" i="21"/>
  <c r="N3399" i="21"/>
  <c r="N3398" i="21"/>
  <c r="N3397" i="21"/>
  <c r="N3396" i="21"/>
  <c r="N3395" i="21"/>
  <c r="N3394" i="21"/>
  <c r="N3393" i="21"/>
  <c r="N3392" i="21"/>
  <c r="N3391" i="21"/>
  <c r="N3390" i="21"/>
  <c r="N3389" i="21"/>
  <c r="N3388" i="21"/>
  <c r="N3387" i="21"/>
  <c r="N3386" i="21"/>
  <c r="N3385" i="21"/>
  <c r="N3384" i="21"/>
  <c r="N3383" i="21"/>
  <c r="N3382" i="21"/>
  <c r="N3381" i="21"/>
  <c r="N3380" i="21"/>
  <c r="N3379" i="21"/>
  <c r="N3378" i="21"/>
  <c r="N3377" i="21"/>
  <c r="N3376" i="21"/>
  <c r="N3375" i="21"/>
  <c r="N3374" i="21"/>
  <c r="N3373" i="21"/>
  <c r="N3372" i="21"/>
  <c r="N3371" i="21"/>
  <c r="N3370" i="21"/>
  <c r="N3369" i="21"/>
  <c r="N3368" i="21"/>
  <c r="N3367" i="21"/>
  <c r="N3366" i="21"/>
  <c r="N3365" i="21"/>
  <c r="N3364" i="21"/>
  <c r="N3363" i="21"/>
  <c r="N3362" i="21"/>
  <c r="N3361" i="21"/>
  <c r="N3360" i="21"/>
  <c r="N3359" i="21"/>
  <c r="N3358" i="21"/>
  <c r="N3357" i="21"/>
  <c r="N3356" i="21"/>
  <c r="N3355" i="21"/>
  <c r="N3354" i="21"/>
  <c r="N3353" i="21"/>
  <c r="N3352" i="21"/>
  <c r="N3351" i="21"/>
  <c r="N3350" i="21"/>
  <c r="N3349" i="21"/>
  <c r="N3348" i="21"/>
  <c r="N3347" i="21"/>
  <c r="N3346" i="21"/>
  <c r="N3345" i="21"/>
  <c r="N3344" i="21"/>
  <c r="N3343" i="21"/>
  <c r="N3342" i="21"/>
  <c r="N3341" i="21"/>
  <c r="N3340" i="21"/>
  <c r="N3339" i="21"/>
  <c r="N3338" i="21"/>
  <c r="N3337" i="21"/>
  <c r="N3336" i="21"/>
  <c r="N3335" i="21"/>
  <c r="N3334" i="21"/>
  <c r="N3333" i="21"/>
  <c r="N3332" i="21"/>
  <c r="N3331" i="21"/>
  <c r="N3330" i="21"/>
  <c r="N3329" i="21"/>
  <c r="N3328" i="21"/>
  <c r="N3327" i="21"/>
  <c r="N3326" i="21"/>
  <c r="N3325" i="21"/>
  <c r="N3324" i="21"/>
  <c r="N3323" i="21"/>
  <c r="N3322" i="21"/>
  <c r="N3321" i="21"/>
  <c r="N3320" i="21"/>
  <c r="N3319" i="21"/>
  <c r="N3318" i="21"/>
  <c r="N3317" i="21"/>
  <c r="N3316" i="21"/>
  <c r="N3315" i="21"/>
  <c r="N3314" i="21"/>
  <c r="N3313" i="21"/>
  <c r="N3312" i="21"/>
  <c r="N3311" i="21"/>
  <c r="N3310" i="21"/>
  <c r="N3309" i="21"/>
  <c r="N3308" i="21"/>
  <c r="N3307" i="21"/>
  <c r="N3306" i="21"/>
  <c r="N3305" i="21"/>
  <c r="N3304" i="21"/>
  <c r="N3303" i="21"/>
  <c r="N3302" i="21"/>
  <c r="N3301" i="21"/>
  <c r="N3300" i="21"/>
  <c r="N3299" i="21"/>
  <c r="N3298" i="21"/>
  <c r="N3297" i="21"/>
  <c r="N3296" i="21"/>
  <c r="N3295" i="21"/>
  <c r="N3294" i="21"/>
  <c r="N3293" i="21"/>
  <c r="N3292" i="21"/>
  <c r="N3291" i="21"/>
  <c r="N3290" i="21"/>
  <c r="N3289" i="21"/>
  <c r="N3288" i="21"/>
  <c r="N3287" i="21"/>
  <c r="N3286" i="21"/>
  <c r="N3285" i="21"/>
  <c r="N3284" i="21"/>
  <c r="N3283" i="21"/>
  <c r="N3282" i="21"/>
  <c r="N3281" i="21"/>
  <c r="N3280" i="21"/>
  <c r="N3279" i="21"/>
  <c r="N3278" i="21"/>
  <c r="N3277" i="21"/>
  <c r="N3276" i="21"/>
  <c r="N3275" i="21"/>
  <c r="N3274" i="21"/>
  <c r="N3273" i="21"/>
  <c r="N3272" i="21"/>
  <c r="N3271" i="21"/>
  <c r="N3270" i="21"/>
  <c r="N3269" i="21"/>
  <c r="N3268" i="21"/>
  <c r="N3267" i="21"/>
  <c r="N3266" i="21"/>
  <c r="N3265" i="21"/>
  <c r="N3264" i="21"/>
  <c r="N3263" i="21"/>
  <c r="N3262" i="21"/>
  <c r="N3261" i="21"/>
  <c r="N3260" i="21"/>
  <c r="N3259" i="21"/>
  <c r="N3258" i="21"/>
  <c r="N3257" i="21"/>
  <c r="N3256" i="21"/>
  <c r="N3255" i="21"/>
  <c r="N3254" i="21"/>
  <c r="N3253" i="21"/>
  <c r="N3252" i="21"/>
  <c r="N3251" i="21"/>
  <c r="N3250" i="21"/>
  <c r="N3249" i="21"/>
  <c r="N3248" i="21"/>
  <c r="N3247" i="21"/>
  <c r="N3246" i="21"/>
  <c r="N3245" i="21"/>
  <c r="N3244" i="21"/>
  <c r="N3243" i="21"/>
  <c r="N3242" i="21"/>
  <c r="N3241" i="21"/>
  <c r="N3240" i="21"/>
  <c r="N3239" i="21"/>
  <c r="N3238" i="21"/>
  <c r="N3237" i="21"/>
  <c r="N3236" i="21"/>
  <c r="N3235" i="21"/>
  <c r="N3234" i="21"/>
  <c r="N3233" i="21"/>
  <c r="N3232" i="21"/>
  <c r="N3231" i="21"/>
  <c r="N3230" i="21"/>
  <c r="N3229" i="21"/>
  <c r="N3228" i="21"/>
  <c r="N3227" i="21"/>
  <c r="N3226" i="21"/>
  <c r="N3225" i="21"/>
  <c r="N3224" i="21"/>
  <c r="N3223" i="21"/>
  <c r="N3222" i="21"/>
  <c r="N3221" i="21"/>
  <c r="N3220" i="21"/>
  <c r="N3219" i="21"/>
  <c r="N3218" i="21"/>
  <c r="N3217" i="21"/>
  <c r="N3216" i="21"/>
  <c r="N3215" i="21"/>
  <c r="N3214" i="21"/>
  <c r="N3213" i="21"/>
  <c r="N3212" i="21"/>
  <c r="N3211" i="21"/>
  <c r="N3210" i="21"/>
  <c r="N3209" i="21"/>
  <c r="N3208" i="21"/>
  <c r="N3207" i="21"/>
  <c r="N3206" i="21"/>
  <c r="N3205" i="21"/>
  <c r="N3204" i="21"/>
  <c r="N3203" i="21"/>
  <c r="N3202" i="21"/>
  <c r="N3201" i="21"/>
  <c r="N3200" i="21"/>
  <c r="N3199" i="21"/>
  <c r="N3198" i="21"/>
  <c r="N3197" i="21"/>
  <c r="N3196" i="21"/>
  <c r="N3195" i="21"/>
  <c r="N3194" i="21"/>
  <c r="N3193" i="21"/>
  <c r="N3192" i="21"/>
  <c r="N3191" i="21"/>
  <c r="N3190" i="21"/>
  <c r="N3189" i="21"/>
  <c r="N3188" i="21"/>
  <c r="N3187" i="21"/>
  <c r="N3186" i="21"/>
  <c r="N3185" i="21"/>
  <c r="N3184" i="21"/>
  <c r="N3183" i="21"/>
  <c r="N3182" i="21"/>
  <c r="N3181" i="21"/>
  <c r="N3180" i="21"/>
  <c r="N3179" i="21"/>
  <c r="N3178" i="21"/>
  <c r="N3177" i="21"/>
  <c r="N3176" i="21"/>
  <c r="N3175" i="21"/>
  <c r="N3174" i="21"/>
  <c r="N3173" i="21"/>
  <c r="N3172" i="21"/>
  <c r="N3171" i="21"/>
  <c r="N3170" i="21"/>
  <c r="N3169" i="21"/>
  <c r="N3168" i="21"/>
  <c r="N3167" i="21"/>
  <c r="N3166" i="21"/>
  <c r="N3165" i="21"/>
  <c r="N3164" i="21"/>
  <c r="N3163" i="21"/>
  <c r="N3162" i="21"/>
  <c r="N3161" i="21"/>
  <c r="N3160" i="21"/>
  <c r="N3159" i="21"/>
  <c r="N3158" i="21"/>
  <c r="N3157" i="21"/>
  <c r="N3156" i="21"/>
  <c r="N3155" i="21"/>
  <c r="N3154" i="21"/>
  <c r="N3153" i="21"/>
  <c r="N3152" i="21"/>
  <c r="N3151" i="21"/>
  <c r="N3150" i="21"/>
  <c r="N3149" i="21"/>
  <c r="N3148" i="21"/>
  <c r="N3147" i="21"/>
  <c r="N3146" i="21"/>
  <c r="N3145" i="21"/>
  <c r="N3144" i="21"/>
  <c r="N3143" i="21"/>
  <c r="N3142" i="21"/>
  <c r="N3141" i="21"/>
  <c r="N3140" i="21"/>
  <c r="N3139" i="21"/>
  <c r="N3138" i="21"/>
  <c r="N3137" i="21"/>
  <c r="N3136" i="21"/>
  <c r="N3135" i="21"/>
  <c r="N3134" i="21"/>
  <c r="N3133" i="21"/>
  <c r="N3132" i="21"/>
  <c r="N3131" i="21"/>
  <c r="N3130" i="21"/>
  <c r="N3129" i="21"/>
  <c r="N3128" i="21"/>
  <c r="N3127" i="21"/>
  <c r="N3126" i="21"/>
  <c r="N3125" i="21"/>
  <c r="N3124" i="21"/>
  <c r="N3123" i="21"/>
  <c r="N3122" i="21"/>
  <c r="N3121" i="21"/>
  <c r="N3120" i="21"/>
  <c r="N3119" i="21"/>
  <c r="N3118" i="21"/>
  <c r="N3117" i="21"/>
  <c r="N3116" i="21"/>
  <c r="N3115" i="21"/>
  <c r="N3114" i="21"/>
  <c r="N3113" i="21"/>
  <c r="N3112" i="21"/>
  <c r="N3111" i="21"/>
  <c r="N3110" i="21"/>
  <c r="N3109" i="21"/>
  <c r="N3108" i="21"/>
  <c r="N3107" i="21"/>
  <c r="N3106" i="21"/>
  <c r="N3105" i="21"/>
  <c r="N3104" i="21"/>
  <c r="N3103" i="21"/>
  <c r="N3102" i="21"/>
  <c r="N3101" i="21"/>
  <c r="N3100" i="21"/>
  <c r="N3099" i="21"/>
  <c r="N3098" i="21"/>
  <c r="N3097" i="21"/>
  <c r="N3096" i="21"/>
  <c r="N3095" i="21"/>
  <c r="N3094" i="21"/>
  <c r="N3093" i="21"/>
  <c r="N3092" i="21"/>
  <c r="N3091" i="21"/>
  <c r="N3090" i="21"/>
  <c r="N3089" i="21"/>
  <c r="N3088" i="21"/>
  <c r="N3087" i="21"/>
  <c r="N3086" i="21"/>
  <c r="N3085" i="21"/>
  <c r="N3084" i="21"/>
  <c r="N3083" i="21"/>
  <c r="N3082" i="21"/>
  <c r="N3081" i="21"/>
  <c r="N3080" i="21"/>
  <c r="N3079" i="21"/>
  <c r="N3078" i="21"/>
  <c r="N3077" i="21"/>
  <c r="N3076" i="21"/>
  <c r="N3075" i="21"/>
  <c r="N3074" i="21"/>
  <c r="N3073" i="21"/>
  <c r="N3072" i="21"/>
  <c r="N3071" i="21"/>
  <c r="N3070" i="21"/>
  <c r="N3069" i="21"/>
  <c r="N3068" i="21"/>
  <c r="N3067" i="21"/>
  <c r="N3066" i="21"/>
  <c r="N3065" i="21"/>
  <c r="N3064" i="21"/>
  <c r="N3063" i="21"/>
  <c r="N3062" i="21"/>
  <c r="N3061" i="21"/>
  <c r="N3060" i="21"/>
  <c r="N3059" i="21"/>
  <c r="N3058" i="21"/>
  <c r="N3057" i="21"/>
  <c r="N3056" i="21"/>
  <c r="N3055" i="21"/>
  <c r="N3054" i="21"/>
  <c r="N3053" i="21"/>
  <c r="N3052" i="21"/>
  <c r="N3051" i="21"/>
  <c r="N3050" i="21"/>
  <c r="N3049" i="21"/>
  <c r="N3048" i="21"/>
  <c r="N3047" i="21"/>
  <c r="N3046" i="21"/>
  <c r="N3045" i="21"/>
  <c r="N3044" i="21"/>
  <c r="N3043" i="21"/>
  <c r="N3042" i="21"/>
  <c r="N3041" i="21"/>
  <c r="N3040" i="21"/>
  <c r="N3039" i="21"/>
  <c r="N3038" i="21"/>
  <c r="N3037" i="21"/>
  <c r="N3036" i="21"/>
  <c r="N3035" i="21"/>
  <c r="N3034" i="21"/>
  <c r="N3033" i="21"/>
  <c r="N3032" i="21"/>
  <c r="N3031" i="21"/>
  <c r="N3030" i="21"/>
  <c r="N3029" i="21"/>
  <c r="N3028" i="21"/>
  <c r="N3027" i="21"/>
  <c r="N3026" i="21"/>
  <c r="N3025" i="21"/>
  <c r="N3024" i="21"/>
  <c r="N3023" i="21"/>
  <c r="N3022" i="21"/>
  <c r="N3021" i="21"/>
  <c r="N3020" i="21"/>
  <c r="N3019" i="21"/>
  <c r="N3018" i="21"/>
  <c r="N3017" i="21"/>
  <c r="N3016" i="21"/>
  <c r="N3015" i="21"/>
  <c r="N3014" i="21"/>
  <c r="N3013" i="21"/>
  <c r="N3012" i="21"/>
  <c r="N3011" i="21"/>
  <c r="N3010" i="21"/>
  <c r="N3009" i="21"/>
  <c r="N3008" i="21"/>
  <c r="N3007" i="21"/>
  <c r="N3006" i="21"/>
  <c r="N3005" i="21"/>
  <c r="N3004" i="21"/>
  <c r="N3003" i="21"/>
  <c r="N3002" i="21"/>
  <c r="N3001" i="21"/>
  <c r="N3000" i="21"/>
  <c r="N2999" i="21"/>
  <c r="N2998" i="21"/>
  <c r="N2997" i="21"/>
  <c r="N2996" i="21"/>
  <c r="N2995" i="21"/>
  <c r="N2994" i="21"/>
  <c r="N2993" i="21"/>
  <c r="N2992" i="21"/>
  <c r="N2991" i="21"/>
  <c r="N2990" i="21"/>
  <c r="N2989" i="21"/>
  <c r="N2988" i="21"/>
  <c r="N2987" i="21"/>
  <c r="N2986" i="21"/>
  <c r="N2985" i="21"/>
  <c r="N2984" i="21"/>
  <c r="N2983" i="21"/>
  <c r="N2982" i="21"/>
  <c r="N2981" i="21"/>
  <c r="N2980" i="21"/>
  <c r="N2979" i="21"/>
  <c r="N2978" i="21"/>
  <c r="N2977" i="21"/>
  <c r="N2976" i="21"/>
  <c r="N2975" i="21"/>
  <c r="N2974" i="21"/>
  <c r="N2973" i="21"/>
  <c r="N2972" i="21"/>
  <c r="N2971" i="21"/>
  <c r="N2970" i="21"/>
  <c r="N2969" i="21"/>
  <c r="N2968" i="21"/>
  <c r="N2967" i="21"/>
  <c r="N2966" i="21"/>
  <c r="N2965" i="21"/>
  <c r="N2964" i="21"/>
  <c r="N2963" i="21"/>
  <c r="N2962" i="21"/>
  <c r="N2961" i="21"/>
  <c r="N2960" i="21"/>
  <c r="N2959" i="21"/>
  <c r="N2958" i="21"/>
  <c r="N2957" i="21"/>
  <c r="N2956" i="21"/>
  <c r="N2955" i="21"/>
  <c r="N2954" i="21"/>
  <c r="N2953" i="21"/>
  <c r="N2952" i="21"/>
  <c r="N2951" i="21"/>
  <c r="N2950" i="21"/>
  <c r="N2949" i="21"/>
  <c r="N2948" i="21"/>
  <c r="N2947" i="21"/>
  <c r="N2946" i="21"/>
  <c r="N2945" i="21"/>
  <c r="N2944" i="21"/>
  <c r="N2943" i="21"/>
  <c r="N2942" i="21"/>
  <c r="N2941" i="21"/>
  <c r="N2940" i="21"/>
  <c r="N2939" i="21"/>
  <c r="N2938" i="21"/>
  <c r="N2937" i="21"/>
  <c r="N2936" i="21"/>
  <c r="N2935" i="21"/>
  <c r="N2934" i="21"/>
  <c r="N2933" i="21"/>
  <c r="N2932" i="21"/>
  <c r="N2931" i="21"/>
  <c r="N2930" i="21"/>
  <c r="N2929" i="21"/>
  <c r="N2928" i="21"/>
  <c r="N2927" i="21"/>
  <c r="N2926" i="21"/>
  <c r="N2925" i="21"/>
  <c r="N2924" i="21"/>
  <c r="N2923" i="21"/>
  <c r="N2922" i="21"/>
  <c r="N2921" i="21"/>
  <c r="N2920" i="21"/>
  <c r="N2919" i="21"/>
  <c r="N2918" i="21"/>
  <c r="N2917" i="21"/>
  <c r="N2916" i="21"/>
  <c r="N2915" i="21"/>
  <c r="N2914" i="21"/>
  <c r="N2913" i="21"/>
  <c r="N2912" i="21"/>
  <c r="N2911" i="21"/>
  <c r="N2910" i="21"/>
  <c r="N2909" i="21"/>
  <c r="N2908" i="21"/>
  <c r="N2907" i="21"/>
  <c r="N2906" i="21"/>
  <c r="N2905" i="21"/>
  <c r="N2904" i="21"/>
  <c r="N2903" i="21"/>
  <c r="N2902" i="21"/>
  <c r="N2901" i="21"/>
  <c r="N2900" i="21"/>
  <c r="N2899" i="21"/>
  <c r="N2898" i="21"/>
  <c r="N2897" i="21"/>
  <c r="N2896" i="21"/>
  <c r="N2895" i="21"/>
  <c r="N2894" i="21"/>
  <c r="N2893" i="21"/>
  <c r="N2892" i="21"/>
  <c r="N2891" i="21"/>
  <c r="N2890" i="21"/>
  <c r="N2889" i="21"/>
  <c r="N2888" i="21"/>
  <c r="N2887" i="21"/>
  <c r="N2886" i="21"/>
  <c r="N2885" i="21"/>
  <c r="N2884" i="21"/>
  <c r="N2883" i="21"/>
  <c r="N2882" i="21"/>
  <c r="N2881" i="21"/>
  <c r="N2880" i="21"/>
  <c r="N2879" i="21"/>
  <c r="N2878" i="21"/>
  <c r="N2877" i="21"/>
  <c r="N2876" i="21"/>
  <c r="N2875" i="21"/>
  <c r="N2874" i="21"/>
  <c r="N2873" i="21"/>
  <c r="N2872" i="21"/>
  <c r="N2871" i="21"/>
  <c r="N2870" i="21"/>
  <c r="N2869" i="21"/>
  <c r="N2868" i="21"/>
  <c r="N2867" i="21"/>
  <c r="N2866" i="21"/>
  <c r="N2865" i="21"/>
  <c r="N2864" i="21"/>
  <c r="N2863" i="21"/>
  <c r="N2862" i="21"/>
  <c r="N2861" i="21"/>
  <c r="N2860" i="21"/>
  <c r="N2859" i="21"/>
  <c r="N2858" i="21"/>
  <c r="N2857" i="21"/>
  <c r="N2856" i="21"/>
  <c r="N2855" i="21"/>
  <c r="N2854" i="21"/>
  <c r="N2853" i="21"/>
  <c r="N2852" i="21"/>
  <c r="N2851" i="21"/>
  <c r="N2850" i="21"/>
  <c r="N2849" i="21"/>
  <c r="N2848" i="21"/>
  <c r="N2847" i="21"/>
  <c r="N2846" i="21"/>
  <c r="N2845" i="21"/>
  <c r="N2844" i="21"/>
  <c r="N2843" i="21"/>
  <c r="N2842" i="21"/>
  <c r="N2841" i="21"/>
  <c r="N2840" i="21"/>
  <c r="N2839" i="21"/>
  <c r="N2838" i="21"/>
  <c r="N2837" i="21"/>
  <c r="N2836" i="21"/>
  <c r="N2835" i="21"/>
  <c r="N2834" i="21"/>
  <c r="N2833" i="21"/>
  <c r="N2832" i="21"/>
  <c r="N2831" i="21"/>
  <c r="N2830" i="21"/>
  <c r="N2829" i="21"/>
  <c r="N2828" i="21"/>
  <c r="N2827" i="21"/>
  <c r="N2826" i="21"/>
  <c r="N2825" i="21"/>
  <c r="N2824" i="21"/>
  <c r="N2823" i="21"/>
  <c r="N2822" i="21"/>
  <c r="N2821" i="21"/>
  <c r="N2820" i="21"/>
  <c r="N2819" i="21"/>
  <c r="N2818" i="21"/>
  <c r="N2817" i="21"/>
  <c r="N2816" i="21"/>
  <c r="N2815" i="21"/>
  <c r="N2814" i="21"/>
  <c r="N2813" i="21"/>
  <c r="N2812" i="21"/>
  <c r="N2811" i="21"/>
  <c r="N2810" i="21"/>
  <c r="N2809" i="21"/>
  <c r="N2808" i="21"/>
  <c r="N2807" i="21"/>
  <c r="N2806" i="21"/>
  <c r="N2805" i="21"/>
  <c r="N2804" i="21"/>
  <c r="N2803" i="21"/>
  <c r="N2802" i="21"/>
  <c r="N2801" i="21"/>
  <c r="N2800" i="21"/>
  <c r="N2799" i="21"/>
  <c r="N2798" i="21"/>
  <c r="N2797" i="21"/>
  <c r="N2796" i="21"/>
  <c r="N2795" i="21"/>
  <c r="N2794" i="21"/>
  <c r="N2793" i="21"/>
  <c r="N2792" i="21"/>
  <c r="N2791" i="21"/>
  <c r="N2790" i="21"/>
  <c r="N2789" i="21"/>
  <c r="N2788" i="21"/>
  <c r="N2787" i="21"/>
  <c r="N2786" i="21"/>
  <c r="N2785" i="21"/>
  <c r="N2784" i="21"/>
  <c r="N2783" i="21"/>
  <c r="N2782" i="21"/>
  <c r="N2781" i="21"/>
  <c r="N2780" i="21"/>
  <c r="N2779" i="21"/>
  <c r="N2778" i="21"/>
  <c r="N2777" i="21"/>
  <c r="N2776" i="21"/>
  <c r="N2775" i="21"/>
  <c r="N2774" i="21"/>
  <c r="N2773" i="21"/>
  <c r="N2772" i="21"/>
  <c r="N2771" i="21"/>
  <c r="N2770" i="21"/>
  <c r="N2769" i="21"/>
  <c r="N2768" i="21"/>
  <c r="N2767" i="21"/>
  <c r="N2766" i="21"/>
  <c r="N2765" i="21"/>
  <c r="N2764" i="21"/>
  <c r="N2763" i="21"/>
  <c r="N2762" i="21"/>
  <c r="N2761" i="21"/>
  <c r="N2760" i="21"/>
  <c r="N2759" i="21"/>
  <c r="N2758" i="21"/>
  <c r="N2757" i="21"/>
  <c r="N2756" i="21"/>
  <c r="N2755" i="21"/>
  <c r="N2754" i="21"/>
  <c r="N2753" i="21"/>
  <c r="N2752" i="21"/>
  <c r="N2751" i="21"/>
  <c r="N2750" i="21"/>
  <c r="N2749" i="21"/>
  <c r="N2748" i="21"/>
  <c r="N2747" i="21"/>
  <c r="N2746" i="21"/>
  <c r="N2745" i="21"/>
  <c r="N2744" i="21"/>
  <c r="N2743" i="21"/>
  <c r="N2742" i="21"/>
  <c r="N2741" i="21"/>
  <c r="N2740" i="21"/>
  <c r="N2739" i="21"/>
  <c r="N2738" i="21"/>
  <c r="N2737" i="21"/>
  <c r="N2736" i="21"/>
  <c r="N2735" i="21"/>
  <c r="N2734" i="21"/>
  <c r="N2733" i="21"/>
  <c r="N2732" i="21"/>
  <c r="N2731" i="21"/>
  <c r="N2730" i="21"/>
  <c r="N2729" i="21"/>
  <c r="N2728" i="21"/>
  <c r="N2727" i="21"/>
  <c r="N2726" i="21"/>
  <c r="N2725" i="21"/>
  <c r="N2724" i="21"/>
  <c r="N2723" i="21"/>
  <c r="N2722" i="21"/>
  <c r="N2721" i="21"/>
  <c r="N2720" i="21"/>
  <c r="N2719" i="21"/>
  <c r="N2718" i="21"/>
  <c r="N2717" i="21"/>
  <c r="N2716" i="21"/>
  <c r="N2715" i="21"/>
  <c r="N2714" i="21"/>
  <c r="N2713" i="21"/>
  <c r="N2712" i="21"/>
  <c r="N2711" i="21"/>
  <c r="N2710" i="21"/>
  <c r="N2709" i="21"/>
  <c r="N2708" i="21"/>
  <c r="N2707" i="21"/>
  <c r="N2706" i="21"/>
  <c r="N2705" i="21"/>
  <c r="N2704" i="21"/>
  <c r="N2703" i="21"/>
  <c r="N2702" i="21"/>
  <c r="N2701" i="21"/>
  <c r="N2700" i="21"/>
  <c r="N2699" i="21"/>
  <c r="N2698" i="21"/>
  <c r="N2697" i="21"/>
  <c r="N2696" i="21"/>
  <c r="N2695" i="21"/>
  <c r="N2694" i="21"/>
  <c r="N2693" i="21"/>
  <c r="N2692" i="21"/>
  <c r="N2691" i="21"/>
  <c r="N2690" i="21"/>
  <c r="N2689" i="21"/>
  <c r="N2688" i="21"/>
  <c r="N2687" i="21"/>
  <c r="N2686" i="21"/>
  <c r="N2685" i="21"/>
  <c r="N2684" i="21"/>
  <c r="N2683" i="21"/>
  <c r="N2682" i="21"/>
  <c r="N2681" i="21"/>
  <c r="N2680" i="21"/>
  <c r="N2679" i="21"/>
  <c r="N2678" i="21"/>
  <c r="N2677" i="21"/>
  <c r="N2676" i="21"/>
  <c r="N2675" i="21"/>
  <c r="N2674" i="21"/>
  <c r="N2673" i="21"/>
  <c r="N2672" i="21"/>
  <c r="N2671" i="21"/>
  <c r="N2670" i="21"/>
  <c r="N2669" i="21"/>
  <c r="N2668" i="21"/>
  <c r="N2667" i="21"/>
  <c r="N2666" i="21"/>
  <c r="N2665" i="21"/>
  <c r="N2664" i="21"/>
  <c r="N2663" i="21"/>
  <c r="N2662" i="21"/>
  <c r="N2661" i="21"/>
  <c r="N2660" i="21"/>
  <c r="N2659" i="21"/>
  <c r="N2658" i="21"/>
  <c r="N2657" i="21"/>
  <c r="N2656" i="21"/>
  <c r="N2655" i="21"/>
  <c r="N2654" i="21"/>
  <c r="N2653" i="21"/>
  <c r="N2652" i="21"/>
  <c r="N2651" i="21"/>
  <c r="N2650" i="21"/>
  <c r="N2649" i="21"/>
  <c r="N2648" i="21"/>
  <c r="N2647" i="21"/>
  <c r="N2646" i="21"/>
  <c r="N2645" i="21"/>
  <c r="N2644" i="21"/>
  <c r="N2643" i="21"/>
  <c r="N2642" i="21"/>
  <c r="N2641" i="21"/>
  <c r="N2640" i="21"/>
  <c r="N2639" i="21"/>
  <c r="N2638" i="21"/>
  <c r="N2637" i="21"/>
  <c r="N2636" i="21"/>
  <c r="N2635" i="21"/>
  <c r="N2634" i="21"/>
  <c r="N2633" i="21"/>
  <c r="N2632" i="21"/>
  <c r="N2631" i="21"/>
  <c r="N2630" i="21"/>
  <c r="N2629" i="21"/>
  <c r="N2628" i="21"/>
  <c r="N2627" i="21"/>
  <c r="N2626" i="21"/>
  <c r="N2625" i="21"/>
  <c r="N2624" i="21"/>
  <c r="N2623" i="21"/>
  <c r="N2622" i="21"/>
  <c r="N2621" i="21"/>
  <c r="N2620" i="21"/>
  <c r="N2619" i="21"/>
  <c r="N2618" i="21"/>
  <c r="N2617" i="21"/>
  <c r="N2616" i="21"/>
  <c r="N2615" i="21"/>
  <c r="N2614" i="21"/>
  <c r="N2613" i="21"/>
  <c r="N2612" i="21"/>
  <c r="N2611" i="21"/>
  <c r="N2610" i="21"/>
  <c r="N2609" i="21"/>
  <c r="N2608" i="21"/>
  <c r="N2607" i="21"/>
  <c r="N2606" i="21"/>
  <c r="N2605" i="21"/>
  <c r="N2604" i="21"/>
  <c r="N2603" i="21"/>
  <c r="N2602" i="21"/>
  <c r="N2601" i="21"/>
  <c r="N2600" i="21"/>
  <c r="N2599" i="21"/>
  <c r="N2598" i="21"/>
  <c r="N2597" i="21"/>
  <c r="N2596" i="21"/>
  <c r="N2595" i="21"/>
  <c r="N2594" i="21"/>
  <c r="N2593" i="21"/>
  <c r="N2592" i="21"/>
  <c r="N2591" i="21"/>
  <c r="N2590" i="21"/>
  <c r="N2589" i="21"/>
  <c r="N2588" i="21"/>
  <c r="N2587" i="21"/>
  <c r="N2586" i="21"/>
  <c r="N2585" i="21"/>
  <c r="N2584" i="21"/>
  <c r="N2583" i="21"/>
  <c r="N2582" i="21"/>
  <c r="N2581" i="21"/>
  <c r="N2580" i="21"/>
  <c r="N2579" i="21"/>
  <c r="N2578" i="21"/>
  <c r="N2577" i="21"/>
  <c r="N2576" i="21"/>
  <c r="N2575" i="21"/>
  <c r="N2574" i="21"/>
  <c r="N2573" i="21"/>
  <c r="N2572" i="21"/>
  <c r="N2571" i="21"/>
  <c r="N2570" i="21"/>
  <c r="N2569" i="21"/>
  <c r="N2568" i="21"/>
  <c r="N2567" i="21"/>
  <c r="N2566" i="21"/>
  <c r="N2565" i="21"/>
  <c r="N2564" i="21"/>
  <c r="N2563" i="21"/>
  <c r="N2562" i="21"/>
  <c r="N2561" i="21"/>
  <c r="N2560" i="21"/>
  <c r="N2559" i="21"/>
  <c r="N2558" i="21"/>
  <c r="N2557" i="21"/>
  <c r="N2556" i="21"/>
  <c r="N2555" i="21"/>
  <c r="N2554" i="21"/>
  <c r="N2553" i="21"/>
  <c r="N2552" i="21"/>
  <c r="N2551" i="21"/>
  <c r="N2550" i="21"/>
  <c r="N2549" i="21"/>
  <c r="N2548" i="21"/>
  <c r="N2547" i="21"/>
  <c r="N2546" i="21"/>
  <c r="N2545" i="21"/>
  <c r="N2544" i="21"/>
  <c r="N2543" i="21"/>
  <c r="N2542" i="21"/>
  <c r="N2541" i="21"/>
  <c r="N2540" i="21"/>
  <c r="N2539" i="21"/>
  <c r="N2538" i="21"/>
  <c r="N2537" i="21"/>
  <c r="N2536" i="21"/>
  <c r="N2535" i="21"/>
  <c r="N2534" i="21"/>
  <c r="N2533" i="21"/>
  <c r="N2532" i="21"/>
  <c r="N2531" i="21"/>
  <c r="N2530" i="21"/>
  <c r="N2529" i="21"/>
  <c r="N2528" i="21"/>
  <c r="N2527" i="21"/>
  <c r="N2526" i="21"/>
  <c r="N2525" i="21"/>
  <c r="N2524" i="21"/>
  <c r="N2523" i="21"/>
  <c r="N2522" i="21"/>
  <c r="N2521" i="21"/>
  <c r="N2520" i="21"/>
  <c r="N2519" i="21"/>
  <c r="N2518" i="21"/>
  <c r="N2517" i="21"/>
  <c r="N2516" i="21"/>
  <c r="N2515" i="21"/>
  <c r="N2514" i="21"/>
  <c r="N2513" i="21"/>
  <c r="N2512" i="21"/>
  <c r="N2511" i="21"/>
  <c r="N2510" i="21"/>
  <c r="N2509" i="21"/>
  <c r="N2508" i="21"/>
  <c r="N2507" i="21"/>
  <c r="N2506" i="21"/>
  <c r="N2505" i="21"/>
  <c r="N2504" i="21"/>
  <c r="N2503" i="21"/>
  <c r="N2502" i="21"/>
  <c r="N2501" i="21"/>
  <c r="N2500" i="21"/>
  <c r="N2499" i="21"/>
  <c r="N2498" i="21"/>
  <c r="N2497" i="21"/>
  <c r="N2496" i="21"/>
  <c r="N2495" i="21"/>
  <c r="N2494" i="21"/>
  <c r="N2493" i="21"/>
  <c r="N2492" i="21"/>
  <c r="N2491" i="21"/>
  <c r="N2490" i="21"/>
  <c r="N2489" i="21"/>
  <c r="N2488" i="21"/>
  <c r="N2487" i="21"/>
  <c r="N2486" i="21"/>
  <c r="N2485" i="21"/>
  <c r="N2484" i="21"/>
  <c r="N2483" i="21"/>
  <c r="N2482" i="21"/>
  <c r="N2481" i="21"/>
  <c r="N2480" i="21"/>
  <c r="N2479" i="21"/>
  <c r="N2478" i="21"/>
  <c r="N2477" i="21"/>
  <c r="N2476" i="21"/>
  <c r="N2475" i="21"/>
  <c r="N2474" i="21"/>
  <c r="N2473" i="21"/>
  <c r="N2472" i="21"/>
  <c r="N2471" i="21"/>
  <c r="N2470" i="21"/>
  <c r="N2469" i="21"/>
  <c r="N2468" i="21"/>
  <c r="N2467" i="21"/>
  <c r="N2466" i="21"/>
  <c r="N2465" i="21"/>
  <c r="N2464" i="21"/>
  <c r="N2463" i="21"/>
  <c r="N2462" i="21"/>
  <c r="N2461" i="21"/>
  <c r="N2460" i="21"/>
  <c r="N2459" i="21"/>
  <c r="N2458" i="21"/>
  <c r="N2457" i="21"/>
  <c r="N2456" i="21"/>
  <c r="N2455" i="21"/>
  <c r="N2454" i="21"/>
  <c r="N2453" i="21"/>
  <c r="N2452" i="21"/>
  <c r="N2451" i="21"/>
  <c r="N2450" i="21"/>
  <c r="N2449" i="21"/>
  <c r="N2448" i="21"/>
  <c r="N2447" i="21"/>
  <c r="N2446" i="21"/>
  <c r="N2445" i="21"/>
  <c r="N2444" i="21"/>
  <c r="N2443" i="21"/>
  <c r="N2442" i="21"/>
  <c r="N2441" i="21"/>
  <c r="N2440" i="21"/>
  <c r="N2439" i="21"/>
  <c r="N2438" i="21"/>
  <c r="N2437" i="21"/>
  <c r="N2436" i="21"/>
  <c r="N2435" i="21"/>
  <c r="N2434" i="21"/>
  <c r="N2433" i="21"/>
  <c r="N2432" i="21"/>
  <c r="N2431" i="21"/>
  <c r="N2430" i="21"/>
  <c r="N2429" i="21"/>
  <c r="N2428" i="21"/>
  <c r="N2427" i="21"/>
  <c r="N2426" i="21"/>
  <c r="N2425" i="21"/>
  <c r="N2424" i="21"/>
  <c r="N2423" i="21"/>
  <c r="N2422" i="21"/>
  <c r="N2421" i="21"/>
  <c r="N2420" i="21"/>
  <c r="N2419" i="21"/>
  <c r="N2418" i="21"/>
  <c r="N2417" i="21"/>
  <c r="N2416" i="21"/>
  <c r="N2415" i="21"/>
  <c r="N2414" i="21"/>
  <c r="N2413" i="21"/>
  <c r="N2412" i="21"/>
  <c r="N2411" i="21"/>
  <c r="N2410" i="21"/>
  <c r="N2409" i="21"/>
  <c r="N2408" i="21"/>
  <c r="N2407" i="21"/>
  <c r="N2406" i="21"/>
  <c r="N2405" i="21"/>
  <c r="N2404" i="21"/>
  <c r="N2403" i="21"/>
  <c r="N2402" i="21"/>
  <c r="N2401" i="21"/>
  <c r="N2400" i="21"/>
  <c r="N2399" i="21"/>
  <c r="N2398" i="21"/>
  <c r="N2397" i="21"/>
  <c r="N2396" i="21"/>
  <c r="N2395" i="21"/>
  <c r="N2394" i="21"/>
  <c r="N2393" i="21"/>
  <c r="N2392" i="21"/>
  <c r="N2391" i="21"/>
  <c r="N2390" i="21"/>
  <c r="N2389" i="21"/>
  <c r="N2388" i="21"/>
  <c r="N2387" i="21"/>
  <c r="N2386" i="21"/>
  <c r="N2385" i="21"/>
  <c r="N2384" i="21"/>
  <c r="N2383" i="21"/>
  <c r="N2382" i="21"/>
  <c r="N2381" i="21"/>
  <c r="N2380" i="21"/>
  <c r="N2379" i="21"/>
  <c r="N2378" i="21"/>
  <c r="N2377" i="21"/>
  <c r="N2376" i="21"/>
  <c r="N2375" i="21"/>
  <c r="N2374" i="21"/>
  <c r="N2373" i="21"/>
  <c r="N2372" i="21"/>
  <c r="N2371" i="21"/>
  <c r="N2370" i="21"/>
  <c r="N2369" i="21"/>
  <c r="N2368" i="21"/>
  <c r="N2367" i="21"/>
  <c r="N2366" i="21"/>
  <c r="N2365" i="21"/>
  <c r="N2364" i="21"/>
  <c r="N2363" i="21"/>
  <c r="N2362" i="21"/>
  <c r="N2361" i="21"/>
  <c r="N2360" i="21"/>
  <c r="N2359" i="21"/>
  <c r="N2358" i="21"/>
  <c r="N2357" i="21"/>
  <c r="N2356" i="21"/>
  <c r="N2355" i="21"/>
  <c r="N2354" i="21"/>
  <c r="N2353" i="21"/>
  <c r="N2352" i="21"/>
  <c r="N2351" i="21"/>
  <c r="N2350" i="21"/>
  <c r="N2349" i="21"/>
  <c r="N2348" i="21"/>
  <c r="N2347" i="21"/>
  <c r="N2346" i="21"/>
  <c r="N2345" i="21"/>
  <c r="N2344" i="21"/>
  <c r="N2343" i="21"/>
  <c r="N2342" i="21"/>
  <c r="N2341" i="21"/>
  <c r="N2340" i="21"/>
  <c r="N2339" i="21"/>
  <c r="N2338" i="21"/>
  <c r="N2337" i="21"/>
  <c r="N2336" i="21"/>
  <c r="N2335" i="21"/>
  <c r="N2334" i="21"/>
  <c r="N2333" i="21"/>
  <c r="N2332" i="21"/>
  <c r="N2331" i="21"/>
  <c r="N2330" i="21"/>
  <c r="N2329" i="21"/>
  <c r="N2328" i="21"/>
  <c r="N2327" i="21"/>
  <c r="N2326" i="21"/>
  <c r="N2325" i="21"/>
  <c r="N2324" i="21"/>
  <c r="N2323" i="21"/>
  <c r="N2322" i="21"/>
  <c r="N2321" i="21"/>
  <c r="N2320" i="21"/>
  <c r="N2319" i="21"/>
  <c r="N2318" i="21"/>
  <c r="N2317" i="21"/>
  <c r="N2316" i="21"/>
  <c r="N2315" i="21"/>
  <c r="N2314" i="21"/>
  <c r="N2313" i="21"/>
  <c r="N2312" i="21"/>
  <c r="N2311" i="21"/>
  <c r="N2310" i="21"/>
  <c r="N2309" i="21"/>
  <c r="N2308" i="21"/>
  <c r="N2307" i="21"/>
  <c r="N2306" i="21"/>
  <c r="N2305" i="21"/>
  <c r="N2304" i="21"/>
  <c r="N2303" i="21"/>
  <c r="N2302" i="21"/>
  <c r="N2301" i="21"/>
  <c r="N2300" i="21"/>
  <c r="N2299" i="21"/>
  <c r="N2298" i="21"/>
  <c r="N2297" i="21"/>
  <c r="N2296" i="21"/>
  <c r="N2295" i="21"/>
  <c r="N2294" i="21"/>
  <c r="N2293" i="21"/>
  <c r="N2292" i="21"/>
  <c r="N2291" i="21"/>
  <c r="N2290" i="21"/>
  <c r="N2289" i="21"/>
  <c r="N2288" i="21"/>
  <c r="N2287" i="21"/>
  <c r="N2286" i="21"/>
  <c r="N2285" i="21"/>
  <c r="N2284" i="21"/>
  <c r="N2283" i="21"/>
  <c r="N2282" i="21"/>
  <c r="N2281" i="21"/>
  <c r="N2280" i="21"/>
  <c r="N2279" i="21"/>
  <c r="N2278" i="21"/>
  <c r="N2277" i="21"/>
  <c r="N2276" i="21"/>
  <c r="N2275" i="21"/>
  <c r="N2274" i="21"/>
  <c r="N2273" i="21"/>
  <c r="N2272" i="21"/>
  <c r="N2271" i="21"/>
  <c r="N2270" i="21"/>
  <c r="N2269" i="21"/>
  <c r="N2268" i="21"/>
  <c r="N2267" i="21"/>
  <c r="N2266" i="21"/>
  <c r="N2265" i="21"/>
  <c r="N2264" i="21"/>
  <c r="N2263" i="21"/>
  <c r="N2262" i="21"/>
  <c r="N2261" i="21"/>
  <c r="N2260" i="21"/>
  <c r="N2259" i="21"/>
  <c r="N2258" i="21"/>
  <c r="N2257" i="21"/>
  <c r="N2256" i="21"/>
  <c r="N2255" i="21"/>
  <c r="N2254" i="21"/>
  <c r="N2253" i="21"/>
  <c r="N2252" i="21"/>
  <c r="N2251" i="21"/>
  <c r="N2250" i="21"/>
  <c r="N2249" i="21"/>
  <c r="N2248" i="21"/>
  <c r="N2247" i="21"/>
  <c r="N2246" i="21"/>
  <c r="N2245" i="21"/>
  <c r="N2244" i="21"/>
  <c r="N2243" i="21"/>
  <c r="N2242" i="21"/>
  <c r="N2241" i="21"/>
  <c r="N2240" i="21"/>
  <c r="N2239" i="21"/>
  <c r="N2238" i="21"/>
  <c r="N2237" i="21"/>
  <c r="N2236" i="21"/>
  <c r="N2235" i="21"/>
  <c r="N2234" i="21"/>
  <c r="N2233" i="21"/>
  <c r="N2232" i="21"/>
  <c r="N2231" i="21"/>
  <c r="N2230" i="21"/>
  <c r="N2229" i="21"/>
  <c r="N2228" i="21"/>
  <c r="N2227" i="21"/>
  <c r="N2226" i="21"/>
  <c r="N2225" i="21"/>
  <c r="N2224" i="21"/>
  <c r="N2223" i="21"/>
  <c r="N2222" i="21"/>
  <c r="N2221" i="21"/>
  <c r="N2220" i="21"/>
  <c r="N2219" i="21"/>
  <c r="N2218" i="21"/>
  <c r="N2217" i="21"/>
  <c r="N2216" i="21"/>
  <c r="N2215" i="21"/>
  <c r="N2214" i="21"/>
  <c r="N2213" i="21"/>
  <c r="N2212" i="21"/>
  <c r="N2211" i="21"/>
  <c r="N2210" i="21"/>
  <c r="N2209" i="21"/>
  <c r="N2208" i="21"/>
  <c r="N2207" i="21"/>
  <c r="N2206" i="21"/>
  <c r="N2205" i="21"/>
  <c r="N2204" i="21"/>
  <c r="N2203" i="21"/>
  <c r="N2202" i="21"/>
  <c r="N2201" i="21"/>
  <c r="N2200" i="21"/>
  <c r="N2199" i="21"/>
  <c r="N2198" i="21"/>
  <c r="N2197" i="21"/>
  <c r="N2196" i="21"/>
  <c r="N2195" i="21"/>
  <c r="N2194" i="21"/>
  <c r="N2193" i="21"/>
  <c r="N2192" i="21"/>
  <c r="N2191" i="21"/>
  <c r="N2190" i="21"/>
  <c r="N2189" i="21"/>
  <c r="N2188" i="21"/>
  <c r="N2187" i="21"/>
  <c r="N2186" i="21"/>
  <c r="N2185" i="21"/>
  <c r="N2184" i="21"/>
  <c r="N2183" i="21"/>
  <c r="N2182" i="21"/>
  <c r="N2181" i="21"/>
  <c r="N2180" i="21"/>
  <c r="N2179" i="21"/>
  <c r="N2178" i="21"/>
  <c r="N2177" i="21"/>
  <c r="N2176" i="21"/>
  <c r="N2175" i="21"/>
  <c r="N2174" i="21"/>
  <c r="N2173" i="21"/>
  <c r="N2172" i="21"/>
  <c r="N2171" i="21"/>
  <c r="N2170" i="21"/>
  <c r="N2169" i="21"/>
  <c r="N2168" i="21"/>
  <c r="N2167" i="21"/>
  <c r="N2166" i="21"/>
  <c r="N2165" i="21"/>
  <c r="N2164" i="21"/>
  <c r="N2163" i="21"/>
  <c r="N2162" i="21"/>
  <c r="N2161" i="21"/>
  <c r="N2160" i="21"/>
  <c r="N2159" i="21"/>
  <c r="N2158" i="21"/>
  <c r="N2157" i="21"/>
  <c r="N2156" i="21"/>
  <c r="N2155" i="21"/>
  <c r="N2154" i="21"/>
  <c r="N2153" i="21"/>
  <c r="N2152" i="21"/>
  <c r="N2151" i="21"/>
  <c r="N2150" i="21"/>
  <c r="N2149" i="21"/>
  <c r="N2148" i="21"/>
  <c r="N2147" i="21"/>
  <c r="N2146" i="21"/>
  <c r="N2145" i="21"/>
  <c r="N2144" i="21"/>
  <c r="N2143" i="21"/>
  <c r="N2142" i="21"/>
  <c r="N2141" i="21"/>
  <c r="N2140" i="21"/>
  <c r="N2139" i="21"/>
  <c r="N2138" i="21"/>
  <c r="N2137" i="21"/>
  <c r="N2136" i="21"/>
  <c r="N2135" i="21"/>
  <c r="N2134" i="21"/>
  <c r="N2133" i="21"/>
  <c r="N2132" i="21"/>
  <c r="N2131" i="21"/>
  <c r="N2130" i="21"/>
  <c r="N2129" i="21"/>
  <c r="N2128" i="21"/>
  <c r="N2127" i="21"/>
  <c r="N2126" i="21"/>
  <c r="N2125" i="21"/>
  <c r="N2124" i="21"/>
  <c r="N2123" i="21"/>
  <c r="N2122" i="21"/>
  <c r="N2121" i="21"/>
  <c r="N2120" i="21"/>
  <c r="N2119" i="21"/>
  <c r="N2118" i="21"/>
  <c r="N2117" i="21"/>
  <c r="N2116" i="21"/>
  <c r="N2115" i="21"/>
  <c r="N2114" i="21"/>
  <c r="N2113" i="21"/>
  <c r="N2112" i="21"/>
  <c r="N2111" i="21"/>
  <c r="N2110" i="21"/>
  <c r="N2109" i="21"/>
  <c r="N2108" i="21"/>
  <c r="N2107" i="21"/>
  <c r="N2106" i="21"/>
  <c r="N2105" i="21"/>
  <c r="N2104" i="21"/>
  <c r="N2103" i="21"/>
  <c r="N2102" i="21"/>
  <c r="N2101" i="21"/>
  <c r="N2100" i="21"/>
  <c r="N2099" i="21"/>
  <c r="N2098" i="21"/>
  <c r="N2097" i="21"/>
  <c r="N2096" i="21"/>
  <c r="N2095" i="21"/>
  <c r="N2094" i="21"/>
  <c r="N2093" i="21"/>
  <c r="N2092" i="21"/>
  <c r="N2091" i="21"/>
  <c r="N2090" i="21"/>
  <c r="N2089" i="21"/>
  <c r="N2088" i="21"/>
  <c r="N2087" i="21"/>
  <c r="N2086" i="21"/>
  <c r="N2085" i="21"/>
  <c r="N2084" i="21"/>
  <c r="N2083" i="21"/>
  <c r="N2082" i="21"/>
  <c r="N2081" i="21"/>
  <c r="N2080" i="21"/>
  <c r="N2079" i="21"/>
  <c r="N2078" i="21"/>
  <c r="N2077" i="21"/>
  <c r="N2076" i="21"/>
  <c r="N2075" i="21"/>
  <c r="N2074" i="21"/>
  <c r="N2073" i="21"/>
  <c r="N2072" i="21"/>
  <c r="N2071" i="21"/>
  <c r="N2070" i="21"/>
  <c r="N2069" i="21"/>
  <c r="N2068" i="21"/>
  <c r="N2067" i="21"/>
  <c r="N2066" i="21"/>
  <c r="N2065" i="21"/>
  <c r="N2064" i="21"/>
  <c r="N2063" i="21"/>
  <c r="N2062" i="21"/>
  <c r="N2061" i="21"/>
  <c r="N2060" i="21"/>
  <c r="N2059" i="21"/>
  <c r="N2058" i="21"/>
  <c r="N2057" i="21"/>
  <c r="N2056" i="21"/>
  <c r="N2055" i="21"/>
  <c r="N2054" i="21"/>
  <c r="N2053" i="21"/>
  <c r="N2052" i="21"/>
  <c r="N2051" i="21"/>
  <c r="N2050" i="21"/>
  <c r="N2049" i="21"/>
  <c r="N2048" i="21"/>
  <c r="N2047" i="21"/>
  <c r="N2046" i="21"/>
  <c r="N2045" i="21"/>
  <c r="N2044" i="21"/>
  <c r="N2043" i="21"/>
  <c r="N2042" i="21"/>
  <c r="N2041" i="21"/>
  <c r="N2040" i="21"/>
  <c r="N2039" i="21"/>
  <c r="N2038" i="21"/>
  <c r="N2037" i="21"/>
  <c r="N2036" i="21"/>
  <c r="N2035" i="21"/>
  <c r="N2034" i="21"/>
  <c r="N2033" i="21"/>
  <c r="N2032" i="21"/>
  <c r="N2031" i="21"/>
  <c r="N2030" i="21"/>
  <c r="N2029" i="21"/>
  <c r="N2028" i="21"/>
  <c r="N2027" i="21"/>
  <c r="N2026" i="21"/>
  <c r="N2025" i="21"/>
  <c r="N2024" i="21"/>
  <c r="N2023" i="21"/>
  <c r="N2022" i="21"/>
  <c r="N2021" i="21"/>
  <c r="N2020" i="21"/>
  <c r="N2019" i="21"/>
  <c r="N2018" i="21"/>
  <c r="N2017" i="21"/>
  <c r="N2016" i="21"/>
  <c r="N2015" i="21"/>
  <c r="N2014" i="21"/>
  <c r="N2013" i="21"/>
  <c r="N2012" i="21"/>
  <c r="N2011" i="21"/>
  <c r="N2010" i="21"/>
  <c r="N2009" i="21"/>
  <c r="N2008" i="21"/>
  <c r="N2007" i="21"/>
  <c r="N2006" i="21"/>
  <c r="N2005" i="21"/>
  <c r="N2004" i="21"/>
  <c r="N2003" i="21"/>
  <c r="N2002" i="21"/>
  <c r="N2001" i="21"/>
  <c r="N2000" i="21"/>
  <c r="N1999" i="21"/>
  <c r="N1998" i="21"/>
  <c r="N1997" i="21"/>
  <c r="N1996" i="21"/>
  <c r="N1995" i="21"/>
  <c r="N1994" i="21"/>
  <c r="N1993" i="21"/>
  <c r="N1992" i="21"/>
  <c r="N1991" i="21"/>
  <c r="N1990" i="21"/>
  <c r="N1989" i="21"/>
  <c r="N1988" i="21"/>
  <c r="N1987" i="21"/>
  <c r="N1986" i="21"/>
  <c r="N1985" i="21"/>
  <c r="N1984" i="21"/>
  <c r="N1983" i="21"/>
  <c r="N1982" i="21"/>
  <c r="N1981" i="21"/>
  <c r="N1980" i="21"/>
  <c r="N1979" i="21"/>
  <c r="N1978" i="21"/>
  <c r="N1977" i="21"/>
  <c r="N1976" i="21"/>
  <c r="N1975" i="21"/>
  <c r="N1974" i="21"/>
  <c r="N1973" i="21"/>
  <c r="N1972" i="21"/>
  <c r="N1971" i="21"/>
  <c r="N1970" i="21"/>
  <c r="N1969" i="21"/>
  <c r="N1968" i="21"/>
  <c r="N1967" i="21"/>
  <c r="N1966" i="21"/>
  <c r="N1965" i="21"/>
  <c r="N1964" i="21"/>
  <c r="N1963" i="21"/>
  <c r="N1962" i="21"/>
  <c r="N1961" i="21"/>
  <c r="N1960" i="21"/>
  <c r="N1959" i="21"/>
  <c r="N1958" i="21"/>
  <c r="N1957" i="21"/>
  <c r="N1956" i="21"/>
  <c r="N1955" i="21"/>
  <c r="N1954" i="21"/>
  <c r="N1953" i="21"/>
  <c r="N1952" i="21"/>
  <c r="N1951" i="21"/>
  <c r="N1950" i="21"/>
  <c r="N1949" i="21"/>
  <c r="N1948" i="21"/>
  <c r="N1947" i="21"/>
  <c r="N1946" i="21"/>
  <c r="N1945" i="21"/>
  <c r="N1944" i="21"/>
  <c r="N1943" i="21"/>
  <c r="N1942" i="21"/>
  <c r="N1941" i="21"/>
  <c r="N1940" i="21"/>
  <c r="N1939" i="21"/>
  <c r="N1938" i="21"/>
  <c r="N1937" i="21"/>
  <c r="N1936" i="21"/>
  <c r="N1935" i="21"/>
  <c r="N1934" i="21"/>
  <c r="N1933" i="21"/>
  <c r="N1932" i="21"/>
  <c r="N1931" i="21"/>
  <c r="N1930" i="21"/>
  <c r="N1929" i="21"/>
  <c r="N1928" i="21"/>
  <c r="N1927" i="21"/>
  <c r="N1926" i="21"/>
  <c r="N1925" i="21"/>
  <c r="N1924" i="21"/>
  <c r="N1923" i="21"/>
  <c r="N1922" i="21"/>
  <c r="N1921" i="21"/>
  <c r="N1920" i="21"/>
  <c r="N1919" i="21"/>
  <c r="N1918" i="21"/>
  <c r="N1917" i="21"/>
  <c r="N1916" i="21"/>
  <c r="N1915" i="21"/>
  <c r="N1914" i="21"/>
  <c r="N1913" i="21"/>
  <c r="N1912" i="21"/>
  <c r="N1911" i="21"/>
  <c r="N1910" i="21"/>
  <c r="N1909" i="21"/>
  <c r="N1908" i="21"/>
  <c r="N1907" i="21"/>
  <c r="N1906" i="21"/>
  <c r="N1905" i="21"/>
  <c r="N1904" i="21"/>
  <c r="N1903" i="21"/>
  <c r="N1902" i="21"/>
  <c r="N1901" i="21"/>
  <c r="N1900" i="21"/>
  <c r="N1899" i="21"/>
  <c r="N1898" i="21"/>
  <c r="N1897" i="21"/>
  <c r="N1896" i="21"/>
  <c r="N1895" i="21"/>
  <c r="N1894" i="21"/>
  <c r="N1893" i="21"/>
  <c r="N1892" i="21"/>
  <c r="N1891" i="21"/>
  <c r="N1890" i="21"/>
  <c r="N1889" i="21"/>
  <c r="N1888" i="21"/>
  <c r="N1887" i="21"/>
  <c r="N1886" i="21"/>
  <c r="N1885" i="21"/>
  <c r="N1884" i="21"/>
  <c r="N1883" i="21"/>
  <c r="N1882" i="21"/>
  <c r="N1881" i="21"/>
  <c r="N1880" i="21"/>
  <c r="N1879" i="21"/>
  <c r="N1878" i="21"/>
  <c r="N1877" i="21"/>
  <c r="N1876" i="21"/>
  <c r="N1875" i="21"/>
  <c r="N1874" i="21"/>
  <c r="N1873" i="21"/>
  <c r="N1872" i="21"/>
  <c r="N1871" i="21"/>
  <c r="N1870" i="21"/>
  <c r="N1869" i="21"/>
  <c r="N1868" i="21"/>
  <c r="N1867" i="21"/>
  <c r="N1866" i="21"/>
  <c r="N1865" i="21"/>
  <c r="N1864" i="21"/>
  <c r="N1863" i="21"/>
  <c r="N1862" i="21"/>
  <c r="N1861" i="21"/>
  <c r="N1860" i="21"/>
  <c r="N1859" i="21"/>
  <c r="N1858" i="21"/>
  <c r="N1857" i="21"/>
  <c r="N1856" i="21"/>
  <c r="N1855" i="21"/>
  <c r="N1854" i="21"/>
  <c r="N1853" i="21"/>
  <c r="N1852" i="21"/>
  <c r="N1851" i="21"/>
  <c r="N1850" i="21"/>
  <c r="N1849" i="21"/>
  <c r="N1848" i="21"/>
  <c r="N1847" i="21"/>
  <c r="N1846" i="21"/>
  <c r="N1845" i="21"/>
  <c r="N1844" i="21"/>
  <c r="N1843" i="21"/>
  <c r="N1842" i="21"/>
  <c r="N1841" i="21"/>
  <c r="N1840" i="21"/>
  <c r="N1839" i="21"/>
  <c r="N1838" i="21"/>
  <c r="N1837" i="21"/>
  <c r="N1836" i="21"/>
  <c r="N1835" i="21"/>
  <c r="N1834" i="21"/>
  <c r="N1833" i="21"/>
  <c r="N1832" i="21"/>
  <c r="N1831" i="21"/>
  <c r="N1830" i="21"/>
  <c r="N1829" i="21"/>
  <c r="N1828" i="21"/>
  <c r="N1827" i="21"/>
  <c r="N1826" i="21"/>
  <c r="N1825" i="21"/>
  <c r="N1824" i="21"/>
  <c r="N1823" i="21"/>
  <c r="N1822" i="21"/>
  <c r="N1821" i="21"/>
  <c r="N1820" i="21"/>
  <c r="N1819" i="21"/>
  <c r="N1818" i="21"/>
  <c r="N1817" i="21"/>
  <c r="N1816" i="21"/>
  <c r="N1815" i="21"/>
  <c r="N1814" i="21"/>
  <c r="N1813" i="21"/>
  <c r="N1812" i="21"/>
  <c r="N1811" i="21"/>
  <c r="N1810" i="21"/>
  <c r="N1809" i="21"/>
  <c r="N1808" i="21"/>
  <c r="N1807" i="21"/>
  <c r="N1806" i="21"/>
  <c r="N1805" i="21"/>
  <c r="N1804" i="21"/>
  <c r="N1803" i="21"/>
  <c r="N1802" i="21"/>
  <c r="N1801" i="21"/>
  <c r="N1800" i="21"/>
  <c r="N1799" i="21"/>
  <c r="N1798" i="21"/>
  <c r="N1797" i="21"/>
  <c r="N1796" i="21"/>
  <c r="N1795" i="21"/>
  <c r="N1794" i="21"/>
  <c r="N1793" i="21"/>
  <c r="N1792" i="21"/>
  <c r="N1791" i="21"/>
  <c r="N1790" i="21"/>
  <c r="N1789" i="21"/>
  <c r="N1788" i="21"/>
  <c r="N1787" i="21"/>
  <c r="N1786" i="21"/>
  <c r="N1785" i="21"/>
  <c r="N1784" i="21"/>
  <c r="N1783" i="21"/>
  <c r="N1782" i="21"/>
  <c r="N1781" i="21"/>
  <c r="N1780" i="21"/>
  <c r="N1779" i="21"/>
  <c r="N1778" i="21"/>
  <c r="N1777" i="21"/>
  <c r="N1776" i="21"/>
  <c r="N1775" i="21"/>
  <c r="N1774" i="21"/>
  <c r="N1773" i="21"/>
  <c r="N1772" i="21"/>
  <c r="N1771" i="21"/>
  <c r="N1770" i="21"/>
  <c r="N1769" i="21"/>
  <c r="N1768" i="21"/>
  <c r="N1767" i="21"/>
  <c r="N1766" i="21"/>
  <c r="N1765" i="21"/>
  <c r="N1764" i="21"/>
  <c r="N1763" i="21"/>
  <c r="N1762" i="21"/>
  <c r="N1761" i="21"/>
  <c r="N1760" i="21"/>
  <c r="N1759" i="21"/>
  <c r="N1758" i="21"/>
  <c r="N1757" i="21"/>
  <c r="N1756" i="21"/>
  <c r="N1755" i="21"/>
  <c r="N1754" i="21"/>
  <c r="N1753" i="21"/>
  <c r="N1752" i="21"/>
  <c r="N1751" i="21"/>
  <c r="N1750" i="21"/>
  <c r="N1749" i="21"/>
  <c r="N1748" i="21"/>
  <c r="N1747" i="21"/>
  <c r="N1746" i="21"/>
  <c r="N1745" i="21"/>
  <c r="N1744" i="21"/>
  <c r="N1743" i="21"/>
  <c r="N1742" i="21"/>
  <c r="N1741" i="21"/>
  <c r="N1740" i="21"/>
  <c r="N1739" i="21"/>
  <c r="N1738" i="21"/>
  <c r="N1737" i="21"/>
  <c r="N1736" i="21"/>
  <c r="N1735" i="21"/>
  <c r="N1734" i="21"/>
  <c r="N1733" i="21"/>
  <c r="N1732" i="21"/>
  <c r="N1731" i="21"/>
  <c r="N1730" i="21"/>
  <c r="N1729" i="21"/>
  <c r="N1728" i="21"/>
  <c r="N1727" i="21"/>
  <c r="N1726" i="21"/>
  <c r="N1725" i="21"/>
  <c r="N1724" i="21"/>
  <c r="N1723" i="21"/>
  <c r="N1722" i="21"/>
  <c r="N1721" i="21"/>
  <c r="N1720" i="21"/>
  <c r="N1719" i="21"/>
  <c r="N1718" i="21"/>
  <c r="N1717" i="21"/>
  <c r="N1716" i="21"/>
  <c r="N1715" i="21"/>
  <c r="N1714" i="21"/>
  <c r="N1713" i="21"/>
  <c r="N1712" i="21"/>
  <c r="N1711" i="21"/>
  <c r="N1710" i="21"/>
  <c r="N1709" i="21"/>
  <c r="N1708" i="21"/>
  <c r="N1707" i="21"/>
  <c r="N1706" i="21"/>
  <c r="N1705" i="21"/>
  <c r="N1704" i="21"/>
  <c r="N1703" i="21"/>
  <c r="N1702" i="21"/>
  <c r="N1701" i="21"/>
  <c r="N1700" i="21"/>
  <c r="N1699" i="21"/>
  <c r="N1698" i="21"/>
  <c r="N1697" i="21"/>
  <c r="N1696" i="21"/>
  <c r="N1695" i="21"/>
  <c r="N1694" i="21"/>
  <c r="N1693" i="21"/>
  <c r="N1692" i="21"/>
  <c r="N1691" i="21"/>
  <c r="N1690" i="21"/>
  <c r="N1689" i="21"/>
  <c r="N1688" i="21"/>
  <c r="N1687" i="21"/>
  <c r="N1686" i="21"/>
  <c r="N1685" i="21"/>
  <c r="N1684" i="21"/>
  <c r="N1683" i="21"/>
  <c r="N1682" i="21"/>
  <c r="N1681" i="21"/>
  <c r="N1680" i="21"/>
  <c r="N1679" i="21"/>
  <c r="N1678" i="21"/>
  <c r="N1677" i="21"/>
  <c r="N1676" i="21"/>
  <c r="N1675" i="21"/>
  <c r="N1674" i="21"/>
  <c r="N1673" i="21"/>
  <c r="N1672" i="21"/>
  <c r="N1671" i="21"/>
  <c r="N1670" i="21"/>
  <c r="N1669" i="21"/>
  <c r="N1668" i="21"/>
  <c r="N1667" i="21"/>
  <c r="N1666" i="21"/>
  <c r="N1665" i="21"/>
  <c r="N1664" i="21"/>
  <c r="N1663" i="21"/>
  <c r="N1662" i="21"/>
  <c r="N1661" i="21"/>
  <c r="N1660" i="21"/>
  <c r="N1659" i="21"/>
  <c r="N1658" i="21"/>
  <c r="N1657" i="21"/>
  <c r="N1656" i="21"/>
  <c r="N1655" i="21"/>
  <c r="N1654" i="21"/>
  <c r="N1653" i="21"/>
  <c r="N1652" i="21"/>
  <c r="N1651" i="21"/>
  <c r="N1650" i="21"/>
  <c r="N1649" i="21"/>
  <c r="N1648" i="21"/>
  <c r="N1647" i="21"/>
  <c r="N1646" i="21"/>
  <c r="N1645" i="21"/>
  <c r="N1644" i="21"/>
  <c r="N1643" i="21"/>
  <c r="N1642" i="21"/>
  <c r="N1641" i="21"/>
  <c r="N1640" i="21"/>
  <c r="N1639" i="21"/>
  <c r="N1638" i="21"/>
  <c r="N1637" i="21"/>
  <c r="N1636" i="21"/>
  <c r="N1635" i="21"/>
  <c r="N1634" i="21"/>
  <c r="N1633" i="21"/>
  <c r="N1632" i="21"/>
  <c r="N1631" i="21"/>
  <c r="N1630" i="21"/>
  <c r="N1629" i="21"/>
  <c r="N1628" i="21"/>
  <c r="N1627" i="21"/>
  <c r="N1626" i="21"/>
  <c r="N1625" i="21"/>
  <c r="N1624" i="21"/>
  <c r="N1623" i="21"/>
  <c r="N1622" i="21"/>
  <c r="N1621" i="21"/>
  <c r="N1620" i="21"/>
  <c r="N1619" i="21"/>
  <c r="N1618" i="21"/>
  <c r="N1617" i="21"/>
  <c r="N1616" i="21"/>
  <c r="N1615" i="21"/>
  <c r="N1614" i="21"/>
  <c r="N1613" i="21"/>
  <c r="N1612" i="21"/>
  <c r="N1611" i="21"/>
  <c r="N1610" i="21"/>
  <c r="N1609" i="21"/>
  <c r="N1608" i="21"/>
  <c r="N1607" i="21"/>
  <c r="N1606" i="21"/>
  <c r="N1605" i="21"/>
  <c r="N1604" i="21"/>
  <c r="N1603" i="21"/>
  <c r="N1602" i="21"/>
  <c r="N1601" i="21"/>
  <c r="N1600" i="21"/>
  <c r="N1599" i="21"/>
  <c r="N1598" i="21"/>
  <c r="N1597" i="21"/>
  <c r="N1596" i="21"/>
  <c r="N1595" i="21"/>
  <c r="N1594" i="21"/>
  <c r="N1593" i="21"/>
  <c r="N1592" i="21"/>
  <c r="N1591" i="21"/>
  <c r="N1590" i="21"/>
  <c r="N1589" i="21"/>
  <c r="N1588" i="21"/>
  <c r="N1587" i="21"/>
  <c r="N1586" i="21"/>
  <c r="N1585" i="21"/>
  <c r="N1584" i="21"/>
  <c r="N1583" i="21"/>
  <c r="N1582" i="21"/>
  <c r="N1581" i="21"/>
  <c r="N1580" i="21"/>
  <c r="N1579" i="21"/>
  <c r="N1578" i="21"/>
  <c r="N1577" i="21"/>
  <c r="N1576" i="21"/>
  <c r="N1575" i="21"/>
  <c r="N1574" i="21"/>
  <c r="N1573" i="21"/>
  <c r="N1572" i="21"/>
  <c r="N1571" i="21"/>
  <c r="N1570" i="21"/>
  <c r="N1569" i="21"/>
  <c r="N1568" i="21"/>
  <c r="N1567" i="21"/>
  <c r="N1566" i="21"/>
  <c r="N1565" i="21"/>
  <c r="N1564" i="21"/>
  <c r="N1563" i="21"/>
  <c r="N1562" i="21"/>
  <c r="N1561" i="21"/>
  <c r="N1560" i="21"/>
  <c r="N1559" i="21"/>
  <c r="N1558" i="21"/>
  <c r="N1557" i="21"/>
  <c r="N1556" i="21"/>
  <c r="N1555" i="21"/>
  <c r="N1554" i="21"/>
  <c r="N1553" i="21"/>
  <c r="N1552" i="21"/>
  <c r="N1551" i="21"/>
  <c r="N1550" i="21"/>
  <c r="N1549" i="21"/>
  <c r="N1548" i="21"/>
  <c r="N1547" i="21"/>
  <c r="N1546" i="21"/>
  <c r="N1545" i="21"/>
  <c r="N1544" i="21"/>
  <c r="N1543" i="21"/>
  <c r="N1542" i="21"/>
  <c r="N1541" i="21"/>
  <c r="N1540" i="21"/>
  <c r="N1539" i="21"/>
  <c r="N1538" i="21"/>
  <c r="N1537" i="21"/>
  <c r="N1536" i="21"/>
  <c r="N1535" i="21"/>
  <c r="N1534" i="21"/>
  <c r="N1533" i="21"/>
  <c r="N1532" i="21"/>
  <c r="N1531" i="21"/>
  <c r="N1530" i="21"/>
  <c r="N1529" i="21"/>
  <c r="N1528" i="21"/>
  <c r="N1527" i="21"/>
  <c r="N1526" i="21"/>
  <c r="N1525" i="21"/>
  <c r="N1524" i="21"/>
  <c r="N1523" i="21"/>
  <c r="N1522" i="21"/>
  <c r="N1521" i="21"/>
  <c r="N1520" i="21"/>
  <c r="N1519" i="21"/>
  <c r="N1518" i="21"/>
  <c r="N1517" i="21"/>
  <c r="N1516" i="21"/>
  <c r="N1515" i="21"/>
  <c r="N1514" i="21"/>
  <c r="N1513" i="21"/>
  <c r="N1512" i="21"/>
  <c r="N1511" i="21"/>
  <c r="N1510" i="21"/>
  <c r="N1509" i="21"/>
  <c r="N1508" i="21"/>
  <c r="N1507" i="21"/>
  <c r="N1506" i="21"/>
  <c r="N1505" i="21"/>
  <c r="N1504" i="21"/>
  <c r="N1503" i="21"/>
  <c r="N1502" i="21"/>
  <c r="N1501" i="21"/>
  <c r="N1500" i="21"/>
  <c r="N1499" i="21"/>
  <c r="N1498" i="21"/>
  <c r="N1497" i="21"/>
  <c r="N1496" i="21"/>
  <c r="N1495" i="21"/>
  <c r="N1494" i="21"/>
  <c r="N1493" i="21"/>
  <c r="N1492" i="21"/>
  <c r="N1491" i="21"/>
  <c r="N1490" i="21"/>
  <c r="N1489" i="21"/>
  <c r="N1488" i="21"/>
  <c r="N1487" i="21"/>
  <c r="N1486" i="21"/>
  <c r="N1485" i="21"/>
  <c r="N1484" i="21"/>
  <c r="N1483" i="21"/>
  <c r="N1482" i="21"/>
  <c r="N1481" i="21"/>
  <c r="N1480" i="21"/>
  <c r="N1479" i="21"/>
  <c r="N1478" i="21"/>
  <c r="N1477" i="21"/>
  <c r="N1476" i="21"/>
  <c r="N1475" i="21"/>
  <c r="N1474" i="21"/>
  <c r="N1473" i="21"/>
  <c r="N1472" i="21"/>
  <c r="N1471" i="21"/>
  <c r="N1470" i="21"/>
  <c r="N1469" i="21"/>
  <c r="N1468" i="21"/>
  <c r="N1467" i="21"/>
  <c r="N1466" i="21"/>
  <c r="N1465" i="21"/>
  <c r="N1464" i="21"/>
  <c r="N1463" i="21"/>
  <c r="N1462" i="21"/>
  <c r="N1461" i="21"/>
  <c r="N1460" i="21"/>
  <c r="N1459" i="21"/>
  <c r="N1458" i="21"/>
  <c r="N1457" i="21"/>
  <c r="N1456" i="21"/>
  <c r="N1455" i="21"/>
  <c r="N1454" i="21"/>
  <c r="N1453" i="21"/>
  <c r="N1452" i="21"/>
  <c r="N1451" i="21"/>
  <c r="N1450" i="21"/>
  <c r="N1449" i="21"/>
  <c r="N1448" i="21"/>
  <c r="N1447" i="21"/>
  <c r="N1446" i="21"/>
  <c r="N1445" i="21"/>
  <c r="N1444" i="21"/>
  <c r="N1443" i="21"/>
  <c r="N1442" i="21"/>
  <c r="N1441" i="21"/>
  <c r="N1440" i="21"/>
  <c r="N1439" i="21"/>
  <c r="N1438" i="21"/>
  <c r="N1437" i="21"/>
  <c r="N1436" i="21"/>
  <c r="N1435" i="21"/>
  <c r="N1434" i="21"/>
  <c r="N1433" i="21"/>
  <c r="N1432" i="21"/>
  <c r="N1431" i="21"/>
  <c r="N1430" i="21"/>
  <c r="N1429" i="21"/>
  <c r="N1428" i="21"/>
  <c r="N1427" i="21"/>
  <c r="N1426" i="21"/>
  <c r="N1425" i="21"/>
  <c r="N1424" i="21"/>
  <c r="N1423" i="21"/>
  <c r="N1422" i="21"/>
  <c r="N1421" i="21"/>
  <c r="N1420" i="21"/>
  <c r="N1419" i="21"/>
  <c r="N1418" i="21"/>
  <c r="N1417" i="21"/>
  <c r="N1416" i="21"/>
  <c r="N1415" i="21"/>
  <c r="N1414" i="21"/>
  <c r="N1413" i="21"/>
  <c r="N1412" i="21"/>
  <c r="N1411" i="21"/>
  <c r="N1410" i="21"/>
  <c r="N1409" i="21"/>
  <c r="N1408" i="21"/>
  <c r="N1407" i="21"/>
  <c r="N1406" i="21"/>
  <c r="N1405" i="21"/>
  <c r="N1404" i="21"/>
  <c r="N1403" i="21"/>
  <c r="N1402" i="21"/>
  <c r="N1401" i="21"/>
  <c r="N1400" i="21"/>
  <c r="N1399" i="21"/>
  <c r="N1398" i="21"/>
  <c r="N1397" i="21"/>
  <c r="N1396" i="21"/>
  <c r="N1395" i="21"/>
  <c r="N1394" i="21"/>
  <c r="N1393" i="21"/>
  <c r="N1392" i="21"/>
  <c r="N1391" i="21"/>
  <c r="N1390" i="21"/>
  <c r="N1389" i="21"/>
  <c r="N1388" i="21"/>
  <c r="N1387" i="21"/>
  <c r="N1386" i="21"/>
  <c r="N1385" i="21"/>
  <c r="N1384" i="21"/>
  <c r="N1383" i="21"/>
  <c r="N1382" i="21"/>
  <c r="N1381" i="21"/>
  <c r="N1380" i="21"/>
  <c r="N1379" i="21"/>
  <c r="N1378" i="21"/>
  <c r="N1377" i="21"/>
  <c r="N1376" i="21"/>
  <c r="N1375" i="21"/>
  <c r="N1374" i="21"/>
  <c r="N1373" i="21"/>
  <c r="N1372" i="21"/>
  <c r="N1371" i="21"/>
  <c r="N1370" i="21"/>
  <c r="N1369" i="21"/>
  <c r="N1368" i="21"/>
  <c r="N1367" i="21"/>
  <c r="N1366" i="21"/>
  <c r="N1365" i="21"/>
  <c r="N1364" i="21"/>
  <c r="N1363" i="21"/>
  <c r="N1362" i="21"/>
  <c r="N1361" i="21"/>
  <c r="N1360" i="21"/>
  <c r="N1359" i="21"/>
  <c r="N1358" i="21"/>
  <c r="N1357" i="21"/>
  <c r="N1356" i="21"/>
  <c r="N1355" i="21"/>
  <c r="N1354" i="21"/>
  <c r="N1353" i="21"/>
  <c r="N1352" i="21"/>
  <c r="N1351" i="21"/>
  <c r="N1350" i="21"/>
  <c r="N1349" i="21"/>
  <c r="N1348" i="21"/>
  <c r="N1347" i="21"/>
  <c r="N1346" i="21"/>
  <c r="N1345" i="21"/>
  <c r="N1344" i="21"/>
  <c r="N1343" i="21"/>
  <c r="N1342" i="21"/>
  <c r="N1341" i="21"/>
  <c r="N1340" i="21"/>
  <c r="N1339" i="21"/>
  <c r="N1338" i="21"/>
  <c r="N1337" i="21"/>
  <c r="N1336" i="21"/>
  <c r="N1335" i="21"/>
  <c r="N1334" i="21"/>
  <c r="N1333" i="21"/>
  <c r="N1332" i="21"/>
  <c r="N1331" i="21"/>
  <c r="N1330" i="21"/>
  <c r="N1329" i="21"/>
  <c r="N1328" i="21"/>
  <c r="N1327" i="21"/>
  <c r="N1326" i="21"/>
  <c r="N1325" i="21"/>
  <c r="N1324" i="21"/>
  <c r="N1323" i="21"/>
  <c r="N1322" i="21"/>
  <c r="N1321" i="21"/>
  <c r="N1320" i="21"/>
  <c r="N1319" i="21"/>
  <c r="N1318" i="21"/>
  <c r="N1317" i="21"/>
  <c r="N1316" i="21"/>
  <c r="N1315" i="21"/>
  <c r="N1314" i="21"/>
  <c r="N1313" i="21"/>
  <c r="N1312" i="21"/>
  <c r="N1311" i="21"/>
  <c r="N1310" i="21"/>
  <c r="N1309" i="21"/>
  <c r="N1308" i="21"/>
  <c r="N1307" i="21"/>
  <c r="N1306" i="21"/>
  <c r="N1305" i="21"/>
  <c r="N1304" i="21"/>
  <c r="N1303" i="21"/>
  <c r="N1302" i="21"/>
  <c r="N1301" i="21"/>
  <c r="N1300" i="21"/>
  <c r="N1299" i="21"/>
  <c r="N1298" i="21"/>
  <c r="N1297" i="21"/>
  <c r="N1296" i="21"/>
  <c r="N1295" i="21"/>
  <c r="N1294" i="21"/>
  <c r="N1293" i="21"/>
  <c r="N1292" i="21"/>
  <c r="N1291" i="21"/>
  <c r="N1290" i="21"/>
  <c r="N1289" i="21"/>
  <c r="N1288" i="21"/>
  <c r="N1287" i="21"/>
  <c r="N1286" i="21"/>
  <c r="N1285" i="21"/>
  <c r="N1284" i="21"/>
  <c r="N1283" i="21"/>
  <c r="N1282" i="21"/>
  <c r="N1281" i="21"/>
  <c r="N1280" i="21"/>
  <c r="N1279" i="21"/>
  <c r="N1278" i="21"/>
  <c r="N1277" i="21"/>
  <c r="N1276" i="21"/>
  <c r="N1275" i="21"/>
  <c r="N1274" i="21"/>
  <c r="N1273" i="21"/>
  <c r="N1272" i="21"/>
  <c r="N1271" i="21"/>
  <c r="N1270" i="21"/>
  <c r="N1269" i="21"/>
  <c r="N1268" i="21"/>
  <c r="N1267" i="21"/>
  <c r="N1266" i="21"/>
  <c r="N1265" i="21"/>
  <c r="N1264" i="21"/>
  <c r="N1263" i="21"/>
  <c r="N1262" i="21"/>
  <c r="N1261" i="21"/>
  <c r="N1260" i="21"/>
  <c r="N1259" i="21"/>
  <c r="N1258" i="21"/>
  <c r="N1257" i="21"/>
  <c r="N1256" i="21"/>
  <c r="N1255" i="21"/>
  <c r="N1254" i="21"/>
  <c r="N1253" i="21"/>
  <c r="N1252" i="21"/>
  <c r="N1251" i="21"/>
  <c r="N1250" i="21"/>
  <c r="N1249" i="21"/>
  <c r="N1248" i="21"/>
  <c r="N1247" i="21"/>
  <c r="N1246" i="21"/>
  <c r="N1245" i="21"/>
  <c r="N1244" i="21"/>
  <c r="N1243" i="21"/>
  <c r="N1242" i="21"/>
  <c r="N1241" i="21"/>
  <c r="N1240" i="21"/>
  <c r="N1239" i="21"/>
  <c r="N1238" i="21"/>
  <c r="N1237" i="21"/>
  <c r="N1236" i="21"/>
  <c r="N1235" i="21"/>
  <c r="N1234" i="21"/>
  <c r="N1233" i="21"/>
  <c r="N1232" i="21"/>
  <c r="N1231" i="21"/>
  <c r="N1230" i="21"/>
  <c r="N1229" i="21"/>
  <c r="N1228" i="21"/>
  <c r="N1227" i="21"/>
  <c r="N1226" i="21"/>
  <c r="N1225" i="21"/>
  <c r="N1224" i="21"/>
  <c r="N1223" i="21"/>
  <c r="N1222" i="21"/>
  <c r="N1221" i="21"/>
  <c r="N1220" i="21"/>
  <c r="N1219" i="21"/>
  <c r="N1218" i="21"/>
  <c r="N1217" i="21"/>
  <c r="N1216" i="21"/>
  <c r="N1215" i="21"/>
  <c r="N1214" i="21"/>
  <c r="N1213" i="21"/>
  <c r="N1212" i="21"/>
  <c r="N1211" i="21"/>
  <c r="N1210" i="21"/>
  <c r="N1209" i="21"/>
  <c r="N1208" i="21"/>
  <c r="N1207" i="21"/>
  <c r="N1206" i="21"/>
  <c r="N1205" i="21"/>
  <c r="N1204" i="21"/>
  <c r="N1203" i="21"/>
  <c r="N1202" i="21"/>
  <c r="N1201" i="21"/>
  <c r="N1200" i="21"/>
  <c r="N1199" i="21"/>
  <c r="N1198" i="21"/>
  <c r="N1197" i="21"/>
  <c r="N1196" i="21"/>
  <c r="N1195" i="21"/>
  <c r="N1194" i="21"/>
  <c r="N1193" i="21"/>
  <c r="N1192" i="21"/>
  <c r="N1191" i="21"/>
  <c r="N1190" i="21"/>
  <c r="N1189" i="21"/>
  <c r="N1188" i="21"/>
  <c r="N1187" i="21"/>
  <c r="N1186" i="21"/>
  <c r="N1185" i="21"/>
  <c r="N1184" i="21"/>
  <c r="N1183" i="21"/>
  <c r="N1182" i="21"/>
  <c r="N1181" i="21"/>
  <c r="N1180" i="21"/>
  <c r="N1179" i="21"/>
  <c r="N1178" i="21"/>
  <c r="N1177" i="21"/>
  <c r="N1176" i="21"/>
  <c r="N1175" i="21"/>
  <c r="N1174" i="21"/>
  <c r="N1173" i="21"/>
  <c r="N1172" i="21"/>
  <c r="N1171" i="21"/>
  <c r="N1170" i="21"/>
  <c r="N1169" i="21"/>
  <c r="N1168" i="21"/>
  <c r="N1167" i="21"/>
  <c r="N1166" i="21"/>
  <c r="N1165" i="21"/>
  <c r="N1164" i="21"/>
  <c r="N1163" i="21"/>
  <c r="N1162" i="21"/>
  <c r="N1161" i="21"/>
  <c r="N1160" i="21"/>
  <c r="N1159" i="21"/>
  <c r="N1158" i="21"/>
  <c r="N1157" i="21"/>
  <c r="N1156" i="21"/>
  <c r="N1155" i="21"/>
  <c r="N1154" i="21"/>
  <c r="N1153" i="21"/>
  <c r="N1152" i="21"/>
  <c r="N1151" i="21"/>
  <c r="N1150" i="21"/>
  <c r="N1149" i="21"/>
  <c r="N1148" i="21"/>
  <c r="N1147" i="21"/>
  <c r="N1146" i="21"/>
  <c r="N1145" i="21"/>
  <c r="N1144" i="21"/>
  <c r="N1143" i="21"/>
  <c r="N1142" i="21"/>
  <c r="N1141" i="21"/>
  <c r="N1140" i="21"/>
  <c r="N1139" i="21"/>
  <c r="N1138" i="21"/>
  <c r="N1137" i="21"/>
  <c r="N1136" i="21"/>
  <c r="N1135" i="21"/>
  <c r="N1134" i="21"/>
  <c r="N1133" i="21"/>
  <c r="N1132" i="21"/>
  <c r="N1131" i="21"/>
  <c r="N1130" i="21"/>
  <c r="N1129" i="21"/>
  <c r="N1128" i="21"/>
  <c r="N1127" i="21"/>
  <c r="N1126" i="21"/>
  <c r="N1125" i="21"/>
  <c r="N1124" i="21"/>
  <c r="N1123" i="21"/>
  <c r="N1122" i="21"/>
  <c r="N1121" i="21"/>
  <c r="N1120" i="21"/>
  <c r="N1119" i="21"/>
  <c r="N1118" i="21"/>
  <c r="N1117" i="21"/>
  <c r="N1116" i="21"/>
  <c r="N1115" i="21"/>
  <c r="N1114" i="21"/>
  <c r="N1113" i="21"/>
  <c r="N1112" i="21"/>
  <c r="N1111" i="21"/>
  <c r="N1110" i="21"/>
  <c r="N1109" i="21"/>
  <c r="N1108" i="21"/>
  <c r="N1107" i="21"/>
  <c r="N1106" i="21"/>
  <c r="N1105" i="21"/>
  <c r="N1104" i="21"/>
  <c r="N1103" i="21"/>
  <c r="N1102" i="21"/>
  <c r="N1101" i="21"/>
  <c r="N1100" i="21"/>
  <c r="N1099" i="21"/>
  <c r="N1098" i="21"/>
  <c r="N1097" i="21"/>
  <c r="N1096" i="21"/>
  <c r="N1095" i="21"/>
  <c r="N1094" i="21"/>
  <c r="N1093" i="21"/>
  <c r="N1092" i="21"/>
  <c r="N1091" i="21"/>
  <c r="N1090" i="21"/>
  <c r="N1089" i="21"/>
  <c r="N1088" i="21"/>
  <c r="N1087" i="21"/>
  <c r="N1086" i="21"/>
  <c r="N1085" i="21"/>
  <c r="N1084" i="21"/>
  <c r="N1083" i="21"/>
  <c r="N1082" i="21"/>
  <c r="N1081" i="21"/>
  <c r="N1080" i="21"/>
  <c r="N1079" i="21"/>
  <c r="N1078" i="21"/>
  <c r="N1077" i="21"/>
  <c r="N1076" i="21"/>
  <c r="N1075" i="21"/>
  <c r="N1074" i="21"/>
  <c r="N1073" i="21"/>
  <c r="N1072" i="21"/>
  <c r="N1071" i="21"/>
  <c r="N1070" i="21"/>
  <c r="N1069" i="21"/>
  <c r="N1068" i="21"/>
  <c r="N1067" i="21"/>
  <c r="N1066" i="21"/>
  <c r="N1065" i="21"/>
  <c r="N1064" i="21"/>
  <c r="N1063" i="21"/>
  <c r="N1062" i="21"/>
  <c r="N1061" i="21"/>
  <c r="N1060" i="21"/>
  <c r="N1059" i="21"/>
  <c r="N1058" i="21"/>
  <c r="N1057" i="21"/>
  <c r="N1056" i="21"/>
  <c r="N1055" i="21"/>
  <c r="N1054" i="21"/>
  <c r="N1053" i="21"/>
  <c r="N1052" i="21"/>
  <c r="N1051" i="21"/>
  <c r="N1050" i="21"/>
  <c r="N1049" i="21"/>
  <c r="N1048" i="21"/>
  <c r="N1047" i="21"/>
  <c r="N1046" i="21"/>
  <c r="N1045" i="21"/>
  <c r="N1044" i="21"/>
  <c r="N1043" i="21"/>
  <c r="N1042" i="21"/>
  <c r="N1041" i="21"/>
  <c r="N1040" i="21"/>
  <c r="N1039" i="21"/>
  <c r="N1038" i="21"/>
  <c r="N1037" i="21"/>
  <c r="N1036" i="21"/>
  <c r="N1035" i="21"/>
  <c r="N1034" i="21"/>
  <c r="N1033" i="21"/>
  <c r="N1032" i="21"/>
  <c r="N1031" i="21"/>
  <c r="N1030" i="21"/>
  <c r="N1029" i="21"/>
  <c r="N1028" i="21"/>
  <c r="N1027" i="21"/>
  <c r="N1026" i="21"/>
  <c r="N1025" i="21"/>
  <c r="N1024" i="21"/>
  <c r="N1023" i="21"/>
  <c r="N1022" i="21"/>
  <c r="N1021" i="21"/>
  <c r="N1020" i="21"/>
  <c r="N1019" i="21"/>
  <c r="N1018" i="21"/>
  <c r="N1017" i="21"/>
  <c r="N1016" i="21"/>
  <c r="N1015" i="21"/>
  <c r="N1014" i="21"/>
  <c r="N1013" i="21"/>
  <c r="N1012" i="21"/>
  <c r="N1011" i="21"/>
  <c r="N1010" i="21"/>
  <c r="N1009" i="21"/>
  <c r="N1008" i="21"/>
  <c r="N1007" i="21"/>
  <c r="N1006" i="21"/>
  <c r="N1005" i="21"/>
  <c r="N1004" i="21"/>
  <c r="N1003" i="21"/>
  <c r="N1002" i="21"/>
  <c r="N1001" i="21"/>
  <c r="N1000" i="21"/>
  <c r="N999" i="21"/>
  <c r="N998" i="21"/>
  <c r="N997" i="21"/>
  <c r="N996" i="21"/>
  <c r="N995" i="21"/>
  <c r="N994" i="21"/>
  <c r="N993" i="21"/>
  <c r="N992" i="21"/>
  <c r="N991" i="21"/>
  <c r="N990" i="21"/>
  <c r="N989" i="21"/>
  <c r="N988" i="21"/>
  <c r="N987" i="21"/>
  <c r="N986" i="21"/>
  <c r="N985" i="21"/>
  <c r="N984" i="21"/>
  <c r="N983" i="21"/>
  <c r="N982" i="21"/>
  <c r="N981" i="21"/>
  <c r="N980" i="21"/>
  <c r="N979" i="21"/>
  <c r="N978" i="21"/>
  <c r="N977" i="21"/>
  <c r="N976" i="21"/>
  <c r="N975" i="21"/>
  <c r="N974" i="21"/>
  <c r="N973" i="21"/>
  <c r="N972" i="21"/>
  <c r="N971" i="21"/>
  <c r="N970" i="21"/>
  <c r="N969" i="21"/>
  <c r="N968" i="21"/>
  <c r="N967" i="21"/>
  <c r="N966" i="21"/>
  <c r="N965" i="21"/>
  <c r="N964" i="21"/>
  <c r="N963" i="21"/>
  <c r="N962" i="21"/>
  <c r="N961" i="21"/>
  <c r="N960" i="21"/>
  <c r="N959" i="21"/>
  <c r="N958" i="21"/>
  <c r="N957" i="21"/>
  <c r="N956" i="21"/>
  <c r="N955" i="21"/>
  <c r="N954" i="21"/>
  <c r="N953" i="21"/>
  <c r="N952" i="21"/>
  <c r="N951" i="21"/>
  <c r="N950" i="21"/>
  <c r="N949" i="21"/>
  <c r="N948" i="21"/>
  <c r="N947" i="21"/>
  <c r="N946" i="21"/>
  <c r="N945" i="21"/>
  <c r="N944" i="21"/>
  <c r="N943" i="21"/>
  <c r="N942" i="21"/>
  <c r="N941" i="21"/>
  <c r="N940" i="21"/>
  <c r="N939" i="21"/>
  <c r="N938" i="21"/>
  <c r="N937" i="21"/>
  <c r="N936" i="21"/>
  <c r="N935" i="21"/>
  <c r="N934" i="21"/>
  <c r="N933" i="21"/>
  <c r="N932" i="21"/>
  <c r="N931" i="21"/>
  <c r="N930" i="21"/>
  <c r="N929" i="21"/>
  <c r="N928" i="21"/>
  <c r="N927" i="21"/>
  <c r="N926" i="21"/>
  <c r="N925" i="21"/>
  <c r="N924" i="21"/>
  <c r="N923" i="21"/>
  <c r="N922" i="21"/>
  <c r="N921" i="21"/>
  <c r="N920" i="21"/>
  <c r="N919" i="21"/>
  <c r="N918" i="21"/>
  <c r="N917" i="21"/>
  <c r="N916" i="21"/>
  <c r="N915" i="21"/>
  <c r="N914" i="21"/>
  <c r="N913" i="21"/>
  <c r="N912" i="21"/>
  <c r="N911" i="21"/>
  <c r="N910" i="21"/>
  <c r="N909" i="21"/>
  <c r="N908" i="21"/>
  <c r="N907" i="21"/>
  <c r="N906" i="21"/>
  <c r="N905" i="21"/>
  <c r="N904" i="21"/>
  <c r="N903" i="21"/>
  <c r="N902" i="21"/>
  <c r="N901" i="21"/>
  <c r="N900" i="21"/>
  <c r="N899" i="21"/>
  <c r="N898" i="21"/>
  <c r="N897" i="21"/>
  <c r="N896" i="21"/>
  <c r="N895" i="21"/>
  <c r="N894" i="21"/>
  <c r="N893" i="21"/>
  <c r="N892" i="21"/>
  <c r="N891" i="21"/>
  <c r="N890" i="21"/>
  <c r="N889" i="21"/>
  <c r="N888" i="21"/>
  <c r="N887" i="21"/>
  <c r="N886" i="21"/>
  <c r="N885" i="21"/>
  <c r="N884" i="21"/>
  <c r="N883" i="21"/>
  <c r="N882" i="21"/>
  <c r="N881" i="21"/>
  <c r="N880" i="21"/>
  <c r="N879" i="21"/>
  <c r="N878" i="21"/>
  <c r="N877" i="21"/>
  <c r="N876" i="21"/>
  <c r="N875" i="21"/>
  <c r="N874" i="21"/>
  <c r="N873" i="21"/>
  <c r="N872" i="21"/>
  <c r="N871" i="21"/>
  <c r="N870" i="21"/>
  <c r="N869" i="21"/>
  <c r="N868" i="21"/>
  <c r="N867" i="21"/>
  <c r="N866" i="21"/>
  <c r="N865" i="21"/>
  <c r="N864" i="21"/>
  <c r="N863" i="21"/>
  <c r="N862" i="21"/>
  <c r="N861" i="21"/>
  <c r="N860" i="21"/>
  <c r="N859" i="21"/>
  <c r="N858" i="21"/>
  <c r="N857" i="21"/>
  <c r="N856" i="21"/>
  <c r="N855" i="21"/>
  <c r="N854" i="21"/>
  <c r="N853" i="21"/>
  <c r="N852" i="21"/>
  <c r="N851" i="21"/>
  <c r="N850" i="21"/>
  <c r="N849" i="21"/>
  <c r="N848" i="21"/>
  <c r="N847" i="21"/>
  <c r="N846" i="21"/>
  <c r="N845" i="21"/>
  <c r="N844" i="21"/>
  <c r="N843" i="21"/>
  <c r="N842" i="21"/>
  <c r="N841" i="21"/>
  <c r="N840" i="21"/>
  <c r="N839" i="21"/>
  <c r="N838" i="21"/>
  <c r="N837" i="21"/>
  <c r="N836" i="21"/>
  <c r="N835" i="21"/>
  <c r="N834" i="21"/>
  <c r="N833" i="21"/>
  <c r="N832" i="21"/>
  <c r="N831" i="21"/>
  <c r="N830" i="21"/>
  <c r="N829" i="21"/>
  <c r="N828" i="21"/>
  <c r="N827" i="21"/>
  <c r="N826" i="21"/>
  <c r="N825" i="21"/>
  <c r="N824" i="21"/>
  <c r="N823" i="21"/>
  <c r="N822" i="21"/>
  <c r="N821" i="21"/>
  <c r="N820" i="21"/>
  <c r="N819" i="21"/>
  <c r="N818" i="21"/>
  <c r="N817" i="21"/>
  <c r="N816" i="21"/>
  <c r="N815" i="21"/>
  <c r="N814" i="21"/>
  <c r="N813" i="21"/>
  <c r="N812" i="21"/>
  <c r="N811" i="21"/>
  <c r="N810" i="21"/>
  <c r="N809" i="21"/>
  <c r="N808" i="21"/>
  <c r="N807" i="21"/>
  <c r="N806" i="21"/>
  <c r="N805" i="21"/>
  <c r="N804" i="21"/>
  <c r="N803" i="21"/>
  <c r="N802" i="21"/>
  <c r="N801" i="21"/>
  <c r="N800" i="21"/>
  <c r="N799" i="21"/>
  <c r="N798" i="21"/>
  <c r="N797" i="21"/>
  <c r="N796" i="21"/>
  <c r="N795" i="21"/>
  <c r="N794" i="21"/>
  <c r="N793" i="21"/>
  <c r="N792" i="21"/>
  <c r="N791" i="21"/>
  <c r="N790" i="21"/>
  <c r="N789" i="21"/>
  <c r="N788" i="21"/>
  <c r="N787" i="21"/>
  <c r="N786" i="21"/>
  <c r="N785" i="21"/>
  <c r="N784" i="21"/>
  <c r="N783" i="21"/>
  <c r="N782" i="21"/>
  <c r="N781" i="21"/>
  <c r="N780" i="21"/>
  <c r="N779" i="21"/>
  <c r="N778" i="21"/>
  <c r="N777" i="21"/>
  <c r="N776" i="21"/>
  <c r="N775" i="21"/>
  <c r="N774" i="21"/>
  <c r="N773" i="21"/>
  <c r="N772" i="21"/>
  <c r="N771" i="21"/>
  <c r="N770" i="21"/>
  <c r="N769" i="21"/>
  <c r="N768" i="21"/>
  <c r="N767" i="21"/>
  <c r="N766" i="21"/>
  <c r="N765" i="21"/>
  <c r="N764" i="21"/>
  <c r="N763" i="21"/>
  <c r="N762" i="21"/>
  <c r="N761" i="21"/>
  <c r="N760" i="21"/>
  <c r="N759" i="21"/>
  <c r="N758" i="21"/>
  <c r="N757" i="21"/>
  <c r="N756" i="21"/>
  <c r="N755" i="21"/>
  <c r="N754" i="21"/>
  <c r="N753" i="21"/>
  <c r="N752" i="21"/>
  <c r="N751" i="21"/>
  <c r="N750" i="21"/>
  <c r="N749" i="21"/>
  <c r="N748" i="21"/>
  <c r="N747" i="21"/>
  <c r="N746" i="21"/>
  <c r="N745" i="21"/>
  <c r="N744" i="21"/>
  <c r="N743" i="21"/>
  <c r="N742" i="21"/>
  <c r="N741" i="21"/>
  <c r="N740" i="21"/>
  <c r="N739" i="21"/>
  <c r="N738" i="21"/>
  <c r="N737" i="21"/>
  <c r="N736" i="21"/>
  <c r="N735" i="21"/>
  <c r="N734" i="21"/>
  <c r="N733" i="21"/>
  <c r="N732" i="21"/>
  <c r="N731" i="21"/>
  <c r="N730" i="21"/>
  <c r="N729" i="21"/>
  <c r="N728" i="21"/>
  <c r="N727" i="21"/>
  <c r="N726" i="21"/>
  <c r="N725" i="21"/>
  <c r="N724" i="21"/>
  <c r="N723" i="21"/>
  <c r="N722" i="21"/>
  <c r="N721" i="21"/>
  <c r="N720" i="21"/>
  <c r="N719" i="21"/>
  <c r="N718" i="21"/>
  <c r="N717" i="21"/>
  <c r="N716" i="21"/>
  <c r="N715" i="21"/>
  <c r="N714" i="21"/>
  <c r="N713" i="21"/>
  <c r="N712" i="21"/>
  <c r="N711" i="21"/>
  <c r="N710" i="21"/>
  <c r="N709" i="21"/>
  <c r="N708" i="21"/>
  <c r="N707" i="21"/>
  <c r="N706" i="21"/>
  <c r="N705" i="21"/>
  <c r="N704" i="21"/>
  <c r="N703" i="21"/>
  <c r="N702" i="21"/>
  <c r="N701" i="21"/>
  <c r="N700" i="21"/>
  <c r="N699" i="21"/>
  <c r="N698" i="21"/>
  <c r="N697" i="21"/>
  <c r="N696" i="21"/>
  <c r="N695" i="21"/>
  <c r="N694" i="21"/>
  <c r="N693" i="21"/>
  <c r="N692" i="21"/>
  <c r="N691" i="21"/>
  <c r="N690" i="21"/>
  <c r="N689" i="21"/>
  <c r="N688" i="21"/>
  <c r="N687" i="21"/>
  <c r="N686" i="21"/>
  <c r="N685" i="21"/>
  <c r="N684" i="21"/>
  <c r="N683" i="21"/>
  <c r="N682" i="21"/>
  <c r="N681" i="21"/>
  <c r="N680" i="21"/>
  <c r="N679" i="21"/>
  <c r="N678" i="21"/>
  <c r="N677" i="21"/>
  <c r="N676" i="21"/>
  <c r="N675" i="21"/>
  <c r="N674" i="21"/>
  <c r="N673" i="21"/>
  <c r="N672" i="21"/>
  <c r="N671" i="21"/>
  <c r="N670" i="21"/>
  <c r="N669" i="21"/>
  <c r="N668" i="21"/>
  <c r="N667" i="21"/>
  <c r="N666" i="21"/>
  <c r="N665" i="21"/>
  <c r="N664" i="21"/>
  <c r="N663" i="21"/>
  <c r="N662" i="21"/>
  <c r="N661" i="21"/>
  <c r="N660" i="21"/>
  <c r="N659" i="21"/>
  <c r="N658" i="21"/>
  <c r="N657" i="21"/>
  <c r="N656" i="21"/>
  <c r="N655" i="21"/>
  <c r="N654" i="21"/>
  <c r="N653" i="21"/>
  <c r="N652" i="21"/>
  <c r="N651" i="21"/>
  <c r="N650" i="21"/>
  <c r="N649" i="21"/>
  <c r="N648" i="21"/>
  <c r="N647" i="21"/>
  <c r="N646" i="21"/>
  <c r="N645" i="21"/>
  <c r="N644" i="21"/>
  <c r="N643" i="21"/>
  <c r="N642" i="21"/>
  <c r="N641" i="21"/>
  <c r="N640" i="21"/>
  <c r="N639" i="21"/>
  <c r="N638" i="21"/>
  <c r="N637" i="21"/>
  <c r="N636" i="21"/>
  <c r="N635" i="21"/>
  <c r="N634" i="21"/>
  <c r="N633" i="21"/>
  <c r="N632" i="21"/>
  <c r="N631" i="21"/>
  <c r="N630" i="21"/>
  <c r="N629" i="21"/>
  <c r="N628" i="21"/>
  <c r="N627" i="21"/>
  <c r="N626" i="21"/>
  <c r="N625" i="21"/>
  <c r="N624" i="21"/>
  <c r="N623" i="21"/>
  <c r="N622" i="21"/>
  <c r="N621" i="21"/>
  <c r="N620" i="21"/>
  <c r="N619" i="21"/>
  <c r="N618" i="21"/>
  <c r="N617" i="21"/>
  <c r="N616" i="21"/>
  <c r="N615" i="21"/>
  <c r="N614" i="21"/>
  <c r="N613" i="21"/>
  <c r="N612" i="21"/>
  <c r="N611" i="21"/>
  <c r="N610" i="21"/>
  <c r="N609" i="21"/>
  <c r="N608" i="21"/>
  <c r="N607" i="21"/>
  <c r="N606" i="21"/>
  <c r="N605" i="21"/>
  <c r="N604" i="21"/>
  <c r="N603" i="21"/>
  <c r="N602" i="21"/>
  <c r="N601" i="21"/>
  <c r="N600" i="21"/>
  <c r="N599" i="21"/>
  <c r="N598" i="21"/>
  <c r="N597" i="21"/>
  <c r="N596" i="21"/>
  <c r="N595" i="21"/>
  <c r="N594" i="21"/>
  <c r="N593" i="21"/>
  <c r="N592" i="21"/>
  <c r="N591" i="21"/>
  <c r="N590" i="21"/>
  <c r="N589" i="21"/>
  <c r="N588" i="21"/>
  <c r="N587" i="21"/>
  <c r="N586" i="21"/>
  <c r="N585" i="21"/>
  <c r="N584" i="21"/>
  <c r="N583" i="21"/>
  <c r="N582" i="21"/>
  <c r="N581" i="21"/>
  <c r="N580" i="21"/>
  <c r="N579" i="21"/>
  <c r="N578" i="21"/>
  <c r="N577" i="21"/>
  <c r="N576" i="21"/>
  <c r="N575" i="21"/>
  <c r="N574" i="21"/>
  <c r="N573" i="21"/>
  <c r="N572" i="21"/>
  <c r="N571" i="21"/>
  <c r="N570" i="21"/>
  <c r="N569" i="21"/>
  <c r="N568" i="21"/>
  <c r="N567" i="21"/>
  <c r="N566" i="21"/>
  <c r="N565" i="21"/>
  <c r="N564" i="21"/>
  <c r="N563" i="21"/>
  <c r="N562" i="21"/>
  <c r="N561" i="21"/>
  <c r="N560" i="21"/>
  <c r="N559" i="21"/>
  <c r="N558" i="21"/>
  <c r="N557" i="21"/>
  <c r="N556" i="21"/>
  <c r="N555" i="21"/>
  <c r="N554" i="21"/>
  <c r="N553" i="21"/>
  <c r="N552" i="21"/>
  <c r="N551" i="21"/>
  <c r="N550" i="21"/>
  <c r="N549" i="21"/>
  <c r="N548" i="21"/>
  <c r="N547" i="21"/>
  <c r="N546" i="21"/>
  <c r="N545" i="21"/>
  <c r="N544" i="21"/>
  <c r="N543" i="21"/>
  <c r="N542" i="21"/>
  <c r="N541" i="21"/>
  <c r="N540" i="21"/>
  <c r="N539" i="21"/>
  <c r="N538" i="21"/>
  <c r="N537" i="21"/>
  <c r="N536" i="21"/>
  <c r="N535" i="21"/>
  <c r="N534" i="21"/>
  <c r="N533" i="21"/>
  <c r="N532" i="21"/>
  <c r="N531" i="21"/>
  <c r="N530" i="21"/>
  <c r="N529" i="21"/>
  <c r="N528" i="21"/>
  <c r="N527" i="21"/>
  <c r="N526" i="21"/>
  <c r="N525" i="21"/>
  <c r="N524" i="21"/>
  <c r="N523" i="21"/>
  <c r="N522" i="21"/>
  <c r="N521" i="21"/>
  <c r="N520" i="21"/>
  <c r="N519" i="21"/>
  <c r="N518" i="21"/>
  <c r="N517" i="21"/>
  <c r="N516" i="21"/>
  <c r="N515" i="21"/>
  <c r="N514" i="21"/>
  <c r="N513" i="21"/>
  <c r="N512" i="21"/>
  <c r="N511" i="21"/>
  <c r="N510" i="21"/>
  <c r="N509" i="21"/>
  <c r="N508" i="21"/>
  <c r="N507" i="21"/>
  <c r="N506" i="21"/>
  <c r="N505" i="21"/>
  <c r="N504" i="21"/>
  <c r="N503" i="21"/>
  <c r="N502" i="21"/>
  <c r="N501" i="21"/>
  <c r="N500" i="21"/>
  <c r="N499" i="21"/>
  <c r="N498" i="21"/>
  <c r="N497" i="21"/>
  <c r="N496" i="21"/>
  <c r="N495" i="21"/>
  <c r="N494" i="21"/>
  <c r="N493" i="21"/>
  <c r="N492" i="21"/>
  <c r="N491" i="21"/>
  <c r="N490" i="21"/>
  <c r="N489" i="21"/>
  <c r="N488" i="21"/>
  <c r="N487" i="21"/>
  <c r="N486" i="21"/>
  <c r="N485" i="21"/>
  <c r="N484" i="21"/>
  <c r="N483" i="21"/>
  <c r="N482" i="21"/>
  <c r="N481" i="21"/>
  <c r="N480" i="21"/>
  <c r="N479" i="21"/>
  <c r="N478" i="21"/>
  <c r="N477" i="21"/>
  <c r="N476" i="21"/>
  <c r="N475" i="21"/>
  <c r="N474" i="21"/>
  <c r="N473" i="21"/>
  <c r="N472" i="21"/>
  <c r="N471" i="21"/>
  <c r="N470" i="21"/>
  <c r="N469" i="21"/>
  <c r="N468" i="21"/>
  <c r="N467" i="21"/>
  <c r="N466" i="21"/>
  <c r="N465" i="21"/>
  <c r="N464" i="21"/>
  <c r="N463" i="21"/>
  <c r="N462" i="21"/>
  <c r="N461" i="21"/>
  <c r="N460" i="21"/>
  <c r="N459" i="21"/>
  <c r="N458" i="21"/>
  <c r="N457" i="21"/>
  <c r="N456" i="21"/>
  <c r="N455" i="21"/>
  <c r="N454" i="21"/>
  <c r="N453" i="21"/>
  <c r="N452" i="21"/>
  <c r="N451" i="21"/>
  <c r="N450" i="21"/>
  <c r="N449" i="21"/>
  <c r="N448" i="21"/>
  <c r="N447" i="21"/>
  <c r="N446" i="21"/>
  <c r="N445" i="21"/>
  <c r="N444" i="21"/>
  <c r="N443" i="21"/>
  <c r="N442" i="21"/>
  <c r="N441" i="21"/>
  <c r="N440" i="21"/>
  <c r="N439" i="21"/>
  <c r="N438" i="21"/>
  <c r="N437" i="21"/>
  <c r="N436" i="21"/>
  <c r="N435" i="21"/>
  <c r="N434" i="21"/>
  <c r="N433" i="21"/>
  <c r="N432" i="21"/>
  <c r="N431" i="21"/>
  <c r="N430" i="21"/>
  <c r="N429" i="21"/>
  <c r="N428" i="21"/>
  <c r="N427" i="21"/>
  <c r="N426" i="21"/>
  <c r="N425" i="21"/>
  <c r="N424" i="21"/>
  <c r="N423" i="21"/>
  <c r="N422" i="21"/>
  <c r="N421" i="21"/>
  <c r="N420" i="21"/>
  <c r="N419" i="21"/>
  <c r="N418" i="21"/>
  <c r="N417" i="21"/>
  <c r="N416" i="21"/>
  <c r="N415" i="21"/>
  <c r="N414" i="21"/>
  <c r="N413" i="21"/>
  <c r="N412" i="21"/>
  <c r="N411" i="21"/>
  <c r="N410" i="21"/>
  <c r="N409" i="21"/>
  <c r="N408" i="21"/>
  <c r="N407" i="21"/>
  <c r="N406" i="21"/>
  <c r="N405" i="21"/>
  <c r="N404" i="21"/>
  <c r="N403" i="21"/>
  <c r="N402" i="21"/>
  <c r="N401" i="21"/>
  <c r="N400" i="21"/>
  <c r="N399" i="21"/>
  <c r="N398" i="21"/>
  <c r="N397" i="21"/>
  <c r="N396" i="21"/>
  <c r="N395" i="21"/>
  <c r="N394" i="21"/>
  <c r="N393" i="21"/>
  <c r="N392" i="21"/>
  <c r="N391" i="21"/>
  <c r="N390" i="21"/>
  <c r="N389" i="21"/>
  <c r="N388" i="21"/>
  <c r="N387" i="21"/>
  <c r="N386" i="21"/>
  <c r="N385" i="21"/>
  <c r="N384" i="21"/>
  <c r="N383" i="21"/>
  <c r="N382" i="21"/>
  <c r="N381" i="21"/>
  <c r="N380" i="21"/>
  <c r="N379" i="21"/>
  <c r="N378" i="21"/>
  <c r="N377" i="21"/>
  <c r="N376" i="21"/>
  <c r="N375" i="21"/>
  <c r="N374" i="21"/>
  <c r="N373" i="21"/>
  <c r="N372" i="21"/>
  <c r="N371" i="21"/>
  <c r="N370" i="21"/>
  <c r="N369" i="21"/>
  <c r="N368" i="21"/>
  <c r="N367" i="21"/>
  <c r="N366" i="21"/>
  <c r="N365" i="21"/>
  <c r="N364" i="21"/>
  <c r="N363" i="21"/>
  <c r="N362" i="21"/>
  <c r="N361" i="21"/>
  <c r="N360" i="21"/>
  <c r="N359" i="21"/>
  <c r="N358" i="21"/>
  <c r="N357" i="21"/>
  <c r="N356" i="21"/>
  <c r="N355" i="21"/>
  <c r="N354" i="21"/>
  <c r="N353" i="21"/>
  <c r="N352" i="21"/>
  <c r="N351" i="21"/>
  <c r="N350" i="21"/>
  <c r="N349" i="21"/>
  <c r="N348" i="21"/>
  <c r="N347" i="21"/>
  <c r="N346" i="21"/>
  <c r="N345" i="21"/>
  <c r="N344" i="21"/>
  <c r="N343" i="21"/>
  <c r="N342" i="21"/>
  <c r="N341" i="21"/>
  <c r="N340" i="21"/>
  <c r="N339" i="21"/>
  <c r="N338" i="21"/>
  <c r="N337" i="21"/>
  <c r="N336" i="21"/>
  <c r="N335" i="21"/>
  <c r="N334" i="21"/>
  <c r="N333" i="21"/>
  <c r="N332" i="21"/>
  <c r="N331" i="21"/>
  <c r="N330" i="21"/>
  <c r="N329" i="21"/>
  <c r="N328" i="21"/>
  <c r="N327" i="21"/>
  <c r="N326" i="21"/>
  <c r="N325" i="21"/>
  <c r="N324" i="21"/>
  <c r="N323" i="21"/>
  <c r="N322" i="21"/>
  <c r="N321" i="21"/>
  <c r="N320" i="21"/>
  <c r="N319" i="21"/>
  <c r="N318" i="21"/>
  <c r="N317" i="21"/>
  <c r="N316" i="21"/>
  <c r="N315" i="21"/>
  <c r="N314" i="21"/>
  <c r="N313" i="21"/>
  <c r="N312" i="21"/>
  <c r="N311" i="21"/>
  <c r="N310" i="21"/>
  <c r="N309" i="21"/>
  <c r="N308" i="21"/>
  <c r="N307" i="21"/>
  <c r="N306" i="21"/>
  <c r="N305" i="21"/>
  <c r="N304" i="21"/>
  <c r="N303" i="21"/>
  <c r="N302" i="21"/>
  <c r="N301" i="21"/>
  <c r="N300" i="21"/>
  <c r="N299" i="21"/>
  <c r="N298" i="21"/>
  <c r="N297" i="21"/>
  <c r="N296" i="21"/>
  <c r="N295" i="21"/>
  <c r="N294" i="21"/>
  <c r="N293" i="21"/>
  <c r="N292" i="21"/>
  <c r="N291" i="21"/>
  <c r="N290" i="21"/>
  <c r="N289" i="21"/>
  <c r="N288" i="21"/>
  <c r="N287" i="21"/>
  <c r="N286" i="21"/>
  <c r="N285" i="21"/>
  <c r="N284" i="21"/>
  <c r="N283" i="21"/>
  <c r="N282" i="21"/>
  <c r="N281" i="21"/>
  <c r="N280" i="21"/>
  <c r="N279" i="21"/>
  <c r="N278" i="21"/>
  <c r="N277" i="21"/>
  <c r="N276" i="21"/>
  <c r="N275" i="21"/>
  <c r="N274" i="21"/>
  <c r="N273" i="21"/>
  <c r="N272" i="21"/>
  <c r="N271" i="21"/>
  <c r="N270" i="21"/>
  <c r="N269" i="21"/>
  <c r="N268" i="21"/>
  <c r="N267" i="21"/>
  <c r="N266" i="21"/>
  <c r="N265" i="21"/>
  <c r="N264" i="21"/>
  <c r="N263" i="21"/>
  <c r="N262" i="21"/>
  <c r="N261" i="21"/>
  <c r="N260" i="21"/>
  <c r="N259" i="21"/>
  <c r="N258" i="21"/>
  <c r="N257" i="21"/>
  <c r="N256" i="21"/>
  <c r="N255" i="21"/>
  <c r="N254" i="21"/>
  <c r="N253" i="21"/>
  <c r="N252" i="21"/>
  <c r="N251" i="21"/>
  <c r="N250" i="21"/>
  <c r="N249" i="21"/>
  <c r="N248" i="21"/>
  <c r="N247" i="21"/>
  <c r="N246" i="21"/>
  <c r="N245" i="21"/>
  <c r="N244" i="21"/>
  <c r="N243" i="21"/>
  <c r="N242" i="21"/>
  <c r="N241" i="21"/>
  <c r="N240" i="21"/>
  <c r="N239" i="21"/>
  <c r="N238" i="21"/>
  <c r="N237" i="21"/>
  <c r="N236" i="21"/>
  <c r="N235" i="21"/>
  <c r="N234" i="21"/>
  <c r="N233" i="21"/>
  <c r="N232" i="21"/>
  <c r="N231" i="21"/>
  <c r="N230" i="21"/>
  <c r="N229" i="21"/>
  <c r="N228" i="21"/>
  <c r="N227" i="21"/>
  <c r="N226" i="21"/>
  <c r="N225" i="21"/>
  <c r="N224" i="21"/>
  <c r="N223" i="21"/>
  <c r="N222" i="21"/>
  <c r="N221" i="21"/>
  <c r="N220" i="21"/>
  <c r="N219" i="21"/>
  <c r="N218" i="21"/>
  <c r="N217" i="21"/>
  <c r="N216" i="21"/>
  <c r="N215" i="21"/>
  <c r="N214" i="21"/>
  <c r="N213" i="21"/>
  <c r="N212" i="21"/>
  <c r="N211" i="21"/>
  <c r="N210" i="21"/>
  <c r="N209" i="21"/>
  <c r="N208" i="21"/>
  <c r="N207" i="21"/>
  <c r="N206" i="21"/>
  <c r="N205" i="21"/>
  <c r="N204" i="21"/>
  <c r="N203" i="21"/>
  <c r="N202" i="21"/>
  <c r="N201" i="21"/>
  <c r="N200" i="21"/>
  <c r="N199" i="21"/>
  <c r="N198" i="21"/>
  <c r="N197" i="21"/>
  <c r="N196" i="21"/>
  <c r="N195" i="21"/>
  <c r="N194" i="21"/>
  <c r="N193" i="21"/>
  <c r="N192" i="21"/>
  <c r="N191" i="21"/>
  <c r="N190" i="21"/>
  <c r="N189" i="21"/>
  <c r="N188" i="21"/>
  <c r="N187" i="21"/>
  <c r="N186" i="21"/>
  <c r="N185" i="21"/>
  <c r="N184" i="21"/>
  <c r="N183" i="21"/>
  <c r="N182" i="21"/>
  <c r="N181" i="21"/>
  <c r="N180" i="21"/>
  <c r="N179" i="21"/>
  <c r="N178" i="21"/>
  <c r="N177" i="21"/>
  <c r="N176" i="21"/>
  <c r="N175" i="21"/>
  <c r="N174" i="21"/>
  <c r="N173" i="21"/>
  <c r="N172" i="21"/>
  <c r="N171" i="21"/>
  <c r="N170" i="21"/>
  <c r="N169" i="21"/>
  <c r="N168" i="21"/>
  <c r="N167" i="21"/>
  <c r="N166" i="21"/>
  <c r="N165" i="21"/>
  <c r="N164" i="21"/>
  <c r="N163" i="21"/>
  <c r="N162" i="21"/>
  <c r="N161" i="21"/>
  <c r="N160" i="21"/>
  <c r="N159" i="21"/>
  <c r="N158" i="21"/>
  <c r="N157" i="21"/>
  <c r="N156" i="21"/>
  <c r="N155" i="21"/>
  <c r="N154" i="21"/>
  <c r="N153" i="21"/>
  <c r="N152" i="21"/>
  <c r="N151" i="21"/>
  <c r="N150" i="21"/>
  <c r="N149" i="21"/>
  <c r="N148" i="21"/>
  <c r="N147" i="21"/>
  <c r="N146" i="21"/>
  <c r="N145" i="21"/>
  <c r="N144" i="21"/>
  <c r="N143" i="21"/>
  <c r="N142" i="21"/>
  <c r="N141" i="21"/>
  <c r="N140" i="21"/>
  <c r="N139" i="21"/>
  <c r="N138" i="21"/>
  <c r="N137" i="21"/>
  <c r="N136" i="21"/>
  <c r="N135" i="21"/>
  <c r="N134" i="21"/>
  <c r="N133" i="21"/>
  <c r="N132" i="21"/>
  <c r="N131" i="21"/>
  <c r="N130" i="21"/>
  <c r="N129" i="21"/>
  <c r="N128" i="21"/>
  <c r="N127" i="21"/>
  <c r="N126" i="21"/>
  <c r="N125" i="21"/>
  <c r="N124" i="21"/>
  <c r="N123" i="21"/>
  <c r="N122" i="21"/>
  <c r="N121" i="21"/>
  <c r="N120" i="21"/>
  <c r="N119" i="21"/>
  <c r="N118" i="21"/>
  <c r="N117" i="21"/>
  <c r="N116" i="21"/>
  <c r="N115" i="21"/>
  <c r="N114" i="21"/>
  <c r="N113" i="21"/>
  <c r="N112" i="21"/>
  <c r="N111" i="21"/>
  <c r="N110" i="21"/>
  <c r="N109" i="21"/>
  <c r="N108" i="21"/>
  <c r="N107" i="21"/>
  <c r="N106" i="21"/>
  <c r="N105" i="21"/>
  <c r="N104" i="21"/>
  <c r="N103" i="21"/>
  <c r="N102" i="21"/>
  <c r="N101" i="21"/>
  <c r="N100" i="21"/>
  <c r="N99" i="21"/>
  <c r="N98" i="21"/>
  <c r="N97" i="21"/>
  <c r="N96" i="21"/>
  <c r="N95" i="21"/>
  <c r="N94" i="21"/>
  <c r="N93" i="21"/>
  <c r="N92" i="21"/>
  <c r="N91" i="21"/>
  <c r="N90" i="21"/>
  <c r="N89" i="21"/>
  <c r="N88" i="21"/>
  <c r="N87" i="21"/>
  <c r="N86" i="21"/>
  <c r="N85" i="21"/>
  <c r="N84" i="21"/>
  <c r="N83" i="21"/>
  <c r="N82" i="21"/>
  <c r="N81" i="21"/>
  <c r="N80" i="21"/>
  <c r="N79" i="21"/>
  <c r="N78" i="21"/>
  <c r="N77" i="21"/>
  <c r="N76" i="21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N61" i="21"/>
  <c r="N60" i="21"/>
  <c r="N59" i="21"/>
  <c r="N58" i="21"/>
  <c r="N57" i="21"/>
  <c r="N56" i="21"/>
  <c r="N55" i="21"/>
  <c r="N54" i="21"/>
  <c r="N53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N3" i="21"/>
  <c r="N2" i="21"/>
  <c r="M3944" i="21"/>
  <c r="M3943" i="21"/>
  <c r="M3942" i="21"/>
  <c r="M3941" i="21"/>
  <c r="M3940" i="21"/>
  <c r="M3939" i="21"/>
  <c r="M3938" i="21"/>
  <c r="M3937" i="21"/>
  <c r="M3936" i="21"/>
  <c r="M3935" i="21"/>
  <c r="M3934" i="21"/>
  <c r="M3933" i="21"/>
  <c r="M3932" i="21"/>
  <c r="M3931" i="21"/>
  <c r="M3930" i="21"/>
  <c r="M3929" i="21"/>
  <c r="M3928" i="21"/>
  <c r="M3927" i="21"/>
  <c r="M3926" i="21"/>
  <c r="M3925" i="21"/>
  <c r="M3924" i="21"/>
  <c r="M3923" i="21"/>
  <c r="M3922" i="21"/>
  <c r="M3921" i="21"/>
  <c r="M3920" i="21"/>
  <c r="M3919" i="21"/>
  <c r="M3918" i="21"/>
  <c r="M3917" i="21"/>
  <c r="M3916" i="21"/>
  <c r="M3915" i="21"/>
  <c r="M3914" i="21"/>
  <c r="M3913" i="21"/>
  <c r="M3912" i="21"/>
  <c r="M3911" i="21"/>
  <c r="M3910" i="21"/>
  <c r="M3909" i="21"/>
  <c r="M3908" i="21"/>
  <c r="M3907" i="21"/>
  <c r="M3906" i="21"/>
  <c r="M3905" i="21"/>
  <c r="M3904" i="21"/>
  <c r="M3903" i="21"/>
  <c r="M3902" i="21"/>
  <c r="M3901" i="21"/>
  <c r="M3900" i="21"/>
  <c r="M3899" i="21"/>
  <c r="M3898" i="21"/>
  <c r="M3897" i="21"/>
  <c r="M3896" i="21"/>
  <c r="M3895" i="21"/>
  <c r="M3894" i="21"/>
  <c r="M3893" i="21"/>
  <c r="M3892" i="21"/>
  <c r="M3891" i="21"/>
  <c r="M3890" i="21"/>
  <c r="M3889" i="21"/>
  <c r="M3888" i="21"/>
  <c r="M3887" i="21"/>
  <c r="M3886" i="21"/>
  <c r="M3885" i="21"/>
  <c r="M3884" i="21"/>
  <c r="M3883" i="21"/>
  <c r="M3882" i="21"/>
  <c r="M3881" i="21"/>
  <c r="M3880" i="21"/>
  <c r="M3879" i="21"/>
  <c r="M3878" i="21"/>
  <c r="M3877" i="21"/>
  <c r="M3876" i="21"/>
  <c r="M3875" i="21"/>
  <c r="M3874" i="21"/>
  <c r="M3873" i="21"/>
  <c r="M3872" i="21"/>
  <c r="M3871" i="21"/>
  <c r="M3870" i="21"/>
  <c r="M3869" i="21"/>
  <c r="M3868" i="21"/>
  <c r="M3867" i="21"/>
  <c r="M3866" i="21"/>
  <c r="M3865" i="21"/>
  <c r="M3864" i="21"/>
  <c r="M3863" i="21"/>
  <c r="M3862" i="21"/>
  <c r="M3861" i="21"/>
  <c r="M3860" i="21"/>
  <c r="M3859" i="21"/>
  <c r="M3858" i="21"/>
  <c r="M3857" i="21"/>
  <c r="M3856" i="21"/>
  <c r="M3855" i="21"/>
  <c r="M3854" i="21"/>
  <c r="M3853" i="21"/>
  <c r="M3852" i="21"/>
  <c r="M3851" i="21"/>
  <c r="M3850" i="21"/>
  <c r="M3849" i="21"/>
  <c r="M3848" i="21"/>
  <c r="M3847" i="21"/>
  <c r="M3846" i="21"/>
  <c r="M3845" i="21"/>
  <c r="M3844" i="21"/>
  <c r="M3843" i="21"/>
  <c r="M3842" i="21"/>
  <c r="M3841" i="21"/>
  <c r="M3840" i="21"/>
  <c r="M3839" i="21"/>
  <c r="M3838" i="21"/>
  <c r="M3837" i="21"/>
  <c r="M3836" i="21"/>
  <c r="M3835" i="21"/>
  <c r="M3834" i="21"/>
  <c r="M3833" i="21"/>
  <c r="M3832" i="21"/>
  <c r="M3831" i="21"/>
  <c r="M3830" i="21"/>
  <c r="M3829" i="21"/>
  <c r="M3828" i="21"/>
  <c r="M3827" i="21"/>
  <c r="M3826" i="21"/>
  <c r="M3825" i="21"/>
  <c r="M3824" i="21"/>
  <c r="M3823" i="21"/>
  <c r="M3822" i="21"/>
  <c r="M3821" i="21"/>
  <c r="M3820" i="21"/>
  <c r="M3819" i="21"/>
  <c r="M3818" i="21"/>
  <c r="M3817" i="21"/>
  <c r="M3816" i="21"/>
  <c r="M3815" i="21"/>
  <c r="M3814" i="21"/>
  <c r="M3813" i="21"/>
  <c r="M3812" i="21"/>
  <c r="M3811" i="21"/>
  <c r="M3810" i="21"/>
  <c r="M3809" i="21"/>
  <c r="M3808" i="21"/>
  <c r="M3807" i="21"/>
  <c r="M3806" i="21"/>
  <c r="M3805" i="21"/>
  <c r="M3804" i="21"/>
  <c r="M3803" i="21"/>
  <c r="M3802" i="21"/>
  <c r="M3801" i="21"/>
  <c r="M3800" i="21"/>
  <c r="M3799" i="21"/>
  <c r="M3798" i="21"/>
  <c r="M3797" i="21"/>
  <c r="M3796" i="21"/>
  <c r="M3795" i="21"/>
  <c r="M3794" i="21"/>
  <c r="M3793" i="21"/>
  <c r="M3792" i="21"/>
  <c r="M3791" i="21"/>
  <c r="M3790" i="21"/>
  <c r="M3789" i="21"/>
  <c r="M3788" i="21"/>
  <c r="M3787" i="21"/>
  <c r="M3786" i="21"/>
  <c r="M3785" i="21"/>
  <c r="M3784" i="21"/>
  <c r="M3783" i="21"/>
  <c r="M3782" i="21"/>
  <c r="M3781" i="21"/>
  <c r="M3780" i="21"/>
  <c r="M3779" i="21"/>
  <c r="M3778" i="21"/>
  <c r="M3777" i="21"/>
  <c r="M3776" i="21"/>
  <c r="M3775" i="21"/>
  <c r="M3774" i="21"/>
  <c r="M3773" i="21"/>
  <c r="M3772" i="21"/>
  <c r="M3771" i="21"/>
  <c r="M3770" i="21"/>
  <c r="M3769" i="21"/>
  <c r="M3768" i="21"/>
  <c r="M3767" i="21"/>
  <c r="M3766" i="21"/>
  <c r="M3765" i="21"/>
  <c r="M3764" i="21"/>
  <c r="M3763" i="21"/>
  <c r="M3762" i="21"/>
  <c r="M3761" i="21"/>
  <c r="M3760" i="21"/>
  <c r="M3759" i="21"/>
  <c r="M3758" i="21"/>
  <c r="M3757" i="21"/>
  <c r="M3756" i="21"/>
  <c r="M3755" i="21"/>
  <c r="M3754" i="21"/>
  <c r="M3753" i="21"/>
  <c r="M3752" i="21"/>
  <c r="M3751" i="21"/>
  <c r="M3750" i="21"/>
  <c r="M3749" i="21"/>
  <c r="M3748" i="21"/>
  <c r="M3747" i="21"/>
  <c r="M3746" i="21"/>
  <c r="M3745" i="21"/>
  <c r="M3744" i="21"/>
  <c r="M3743" i="21"/>
  <c r="M3742" i="21"/>
  <c r="M3741" i="21"/>
  <c r="M3740" i="21"/>
  <c r="M3739" i="21"/>
  <c r="M3738" i="21"/>
  <c r="M3737" i="21"/>
  <c r="M3736" i="21"/>
  <c r="M3735" i="21"/>
  <c r="M3734" i="21"/>
  <c r="M3733" i="21"/>
  <c r="M3732" i="21"/>
  <c r="M3731" i="21"/>
  <c r="M3730" i="21"/>
  <c r="M3729" i="21"/>
  <c r="M3728" i="21"/>
  <c r="M3727" i="21"/>
  <c r="M3726" i="21"/>
  <c r="M3725" i="21"/>
  <c r="M3724" i="21"/>
  <c r="M3723" i="21"/>
  <c r="M3722" i="21"/>
  <c r="M3721" i="21"/>
  <c r="M3720" i="21"/>
  <c r="M3719" i="21"/>
  <c r="M3718" i="21"/>
  <c r="M3717" i="21"/>
  <c r="M3716" i="21"/>
  <c r="M3715" i="21"/>
  <c r="M3714" i="21"/>
  <c r="M3713" i="21"/>
  <c r="M3712" i="21"/>
  <c r="M3711" i="21"/>
  <c r="M3710" i="21"/>
  <c r="M3709" i="21"/>
  <c r="M3708" i="21"/>
  <c r="M3707" i="21"/>
  <c r="M3706" i="21"/>
  <c r="M3705" i="21"/>
  <c r="M3704" i="21"/>
  <c r="M3703" i="21"/>
  <c r="M3702" i="21"/>
  <c r="M3701" i="21"/>
  <c r="M3700" i="21"/>
  <c r="M3699" i="21"/>
  <c r="M3698" i="21"/>
  <c r="M3697" i="21"/>
  <c r="M3696" i="21"/>
  <c r="M3695" i="21"/>
  <c r="M3694" i="21"/>
  <c r="M3693" i="21"/>
  <c r="M3692" i="21"/>
  <c r="M3691" i="21"/>
  <c r="M3690" i="21"/>
  <c r="M3689" i="21"/>
  <c r="M3688" i="21"/>
  <c r="M3687" i="21"/>
  <c r="M3686" i="21"/>
  <c r="M3685" i="21"/>
  <c r="M3684" i="21"/>
  <c r="M3683" i="21"/>
  <c r="M3682" i="21"/>
  <c r="M3681" i="21"/>
  <c r="M3680" i="21"/>
  <c r="M3679" i="21"/>
  <c r="M3678" i="21"/>
  <c r="M3677" i="21"/>
  <c r="M3676" i="21"/>
  <c r="M3675" i="21"/>
  <c r="M3674" i="21"/>
  <c r="M3673" i="21"/>
  <c r="M3672" i="21"/>
  <c r="M3671" i="21"/>
  <c r="M3670" i="21"/>
  <c r="M3669" i="21"/>
  <c r="M3668" i="21"/>
  <c r="M3667" i="21"/>
  <c r="M3666" i="21"/>
  <c r="M3665" i="21"/>
  <c r="M3664" i="21"/>
  <c r="M3663" i="21"/>
  <c r="M3662" i="21"/>
  <c r="M3661" i="21"/>
  <c r="M3660" i="21"/>
  <c r="M3659" i="21"/>
  <c r="M3658" i="21"/>
  <c r="M3657" i="21"/>
  <c r="M3656" i="21"/>
  <c r="M3655" i="21"/>
  <c r="M3654" i="21"/>
  <c r="M3653" i="21"/>
  <c r="M3652" i="21"/>
  <c r="M3651" i="21"/>
  <c r="M3650" i="21"/>
  <c r="M3649" i="21"/>
  <c r="M3648" i="21"/>
  <c r="M3647" i="21"/>
  <c r="M3646" i="21"/>
  <c r="M3645" i="21"/>
  <c r="M3644" i="21"/>
  <c r="M3643" i="21"/>
  <c r="M3642" i="21"/>
  <c r="M3641" i="21"/>
  <c r="M3640" i="21"/>
  <c r="M3639" i="21"/>
  <c r="M3638" i="21"/>
  <c r="M3637" i="21"/>
  <c r="M3636" i="21"/>
  <c r="M3635" i="21"/>
  <c r="M3634" i="21"/>
  <c r="M3633" i="21"/>
  <c r="M3632" i="21"/>
  <c r="M3631" i="21"/>
  <c r="M3630" i="21"/>
  <c r="M3629" i="21"/>
  <c r="M3628" i="21"/>
  <c r="M3627" i="21"/>
  <c r="M3626" i="21"/>
  <c r="M3625" i="21"/>
  <c r="M3624" i="21"/>
  <c r="M3623" i="21"/>
  <c r="M3622" i="21"/>
  <c r="M3621" i="21"/>
  <c r="M3620" i="21"/>
  <c r="M3619" i="21"/>
  <c r="M3618" i="21"/>
  <c r="M3617" i="21"/>
  <c r="M3616" i="21"/>
  <c r="M3615" i="21"/>
  <c r="M3614" i="21"/>
  <c r="M3613" i="21"/>
  <c r="M3612" i="21"/>
  <c r="M3611" i="21"/>
  <c r="M3610" i="21"/>
  <c r="M3609" i="21"/>
  <c r="M3608" i="21"/>
  <c r="M3607" i="21"/>
  <c r="M3606" i="21"/>
  <c r="M3605" i="21"/>
  <c r="M3604" i="21"/>
  <c r="M3603" i="21"/>
  <c r="M3602" i="21"/>
  <c r="M3601" i="21"/>
  <c r="M3600" i="21"/>
  <c r="M3599" i="21"/>
  <c r="M3598" i="21"/>
  <c r="M3597" i="21"/>
  <c r="M3596" i="21"/>
  <c r="M3595" i="21"/>
  <c r="M3594" i="21"/>
  <c r="M3593" i="21"/>
  <c r="M3592" i="21"/>
  <c r="M3591" i="21"/>
  <c r="M3590" i="21"/>
  <c r="M3589" i="21"/>
  <c r="M3588" i="21"/>
  <c r="M3587" i="21"/>
  <c r="M3586" i="21"/>
  <c r="M3585" i="21"/>
  <c r="M3584" i="21"/>
  <c r="M3583" i="21"/>
  <c r="M3582" i="21"/>
  <c r="M3581" i="21"/>
  <c r="M3580" i="21"/>
  <c r="M3579" i="21"/>
  <c r="M3578" i="21"/>
  <c r="M3577" i="21"/>
  <c r="M3576" i="21"/>
  <c r="M3575" i="21"/>
  <c r="M3574" i="21"/>
  <c r="M3573" i="21"/>
  <c r="M3572" i="21"/>
  <c r="M3571" i="21"/>
  <c r="M3570" i="21"/>
  <c r="M3569" i="21"/>
  <c r="M3568" i="21"/>
  <c r="M3567" i="21"/>
  <c r="M3566" i="21"/>
  <c r="M3565" i="21"/>
  <c r="M3564" i="21"/>
  <c r="M3563" i="21"/>
  <c r="M3562" i="21"/>
  <c r="M3561" i="21"/>
  <c r="M3560" i="21"/>
  <c r="M3559" i="21"/>
  <c r="M3558" i="21"/>
  <c r="M3557" i="21"/>
  <c r="M3556" i="21"/>
  <c r="M3555" i="21"/>
  <c r="M3554" i="21"/>
  <c r="M3553" i="21"/>
  <c r="M3552" i="21"/>
  <c r="M3551" i="21"/>
  <c r="M3550" i="21"/>
  <c r="M3549" i="21"/>
  <c r="M3548" i="21"/>
  <c r="M3547" i="21"/>
  <c r="M3546" i="21"/>
  <c r="M3545" i="21"/>
  <c r="M3544" i="21"/>
  <c r="M3543" i="21"/>
  <c r="M3542" i="21"/>
  <c r="M3541" i="21"/>
  <c r="M3540" i="21"/>
  <c r="M3539" i="21"/>
  <c r="M3538" i="21"/>
  <c r="M3537" i="21"/>
  <c r="M3536" i="21"/>
  <c r="M3535" i="21"/>
  <c r="M3534" i="21"/>
  <c r="M3533" i="21"/>
  <c r="M3532" i="21"/>
  <c r="M3531" i="21"/>
  <c r="M3530" i="21"/>
  <c r="M3529" i="21"/>
  <c r="M3528" i="21"/>
  <c r="M3527" i="21"/>
  <c r="M3526" i="21"/>
  <c r="M3525" i="21"/>
  <c r="M3524" i="21"/>
  <c r="M3523" i="21"/>
  <c r="M3522" i="21"/>
  <c r="M3521" i="21"/>
  <c r="M3520" i="21"/>
  <c r="M3519" i="21"/>
  <c r="M3518" i="21"/>
  <c r="M3517" i="21"/>
  <c r="M3516" i="21"/>
  <c r="M3515" i="21"/>
  <c r="M3514" i="21"/>
  <c r="M3513" i="21"/>
  <c r="M3512" i="21"/>
  <c r="M3511" i="21"/>
  <c r="M3510" i="21"/>
  <c r="M3509" i="21"/>
  <c r="M3508" i="21"/>
  <c r="M3507" i="21"/>
  <c r="M3506" i="21"/>
  <c r="M3505" i="21"/>
  <c r="M3504" i="21"/>
  <c r="M3503" i="21"/>
  <c r="M3502" i="21"/>
  <c r="M3501" i="21"/>
  <c r="M3500" i="21"/>
  <c r="M3499" i="21"/>
  <c r="M3498" i="21"/>
  <c r="M3497" i="21"/>
  <c r="M3496" i="21"/>
  <c r="M3495" i="21"/>
  <c r="M3494" i="21"/>
  <c r="M3493" i="21"/>
  <c r="M3492" i="21"/>
  <c r="M3491" i="21"/>
  <c r="M3490" i="21"/>
  <c r="M3489" i="21"/>
  <c r="M3488" i="21"/>
  <c r="M3487" i="21"/>
  <c r="M3486" i="21"/>
  <c r="M3485" i="21"/>
  <c r="M3484" i="21"/>
  <c r="M3483" i="21"/>
  <c r="M3482" i="21"/>
  <c r="M3481" i="21"/>
  <c r="M3480" i="21"/>
  <c r="M3479" i="21"/>
  <c r="M3478" i="21"/>
  <c r="M3477" i="21"/>
  <c r="M3476" i="21"/>
  <c r="M3475" i="21"/>
  <c r="M3474" i="21"/>
  <c r="M3473" i="21"/>
  <c r="M3472" i="21"/>
  <c r="M3471" i="21"/>
  <c r="M3470" i="21"/>
  <c r="M3469" i="21"/>
  <c r="M3468" i="21"/>
  <c r="M3467" i="21"/>
  <c r="M3466" i="21"/>
  <c r="M3465" i="21"/>
  <c r="M3464" i="21"/>
  <c r="M3463" i="21"/>
  <c r="M3462" i="21"/>
  <c r="M3461" i="21"/>
  <c r="M3460" i="21"/>
  <c r="M3459" i="21"/>
  <c r="M3458" i="21"/>
  <c r="M3457" i="21"/>
  <c r="M3456" i="21"/>
  <c r="M3455" i="21"/>
  <c r="M3454" i="21"/>
  <c r="M3453" i="21"/>
  <c r="M3452" i="21"/>
  <c r="M3451" i="21"/>
  <c r="M3450" i="21"/>
  <c r="M3449" i="21"/>
  <c r="M3448" i="21"/>
  <c r="M3447" i="21"/>
  <c r="M3446" i="21"/>
  <c r="M3445" i="21"/>
  <c r="M3444" i="21"/>
  <c r="M3443" i="21"/>
  <c r="M3442" i="21"/>
  <c r="M3441" i="21"/>
  <c r="M3440" i="21"/>
  <c r="M3439" i="21"/>
  <c r="M3438" i="21"/>
  <c r="M3437" i="21"/>
  <c r="M3436" i="21"/>
  <c r="M3435" i="21"/>
  <c r="M3434" i="21"/>
  <c r="M3433" i="21"/>
  <c r="M3432" i="21"/>
  <c r="M3431" i="21"/>
  <c r="M3430" i="21"/>
  <c r="M3429" i="21"/>
  <c r="M3428" i="21"/>
  <c r="M3427" i="21"/>
  <c r="M3426" i="21"/>
  <c r="M3425" i="21"/>
  <c r="M3424" i="21"/>
  <c r="M3423" i="21"/>
  <c r="M3422" i="21"/>
  <c r="M3421" i="21"/>
  <c r="M3420" i="21"/>
  <c r="M3419" i="21"/>
  <c r="M3418" i="21"/>
  <c r="M3417" i="21"/>
  <c r="M3416" i="21"/>
  <c r="M3415" i="21"/>
  <c r="M3414" i="21"/>
  <c r="M3413" i="21"/>
  <c r="M3412" i="21"/>
  <c r="M3411" i="21"/>
  <c r="M3410" i="21"/>
  <c r="M3409" i="21"/>
  <c r="M3408" i="21"/>
  <c r="M3407" i="21"/>
  <c r="M3406" i="21"/>
  <c r="M3405" i="21"/>
  <c r="M3404" i="21"/>
  <c r="M3403" i="21"/>
  <c r="M3402" i="21"/>
  <c r="M3401" i="21"/>
  <c r="M3400" i="21"/>
  <c r="M3399" i="21"/>
  <c r="M3398" i="21"/>
  <c r="M3397" i="21"/>
  <c r="M3396" i="21"/>
  <c r="M3395" i="21"/>
  <c r="M3394" i="21"/>
  <c r="M3393" i="21"/>
  <c r="M3392" i="21"/>
  <c r="M3391" i="21"/>
  <c r="M3390" i="21"/>
  <c r="M3389" i="21"/>
  <c r="M3388" i="21"/>
  <c r="M3387" i="21"/>
  <c r="M3386" i="21"/>
  <c r="M3385" i="21"/>
  <c r="M3384" i="21"/>
  <c r="M3383" i="21"/>
  <c r="M3382" i="21"/>
  <c r="M3381" i="21"/>
  <c r="M3380" i="21"/>
  <c r="M3379" i="21"/>
  <c r="M3378" i="21"/>
  <c r="M3377" i="21"/>
  <c r="M3376" i="21"/>
  <c r="M3375" i="21"/>
  <c r="M3374" i="21"/>
  <c r="M3373" i="21"/>
  <c r="M3372" i="21"/>
  <c r="M3371" i="21"/>
  <c r="M3370" i="21"/>
  <c r="M3369" i="21"/>
  <c r="M3368" i="21"/>
  <c r="M3367" i="21"/>
  <c r="M3366" i="21"/>
  <c r="M3365" i="21"/>
  <c r="M3364" i="21"/>
  <c r="M3363" i="21"/>
  <c r="M3362" i="21"/>
  <c r="M3361" i="21"/>
  <c r="M3360" i="21"/>
  <c r="M3359" i="21"/>
  <c r="M3358" i="21"/>
  <c r="M3357" i="21"/>
  <c r="M3356" i="21"/>
  <c r="M3355" i="21"/>
  <c r="M3354" i="21"/>
  <c r="M3353" i="21"/>
  <c r="M3352" i="21"/>
  <c r="M3351" i="21"/>
  <c r="M3350" i="21"/>
  <c r="M3349" i="21"/>
  <c r="M3348" i="21"/>
  <c r="M3347" i="21"/>
  <c r="M3346" i="21"/>
  <c r="M3345" i="21"/>
  <c r="M3344" i="21"/>
  <c r="M3343" i="21"/>
  <c r="M3342" i="21"/>
  <c r="M3341" i="21"/>
  <c r="M3340" i="21"/>
  <c r="M3339" i="21"/>
  <c r="M3338" i="21"/>
  <c r="M3337" i="21"/>
  <c r="M3336" i="21"/>
  <c r="M3335" i="21"/>
  <c r="M3334" i="21"/>
  <c r="M3333" i="21"/>
  <c r="M3332" i="21"/>
  <c r="M3331" i="21"/>
  <c r="M3330" i="21"/>
  <c r="M3329" i="21"/>
  <c r="M3328" i="21"/>
  <c r="M3327" i="21"/>
  <c r="M3326" i="21"/>
  <c r="M3325" i="21"/>
  <c r="M3324" i="21"/>
  <c r="M3323" i="21"/>
  <c r="M3322" i="21"/>
  <c r="M3321" i="21"/>
  <c r="M3320" i="21"/>
  <c r="M3319" i="21"/>
  <c r="M3318" i="21"/>
  <c r="M3317" i="21"/>
  <c r="M3316" i="21"/>
  <c r="M3315" i="21"/>
  <c r="M3314" i="21"/>
  <c r="M3313" i="21"/>
  <c r="M3312" i="21"/>
  <c r="M3311" i="21"/>
  <c r="M3310" i="21"/>
  <c r="M3309" i="21"/>
  <c r="M3308" i="21"/>
  <c r="M3307" i="21"/>
  <c r="M3306" i="21"/>
  <c r="M3305" i="21"/>
  <c r="M3304" i="21"/>
  <c r="M3303" i="21"/>
  <c r="M3302" i="21"/>
  <c r="M3301" i="21"/>
  <c r="M3300" i="21"/>
  <c r="M3299" i="21"/>
  <c r="M3298" i="21"/>
  <c r="M3297" i="21"/>
  <c r="M3296" i="21"/>
  <c r="M3295" i="21"/>
  <c r="M3294" i="21"/>
  <c r="M3293" i="21"/>
  <c r="M3292" i="21"/>
  <c r="M3291" i="21"/>
  <c r="M3290" i="21"/>
  <c r="M3289" i="21"/>
  <c r="M3288" i="21"/>
  <c r="M3287" i="21"/>
  <c r="M3286" i="21"/>
  <c r="M3285" i="21"/>
  <c r="M3284" i="21"/>
  <c r="M3283" i="21"/>
  <c r="M3282" i="21"/>
  <c r="M3281" i="21"/>
  <c r="M3280" i="21"/>
  <c r="M3279" i="21"/>
  <c r="M3278" i="21"/>
  <c r="M3277" i="21"/>
  <c r="M3276" i="21"/>
  <c r="M3275" i="21"/>
  <c r="M3274" i="21"/>
  <c r="M3273" i="21"/>
  <c r="M3272" i="21"/>
  <c r="M3271" i="21"/>
  <c r="M3270" i="21"/>
  <c r="M3269" i="21"/>
  <c r="M3268" i="21"/>
  <c r="M3267" i="21"/>
  <c r="M3266" i="21"/>
  <c r="M3265" i="21"/>
  <c r="M3264" i="21"/>
  <c r="M3263" i="21"/>
  <c r="M3262" i="21"/>
  <c r="M3261" i="21"/>
  <c r="M3260" i="21"/>
  <c r="M3259" i="21"/>
  <c r="M3258" i="21"/>
  <c r="M3257" i="21"/>
  <c r="M3256" i="21"/>
  <c r="M3255" i="21"/>
  <c r="M3254" i="21"/>
  <c r="M3253" i="21"/>
  <c r="M3252" i="21"/>
  <c r="M3251" i="21"/>
  <c r="M3250" i="21"/>
  <c r="M3249" i="21"/>
  <c r="M3248" i="21"/>
  <c r="M3247" i="21"/>
  <c r="M3246" i="21"/>
  <c r="M3245" i="21"/>
  <c r="M3244" i="21"/>
  <c r="M3243" i="21"/>
  <c r="M3242" i="21"/>
  <c r="M3241" i="21"/>
  <c r="M3240" i="21"/>
  <c r="M3239" i="21"/>
  <c r="M3238" i="21"/>
  <c r="M3237" i="21"/>
  <c r="M3236" i="21"/>
  <c r="M3235" i="21"/>
  <c r="M3234" i="21"/>
  <c r="M3233" i="21"/>
  <c r="M3232" i="21"/>
  <c r="M3231" i="21"/>
  <c r="M3230" i="21"/>
  <c r="M3229" i="21"/>
  <c r="M3228" i="21"/>
  <c r="M3227" i="21"/>
  <c r="M3226" i="21"/>
  <c r="M3225" i="21"/>
  <c r="M3224" i="21"/>
  <c r="M3223" i="21"/>
  <c r="M3222" i="21"/>
  <c r="M3221" i="21"/>
  <c r="M3220" i="21"/>
  <c r="M3219" i="21"/>
  <c r="M3218" i="21"/>
  <c r="M3217" i="21"/>
  <c r="M3216" i="21"/>
  <c r="M3215" i="21"/>
  <c r="M3214" i="21"/>
  <c r="M3213" i="21"/>
  <c r="M3212" i="21"/>
  <c r="M3211" i="21"/>
  <c r="M3210" i="21"/>
  <c r="M3209" i="21"/>
  <c r="M3208" i="21"/>
  <c r="M3207" i="21"/>
  <c r="M3206" i="21"/>
  <c r="M3205" i="21"/>
  <c r="M3204" i="21"/>
  <c r="M3203" i="21"/>
  <c r="M3202" i="21"/>
  <c r="M3201" i="21"/>
  <c r="M3200" i="21"/>
  <c r="M3199" i="21"/>
  <c r="M3198" i="21"/>
  <c r="M3197" i="21"/>
  <c r="M3196" i="21"/>
  <c r="M3195" i="21"/>
  <c r="M3194" i="21"/>
  <c r="M3193" i="21"/>
  <c r="M3192" i="21"/>
  <c r="M3191" i="21"/>
  <c r="M3190" i="21"/>
  <c r="M3189" i="21"/>
  <c r="M3188" i="21"/>
  <c r="M3187" i="21"/>
  <c r="M3186" i="21"/>
  <c r="M3185" i="21"/>
  <c r="M3184" i="21"/>
  <c r="M3183" i="21"/>
  <c r="M3182" i="21"/>
  <c r="M3181" i="21"/>
  <c r="M3180" i="21"/>
  <c r="M3179" i="21"/>
  <c r="M3178" i="21"/>
  <c r="M3177" i="21"/>
  <c r="M3176" i="21"/>
  <c r="M3175" i="21"/>
  <c r="M3174" i="21"/>
  <c r="M3173" i="21"/>
  <c r="M3172" i="21"/>
  <c r="M3171" i="21"/>
  <c r="M3170" i="21"/>
  <c r="M3169" i="21"/>
  <c r="M3168" i="21"/>
  <c r="M3167" i="21"/>
  <c r="M3166" i="21"/>
  <c r="M3165" i="21"/>
  <c r="M3164" i="21"/>
  <c r="M3163" i="21"/>
  <c r="M3162" i="21"/>
  <c r="M3161" i="21"/>
  <c r="M3160" i="21"/>
  <c r="M3159" i="21"/>
  <c r="M3158" i="21"/>
  <c r="M3157" i="21"/>
  <c r="M3156" i="21"/>
  <c r="M3155" i="21"/>
  <c r="M3154" i="21"/>
  <c r="M3153" i="21"/>
  <c r="M3152" i="21"/>
  <c r="M3151" i="21"/>
  <c r="M3150" i="21"/>
  <c r="M3149" i="21"/>
  <c r="M3148" i="21"/>
  <c r="M3147" i="21"/>
  <c r="M3146" i="21"/>
  <c r="M3145" i="21"/>
  <c r="M3144" i="21"/>
  <c r="M3143" i="21"/>
  <c r="M3142" i="21"/>
  <c r="M3141" i="21"/>
  <c r="M3140" i="21"/>
  <c r="M3139" i="21"/>
  <c r="M3138" i="21"/>
  <c r="M3137" i="21"/>
  <c r="M3136" i="21"/>
  <c r="M3135" i="21"/>
  <c r="M3134" i="21"/>
  <c r="M3133" i="21"/>
  <c r="M3132" i="21"/>
  <c r="M3131" i="21"/>
  <c r="M3130" i="21"/>
  <c r="M3129" i="21"/>
  <c r="M3128" i="21"/>
  <c r="M3127" i="21"/>
  <c r="M3126" i="21"/>
  <c r="M3125" i="21"/>
  <c r="M3124" i="21"/>
  <c r="M3123" i="21"/>
  <c r="M3122" i="21"/>
  <c r="M3121" i="21"/>
  <c r="M3120" i="21"/>
  <c r="M3119" i="21"/>
  <c r="M3118" i="21"/>
  <c r="M3117" i="21"/>
  <c r="M3116" i="21"/>
  <c r="M3115" i="21"/>
  <c r="M3114" i="21"/>
  <c r="M3113" i="21"/>
  <c r="M3112" i="21"/>
  <c r="M3111" i="21"/>
  <c r="M3110" i="21"/>
  <c r="M3109" i="21"/>
  <c r="M3108" i="21"/>
  <c r="M3107" i="21"/>
  <c r="M3106" i="21"/>
  <c r="M3105" i="21"/>
  <c r="M3104" i="21"/>
  <c r="M3103" i="21"/>
  <c r="M3102" i="21"/>
  <c r="M3101" i="21"/>
  <c r="M3100" i="21"/>
  <c r="M3099" i="21"/>
  <c r="M3098" i="21"/>
  <c r="M3097" i="21"/>
  <c r="M3096" i="21"/>
  <c r="M3095" i="21"/>
  <c r="M3094" i="21"/>
  <c r="M3093" i="21"/>
  <c r="M3092" i="21"/>
  <c r="M3091" i="21"/>
  <c r="M3090" i="21"/>
  <c r="M3089" i="21"/>
  <c r="M3088" i="21"/>
  <c r="M3087" i="21"/>
  <c r="M3086" i="21"/>
  <c r="M3085" i="21"/>
  <c r="M3084" i="21"/>
  <c r="M3083" i="21"/>
  <c r="M3082" i="21"/>
  <c r="M3081" i="21"/>
  <c r="M3080" i="21"/>
  <c r="M3079" i="21"/>
  <c r="M3078" i="21"/>
  <c r="M3077" i="21"/>
  <c r="M3076" i="21"/>
  <c r="M3075" i="21"/>
  <c r="M3074" i="21"/>
  <c r="M3073" i="21"/>
  <c r="M3072" i="21"/>
  <c r="M3071" i="21"/>
  <c r="M3070" i="21"/>
  <c r="M3069" i="21"/>
  <c r="M3068" i="21"/>
  <c r="M3067" i="21"/>
  <c r="M3066" i="21"/>
  <c r="M3065" i="21"/>
  <c r="M3064" i="21"/>
  <c r="M3063" i="21"/>
  <c r="M3062" i="21"/>
  <c r="M3061" i="21"/>
  <c r="M3060" i="21"/>
  <c r="M3059" i="21"/>
  <c r="M3058" i="21"/>
  <c r="M3057" i="21"/>
  <c r="M3056" i="21"/>
  <c r="M3055" i="21"/>
  <c r="M3054" i="21"/>
  <c r="M3053" i="21"/>
  <c r="M3052" i="21"/>
  <c r="M3051" i="21"/>
  <c r="M3050" i="21"/>
  <c r="M3049" i="21"/>
  <c r="M3048" i="21"/>
  <c r="M3047" i="21"/>
  <c r="M3046" i="21"/>
  <c r="M3045" i="21"/>
  <c r="M3044" i="21"/>
  <c r="M3043" i="21"/>
  <c r="M3042" i="21"/>
  <c r="M3041" i="21"/>
  <c r="M3040" i="21"/>
  <c r="M3039" i="21"/>
  <c r="M3038" i="21"/>
  <c r="M3037" i="21"/>
  <c r="M3036" i="21"/>
  <c r="M3035" i="21"/>
  <c r="M3034" i="21"/>
  <c r="M3033" i="21"/>
  <c r="M3032" i="21"/>
  <c r="M3031" i="21"/>
  <c r="M3030" i="21"/>
  <c r="M3029" i="21"/>
  <c r="M3028" i="21"/>
  <c r="M3027" i="21"/>
  <c r="M3026" i="21"/>
  <c r="M3025" i="21"/>
  <c r="M3024" i="21"/>
  <c r="M3023" i="21"/>
  <c r="M3022" i="21"/>
  <c r="M3021" i="21"/>
  <c r="M3020" i="21"/>
  <c r="M3019" i="21"/>
  <c r="M3018" i="21"/>
  <c r="M3017" i="21"/>
  <c r="M3016" i="21"/>
  <c r="M3015" i="21"/>
  <c r="M3014" i="21"/>
  <c r="M3013" i="21"/>
  <c r="M3012" i="21"/>
  <c r="M3011" i="21"/>
  <c r="M3010" i="21"/>
  <c r="M3009" i="21"/>
  <c r="M3008" i="21"/>
  <c r="M3007" i="21"/>
  <c r="M3006" i="21"/>
  <c r="M3005" i="21"/>
  <c r="M3004" i="21"/>
  <c r="M3003" i="21"/>
  <c r="M3002" i="21"/>
  <c r="M3001" i="21"/>
  <c r="M3000" i="21"/>
  <c r="M2999" i="21"/>
  <c r="M2998" i="21"/>
  <c r="M2997" i="21"/>
  <c r="M2996" i="21"/>
  <c r="M2995" i="21"/>
  <c r="M2994" i="21"/>
  <c r="M2993" i="21"/>
  <c r="M2992" i="21"/>
  <c r="M2991" i="21"/>
  <c r="M2990" i="21"/>
  <c r="M2989" i="21"/>
  <c r="M2988" i="21"/>
  <c r="M2987" i="21"/>
  <c r="M2986" i="21"/>
  <c r="M2985" i="21"/>
  <c r="M2984" i="21"/>
  <c r="M2983" i="21"/>
  <c r="M2982" i="21"/>
  <c r="M2981" i="21"/>
  <c r="M2980" i="21"/>
  <c r="M2979" i="21"/>
  <c r="M2978" i="21"/>
  <c r="M2977" i="21"/>
  <c r="M2976" i="21"/>
  <c r="M2975" i="21"/>
  <c r="M2974" i="21"/>
  <c r="M2973" i="21"/>
  <c r="M2972" i="21"/>
  <c r="M2971" i="21"/>
  <c r="M2970" i="21"/>
  <c r="M2969" i="21"/>
  <c r="M2968" i="21"/>
  <c r="M2967" i="21"/>
  <c r="M2966" i="21"/>
  <c r="M2965" i="21"/>
  <c r="M2964" i="21"/>
  <c r="M2963" i="21"/>
  <c r="M2962" i="21"/>
  <c r="M2961" i="21"/>
  <c r="M2960" i="21"/>
  <c r="M2959" i="21"/>
  <c r="M2958" i="21"/>
  <c r="M2957" i="21"/>
  <c r="M2956" i="21"/>
  <c r="M2955" i="21"/>
  <c r="M2954" i="21"/>
  <c r="M2953" i="21"/>
  <c r="M2952" i="21"/>
  <c r="M2951" i="21"/>
  <c r="M2950" i="21"/>
  <c r="M2949" i="21"/>
  <c r="M2948" i="21"/>
  <c r="M2947" i="21"/>
  <c r="M2946" i="21"/>
  <c r="M2945" i="21"/>
  <c r="M2944" i="21"/>
  <c r="M2943" i="21"/>
  <c r="M2942" i="21"/>
  <c r="M2941" i="21"/>
  <c r="M2940" i="21"/>
  <c r="M2939" i="21"/>
  <c r="M2938" i="21"/>
  <c r="M2937" i="21"/>
  <c r="M2936" i="21"/>
  <c r="M2935" i="21"/>
  <c r="M2934" i="21"/>
  <c r="M2933" i="21"/>
  <c r="M2932" i="21"/>
  <c r="M2931" i="21"/>
  <c r="M2930" i="21"/>
  <c r="M2929" i="21"/>
  <c r="M2928" i="21"/>
  <c r="M2927" i="21"/>
  <c r="M2926" i="21"/>
  <c r="M2925" i="21"/>
  <c r="M2924" i="21"/>
  <c r="M2923" i="21"/>
  <c r="M2922" i="21"/>
  <c r="M2921" i="21"/>
  <c r="M2920" i="21"/>
  <c r="M2919" i="21"/>
  <c r="M2918" i="21"/>
  <c r="M2917" i="21"/>
  <c r="M2916" i="21"/>
  <c r="M2915" i="21"/>
  <c r="M2914" i="21"/>
  <c r="M2913" i="21"/>
  <c r="M2912" i="21"/>
  <c r="M2911" i="21"/>
  <c r="M2910" i="21"/>
  <c r="M2909" i="21"/>
  <c r="M2908" i="21"/>
  <c r="M2907" i="21"/>
  <c r="M2906" i="21"/>
  <c r="M2905" i="21"/>
  <c r="M2904" i="21"/>
  <c r="M2903" i="21"/>
  <c r="M2902" i="21"/>
  <c r="M2901" i="21"/>
  <c r="M2900" i="21"/>
  <c r="M2899" i="21"/>
  <c r="M2898" i="21"/>
  <c r="M2897" i="21"/>
  <c r="M2896" i="21"/>
  <c r="M2895" i="21"/>
  <c r="M2894" i="21"/>
  <c r="M2893" i="21"/>
  <c r="M2892" i="21"/>
  <c r="M2891" i="21"/>
  <c r="M2890" i="21"/>
  <c r="M2889" i="21"/>
  <c r="M2888" i="21"/>
  <c r="M2887" i="21"/>
  <c r="M2886" i="21"/>
  <c r="M2885" i="21"/>
  <c r="M2884" i="21"/>
  <c r="M2883" i="21"/>
  <c r="M2882" i="21"/>
  <c r="M2881" i="21"/>
  <c r="M2880" i="21"/>
  <c r="M2879" i="21"/>
  <c r="M2878" i="21"/>
  <c r="M2877" i="21"/>
  <c r="M2876" i="21"/>
  <c r="M2875" i="21"/>
  <c r="M2874" i="21"/>
  <c r="M2873" i="21"/>
  <c r="M2872" i="21"/>
  <c r="M2871" i="21"/>
  <c r="M2870" i="21"/>
  <c r="M2869" i="21"/>
  <c r="M2868" i="21"/>
  <c r="M2867" i="21"/>
  <c r="M2866" i="21"/>
  <c r="M2865" i="21"/>
  <c r="M2864" i="21"/>
  <c r="M2863" i="21"/>
  <c r="M2862" i="21"/>
  <c r="M2861" i="21"/>
  <c r="M2860" i="21"/>
  <c r="M2859" i="21"/>
  <c r="M2858" i="21"/>
  <c r="M2857" i="21"/>
  <c r="M2856" i="21"/>
  <c r="M2855" i="21"/>
  <c r="M2854" i="21"/>
  <c r="M2853" i="21"/>
  <c r="M2852" i="21"/>
  <c r="M2851" i="21"/>
  <c r="M2850" i="21"/>
  <c r="M2849" i="21"/>
  <c r="M2848" i="21"/>
  <c r="M2847" i="21"/>
  <c r="M2846" i="21"/>
  <c r="M2845" i="21"/>
  <c r="M2844" i="21"/>
  <c r="M2843" i="21"/>
  <c r="M2842" i="21"/>
  <c r="M2841" i="21"/>
  <c r="M2840" i="21"/>
  <c r="M2839" i="21"/>
  <c r="M2838" i="21"/>
  <c r="M2837" i="21"/>
  <c r="M2836" i="21"/>
  <c r="M2835" i="21"/>
  <c r="M2834" i="21"/>
  <c r="M2833" i="21"/>
  <c r="M2832" i="21"/>
  <c r="M2831" i="21"/>
  <c r="M2830" i="21"/>
  <c r="M2829" i="21"/>
  <c r="M2828" i="21"/>
  <c r="M2827" i="21"/>
  <c r="M2826" i="21"/>
  <c r="M2825" i="21"/>
  <c r="M2824" i="21"/>
  <c r="M2823" i="21"/>
  <c r="M2822" i="21"/>
  <c r="M2821" i="21"/>
  <c r="M2820" i="21"/>
  <c r="M2819" i="21"/>
  <c r="M2818" i="21"/>
  <c r="M2817" i="21"/>
  <c r="M2816" i="21"/>
  <c r="M2815" i="21"/>
  <c r="M2814" i="21"/>
  <c r="M2813" i="21"/>
  <c r="M2812" i="21"/>
  <c r="M2811" i="21"/>
  <c r="M2810" i="21"/>
  <c r="M2809" i="21"/>
  <c r="M2808" i="21"/>
  <c r="M2807" i="21"/>
  <c r="M2806" i="21"/>
  <c r="M2805" i="21"/>
  <c r="M2804" i="21"/>
  <c r="M2803" i="21"/>
  <c r="M2802" i="21"/>
  <c r="M2801" i="21"/>
  <c r="M2800" i="21"/>
  <c r="M2799" i="21"/>
  <c r="M2798" i="21"/>
  <c r="M2797" i="21"/>
  <c r="M2796" i="21"/>
  <c r="M2795" i="21"/>
  <c r="M2794" i="21"/>
  <c r="M2793" i="21"/>
  <c r="M2792" i="21"/>
  <c r="M2791" i="21"/>
  <c r="M2790" i="21"/>
  <c r="M2789" i="21"/>
  <c r="M2788" i="21"/>
  <c r="M2787" i="21"/>
  <c r="M2786" i="21"/>
  <c r="M2785" i="21"/>
  <c r="M2784" i="21"/>
  <c r="M2783" i="21"/>
  <c r="M2782" i="21"/>
  <c r="M2781" i="21"/>
  <c r="M2780" i="21"/>
  <c r="M2779" i="21"/>
  <c r="M2778" i="21"/>
  <c r="M2777" i="21"/>
  <c r="M2776" i="21"/>
  <c r="M2775" i="21"/>
  <c r="M2774" i="21"/>
  <c r="M2773" i="21"/>
  <c r="M2772" i="21"/>
  <c r="M2771" i="21"/>
  <c r="M2770" i="21"/>
  <c r="M2769" i="21"/>
  <c r="M2768" i="21"/>
  <c r="M2767" i="21"/>
  <c r="M2766" i="21"/>
  <c r="M2765" i="21"/>
  <c r="M2764" i="21"/>
  <c r="M2763" i="21"/>
  <c r="M2762" i="21"/>
  <c r="M2761" i="21"/>
  <c r="M2760" i="21"/>
  <c r="M2759" i="21"/>
  <c r="M2758" i="21"/>
  <c r="M2757" i="21"/>
  <c r="M2756" i="21"/>
  <c r="M2755" i="21"/>
  <c r="M2754" i="21"/>
  <c r="M2753" i="21"/>
  <c r="M2752" i="21"/>
  <c r="M2751" i="21"/>
  <c r="M2750" i="21"/>
  <c r="M2749" i="21"/>
  <c r="M2748" i="21"/>
  <c r="M2747" i="21"/>
  <c r="M2746" i="21"/>
  <c r="M2745" i="21"/>
  <c r="M2744" i="21"/>
  <c r="M2743" i="21"/>
  <c r="M2742" i="21"/>
  <c r="M2741" i="21"/>
  <c r="M2740" i="21"/>
  <c r="M2739" i="21"/>
  <c r="M2738" i="21"/>
  <c r="M2737" i="21"/>
  <c r="M2736" i="21"/>
  <c r="M2735" i="21"/>
  <c r="M2734" i="21"/>
  <c r="M2733" i="21"/>
  <c r="M2732" i="21"/>
  <c r="M2731" i="21"/>
  <c r="M2730" i="21"/>
  <c r="M2729" i="21"/>
  <c r="M2728" i="21"/>
  <c r="M2727" i="21"/>
  <c r="M2726" i="21"/>
  <c r="M2725" i="21"/>
  <c r="M2724" i="21"/>
  <c r="M2723" i="21"/>
  <c r="M2722" i="21"/>
  <c r="M2721" i="21"/>
  <c r="M2720" i="21"/>
  <c r="M2719" i="21"/>
  <c r="M2718" i="21"/>
  <c r="M2717" i="21"/>
  <c r="M2716" i="21"/>
  <c r="M2715" i="21"/>
  <c r="M2714" i="21"/>
  <c r="M2713" i="21"/>
  <c r="M2712" i="21"/>
  <c r="M2711" i="21"/>
  <c r="M2710" i="21"/>
  <c r="M2709" i="21"/>
  <c r="M2708" i="21"/>
  <c r="M2707" i="21"/>
  <c r="M2706" i="21"/>
  <c r="M2705" i="21"/>
  <c r="M2704" i="21"/>
  <c r="M2703" i="21"/>
  <c r="M2702" i="21"/>
  <c r="M2701" i="21"/>
  <c r="M2700" i="21"/>
  <c r="M2699" i="21"/>
  <c r="M2698" i="21"/>
  <c r="M2697" i="21"/>
  <c r="M2696" i="21"/>
  <c r="M2695" i="21"/>
  <c r="M2694" i="21"/>
  <c r="M2693" i="21"/>
  <c r="M2692" i="21"/>
  <c r="M2691" i="21"/>
  <c r="M2690" i="21"/>
  <c r="M2689" i="21"/>
  <c r="M2688" i="21"/>
  <c r="M2687" i="21"/>
  <c r="M2686" i="21"/>
  <c r="M2685" i="21"/>
  <c r="M2684" i="21"/>
  <c r="M2683" i="21"/>
  <c r="M2682" i="21"/>
  <c r="M2681" i="21"/>
  <c r="M2680" i="21"/>
  <c r="M2679" i="21"/>
  <c r="M2678" i="21"/>
  <c r="M2677" i="21"/>
  <c r="M2676" i="21"/>
  <c r="M2675" i="21"/>
  <c r="M2674" i="21"/>
  <c r="M2673" i="21"/>
  <c r="M2672" i="21"/>
  <c r="M2671" i="21"/>
  <c r="M2670" i="21"/>
  <c r="M2669" i="21"/>
  <c r="M2668" i="21"/>
  <c r="M2667" i="21"/>
  <c r="M2666" i="21"/>
  <c r="M2665" i="21"/>
  <c r="M2664" i="21"/>
  <c r="M2663" i="21"/>
  <c r="M2662" i="21"/>
  <c r="M2661" i="21"/>
  <c r="M2660" i="21"/>
  <c r="M2659" i="21"/>
  <c r="M2658" i="21"/>
  <c r="M2657" i="21"/>
  <c r="M2656" i="21"/>
  <c r="M2655" i="21"/>
  <c r="M2654" i="21"/>
  <c r="M2653" i="21"/>
  <c r="M2652" i="21"/>
  <c r="M2651" i="21"/>
  <c r="M2650" i="21"/>
  <c r="M2649" i="21"/>
  <c r="M2648" i="21"/>
  <c r="M2647" i="21"/>
  <c r="M2646" i="21"/>
  <c r="M2645" i="21"/>
  <c r="M2644" i="21"/>
  <c r="M2643" i="21"/>
  <c r="M2642" i="21"/>
  <c r="M2641" i="21"/>
  <c r="M2640" i="21"/>
  <c r="M2639" i="21"/>
  <c r="M2638" i="21"/>
  <c r="M2637" i="21"/>
  <c r="M2636" i="21"/>
  <c r="M2635" i="21"/>
  <c r="M2634" i="21"/>
  <c r="M2633" i="21"/>
  <c r="M2632" i="21"/>
  <c r="M2631" i="21"/>
  <c r="M2630" i="21"/>
  <c r="M2629" i="21"/>
  <c r="M2628" i="21"/>
  <c r="M2627" i="21"/>
  <c r="M2626" i="21"/>
  <c r="M2625" i="21"/>
  <c r="M2624" i="21"/>
  <c r="M2623" i="21"/>
  <c r="M2622" i="21"/>
  <c r="M2621" i="21"/>
  <c r="M2620" i="21"/>
  <c r="M2619" i="21"/>
  <c r="M2618" i="21"/>
  <c r="M2617" i="21"/>
  <c r="M2616" i="21"/>
  <c r="M2615" i="21"/>
  <c r="M2614" i="21"/>
  <c r="M2613" i="21"/>
  <c r="M2612" i="21"/>
  <c r="M2611" i="21"/>
  <c r="M2610" i="21"/>
  <c r="M2609" i="21"/>
  <c r="M2608" i="21"/>
  <c r="M2607" i="21"/>
  <c r="M2606" i="21"/>
  <c r="M2605" i="21"/>
  <c r="M2604" i="21"/>
  <c r="M2603" i="21"/>
  <c r="M2602" i="21"/>
  <c r="M2601" i="21"/>
  <c r="M2600" i="21"/>
  <c r="M2599" i="21"/>
  <c r="M2598" i="21"/>
  <c r="M2597" i="21"/>
  <c r="M2596" i="21"/>
  <c r="M2595" i="21"/>
  <c r="M2594" i="21"/>
  <c r="M2593" i="21"/>
  <c r="M2592" i="21"/>
  <c r="M2591" i="21"/>
  <c r="M2590" i="21"/>
  <c r="M2589" i="21"/>
  <c r="M2588" i="21"/>
  <c r="M2587" i="21"/>
  <c r="M2586" i="21"/>
  <c r="M2585" i="21"/>
  <c r="M2584" i="21"/>
  <c r="M2583" i="21"/>
  <c r="M2582" i="21"/>
  <c r="M2581" i="21"/>
  <c r="M2580" i="21"/>
  <c r="M2579" i="21"/>
  <c r="M2578" i="21"/>
  <c r="M2577" i="21"/>
  <c r="M2576" i="21"/>
  <c r="M2575" i="21"/>
  <c r="M2574" i="21"/>
  <c r="M2573" i="21"/>
  <c r="M2572" i="21"/>
  <c r="M2571" i="21"/>
  <c r="M2570" i="21"/>
  <c r="M2569" i="21"/>
  <c r="M2568" i="21"/>
  <c r="M2567" i="21"/>
  <c r="M2566" i="21"/>
  <c r="M2565" i="21"/>
  <c r="M2564" i="21"/>
  <c r="M2563" i="21"/>
  <c r="M2562" i="21"/>
  <c r="M2561" i="21"/>
  <c r="M2560" i="21"/>
  <c r="M2559" i="21"/>
  <c r="M2558" i="21"/>
  <c r="M2557" i="21"/>
  <c r="M2556" i="21"/>
  <c r="M2555" i="21"/>
  <c r="M2554" i="21"/>
  <c r="M2553" i="21"/>
  <c r="M2552" i="21"/>
  <c r="M2551" i="21"/>
  <c r="M2550" i="21"/>
  <c r="M2549" i="21"/>
  <c r="M2548" i="21"/>
  <c r="M2547" i="21"/>
  <c r="M2546" i="21"/>
  <c r="M2545" i="21"/>
  <c r="M2544" i="21"/>
  <c r="M2543" i="21"/>
  <c r="M2542" i="21"/>
  <c r="M2541" i="21"/>
  <c r="M2540" i="21"/>
  <c r="M2539" i="21"/>
  <c r="M2538" i="21"/>
  <c r="M2537" i="21"/>
  <c r="M2536" i="21"/>
  <c r="M2535" i="21"/>
  <c r="M2534" i="21"/>
  <c r="M2533" i="21"/>
  <c r="M2532" i="21"/>
  <c r="M2531" i="21"/>
  <c r="M2530" i="21"/>
  <c r="M2529" i="21"/>
  <c r="M2528" i="21"/>
  <c r="M2527" i="21"/>
  <c r="M2526" i="21"/>
  <c r="M2525" i="21"/>
  <c r="M2524" i="21"/>
  <c r="M2523" i="21"/>
  <c r="M2522" i="21"/>
  <c r="M2521" i="21"/>
  <c r="M2520" i="21"/>
  <c r="M2519" i="21"/>
  <c r="M2518" i="21"/>
  <c r="M2517" i="21"/>
  <c r="M2516" i="21"/>
  <c r="M2515" i="21"/>
  <c r="M2514" i="21"/>
  <c r="M2513" i="21"/>
  <c r="M2512" i="21"/>
  <c r="M2511" i="21"/>
  <c r="M2510" i="21"/>
  <c r="M2509" i="21"/>
  <c r="M2508" i="21"/>
  <c r="M2507" i="21"/>
  <c r="M2506" i="21"/>
  <c r="M2505" i="21"/>
  <c r="M2504" i="21"/>
  <c r="M2503" i="21"/>
  <c r="M2502" i="21"/>
  <c r="M2501" i="21"/>
  <c r="M2500" i="21"/>
  <c r="M2499" i="21"/>
  <c r="M2498" i="21"/>
  <c r="M2497" i="21"/>
  <c r="M2496" i="21"/>
  <c r="M2495" i="21"/>
  <c r="M2494" i="21"/>
  <c r="M2493" i="21"/>
  <c r="M2492" i="21"/>
  <c r="M2491" i="21"/>
  <c r="M2490" i="21"/>
  <c r="M2489" i="21"/>
  <c r="M2488" i="21"/>
  <c r="M2487" i="21"/>
  <c r="M2486" i="21"/>
  <c r="M2485" i="21"/>
  <c r="M2484" i="21"/>
  <c r="M2483" i="21"/>
  <c r="M2482" i="21"/>
  <c r="M2481" i="21"/>
  <c r="M2480" i="21"/>
  <c r="M2479" i="21"/>
  <c r="M2478" i="21"/>
  <c r="M2477" i="21"/>
  <c r="M2476" i="21"/>
  <c r="M2475" i="21"/>
  <c r="M2474" i="21"/>
  <c r="M2473" i="21"/>
  <c r="M2472" i="21"/>
  <c r="M2471" i="21"/>
  <c r="M2470" i="21"/>
  <c r="M2469" i="21"/>
  <c r="M2468" i="21"/>
  <c r="M2467" i="21"/>
  <c r="M2466" i="21"/>
  <c r="M2465" i="21"/>
  <c r="M2464" i="21"/>
  <c r="M2463" i="21"/>
  <c r="M2462" i="21"/>
  <c r="M2461" i="21"/>
  <c r="M2460" i="21"/>
  <c r="M2459" i="21"/>
  <c r="M2458" i="21"/>
  <c r="M2457" i="21"/>
  <c r="M2456" i="21"/>
  <c r="M2455" i="21"/>
  <c r="M2454" i="21"/>
  <c r="M2453" i="21"/>
  <c r="M2452" i="21"/>
  <c r="M2451" i="21"/>
  <c r="M2450" i="21"/>
  <c r="M2449" i="21"/>
  <c r="M2448" i="21"/>
  <c r="M2447" i="21"/>
  <c r="M2446" i="21"/>
  <c r="M2445" i="21"/>
  <c r="M2444" i="21"/>
  <c r="M2443" i="21"/>
  <c r="M2442" i="21"/>
  <c r="M2441" i="21"/>
  <c r="M2440" i="21"/>
  <c r="M2439" i="21"/>
  <c r="M2438" i="21"/>
  <c r="M2437" i="21"/>
  <c r="M2436" i="21"/>
  <c r="M2435" i="21"/>
  <c r="M2434" i="21"/>
  <c r="M2433" i="21"/>
  <c r="M2432" i="21"/>
  <c r="M2431" i="21"/>
  <c r="M2430" i="21"/>
  <c r="M2429" i="21"/>
  <c r="M2428" i="21"/>
  <c r="M2427" i="21"/>
  <c r="M2426" i="21"/>
  <c r="M2425" i="21"/>
  <c r="M2424" i="21"/>
  <c r="M2423" i="21"/>
  <c r="M2422" i="21"/>
  <c r="M2421" i="21"/>
  <c r="M2420" i="21"/>
  <c r="M2419" i="21"/>
  <c r="M2418" i="21"/>
  <c r="M2417" i="21"/>
  <c r="M2416" i="21"/>
  <c r="M2415" i="21"/>
  <c r="M2414" i="21"/>
  <c r="M2413" i="21"/>
  <c r="M2412" i="21"/>
  <c r="M2411" i="21"/>
  <c r="M2410" i="21"/>
  <c r="M2409" i="21"/>
  <c r="M2408" i="21"/>
  <c r="M2407" i="21"/>
  <c r="M2406" i="21"/>
  <c r="M2405" i="21"/>
  <c r="M2404" i="21"/>
  <c r="M2403" i="21"/>
  <c r="M2402" i="21"/>
  <c r="M2401" i="21"/>
  <c r="M2400" i="21"/>
  <c r="M2399" i="21"/>
  <c r="M2398" i="21"/>
  <c r="M2397" i="21"/>
  <c r="M2396" i="21"/>
  <c r="M2395" i="21"/>
  <c r="M2394" i="21"/>
  <c r="M2393" i="21"/>
  <c r="M2392" i="21"/>
  <c r="M2391" i="21"/>
  <c r="M2390" i="21"/>
  <c r="M2389" i="21"/>
  <c r="M2388" i="21"/>
  <c r="M2387" i="21"/>
  <c r="M2386" i="21"/>
  <c r="M2385" i="21"/>
  <c r="M2384" i="21"/>
  <c r="M2383" i="21"/>
  <c r="M2382" i="21"/>
  <c r="M2381" i="21"/>
  <c r="M2380" i="21"/>
  <c r="M2379" i="21"/>
  <c r="M2378" i="21"/>
  <c r="M2377" i="21"/>
  <c r="M2376" i="21"/>
  <c r="M2375" i="21"/>
  <c r="M2374" i="21"/>
  <c r="M2373" i="21"/>
  <c r="M2372" i="21"/>
  <c r="M2371" i="21"/>
  <c r="M2370" i="21"/>
  <c r="M2369" i="21"/>
  <c r="M2368" i="21"/>
  <c r="M2367" i="21"/>
  <c r="M2366" i="21"/>
  <c r="M2365" i="21"/>
  <c r="M2364" i="21"/>
  <c r="M2363" i="21"/>
  <c r="M2362" i="21"/>
  <c r="M2361" i="21"/>
  <c r="M2360" i="21"/>
  <c r="M2359" i="21"/>
  <c r="M2358" i="21"/>
  <c r="M2357" i="21"/>
  <c r="M2356" i="21"/>
  <c r="M2355" i="21"/>
  <c r="M2354" i="21"/>
  <c r="M2353" i="21"/>
  <c r="M2352" i="21"/>
  <c r="M2351" i="21"/>
  <c r="M2350" i="21"/>
  <c r="M2349" i="21"/>
  <c r="M2348" i="21"/>
  <c r="M2347" i="21"/>
  <c r="M2346" i="21"/>
  <c r="M2345" i="21"/>
  <c r="M2344" i="21"/>
  <c r="M2343" i="21"/>
  <c r="M2342" i="21"/>
  <c r="M2341" i="21"/>
  <c r="M2340" i="21"/>
  <c r="M2339" i="21"/>
  <c r="M2338" i="21"/>
  <c r="M2337" i="21"/>
  <c r="M2336" i="21"/>
  <c r="M2335" i="21"/>
  <c r="M2334" i="21"/>
  <c r="M2333" i="21"/>
  <c r="M2332" i="21"/>
  <c r="M2331" i="21"/>
  <c r="M2330" i="21"/>
  <c r="M2329" i="21"/>
  <c r="M2328" i="21"/>
  <c r="M2327" i="21"/>
  <c r="M2326" i="21"/>
  <c r="M2325" i="21"/>
  <c r="M2324" i="21"/>
  <c r="M2323" i="21"/>
  <c r="M2322" i="21"/>
  <c r="M2321" i="21"/>
  <c r="M2320" i="21"/>
  <c r="M2319" i="21"/>
  <c r="M2318" i="21"/>
  <c r="M2317" i="21"/>
  <c r="M2316" i="21"/>
  <c r="M2315" i="21"/>
  <c r="M2314" i="21"/>
  <c r="M2313" i="21"/>
  <c r="M2312" i="21"/>
  <c r="M2311" i="21"/>
  <c r="M2310" i="21"/>
  <c r="M2309" i="21"/>
  <c r="M2308" i="21"/>
  <c r="M2307" i="21"/>
  <c r="M2306" i="21"/>
  <c r="M2305" i="21"/>
  <c r="M2304" i="21"/>
  <c r="M2303" i="21"/>
  <c r="M2302" i="21"/>
  <c r="M2301" i="21"/>
  <c r="M2300" i="21"/>
  <c r="M2299" i="21"/>
  <c r="M2298" i="21"/>
  <c r="M2297" i="21"/>
  <c r="M2296" i="21"/>
  <c r="M2295" i="21"/>
  <c r="M2294" i="21"/>
  <c r="M2293" i="21"/>
  <c r="M2292" i="21"/>
  <c r="M2291" i="21"/>
  <c r="M2290" i="21"/>
  <c r="M2289" i="21"/>
  <c r="M2288" i="21"/>
  <c r="M2287" i="21"/>
  <c r="M2286" i="21"/>
  <c r="M2285" i="21"/>
  <c r="M2284" i="21"/>
  <c r="M2283" i="21"/>
  <c r="M2282" i="21"/>
  <c r="M2281" i="21"/>
  <c r="M2280" i="21"/>
  <c r="M2279" i="21"/>
  <c r="M2278" i="21"/>
  <c r="M2277" i="21"/>
  <c r="M2276" i="21"/>
  <c r="M2275" i="21"/>
  <c r="M2274" i="21"/>
  <c r="M2273" i="21"/>
  <c r="M2272" i="21"/>
  <c r="M2271" i="21"/>
  <c r="M2270" i="21"/>
  <c r="M2269" i="21"/>
  <c r="M2268" i="21"/>
  <c r="M2267" i="21"/>
  <c r="M2266" i="21"/>
  <c r="M2265" i="21"/>
  <c r="M2264" i="21"/>
  <c r="M2263" i="21"/>
  <c r="M2262" i="21"/>
  <c r="M2261" i="21"/>
  <c r="M2260" i="21"/>
  <c r="M2259" i="21"/>
  <c r="M2258" i="21"/>
  <c r="M2257" i="21"/>
  <c r="M2256" i="21"/>
  <c r="M2255" i="21"/>
  <c r="M2254" i="21"/>
  <c r="M2253" i="21"/>
  <c r="M2252" i="21"/>
  <c r="M2251" i="21"/>
  <c r="M2250" i="21"/>
  <c r="M2249" i="21"/>
  <c r="M2248" i="21"/>
  <c r="M2247" i="21"/>
  <c r="M2246" i="21"/>
  <c r="M2245" i="21"/>
  <c r="M2244" i="21"/>
  <c r="M2243" i="21"/>
  <c r="M2242" i="21"/>
  <c r="M2241" i="21"/>
  <c r="M2240" i="21"/>
  <c r="M2239" i="21"/>
  <c r="M2238" i="21"/>
  <c r="M2237" i="21"/>
  <c r="M2236" i="21"/>
  <c r="M2235" i="21"/>
  <c r="M2234" i="21"/>
  <c r="M2233" i="21"/>
  <c r="M2232" i="21"/>
  <c r="M2231" i="21"/>
  <c r="M2230" i="21"/>
  <c r="M2229" i="21"/>
  <c r="M2228" i="21"/>
  <c r="M2227" i="21"/>
  <c r="M2226" i="21"/>
  <c r="M2225" i="21"/>
  <c r="M2224" i="21"/>
  <c r="M2223" i="21"/>
  <c r="M2222" i="21"/>
  <c r="M2221" i="21"/>
  <c r="M2220" i="21"/>
  <c r="M2219" i="21"/>
  <c r="M2218" i="21"/>
  <c r="M2217" i="21"/>
  <c r="M2216" i="21"/>
  <c r="M2215" i="21"/>
  <c r="M2214" i="21"/>
  <c r="M2213" i="21"/>
  <c r="M2212" i="21"/>
  <c r="M2211" i="21"/>
  <c r="M2210" i="21"/>
  <c r="M2209" i="21"/>
  <c r="M2208" i="21"/>
  <c r="M2207" i="21"/>
  <c r="M2206" i="21"/>
  <c r="M2205" i="21"/>
  <c r="M2204" i="21"/>
  <c r="M2203" i="21"/>
  <c r="M2202" i="21"/>
  <c r="M2201" i="21"/>
  <c r="M2200" i="21"/>
  <c r="M2199" i="21"/>
  <c r="M2198" i="21"/>
  <c r="M2197" i="21"/>
  <c r="M2196" i="21"/>
  <c r="M2195" i="21"/>
  <c r="M2194" i="21"/>
  <c r="M2193" i="21"/>
  <c r="M2192" i="21"/>
  <c r="M2191" i="21"/>
  <c r="M2190" i="21"/>
  <c r="M2189" i="21"/>
  <c r="M2188" i="21"/>
  <c r="M2187" i="21"/>
  <c r="M2186" i="21"/>
  <c r="M2185" i="21"/>
  <c r="M2184" i="21"/>
  <c r="M2183" i="21"/>
  <c r="M2182" i="21"/>
  <c r="M2181" i="21"/>
  <c r="M2180" i="21"/>
  <c r="M2179" i="21"/>
  <c r="M2178" i="21"/>
  <c r="M2177" i="21"/>
  <c r="M2176" i="21"/>
  <c r="M2175" i="21"/>
  <c r="M2174" i="21"/>
  <c r="M2173" i="21"/>
  <c r="M2172" i="21"/>
  <c r="M2171" i="21"/>
  <c r="M2170" i="21"/>
  <c r="M2169" i="21"/>
  <c r="M2168" i="21"/>
  <c r="M2167" i="21"/>
  <c r="M2166" i="21"/>
  <c r="M2165" i="21"/>
  <c r="M2164" i="21"/>
  <c r="M2163" i="21"/>
  <c r="M2162" i="21"/>
  <c r="M2161" i="21"/>
  <c r="M2160" i="21"/>
  <c r="M2159" i="21"/>
  <c r="M2158" i="21"/>
  <c r="M2157" i="21"/>
  <c r="M2156" i="21"/>
  <c r="M2155" i="21"/>
  <c r="M2154" i="21"/>
  <c r="M2153" i="21"/>
  <c r="M2152" i="21"/>
  <c r="M2151" i="21"/>
  <c r="M2150" i="21"/>
  <c r="M2149" i="21"/>
  <c r="M2148" i="21"/>
  <c r="M2147" i="21"/>
  <c r="M2146" i="21"/>
  <c r="M2145" i="21"/>
  <c r="M2144" i="21"/>
  <c r="M2143" i="21"/>
  <c r="M2142" i="21"/>
  <c r="M2141" i="21"/>
  <c r="M2140" i="21"/>
  <c r="M2139" i="21"/>
  <c r="M2138" i="21"/>
  <c r="M2137" i="21"/>
  <c r="M2136" i="21"/>
  <c r="M2135" i="21"/>
  <c r="M2134" i="21"/>
  <c r="M2133" i="21"/>
  <c r="M2132" i="21"/>
  <c r="M2131" i="21"/>
  <c r="M2130" i="21"/>
  <c r="M2129" i="21"/>
  <c r="M2128" i="21"/>
  <c r="M2127" i="21"/>
  <c r="M2126" i="21"/>
  <c r="M2125" i="21"/>
  <c r="M2124" i="21"/>
  <c r="M2123" i="21"/>
  <c r="M2122" i="21"/>
  <c r="M2121" i="21"/>
  <c r="M2120" i="21"/>
  <c r="M2119" i="21"/>
  <c r="M2118" i="21"/>
  <c r="M2117" i="21"/>
  <c r="M2116" i="21"/>
  <c r="M2115" i="21"/>
  <c r="M2114" i="21"/>
  <c r="M2113" i="21"/>
  <c r="M2112" i="21"/>
  <c r="M2111" i="21"/>
  <c r="M2110" i="21"/>
  <c r="M2109" i="21"/>
  <c r="M2108" i="21"/>
  <c r="M2107" i="21"/>
  <c r="M2106" i="21"/>
  <c r="M2105" i="21"/>
  <c r="M2104" i="21"/>
  <c r="M2103" i="21"/>
  <c r="M2102" i="21"/>
  <c r="M2101" i="21"/>
  <c r="M2100" i="21"/>
  <c r="M2099" i="21"/>
  <c r="M2098" i="21"/>
  <c r="M2097" i="21"/>
  <c r="M2096" i="21"/>
  <c r="M2095" i="21"/>
  <c r="M2094" i="21"/>
  <c r="M2093" i="21"/>
  <c r="M2092" i="21"/>
  <c r="M2091" i="21"/>
  <c r="M2090" i="21"/>
  <c r="M2089" i="21"/>
  <c r="M2088" i="21"/>
  <c r="M2087" i="21"/>
  <c r="M2086" i="21"/>
  <c r="M2085" i="21"/>
  <c r="M2084" i="21"/>
  <c r="M2083" i="21"/>
  <c r="M2082" i="21"/>
  <c r="M2081" i="21"/>
  <c r="M2080" i="21"/>
  <c r="M2079" i="21"/>
  <c r="M2078" i="21"/>
  <c r="M2077" i="21"/>
  <c r="M2076" i="21"/>
  <c r="M2075" i="21"/>
  <c r="M2074" i="21"/>
  <c r="M2073" i="21"/>
  <c r="M2072" i="21"/>
  <c r="M2071" i="21"/>
  <c r="M2070" i="21"/>
  <c r="M2069" i="21"/>
  <c r="M2068" i="21"/>
  <c r="M2067" i="21"/>
  <c r="M2066" i="21"/>
  <c r="M2065" i="21"/>
  <c r="M2064" i="21"/>
  <c r="M2063" i="21"/>
  <c r="M2062" i="21"/>
  <c r="M2061" i="21"/>
  <c r="M2060" i="21"/>
  <c r="M2059" i="21"/>
  <c r="M2058" i="21"/>
  <c r="M2057" i="21"/>
  <c r="M2056" i="21"/>
  <c r="M2055" i="21"/>
  <c r="M2054" i="21"/>
  <c r="M2053" i="21"/>
  <c r="M2052" i="21"/>
  <c r="M2051" i="21"/>
  <c r="M2050" i="21"/>
  <c r="M2049" i="21"/>
  <c r="M2048" i="21"/>
  <c r="M2047" i="21"/>
  <c r="M2046" i="21"/>
  <c r="M2045" i="21"/>
  <c r="M2044" i="21"/>
  <c r="M2043" i="21"/>
  <c r="M2042" i="21"/>
  <c r="M2041" i="21"/>
  <c r="M2040" i="21"/>
  <c r="M2039" i="21"/>
  <c r="M2038" i="21"/>
  <c r="M2037" i="21"/>
  <c r="M2036" i="21"/>
  <c r="M2035" i="21"/>
  <c r="M2034" i="21"/>
  <c r="M2033" i="21"/>
  <c r="M2032" i="21"/>
  <c r="M2031" i="21"/>
  <c r="M2030" i="21"/>
  <c r="M2029" i="21"/>
  <c r="M2028" i="21"/>
  <c r="M2027" i="21"/>
  <c r="M2026" i="21"/>
  <c r="M2025" i="21"/>
  <c r="M2024" i="21"/>
  <c r="M2023" i="21"/>
  <c r="M2022" i="21"/>
  <c r="M2021" i="21"/>
  <c r="M2020" i="21"/>
  <c r="M2019" i="21"/>
  <c r="M2018" i="21"/>
  <c r="M2017" i="21"/>
  <c r="M2016" i="21"/>
  <c r="M2015" i="21"/>
  <c r="M2014" i="21"/>
  <c r="M2013" i="21"/>
  <c r="M2012" i="21"/>
  <c r="M2011" i="21"/>
  <c r="M2010" i="21"/>
  <c r="M2009" i="21"/>
  <c r="M2008" i="21"/>
  <c r="M2007" i="21"/>
  <c r="M2006" i="21"/>
  <c r="M2005" i="21"/>
  <c r="M2004" i="21"/>
  <c r="M2003" i="21"/>
  <c r="M2002" i="21"/>
  <c r="M2001" i="21"/>
  <c r="M2000" i="21"/>
  <c r="M1999" i="21"/>
  <c r="M1998" i="21"/>
  <c r="M1997" i="21"/>
  <c r="M1996" i="21"/>
  <c r="M1995" i="21"/>
  <c r="M1994" i="21"/>
  <c r="M1993" i="21"/>
  <c r="M1992" i="21"/>
  <c r="M1991" i="21"/>
  <c r="M1990" i="21"/>
  <c r="M1989" i="21"/>
  <c r="M1988" i="21"/>
  <c r="M1987" i="21"/>
  <c r="M1986" i="21"/>
  <c r="M1985" i="21"/>
  <c r="M1984" i="21"/>
  <c r="M1983" i="21"/>
  <c r="M1982" i="21"/>
  <c r="M1981" i="21"/>
  <c r="M1980" i="21"/>
  <c r="M1979" i="21"/>
  <c r="M1978" i="21"/>
  <c r="M1977" i="21"/>
  <c r="M1976" i="21"/>
  <c r="M1975" i="21"/>
  <c r="M1974" i="21"/>
  <c r="M1973" i="21"/>
  <c r="M1972" i="21"/>
  <c r="M1971" i="21"/>
  <c r="M1970" i="21"/>
  <c r="M1969" i="21"/>
  <c r="M1968" i="21"/>
  <c r="M1967" i="21"/>
  <c r="M1966" i="21"/>
  <c r="M1965" i="21"/>
  <c r="M1964" i="21"/>
  <c r="M1963" i="21"/>
  <c r="M1962" i="21"/>
  <c r="M1961" i="21"/>
  <c r="M1960" i="21"/>
  <c r="M1959" i="21"/>
  <c r="M1958" i="21"/>
  <c r="M1957" i="21"/>
  <c r="M1956" i="21"/>
  <c r="M1955" i="21"/>
  <c r="M1954" i="21"/>
  <c r="M1953" i="21"/>
  <c r="M1952" i="21"/>
  <c r="M1951" i="21"/>
  <c r="M1950" i="21"/>
  <c r="M1949" i="21"/>
  <c r="M1948" i="21"/>
  <c r="M1947" i="21"/>
  <c r="M1946" i="21"/>
  <c r="M1945" i="21"/>
  <c r="M1944" i="21"/>
  <c r="M1943" i="21"/>
  <c r="M1942" i="21"/>
  <c r="M1941" i="21"/>
  <c r="M1940" i="21"/>
  <c r="M1939" i="21"/>
  <c r="M1938" i="21"/>
  <c r="M1937" i="21"/>
  <c r="M1936" i="21"/>
  <c r="M1935" i="21"/>
  <c r="M1934" i="21"/>
  <c r="M1933" i="21"/>
  <c r="M1932" i="21"/>
  <c r="M1931" i="21"/>
  <c r="M1930" i="21"/>
  <c r="M1929" i="21"/>
  <c r="M1928" i="21"/>
  <c r="M1927" i="21"/>
  <c r="M1926" i="21"/>
  <c r="M1925" i="21"/>
  <c r="M1924" i="21"/>
  <c r="M1923" i="21"/>
  <c r="M1922" i="21"/>
  <c r="M1921" i="21"/>
  <c r="M1920" i="21"/>
  <c r="M1919" i="21"/>
  <c r="M1918" i="21"/>
  <c r="M1917" i="21"/>
  <c r="M1916" i="21"/>
  <c r="M1915" i="21"/>
  <c r="M1914" i="21"/>
  <c r="M1913" i="21"/>
  <c r="M1912" i="21"/>
  <c r="M1911" i="21"/>
  <c r="M1910" i="21"/>
  <c r="M1909" i="21"/>
  <c r="M1908" i="21"/>
  <c r="M1907" i="21"/>
  <c r="M1906" i="21"/>
  <c r="M1905" i="21"/>
  <c r="M1904" i="21"/>
  <c r="M1903" i="21"/>
  <c r="M1902" i="21"/>
  <c r="M1901" i="21"/>
  <c r="M1900" i="21"/>
  <c r="M1899" i="21"/>
  <c r="M1898" i="21"/>
  <c r="M1897" i="21"/>
  <c r="M1896" i="21"/>
  <c r="M1895" i="21"/>
  <c r="M1894" i="21"/>
  <c r="M1893" i="21"/>
  <c r="M1892" i="21"/>
  <c r="M1891" i="21"/>
  <c r="M1890" i="21"/>
  <c r="M1889" i="21"/>
  <c r="M1888" i="21"/>
  <c r="M1887" i="21"/>
  <c r="M1886" i="21"/>
  <c r="M1885" i="21"/>
  <c r="M1884" i="21"/>
  <c r="M1883" i="21"/>
  <c r="M1882" i="21"/>
  <c r="M1881" i="21"/>
  <c r="M1880" i="21"/>
  <c r="M1879" i="21"/>
  <c r="M1878" i="21"/>
  <c r="M1877" i="21"/>
  <c r="M1876" i="21"/>
  <c r="M1875" i="21"/>
  <c r="M1874" i="21"/>
  <c r="M1873" i="21"/>
  <c r="M1872" i="21"/>
  <c r="M1871" i="21"/>
  <c r="M1870" i="21"/>
  <c r="M1869" i="21"/>
  <c r="M1868" i="21"/>
  <c r="M1867" i="21"/>
  <c r="M1866" i="21"/>
  <c r="M1865" i="21"/>
  <c r="M1864" i="21"/>
  <c r="M1863" i="21"/>
  <c r="M1862" i="21"/>
  <c r="M1861" i="21"/>
  <c r="M1860" i="21"/>
  <c r="M1859" i="21"/>
  <c r="M1858" i="21"/>
  <c r="M1857" i="21"/>
  <c r="M1856" i="21"/>
  <c r="M1855" i="21"/>
  <c r="M1854" i="21"/>
  <c r="M1853" i="21"/>
  <c r="M1852" i="21"/>
  <c r="M1851" i="21"/>
  <c r="M1850" i="21"/>
  <c r="M1849" i="21"/>
  <c r="M1848" i="21"/>
  <c r="M1847" i="21"/>
  <c r="M1846" i="21"/>
  <c r="M1845" i="21"/>
  <c r="M1844" i="21"/>
  <c r="M1843" i="21"/>
  <c r="M1842" i="21"/>
  <c r="M1841" i="21"/>
  <c r="M1840" i="21"/>
  <c r="M1839" i="21"/>
  <c r="M1838" i="21"/>
  <c r="M1837" i="21"/>
  <c r="M1836" i="21"/>
  <c r="M1835" i="21"/>
  <c r="M1834" i="21"/>
  <c r="M1833" i="21"/>
  <c r="M1832" i="21"/>
  <c r="M1831" i="21"/>
  <c r="M1830" i="21"/>
  <c r="M1829" i="21"/>
  <c r="M1828" i="21"/>
  <c r="M1827" i="21"/>
  <c r="M1826" i="21"/>
  <c r="M1825" i="21"/>
  <c r="M1824" i="21"/>
  <c r="M1823" i="21"/>
  <c r="M1822" i="21"/>
  <c r="M1821" i="21"/>
  <c r="M1820" i="21"/>
  <c r="M1819" i="21"/>
  <c r="M1818" i="21"/>
  <c r="M1817" i="21"/>
  <c r="M1816" i="21"/>
  <c r="M1815" i="21"/>
  <c r="M1814" i="21"/>
  <c r="M1813" i="21"/>
  <c r="M1812" i="21"/>
  <c r="M1811" i="21"/>
  <c r="M1810" i="21"/>
  <c r="M1809" i="21"/>
  <c r="M1808" i="21"/>
  <c r="M1807" i="21"/>
  <c r="M1806" i="21"/>
  <c r="M1805" i="21"/>
  <c r="M1804" i="21"/>
  <c r="M1803" i="21"/>
  <c r="M1802" i="21"/>
  <c r="M1801" i="21"/>
  <c r="M1800" i="21"/>
  <c r="M1799" i="21"/>
  <c r="M1798" i="21"/>
  <c r="M1797" i="21"/>
  <c r="M1796" i="21"/>
  <c r="M1795" i="21"/>
  <c r="M1794" i="21"/>
  <c r="M1793" i="21"/>
  <c r="M1792" i="21"/>
  <c r="M1791" i="21"/>
  <c r="M1790" i="21"/>
  <c r="M1789" i="21"/>
  <c r="M1788" i="21"/>
  <c r="M1787" i="21"/>
  <c r="M1786" i="21"/>
  <c r="M1785" i="21"/>
  <c r="M1784" i="21"/>
  <c r="M1783" i="21"/>
  <c r="M1782" i="21"/>
  <c r="M1781" i="21"/>
  <c r="M1780" i="21"/>
  <c r="M1779" i="21"/>
  <c r="M1778" i="21"/>
  <c r="M1777" i="21"/>
  <c r="M1776" i="21"/>
  <c r="M1775" i="21"/>
  <c r="M1774" i="21"/>
  <c r="M1773" i="21"/>
  <c r="M1772" i="21"/>
  <c r="M1771" i="21"/>
  <c r="M1770" i="21"/>
  <c r="M1769" i="21"/>
  <c r="M1768" i="21"/>
  <c r="M1767" i="21"/>
  <c r="M1766" i="21"/>
  <c r="M1765" i="21"/>
  <c r="M1764" i="21"/>
  <c r="M1763" i="21"/>
  <c r="M1762" i="21"/>
  <c r="M1761" i="21"/>
  <c r="M1760" i="21"/>
  <c r="M1759" i="21"/>
  <c r="M1758" i="21"/>
  <c r="M1757" i="21"/>
  <c r="M1756" i="21"/>
  <c r="M1755" i="21"/>
  <c r="M1754" i="21"/>
  <c r="M1753" i="21"/>
  <c r="M1752" i="21"/>
  <c r="M1751" i="21"/>
  <c r="M1750" i="21"/>
  <c r="M1749" i="21"/>
  <c r="M1748" i="21"/>
  <c r="M1747" i="21"/>
  <c r="M1746" i="21"/>
  <c r="M1745" i="21"/>
  <c r="M1744" i="21"/>
  <c r="M1743" i="21"/>
  <c r="M1742" i="21"/>
  <c r="M1741" i="21"/>
  <c r="M1740" i="21"/>
  <c r="M1739" i="21"/>
  <c r="M1738" i="21"/>
  <c r="M1737" i="21"/>
  <c r="M1736" i="21"/>
  <c r="M1735" i="21"/>
  <c r="M1734" i="21"/>
  <c r="M1733" i="21"/>
  <c r="M1732" i="21"/>
  <c r="M1731" i="21"/>
  <c r="M1730" i="21"/>
  <c r="M1729" i="21"/>
  <c r="M1728" i="21"/>
  <c r="M1727" i="21"/>
  <c r="M1726" i="21"/>
  <c r="M1725" i="21"/>
  <c r="M1724" i="21"/>
  <c r="M1723" i="21"/>
  <c r="M1722" i="21"/>
  <c r="M1721" i="21"/>
  <c r="M1720" i="21"/>
  <c r="M1719" i="21"/>
  <c r="M1718" i="21"/>
  <c r="M1717" i="21"/>
  <c r="M1716" i="21"/>
  <c r="M1715" i="21"/>
  <c r="M1714" i="21"/>
  <c r="M1713" i="21"/>
  <c r="M1712" i="21"/>
  <c r="M1711" i="21"/>
  <c r="M1710" i="21"/>
  <c r="M1709" i="21"/>
  <c r="M1708" i="21"/>
  <c r="M1707" i="21"/>
  <c r="M1706" i="21"/>
  <c r="M1705" i="21"/>
  <c r="M1704" i="21"/>
  <c r="M1703" i="21"/>
  <c r="M1702" i="21"/>
  <c r="M1701" i="21"/>
  <c r="M1700" i="21"/>
  <c r="M1699" i="21"/>
  <c r="M1698" i="21"/>
  <c r="M1697" i="21"/>
  <c r="M1696" i="21"/>
  <c r="M1695" i="21"/>
  <c r="M1694" i="21"/>
  <c r="M1693" i="21"/>
  <c r="M1692" i="21"/>
  <c r="M1691" i="21"/>
  <c r="M1690" i="21"/>
  <c r="M1689" i="21"/>
  <c r="M1688" i="21"/>
  <c r="M1687" i="21"/>
  <c r="M1686" i="21"/>
  <c r="M1685" i="21"/>
  <c r="M1684" i="21"/>
  <c r="M1683" i="21"/>
  <c r="M1682" i="21"/>
  <c r="M1681" i="21"/>
  <c r="M1680" i="21"/>
  <c r="M1679" i="21"/>
  <c r="M1678" i="21"/>
  <c r="M1677" i="21"/>
  <c r="M1676" i="21"/>
  <c r="M1675" i="21"/>
  <c r="M1674" i="21"/>
  <c r="M1673" i="21"/>
  <c r="M1672" i="21"/>
  <c r="M1671" i="21"/>
  <c r="M1670" i="21"/>
  <c r="M1669" i="21"/>
  <c r="M1668" i="21"/>
  <c r="M1667" i="21"/>
  <c r="M1666" i="21"/>
  <c r="M1665" i="21"/>
  <c r="M1664" i="21"/>
  <c r="M1663" i="21"/>
  <c r="M1662" i="21"/>
  <c r="M1661" i="21"/>
  <c r="M1660" i="21"/>
  <c r="M1659" i="21"/>
  <c r="M1658" i="21"/>
  <c r="M1657" i="21"/>
  <c r="M1656" i="21"/>
  <c r="M1655" i="21"/>
  <c r="M1654" i="21"/>
  <c r="M1653" i="21"/>
  <c r="M1652" i="21"/>
  <c r="M1651" i="21"/>
  <c r="M1650" i="21"/>
  <c r="M1649" i="21"/>
  <c r="M1648" i="21"/>
  <c r="M1647" i="21"/>
  <c r="M1646" i="21"/>
  <c r="M1645" i="21"/>
  <c r="M1644" i="21"/>
  <c r="M1643" i="21"/>
  <c r="M1642" i="21"/>
  <c r="M1641" i="21"/>
  <c r="M1640" i="21"/>
  <c r="M1639" i="21"/>
  <c r="M1638" i="21"/>
  <c r="M1637" i="21"/>
  <c r="M1636" i="21"/>
  <c r="M1635" i="21"/>
  <c r="M1634" i="21"/>
  <c r="M1633" i="21"/>
  <c r="M1632" i="21"/>
  <c r="M1631" i="21"/>
  <c r="M1630" i="21"/>
  <c r="M1629" i="21"/>
  <c r="M1628" i="21"/>
  <c r="M1627" i="21"/>
  <c r="M1626" i="21"/>
  <c r="M1625" i="21"/>
  <c r="M1624" i="21"/>
  <c r="M1623" i="21"/>
  <c r="M1622" i="21"/>
  <c r="M1621" i="21"/>
  <c r="M1620" i="21"/>
  <c r="M1619" i="21"/>
  <c r="M1618" i="21"/>
  <c r="M1617" i="21"/>
  <c r="M1616" i="21"/>
  <c r="M1615" i="21"/>
  <c r="M1614" i="21"/>
  <c r="M1613" i="21"/>
  <c r="M1612" i="21"/>
  <c r="M1611" i="21"/>
  <c r="M1610" i="21"/>
  <c r="M1609" i="21"/>
  <c r="M1608" i="21"/>
  <c r="M1607" i="21"/>
  <c r="M1606" i="21"/>
  <c r="M1605" i="21"/>
  <c r="M1604" i="21"/>
  <c r="M1603" i="21"/>
  <c r="M1602" i="21"/>
  <c r="M1601" i="21"/>
  <c r="M1600" i="21"/>
  <c r="M1599" i="21"/>
  <c r="M1598" i="21"/>
  <c r="M1597" i="21"/>
  <c r="M1596" i="21"/>
  <c r="M1595" i="21"/>
  <c r="M1594" i="21"/>
  <c r="M1593" i="21"/>
  <c r="M1592" i="21"/>
  <c r="M1591" i="21"/>
  <c r="M1590" i="21"/>
  <c r="M1589" i="21"/>
  <c r="M1588" i="21"/>
  <c r="M1587" i="21"/>
  <c r="M1586" i="21"/>
  <c r="M1585" i="21"/>
  <c r="M1584" i="21"/>
  <c r="M1583" i="21"/>
  <c r="M1582" i="21"/>
  <c r="M1581" i="21"/>
  <c r="M1580" i="21"/>
  <c r="M1579" i="21"/>
  <c r="M1578" i="21"/>
  <c r="M1577" i="21"/>
  <c r="M1576" i="21"/>
  <c r="M1575" i="21"/>
  <c r="M1574" i="21"/>
  <c r="M1573" i="21"/>
  <c r="M1572" i="21"/>
  <c r="M1571" i="21"/>
  <c r="M1570" i="21"/>
  <c r="M1569" i="21"/>
  <c r="M1568" i="21"/>
  <c r="M1567" i="21"/>
  <c r="M1566" i="21"/>
  <c r="M1565" i="21"/>
  <c r="M1564" i="21"/>
  <c r="M1563" i="21"/>
  <c r="M1562" i="21"/>
  <c r="M1561" i="21"/>
  <c r="M1560" i="21"/>
  <c r="M1559" i="21"/>
  <c r="M1558" i="21"/>
  <c r="M1557" i="21"/>
  <c r="M1556" i="21"/>
  <c r="M1555" i="21"/>
  <c r="M1554" i="21"/>
  <c r="M1553" i="21"/>
  <c r="M1552" i="21"/>
  <c r="M1551" i="21"/>
  <c r="M1550" i="21"/>
  <c r="M1549" i="21"/>
  <c r="M1548" i="21"/>
  <c r="M1547" i="21"/>
  <c r="M1546" i="21"/>
  <c r="M1545" i="21"/>
  <c r="M1544" i="21"/>
  <c r="M1543" i="21"/>
  <c r="M1542" i="21"/>
  <c r="M1541" i="21"/>
  <c r="M1540" i="21"/>
  <c r="M1539" i="21"/>
  <c r="M1538" i="21"/>
  <c r="M1537" i="21"/>
  <c r="M1536" i="21"/>
  <c r="M1535" i="21"/>
  <c r="M1534" i="21"/>
  <c r="M1533" i="21"/>
  <c r="M1532" i="21"/>
  <c r="M1531" i="21"/>
  <c r="M1530" i="21"/>
  <c r="M1529" i="21"/>
  <c r="M1528" i="21"/>
  <c r="M1527" i="21"/>
  <c r="M1526" i="21"/>
  <c r="M1525" i="21"/>
  <c r="M1524" i="21"/>
  <c r="M1523" i="21"/>
  <c r="M1522" i="21"/>
  <c r="M1521" i="21"/>
  <c r="M1520" i="21"/>
  <c r="M1519" i="21"/>
  <c r="M1518" i="21"/>
  <c r="M1517" i="21"/>
  <c r="M1516" i="21"/>
  <c r="M1515" i="21"/>
  <c r="M1514" i="21"/>
  <c r="M1513" i="21"/>
  <c r="M1512" i="21"/>
  <c r="M1511" i="21"/>
  <c r="M1510" i="21"/>
  <c r="M1509" i="21"/>
  <c r="M1508" i="21"/>
  <c r="M1507" i="21"/>
  <c r="M1506" i="21"/>
  <c r="M1505" i="21"/>
  <c r="M1504" i="21"/>
  <c r="M1503" i="21"/>
  <c r="M1502" i="21"/>
  <c r="M1501" i="21"/>
  <c r="M1500" i="21"/>
  <c r="M1499" i="21"/>
  <c r="M1498" i="21"/>
  <c r="M1497" i="21"/>
  <c r="M1496" i="21"/>
  <c r="M1495" i="21"/>
  <c r="M1494" i="21"/>
  <c r="M1493" i="21"/>
  <c r="M1492" i="21"/>
  <c r="M1491" i="21"/>
  <c r="M1490" i="21"/>
  <c r="M1489" i="21"/>
  <c r="M1488" i="21"/>
  <c r="M1487" i="21"/>
  <c r="M1486" i="21"/>
  <c r="M1485" i="21"/>
  <c r="M1484" i="21"/>
  <c r="M1483" i="21"/>
  <c r="M1482" i="21"/>
  <c r="M1481" i="21"/>
  <c r="M1480" i="21"/>
  <c r="M1479" i="21"/>
  <c r="M1478" i="21"/>
  <c r="M1477" i="21"/>
  <c r="M1476" i="21"/>
  <c r="M1475" i="21"/>
  <c r="M1474" i="21"/>
  <c r="M1473" i="21"/>
  <c r="M1472" i="21"/>
  <c r="M1471" i="21"/>
  <c r="M1470" i="21"/>
  <c r="M1469" i="21"/>
  <c r="M1468" i="21"/>
  <c r="M1467" i="21"/>
  <c r="M1466" i="21"/>
  <c r="M1465" i="21"/>
  <c r="M1464" i="21"/>
  <c r="M1463" i="21"/>
  <c r="M1462" i="21"/>
  <c r="M1461" i="21"/>
  <c r="M1460" i="21"/>
  <c r="M1459" i="21"/>
  <c r="M1458" i="21"/>
  <c r="M1457" i="21"/>
  <c r="M1456" i="21"/>
  <c r="M1455" i="21"/>
  <c r="M1454" i="21"/>
  <c r="M1453" i="21"/>
  <c r="M1452" i="21"/>
  <c r="M1451" i="21"/>
  <c r="M1450" i="21"/>
  <c r="M1449" i="21"/>
  <c r="M1448" i="21"/>
  <c r="M1447" i="21"/>
  <c r="M1446" i="21"/>
  <c r="M1445" i="21"/>
  <c r="M1444" i="21"/>
  <c r="M1443" i="21"/>
  <c r="M1442" i="21"/>
  <c r="M1441" i="21"/>
  <c r="M1440" i="21"/>
  <c r="M1439" i="21"/>
  <c r="M1438" i="21"/>
  <c r="M1437" i="21"/>
  <c r="M1436" i="21"/>
  <c r="M1435" i="21"/>
  <c r="M1434" i="21"/>
  <c r="M1433" i="21"/>
  <c r="M1432" i="21"/>
  <c r="M1431" i="21"/>
  <c r="M1430" i="21"/>
  <c r="M1429" i="21"/>
  <c r="M1428" i="21"/>
  <c r="M1427" i="21"/>
  <c r="M1426" i="21"/>
  <c r="M1425" i="21"/>
  <c r="M1424" i="21"/>
  <c r="M1423" i="21"/>
  <c r="M1422" i="21"/>
  <c r="M1421" i="21"/>
  <c r="M1420" i="21"/>
  <c r="M1419" i="21"/>
  <c r="M1418" i="21"/>
  <c r="M1417" i="21"/>
  <c r="M1416" i="21"/>
  <c r="M1415" i="21"/>
  <c r="M1414" i="21"/>
  <c r="M1413" i="21"/>
  <c r="M1412" i="21"/>
  <c r="M1411" i="21"/>
  <c r="M1410" i="21"/>
  <c r="M1409" i="21"/>
  <c r="M1408" i="21"/>
  <c r="M1407" i="21"/>
  <c r="M1406" i="21"/>
  <c r="M1405" i="21"/>
  <c r="M1404" i="21"/>
  <c r="M1403" i="21"/>
  <c r="M1402" i="21"/>
  <c r="M1401" i="21"/>
  <c r="M1400" i="21"/>
  <c r="M1399" i="21"/>
  <c r="M1398" i="21"/>
  <c r="M1397" i="21"/>
  <c r="M1396" i="21"/>
  <c r="M1395" i="21"/>
  <c r="M1394" i="21"/>
  <c r="M1393" i="21"/>
  <c r="M1392" i="21"/>
  <c r="M1391" i="21"/>
  <c r="M1390" i="21"/>
  <c r="M1389" i="21"/>
  <c r="M1388" i="21"/>
  <c r="M1387" i="21"/>
  <c r="M1386" i="21"/>
  <c r="M1385" i="21"/>
  <c r="M1384" i="21"/>
  <c r="M1383" i="21"/>
  <c r="M1382" i="21"/>
  <c r="M1381" i="21"/>
  <c r="M1380" i="21"/>
  <c r="M1379" i="21"/>
  <c r="M1378" i="21"/>
  <c r="M1377" i="21"/>
  <c r="M1376" i="21"/>
  <c r="M1375" i="21"/>
  <c r="M1374" i="21"/>
  <c r="M1373" i="21"/>
  <c r="M1372" i="21"/>
  <c r="M1371" i="21"/>
  <c r="M1370" i="21"/>
  <c r="M1369" i="21"/>
  <c r="M1368" i="21"/>
  <c r="M1367" i="21"/>
  <c r="M1366" i="21"/>
  <c r="M1365" i="21"/>
  <c r="M1364" i="21"/>
  <c r="M1363" i="21"/>
  <c r="M1362" i="21"/>
  <c r="M1361" i="21"/>
  <c r="M1360" i="21"/>
  <c r="M1359" i="21"/>
  <c r="M1358" i="21"/>
  <c r="M1357" i="21"/>
  <c r="M1356" i="21"/>
  <c r="M1355" i="21"/>
  <c r="M1354" i="21"/>
  <c r="M1353" i="21"/>
  <c r="M1352" i="21"/>
  <c r="M1351" i="21"/>
  <c r="M1350" i="21"/>
  <c r="M1349" i="21"/>
  <c r="M1348" i="21"/>
  <c r="M1347" i="21"/>
  <c r="M1346" i="21"/>
  <c r="M1345" i="21"/>
  <c r="M1344" i="21"/>
  <c r="M1343" i="21"/>
  <c r="M1342" i="21"/>
  <c r="M1341" i="21"/>
  <c r="M1340" i="21"/>
  <c r="M1339" i="21"/>
  <c r="M1338" i="21"/>
  <c r="M1337" i="21"/>
  <c r="M1336" i="21"/>
  <c r="M1335" i="21"/>
  <c r="M1334" i="21"/>
  <c r="M1333" i="21"/>
  <c r="M1332" i="21"/>
  <c r="M1331" i="21"/>
  <c r="M1330" i="21"/>
  <c r="M1329" i="21"/>
  <c r="M1328" i="21"/>
  <c r="M1327" i="21"/>
  <c r="M1326" i="21"/>
  <c r="M1325" i="21"/>
  <c r="M1324" i="21"/>
  <c r="M1323" i="21"/>
  <c r="M1322" i="21"/>
  <c r="M1321" i="21"/>
  <c r="M1320" i="21"/>
  <c r="M1319" i="21"/>
  <c r="M1318" i="21"/>
  <c r="M1317" i="21"/>
  <c r="M1316" i="21"/>
  <c r="M1315" i="21"/>
  <c r="M1314" i="21"/>
  <c r="M1313" i="21"/>
  <c r="M1312" i="21"/>
  <c r="M1311" i="21"/>
  <c r="M1310" i="21"/>
  <c r="M1309" i="21"/>
  <c r="M1308" i="21"/>
  <c r="M1307" i="21"/>
  <c r="M1306" i="21"/>
  <c r="M1305" i="21"/>
  <c r="M1304" i="21"/>
  <c r="M1303" i="21"/>
  <c r="M1302" i="21"/>
  <c r="M1301" i="21"/>
  <c r="M1300" i="21"/>
  <c r="M1299" i="21"/>
  <c r="M1298" i="21"/>
  <c r="M1297" i="21"/>
  <c r="M1296" i="21"/>
  <c r="M1295" i="21"/>
  <c r="M1294" i="21"/>
  <c r="M1293" i="21"/>
  <c r="M1292" i="21"/>
  <c r="M1291" i="21"/>
  <c r="M1290" i="21"/>
  <c r="M1289" i="21"/>
  <c r="M1288" i="21"/>
  <c r="M1287" i="21"/>
  <c r="M1286" i="21"/>
  <c r="M1285" i="21"/>
  <c r="M1284" i="21"/>
  <c r="M1283" i="21"/>
  <c r="M1282" i="21"/>
  <c r="M1281" i="21"/>
  <c r="M1280" i="21"/>
  <c r="M1279" i="21"/>
  <c r="M1278" i="21"/>
  <c r="M1277" i="21"/>
  <c r="M1276" i="21"/>
  <c r="M1275" i="21"/>
  <c r="M1274" i="21"/>
  <c r="M1273" i="21"/>
  <c r="M1272" i="21"/>
  <c r="M1271" i="21"/>
  <c r="M1270" i="21"/>
  <c r="M1269" i="21"/>
  <c r="M1268" i="21"/>
  <c r="M1267" i="21"/>
  <c r="M1266" i="21"/>
  <c r="M1265" i="21"/>
  <c r="M1264" i="21"/>
  <c r="M1263" i="21"/>
  <c r="M1262" i="21"/>
  <c r="M1261" i="21"/>
  <c r="M1260" i="21"/>
  <c r="M1259" i="21"/>
  <c r="M1258" i="21"/>
  <c r="M1257" i="21"/>
  <c r="M1256" i="21"/>
  <c r="M1255" i="21"/>
  <c r="M1254" i="21"/>
  <c r="M1253" i="21"/>
  <c r="M1252" i="21"/>
  <c r="M1251" i="21"/>
  <c r="M1250" i="21"/>
  <c r="M1249" i="21"/>
  <c r="M1248" i="21"/>
  <c r="M1247" i="21"/>
  <c r="M1246" i="21"/>
  <c r="M1245" i="21"/>
  <c r="M1244" i="21"/>
  <c r="M1243" i="21"/>
  <c r="M1242" i="21"/>
  <c r="M1241" i="21"/>
  <c r="M1240" i="21"/>
  <c r="M1239" i="21"/>
  <c r="M1238" i="21"/>
  <c r="M1237" i="21"/>
  <c r="M1236" i="21"/>
  <c r="M1235" i="21"/>
  <c r="M1234" i="21"/>
  <c r="M1233" i="21"/>
  <c r="M1232" i="21"/>
  <c r="M1231" i="21"/>
  <c r="M1230" i="21"/>
  <c r="M1229" i="21"/>
  <c r="M1228" i="21"/>
  <c r="M1227" i="21"/>
  <c r="M1226" i="21"/>
  <c r="M1225" i="21"/>
  <c r="M1224" i="21"/>
  <c r="M1223" i="21"/>
  <c r="M1222" i="21"/>
  <c r="M1221" i="21"/>
  <c r="M1220" i="21"/>
  <c r="M1219" i="21"/>
  <c r="M1218" i="21"/>
  <c r="M1217" i="21"/>
  <c r="M1216" i="21"/>
  <c r="M1215" i="21"/>
  <c r="M1214" i="21"/>
  <c r="M1213" i="21"/>
  <c r="M1212" i="21"/>
  <c r="M1211" i="21"/>
  <c r="M1210" i="21"/>
  <c r="M1209" i="21"/>
  <c r="M1208" i="21"/>
  <c r="M1207" i="21"/>
  <c r="M1206" i="21"/>
  <c r="M1205" i="21"/>
  <c r="M1204" i="21"/>
  <c r="M1203" i="21"/>
  <c r="M1202" i="21"/>
  <c r="M1201" i="21"/>
  <c r="M1200" i="21"/>
  <c r="M1199" i="21"/>
  <c r="M1198" i="21"/>
  <c r="M1197" i="21"/>
  <c r="M1196" i="21"/>
  <c r="M1195" i="21"/>
  <c r="M1194" i="21"/>
  <c r="M1193" i="21"/>
  <c r="M1192" i="21"/>
  <c r="M1191" i="21"/>
  <c r="M1190" i="21"/>
  <c r="M1189" i="21"/>
  <c r="M1188" i="21"/>
  <c r="M1187" i="21"/>
  <c r="M1186" i="21"/>
  <c r="M1185" i="21"/>
  <c r="M1184" i="21"/>
  <c r="M1183" i="21"/>
  <c r="M1182" i="21"/>
  <c r="M1181" i="21"/>
  <c r="M1180" i="21"/>
  <c r="M1179" i="21"/>
  <c r="M1178" i="21"/>
  <c r="M1177" i="21"/>
  <c r="M1176" i="21"/>
  <c r="M1175" i="21"/>
  <c r="M1174" i="21"/>
  <c r="M1173" i="21"/>
  <c r="M1172" i="21"/>
  <c r="M1171" i="21"/>
  <c r="M1170" i="21"/>
  <c r="M1169" i="21"/>
  <c r="M1168" i="21"/>
  <c r="M1167" i="21"/>
  <c r="M1166" i="21"/>
  <c r="M1165" i="21"/>
  <c r="M1164" i="21"/>
  <c r="M1163" i="21"/>
  <c r="M1162" i="21"/>
  <c r="M1161" i="21"/>
  <c r="M1160" i="21"/>
  <c r="M1159" i="21"/>
  <c r="M1158" i="21"/>
  <c r="M1157" i="21"/>
  <c r="M1156" i="21"/>
  <c r="M1155" i="21"/>
  <c r="M1154" i="21"/>
  <c r="M1153" i="21"/>
  <c r="M1152" i="21"/>
  <c r="M1151" i="21"/>
  <c r="M1150" i="21"/>
  <c r="M1149" i="21"/>
  <c r="M1148" i="21"/>
  <c r="M1147" i="21"/>
  <c r="M1146" i="21"/>
  <c r="M1145" i="21"/>
  <c r="M1144" i="21"/>
  <c r="M1143" i="21"/>
  <c r="M1142" i="21"/>
  <c r="M1141" i="21"/>
  <c r="M1140" i="21"/>
  <c r="M1139" i="21"/>
  <c r="M1138" i="21"/>
  <c r="M1137" i="21"/>
  <c r="M1136" i="21"/>
  <c r="M1135" i="21"/>
  <c r="M1134" i="21"/>
  <c r="M1133" i="21"/>
  <c r="M1132" i="21"/>
  <c r="M1131" i="21"/>
  <c r="M1130" i="21"/>
  <c r="M1129" i="21"/>
  <c r="M1128" i="21"/>
  <c r="M1127" i="21"/>
  <c r="M1126" i="21"/>
  <c r="M1125" i="21"/>
  <c r="M1124" i="21"/>
  <c r="M1123" i="21"/>
  <c r="M1122" i="21"/>
  <c r="M1121" i="21"/>
  <c r="M1120" i="21"/>
  <c r="M1119" i="21"/>
  <c r="M1118" i="21"/>
  <c r="M1117" i="21"/>
  <c r="M1116" i="21"/>
  <c r="M1115" i="21"/>
  <c r="M1114" i="21"/>
  <c r="M1113" i="21"/>
  <c r="M1112" i="21"/>
  <c r="M1111" i="21"/>
  <c r="M1110" i="21"/>
  <c r="M1109" i="21"/>
  <c r="M1108" i="21"/>
  <c r="M1107" i="21"/>
  <c r="M1106" i="21"/>
  <c r="M1105" i="21"/>
  <c r="M1104" i="21"/>
  <c r="M1103" i="21"/>
  <c r="M1102" i="21"/>
  <c r="M1101" i="21"/>
  <c r="M1100" i="21"/>
  <c r="M1099" i="21"/>
  <c r="M1098" i="21"/>
  <c r="M1097" i="21"/>
  <c r="M1096" i="21"/>
  <c r="M1095" i="21"/>
  <c r="M1094" i="21"/>
  <c r="M1093" i="21"/>
  <c r="M1092" i="21"/>
  <c r="M1091" i="21"/>
  <c r="M1090" i="21"/>
  <c r="M1089" i="21"/>
  <c r="M1088" i="21"/>
  <c r="M1087" i="21"/>
  <c r="M1086" i="21"/>
  <c r="M1085" i="21"/>
  <c r="M1084" i="21"/>
  <c r="M1083" i="21"/>
  <c r="M1082" i="21"/>
  <c r="M1081" i="21"/>
  <c r="M1080" i="21"/>
  <c r="M1079" i="21"/>
  <c r="M1078" i="21"/>
  <c r="M1077" i="21"/>
  <c r="M1076" i="21"/>
  <c r="M1075" i="21"/>
  <c r="M1074" i="21"/>
  <c r="M1073" i="21"/>
  <c r="M1072" i="21"/>
  <c r="M1071" i="21"/>
  <c r="M1070" i="21"/>
  <c r="M1069" i="21"/>
  <c r="M1068" i="21"/>
  <c r="M1067" i="21"/>
  <c r="M1066" i="21"/>
  <c r="M1065" i="21"/>
  <c r="M1064" i="21"/>
  <c r="M1063" i="21"/>
  <c r="M1062" i="21"/>
  <c r="M1061" i="21"/>
  <c r="M1060" i="21"/>
  <c r="M1059" i="21"/>
  <c r="M1058" i="21"/>
  <c r="M1057" i="21"/>
  <c r="M1056" i="21"/>
  <c r="M1055" i="21"/>
  <c r="M1054" i="21"/>
  <c r="M1053" i="21"/>
  <c r="M1052" i="21"/>
  <c r="M1051" i="21"/>
  <c r="M1050" i="21"/>
  <c r="M1049" i="21"/>
  <c r="M1048" i="21"/>
  <c r="M1047" i="21"/>
  <c r="M1046" i="21"/>
  <c r="M1045" i="21"/>
  <c r="M1044" i="21"/>
  <c r="M1043" i="21"/>
  <c r="M1042" i="21"/>
  <c r="M1041" i="21"/>
  <c r="M1040" i="21"/>
  <c r="M1039" i="21"/>
  <c r="M1038" i="21"/>
  <c r="M1037" i="21"/>
  <c r="M1036" i="21"/>
  <c r="M1035" i="21"/>
  <c r="M1034" i="21"/>
  <c r="M1033" i="21"/>
  <c r="M1032" i="21"/>
  <c r="M1031" i="21"/>
  <c r="M1030" i="21"/>
  <c r="M1029" i="21"/>
  <c r="M1028" i="21"/>
  <c r="M1027" i="21"/>
  <c r="M1026" i="21"/>
  <c r="M1025" i="21"/>
  <c r="M1024" i="21"/>
  <c r="M1023" i="21"/>
  <c r="M1022" i="21"/>
  <c r="M1021" i="21"/>
  <c r="M1020" i="21"/>
  <c r="M1019" i="21"/>
  <c r="M1018" i="21"/>
  <c r="M1017" i="21"/>
  <c r="M1016" i="21"/>
  <c r="M1015" i="21"/>
  <c r="M1014" i="21"/>
  <c r="M1013" i="21"/>
  <c r="M1012" i="21"/>
  <c r="M1011" i="21"/>
  <c r="M1010" i="21"/>
  <c r="M1009" i="21"/>
  <c r="M1008" i="21"/>
  <c r="M1007" i="21"/>
  <c r="M1006" i="21"/>
  <c r="M1005" i="21"/>
  <c r="M1004" i="21"/>
  <c r="M1003" i="21"/>
  <c r="M1002" i="21"/>
  <c r="M1001" i="21"/>
  <c r="M1000" i="21"/>
  <c r="M999" i="21"/>
  <c r="M998" i="21"/>
  <c r="M997" i="21"/>
  <c r="M996" i="21"/>
  <c r="M995" i="21"/>
  <c r="M994" i="21"/>
  <c r="M993" i="21"/>
  <c r="M992" i="21"/>
  <c r="M991" i="21"/>
  <c r="M990" i="21"/>
  <c r="M989" i="21"/>
  <c r="M988" i="21"/>
  <c r="M987" i="21"/>
  <c r="M986" i="21"/>
  <c r="M985" i="21"/>
  <c r="M984" i="21"/>
  <c r="M983" i="21"/>
  <c r="M982" i="21"/>
  <c r="M981" i="21"/>
  <c r="M980" i="21"/>
  <c r="M979" i="21"/>
  <c r="M978" i="21"/>
  <c r="M977" i="21"/>
  <c r="M976" i="21"/>
  <c r="M975" i="21"/>
  <c r="M974" i="21"/>
  <c r="M973" i="21"/>
  <c r="M972" i="21"/>
  <c r="M971" i="21"/>
  <c r="M970" i="21"/>
  <c r="M969" i="21"/>
  <c r="M968" i="21"/>
  <c r="M967" i="21"/>
  <c r="M966" i="21"/>
  <c r="M965" i="21"/>
  <c r="M964" i="21"/>
  <c r="M963" i="21"/>
  <c r="M962" i="21"/>
  <c r="M961" i="21"/>
  <c r="M960" i="21"/>
  <c r="M959" i="21"/>
  <c r="M958" i="21"/>
  <c r="M957" i="21"/>
  <c r="M956" i="21"/>
  <c r="M955" i="21"/>
  <c r="M954" i="21"/>
  <c r="M953" i="21"/>
  <c r="M952" i="21"/>
  <c r="M951" i="21"/>
  <c r="M950" i="21"/>
  <c r="M949" i="21"/>
  <c r="M948" i="21"/>
  <c r="M947" i="21"/>
  <c r="M946" i="21"/>
  <c r="M945" i="21"/>
  <c r="M944" i="21"/>
  <c r="M943" i="21"/>
  <c r="M942" i="21"/>
  <c r="M941" i="21"/>
  <c r="M940" i="21"/>
  <c r="M939" i="21"/>
  <c r="M938" i="21"/>
  <c r="M937" i="21"/>
  <c r="M936" i="21"/>
  <c r="M935" i="21"/>
  <c r="M934" i="21"/>
  <c r="M933" i="21"/>
  <c r="M932" i="21"/>
  <c r="M931" i="21"/>
  <c r="M930" i="21"/>
  <c r="M929" i="21"/>
  <c r="M928" i="21"/>
  <c r="M927" i="21"/>
  <c r="M926" i="21"/>
  <c r="M925" i="21"/>
  <c r="M924" i="21"/>
  <c r="M923" i="21"/>
  <c r="M922" i="21"/>
  <c r="M921" i="21"/>
  <c r="M920" i="21"/>
  <c r="M919" i="21"/>
  <c r="M918" i="21"/>
  <c r="M917" i="21"/>
  <c r="M916" i="21"/>
  <c r="M915" i="21"/>
  <c r="M914" i="21"/>
  <c r="M913" i="21"/>
  <c r="M912" i="21"/>
  <c r="M911" i="21"/>
  <c r="M910" i="21"/>
  <c r="M909" i="21"/>
  <c r="M908" i="21"/>
  <c r="M907" i="21"/>
  <c r="M906" i="21"/>
  <c r="M905" i="21"/>
  <c r="M904" i="21"/>
  <c r="M903" i="21"/>
  <c r="M902" i="21"/>
  <c r="M901" i="21"/>
  <c r="M900" i="21"/>
  <c r="M899" i="21"/>
  <c r="M898" i="21"/>
  <c r="M897" i="21"/>
  <c r="M896" i="21"/>
  <c r="M895" i="21"/>
  <c r="M894" i="21"/>
  <c r="M893" i="21"/>
  <c r="M892" i="21"/>
  <c r="M891" i="21"/>
  <c r="M890" i="21"/>
  <c r="M889" i="21"/>
  <c r="M888" i="21"/>
  <c r="M887" i="21"/>
  <c r="M886" i="21"/>
  <c r="M885" i="21"/>
  <c r="M884" i="21"/>
  <c r="M883" i="21"/>
  <c r="M882" i="21"/>
  <c r="M881" i="21"/>
  <c r="M880" i="21"/>
  <c r="M879" i="21"/>
  <c r="M878" i="21"/>
  <c r="M877" i="21"/>
  <c r="M876" i="21"/>
  <c r="M875" i="21"/>
  <c r="M874" i="21"/>
  <c r="M873" i="21"/>
  <c r="M872" i="21"/>
  <c r="M871" i="21"/>
  <c r="M870" i="21"/>
  <c r="M869" i="21"/>
  <c r="M868" i="21"/>
  <c r="M867" i="21"/>
  <c r="M866" i="21"/>
  <c r="M865" i="21"/>
  <c r="M864" i="21"/>
  <c r="M863" i="21"/>
  <c r="M862" i="21"/>
  <c r="M861" i="21"/>
  <c r="M860" i="21"/>
  <c r="M859" i="21"/>
  <c r="M858" i="21"/>
  <c r="M857" i="21"/>
  <c r="M856" i="21"/>
  <c r="M855" i="21"/>
  <c r="M854" i="21"/>
  <c r="M853" i="21"/>
  <c r="M852" i="21"/>
  <c r="M851" i="21"/>
  <c r="M850" i="21"/>
  <c r="M849" i="21"/>
  <c r="M848" i="21"/>
  <c r="M847" i="21"/>
  <c r="M846" i="21"/>
  <c r="M845" i="21"/>
  <c r="M844" i="21"/>
  <c r="M843" i="21"/>
  <c r="M842" i="21"/>
  <c r="M841" i="21"/>
  <c r="M840" i="21"/>
  <c r="M839" i="21"/>
  <c r="M838" i="21"/>
  <c r="M837" i="21"/>
  <c r="M836" i="21"/>
  <c r="M835" i="21"/>
  <c r="M834" i="21"/>
  <c r="M833" i="21"/>
  <c r="M832" i="21"/>
  <c r="M831" i="21"/>
  <c r="M830" i="21"/>
  <c r="M829" i="21"/>
  <c r="M828" i="21"/>
  <c r="M827" i="21"/>
  <c r="M826" i="21"/>
  <c r="M825" i="21"/>
  <c r="M824" i="21"/>
  <c r="M823" i="21"/>
  <c r="M822" i="21"/>
  <c r="M821" i="21"/>
  <c r="M820" i="21"/>
  <c r="M819" i="21"/>
  <c r="M818" i="21"/>
  <c r="M817" i="21"/>
  <c r="M816" i="21"/>
  <c r="M815" i="21"/>
  <c r="M814" i="21"/>
  <c r="M813" i="21"/>
  <c r="M812" i="21"/>
  <c r="M811" i="21"/>
  <c r="M810" i="21"/>
  <c r="M809" i="21"/>
  <c r="M808" i="21"/>
  <c r="M807" i="21"/>
  <c r="M806" i="21"/>
  <c r="M805" i="21"/>
  <c r="M804" i="21"/>
  <c r="M803" i="21"/>
  <c r="M802" i="21"/>
  <c r="M801" i="21"/>
  <c r="M800" i="21"/>
  <c r="M799" i="21"/>
  <c r="M798" i="21"/>
  <c r="M797" i="21"/>
  <c r="M796" i="21"/>
  <c r="M795" i="21"/>
  <c r="M794" i="21"/>
  <c r="M793" i="21"/>
  <c r="M792" i="21"/>
  <c r="M791" i="21"/>
  <c r="M790" i="21"/>
  <c r="M789" i="21"/>
  <c r="M788" i="21"/>
  <c r="M787" i="21"/>
  <c r="M786" i="21"/>
  <c r="M785" i="21"/>
  <c r="M784" i="21"/>
  <c r="M783" i="21"/>
  <c r="M782" i="21"/>
  <c r="M781" i="21"/>
  <c r="M780" i="21"/>
  <c r="M779" i="21"/>
  <c r="M778" i="21"/>
  <c r="M777" i="21"/>
  <c r="M776" i="21"/>
  <c r="M775" i="21"/>
  <c r="M774" i="21"/>
  <c r="M773" i="21"/>
  <c r="M772" i="21"/>
  <c r="M771" i="21"/>
  <c r="M770" i="21"/>
  <c r="M769" i="21"/>
  <c r="M768" i="21"/>
  <c r="M767" i="21"/>
  <c r="M766" i="21"/>
  <c r="M765" i="21"/>
  <c r="M764" i="21"/>
  <c r="M763" i="21"/>
  <c r="M762" i="21"/>
  <c r="M761" i="21"/>
  <c r="M760" i="21"/>
  <c r="M759" i="21"/>
  <c r="M758" i="21"/>
  <c r="M757" i="21"/>
  <c r="M756" i="21"/>
  <c r="M755" i="21"/>
  <c r="M754" i="21"/>
  <c r="M753" i="21"/>
  <c r="M752" i="21"/>
  <c r="M751" i="21"/>
  <c r="M750" i="21"/>
  <c r="M749" i="21"/>
  <c r="M748" i="21"/>
  <c r="M747" i="21"/>
  <c r="M746" i="21"/>
  <c r="M745" i="21"/>
  <c r="M744" i="21"/>
  <c r="M743" i="21"/>
  <c r="M742" i="21"/>
  <c r="M741" i="21"/>
  <c r="M740" i="21"/>
  <c r="M739" i="21"/>
  <c r="M738" i="21"/>
  <c r="M737" i="21"/>
  <c r="M736" i="21"/>
  <c r="M735" i="21"/>
  <c r="M734" i="21"/>
  <c r="M733" i="21"/>
  <c r="M732" i="21"/>
  <c r="M731" i="21"/>
  <c r="M730" i="21"/>
  <c r="M729" i="21"/>
  <c r="M728" i="21"/>
  <c r="M727" i="21"/>
  <c r="M726" i="21"/>
  <c r="M725" i="21"/>
  <c r="M724" i="21"/>
  <c r="M723" i="21"/>
  <c r="M722" i="21"/>
  <c r="M721" i="21"/>
  <c r="M720" i="21"/>
  <c r="M719" i="21"/>
  <c r="M718" i="21"/>
  <c r="M717" i="21"/>
  <c r="M716" i="21"/>
  <c r="M715" i="21"/>
  <c r="M714" i="21"/>
  <c r="M713" i="21"/>
  <c r="M712" i="21"/>
  <c r="M711" i="21"/>
  <c r="M710" i="21"/>
  <c r="M709" i="21"/>
  <c r="M708" i="21"/>
  <c r="M707" i="21"/>
  <c r="M706" i="21"/>
  <c r="M705" i="21"/>
  <c r="M704" i="21"/>
  <c r="M703" i="21"/>
  <c r="M702" i="21"/>
  <c r="M701" i="21"/>
  <c r="M700" i="21"/>
  <c r="M699" i="21"/>
  <c r="M698" i="21"/>
  <c r="M697" i="21"/>
  <c r="M696" i="21"/>
  <c r="M695" i="21"/>
  <c r="M694" i="21"/>
  <c r="M693" i="21"/>
  <c r="M692" i="21"/>
  <c r="M691" i="21"/>
  <c r="M690" i="21"/>
  <c r="M689" i="21"/>
  <c r="M688" i="21"/>
  <c r="M687" i="21"/>
  <c r="M686" i="21"/>
  <c r="M685" i="21"/>
  <c r="M684" i="21"/>
  <c r="M683" i="21"/>
  <c r="M682" i="21"/>
  <c r="M681" i="21"/>
  <c r="M680" i="21"/>
  <c r="M679" i="21"/>
  <c r="M678" i="21"/>
  <c r="M677" i="21"/>
  <c r="M676" i="21"/>
  <c r="M675" i="21"/>
  <c r="M674" i="21"/>
  <c r="M673" i="21"/>
  <c r="M672" i="21"/>
  <c r="M671" i="21"/>
  <c r="M670" i="21"/>
  <c r="M669" i="21"/>
  <c r="M668" i="21"/>
  <c r="M667" i="21"/>
  <c r="M666" i="21"/>
  <c r="M665" i="21"/>
  <c r="M664" i="21"/>
  <c r="M663" i="21"/>
  <c r="M662" i="21"/>
  <c r="M661" i="21"/>
  <c r="M660" i="21"/>
  <c r="M659" i="21"/>
  <c r="M658" i="21"/>
  <c r="M657" i="21"/>
  <c r="M656" i="21"/>
  <c r="M655" i="21"/>
  <c r="M654" i="21"/>
  <c r="M653" i="21"/>
  <c r="M652" i="21"/>
  <c r="M651" i="21"/>
  <c r="M650" i="21"/>
  <c r="M649" i="21"/>
  <c r="M648" i="21"/>
  <c r="M647" i="21"/>
  <c r="M646" i="21"/>
  <c r="M645" i="21"/>
  <c r="M644" i="21"/>
  <c r="M643" i="21"/>
  <c r="M642" i="21"/>
  <c r="M641" i="21"/>
  <c r="M640" i="21"/>
  <c r="M639" i="21"/>
  <c r="M638" i="21"/>
  <c r="M637" i="21"/>
  <c r="M636" i="21"/>
  <c r="M635" i="21"/>
  <c r="M634" i="21"/>
  <c r="M633" i="21"/>
  <c r="M632" i="21"/>
  <c r="M631" i="21"/>
  <c r="M630" i="21"/>
  <c r="M629" i="21"/>
  <c r="M628" i="21"/>
  <c r="M627" i="21"/>
  <c r="M626" i="21"/>
  <c r="M625" i="21"/>
  <c r="M624" i="21"/>
  <c r="M623" i="21"/>
  <c r="M622" i="21"/>
  <c r="M621" i="21"/>
  <c r="M620" i="21"/>
  <c r="M619" i="21"/>
  <c r="M618" i="21"/>
  <c r="M617" i="21"/>
  <c r="M616" i="21"/>
  <c r="M615" i="21"/>
  <c r="M614" i="21"/>
  <c r="M613" i="21"/>
  <c r="M612" i="21"/>
  <c r="M611" i="21"/>
  <c r="M610" i="21"/>
  <c r="M609" i="21"/>
  <c r="M608" i="21"/>
  <c r="M607" i="21"/>
  <c r="M606" i="21"/>
  <c r="M605" i="21"/>
  <c r="M604" i="21"/>
  <c r="M603" i="21"/>
  <c r="M602" i="21"/>
  <c r="M601" i="21"/>
  <c r="M600" i="21"/>
  <c r="M599" i="21"/>
  <c r="M598" i="21"/>
  <c r="M597" i="21"/>
  <c r="M596" i="21"/>
  <c r="M595" i="21"/>
  <c r="M594" i="21"/>
  <c r="M593" i="21"/>
  <c r="M592" i="21"/>
  <c r="M591" i="21"/>
  <c r="M590" i="21"/>
  <c r="M589" i="21"/>
  <c r="M588" i="21"/>
  <c r="M587" i="21"/>
  <c r="M586" i="21"/>
  <c r="M585" i="21"/>
  <c r="M584" i="21"/>
  <c r="M583" i="21"/>
  <c r="M582" i="21"/>
  <c r="M581" i="21"/>
  <c r="M580" i="21"/>
  <c r="M579" i="21"/>
  <c r="M578" i="21"/>
  <c r="M577" i="21"/>
  <c r="M576" i="21"/>
  <c r="M575" i="21"/>
  <c r="M574" i="21"/>
  <c r="M573" i="21"/>
  <c r="M572" i="21"/>
  <c r="M571" i="21"/>
  <c r="M570" i="21"/>
  <c r="M569" i="21"/>
  <c r="M568" i="21"/>
  <c r="M567" i="21"/>
  <c r="M566" i="21"/>
  <c r="M565" i="21"/>
  <c r="M564" i="21"/>
  <c r="M563" i="21"/>
  <c r="M562" i="21"/>
  <c r="M561" i="21"/>
  <c r="M560" i="21"/>
  <c r="M559" i="21"/>
  <c r="M558" i="21"/>
  <c r="M557" i="21"/>
  <c r="M556" i="21"/>
  <c r="M555" i="21"/>
  <c r="M554" i="21"/>
  <c r="M553" i="21"/>
  <c r="M552" i="21"/>
  <c r="M551" i="21"/>
  <c r="M550" i="21"/>
  <c r="M549" i="21"/>
  <c r="M548" i="21"/>
  <c r="M547" i="21"/>
  <c r="M546" i="21"/>
  <c r="M545" i="21"/>
  <c r="M544" i="21"/>
  <c r="M543" i="21"/>
  <c r="M542" i="21"/>
  <c r="M541" i="21"/>
  <c r="M540" i="21"/>
  <c r="M539" i="21"/>
  <c r="M538" i="21"/>
  <c r="M537" i="21"/>
  <c r="M536" i="21"/>
  <c r="M535" i="21"/>
  <c r="M534" i="21"/>
  <c r="M533" i="21"/>
  <c r="M532" i="21"/>
  <c r="M531" i="21"/>
  <c r="M530" i="21"/>
  <c r="M529" i="21"/>
  <c r="M528" i="21"/>
  <c r="M527" i="21"/>
  <c r="M526" i="21"/>
  <c r="M525" i="21"/>
  <c r="M524" i="21"/>
  <c r="M523" i="21"/>
  <c r="M522" i="21"/>
  <c r="M521" i="21"/>
  <c r="M520" i="21"/>
  <c r="M519" i="21"/>
  <c r="M518" i="21"/>
  <c r="M517" i="21"/>
  <c r="M516" i="21"/>
  <c r="M515" i="21"/>
  <c r="M514" i="21"/>
  <c r="M513" i="21"/>
  <c r="M512" i="21"/>
  <c r="M511" i="21"/>
  <c r="M510" i="21"/>
  <c r="M509" i="21"/>
  <c r="M508" i="21"/>
  <c r="M507" i="21"/>
  <c r="M506" i="21"/>
  <c r="M505" i="21"/>
  <c r="M504" i="21"/>
  <c r="M503" i="21"/>
  <c r="M502" i="21"/>
  <c r="M501" i="21"/>
  <c r="M500" i="21"/>
  <c r="M499" i="21"/>
  <c r="M498" i="21"/>
  <c r="M497" i="21"/>
  <c r="M496" i="21"/>
  <c r="M495" i="21"/>
  <c r="M494" i="21"/>
  <c r="M493" i="21"/>
  <c r="M492" i="21"/>
  <c r="M491" i="21"/>
  <c r="M490" i="21"/>
  <c r="M489" i="21"/>
  <c r="M488" i="21"/>
  <c r="M487" i="21"/>
  <c r="M486" i="21"/>
  <c r="M485" i="21"/>
  <c r="M484" i="21"/>
  <c r="M483" i="21"/>
  <c r="M482" i="21"/>
  <c r="M481" i="21"/>
  <c r="M480" i="21"/>
  <c r="M479" i="21"/>
  <c r="M478" i="21"/>
  <c r="M477" i="21"/>
  <c r="M476" i="21"/>
  <c r="M475" i="21"/>
  <c r="M474" i="21"/>
  <c r="M473" i="21"/>
  <c r="M472" i="21"/>
  <c r="M471" i="21"/>
  <c r="M470" i="21"/>
  <c r="M469" i="21"/>
  <c r="M468" i="21"/>
  <c r="M467" i="21"/>
  <c r="M466" i="21"/>
  <c r="M465" i="21"/>
  <c r="M464" i="21"/>
  <c r="M463" i="21"/>
  <c r="M462" i="21"/>
  <c r="M461" i="21"/>
  <c r="M460" i="21"/>
  <c r="M459" i="21"/>
  <c r="M458" i="21"/>
  <c r="M457" i="21"/>
  <c r="M456" i="21"/>
  <c r="M455" i="21"/>
  <c r="M454" i="21"/>
  <c r="M453" i="21"/>
  <c r="M452" i="21"/>
  <c r="M451" i="21"/>
  <c r="M450" i="21"/>
  <c r="M449" i="21"/>
  <c r="M448" i="21"/>
  <c r="M447" i="21"/>
  <c r="M446" i="21"/>
  <c r="M445" i="21"/>
  <c r="M444" i="21"/>
  <c r="M443" i="21"/>
  <c r="M442" i="21"/>
  <c r="M441" i="21"/>
  <c r="M440" i="21"/>
  <c r="M439" i="21"/>
  <c r="M438" i="21"/>
  <c r="M437" i="21"/>
  <c r="M436" i="21"/>
  <c r="M435" i="21"/>
  <c r="M434" i="21"/>
  <c r="M433" i="21"/>
  <c r="M432" i="21"/>
  <c r="M431" i="21"/>
  <c r="M430" i="21"/>
  <c r="M429" i="21"/>
  <c r="M428" i="21"/>
  <c r="M427" i="21"/>
  <c r="M426" i="21"/>
  <c r="M425" i="21"/>
  <c r="M424" i="21"/>
  <c r="M423" i="21"/>
  <c r="M422" i="21"/>
  <c r="M421" i="21"/>
  <c r="M420" i="21"/>
  <c r="M419" i="21"/>
  <c r="M418" i="21"/>
  <c r="M417" i="21"/>
  <c r="M416" i="21"/>
  <c r="M415" i="21"/>
  <c r="M414" i="21"/>
  <c r="M413" i="21"/>
  <c r="M412" i="21"/>
  <c r="M411" i="21"/>
  <c r="M410" i="21"/>
  <c r="M409" i="21"/>
  <c r="M408" i="21"/>
  <c r="M407" i="21"/>
  <c r="M406" i="21"/>
  <c r="M405" i="21"/>
  <c r="M404" i="21"/>
  <c r="M403" i="21"/>
  <c r="M402" i="21"/>
  <c r="M401" i="21"/>
  <c r="M400" i="21"/>
  <c r="M399" i="21"/>
  <c r="M398" i="21"/>
  <c r="M397" i="21"/>
  <c r="M396" i="21"/>
  <c r="M395" i="21"/>
  <c r="M394" i="21"/>
  <c r="M393" i="21"/>
  <c r="M392" i="21"/>
  <c r="M391" i="21"/>
  <c r="M390" i="21"/>
  <c r="M389" i="21"/>
  <c r="M388" i="21"/>
  <c r="M387" i="21"/>
  <c r="M386" i="21"/>
  <c r="M385" i="21"/>
  <c r="M384" i="21"/>
  <c r="M383" i="21"/>
  <c r="M382" i="21"/>
  <c r="M381" i="21"/>
  <c r="M380" i="21"/>
  <c r="M379" i="21"/>
  <c r="M378" i="21"/>
  <c r="M377" i="21"/>
  <c r="M376" i="21"/>
  <c r="M375" i="21"/>
  <c r="M374" i="21"/>
  <c r="M373" i="21"/>
  <c r="M372" i="21"/>
  <c r="M371" i="21"/>
  <c r="M370" i="21"/>
  <c r="M369" i="21"/>
  <c r="M368" i="21"/>
  <c r="M367" i="21"/>
  <c r="M366" i="21"/>
  <c r="M365" i="21"/>
  <c r="M364" i="21"/>
  <c r="M363" i="21"/>
  <c r="M362" i="21"/>
  <c r="M361" i="21"/>
  <c r="M360" i="21"/>
  <c r="M359" i="21"/>
  <c r="M358" i="21"/>
  <c r="M357" i="21"/>
  <c r="M356" i="21"/>
  <c r="M355" i="21"/>
  <c r="M354" i="21"/>
  <c r="M353" i="21"/>
  <c r="M352" i="21"/>
  <c r="M351" i="21"/>
  <c r="M350" i="21"/>
  <c r="M349" i="21"/>
  <c r="M348" i="21"/>
  <c r="M347" i="21"/>
  <c r="M346" i="21"/>
  <c r="M345" i="21"/>
  <c r="M344" i="21"/>
  <c r="M343" i="21"/>
  <c r="M342" i="21"/>
  <c r="M341" i="21"/>
  <c r="M340" i="21"/>
  <c r="M339" i="21"/>
  <c r="M338" i="21"/>
  <c r="M337" i="21"/>
  <c r="M336" i="21"/>
  <c r="M335" i="21"/>
  <c r="M334" i="21"/>
  <c r="M333" i="21"/>
  <c r="M332" i="21"/>
  <c r="M331" i="21"/>
  <c r="M330" i="21"/>
  <c r="M329" i="21"/>
  <c r="M328" i="21"/>
  <c r="M327" i="21"/>
  <c r="M326" i="21"/>
  <c r="M325" i="21"/>
  <c r="M324" i="21"/>
  <c r="M323" i="21"/>
  <c r="M322" i="21"/>
  <c r="M321" i="21"/>
  <c r="M320" i="21"/>
  <c r="M319" i="21"/>
  <c r="M318" i="21"/>
  <c r="M317" i="21"/>
  <c r="M316" i="21"/>
  <c r="M315" i="21"/>
  <c r="M314" i="21"/>
  <c r="M313" i="21"/>
  <c r="M312" i="21"/>
  <c r="M311" i="21"/>
  <c r="M310" i="21"/>
  <c r="M309" i="21"/>
  <c r="M308" i="21"/>
  <c r="M307" i="21"/>
  <c r="M306" i="21"/>
  <c r="M305" i="21"/>
  <c r="M304" i="21"/>
  <c r="M303" i="21"/>
  <c r="M302" i="21"/>
  <c r="M301" i="21"/>
  <c r="M300" i="21"/>
  <c r="M299" i="21"/>
  <c r="M298" i="21"/>
  <c r="M297" i="21"/>
  <c r="M296" i="21"/>
  <c r="M295" i="21"/>
  <c r="M294" i="21"/>
  <c r="M293" i="21"/>
  <c r="M292" i="21"/>
  <c r="M291" i="21"/>
  <c r="M290" i="21"/>
  <c r="M289" i="21"/>
  <c r="M288" i="21"/>
  <c r="M287" i="21"/>
  <c r="M286" i="21"/>
  <c r="M285" i="21"/>
  <c r="M284" i="21"/>
  <c r="M283" i="21"/>
  <c r="M282" i="21"/>
  <c r="M281" i="21"/>
  <c r="M280" i="21"/>
  <c r="M279" i="21"/>
  <c r="M278" i="21"/>
  <c r="M277" i="21"/>
  <c r="M276" i="21"/>
  <c r="M275" i="21"/>
  <c r="M274" i="21"/>
  <c r="M273" i="21"/>
  <c r="M272" i="21"/>
  <c r="M271" i="21"/>
  <c r="M270" i="21"/>
  <c r="M269" i="21"/>
  <c r="M268" i="21"/>
  <c r="M267" i="21"/>
  <c r="M266" i="21"/>
  <c r="M265" i="21"/>
  <c r="M264" i="21"/>
  <c r="M263" i="21"/>
  <c r="M262" i="21"/>
  <c r="M261" i="21"/>
  <c r="M260" i="21"/>
  <c r="M259" i="21"/>
  <c r="M258" i="21"/>
  <c r="M257" i="21"/>
  <c r="M256" i="21"/>
  <c r="M255" i="21"/>
  <c r="M254" i="21"/>
  <c r="M253" i="21"/>
  <c r="M252" i="21"/>
  <c r="M251" i="21"/>
  <c r="M250" i="21"/>
  <c r="M249" i="21"/>
  <c r="M248" i="21"/>
  <c r="M247" i="21"/>
  <c r="M246" i="21"/>
  <c r="M245" i="21"/>
  <c r="M244" i="21"/>
  <c r="M243" i="21"/>
  <c r="M242" i="21"/>
  <c r="M241" i="21"/>
  <c r="M240" i="21"/>
  <c r="M239" i="21"/>
  <c r="M238" i="21"/>
  <c r="M237" i="21"/>
  <c r="M236" i="21"/>
  <c r="M235" i="21"/>
  <c r="M234" i="21"/>
  <c r="M233" i="21"/>
  <c r="M232" i="21"/>
  <c r="M231" i="21"/>
  <c r="M230" i="21"/>
  <c r="M229" i="21"/>
  <c r="M228" i="21"/>
  <c r="M227" i="21"/>
  <c r="M226" i="21"/>
  <c r="M225" i="21"/>
  <c r="M224" i="21"/>
  <c r="M223" i="21"/>
  <c r="M222" i="21"/>
  <c r="M221" i="21"/>
  <c r="M220" i="21"/>
  <c r="M219" i="21"/>
  <c r="M218" i="21"/>
  <c r="M217" i="21"/>
  <c r="M216" i="21"/>
  <c r="M215" i="21"/>
  <c r="M214" i="21"/>
  <c r="M213" i="21"/>
  <c r="M212" i="21"/>
  <c r="M211" i="21"/>
  <c r="M210" i="21"/>
  <c r="M209" i="21"/>
  <c r="M208" i="21"/>
  <c r="M207" i="21"/>
  <c r="M206" i="21"/>
  <c r="M205" i="21"/>
  <c r="M204" i="21"/>
  <c r="M203" i="21"/>
  <c r="M202" i="21"/>
  <c r="M201" i="21"/>
  <c r="M200" i="21"/>
  <c r="M199" i="21"/>
  <c r="M198" i="21"/>
  <c r="M197" i="21"/>
  <c r="M196" i="21"/>
  <c r="M195" i="21"/>
  <c r="M194" i="21"/>
  <c r="M193" i="21"/>
  <c r="M192" i="21"/>
  <c r="M191" i="21"/>
  <c r="M190" i="21"/>
  <c r="M189" i="21"/>
  <c r="M188" i="21"/>
  <c r="M187" i="21"/>
  <c r="M186" i="21"/>
  <c r="M185" i="21"/>
  <c r="M184" i="21"/>
  <c r="M183" i="21"/>
  <c r="M182" i="21"/>
  <c r="M181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6" i="21"/>
  <c r="M155" i="21"/>
  <c r="M154" i="21"/>
  <c r="M153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8" i="21"/>
  <c r="M127" i="21"/>
  <c r="M126" i="21"/>
  <c r="M125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100" i="21"/>
  <c r="M99" i="21"/>
  <c r="M98" i="21"/>
  <c r="M97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72" i="21"/>
  <c r="M71" i="21"/>
  <c r="M70" i="21"/>
  <c r="M69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44" i="21"/>
  <c r="M43" i="21"/>
  <c r="M42" i="21"/>
  <c r="M41" i="21"/>
  <c r="M40" i="21"/>
  <c r="M39" i="21"/>
  <c r="M38" i="21"/>
  <c r="M37" i="21"/>
  <c r="M36" i="21"/>
  <c r="M35" i="21"/>
  <c r="M34" i="21"/>
  <c r="M33" i="21"/>
  <c r="M32" i="21"/>
  <c r="M31" i="21"/>
  <c r="M30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4" i="21"/>
  <c r="M3" i="21"/>
  <c r="M2" i="21"/>
  <c r="H3943" i="19"/>
  <c r="H3942" i="19"/>
  <c r="H3941" i="19"/>
  <c r="H3940" i="19"/>
  <c r="H3939" i="19"/>
  <c r="H3938" i="19"/>
  <c r="H3937" i="19"/>
  <c r="H3936" i="19"/>
  <c r="H3935" i="19"/>
  <c r="H3934" i="19"/>
  <c r="H3933" i="19"/>
  <c r="H3932" i="19"/>
  <c r="H3931" i="19"/>
  <c r="H3930" i="19"/>
  <c r="H3929" i="19"/>
  <c r="H3928" i="19"/>
  <c r="H3927" i="19"/>
  <c r="H3926" i="19"/>
  <c r="H3925" i="19"/>
  <c r="H3924" i="19"/>
  <c r="H3923" i="19"/>
  <c r="H3922" i="19"/>
  <c r="H3921" i="19"/>
  <c r="H3920" i="19"/>
  <c r="H3919" i="19"/>
  <c r="H3918" i="19"/>
  <c r="H3917" i="19"/>
  <c r="H3916" i="19"/>
  <c r="H3915" i="19"/>
  <c r="H3914" i="19"/>
  <c r="H3913" i="19"/>
  <c r="H3912" i="19"/>
  <c r="H3911" i="19"/>
  <c r="H3910" i="19"/>
  <c r="H3909" i="19"/>
  <c r="H3908" i="19"/>
  <c r="H3907" i="19"/>
  <c r="H3906" i="19"/>
  <c r="H3905" i="19"/>
  <c r="H3904" i="19"/>
  <c r="H3903" i="19"/>
  <c r="H3902" i="19"/>
  <c r="H3901" i="19"/>
  <c r="H3900" i="19"/>
  <c r="H3899" i="19"/>
  <c r="H3898" i="19"/>
  <c r="H3897" i="19"/>
  <c r="H3896" i="19"/>
  <c r="H3895" i="19"/>
  <c r="H3894" i="19"/>
  <c r="H3893" i="19"/>
  <c r="H3892" i="19"/>
  <c r="H3891" i="19"/>
  <c r="H3890" i="19"/>
  <c r="H3889" i="19"/>
  <c r="H3888" i="19"/>
  <c r="H3887" i="19"/>
  <c r="H3886" i="19"/>
  <c r="H3885" i="19"/>
  <c r="H3884" i="19"/>
  <c r="H3883" i="19"/>
  <c r="H3882" i="19"/>
  <c r="H3881" i="19"/>
  <c r="H3880" i="19"/>
  <c r="H3879" i="19"/>
  <c r="H3878" i="19"/>
  <c r="H3877" i="19"/>
  <c r="H3876" i="19"/>
  <c r="H3875" i="19"/>
  <c r="H3874" i="19"/>
  <c r="H3873" i="19"/>
  <c r="H3872" i="19"/>
  <c r="H3871" i="19"/>
  <c r="H3870" i="19"/>
  <c r="H3869" i="19"/>
  <c r="H3868" i="19"/>
  <c r="H3867" i="19"/>
  <c r="H3866" i="19"/>
  <c r="H3865" i="19"/>
  <c r="H3864" i="19"/>
  <c r="H3863" i="19"/>
  <c r="H3862" i="19"/>
  <c r="H3861" i="19"/>
  <c r="H3860" i="19"/>
  <c r="H3859" i="19"/>
  <c r="H3858" i="19"/>
  <c r="H3857" i="19"/>
  <c r="H3856" i="19"/>
  <c r="H3855" i="19"/>
  <c r="H3854" i="19"/>
  <c r="H3853" i="19"/>
  <c r="H3852" i="19"/>
  <c r="H3851" i="19"/>
  <c r="H3850" i="19"/>
  <c r="H3849" i="19"/>
  <c r="H3848" i="19"/>
  <c r="H3847" i="19"/>
  <c r="H3846" i="19"/>
  <c r="H3845" i="19"/>
  <c r="H3844" i="19"/>
  <c r="H3843" i="19"/>
  <c r="H3842" i="19"/>
  <c r="H3841" i="19"/>
  <c r="H3840" i="19"/>
  <c r="H3839" i="19"/>
  <c r="H3838" i="19"/>
  <c r="H3837" i="19"/>
  <c r="H3836" i="19"/>
  <c r="H3835" i="19"/>
  <c r="H3834" i="19"/>
  <c r="H3833" i="19"/>
  <c r="H3832" i="19"/>
  <c r="H3831" i="19"/>
  <c r="H3830" i="19"/>
  <c r="H3829" i="19"/>
  <c r="H3828" i="19"/>
  <c r="H3827" i="19"/>
  <c r="H3826" i="19"/>
  <c r="H3825" i="19"/>
  <c r="H3824" i="19"/>
  <c r="H3823" i="19"/>
  <c r="H3822" i="19"/>
  <c r="H3821" i="19"/>
  <c r="H3820" i="19"/>
  <c r="H3819" i="19"/>
  <c r="H3818" i="19"/>
  <c r="H3817" i="19"/>
  <c r="H3816" i="19"/>
  <c r="H3815" i="19"/>
  <c r="H3814" i="19"/>
  <c r="H3813" i="19"/>
  <c r="H3812" i="19"/>
  <c r="H3811" i="19"/>
  <c r="H3810" i="19"/>
  <c r="H3809" i="19"/>
  <c r="H3808" i="19"/>
  <c r="H3807" i="19"/>
  <c r="H3806" i="19"/>
  <c r="H3805" i="19"/>
  <c r="H3804" i="19"/>
  <c r="H3803" i="19"/>
  <c r="H3802" i="19"/>
  <c r="H3801" i="19"/>
  <c r="H3800" i="19"/>
  <c r="H3799" i="19"/>
  <c r="H3798" i="19"/>
  <c r="H3797" i="19"/>
  <c r="H3796" i="19"/>
  <c r="H3795" i="19"/>
  <c r="H3794" i="19"/>
  <c r="H3793" i="19"/>
  <c r="H3792" i="19"/>
  <c r="H3791" i="19"/>
  <c r="H3790" i="19"/>
  <c r="H3789" i="19"/>
  <c r="H3788" i="19"/>
  <c r="H3787" i="19"/>
  <c r="H3786" i="19"/>
  <c r="H3785" i="19"/>
  <c r="H3784" i="19"/>
  <c r="H3783" i="19"/>
  <c r="H3782" i="19"/>
  <c r="H3781" i="19"/>
  <c r="H3780" i="19"/>
  <c r="H3779" i="19"/>
  <c r="H3778" i="19"/>
  <c r="H3777" i="19"/>
  <c r="H3776" i="19"/>
  <c r="H3775" i="19"/>
  <c r="H3774" i="19"/>
  <c r="H3773" i="19"/>
  <c r="H3772" i="19"/>
  <c r="H3771" i="19"/>
  <c r="H3770" i="19"/>
  <c r="H3769" i="19"/>
  <c r="H3768" i="19"/>
  <c r="H3767" i="19"/>
  <c r="H3766" i="19"/>
  <c r="H3765" i="19"/>
  <c r="H3764" i="19"/>
  <c r="H3763" i="19"/>
  <c r="H3762" i="19"/>
  <c r="H3761" i="19"/>
  <c r="H3760" i="19"/>
  <c r="H3759" i="19"/>
  <c r="H3758" i="19"/>
  <c r="H3757" i="19"/>
  <c r="H3756" i="19"/>
  <c r="H3755" i="19"/>
  <c r="H3754" i="19"/>
  <c r="H3753" i="19"/>
  <c r="H3752" i="19"/>
  <c r="H3751" i="19"/>
  <c r="H3750" i="19"/>
  <c r="H3749" i="19"/>
  <c r="H3748" i="19"/>
  <c r="H3747" i="19"/>
  <c r="H3746" i="19"/>
  <c r="H3745" i="19"/>
  <c r="H3744" i="19"/>
  <c r="H3743" i="19"/>
  <c r="H3742" i="19"/>
  <c r="H3741" i="19"/>
  <c r="H3740" i="19"/>
  <c r="H3739" i="19"/>
  <c r="H3738" i="19"/>
  <c r="H3737" i="19"/>
  <c r="H3736" i="19"/>
  <c r="H3735" i="19"/>
  <c r="H3734" i="19"/>
  <c r="H3733" i="19"/>
  <c r="H3732" i="19"/>
  <c r="H3731" i="19"/>
  <c r="H3730" i="19"/>
  <c r="H3729" i="19"/>
  <c r="H3728" i="19"/>
  <c r="H3727" i="19"/>
  <c r="H3726" i="19"/>
  <c r="H3725" i="19"/>
  <c r="H3724" i="19"/>
  <c r="H3723" i="19"/>
  <c r="H3722" i="19"/>
  <c r="H3721" i="19"/>
  <c r="H3720" i="19"/>
  <c r="H3719" i="19"/>
  <c r="H3718" i="19"/>
  <c r="H3717" i="19"/>
  <c r="H3716" i="19"/>
  <c r="H3715" i="19"/>
  <c r="H3714" i="19"/>
  <c r="H3713" i="19"/>
  <c r="H3712" i="19"/>
  <c r="H3711" i="19"/>
  <c r="H3710" i="19"/>
  <c r="H3709" i="19"/>
  <c r="H3708" i="19"/>
  <c r="H3707" i="19"/>
  <c r="H3706" i="19"/>
  <c r="H3705" i="19"/>
  <c r="H3704" i="19"/>
  <c r="H3703" i="19"/>
  <c r="H3702" i="19"/>
  <c r="H3701" i="19"/>
  <c r="H3700" i="19"/>
  <c r="H3699" i="19"/>
  <c r="H3698" i="19"/>
  <c r="H3697" i="19"/>
  <c r="H3696" i="19"/>
  <c r="H3695" i="19"/>
  <c r="H3694" i="19"/>
  <c r="H3693" i="19"/>
  <c r="H3692" i="19"/>
  <c r="H3691" i="19"/>
  <c r="H3690" i="19"/>
  <c r="H3689" i="19"/>
  <c r="H3688" i="19"/>
  <c r="H3687" i="19"/>
  <c r="H3686" i="19"/>
  <c r="H3685" i="19"/>
  <c r="H3684" i="19"/>
  <c r="H3683" i="19"/>
  <c r="H3682" i="19"/>
  <c r="H3681" i="19"/>
  <c r="H3680" i="19"/>
  <c r="H3679" i="19"/>
  <c r="H3678" i="19"/>
  <c r="H3677" i="19"/>
  <c r="H3676" i="19"/>
  <c r="H3675" i="19"/>
  <c r="H3674" i="19"/>
  <c r="H3673" i="19"/>
  <c r="H3672" i="19"/>
  <c r="H3671" i="19"/>
  <c r="H3670" i="19"/>
  <c r="H3669" i="19"/>
  <c r="H3668" i="19"/>
  <c r="H3667" i="19"/>
  <c r="H3666" i="19"/>
  <c r="H3665" i="19"/>
  <c r="H3664" i="19"/>
  <c r="H3663" i="19"/>
  <c r="H3662" i="19"/>
  <c r="H3661" i="19"/>
  <c r="H3660" i="19"/>
  <c r="H3659" i="19"/>
  <c r="H3658" i="19"/>
  <c r="H3657" i="19"/>
  <c r="H3656" i="19"/>
  <c r="H3655" i="19"/>
  <c r="H3654" i="19"/>
  <c r="H3653" i="19"/>
  <c r="H3652" i="19"/>
  <c r="H3651" i="19"/>
  <c r="H3650" i="19"/>
  <c r="H3649" i="19"/>
  <c r="H3648" i="19"/>
  <c r="H3647" i="19"/>
  <c r="H3646" i="19"/>
  <c r="H3645" i="19"/>
  <c r="H3644" i="19"/>
  <c r="H3643" i="19"/>
  <c r="H3642" i="19"/>
  <c r="H3641" i="19"/>
  <c r="H3640" i="19"/>
  <c r="H3639" i="19"/>
  <c r="H3638" i="19"/>
  <c r="H3637" i="19"/>
  <c r="H3636" i="19"/>
  <c r="H3635" i="19"/>
  <c r="H3634" i="19"/>
  <c r="H3633" i="19"/>
  <c r="H3632" i="19"/>
  <c r="H3631" i="19"/>
  <c r="H3630" i="19"/>
  <c r="H3629" i="19"/>
  <c r="H3628" i="19"/>
  <c r="H3627" i="19"/>
  <c r="H3626" i="19"/>
  <c r="H3625" i="19"/>
  <c r="H3624" i="19"/>
  <c r="H3623" i="19"/>
  <c r="H3622" i="19"/>
  <c r="H3621" i="19"/>
  <c r="H3620" i="19"/>
  <c r="H3619" i="19"/>
  <c r="H3618" i="19"/>
  <c r="H3617" i="19"/>
  <c r="H3616" i="19"/>
  <c r="H3615" i="19"/>
  <c r="H3614" i="19"/>
  <c r="H3613" i="19"/>
  <c r="H3612" i="19"/>
  <c r="H3611" i="19"/>
  <c r="H3610" i="19"/>
  <c r="H3609" i="19"/>
  <c r="H3608" i="19"/>
  <c r="H3607" i="19"/>
  <c r="H3606" i="19"/>
  <c r="H3605" i="19"/>
  <c r="H3604" i="19"/>
  <c r="H3603" i="19"/>
  <c r="H3602" i="19"/>
  <c r="H3601" i="19"/>
  <c r="H3600" i="19"/>
  <c r="H3599" i="19"/>
  <c r="H3598" i="19"/>
  <c r="H3597" i="19"/>
  <c r="H3596" i="19"/>
  <c r="H3595" i="19"/>
  <c r="H3594" i="19"/>
  <c r="H3593" i="19"/>
  <c r="H3592" i="19"/>
  <c r="H3591" i="19"/>
  <c r="H3590" i="19"/>
  <c r="H3589" i="19"/>
  <c r="H3588" i="19"/>
  <c r="H3587" i="19"/>
  <c r="H3586" i="19"/>
  <c r="H3585" i="19"/>
  <c r="H3584" i="19"/>
  <c r="H3583" i="19"/>
  <c r="H3582" i="19"/>
  <c r="H3581" i="19"/>
  <c r="H3580" i="19"/>
  <c r="H3579" i="19"/>
  <c r="H3578" i="19"/>
  <c r="H3577" i="19"/>
  <c r="H3576" i="19"/>
  <c r="H3575" i="19"/>
  <c r="H3574" i="19"/>
  <c r="H3573" i="19"/>
  <c r="H3572" i="19"/>
  <c r="H3571" i="19"/>
  <c r="H3570" i="19"/>
  <c r="H3569" i="19"/>
  <c r="H3568" i="19"/>
  <c r="H3567" i="19"/>
  <c r="H3566" i="19"/>
  <c r="H3565" i="19"/>
  <c r="H3564" i="19"/>
  <c r="H3563" i="19"/>
  <c r="H3562" i="19"/>
  <c r="H3561" i="19"/>
  <c r="H3560" i="19"/>
  <c r="H3559" i="19"/>
  <c r="H3558" i="19"/>
  <c r="H3557" i="19"/>
  <c r="H3556" i="19"/>
  <c r="H3555" i="19"/>
  <c r="H3554" i="19"/>
  <c r="H3553" i="19"/>
  <c r="H3552" i="19"/>
  <c r="H3551" i="19"/>
  <c r="H3550" i="19"/>
  <c r="H3549" i="19"/>
  <c r="H3548" i="19"/>
  <c r="H3547" i="19"/>
  <c r="H3546" i="19"/>
  <c r="H3545" i="19"/>
  <c r="H3544" i="19"/>
  <c r="H3543" i="19"/>
  <c r="H3542" i="19"/>
  <c r="H3541" i="19"/>
  <c r="H3540" i="19"/>
  <c r="H3539" i="19"/>
  <c r="H3538" i="19"/>
  <c r="H3537" i="19"/>
  <c r="H3536" i="19"/>
  <c r="H3535" i="19"/>
  <c r="H3534" i="19"/>
  <c r="H3533" i="19"/>
  <c r="H3532" i="19"/>
  <c r="H3531" i="19"/>
  <c r="H3530" i="19"/>
  <c r="H3529" i="19"/>
  <c r="H3528" i="19"/>
  <c r="H3527" i="19"/>
  <c r="H3526" i="19"/>
  <c r="H3525" i="19"/>
  <c r="H3524" i="19"/>
  <c r="H3523" i="19"/>
  <c r="H3522" i="19"/>
  <c r="H3521" i="19"/>
  <c r="H3520" i="19"/>
  <c r="H3519" i="19"/>
  <c r="H3518" i="19"/>
  <c r="H3517" i="19"/>
  <c r="H3516" i="19"/>
  <c r="H3515" i="19"/>
  <c r="H3514" i="19"/>
  <c r="H3513" i="19"/>
  <c r="H3512" i="19"/>
  <c r="H3511" i="19"/>
  <c r="H3510" i="19"/>
  <c r="H3509" i="19"/>
  <c r="H3508" i="19"/>
  <c r="H3507" i="19"/>
  <c r="H3506" i="19"/>
  <c r="H3505" i="19"/>
  <c r="H3504" i="19"/>
  <c r="H3503" i="19"/>
  <c r="H3502" i="19"/>
  <c r="H3501" i="19"/>
  <c r="H3500" i="19"/>
  <c r="H3499" i="19"/>
  <c r="H3498" i="19"/>
  <c r="H3497" i="19"/>
  <c r="H3496" i="19"/>
  <c r="H3495" i="19"/>
  <c r="H3494" i="19"/>
  <c r="H3493" i="19"/>
  <c r="H3492" i="19"/>
  <c r="H3491" i="19"/>
  <c r="H3490" i="19"/>
  <c r="H3489" i="19"/>
  <c r="H3488" i="19"/>
  <c r="H3487" i="19"/>
  <c r="H3486" i="19"/>
  <c r="H3485" i="19"/>
  <c r="H3484" i="19"/>
  <c r="H3483" i="19"/>
  <c r="H3482" i="19"/>
  <c r="H3481" i="19"/>
  <c r="H3480" i="19"/>
  <c r="H3479" i="19"/>
  <c r="H3478" i="19"/>
  <c r="H3477" i="19"/>
  <c r="H3476" i="19"/>
  <c r="H3475" i="19"/>
  <c r="H3474" i="19"/>
  <c r="H3473" i="19"/>
  <c r="H3472" i="19"/>
  <c r="H3471" i="19"/>
  <c r="H3470" i="19"/>
  <c r="H3469" i="19"/>
  <c r="H3468" i="19"/>
  <c r="H3467" i="19"/>
  <c r="H3466" i="19"/>
  <c r="H3465" i="19"/>
  <c r="H3464" i="19"/>
  <c r="H3463" i="19"/>
  <c r="H3462" i="19"/>
  <c r="H3461" i="19"/>
  <c r="H3460" i="19"/>
  <c r="H3459" i="19"/>
  <c r="H3458" i="19"/>
  <c r="H3457" i="19"/>
  <c r="H3456" i="19"/>
  <c r="H3455" i="19"/>
  <c r="H3454" i="19"/>
  <c r="H3453" i="19"/>
  <c r="H3452" i="19"/>
  <c r="H3451" i="19"/>
  <c r="H3450" i="19"/>
  <c r="H3449" i="19"/>
  <c r="H3448" i="19"/>
  <c r="H3447" i="19"/>
  <c r="H3446" i="19"/>
  <c r="H3445" i="19"/>
  <c r="H3444" i="19"/>
  <c r="H3443" i="19"/>
  <c r="H3442" i="19"/>
  <c r="H3441" i="19"/>
  <c r="H3440" i="19"/>
  <c r="H3439" i="19"/>
  <c r="H3438" i="19"/>
  <c r="H3437" i="19"/>
  <c r="H3436" i="19"/>
  <c r="H3435" i="19"/>
  <c r="H3434" i="19"/>
  <c r="H3433" i="19"/>
  <c r="H3432" i="19"/>
  <c r="H3431" i="19"/>
  <c r="H3430" i="19"/>
  <c r="H3429" i="19"/>
  <c r="H3428" i="19"/>
  <c r="H3427" i="19"/>
  <c r="H3426" i="19"/>
  <c r="H3425" i="19"/>
  <c r="H3424" i="19"/>
  <c r="H3423" i="19"/>
  <c r="H3422" i="19"/>
  <c r="H3421" i="19"/>
  <c r="H3420" i="19"/>
  <c r="H3419" i="19"/>
  <c r="H3418" i="19"/>
  <c r="H3417" i="19"/>
  <c r="H3416" i="19"/>
  <c r="H3415" i="19"/>
  <c r="H3414" i="19"/>
  <c r="H3413" i="19"/>
  <c r="H3412" i="19"/>
  <c r="H3411" i="19"/>
  <c r="H3410" i="19"/>
  <c r="H3409" i="19"/>
  <c r="H3408" i="19"/>
  <c r="H3407" i="19"/>
  <c r="H3406" i="19"/>
  <c r="H3405" i="19"/>
  <c r="H3404" i="19"/>
  <c r="H3403" i="19"/>
  <c r="H3402" i="19"/>
  <c r="H3401" i="19"/>
  <c r="H3400" i="19"/>
  <c r="H3399" i="19"/>
  <c r="H3398" i="19"/>
  <c r="H3397" i="19"/>
  <c r="H3396" i="19"/>
  <c r="H3395" i="19"/>
  <c r="H3394" i="19"/>
  <c r="H3393" i="19"/>
  <c r="H3392" i="19"/>
  <c r="H3391" i="19"/>
  <c r="H3390" i="19"/>
  <c r="H3389" i="19"/>
  <c r="H3388" i="19"/>
  <c r="H3387" i="19"/>
  <c r="H3386" i="19"/>
  <c r="H3385" i="19"/>
  <c r="H3384" i="19"/>
  <c r="H3383" i="19"/>
  <c r="H3382" i="19"/>
  <c r="H3381" i="19"/>
  <c r="H3380" i="19"/>
  <c r="H3379" i="19"/>
  <c r="H3378" i="19"/>
  <c r="H3377" i="19"/>
  <c r="H3376" i="19"/>
  <c r="H3375" i="19"/>
  <c r="H3374" i="19"/>
  <c r="H3373" i="19"/>
  <c r="H3372" i="19"/>
  <c r="H3371" i="19"/>
  <c r="H3370" i="19"/>
  <c r="H3369" i="19"/>
  <c r="H3368" i="19"/>
  <c r="H3367" i="19"/>
  <c r="H3366" i="19"/>
  <c r="H3365" i="19"/>
  <c r="H3364" i="19"/>
  <c r="H3363" i="19"/>
  <c r="H3362" i="19"/>
  <c r="H3361" i="19"/>
  <c r="H3360" i="19"/>
  <c r="H3359" i="19"/>
  <c r="H3358" i="19"/>
  <c r="H3357" i="19"/>
  <c r="H3356" i="19"/>
  <c r="H3355" i="19"/>
  <c r="H3354" i="19"/>
  <c r="H3353" i="19"/>
  <c r="H3352" i="19"/>
  <c r="H3351" i="19"/>
  <c r="H3350" i="19"/>
  <c r="H3349" i="19"/>
  <c r="H3348" i="19"/>
  <c r="H3347" i="19"/>
  <c r="H3346" i="19"/>
  <c r="H3345" i="19"/>
  <c r="H3344" i="19"/>
  <c r="H3343" i="19"/>
  <c r="H3342" i="19"/>
  <c r="H3341" i="19"/>
  <c r="H3340" i="19"/>
  <c r="H3339" i="19"/>
  <c r="H3338" i="19"/>
  <c r="H3337" i="19"/>
  <c r="H3336" i="19"/>
  <c r="H3335" i="19"/>
  <c r="H3334" i="19"/>
  <c r="H3333" i="19"/>
  <c r="H3332" i="19"/>
  <c r="H3331" i="19"/>
  <c r="H3330" i="19"/>
  <c r="H3329" i="19"/>
  <c r="H3328" i="19"/>
  <c r="H3327" i="19"/>
  <c r="H3326" i="19"/>
  <c r="H3325" i="19"/>
  <c r="H3324" i="19"/>
  <c r="H3323" i="19"/>
  <c r="H3322" i="19"/>
  <c r="H3321" i="19"/>
  <c r="H3320" i="19"/>
  <c r="H3319" i="19"/>
  <c r="H3318" i="19"/>
  <c r="H3317" i="19"/>
  <c r="H3316" i="19"/>
  <c r="H3315" i="19"/>
  <c r="H3314" i="19"/>
  <c r="H3313" i="19"/>
  <c r="H3312" i="19"/>
  <c r="H3311" i="19"/>
  <c r="H3310" i="19"/>
  <c r="H3309" i="19"/>
  <c r="H3308" i="19"/>
  <c r="H3307" i="19"/>
  <c r="H3306" i="19"/>
  <c r="H3305" i="19"/>
  <c r="H3304" i="19"/>
  <c r="H3303" i="19"/>
  <c r="H3302" i="19"/>
  <c r="H3301" i="19"/>
  <c r="H3300" i="19"/>
  <c r="H3299" i="19"/>
  <c r="H3298" i="19"/>
  <c r="H3297" i="19"/>
  <c r="H3296" i="19"/>
  <c r="H3295" i="19"/>
  <c r="H3294" i="19"/>
  <c r="H3293" i="19"/>
  <c r="H3292" i="19"/>
  <c r="H3291" i="19"/>
  <c r="H3290" i="19"/>
  <c r="H3289" i="19"/>
  <c r="H3288" i="19"/>
  <c r="H3287" i="19"/>
  <c r="H3286" i="19"/>
  <c r="H3285" i="19"/>
  <c r="H3284" i="19"/>
  <c r="H3283" i="19"/>
  <c r="H3282" i="19"/>
  <c r="H3281" i="19"/>
  <c r="H3280" i="19"/>
  <c r="H3279" i="19"/>
  <c r="H3278" i="19"/>
  <c r="H3277" i="19"/>
  <c r="H3276" i="19"/>
  <c r="H3275" i="19"/>
  <c r="H3274" i="19"/>
  <c r="H3273" i="19"/>
  <c r="H3272" i="19"/>
  <c r="H3271" i="19"/>
  <c r="H3270" i="19"/>
  <c r="H3269" i="19"/>
  <c r="H3268" i="19"/>
  <c r="H3267" i="19"/>
  <c r="H3266" i="19"/>
  <c r="H3265" i="19"/>
  <c r="H3264" i="19"/>
  <c r="H3263" i="19"/>
  <c r="H3262" i="19"/>
  <c r="H3261" i="19"/>
  <c r="H3260" i="19"/>
  <c r="H3259" i="19"/>
  <c r="H3258" i="19"/>
  <c r="H3257" i="19"/>
  <c r="H3256" i="19"/>
  <c r="H3255" i="19"/>
  <c r="H3254" i="19"/>
  <c r="H3253" i="19"/>
  <c r="H3252" i="19"/>
  <c r="H3251" i="19"/>
  <c r="H3250" i="19"/>
  <c r="H3249" i="19"/>
  <c r="H3248" i="19"/>
  <c r="H3247" i="19"/>
  <c r="H3246" i="19"/>
  <c r="H3245" i="19"/>
  <c r="H3244" i="19"/>
  <c r="H3243" i="19"/>
  <c r="H3242" i="19"/>
  <c r="H3241" i="19"/>
  <c r="H3240" i="19"/>
  <c r="H3239" i="19"/>
  <c r="H3238" i="19"/>
  <c r="H3237" i="19"/>
  <c r="H3236" i="19"/>
  <c r="H3235" i="19"/>
  <c r="H3234" i="19"/>
  <c r="H3233" i="19"/>
  <c r="H3232" i="19"/>
  <c r="H3231" i="19"/>
  <c r="H3230" i="19"/>
  <c r="H3229" i="19"/>
  <c r="H3228" i="19"/>
  <c r="H3227" i="19"/>
  <c r="H3226" i="19"/>
  <c r="H3225" i="19"/>
  <c r="H3224" i="19"/>
  <c r="H3223" i="19"/>
  <c r="H3222" i="19"/>
  <c r="H3221" i="19"/>
  <c r="H3220" i="19"/>
  <c r="H3219" i="19"/>
  <c r="H3218" i="19"/>
  <c r="H3217" i="19"/>
  <c r="H3216" i="19"/>
  <c r="H3215" i="19"/>
  <c r="H3214" i="19"/>
  <c r="H3213" i="19"/>
  <c r="H3212" i="19"/>
  <c r="H3211" i="19"/>
  <c r="H3210" i="19"/>
  <c r="H3209" i="19"/>
  <c r="H3208" i="19"/>
  <c r="H3207" i="19"/>
  <c r="H3206" i="19"/>
  <c r="H3205" i="19"/>
  <c r="H3204" i="19"/>
  <c r="H3203" i="19"/>
  <c r="H3202" i="19"/>
  <c r="H3201" i="19"/>
  <c r="H3200" i="19"/>
  <c r="H3199" i="19"/>
  <c r="H3198" i="19"/>
  <c r="H3197" i="19"/>
  <c r="H3196" i="19"/>
  <c r="H3195" i="19"/>
  <c r="H3194" i="19"/>
  <c r="H3193" i="19"/>
  <c r="H3192" i="19"/>
  <c r="H3191" i="19"/>
  <c r="H3190" i="19"/>
  <c r="H3189" i="19"/>
  <c r="H3188" i="19"/>
  <c r="H3187" i="19"/>
  <c r="H3186" i="19"/>
  <c r="H3185" i="19"/>
  <c r="H3184" i="19"/>
  <c r="H3183" i="19"/>
  <c r="H3182" i="19"/>
  <c r="H3181" i="19"/>
  <c r="H3180" i="19"/>
  <c r="H3179" i="19"/>
  <c r="H3178" i="19"/>
  <c r="H3177" i="19"/>
  <c r="H3176" i="19"/>
  <c r="H3175" i="19"/>
  <c r="H3174" i="19"/>
  <c r="H3173" i="19"/>
  <c r="H3172" i="19"/>
  <c r="H3171" i="19"/>
  <c r="H3170" i="19"/>
  <c r="H3169" i="19"/>
  <c r="H3168" i="19"/>
  <c r="H3167" i="19"/>
  <c r="H3166" i="19"/>
  <c r="H3165" i="19"/>
  <c r="H3164" i="19"/>
  <c r="H3163" i="19"/>
  <c r="H3162" i="19"/>
  <c r="H3161" i="19"/>
  <c r="H3160" i="19"/>
  <c r="H3159" i="19"/>
  <c r="H3158" i="19"/>
  <c r="H3157" i="19"/>
  <c r="H3156" i="19"/>
  <c r="H3155" i="19"/>
  <c r="H3154" i="19"/>
  <c r="H3153" i="19"/>
  <c r="H3152" i="19"/>
  <c r="H3151" i="19"/>
  <c r="H3150" i="19"/>
  <c r="H3149" i="19"/>
  <c r="H3148" i="19"/>
  <c r="H3147" i="19"/>
  <c r="H3146" i="19"/>
  <c r="H3145" i="19"/>
  <c r="H3144" i="19"/>
  <c r="H3143" i="19"/>
  <c r="H3142" i="19"/>
  <c r="H3141" i="19"/>
  <c r="H3140" i="19"/>
  <c r="H3139" i="19"/>
  <c r="H3138" i="19"/>
  <c r="H3137" i="19"/>
  <c r="H3136" i="19"/>
  <c r="H3135" i="19"/>
  <c r="H3134" i="19"/>
  <c r="H3133" i="19"/>
  <c r="H3132" i="19"/>
  <c r="H3131" i="19"/>
  <c r="H3130" i="19"/>
  <c r="H3129" i="19"/>
  <c r="H3128" i="19"/>
  <c r="H3127" i="19"/>
  <c r="H3126" i="19"/>
  <c r="H3125" i="19"/>
  <c r="H3124" i="19"/>
  <c r="H3123" i="19"/>
  <c r="H3122" i="19"/>
  <c r="H3121" i="19"/>
  <c r="H3120" i="19"/>
  <c r="H3119" i="19"/>
  <c r="H3118" i="19"/>
  <c r="H3117" i="19"/>
  <c r="H3116" i="19"/>
  <c r="H3115" i="19"/>
  <c r="H3114" i="19"/>
  <c r="H3113" i="19"/>
  <c r="H3112" i="19"/>
  <c r="H3111" i="19"/>
  <c r="H3110" i="19"/>
  <c r="H3109" i="19"/>
  <c r="H3108" i="19"/>
  <c r="H3107" i="19"/>
  <c r="H3106" i="19"/>
  <c r="H3105" i="19"/>
  <c r="H3104" i="19"/>
  <c r="H3103" i="19"/>
  <c r="H3102" i="19"/>
  <c r="H3101" i="19"/>
  <c r="H3100" i="19"/>
  <c r="H3099" i="19"/>
  <c r="H3098" i="19"/>
  <c r="H3097" i="19"/>
  <c r="H3096" i="19"/>
  <c r="H3095" i="19"/>
  <c r="H3094" i="19"/>
  <c r="H3093" i="19"/>
  <c r="H3092" i="19"/>
  <c r="H3091" i="19"/>
  <c r="H3090" i="19"/>
  <c r="H3089" i="19"/>
  <c r="H3088" i="19"/>
  <c r="H3087" i="19"/>
  <c r="H3086" i="19"/>
  <c r="H3085" i="19"/>
  <c r="H3084" i="19"/>
  <c r="H3083" i="19"/>
  <c r="H3082" i="19"/>
  <c r="H3081" i="19"/>
  <c r="H3080" i="19"/>
  <c r="H3079" i="19"/>
  <c r="H3078" i="19"/>
  <c r="H3077" i="19"/>
  <c r="H3076" i="19"/>
  <c r="H3075" i="19"/>
  <c r="H3074" i="19"/>
  <c r="H3073" i="19"/>
  <c r="H3072" i="19"/>
  <c r="H3071" i="19"/>
  <c r="H3070" i="19"/>
  <c r="H3069" i="19"/>
  <c r="H3068" i="19"/>
  <c r="H3067" i="19"/>
  <c r="H3066" i="19"/>
  <c r="H3065" i="19"/>
  <c r="H3064" i="19"/>
  <c r="H3063" i="19"/>
  <c r="H3062" i="19"/>
  <c r="H3061" i="19"/>
  <c r="H3060" i="19"/>
  <c r="H3059" i="19"/>
  <c r="H3058" i="19"/>
  <c r="H3057" i="19"/>
  <c r="H3056" i="19"/>
  <c r="H3055" i="19"/>
  <c r="H3054" i="19"/>
  <c r="H3053" i="19"/>
  <c r="H3052" i="19"/>
  <c r="H3051" i="19"/>
  <c r="H3050" i="19"/>
  <c r="H3049" i="19"/>
  <c r="H3048" i="19"/>
  <c r="H3047" i="19"/>
  <c r="H3046" i="19"/>
  <c r="H3045" i="19"/>
  <c r="H3044" i="19"/>
  <c r="H3043" i="19"/>
  <c r="H3042" i="19"/>
  <c r="H3041" i="19"/>
  <c r="H3040" i="19"/>
  <c r="H3039" i="19"/>
  <c r="H3038" i="19"/>
  <c r="H3037" i="19"/>
  <c r="H3036" i="19"/>
  <c r="H3035" i="19"/>
  <c r="H3034" i="19"/>
  <c r="H3033" i="19"/>
  <c r="H3032" i="19"/>
  <c r="H3031" i="19"/>
  <c r="H3030" i="19"/>
  <c r="H3029" i="19"/>
  <c r="H3028" i="19"/>
  <c r="H3027" i="19"/>
  <c r="H3026" i="19"/>
  <c r="H3025" i="19"/>
  <c r="H3024" i="19"/>
  <c r="H3023" i="19"/>
  <c r="H3022" i="19"/>
  <c r="H3021" i="19"/>
  <c r="H3020" i="19"/>
  <c r="H3019" i="19"/>
  <c r="H3018" i="19"/>
  <c r="H3017" i="19"/>
  <c r="H3016" i="19"/>
  <c r="H3015" i="19"/>
  <c r="H3014" i="19"/>
  <c r="H3013" i="19"/>
  <c r="H3012" i="19"/>
  <c r="H3011" i="19"/>
  <c r="H3010" i="19"/>
  <c r="H3009" i="19"/>
  <c r="H3008" i="19"/>
  <c r="H3007" i="19"/>
  <c r="H3006" i="19"/>
  <c r="H3005" i="19"/>
  <c r="H3004" i="19"/>
  <c r="H3003" i="19"/>
  <c r="H3002" i="19"/>
  <c r="H3001" i="19"/>
  <c r="H3000" i="19"/>
  <c r="H2999" i="19"/>
  <c r="H2998" i="19"/>
  <c r="H2997" i="19"/>
  <c r="H2996" i="19"/>
  <c r="H2995" i="19"/>
  <c r="H2994" i="19"/>
  <c r="H2993" i="19"/>
  <c r="H2992" i="19"/>
  <c r="H2991" i="19"/>
  <c r="H2990" i="19"/>
  <c r="H2989" i="19"/>
  <c r="H2988" i="19"/>
  <c r="H2987" i="19"/>
  <c r="H2986" i="19"/>
  <c r="H2985" i="19"/>
  <c r="H2984" i="19"/>
  <c r="H2983" i="19"/>
  <c r="H2982" i="19"/>
  <c r="H2981" i="19"/>
  <c r="H2980" i="19"/>
  <c r="H2979" i="19"/>
  <c r="H2978" i="19"/>
  <c r="H2977" i="19"/>
  <c r="H2976" i="19"/>
  <c r="H2975" i="19"/>
  <c r="H2974" i="19"/>
  <c r="H2973" i="19"/>
  <c r="H2972" i="19"/>
  <c r="H2971" i="19"/>
  <c r="H2970" i="19"/>
  <c r="H2969" i="19"/>
  <c r="H2968" i="19"/>
  <c r="H2967" i="19"/>
  <c r="H2966" i="19"/>
  <c r="H2965" i="19"/>
  <c r="H2964" i="19"/>
  <c r="H2963" i="19"/>
  <c r="H2962" i="19"/>
  <c r="H2961" i="19"/>
  <c r="H2960" i="19"/>
  <c r="H2959" i="19"/>
  <c r="H2958" i="19"/>
  <c r="H2957" i="19"/>
  <c r="H2956" i="19"/>
  <c r="H2955" i="19"/>
  <c r="H2954" i="19"/>
  <c r="H2953" i="19"/>
  <c r="H2952" i="19"/>
  <c r="H2951" i="19"/>
  <c r="H2950" i="19"/>
  <c r="H2949" i="19"/>
  <c r="H2948" i="19"/>
  <c r="H2947" i="19"/>
  <c r="H2946" i="19"/>
  <c r="H2945" i="19"/>
  <c r="H2944" i="19"/>
  <c r="H2943" i="19"/>
  <c r="H2942" i="19"/>
  <c r="H2941" i="19"/>
  <c r="H2940" i="19"/>
  <c r="H2939" i="19"/>
  <c r="H2938" i="19"/>
  <c r="H2937" i="19"/>
  <c r="H2936" i="19"/>
  <c r="H2935" i="19"/>
  <c r="H2934" i="19"/>
  <c r="H2933" i="19"/>
  <c r="H2932" i="19"/>
  <c r="H2931" i="19"/>
  <c r="H2930" i="19"/>
  <c r="H2929" i="19"/>
  <c r="H2928" i="19"/>
  <c r="H2927" i="19"/>
  <c r="H2926" i="19"/>
  <c r="H2925" i="19"/>
  <c r="H2924" i="19"/>
  <c r="H2923" i="19"/>
  <c r="H2922" i="19"/>
  <c r="H2921" i="19"/>
  <c r="H2920" i="19"/>
  <c r="H2919" i="19"/>
  <c r="H2918" i="19"/>
  <c r="H2917" i="19"/>
  <c r="H2916" i="19"/>
  <c r="H2915" i="19"/>
  <c r="H2914" i="19"/>
  <c r="H2913" i="19"/>
  <c r="H2912" i="19"/>
  <c r="H2911" i="19"/>
  <c r="H2910" i="19"/>
  <c r="H2909" i="19"/>
  <c r="H2908" i="19"/>
  <c r="H2907" i="19"/>
  <c r="H2906" i="19"/>
  <c r="H2905" i="19"/>
  <c r="H2904" i="19"/>
  <c r="H2903" i="19"/>
  <c r="H2902" i="19"/>
  <c r="H2901" i="19"/>
  <c r="H2900" i="19"/>
  <c r="H2899" i="19"/>
  <c r="H2898" i="19"/>
  <c r="H2897" i="19"/>
  <c r="H2896" i="19"/>
  <c r="H2895" i="19"/>
  <c r="H2894" i="19"/>
  <c r="H2893" i="19"/>
  <c r="H2892" i="19"/>
  <c r="H2891" i="19"/>
  <c r="H2890" i="19"/>
  <c r="H2889" i="19"/>
  <c r="H2888" i="19"/>
  <c r="H2887" i="19"/>
  <c r="H2886" i="19"/>
  <c r="H2885" i="19"/>
  <c r="H2884" i="19"/>
  <c r="H2883" i="19"/>
  <c r="H2882" i="19"/>
  <c r="H2881" i="19"/>
  <c r="H2880" i="19"/>
  <c r="H2879" i="19"/>
  <c r="H2878" i="19"/>
  <c r="H2877" i="19"/>
  <c r="H2876" i="19"/>
  <c r="H2875" i="19"/>
  <c r="H2874" i="19"/>
  <c r="H2873" i="19"/>
  <c r="H2872" i="19"/>
  <c r="H2871" i="19"/>
  <c r="H2870" i="19"/>
  <c r="H2869" i="19"/>
  <c r="H2868" i="19"/>
  <c r="H2867" i="19"/>
  <c r="H2866" i="19"/>
  <c r="H2865" i="19"/>
  <c r="H2864" i="19"/>
  <c r="H2863" i="19"/>
  <c r="H2862" i="19"/>
  <c r="H2861" i="19"/>
  <c r="H2860" i="19"/>
  <c r="H2859" i="19"/>
  <c r="H2858" i="19"/>
  <c r="H2857" i="19"/>
  <c r="H2856" i="19"/>
  <c r="H2855" i="19"/>
  <c r="H2854" i="19"/>
  <c r="H2853" i="19"/>
  <c r="H2852" i="19"/>
  <c r="H2851" i="19"/>
  <c r="H2850" i="19"/>
  <c r="H2849" i="19"/>
  <c r="H2848" i="19"/>
  <c r="H2847" i="19"/>
  <c r="H2846" i="19"/>
  <c r="H2845" i="19"/>
  <c r="H2844" i="19"/>
  <c r="H2843" i="19"/>
  <c r="H2842" i="19"/>
  <c r="H2841" i="19"/>
  <c r="H2840" i="19"/>
  <c r="H2839" i="19"/>
  <c r="H2838" i="19"/>
  <c r="H2837" i="19"/>
  <c r="H2836" i="19"/>
  <c r="H2835" i="19"/>
  <c r="H2834" i="19"/>
  <c r="H2833" i="19"/>
  <c r="H2832" i="19"/>
  <c r="H2831" i="19"/>
  <c r="H2830" i="19"/>
  <c r="H2829" i="19"/>
  <c r="H2828" i="19"/>
  <c r="H2827" i="19"/>
  <c r="H2826" i="19"/>
  <c r="H2825" i="19"/>
  <c r="H2824" i="19"/>
  <c r="H2823" i="19"/>
  <c r="H2822" i="19"/>
  <c r="H2821" i="19"/>
  <c r="H2820" i="19"/>
  <c r="H2819" i="19"/>
  <c r="H2818" i="19"/>
  <c r="H2817" i="19"/>
  <c r="H2816" i="19"/>
  <c r="H2815" i="19"/>
  <c r="H2814" i="19"/>
  <c r="H2813" i="19"/>
  <c r="H2812" i="19"/>
  <c r="H2811" i="19"/>
  <c r="H2810" i="19"/>
  <c r="H2809" i="19"/>
  <c r="H2808" i="19"/>
  <c r="H2807" i="19"/>
  <c r="H2806" i="19"/>
  <c r="H2805" i="19"/>
  <c r="H2804" i="19"/>
  <c r="H2803" i="19"/>
  <c r="H2802" i="19"/>
  <c r="H2801" i="19"/>
  <c r="H2800" i="19"/>
  <c r="H2799" i="19"/>
  <c r="H2798" i="19"/>
  <c r="H2797" i="19"/>
  <c r="H2796" i="19"/>
  <c r="H2795" i="19"/>
  <c r="H2794" i="19"/>
  <c r="H2793" i="19"/>
  <c r="H2792" i="19"/>
  <c r="H2791" i="19"/>
  <c r="H2790" i="19"/>
  <c r="H2789" i="19"/>
  <c r="H2788" i="19"/>
  <c r="H2787" i="19"/>
  <c r="H2786" i="19"/>
  <c r="H2785" i="19"/>
  <c r="H2784" i="19"/>
  <c r="H2783" i="19"/>
  <c r="H2782" i="19"/>
  <c r="H2781" i="19"/>
  <c r="H2780" i="19"/>
  <c r="H2779" i="19"/>
  <c r="H2778" i="19"/>
  <c r="H2777" i="19"/>
  <c r="H2776" i="19"/>
  <c r="H2775" i="19"/>
  <c r="H2774" i="19"/>
  <c r="H2773" i="19"/>
  <c r="H2772" i="19"/>
  <c r="H2771" i="19"/>
  <c r="H2770" i="19"/>
  <c r="H2769" i="19"/>
  <c r="H2768" i="19"/>
  <c r="H2767" i="19"/>
  <c r="H2766" i="19"/>
  <c r="H2765" i="19"/>
  <c r="H2764" i="19"/>
  <c r="H2763" i="19"/>
  <c r="H2762" i="19"/>
  <c r="H2761" i="19"/>
  <c r="H2760" i="19"/>
  <c r="H2759" i="19"/>
  <c r="H2758" i="19"/>
  <c r="H2757" i="19"/>
  <c r="H2756" i="19"/>
  <c r="H2755" i="19"/>
  <c r="H2754" i="19"/>
  <c r="H2753" i="19"/>
  <c r="H2752" i="19"/>
  <c r="H2751" i="19"/>
  <c r="H2750" i="19"/>
  <c r="H2749" i="19"/>
  <c r="H2748" i="19"/>
  <c r="H2747" i="19"/>
  <c r="H2746" i="19"/>
  <c r="H2745" i="19"/>
  <c r="H2744" i="19"/>
  <c r="H2743" i="19"/>
  <c r="H2742" i="19"/>
  <c r="H2741" i="19"/>
  <c r="H2740" i="19"/>
  <c r="H2739" i="19"/>
  <c r="H2738" i="19"/>
  <c r="H2737" i="19"/>
  <c r="H2736" i="19"/>
  <c r="H2735" i="19"/>
  <c r="H2734" i="19"/>
  <c r="H2733" i="19"/>
  <c r="H2732" i="19"/>
  <c r="H2731" i="19"/>
  <c r="H2730" i="19"/>
  <c r="H2729" i="19"/>
  <c r="H2728" i="19"/>
  <c r="H2727" i="19"/>
  <c r="H2726" i="19"/>
  <c r="H2725" i="19"/>
  <c r="H2724" i="19"/>
  <c r="H2723" i="19"/>
  <c r="H2722" i="19"/>
  <c r="H2721" i="19"/>
  <c r="H2720" i="19"/>
  <c r="H2719" i="19"/>
  <c r="H2718" i="19"/>
  <c r="H2717" i="19"/>
  <c r="H2716" i="19"/>
  <c r="H2715" i="19"/>
  <c r="H2714" i="19"/>
  <c r="H2713" i="19"/>
  <c r="H2712" i="19"/>
  <c r="H2711" i="19"/>
  <c r="H2710" i="19"/>
  <c r="H2709" i="19"/>
  <c r="H2708" i="19"/>
  <c r="H2707" i="19"/>
  <c r="H2706" i="19"/>
  <c r="H2705" i="19"/>
  <c r="H2704" i="19"/>
  <c r="H2703" i="19"/>
  <c r="H2702" i="19"/>
  <c r="H2701" i="19"/>
  <c r="H2700" i="19"/>
  <c r="H2699" i="19"/>
  <c r="H2698" i="19"/>
  <c r="H2697" i="19"/>
  <c r="H2696" i="19"/>
  <c r="H2695" i="19"/>
  <c r="H2694" i="19"/>
  <c r="H2693" i="19"/>
  <c r="H2692" i="19"/>
  <c r="H2691" i="19"/>
  <c r="H2690" i="19"/>
  <c r="H2689" i="19"/>
  <c r="H2688" i="19"/>
  <c r="H2687" i="19"/>
  <c r="H2686" i="19"/>
  <c r="H2685" i="19"/>
  <c r="H2684" i="19"/>
  <c r="H2683" i="19"/>
  <c r="H2682" i="19"/>
  <c r="H2681" i="19"/>
  <c r="H2680" i="19"/>
  <c r="H2679" i="19"/>
  <c r="H2678" i="19"/>
  <c r="H2677" i="19"/>
  <c r="H2676" i="19"/>
  <c r="H2675" i="19"/>
  <c r="H2674" i="19"/>
  <c r="H2673" i="19"/>
  <c r="H2672" i="19"/>
  <c r="H2671" i="19"/>
  <c r="H2670" i="19"/>
  <c r="H2669" i="19"/>
  <c r="H2668" i="19"/>
  <c r="H2667" i="19"/>
  <c r="H2666" i="19"/>
  <c r="H2665" i="19"/>
  <c r="H2664" i="19"/>
  <c r="H2663" i="19"/>
  <c r="H2662" i="19"/>
  <c r="H2661" i="19"/>
  <c r="H2660" i="19"/>
  <c r="H2659" i="19"/>
  <c r="H2658" i="19"/>
  <c r="H2657" i="19"/>
  <c r="H2656" i="19"/>
  <c r="H2655" i="19"/>
  <c r="H2654" i="19"/>
  <c r="H2653" i="19"/>
  <c r="H2652" i="19"/>
  <c r="H2651" i="19"/>
  <c r="H2650" i="19"/>
  <c r="H2649" i="19"/>
  <c r="H2648" i="19"/>
  <c r="H2647" i="19"/>
  <c r="H2646" i="19"/>
  <c r="H2645" i="19"/>
  <c r="H2644" i="19"/>
  <c r="H2643" i="19"/>
  <c r="H2642" i="19"/>
  <c r="H2641" i="19"/>
  <c r="H2640" i="19"/>
  <c r="H2639" i="19"/>
  <c r="H2638" i="19"/>
  <c r="H2637" i="19"/>
  <c r="H2636" i="19"/>
  <c r="H2635" i="19"/>
  <c r="H2634" i="19"/>
  <c r="H2633" i="19"/>
  <c r="H2632" i="19"/>
  <c r="H2631" i="19"/>
  <c r="H2630" i="19"/>
  <c r="H2629" i="19"/>
  <c r="H2628" i="19"/>
  <c r="H2627" i="19"/>
  <c r="H2626" i="19"/>
  <c r="H2625" i="19"/>
  <c r="H2624" i="19"/>
  <c r="H2623" i="19"/>
  <c r="H2622" i="19"/>
  <c r="H2621" i="19"/>
  <c r="H2620" i="19"/>
  <c r="H2619" i="19"/>
  <c r="H2618" i="19"/>
  <c r="H2617" i="19"/>
  <c r="H2616" i="19"/>
  <c r="H2615" i="19"/>
  <c r="H2614" i="19"/>
  <c r="H2613" i="19"/>
  <c r="H2612" i="19"/>
  <c r="H2611" i="19"/>
  <c r="H2610" i="19"/>
  <c r="H2609" i="19"/>
  <c r="H2608" i="19"/>
  <c r="H2607" i="19"/>
  <c r="H2606" i="19"/>
  <c r="H2605" i="19"/>
  <c r="H2604" i="19"/>
  <c r="H2603" i="19"/>
  <c r="H2602" i="19"/>
  <c r="H2601" i="19"/>
  <c r="H2600" i="19"/>
  <c r="H2599" i="19"/>
  <c r="H2598" i="19"/>
  <c r="H2597" i="19"/>
  <c r="H2596" i="19"/>
  <c r="H2595" i="19"/>
  <c r="H2594" i="19"/>
  <c r="H2593" i="19"/>
  <c r="H2592" i="19"/>
  <c r="H2591" i="19"/>
  <c r="H2590" i="19"/>
  <c r="H2589" i="19"/>
  <c r="H2588" i="19"/>
  <c r="H2587" i="19"/>
  <c r="H2586" i="19"/>
  <c r="H2585" i="19"/>
  <c r="H2584" i="19"/>
  <c r="H2583" i="19"/>
  <c r="H2582" i="19"/>
  <c r="H2581" i="19"/>
  <c r="H2580" i="19"/>
  <c r="H2579" i="19"/>
  <c r="H2578" i="19"/>
  <c r="H2577" i="19"/>
  <c r="H2576" i="19"/>
  <c r="H2575" i="19"/>
  <c r="H2574" i="19"/>
  <c r="H2573" i="19"/>
  <c r="H2572" i="19"/>
  <c r="H2571" i="19"/>
  <c r="H2570" i="19"/>
  <c r="H2569" i="19"/>
  <c r="H2568" i="19"/>
  <c r="H2567" i="19"/>
  <c r="H2566" i="19"/>
  <c r="H2565" i="19"/>
  <c r="H2564" i="19"/>
  <c r="H2563" i="19"/>
  <c r="H2562" i="19"/>
  <c r="H2561" i="19"/>
  <c r="H2560" i="19"/>
  <c r="H2559" i="19"/>
  <c r="H2558" i="19"/>
  <c r="H2557" i="19"/>
  <c r="H2556" i="19"/>
  <c r="H2555" i="19"/>
  <c r="H2554" i="19"/>
  <c r="H2553" i="19"/>
  <c r="H2552" i="19"/>
  <c r="H2551" i="19"/>
  <c r="H2550" i="19"/>
  <c r="H2549" i="19"/>
  <c r="H2548" i="19"/>
  <c r="H2547" i="19"/>
  <c r="H2546" i="19"/>
  <c r="H2545" i="19"/>
  <c r="H2544" i="19"/>
  <c r="H2543" i="19"/>
  <c r="H2542" i="19"/>
  <c r="H2541" i="19"/>
  <c r="H2540" i="19"/>
  <c r="H2539" i="19"/>
  <c r="H2538" i="19"/>
  <c r="H2537" i="19"/>
  <c r="H2536" i="19"/>
  <c r="H2535" i="19"/>
  <c r="H2534" i="19"/>
  <c r="H2533" i="19"/>
  <c r="H2532" i="19"/>
  <c r="H2531" i="19"/>
  <c r="H2530" i="19"/>
  <c r="H2529" i="19"/>
  <c r="H2528" i="19"/>
  <c r="H2527" i="19"/>
  <c r="H2526" i="19"/>
  <c r="H2525" i="19"/>
  <c r="H2524" i="19"/>
  <c r="H2523" i="19"/>
  <c r="H2522" i="19"/>
  <c r="H2521" i="19"/>
  <c r="H2520" i="19"/>
  <c r="H2519" i="19"/>
  <c r="H2518" i="19"/>
  <c r="H2517" i="19"/>
  <c r="H2516" i="19"/>
  <c r="H2515" i="19"/>
  <c r="H2514" i="19"/>
  <c r="H2513" i="19"/>
  <c r="H2512" i="19"/>
  <c r="H2511" i="19"/>
  <c r="H2510" i="19"/>
  <c r="H2509" i="19"/>
  <c r="H2508" i="19"/>
  <c r="H2507" i="19"/>
  <c r="H2506" i="19"/>
  <c r="H2505" i="19"/>
  <c r="H2504" i="19"/>
  <c r="H2503" i="19"/>
  <c r="H2502" i="19"/>
  <c r="H2501" i="19"/>
  <c r="H2500" i="19"/>
  <c r="H2499" i="19"/>
  <c r="H2498" i="19"/>
  <c r="H2497" i="19"/>
  <c r="H2496" i="19"/>
  <c r="H2495" i="19"/>
  <c r="H2494" i="19"/>
  <c r="H2493" i="19"/>
  <c r="H2492" i="19"/>
  <c r="H2491" i="19"/>
  <c r="H2490" i="19"/>
  <c r="H2489" i="19"/>
  <c r="H2488" i="19"/>
  <c r="H2487" i="19"/>
  <c r="H2486" i="19"/>
  <c r="H2485" i="19"/>
  <c r="H2484" i="19"/>
  <c r="H2483" i="19"/>
  <c r="H2482" i="19"/>
  <c r="H2481" i="19"/>
  <c r="H2480" i="19"/>
  <c r="H2479" i="19"/>
  <c r="H2478" i="19"/>
  <c r="H2477" i="19"/>
  <c r="H2476" i="19"/>
  <c r="H2475" i="19"/>
  <c r="H2474" i="19"/>
  <c r="H2473" i="19"/>
  <c r="H2472" i="19"/>
  <c r="H2471" i="19"/>
  <c r="H2470" i="19"/>
  <c r="H2469" i="19"/>
  <c r="H2468" i="19"/>
  <c r="H2467" i="19"/>
  <c r="H2466" i="19"/>
  <c r="H2465" i="19"/>
  <c r="H2464" i="19"/>
  <c r="H2463" i="19"/>
  <c r="H2462" i="19"/>
  <c r="H2461" i="19"/>
  <c r="H2460" i="19"/>
  <c r="H2459" i="19"/>
  <c r="H2458" i="19"/>
  <c r="H2457" i="19"/>
  <c r="H2456" i="19"/>
  <c r="H2455" i="19"/>
  <c r="H2454" i="19"/>
  <c r="H2453" i="19"/>
  <c r="H2452" i="19"/>
  <c r="H2451" i="19"/>
  <c r="H2450" i="19"/>
  <c r="H2449" i="19"/>
  <c r="H2448" i="19"/>
  <c r="H2447" i="19"/>
  <c r="H2446" i="19"/>
  <c r="H2445" i="19"/>
  <c r="H2444" i="19"/>
  <c r="H2443" i="19"/>
  <c r="H2442" i="19"/>
  <c r="H2441" i="19"/>
  <c r="H2440" i="19"/>
  <c r="H2439" i="19"/>
  <c r="H2438" i="19"/>
  <c r="H2437" i="19"/>
  <c r="H2436" i="19"/>
  <c r="H2435" i="19"/>
  <c r="H2434" i="19"/>
  <c r="H2433" i="19"/>
  <c r="H2432" i="19"/>
  <c r="H2431" i="19"/>
  <c r="H2430" i="19"/>
  <c r="H2429" i="19"/>
  <c r="H2428" i="19"/>
  <c r="H2427" i="19"/>
  <c r="H2426" i="19"/>
  <c r="H2425" i="19"/>
  <c r="H2424" i="19"/>
  <c r="H2423" i="19"/>
  <c r="H2422" i="19"/>
  <c r="H2421" i="19"/>
  <c r="H2420" i="19"/>
  <c r="H2419" i="19"/>
  <c r="H2418" i="19"/>
  <c r="H2417" i="19"/>
  <c r="H2416" i="19"/>
  <c r="H2415" i="19"/>
  <c r="H2414" i="19"/>
  <c r="H2413" i="19"/>
  <c r="H2412" i="19"/>
  <c r="H2411" i="19"/>
  <c r="H2410" i="19"/>
  <c r="H2409" i="19"/>
  <c r="H2408" i="19"/>
  <c r="H2407" i="19"/>
  <c r="H2406" i="19"/>
  <c r="H2405" i="19"/>
  <c r="H2404" i="19"/>
  <c r="H2403" i="19"/>
  <c r="H2402" i="19"/>
  <c r="H2401" i="19"/>
  <c r="H2400" i="19"/>
  <c r="H2399" i="19"/>
  <c r="H2398" i="19"/>
  <c r="H2397" i="19"/>
  <c r="H2396" i="19"/>
  <c r="H2395" i="19"/>
  <c r="H2394" i="19"/>
  <c r="H2393" i="19"/>
  <c r="H2392" i="19"/>
  <c r="H2391" i="19"/>
  <c r="H2390" i="19"/>
  <c r="H2389" i="19"/>
  <c r="H2388" i="19"/>
  <c r="H2387" i="19"/>
  <c r="H2386" i="19"/>
  <c r="H2385" i="19"/>
  <c r="H2384" i="19"/>
  <c r="H2383" i="19"/>
  <c r="H2382" i="19"/>
  <c r="H2381" i="19"/>
  <c r="H2380" i="19"/>
  <c r="H2379" i="19"/>
  <c r="H2378" i="19"/>
  <c r="H2377" i="19"/>
  <c r="H2376" i="19"/>
  <c r="H2375" i="19"/>
  <c r="H2374" i="19"/>
  <c r="H2373" i="19"/>
  <c r="H2372" i="19"/>
  <c r="H2371" i="19"/>
  <c r="H2370" i="19"/>
  <c r="H2369" i="19"/>
  <c r="H2368" i="19"/>
  <c r="H2367" i="19"/>
  <c r="H2366" i="19"/>
  <c r="H2365" i="19"/>
  <c r="H2364" i="19"/>
  <c r="H2363" i="19"/>
  <c r="H2362" i="19"/>
  <c r="H2361" i="19"/>
  <c r="H2360" i="19"/>
  <c r="H2359" i="19"/>
  <c r="H2358" i="19"/>
  <c r="H2357" i="19"/>
  <c r="H2356" i="19"/>
  <c r="H2355" i="19"/>
  <c r="H2354" i="19"/>
  <c r="H2353" i="19"/>
  <c r="H2352" i="19"/>
  <c r="H2351" i="19"/>
  <c r="H2350" i="19"/>
  <c r="H2349" i="19"/>
  <c r="H2348" i="19"/>
  <c r="H2347" i="19"/>
  <c r="H2346" i="19"/>
  <c r="H2345" i="19"/>
  <c r="H2344" i="19"/>
  <c r="H2343" i="19"/>
  <c r="H2342" i="19"/>
  <c r="H2341" i="19"/>
  <c r="H2340" i="19"/>
  <c r="H2339" i="19"/>
  <c r="H2338" i="19"/>
  <c r="H2337" i="19"/>
  <c r="H2336" i="19"/>
  <c r="H2335" i="19"/>
  <c r="H2334" i="19"/>
  <c r="H2333" i="19"/>
  <c r="H2332" i="19"/>
  <c r="H2331" i="19"/>
  <c r="H2330" i="19"/>
  <c r="H2329" i="19"/>
  <c r="H2328" i="19"/>
  <c r="H2327" i="19"/>
  <c r="H2326" i="19"/>
  <c r="H2325" i="19"/>
  <c r="H2324" i="19"/>
  <c r="H2323" i="19"/>
  <c r="H2322" i="19"/>
  <c r="H2321" i="19"/>
  <c r="H2320" i="19"/>
  <c r="H2319" i="19"/>
  <c r="H2318" i="19"/>
  <c r="H2317" i="19"/>
  <c r="H2316" i="19"/>
  <c r="H2315" i="19"/>
  <c r="H2314" i="19"/>
  <c r="H2313" i="19"/>
  <c r="H2312" i="19"/>
  <c r="H2311" i="19"/>
  <c r="H2310" i="19"/>
  <c r="H2309" i="19"/>
  <c r="H2308" i="19"/>
  <c r="H2307" i="19"/>
  <c r="H2306" i="19"/>
  <c r="H2305" i="19"/>
  <c r="H2304" i="19"/>
  <c r="H2303" i="19"/>
  <c r="H2302" i="19"/>
  <c r="H2301" i="19"/>
  <c r="H2300" i="19"/>
  <c r="H2299" i="19"/>
  <c r="H2298" i="19"/>
  <c r="H2297" i="19"/>
  <c r="H2296" i="19"/>
  <c r="H2295" i="19"/>
  <c r="H2294" i="19"/>
  <c r="H2293" i="19"/>
  <c r="H2292" i="19"/>
  <c r="H2291" i="19"/>
  <c r="H2290" i="19"/>
  <c r="H2289" i="19"/>
  <c r="H2288" i="19"/>
  <c r="H2287" i="19"/>
  <c r="H2286" i="19"/>
  <c r="H2285" i="19"/>
  <c r="H2284" i="19"/>
  <c r="H2283" i="19"/>
  <c r="H2282" i="19"/>
  <c r="H2281" i="19"/>
  <c r="H2280" i="19"/>
  <c r="H2279" i="19"/>
  <c r="H2278" i="19"/>
  <c r="H2277" i="19"/>
  <c r="H2276" i="19"/>
  <c r="H2275" i="19"/>
  <c r="H2274" i="19"/>
  <c r="H2273" i="19"/>
  <c r="H2272" i="19"/>
  <c r="H2271" i="19"/>
  <c r="H2270" i="19"/>
  <c r="H2269" i="19"/>
  <c r="H2268" i="19"/>
  <c r="H2267" i="19"/>
  <c r="H2266" i="19"/>
  <c r="H2265" i="19"/>
  <c r="H2264" i="19"/>
  <c r="H2263" i="19"/>
  <c r="H2262" i="19"/>
  <c r="H2261" i="19"/>
  <c r="H2260" i="19"/>
  <c r="H2259" i="19"/>
  <c r="H2258" i="19"/>
  <c r="H2257" i="19"/>
  <c r="H2256" i="19"/>
  <c r="H2255" i="19"/>
  <c r="H2254" i="19"/>
  <c r="H2253" i="19"/>
  <c r="H2252" i="19"/>
  <c r="H2251" i="19"/>
  <c r="H2250" i="19"/>
  <c r="H2249" i="19"/>
  <c r="H2248" i="19"/>
  <c r="H2247" i="19"/>
  <c r="H2246" i="19"/>
  <c r="H2245" i="19"/>
  <c r="H2244" i="19"/>
  <c r="H2243" i="19"/>
  <c r="H2242" i="19"/>
  <c r="H2241" i="19"/>
  <c r="H2240" i="19"/>
  <c r="H2239" i="19"/>
  <c r="H2238" i="19"/>
  <c r="H2237" i="19"/>
  <c r="H2236" i="19"/>
  <c r="H2235" i="19"/>
  <c r="H2234" i="19"/>
  <c r="H2233" i="19"/>
  <c r="H2232" i="19"/>
  <c r="H2231" i="19"/>
  <c r="H2230" i="19"/>
  <c r="H2229" i="19"/>
  <c r="H2228" i="19"/>
  <c r="H2227" i="19"/>
  <c r="H2226" i="19"/>
  <c r="H2225" i="19"/>
  <c r="H2224" i="19"/>
  <c r="H2223" i="19"/>
  <c r="H2222" i="19"/>
  <c r="H2221" i="19"/>
  <c r="H2220" i="19"/>
  <c r="H2219" i="19"/>
  <c r="H2218" i="19"/>
  <c r="H2217" i="19"/>
  <c r="H2216" i="19"/>
  <c r="H2215" i="19"/>
  <c r="H2214" i="19"/>
  <c r="H2213" i="19"/>
  <c r="H2212" i="19"/>
  <c r="H2211" i="19"/>
  <c r="H2210" i="19"/>
  <c r="H2209" i="19"/>
  <c r="H2208" i="19"/>
  <c r="H2207" i="19"/>
  <c r="H2206" i="19"/>
  <c r="H2205" i="19"/>
  <c r="H2204" i="19"/>
  <c r="H2203" i="19"/>
  <c r="H2202" i="19"/>
  <c r="H2201" i="19"/>
  <c r="H2200" i="19"/>
  <c r="H2199" i="19"/>
  <c r="H2198" i="19"/>
  <c r="H2197" i="19"/>
  <c r="H2196" i="19"/>
  <c r="H2195" i="19"/>
  <c r="H2194" i="19"/>
  <c r="H2193" i="19"/>
  <c r="H2192" i="19"/>
  <c r="H2191" i="19"/>
  <c r="H2190" i="19"/>
  <c r="H2189" i="19"/>
  <c r="H2188" i="19"/>
  <c r="H2187" i="19"/>
  <c r="H2186" i="19"/>
  <c r="H2185" i="19"/>
  <c r="H2184" i="19"/>
  <c r="H2183" i="19"/>
  <c r="H2182" i="19"/>
  <c r="H2181" i="19"/>
  <c r="H2180" i="19"/>
  <c r="H2179" i="19"/>
  <c r="H2178" i="19"/>
  <c r="H2177" i="19"/>
  <c r="H2176" i="19"/>
  <c r="H2175" i="19"/>
  <c r="H2174" i="19"/>
  <c r="H2173" i="19"/>
  <c r="H2172" i="19"/>
  <c r="H2171" i="19"/>
  <c r="H2170" i="19"/>
  <c r="H2169" i="19"/>
  <c r="H2168" i="19"/>
  <c r="H2167" i="19"/>
  <c r="H2166" i="19"/>
  <c r="H2165" i="19"/>
  <c r="H2164" i="19"/>
  <c r="H2163" i="19"/>
  <c r="H2162" i="19"/>
  <c r="H2161" i="19"/>
  <c r="H2160" i="19"/>
  <c r="H2159" i="19"/>
  <c r="H2158" i="19"/>
  <c r="H2157" i="19"/>
  <c r="H2156" i="19"/>
  <c r="H2155" i="19"/>
  <c r="H2154" i="19"/>
  <c r="H2153" i="19"/>
  <c r="H2152" i="19"/>
  <c r="H2151" i="19"/>
  <c r="H2150" i="19"/>
  <c r="H2149" i="19"/>
  <c r="H2148" i="19"/>
  <c r="H2147" i="19"/>
  <c r="H2146" i="19"/>
  <c r="H2145" i="19"/>
  <c r="H2144" i="19"/>
  <c r="H2143" i="19"/>
  <c r="H2142" i="19"/>
  <c r="H2141" i="19"/>
  <c r="H2140" i="19"/>
  <c r="H2139" i="19"/>
  <c r="H2138" i="19"/>
  <c r="H2137" i="19"/>
  <c r="H2136" i="19"/>
  <c r="H2135" i="19"/>
  <c r="H2134" i="19"/>
  <c r="H2133" i="19"/>
  <c r="H2132" i="19"/>
  <c r="H2131" i="19"/>
  <c r="H2130" i="19"/>
  <c r="H2129" i="19"/>
  <c r="H2128" i="19"/>
  <c r="H2127" i="19"/>
  <c r="H2126" i="19"/>
  <c r="H2125" i="19"/>
  <c r="H2124" i="19"/>
  <c r="H2123" i="19"/>
  <c r="H2122" i="19"/>
  <c r="H2121" i="19"/>
  <c r="H2120" i="19"/>
  <c r="H2119" i="19"/>
  <c r="H2118" i="19"/>
  <c r="H2117" i="19"/>
  <c r="H2116" i="19"/>
  <c r="H2115" i="19"/>
  <c r="H2114" i="19"/>
  <c r="H2113" i="19"/>
  <c r="H2112" i="19"/>
  <c r="H2111" i="19"/>
  <c r="H2110" i="19"/>
  <c r="H2109" i="19"/>
  <c r="H2108" i="19"/>
  <c r="H2107" i="19"/>
  <c r="H2106" i="19"/>
  <c r="H2105" i="19"/>
  <c r="H2104" i="19"/>
  <c r="H2103" i="19"/>
  <c r="H2102" i="19"/>
  <c r="H2101" i="19"/>
  <c r="H2100" i="19"/>
  <c r="H2099" i="19"/>
  <c r="H2098" i="19"/>
  <c r="H2097" i="19"/>
  <c r="H2096" i="19"/>
  <c r="H2095" i="19"/>
  <c r="H2094" i="19"/>
  <c r="H2093" i="19"/>
  <c r="H2092" i="19"/>
  <c r="H2091" i="19"/>
  <c r="H2090" i="19"/>
  <c r="H2089" i="19"/>
  <c r="H2088" i="19"/>
  <c r="H2087" i="19"/>
  <c r="H2086" i="19"/>
  <c r="H2085" i="19"/>
  <c r="H2084" i="19"/>
  <c r="H2083" i="19"/>
  <c r="H2082" i="19"/>
  <c r="H2081" i="19"/>
  <c r="H2080" i="19"/>
  <c r="H2079" i="19"/>
  <c r="H2078" i="19"/>
  <c r="H2077" i="19"/>
  <c r="H2076" i="19"/>
  <c r="H2075" i="19"/>
  <c r="H2074" i="19"/>
  <c r="H2073" i="19"/>
  <c r="H2072" i="19"/>
  <c r="H2071" i="19"/>
  <c r="H2070" i="19"/>
  <c r="H2069" i="19"/>
  <c r="H2068" i="19"/>
  <c r="H2067" i="19"/>
  <c r="H2066" i="19"/>
  <c r="H2065" i="19"/>
  <c r="H2064" i="19"/>
  <c r="H2063" i="19"/>
  <c r="H2062" i="19"/>
  <c r="H2061" i="19"/>
  <c r="H2060" i="19"/>
  <c r="H2059" i="19"/>
  <c r="H2058" i="19"/>
  <c r="H2057" i="19"/>
  <c r="H2056" i="19"/>
  <c r="H2055" i="19"/>
  <c r="H2054" i="19"/>
  <c r="H2053" i="19"/>
  <c r="H2052" i="19"/>
  <c r="H2051" i="19"/>
  <c r="H2050" i="19"/>
  <c r="H2049" i="19"/>
  <c r="H2048" i="19"/>
  <c r="H2047" i="19"/>
  <c r="H2046" i="19"/>
  <c r="H2045" i="19"/>
  <c r="H2044" i="19"/>
  <c r="H2043" i="19"/>
  <c r="H2042" i="19"/>
  <c r="H2041" i="19"/>
  <c r="H2040" i="19"/>
  <c r="H2039" i="19"/>
  <c r="H2038" i="19"/>
  <c r="H2037" i="19"/>
  <c r="H2036" i="19"/>
  <c r="H2035" i="19"/>
  <c r="H2034" i="19"/>
  <c r="H2033" i="19"/>
  <c r="H2032" i="19"/>
  <c r="H2031" i="19"/>
  <c r="H2030" i="19"/>
  <c r="H2029" i="19"/>
  <c r="H2028" i="19"/>
  <c r="H2027" i="19"/>
  <c r="H2026" i="19"/>
  <c r="H2025" i="19"/>
  <c r="H2024" i="19"/>
  <c r="H2023" i="19"/>
  <c r="H2022" i="19"/>
  <c r="H2021" i="19"/>
  <c r="H2020" i="19"/>
  <c r="H2019" i="19"/>
  <c r="H2018" i="19"/>
  <c r="H2017" i="19"/>
  <c r="H2016" i="19"/>
  <c r="H2015" i="19"/>
  <c r="H2014" i="19"/>
  <c r="H2013" i="19"/>
  <c r="H2012" i="19"/>
  <c r="H2011" i="19"/>
  <c r="H2010" i="19"/>
  <c r="H2009" i="19"/>
  <c r="H2008" i="19"/>
  <c r="H2007" i="19"/>
  <c r="H2006" i="19"/>
  <c r="H2005" i="19"/>
  <c r="H2004" i="19"/>
  <c r="H2003" i="19"/>
  <c r="H2002" i="19"/>
  <c r="H2001" i="19"/>
  <c r="H2000" i="19"/>
  <c r="H1999" i="19"/>
  <c r="H1998" i="19"/>
  <c r="H1997" i="19"/>
  <c r="H1996" i="19"/>
  <c r="H1995" i="19"/>
  <c r="H1994" i="19"/>
  <c r="H1993" i="19"/>
  <c r="H1992" i="19"/>
  <c r="H1991" i="19"/>
  <c r="H1990" i="19"/>
  <c r="H1989" i="19"/>
  <c r="H1988" i="19"/>
  <c r="H1987" i="19"/>
  <c r="H1986" i="19"/>
  <c r="H1985" i="19"/>
  <c r="H1984" i="19"/>
  <c r="H1983" i="19"/>
  <c r="H1982" i="19"/>
  <c r="H1981" i="19"/>
  <c r="H1980" i="19"/>
  <c r="H1979" i="19"/>
  <c r="H1978" i="19"/>
  <c r="H1977" i="19"/>
  <c r="H1976" i="19"/>
  <c r="H1975" i="19"/>
  <c r="H1974" i="19"/>
  <c r="H1973" i="19"/>
  <c r="H1972" i="19"/>
  <c r="H1971" i="19"/>
  <c r="H1970" i="19"/>
  <c r="H1969" i="19"/>
  <c r="H1968" i="19"/>
  <c r="H1967" i="19"/>
  <c r="H1966" i="19"/>
  <c r="H1965" i="19"/>
  <c r="H1964" i="19"/>
  <c r="H1963" i="19"/>
  <c r="H1962" i="19"/>
  <c r="H1961" i="19"/>
  <c r="H1960" i="19"/>
  <c r="H1959" i="19"/>
  <c r="H1958" i="19"/>
  <c r="H1957" i="19"/>
  <c r="H1956" i="19"/>
  <c r="H1955" i="19"/>
  <c r="H1954" i="19"/>
  <c r="H1953" i="19"/>
  <c r="H1952" i="19"/>
  <c r="H1951" i="19"/>
  <c r="H1950" i="19"/>
  <c r="H1949" i="19"/>
  <c r="H1948" i="19"/>
  <c r="H1947" i="19"/>
  <c r="H1946" i="19"/>
  <c r="H1945" i="19"/>
  <c r="H1944" i="19"/>
  <c r="H1943" i="19"/>
  <c r="H1942" i="19"/>
  <c r="H1941" i="19"/>
  <c r="H1940" i="19"/>
  <c r="H1939" i="19"/>
  <c r="H1938" i="19"/>
  <c r="H1937" i="19"/>
  <c r="H1936" i="19"/>
  <c r="H1935" i="19"/>
  <c r="H1934" i="19"/>
  <c r="H1933" i="19"/>
  <c r="H1932" i="19"/>
  <c r="H1931" i="19"/>
  <c r="H1930" i="19"/>
  <c r="H1929" i="19"/>
  <c r="H1928" i="19"/>
  <c r="H1927" i="19"/>
  <c r="H1926" i="19"/>
  <c r="H1925" i="19"/>
  <c r="H1924" i="19"/>
  <c r="H1923" i="19"/>
  <c r="H1922" i="19"/>
  <c r="H1921" i="19"/>
  <c r="H1920" i="19"/>
  <c r="H1919" i="19"/>
  <c r="H1918" i="19"/>
  <c r="H1917" i="19"/>
  <c r="H1916" i="19"/>
  <c r="H1915" i="19"/>
  <c r="H1914" i="19"/>
  <c r="H1913" i="19"/>
  <c r="H1912" i="19"/>
  <c r="H1911" i="19"/>
  <c r="H1910" i="19"/>
  <c r="H1909" i="19"/>
  <c r="H1908" i="19"/>
  <c r="H1907" i="19"/>
  <c r="H1906" i="19"/>
  <c r="H1905" i="19"/>
  <c r="H1904" i="19"/>
  <c r="H1903" i="19"/>
  <c r="H1902" i="19"/>
  <c r="H1901" i="19"/>
  <c r="H1900" i="19"/>
  <c r="H1899" i="19"/>
  <c r="H1898" i="19"/>
  <c r="H1897" i="19"/>
  <c r="H1896" i="19"/>
  <c r="H1895" i="19"/>
  <c r="H1894" i="19"/>
  <c r="H1893" i="19"/>
  <c r="H1892" i="19"/>
  <c r="H1891" i="19"/>
  <c r="H1890" i="19"/>
  <c r="H1889" i="19"/>
  <c r="H1888" i="19"/>
  <c r="H1887" i="19"/>
  <c r="H1886" i="19"/>
  <c r="H1885" i="19"/>
  <c r="H1884" i="19"/>
  <c r="H1883" i="19"/>
  <c r="H1882" i="19"/>
  <c r="H1881" i="19"/>
  <c r="H1880" i="19"/>
  <c r="H1879" i="19"/>
  <c r="H1878" i="19"/>
  <c r="H1877" i="19"/>
  <c r="H1876" i="19"/>
  <c r="H1875" i="19"/>
  <c r="H1874" i="19"/>
  <c r="H1873" i="19"/>
  <c r="H1872" i="19"/>
  <c r="H1871" i="19"/>
  <c r="H1870" i="19"/>
  <c r="H1869" i="19"/>
  <c r="H1868" i="19"/>
  <c r="H1867" i="19"/>
  <c r="H1866" i="19"/>
  <c r="H1865" i="19"/>
  <c r="H1864" i="19"/>
  <c r="H1863" i="19"/>
  <c r="H1862" i="19"/>
  <c r="H1861" i="19"/>
  <c r="H1860" i="19"/>
  <c r="H1859" i="19"/>
  <c r="H1858" i="19"/>
  <c r="H1857" i="19"/>
  <c r="H1856" i="19"/>
  <c r="H1855" i="19"/>
  <c r="H1854" i="19"/>
  <c r="H1853" i="19"/>
  <c r="H1852" i="19"/>
  <c r="H1851" i="19"/>
  <c r="H1850" i="19"/>
  <c r="H1849" i="19"/>
  <c r="H1848" i="19"/>
  <c r="H1847" i="19"/>
  <c r="H1846" i="19"/>
  <c r="H1845" i="19"/>
  <c r="H1844" i="19"/>
  <c r="H1843" i="19"/>
  <c r="H1842" i="19"/>
  <c r="H1841" i="19"/>
  <c r="H1840" i="19"/>
  <c r="H1839" i="19"/>
  <c r="H1838" i="19"/>
  <c r="H1837" i="19"/>
  <c r="H1836" i="19"/>
  <c r="H1835" i="19"/>
  <c r="H1834" i="19"/>
  <c r="H1833" i="19"/>
  <c r="H1832" i="19"/>
  <c r="H1831" i="19"/>
  <c r="H1830" i="19"/>
  <c r="H1829" i="19"/>
  <c r="H1828" i="19"/>
  <c r="H1827" i="19"/>
  <c r="H1826" i="19"/>
  <c r="H1825" i="19"/>
  <c r="H1824" i="19"/>
  <c r="H1823" i="19"/>
  <c r="H1822" i="19"/>
  <c r="H1821" i="19"/>
  <c r="H1820" i="19"/>
  <c r="H1819" i="19"/>
  <c r="H1818" i="19"/>
  <c r="H1817" i="19"/>
  <c r="H1816" i="19"/>
  <c r="H1815" i="19"/>
  <c r="H1814" i="19"/>
  <c r="H1813" i="19"/>
  <c r="H1812" i="19"/>
  <c r="H1811" i="19"/>
  <c r="H1810" i="19"/>
  <c r="H1809" i="19"/>
  <c r="H1808" i="19"/>
  <c r="H1807" i="19"/>
  <c r="H1806" i="19"/>
  <c r="H1805" i="19"/>
  <c r="H1804" i="19"/>
  <c r="H1803" i="19"/>
  <c r="H1802" i="19"/>
  <c r="H1801" i="19"/>
  <c r="H1800" i="19"/>
  <c r="H1799" i="19"/>
  <c r="H1798" i="19"/>
  <c r="H1797" i="19"/>
  <c r="H1796" i="19"/>
  <c r="H1795" i="19"/>
  <c r="H1794" i="19"/>
  <c r="H1793" i="19"/>
  <c r="H1792" i="19"/>
  <c r="H1791" i="19"/>
  <c r="H1790" i="19"/>
  <c r="H1789" i="19"/>
  <c r="H1788" i="19"/>
  <c r="H1787" i="19"/>
  <c r="H1786" i="19"/>
  <c r="H1785" i="19"/>
  <c r="H1784" i="19"/>
  <c r="H1783" i="19"/>
  <c r="H1782" i="19"/>
  <c r="H1781" i="19"/>
  <c r="H1780" i="19"/>
  <c r="H1779" i="19"/>
  <c r="H1778" i="19"/>
  <c r="H1777" i="19"/>
  <c r="H1776" i="19"/>
  <c r="H1775" i="19"/>
  <c r="H1774" i="19"/>
  <c r="H1773" i="19"/>
  <c r="H1772" i="19"/>
  <c r="H1771" i="19"/>
  <c r="H1770" i="19"/>
  <c r="H1769" i="19"/>
  <c r="H1768" i="19"/>
  <c r="H1767" i="19"/>
  <c r="H1766" i="19"/>
  <c r="H1765" i="19"/>
  <c r="H1764" i="19"/>
  <c r="H3944" i="19"/>
  <c r="H1762" i="19"/>
  <c r="H1760" i="19"/>
  <c r="H1759" i="19"/>
  <c r="H1758" i="19"/>
  <c r="H1757" i="19"/>
  <c r="H1756" i="19"/>
  <c r="H1755" i="19"/>
  <c r="H1754" i="19"/>
  <c r="H1753" i="19"/>
  <c r="H1752" i="19"/>
  <c r="H1751" i="19"/>
  <c r="H1750" i="19"/>
  <c r="H1749" i="19"/>
  <c r="H1748" i="19"/>
  <c r="H1747" i="19"/>
  <c r="H1746" i="19"/>
  <c r="H1745" i="19"/>
  <c r="H1744" i="19"/>
  <c r="H1743" i="19"/>
  <c r="H1742" i="19"/>
  <c r="H1741" i="19"/>
  <c r="H1740" i="19"/>
  <c r="H1739" i="19"/>
  <c r="H1738" i="19"/>
  <c r="H1737" i="19"/>
  <c r="H1736" i="19"/>
  <c r="H1735" i="19"/>
  <c r="H1734" i="19"/>
  <c r="H1733" i="19"/>
  <c r="H1732" i="19"/>
  <c r="H1731" i="19"/>
  <c r="H1730" i="19"/>
  <c r="H1729" i="19"/>
  <c r="H1728" i="19"/>
  <c r="H1727" i="19"/>
  <c r="H1726" i="19"/>
  <c r="H1725" i="19"/>
  <c r="H1724" i="19"/>
  <c r="H1723" i="19"/>
  <c r="H1722" i="19"/>
  <c r="H1721" i="19"/>
  <c r="H1720" i="19"/>
  <c r="H1719" i="19"/>
  <c r="H1718" i="19"/>
  <c r="H1717" i="19"/>
  <c r="H1716" i="19"/>
  <c r="H1715" i="19"/>
  <c r="H1714" i="19"/>
  <c r="H1713" i="19"/>
  <c r="H1712" i="19"/>
  <c r="H1711" i="19"/>
  <c r="H1710" i="19"/>
  <c r="H1709" i="19"/>
  <c r="H1708" i="19"/>
  <c r="H1707" i="19"/>
  <c r="H1706" i="19"/>
  <c r="H1705" i="19"/>
  <c r="H1704" i="19"/>
  <c r="H1703" i="19"/>
  <c r="H1702" i="19"/>
  <c r="H1701" i="19"/>
  <c r="H1700" i="19"/>
  <c r="H1699" i="19"/>
  <c r="H1698" i="19"/>
  <c r="H1697" i="19"/>
  <c r="H1696" i="19"/>
  <c r="H1695" i="19"/>
  <c r="H1694" i="19"/>
  <c r="H1693" i="19"/>
  <c r="H1692" i="19"/>
  <c r="H1691" i="19"/>
  <c r="H1690" i="19"/>
  <c r="H1689" i="19"/>
  <c r="H1688" i="19"/>
  <c r="H1687" i="19"/>
  <c r="H1686" i="19"/>
  <c r="H1685" i="19"/>
  <c r="H1684" i="19"/>
  <c r="H1683" i="19"/>
  <c r="H1682" i="19"/>
  <c r="H1681" i="19"/>
  <c r="H1680" i="19"/>
  <c r="H1679" i="19"/>
  <c r="H1678" i="19"/>
  <c r="H1677" i="19"/>
  <c r="H1676" i="19"/>
  <c r="H1675" i="19"/>
  <c r="H1674" i="19"/>
  <c r="H1673" i="19"/>
  <c r="H1672" i="19"/>
  <c r="H1671" i="19"/>
  <c r="H1670" i="19"/>
  <c r="H1669" i="19"/>
  <c r="H1668" i="19"/>
  <c r="H1667" i="19"/>
  <c r="H1666" i="19"/>
  <c r="H1665" i="19"/>
  <c r="H1664" i="19"/>
  <c r="H1663" i="19"/>
  <c r="H1662" i="19"/>
  <c r="H1661" i="19"/>
  <c r="H1660" i="19"/>
  <c r="H1659" i="19"/>
  <c r="H1658" i="19"/>
  <c r="H1657" i="19"/>
  <c r="H1656" i="19"/>
  <c r="H1655" i="19"/>
  <c r="H1654" i="19"/>
  <c r="H1653" i="19"/>
  <c r="H1652" i="19"/>
  <c r="H1651" i="19"/>
  <c r="H1650" i="19"/>
  <c r="H1649" i="19"/>
  <c r="H1648" i="19"/>
  <c r="H1647" i="19"/>
  <c r="H1646" i="19"/>
  <c r="H1645" i="19"/>
  <c r="H1644" i="19"/>
  <c r="H1643" i="19"/>
  <c r="H1642" i="19"/>
  <c r="H1641" i="19"/>
  <c r="H1640" i="19"/>
  <c r="H1639" i="19"/>
  <c r="H1638" i="19"/>
  <c r="H1637" i="19"/>
  <c r="H1636" i="19"/>
  <c r="H1635" i="19"/>
  <c r="H1634" i="19"/>
  <c r="H1633" i="19"/>
  <c r="H1632" i="19"/>
  <c r="H1631" i="19"/>
  <c r="H1630" i="19"/>
  <c r="H1629" i="19"/>
  <c r="H1628" i="19"/>
  <c r="H1627" i="19"/>
  <c r="H1626" i="19"/>
  <c r="H1625" i="19"/>
  <c r="H1624" i="19"/>
  <c r="H1623" i="19"/>
  <c r="H1622" i="19"/>
  <c r="H1621" i="19"/>
  <c r="H1620" i="19"/>
  <c r="H1619" i="19"/>
  <c r="H1618" i="19"/>
  <c r="H1617" i="19"/>
  <c r="H1616" i="19"/>
  <c r="H1615" i="19"/>
  <c r="H1614" i="19"/>
  <c r="H1613" i="19"/>
  <c r="H1612" i="19"/>
  <c r="H1611" i="19"/>
  <c r="H1610" i="19"/>
  <c r="H1609" i="19"/>
  <c r="H1608" i="19"/>
  <c r="H1607" i="19"/>
  <c r="H1606" i="19"/>
  <c r="H1605" i="19"/>
  <c r="H1604" i="19"/>
  <c r="H1603" i="19"/>
  <c r="H1602" i="19"/>
  <c r="H1601" i="19"/>
  <c r="H1600" i="19"/>
  <c r="H1599" i="19"/>
  <c r="H1598" i="19"/>
  <c r="H1597" i="19"/>
  <c r="H1596" i="19"/>
  <c r="H1595" i="19"/>
  <c r="H1594" i="19"/>
  <c r="H1593" i="19"/>
  <c r="H1592" i="19"/>
  <c r="H1591" i="19"/>
  <c r="H1590" i="19"/>
  <c r="H1589" i="19"/>
  <c r="H1588" i="19"/>
  <c r="H1587" i="19"/>
  <c r="H1586" i="19"/>
  <c r="H1585" i="19"/>
  <c r="H1584" i="19"/>
  <c r="H1583" i="19"/>
  <c r="H1582" i="19"/>
  <c r="H1581" i="19"/>
  <c r="H1580" i="19"/>
  <c r="H1579" i="19"/>
  <c r="H1578" i="19"/>
  <c r="H1577" i="19"/>
  <c r="H1576" i="19"/>
  <c r="H1575" i="19"/>
  <c r="H1574" i="19"/>
  <c r="H1573" i="19"/>
  <c r="H1572" i="19"/>
  <c r="H1571" i="19"/>
  <c r="H1570" i="19"/>
  <c r="H1569" i="19"/>
  <c r="H1568" i="19"/>
  <c r="H1567" i="19"/>
  <c r="H1566" i="19"/>
  <c r="H1565" i="19"/>
  <c r="H1564" i="19"/>
  <c r="H1563" i="19"/>
  <c r="H1562" i="19"/>
  <c r="H1561" i="19"/>
  <c r="H1560" i="19"/>
  <c r="H1559" i="19"/>
  <c r="H1558" i="19"/>
  <c r="H1557" i="19"/>
  <c r="H1556" i="19"/>
  <c r="H1555" i="19"/>
  <c r="H1554" i="19"/>
  <c r="H1553" i="19"/>
  <c r="H1552" i="19"/>
  <c r="H1551" i="19"/>
  <c r="H1550" i="19"/>
  <c r="H1549" i="19"/>
  <c r="H1548" i="19"/>
  <c r="H1547" i="19"/>
  <c r="H1546" i="19"/>
  <c r="H1545" i="19"/>
  <c r="H1544" i="19"/>
  <c r="H1543" i="19"/>
  <c r="H1542" i="19"/>
  <c r="H1541" i="19"/>
  <c r="H1540" i="19"/>
  <c r="H1539" i="19"/>
  <c r="H1538" i="19"/>
  <c r="H1537" i="19"/>
  <c r="H1536" i="19"/>
  <c r="H1535" i="19"/>
  <c r="H1534" i="19"/>
  <c r="H1533" i="19"/>
  <c r="H1532" i="19"/>
  <c r="H1531" i="19"/>
  <c r="H1530" i="19"/>
  <c r="H1529" i="19"/>
  <c r="H1528" i="19"/>
  <c r="H1527" i="19"/>
  <c r="H1526" i="19"/>
  <c r="H1525" i="19"/>
  <c r="H1524" i="19"/>
  <c r="H1523" i="19"/>
  <c r="H1522" i="19"/>
  <c r="H1521" i="19"/>
  <c r="H1520" i="19"/>
  <c r="H1519" i="19"/>
  <c r="H1518" i="19"/>
  <c r="H1517" i="19"/>
  <c r="H1516" i="19"/>
  <c r="H1515" i="19"/>
  <c r="H1514" i="19"/>
  <c r="H1513" i="19"/>
  <c r="H1512" i="19"/>
  <c r="H1511" i="19"/>
  <c r="H1510" i="19"/>
  <c r="H1509" i="19"/>
  <c r="H1508" i="19"/>
  <c r="H1507" i="19"/>
  <c r="H1506" i="19"/>
  <c r="H1505" i="19"/>
  <c r="H1504" i="19"/>
  <c r="H1503" i="19"/>
  <c r="H1502" i="19"/>
  <c r="H1501" i="19"/>
  <c r="H1500" i="19"/>
  <c r="H1499" i="19"/>
  <c r="H1498" i="19"/>
  <c r="H1497" i="19"/>
  <c r="H1496" i="19"/>
  <c r="H1495" i="19"/>
  <c r="H1494" i="19"/>
  <c r="H1493" i="19"/>
  <c r="H1492" i="19"/>
  <c r="H1491" i="19"/>
  <c r="H1490" i="19"/>
  <c r="H1489" i="19"/>
  <c r="H1488" i="19"/>
  <c r="H1487" i="19"/>
  <c r="H1486" i="19"/>
  <c r="H1485" i="19"/>
  <c r="H1484" i="19"/>
  <c r="H1483" i="19"/>
  <c r="H1482" i="19"/>
  <c r="H1481" i="19"/>
  <c r="H1480" i="19"/>
  <c r="H1479" i="19"/>
  <c r="H1478" i="19"/>
  <c r="H1477" i="19"/>
  <c r="H1476" i="19"/>
  <c r="H1475" i="19"/>
  <c r="H1474" i="19"/>
  <c r="H1473" i="19"/>
  <c r="H1472" i="19"/>
  <c r="H1471" i="19"/>
  <c r="H1470" i="19"/>
  <c r="H1469" i="19"/>
  <c r="H1468" i="19"/>
  <c r="H1467" i="19"/>
  <c r="H1466" i="19"/>
  <c r="H1465" i="19"/>
  <c r="H1464" i="19"/>
  <c r="H1463" i="19"/>
  <c r="H1462" i="19"/>
  <c r="H1461" i="19"/>
  <c r="H1460" i="19"/>
  <c r="H1459" i="19"/>
  <c r="H1458" i="19"/>
  <c r="H1457" i="19"/>
  <c r="H1456" i="19"/>
  <c r="H1455" i="19"/>
  <c r="H1454" i="19"/>
  <c r="H1453" i="19"/>
  <c r="H1452" i="19"/>
  <c r="H1451" i="19"/>
  <c r="H1450" i="19"/>
  <c r="H1449" i="19"/>
  <c r="H1448" i="19"/>
  <c r="H1447" i="19"/>
  <c r="H1446" i="19"/>
  <c r="H1445" i="19"/>
  <c r="H1444" i="19"/>
  <c r="H1443" i="19"/>
  <c r="H1442" i="19"/>
  <c r="H1441" i="19"/>
  <c r="H1440" i="19"/>
  <c r="H1439" i="19"/>
  <c r="H1438" i="19"/>
  <c r="H1437" i="19"/>
  <c r="H1436" i="19"/>
  <c r="H1435" i="19"/>
  <c r="H1434" i="19"/>
  <c r="H1433" i="19"/>
  <c r="H1432" i="19"/>
  <c r="H1431" i="19"/>
  <c r="H1430" i="19"/>
  <c r="H1429" i="19"/>
  <c r="H1428" i="19"/>
  <c r="H1427" i="19"/>
  <c r="H1426" i="19"/>
  <c r="H1425" i="19"/>
  <c r="H1424" i="19"/>
  <c r="H1423" i="19"/>
  <c r="H1422" i="19"/>
  <c r="H1421" i="19"/>
  <c r="H1420" i="19"/>
  <c r="H1419" i="19"/>
  <c r="H1418" i="19"/>
  <c r="H1417" i="19"/>
  <c r="H1416" i="19"/>
  <c r="H1415" i="19"/>
  <c r="H1414" i="19"/>
  <c r="H1413" i="19"/>
  <c r="H1412" i="19"/>
  <c r="H1411" i="19"/>
  <c r="H1410" i="19"/>
  <c r="H1409" i="19"/>
  <c r="H1408" i="19"/>
  <c r="H1407" i="19"/>
  <c r="H1406" i="19"/>
  <c r="H1405" i="19"/>
  <c r="H1404" i="19"/>
  <c r="H1403" i="19"/>
  <c r="H1402" i="19"/>
  <c r="H1401" i="19"/>
  <c r="H1400" i="19"/>
  <c r="H1399" i="19"/>
  <c r="H1398" i="19"/>
  <c r="H1397" i="19"/>
  <c r="H1396" i="19"/>
  <c r="H1395" i="19"/>
  <c r="H1394" i="19"/>
  <c r="H1393" i="19"/>
  <c r="H1392" i="19"/>
  <c r="H1391" i="19"/>
  <c r="H1390" i="19"/>
  <c r="H1389" i="19"/>
  <c r="H1388" i="19"/>
  <c r="H1387" i="19"/>
  <c r="H1386" i="19"/>
  <c r="H1385" i="19"/>
  <c r="H1384" i="19"/>
  <c r="H1383" i="19"/>
  <c r="H1382" i="19"/>
  <c r="H1381" i="19"/>
  <c r="H1380" i="19"/>
  <c r="H1379" i="19"/>
  <c r="H1378" i="19"/>
  <c r="H1377" i="19"/>
  <c r="H1376" i="19"/>
  <c r="H1375" i="19"/>
  <c r="H1374" i="19"/>
  <c r="H1373" i="19"/>
  <c r="H1372" i="19"/>
  <c r="H1371" i="19"/>
  <c r="H1370" i="19"/>
  <c r="H1369" i="19"/>
  <c r="H1368" i="19"/>
  <c r="H1367" i="19"/>
  <c r="H1366" i="19"/>
  <c r="H1365" i="19"/>
  <c r="H1364" i="19"/>
  <c r="H1363" i="19"/>
  <c r="H1362" i="19"/>
  <c r="H1361" i="19"/>
  <c r="H1360" i="19"/>
  <c r="H1359" i="19"/>
  <c r="H1358" i="19"/>
  <c r="H1357" i="19"/>
  <c r="H1356" i="19"/>
  <c r="H1355" i="19"/>
  <c r="H1354" i="19"/>
  <c r="H1353" i="19"/>
  <c r="H1352" i="19"/>
  <c r="H1351" i="19"/>
  <c r="H1350" i="19"/>
  <c r="H1349" i="19"/>
  <c r="H1348" i="19"/>
  <c r="H1347" i="19"/>
  <c r="H1346" i="19"/>
  <c r="H1345" i="19"/>
  <c r="H1344" i="19"/>
  <c r="H1343" i="19"/>
  <c r="H1342" i="19"/>
  <c r="H1341" i="19"/>
  <c r="H1340" i="19"/>
  <c r="H1339" i="19"/>
  <c r="H1338" i="19"/>
  <c r="H1337" i="19"/>
  <c r="H1336" i="19"/>
  <c r="H1335" i="19"/>
  <c r="H1334" i="19"/>
  <c r="H1333" i="19"/>
  <c r="H1332" i="19"/>
  <c r="H1331" i="19"/>
  <c r="H1330" i="19"/>
  <c r="H1329" i="19"/>
  <c r="H1328" i="19"/>
  <c r="H1327" i="19"/>
  <c r="H1326" i="19"/>
  <c r="H1325" i="19"/>
  <c r="H1324" i="19"/>
  <c r="H1323" i="19"/>
  <c r="H1322" i="19"/>
  <c r="H1321" i="19"/>
  <c r="H1320" i="19"/>
  <c r="H1319" i="19"/>
  <c r="H1318" i="19"/>
  <c r="H1317" i="19"/>
  <c r="H1316" i="19"/>
  <c r="H1315" i="19"/>
  <c r="H1314" i="19"/>
  <c r="H1313" i="19"/>
  <c r="H1312" i="19"/>
  <c r="H1311" i="19"/>
  <c r="H1310" i="19"/>
  <c r="H1309" i="19"/>
  <c r="H1308" i="19"/>
  <c r="H1307" i="19"/>
  <c r="H1306" i="19"/>
  <c r="H1305" i="19"/>
  <c r="H1304" i="19"/>
  <c r="H1303" i="19"/>
  <c r="H1302" i="19"/>
  <c r="H1301" i="19"/>
  <c r="H1300" i="19"/>
  <c r="H1299" i="19"/>
  <c r="H1298" i="19"/>
  <c r="H1297" i="19"/>
  <c r="H1296" i="19"/>
  <c r="H1295" i="19"/>
  <c r="H1294" i="19"/>
  <c r="H1293" i="19"/>
  <c r="H1292" i="19"/>
  <c r="H1291" i="19"/>
  <c r="H1290" i="19"/>
  <c r="H1289" i="19"/>
  <c r="H1288" i="19"/>
  <c r="H1287" i="19"/>
  <c r="H1286" i="19"/>
  <c r="H1285" i="19"/>
  <c r="H1284" i="19"/>
  <c r="H1283" i="19"/>
  <c r="H1282" i="19"/>
  <c r="H1281" i="19"/>
  <c r="H1280" i="19"/>
  <c r="H1279" i="19"/>
  <c r="H1278" i="19"/>
  <c r="H1277" i="19"/>
  <c r="H1276" i="19"/>
  <c r="H1275" i="19"/>
  <c r="H1274" i="19"/>
  <c r="H1273" i="19"/>
  <c r="H1272" i="19"/>
  <c r="H1271" i="19"/>
  <c r="H1270" i="19"/>
  <c r="H1269" i="19"/>
  <c r="H1268" i="19"/>
  <c r="H1267" i="19"/>
  <c r="H1266" i="19"/>
  <c r="H1265" i="19"/>
  <c r="H1264" i="19"/>
  <c r="H1263" i="19"/>
  <c r="H1262" i="19"/>
  <c r="H1261" i="19"/>
  <c r="H1260" i="19"/>
  <c r="H1259" i="19"/>
  <c r="H1258" i="19"/>
  <c r="H1257" i="19"/>
  <c r="H1256" i="19"/>
  <c r="H1255" i="19"/>
  <c r="H1254" i="19"/>
  <c r="H1253" i="19"/>
  <c r="H1252" i="19"/>
  <c r="H1251" i="19"/>
  <c r="H1250" i="19"/>
  <c r="H1249" i="19"/>
  <c r="H1248" i="19"/>
  <c r="H1247" i="19"/>
  <c r="H1246" i="19"/>
  <c r="H1245" i="19"/>
  <c r="H1244" i="19"/>
  <c r="H1243" i="19"/>
  <c r="H1242" i="19"/>
  <c r="H1241" i="19"/>
  <c r="H1240" i="19"/>
  <c r="H1239" i="19"/>
  <c r="H1238" i="19"/>
  <c r="H1237" i="19"/>
  <c r="H1236" i="19"/>
  <c r="H1235" i="19"/>
  <c r="H1234" i="19"/>
  <c r="H1233" i="19"/>
  <c r="H1232" i="19"/>
  <c r="H1231" i="19"/>
  <c r="H1230" i="19"/>
  <c r="H1229" i="19"/>
  <c r="H1228" i="19"/>
  <c r="H1227" i="19"/>
  <c r="H1226" i="19"/>
  <c r="H1225" i="19"/>
  <c r="H1224" i="19"/>
  <c r="H1223" i="19"/>
  <c r="H1222" i="19"/>
  <c r="H1221" i="19"/>
  <c r="H1220" i="19"/>
  <c r="H1219" i="19"/>
  <c r="H1218" i="19"/>
  <c r="H1217" i="19"/>
  <c r="H1216" i="19"/>
  <c r="H1215" i="19"/>
  <c r="H1214" i="19"/>
  <c r="H1213" i="19"/>
  <c r="H1212" i="19"/>
  <c r="H1211" i="19"/>
  <c r="H1210" i="19"/>
  <c r="H1209" i="19"/>
  <c r="H1208" i="19"/>
  <c r="H1207" i="19"/>
  <c r="H1206" i="19"/>
  <c r="H1205" i="19"/>
  <c r="H1204" i="19"/>
  <c r="H1203" i="19"/>
  <c r="H1202" i="19"/>
  <c r="H1201" i="19"/>
  <c r="H1200" i="19"/>
  <c r="H1199" i="19"/>
  <c r="H1198" i="19"/>
  <c r="H1197" i="19"/>
  <c r="H1196" i="19"/>
  <c r="H1195" i="19"/>
  <c r="H1194" i="19"/>
  <c r="H1193" i="19"/>
  <c r="H1192" i="19"/>
  <c r="H1191" i="19"/>
  <c r="H1190" i="19"/>
  <c r="H1189" i="19"/>
  <c r="H1188" i="19"/>
  <c r="H1187" i="19"/>
  <c r="H1186" i="19"/>
  <c r="H1185" i="19"/>
  <c r="H1184" i="19"/>
  <c r="H1183" i="19"/>
  <c r="H1182" i="19"/>
  <c r="H1181" i="19"/>
  <c r="H1180" i="19"/>
  <c r="H1179" i="19"/>
  <c r="H1178" i="19"/>
  <c r="H1177" i="19"/>
  <c r="H1176" i="19"/>
  <c r="H1175" i="19"/>
  <c r="H1174" i="19"/>
  <c r="H1173" i="19"/>
  <c r="H1172" i="19"/>
  <c r="H1171" i="19"/>
  <c r="H1170" i="19"/>
  <c r="H1169" i="19"/>
  <c r="H1168" i="19"/>
  <c r="H1167" i="19"/>
  <c r="H1166" i="19"/>
  <c r="H1165" i="19"/>
  <c r="H1164" i="19"/>
  <c r="H1163" i="19"/>
  <c r="H1162" i="19"/>
  <c r="H1161" i="19"/>
  <c r="H1160" i="19"/>
  <c r="H1159" i="19"/>
  <c r="H1158" i="19"/>
  <c r="H1157" i="19"/>
  <c r="H1156" i="19"/>
  <c r="H1155" i="19"/>
  <c r="H1154" i="19"/>
  <c r="H1153" i="19"/>
  <c r="H1152" i="19"/>
  <c r="H1151" i="19"/>
  <c r="H1150" i="19"/>
  <c r="H1149" i="19"/>
  <c r="H1148" i="19"/>
  <c r="H1147" i="19"/>
  <c r="H1146" i="19"/>
  <c r="H1145" i="19"/>
  <c r="H1144" i="19"/>
  <c r="H1143" i="19"/>
  <c r="H1142" i="19"/>
  <c r="H1141" i="19"/>
  <c r="H1140" i="19"/>
  <c r="H1139" i="19"/>
  <c r="H1138" i="19"/>
  <c r="H1137" i="19"/>
  <c r="H1136" i="19"/>
  <c r="H1135" i="19"/>
  <c r="H1134" i="19"/>
  <c r="H1133" i="19"/>
  <c r="H1132" i="19"/>
  <c r="H1131" i="19"/>
  <c r="H1130" i="19"/>
  <c r="H1129" i="19"/>
  <c r="H1128" i="19"/>
  <c r="H1127" i="19"/>
  <c r="H1126" i="19"/>
  <c r="H1125" i="19"/>
  <c r="H1124" i="19"/>
  <c r="H1123" i="19"/>
  <c r="H1122" i="19"/>
  <c r="H1121" i="19"/>
  <c r="H1120" i="19"/>
  <c r="H1119" i="19"/>
  <c r="H1118" i="19"/>
  <c r="H1117" i="19"/>
  <c r="H1116" i="19"/>
  <c r="H1115" i="19"/>
  <c r="H1114" i="19"/>
  <c r="H1113" i="19"/>
  <c r="H1112" i="19"/>
  <c r="H1111" i="19"/>
  <c r="H1110" i="19"/>
  <c r="H1109" i="19"/>
  <c r="H1108" i="19"/>
  <c r="H1107" i="19"/>
  <c r="H1106" i="19"/>
  <c r="H1105" i="19"/>
  <c r="H1104" i="19"/>
  <c r="H1103" i="19"/>
  <c r="H1102" i="19"/>
  <c r="H1101" i="19"/>
  <c r="H1100" i="19"/>
  <c r="H1099" i="19"/>
  <c r="H1098" i="19"/>
  <c r="H1097" i="19"/>
  <c r="H1096" i="19"/>
  <c r="H1095" i="19"/>
  <c r="H1094" i="19"/>
  <c r="H1093" i="19"/>
  <c r="H1092" i="19"/>
  <c r="H1091" i="19"/>
  <c r="H1090" i="19"/>
  <c r="H1089" i="19"/>
  <c r="H1088" i="19"/>
  <c r="H1087" i="19"/>
  <c r="H1086" i="19"/>
  <c r="H1085" i="19"/>
  <c r="H1084" i="19"/>
  <c r="H1083" i="19"/>
  <c r="H1082" i="19"/>
  <c r="H1081" i="19"/>
  <c r="H1080" i="19"/>
  <c r="H1079" i="19"/>
  <c r="H1078" i="19"/>
  <c r="H1077" i="19"/>
  <c r="H1076" i="19"/>
  <c r="H1075" i="19"/>
  <c r="H1074" i="19"/>
  <c r="H1073" i="19"/>
  <c r="H1072" i="19"/>
  <c r="H1071" i="19"/>
  <c r="H1070" i="19"/>
  <c r="H1069" i="19"/>
  <c r="H1068" i="19"/>
  <c r="H1067" i="19"/>
  <c r="H1066" i="19"/>
  <c r="H1065" i="19"/>
  <c r="H1064" i="19"/>
  <c r="H1063" i="19"/>
  <c r="H1062" i="19"/>
  <c r="H1061" i="19"/>
  <c r="H1060" i="19"/>
  <c r="H1059" i="19"/>
  <c r="H1058" i="19"/>
  <c r="H1057" i="19"/>
  <c r="H1056" i="19"/>
  <c r="H1055" i="19"/>
  <c r="H1054" i="19"/>
  <c r="H1053" i="19"/>
  <c r="H1052" i="19"/>
  <c r="H1051" i="19"/>
  <c r="H1050" i="19"/>
  <c r="H1049" i="19"/>
  <c r="H1048" i="19"/>
  <c r="H1047" i="19"/>
  <c r="H1046" i="19"/>
  <c r="H1045" i="19"/>
  <c r="H1044" i="19"/>
  <c r="H1043" i="19"/>
  <c r="H1042" i="19"/>
  <c r="H1041" i="19"/>
  <c r="H1040" i="19"/>
  <c r="H1039" i="19"/>
  <c r="H1038" i="19"/>
  <c r="H1037" i="19"/>
  <c r="H1036" i="19"/>
  <c r="H1035" i="19"/>
  <c r="H1034" i="19"/>
  <c r="H1033" i="19"/>
  <c r="H1032" i="19"/>
  <c r="H1031" i="19"/>
  <c r="H1030" i="19"/>
  <c r="H1029" i="19"/>
  <c r="H1028" i="19"/>
  <c r="H1027" i="19"/>
  <c r="H1026" i="19"/>
  <c r="H1025" i="19"/>
  <c r="H1024" i="19"/>
  <c r="H1023" i="19"/>
  <c r="H1022" i="19"/>
  <c r="H1021" i="19"/>
  <c r="H1020" i="19"/>
  <c r="H1019" i="19"/>
  <c r="H1018" i="19"/>
  <c r="H1017" i="19"/>
  <c r="H1016" i="19"/>
  <c r="H1015" i="19"/>
  <c r="H1014" i="19"/>
  <c r="H1013" i="19"/>
  <c r="H1012" i="19"/>
  <c r="H1011" i="19"/>
  <c r="H1010" i="19"/>
  <c r="H1009" i="19"/>
  <c r="H1008" i="19"/>
  <c r="H1007" i="19"/>
  <c r="H1006" i="19"/>
  <c r="H1005" i="19"/>
  <c r="H1004" i="19"/>
  <c r="H1003" i="19"/>
  <c r="H1002" i="19"/>
  <c r="H1001" i="19"/>
  <c r="H1000" i="19"/>
  <c r="H999" i="19"/>
  <c r="H998" i="19"/>
  <c r="H997" i="19"/>
  <c r="H996" i="19"/>
  <c r="H995" i="19"/>
  <c r="H994" i="19"/>
  <c r="H993" i="19"/>
  <c r="H992" i="19"/>
  <c r="H991" i="19"/>
  <c r="H990" i="19"/>
  <c r="H989" i="19"/>
  <c r="H988" i="19"/>
  <c r="H987" i="19"/>
  <c r="H986" i="19"/>
  <c r="H985" i="19"/>
  <c r="H984" i="19"/>
  <c r="H983" i="19"/>
  <c r="H982" i="19"/>
  <c r="H981" i="19"/>
  <c r="H980" i="19"/>
  <c r="H979" i="19"/>
  <c r="H978" i="19"/>
  <c r="H977" i="19"/>
  <c r="H976" i="19"/>
  <c r="H975" i="19"/>
  <c r="H974" i="19"/>
  <c r="H973" i="19"/>
  <c r="H972" i="19"/>
  <c r="H971" i="19"/>
  <c r="H970" i="19"/>
  <c r="H969" i="19"/>
  <c r="H968" i="19"/>
  <c r="H967" i="19"/>
  <c r="H966" i="19"/>
  <c r="H965" i="19"/>
  <c r="H964" i="19"/>
  <c r="H963" i="19"/>
  <c r="H962" i="19"/>
  <c r="H961" i="19"/>
  <c r="H960" i="19"/>
  <c r="H959" i="19"/>
  <c r="H958" i="19"/>
  <c r="H957" i="19"/>
  <c r="H956" i="19"/>
  <c r="H955" i="19"/>
  <c r="H954" i="19"/>
  <c r="H953" i="19"/>
  <c r="H952" i="19"/>
  <c r="H951" i="19"/>
  <c r="H950" i="19"/>
  <c r="H949" i="19"/>
  <c r="H948" i="19"/>
  <c r="H947" i="19"/>
  <c r="H946" i="19"/>
  <c r="H945" i="19"/>
  <c r="H944" i="19"/>
  <c r="H943" i="19"/>
  <c r="H942" i="19"/>
  <c r="H941" i="19"/>
  <c r="H940" i="19"/>
  <c r="H939" i="19"/>
  <c r="H938" i="19"/>
  <c r="H937" i="19"/>
  <c r="H936" i="19"/>
  <c r="H935" i="19"/>
  <c r="H934" i="19"/>
  <c r="H933" i="19"/>
  <c r="H932" i="19"/>
  <c r="H931" i="19"/>
  <c r="H930" i="19"/>
  <c r="H929" i="19"/>
  <c r="H928" i="19"/>
  <c r="H927" i="19"/>
  <c r="H926" i="19"/>
  <c r="H925" i="19"/>
  <c r="H924" i="19"/>
  <c r="H923" i="19"/>
  <c r="H922" i="19"/>
  <c r="H921" i="19"/>
  <c r="H920" i="19"/>
  <c r="H919" i="19"/>
  <c r="H918" i="19"/>
  <c r="H917" i="19"/>
  <c r="H916" i="19"/>
  <c r="H915" i="19"/>
  <c r="H914" i="19"/>
  <c r="H913" i="19"/>
  <c r="H912" i="19"/>
  <c r="H911" i="19"/>
  <c r="H910" i="19"/>
  <c r="H909" i="19"/>
  <c r="H908" i="19"/>
  <c r="H907" i="19"/>
  <c r="H906" i="19"/>
  <c r="H905" i="19"/>
  <c r="H904" i="19"/>
  <c r="H903" i="19"/>
  <c r="H902" i="19"/>
  <c r="H901" i="19"/>
  <c r="H900" i="19"/>
  <c r="H899" i="19"/>
  <c r="H898" i="19"/>
  <c r="H897" i="19"/>
  <c r="H896" i="19"/>
  <c r="H895" i="19"/>
  <c r="H894" i="19"/>
  <c r="H893" i="19"/>
  <c r="H892" i="19"/>
  <c r="H891" i="19"/>
  <c r="H890" i="19"/>
  <c r="H889" i="19"/>
  <c r="H888" i="19"/>
  <c r="H887" i="19"/>
  <c r="H886" i="19"/>
  <c r="H885" i="19"/>
  <c r="H884" i="19"/>
  <c r="H883" i="19"/>
  <c r="H882" i="19"/>
  <c r="H881" i="19"/>
  <c r="H880" i="19"/>
  <c r="H879" i="19"/>
  <c r="H878" i="19"/>
  <c r="H877" i="19"/>
  <c r="H876" i="19"/>
  <c r="H875" i="19"/>
  <c r="H874" i="19"/>
  <c r="H873" i="19"/>
  <c r="H872" i="19"/>
  <c r="H871" i="19"/>
  <c r="H870" i="19"/>
  <c r="H869" i="19"/>
  <c r="H868" i="19"/>
  <c r="H867" i="19"/>
  <c r="H866" i="19"/>
  <c r="H865" i="19"/>
  <c r="H864" i="19"/>
  <c r="H863" i="19"/>
  <c r="H862" i="19"/>
  <c r="H861" i="19"/>
  <c r="H860" i="19"/>
  <c r="H859" i="19"/>
  <c r="H858" i="19"/>
  <c r="H857" i="19"/>
  <c r="H856" i="19"/>
  <c r="H855" i="19"/>
  <c r="H854" i="19"/>
  <c r="H853" i="19"/>
  <c r="H852" i="19"/>
  <c r="H851" i="19"/>
  <c r="H850" i="19"/>
  <c r="H849" i="19"/>
  <c r="H848" i="19"/>
  <c r="H847" i="19"/>
  <c r="H846" i="19"/>
  <c r="H845" i="19"/>
  <c r="H844" i="19"/>
  <c r="H843" i="19"/>
  <c r="H842" i="19"/>
  <c r="H841" i="19"/>
  <c r="H840" i="19"/>
  <c r="H839" i="19"/>
  <c r="H838" i="19"/>
  <c r="H837" i="19"/>
  <c r="H836" i="19"/>
  <c r="H835" i="19"/>
  <c r="H834" i="19"/>
  <c r="H833" i="19"/>
  <c r="H832" i="19"/>
  <c r="H831" i="19"/>
  <c r="H830" i="19"/>
  <c r="H829" i="19"/>
  <c r="H828" i="19"/>
  <c r="H827" i="19"/>
  <c r="H826" i="19"/>
  <c r="H825" i="19"/>
  <c r="H824" i="19"/>
  <c r="H823" i="19"/>
  <c r="H822" i="19"/>
  <c r="H821" i="19"/>
  <c r="H820" i="19"/>
  <c r="H819" i="19"/>
  <c r="H818" i="19"/>
  <c r="H817" i="19"/>
  <c r="H816" i="19"/>
  <c r="H815" i="19"/>
  <c r="H814" i="19"/>
  <c r="H813" i="19"/>
  <c r="H812" i="19"/>
  <c r="H811" i="19"/>
  <c r="H810" i="19"/>
  <c r="H809" i="19"/>
  <c r="H808" i="19"/>
  <c r="H807" i="19"/>
  <c r="H806" i="19"/>
  <c r="H805" i="19"/>
  <c r="H804" i="19"/>
  <c r="H803" i="19"/>
  <c r="H802" i="19"/>
  <c r="H801" i="19"/>
  <c r="H800" i="19"/>
  <c r="H799" i="19"/>
  <c r="H798" i="19"/>
  <c r="H797" i="19"/>
  <c r="H796" i="19"/>
  <c r="H795" i="19"/>
  <c r="H794" i="19"/>
  <c r="H793" i="19"/>
  <c r="H792" i="19"/>
  <c r="H791" i="19"/>
  <c r="H790" i="19"/>
  <c r="H789" i="19"/>
  <c r="H788" i="19"/>
  <c r="H787" i="19"/>
  <c r="H786" i="19"/>
  <c r="H785" i="19"/>
  <c r="H784" i="19"/>
  <c r="H783" i="19"/>
  <c r="H782" i="19"/>
  <c r="H781" i="19"/>
  <c r="H780" i="19"/>
  <c r="H779" i="19"/>
  <c r="H778" i="19"/>
  <c r="H777" i="19"/>
  <c r="H776" i="19"/>
  <c r="H775" i="19"/>
  <c r="H774" i="19"/>
  <c r="H773" i="19"/>
  <c r="H772" i="19"/>
  <c r="H771" i="19"/>
  <c r="H770" i="19"/>
  <c r="H769" i="19"/>
  <c r="H768" i="19"/>
  <c r="H767" i="19"/>
  <c r="H766" i="19"/>
  <c r="H765" i="19"/>
  <c r="H764" i="19"/>
  <c r="H763" i="19"/>
  <c r="H762" i="19"/>
  <c r="H761" i="19"/>
  <c r="H760" i="19"/>
  <c r="H759" i="19"/>
  <c r="H758" i="19"/>
  <c r="H757" i="19"/>
  <c r="H756" i="19"/>
  <c r="H755" i="19"/>
  <c r="H754" i="19"/>
  <c r="H753" i="19"/>
  <c r="H752" i="19"/>
  <c r="H751" i="19"/>
  <c r="H750" i="19"/>
  <c r="H749" i="19"/>
  <c r="H748" i="19"/>
  <c r="H747" i="19"/>
  <c r="H746" i="19"/>
  <c r="H745" i="19"/>
  <c r="H744" i="19"/>
  <c r="H743" i="19"/>
  <c r="H742" i="19"/>
  <c r="H741" i="19"/>
  <c r="H740" i="19"/>
  <c r="H739" i="19"/>
  <c r="H738" i="19"/>
  <c r="H737" i="19"/>
  <c r="H736" i="19"/>
  <c r="H735" i="19"/>
  <c r="H734" i="19"/>
  <c r="H733" i="19"/>
  <c r="H732" i="19"/>
  <c r="H731" i="19"/>
  <c r="H730" i="19"/>
  <c r="H729" i="19"/>
  <c r="H728" i="19"/>
  <c r="H727" i="19"/>
  <c r="H726" i="19"/>
  <c r="H725" i="19"/>
  <c r="H724" i="19"/>
  <c r="H723" i="19"/>
  <c r="H722" i="19"/>
  <c r="H721" i="19"/>
  <c r="H720" i="19"/>
  <c r="H719" i="19"/>
  <c r="H718" i="19"/>
  <c r="H717" i="19"/>
  <c r="H716" i="19"/>
  <c r="H715" i="19"/>
  <c r="H714" i="19"/>
  <c r="H713" i="19"/>
  <c r="H712" i="19"/>
  <c r="H711" i="19"/>
  <c r="H710" i="19"/>
  <c r="H709" i="19"/>
  <c r="H708" i="19"/>
  <c r="H707" i="19"/>
  <c r="H706" i="19"/>
  <c r="H705" i="19"/>
  <c r="H704" i="19"/>
  <c r="H703" i="19"/>
  <c r="H702" i="19"/>
  <c r="H701" i="19"/>
  <c r="H700" i="19"/>
  <c r="H699" i="19"/>
  <c r="H698" i="19"/>
  <c r="H697" i="19"/>
  <c r="H696" i="19"/>
  <c r="H695" i="19"/>
  <c r="H694" i="19"/>
  <c r="H693" i="19"/>
  <c r="H692" i="19"/>
  <c r="H691" i="19"/>
  <c r="H690" i="19"/>
  <c r="H689" i="19"/>
  <c r="H688" i="19"/>
  <c r="H687" i="19"/>
  <c r="H686" i="19"/>
  <c r="H685" i="19"/>
  <c r="H684" i="19"/>
  <c r="H683" i="19"/>
  <c r="H682" i="19"/>
  <c r="H681" i="19"/>
  <c r="H680" i="19"/>
  <c r="H679" i="19"/>
  <c r="H678" i="19"/>
  <c r="H677" i="19"/>
  <c r="H676" i="19"/>
  <c r="H675" i="19"/>
  <c r="H674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1761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I2" i="20"/>
  <c r="I3" i="20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466" i="20"/>
  <c r="I467" i="20"/>
  <c r="I468" i="20"/>
  <c r="I469" i="20"/>
  <c r="I470" i="20"/>
  <c r="I471" i="20"/>
  <c r="I472" i="20"/>
  <c r="I473" i="20"/>
  <c r="I474" i="20"/>
  <c r="I475" i="20"/>
  <c r="I476" i="20"/>
  <c r="I477" i="20"/>
  <c r="I478" i="20"/>
  <c r="I479" i="20"/>
  <c r="I480" i="20"/>
  <c r="I481" i="20"/>
  <c r="I482" i="20"/>
  <c r="I483" i="20"/>
  <c r="I484" i="20"/>
  <c r="I485" i="20"/>
  <c r="I486" i="20"/>
  <c r="I487" i="20"/>
  <c r="I488" i="20"/>
  <c r="I489" i="20"/>
  <c r="I490" i="20"/>
  <c r="I491" i="20"/>
  <c r="I492" i="20"/>
  <c r="I493" i="20"/>
  <c r="I494" i="20"/>
  <c r="I495" i="20"/>
  <c r="I496" i="20"/>
  <c r="I497" i="20"/>
  <c r="I498" i="20"/>
  <c r="I499" i="20"/>
  <c r="I500" i="20"/>
  <c r="I501" i="20"/>
  <c r="I502" i="20"/>
  <c r="I503" i="20"/>
  <c r="I504" i="20"/>
  <c r="I505" i="20"/>
  <c r="I506" i="20"/>
  <c r="I507" i="20"/>
  <c r="I508" i="20"/>
  <c r="I509" i="20"/>
  <c r="I510" i="20"/>
  <c r="I511" i="20"/>
  <c r="I512" i="20"/>
  <c r="I513" i="20"/>
  <c r="I514" i="20"/>
  <c r="I515" i="20"/>
  <c r="I516" i="20"/>
  <c r="I517" i="20"/>
  <c r="I518" i="20"/>
  <c r="I519" i="20"/>
  <c r="I520" i="20"/>
  <c r="I521" i="20"/>
  <c r="I522" i="20"/>
  <c r="I523" i="20"/>
  <c r="I524" i="20"/>
  <c r="I525" i="20"/>
  <c r="I526" i="20"/>
  <c r="I527" i="20"/>
  <c r="I528" i="20"/>
  <c r="I529" i="20"/>
  <c r="I530" i="20"/>
  <c r="I531" i="20"/>
  <c r="I532" i="20"/>
  <c r="I533" i="20"/>
  <c r="I534" i="20"/>
  <c r="I535" i="20"/>
  <c r="I536" i="20"/>
  <c r="I537" i="20"/>
  <c r="I538" i="20"/>
  <c r="I539" i="20"/>
  <c r="I540" i="20"/>
  <c r="I541" i="20"/>
  <c r="I542" i="20"/>
  <c r="I543" i="20"/>
  <c r="I544" i="20"/>
  <c r="I545" i="20"/>
  <c r="I546" i="20"/>
  <c r="I547" i="20"/>
  <c r="I548" i="20"/>
  <c r="I549" i="20"/>
  <c r="I550" i="20"/>
  <c r="I551" i="20"/>
  <c r="I552" i="20"/>
  <c r="I553" i="20"/>
  <c r="I554" i="20"/>
  <c r="I555" i="20"/>
  <c r="I556" i="20"/>
  <c r="I557" i="20"/>
  <c r="I558" i="20"/>
  <c r="I559" i="20"/>
  <c r="I560" i="20"/>
  <c r="I561" i="20"/>
  <c r="I562" i="20"/>
  <c r="I563" i="20"/>
  <c r="I564" i="20"/>
  <c r="I565" i="20"/>
  <c r="I566" i="20"/>
  <c r="I567" i="20"/>
  <c r="I568" i="20"/>
  <c r="I569" i="20"/>
  <c r="I570" i="20"/>
  <c r="I571" i="20"/>
  <c r="I572" i="20"/>
  <c r="I573" i="20"/>
  <c r="I574" i="20"/>
  <c r="I575" i="20"/>
  <c r="I576" i="20"/>
  <c r="I577" i="20"/>
  <c r="I578" i="20"/>
  <c r="I579" i="20"/>
  <c r="I580" i="20"/>
  <c r="I581" i="20"/>
  <c r="I582" i="20"/>
  <c r="I583" i="20"/>
  <c r="I584" i="20"/>
  <c r="I585" i="20"/>
  <c r="I586" i="20"/>
  <c r="I587" i="20"/>
  <c r="I588" i="20"/>
  <c r="I589" i="20"/>
  <c r="I590" i="20"/>
  <c r="I591" i="20"/>
  <c r="I592" i="20"/>
  <c r="I593" i="20"/>
  <c r="I594" i="20"/>
  <c r="I595" i="20"/>
  <c r="I596" i="20"/>
  <c r="I597" i="20"/>
  <c r="I598" i="20"/>
  <c r="I599" i="20"/>
  <c r="I600" i="20"/>
  <c r="I601" i="20"/>
  <c r="I602" i="20"/>
  <c r="I603" i="20"/>
  <c r="I604" i="20"/>
  <c r="I605" i="20"/>
  <c r="I606" i="20"/>
  <c r="I607" i="20"/>
  <c r="I608" i="20"/>
  <c r="I609" i="20"/>
  <c r="I610" i="20"/>
  <c r="I611" i="20"/>
  <c r="I612" i="20"/>
  <c r="I613" i="20"/>
  <c r="I614" i="20"/>
  <c r="I615" i="20"/>
  <c r="I616" i="20"/>
  <c r="I617" i="20"/>
  <c r="I618" i="20"/>
  <c r="I619" i="20"/>
  <c r="I620" i="20"/>
  <c r="I621" i="20"/>
  <c r="I622" i="20"/>
  <c r="I623" i="20"/>
  <c r="I624" i="20"/>
  <c r="I625" i="20"/>
  <c r="I626" i="20"/>
  <c r="I627" i="20"/>
  <c r="I628" i="20"/>
  <c r="I629" i="20"/>
  <c r="I630" i="20"/>
  <c r="I631" i="20"/>
  <c r="I632" i="20"/>
  <c r="I633" i="20"/>
  <c r="I634" i="20"/>
  <c r="I635" i="20"/>
  <c r="I636" i="20"/>
  <c r="I637" i="20"/>
  <c r="I638" i="20"/>
  <c r="I639" i="20"/>
  <c r="I640" i="20"/>
  <c r="I641" i="20"/>
  <c r="I642" i="20"/>
  <c r="I643" i="20"/>
  <c r="I644" i="20"/>
  <c r="I645" i="20"/>
  <c r="I646" i="20"/>
  <c r="I647" i="20"/>
  <c r="I648" i="20"/>
  <c r="I649" i="20"/>
  <c r="I650" i="20"/>
  <c r="I651" i="20"/>
  <c r="I652" i="20"/>
  <c r="I653" i="20"/>
  <c r="I654" i="20"/>
  <c r="I655" i="20"/>
  <c r="I656" i="20"/>
  <c r="I657" i="20"/>
  <c r="I658" i="20"/>
  <c r="I659" i="20"/>
  <c r="I660" i="20"/>
  <c r="I661" i="20"/>
  <c r="I662" i="20"/>
  <c r="I663" i="20"/>
  <c r="I664" i="20"/>
  <c r="I665" i="20"/>
  <c r="I666" i="20"/>
  <c r="I667" i="20"/>
  <c r="I668" i="20"/>
  <c r="I669" i="20"/>
  <c r="I670" i="20"/>
  <c r="I671" i="20"/>
  <c r="I672" i="20"/>
  <c r="I673" i="20"/>
  <c r="I674" i="20"/>
  <c r="I675" i="20"/>
  <c r="I676" i="20"/>
  <c r="I677" i="20"/>
  <c r="I678" i="20"/>
  <c r="I679" i="20"/>
  <c r="I680" i="20"/>
  <c r="I681" i="20"/>
  <c r="I682" i="20"/>
  <c r="I683" i="20"/>
  <c r="I684" i="20"/>
  <c r="I685" i="20"/>
  <c r="I686" i="20"/>
  <c r="I687" i="20"/>
  <c r="I688" i="20"/>
  <c r="I689" i="20"/>
  <c r="I690" i="20"/>
  <c r="I691" i="20"/>
  <c r="I692" i="20"/>
  <c r="I693" i="20"/>
  <c r="I694" i="20"/>
  <c r="I695" i="20"/>
  <c r="I696" i="20"/>
  <c r="I697" i="20"/>
  <c r="I698" i="20"/>
  <c r="I699" i="20"/>
  <c r="I700" i="20"/>
  <c r="I701" i="20"/>
  <c r="I702" i="20"/>
  <c r="I703" i="20"/>
  <c r="I704" i="20"/>
  <c r="I705" i="20"/>
  <c r="I706" i="20"/>
  <c r="I707" i="20"/>
  <c r="I708" i="20"/>
  <c r="I709" i="20"/>
  <c r="I710" i="20"/>
  <c r="I711" i="20"/>
  <c r="I712" i="20"/>
  <c r="I713" i="20"/>
  <c r="I714" i="20"/>
  <c r="I715" i="20"/>
  <c r="I716" i="20"/>
  <c r="I717" i="20"/>
  <c r="I718" i="20"/>
  <c r="I719" i="20"/>
  <c r="I720" i="20"/>
  <c r="I721" i="20"/>
  <c r="I722" i="20"/>
  <c r="I723" i="20"/>
  <c r="I724" i="20"/>
  <c r="I725" i="20"/>
  <c r="I726" i="20"/>
  <c r="I727" i="20"/>
  <c r="I728" i="20"/>
  <c r="I729" i="20"/>
  <c r="I730" i="20"/>
  <c r="I731" i="20"/>
  <c r="I732" i="20"/>
  <c r="I733" i="20"/>
  <c r="I734" i="20"/>
  <c r="I735" i="20"/>
  <c r="I736" i="20"/>
  <c r="I737" i="20"/>
  <c r="I738" i="20"/>
  <c r="I739" i="20"/>
  <c r="I740" i="20"/>
  <c r="I741" i="20"/>
  <c r="I742" i="20"/>
  <c r="I743" i="20"/>
  <c r="I744" i="20"/>
  <c r="I745" i="20"/>
  <c r="I746" i="20"/>
  <c r="I747" i="20"/>
  <c r="I748" i="20"/>
  <c r="I749" i="20"/>
  <c r="I750" i="20"/>
  <c r="I751" i="20"/>
  <c r="I752" i="20"/>
  <c r="I753" i="20"/>
  <c r="I754" i="20"/>
  <c r="I755" i="20"/>
  <c r="I756" i="20"/>
  <c r="I757" i="20"/>
  <c r="I758" i="20"/>
  <c r="I759" i="20"/>
  <c r="I760" i="20"/>
  <c r="I761" i="20"/>
  <c r="I762" i="20"/>
  <c r="I763" i="20"/>
  <c r="I764" i="20"/>
  <c r="I765" i="20"/>
  <c r="I766" i="20"/>
  <c r="I767" i="20"/>
  <c r="I768" i="20"/>
  <c r="I769" i="20"/>
  <c r="I770" i="20"/>
  <c r="I771" i="20"/>
  <c r="I772" i="20"/>
  <c r="I773" i="20"/>
  <c r="I774" i="20"/>
  <c r="I775" i="20"/>
  <c r="I776" i="20"/>
  <c r="I777" i="20"/>
  <c r="I778" i="20"/>
  <c r="I779" i="20"/>
  <c r="I780" i="20"/>
  <c r="I781" i="20"/>
  <c r="I782" i="20"/>
  <c r="I783" i="20"/>
  <c r="I784" i="20"/>
  <c r="I785" i="20"/>
  <c r="I786" i="20"/>
  <c r="I787" i="20"/>
  <c r="I788" i="20"/>
  <c r="I789" i="20"/>
  <c r="I790" i="20"/>
  <c r="I791" i="20"/>
  <c r="I792" i="20"/>
  <c r="I793" i="20"/>
  <c r="I794" i="20"/>
  <c r="I795" i="20"/>
  <c r="I796" i="20"/>
  <c r="I797" i="20"/>
  <c r="I798" i="20"/>
  <c r="I799" i="20"/>
  <c r="I800" i="20"/>
  <c r="I801" i="20"/>
  <c r="I802" i="20"/>
  <c r="I803" i="20"/>
  <c r="I804" i="20"/>
  <c r="I805" i="20"/>
  <c r="I806" i="20"/>
  <c r="I807" i="20"/>
  <c r="I808" i="20"/>
  <c r="I809" i="20"/>
  <c r="I810" i="20"/>
  <c r="I811" i="20"/>
  <c r="I812" i="20"/>
  <c r="I813" i="20"/>
  <c r="I814" i="20"/>
  <c r="I815" i="20"/>
  <c r="I816" i="20"/>
  <c r="I817" i="20"/>
  <c r="I818" i="20"/>
  <c r="I819" i="20"/>
  <c r="I820" i="20"/>
  <c r="I821" i="20"/>
  <c r="I822" i="20"/>
  <c r="I823" i="20"/>
  <c r="I824" i="20"/>
  <c r="I825" i="20"/>
  <c r="I826" i="20"/>
  <c r="I827" i="20"/>
  <c r="I828" i="20"/>
  <c r="I829" i="20"/>
  <c r="I830" i="20"/>
  <c r="I831" i="20"/>
  <c r="I832" i="20"/>
  <c r="I833" i="20"/>
  <c r="I834" i="20"/>
  <c r="I835" i="20"/>
  <c r="I836" i="20"/>
  <c r="I837" i="20"/>
  <c r="I838" i="20"/>
  <c r="I839" i="20"/>
  <c r="I840" i="20"/>
  <c r="I841" i="20"/>
  <c r="I842" i="20"/>
  <c r="I843" i="20"/>
  <c r="I844" i="20"/>
  <c r="I845" i="20"/>
  <c r="I846" i="20"/>
  <c r="I847" i="20"/>
  <c r="I848" i="20"/>
  <c r="I849" i="20"/>
  <c r="I850" i="20"/>
  <c r="I851" i="20"/>
  <c r="I852" i="20"/>
  <c r="I853" i="20"/>
  <c r="I854" i="20"/>
  <c r="I855" i="20"/>
  <c r="I856" i="20"/>
  <c r="I857" i="20"/>
  <c r="I858" i="20"/>
  <c r="I859" i="20"/>
  <c r="I860" i="20"/>
  <c r="I861" i="20"/>
  <c r="I862" i="20"/>
  <c r="I863" i="20"/>
  <c r="I864" i="20"/>
  <c r="I865" i="20"/>
  <c r="I866" i="20"/>
  <c r="I867" i="20"/>
  <c r="I868" i="20"/>
  <c r="I869" i="20"/>
  <c r="I870" i="20"/>
  <c r="I871" i="20"/>
  <c r="I872" i="20"/>
  <c r="I873" i="20"/>
  <c r="I874" i="20"/>
  <c r="I875" i="20"/>
  <c r="I876" i="20"/>
  <c r="I877" i="20"/>
  <c r="I878" i="20"/>
  <c r="I879" i="20"/>
  <c r="I880" i="20"/>
  <c r="I881" i="20"/>
  <c r="I882" i="20"/>
  <c r="I883" i="20"/>
  <c r="I884" i="20"/>
  <c r="I885" i="20"/>
  <c r="I886" i="20"/>
  <c r="I887" i="20"/>
  <c r="I888" i="20"/>
  <c r="I889" i="20"/>
  <c r="I890" i="20"/>
  <c r="I891" i="20"/>
  <c r="I892" i="20"/>
  <c r="I893" i="20"/>
  <c r="I894" i="20"/>
  <c r="I895" i="20"/>
  <c r="I896" i="20"/>
  <c r="I897" i="20"/>
  <c r="I898" i="20"/>
  <c r="I899" i="20"/>
  <c r="I900" i="20"/>
  <c r="I901" i="20"/>
  <c r="I902" i="20"/>
  <c r="I903" i="20"/>
  <c r="I904" i="20"/>
  <c r="I905" i="20"/>
  <c r="I906" i="20"/>
  <c r="I907" i="20"/>
  <c r="I908" i="20"/>
  <c r="I909" i="20"/>
  <c r="I910" i="20"/>
  <c r="I911" i="20"/>
  <c r="I912" i="20"/>
  <c r="I913" i="20"/>
  <c r="I914" i="20"/>
  <c r="I915" i="20"/>
  <c r="I916" i="20"/>
  <c r="I917" i="20"/>
  <c r="I918" i="20"/>
  <c r="I919" i="20"/>
  <c r="I920" i="20"/>
  <c r="I921" i="20"/>
  <c r="I922" i="20"/>
  <c r="I923" i="20"/>
  <c r="I924" i="20"/>
  <c r="I925" i="20"/>
  <c r="I926" i="20"/>
  <c r="I927" i="20"/>
  <c r="I928" i="20"/>
  <c r="I929" i="20"/>
  <c r="I930" i="20"/>
  <c r="I931" i="20"/>
  <c r="I932" i="20"/>
  <c r="I933" i="20"/>
  <c r="I934" i="20"/>
  <c r="I935" i="20"/>
  <c r="I936" i="20"/>
  <c r="I937" i="20"/>
  <c r="I938" i="20"/>
  <c r="I939" i="20"/>
  <c r="I940" i="20"/>
  <c r="I941" i="20"/>
  <c r="I942" i="20"/>
  <c r="I943" i="20"/>
  <c r="I944" i="20"/>
  <c r="I945" i="20"/>
  <c r="I946" i="20"/>
  <c r="I947" i="20"/>
  <c r="I948" i="20"/>
  <c r="I949" i="20"/>
  <c r="I950" i="20"/>
  <c r="I951" i="20"/>
  <c r="I952" i="20"/>
  <c r="I953" i="20"/>
  <c r="I954" i="20"/>
  <c r="I955" i="20"/>
  <c r="I956" i="20"/>
  <c r="I957" i="20"/>
  <c r="I958" i="20"/>
  <c r="I959" i="20"/>
  <c r="I960" i="20"/>
  <c r="I961" i="20"/>
  <c r="I962" i="20"/>
  <c r="I963" i="20"/>
  <c r="I964" i="20"/>
  <c r="I965" i="20"/>
  <c r="I966" i="20"/>
  <c r="I967" i="20"/>
  <c r="I968" i="20"/>
  <c r="I969" i="20"/>
  <c r="I970" i="20"/>
  <c r="I971" i="20"/>
  <c r="I972" i="20"/>
  <c r="I973" i="20"/>
  <c r="I974" i="20"/>
  <c r="I975" i="20"/>
  <c r="I976" i="20"/>
  <c r="I977" i="20"/>
  <c r="I978" i="20"/>
  <c r="I979" i="20"/>
  <c r="I980" i="20"/>
  <c r="I981" i="20"/>
  <c r="I982" i="20"/>
  <c r="I983" i="20"/>
  <c r="I984" i="20"/>
  <c r="I985" i="20"/>
  <c r="I986" i="20"/>
  <c r="I987" i="20"/>
  <c r="I988" i="20"/>
  <c r="I989" i="20"/>
  <c r="I990" i="20"/>
  <c r="I991" i="20"/>
  <c r="I992" i="20"/>
  <c r="I993" i="20"/>
  <c r="I994" i="20"/>
  <c r="I995" i="20"/>
  <c r="I996" i="20"/>
  <c r="I997" i="20"/>
  <c r="I998" i="20"/>
  <c r="I999" i="20"/>
  <c r="I1000" i="20"/>
  <c r="I1001" i="20"/>
  <c r="I1002" i="20"/>
  <c r="I1003" i="20"/>
  <c r="I1004" i="20"/>
  <c r="I1005" i="20"/>
  <c r="I1006" i="20"/>
  <c r="I1007" i="20"/>
  <c r="I1008" i="20"/>
  <c r="I1009" i="20"/>
  <c r="I1010" i="20"/>
  <c r="I1011" i="20"/>
  <c r="I1012" i="20"/>
  <c r="I1013" i="20"/>
  <c r="I1014" i="20"/>
  <c r="I1015" i="20"/>
  <c r="I1016" i="20"/>
  <c r="I1017" i="20"/>
  <c r="I1018" i="20"/>
  <c r="I1019" i="20"/>
  <c r="I1020" i="20"/>
  <c r="I1021" i="20"/>
  <c r="I1022" i="20"/>
  <c r="I1023" i="20"/>
  <c r="I1024" i="20"/>
  <c r="I1025" i="20"/>
  <c r="I1026" i="20"/>
  <c r="I1027" i="20"/>
  <c r="I1028" i="20"/>
  <c r="I1029" i="20"/>
  <c r="I1030" i="20"/>
  <c r="I1031" i="20"/>
  <c r="I1032" i="20"/>
  <c r="I1033" i="20"/>
  <c r="I1034" i="20"/>
  <c r="I1035" i="20"/>
  <c r="I1036" i="20"/>
  <c r="I1037" i="20"/>
  <c r="I1038" i="20"/>
  <c r="I1039" i="20"/>
  <c r="I1040" i="20"/>
  <c r="I1041" i="20"/>
  <c r="I1042" i="20"/>
  <c r="I1043" i="20"/>
  <c r="I1044" i="20"/>
  <c r="I1045" i="20"/>
  <c r="I1046" i="20"/>
  <c r="I1047" i="20"/>
  <c r="I1048" i="20"/>
  <c r="I1049" i="20"/>
  <c r="I1050" i="20"/>
  <c r="I1051" i="20"/>
  <c r="I1052" i="20"/>
  <c r="I1053" i="20"/>
  <c r="I1054" i="20"/>
  <c r="I1055" i="20"/>
  <c r="I1056" i="20"/>
  <c r="I1057" i="20"/>
  <c r="I1058" i="20"/>
  <c r="I1059" i="20"/>
  <c r="I1060" i="20"/>
  <c r="I1061" i="20"/>
  <c r="I1062" i="20"/>
  <c r="I1063" i="20"/>
  <c r="I1064" i="20"/>
  <c r="I1065" i="20"/>
  <c r="I1066" i="20"/>
  <c r="I1067" i="20"/>
  <c r="I1068" i="20"/>
  <c r="I1069" i="20"/>
  <c r="I1070" i="20"/>
  <c r="I1071" i="20"/>
  <c r="I1072" i="20"/>
  <c r="I1073" i="20"/>
  <c r="I1074" i="20"/>
  <c r="I1075" i="20"/>
  <c r="I1076" i="20"/>
  <c r="I1077" i="20"/>
  <c r="I1078" i="20"/>
  <c r="I1079" i="20"/>
  <c r="I1080" i="20"/>
  <c r="I1081" i="20"/>
  <c r="I1082" i="20"/>
  <c r="I1083" i="20"/>
  <c r="I1084" i="20"/>
  <c r="I1085" i="20"/>
  <c r="I1086" i="20"/>
  <c r="I1087" i="20"/>
  <c r="I1088" i="20"/>
  <c r="I1089" i="20"/>
  <c r="I1090" i="20"/>
  <c r="I1091" i="20"/>
  <c r="I1092" i="20"/>
  <c r="I1093" i="20"/>
  <c r="I1094" i="20"/>
  <c r="I1095" i="20"/>
  <c r="I1096" i="20"/>
  <c r="I1097" i="20"/>
  <c r="I1098" i="20"/>
  <c r="I1099" i="20"/>
  <c r="I1100" i="20"/>
  <c r="I1101" i="20"/>
  <c r="I1102" i="20"/>
  <c r="I1103" i="20"/>
  <c r="I1104" i="20"/>
  <c r="I1105" i="20"/>
  <c r="I1106" i="20"/>
  <c r="I1107" i="20"/>
  <c r="I1108" i="20"/>
  <c r="I1109" i="20"/>
  <c r="I1110" i="20"/>
  <c r="I1111" i="20"/>
  <c r="I1112" i="20"/>
  <c r="I1113" i="20"/>
  <c r="I1114" i="20"/>
  <c r="I1115" i="20"/>
  <c r="I1116" i="20"/>
  <c r="I1117" i="20"/>
  <c r="I1118" i="20"/>
  <c r="I1119" i="20"/>
  <c r="I1120" i="20"/>
  <c r="I1121" i="20"/>
  <c r="I1122" i="20"/>
  <c r="I1123" i="20"/>
  <c r="I1124" i="20"/>
  <c r="I1125" i="20"/>
  <c r="I1126" i="20"/>
  <c r="I1127" i="20"/>
  <c r="I1128" i="20"/>
  <c r="I1129" i="20"/>
  <c r="I1130" i="20"/>
  <c r="I1131" i="20"/>
  <c r="I1132" i="20"/>
  <c r="I1133" i="20"/>
  <c r="I1134" i="20"/>
  <c r="I1135" i="20"/>
  <c r="I1136" i="20"/>
  <c r="I1137" i="20"/>
  <c r="I1138" i="20"/>
  <c r="I1139" i="20"/>
  <c r="I1140" i="20"/>
  <c r="I1141" i="20"/>
  <c r="I1142" i="20"/>
  <c r="I1143" i="20"/>
  <c r="I1144" i="20"/>
  <c r="I1145" i="20"/>
  <c r="I1146" i="20"/>
  <c r="I1147" i="20"/>
  <c r="I1148" i="20"/>
  <c r="I1149" i="20"/>
  <c r="I1150" i="20"/>
  <c r="I1151" i="20"/>
  <c r="I1152" i="20"/>
  <c r="I1153" i="20"/>
  <c r="I1154" i="20"/>
  <c r="I1155" i="20"/>
  <c r="I1156" i="20"/>
  <c r="I1157" i="20"/>
  <c r="I1158" i="20"/>
  <c r="I1159" i="20"/>
  <c r="I1160" i="20"/>
  <c r="I1161" i="20"/>
  <c r="I1162" i="20"/>
  <c r="I1163" i="20"/>
  <c r="I1164" i="20"/>
  <c r="I1165" i="20"/>
  <c r="I1166" i="20"/>
  <c r="I1167" i="20"/>
  <c r="I1168" i="20"/>
  <c r="I1169" i="20"/>
  <c r="I1170" i="20"/>
  <c r="I1171" i="20"/>
  <c r="I1172" i="20"/>
  <c r="I1173" i="20"/>
  <c r="I1174" i="20"/>
  <c r="I1175" i="20"/>
  <c r="I1176" i="20"/>
  <c r="I1177" i="20"/>
  <c r="I1178" i="20"/>
  <c r="I1179" i="20"/>
  <c r="I1180" i="20"/>
  <c r="I1181" i="20"/>
  <c r="I1182" i="20"/>
  <c r="I1183" i="20"/>
  <c r="I1184" i="20"/>
  <c r="I1185" i="20"/>
  <c r="I1186" i="20"/>
  <c r="I1187" i="20"/>
  <c r="I1188" i="20"/>
  <c r="I1189" i="20"/>
  <c r="I1190" i="20"/>
  <c r="I1191" i="20"/>
  <c r="I1192" i="20"/>
  <c r="I1193" i="20"/>
  <c r="I1194" i="20"/>
  <c r="I1195" i="20"/>
  <c r="I1196" i="20"/>
  <c r="I1197" i="20"/>
  <c r="I1198" i="20"/>
  <c r="I1199" i="20"/>
  <c r="I1200" i="20"/>
  <c r="I1201" i="20"/>
  <c r="I1202" i="20"/>
  <c r="I1203" i="20"/>
  <c r="I1204" i="20"/>
  <c r="I1205" i="20"/>
  <c r="I1206" i="20"/>
  <c r="I1207" i="20"/>
  <c r="I1208" i="20"/>
  <c r="I1209" i="20"/>
  <c r="I1210" i="20"/>
  <c r="I1211" i="20"/>
  <c r="I1212" i="20"/>
  <c r="I1213" i="20"/>
  <c r="I1214" i="20"/>
  <c r="I1215" i="20"/>
  <c r="I1216" i="20"/>
  <c r="I1217" i="20"/>
  <c r="I1218" i="20"/>
  <c r="I1219" i="20"/>
  <c r="I1220" i="20"/>
  <c r="I1221" i="20"/>
  <c r="I1222" i="20"/>
  <c r="I1223" i="20"/>
  <c r="I1224" i="20"/>
  <c r="I1225" i="20"/>
  <c r="I1226" i="20"/>
  <c r="I1227" i="20"/>
  <c r="I1228" i="20"/>
  <c r="I1229" i="20"/>
  <c r="I1230" i="20"/>
  <c r="I1231" i="20"/>
  <c r="I1232" i="20"/>
  <c r="I1233" i="20"/>
  <c r="I1234" i="20"/>
  <c r="I1235" i="20"/>
  <c r="I1236" i="20"/>
  <c r="I1237" i="20"/>
  <c r="I1238" i="20"/>
  <c r="I1239" i="20"/>
  <c r="I1240" i="20"/>
  <c r="I1241" i="20"/>
  <c r="I1242" i="20"/>
  <c r="I1243" i="20"/>
  <c r="I1244" i="20"/>
  <c r="I1245" i="20"/>
  <c r="I1246" i="20"/>
  <c r="I1247" i="20"/>
  <c r="I1248" i="20"/>
  <c r="I1249" i="20"/>
  <c r="I1250" i="20"/>
  <c r="I1251" i="20"/>
  <c r="I1252" i="20"/>
  <c r="I1253" i="20"/>
  <c r="I1254" i="20"/>
  <c r="I1255" i="20"/>
  <c r="I1256" i="20"/>
  <c r="I1257" i="20"/>
  <c r="I1258" i="20"/>
  <c r="I1259" i="20"/>
  <c r="I1260" i="20"/>
  <c r="I1261" i="20"/>
  <c r="I1262" i="20"/>
  <c r="I1263" i="20"/>
  <c r="I1264" i="20"/>
  <c r="I1265" i="20"/>
  <c r="I1266" i="20"/>
  <c r="I1267" i="20"/>
  <c r="I1268" i="20"/>
  <c r="I1269" i="20"/>
  <c r="I1270" i="20"/>
  <c r="I1271" i="20"/>
  <c r="I1272" i="20"/>
  <c r="I1273" i="20"/>
  <c r="I1274" i="20"/>
  <c r="I1275" i="20"/>
  <c r="I1276" i="20"/>
  <c r="I1277" i="20"/>
  <c r="I1278" i="20"/>
  <c r="I1279" i="20"/>
  <c r="I1280" i="20"/>
  <c r="I1281" i="20"/>
  <c r="I1282" i="20"/>
  <c r="I1283" i="20"/>
  <c r="I1284" i="20"/>
  <c r="I1285" i="20"/>
  <c r="I1286" i="20"/>
  <c r="I1287" i="20"/>
  <c r="I1288" i="20"/>
  <c r="I1289" i="20"/>
  <c r="I1290" i="20"/>
  <c r="I1291" i="20"/>
  <c r="I1292" i="20"/>
  <c r="I1293" i="20"/>
  <c r="I1294" i="20"/>
  <c r="I1295" i="20"/>
  <c r="I1296" i="20"/>
  <c r="I1297" i="20"/>
  <c r="I1298" i="20"/>
  <c r="I1299" i="20"/>
  <c r="I1300" i="20"/>
  <c r="I1301" i="20"/>
  <c r="I1302" i="20"/>
  <c r="I1303" i="20"/>
  <c r="I1304" i="20"/>
  <c r="I1305" i="20"/>
  <c r="I1306" i="20"/>
  <c r="I1307" i="20"/>
  <c r="I1308" i="20"/>
  <c r="I1309" i="20"/>
  <c r="I1310" i="20"/>
  <c r="I1311" i="20"/>
  <c r="I1312" i="20"/>
  <c r="I1313" i="20"/>
  <c r="I1314" i="20"/>
  <c r="I1315" i="20"/>
  <c r="I1316" i="20"/>
  <c r="I1317" i="20"/>
  <c r="I1318" i="20"/>
  <c r="I1319" i="20"/>
  <c r="I1320" i="20"/>
  <c r="I1321" i="20"/>
  <c r="I1322" i="20"/>
  <c r="I1323" i="20"/>
  <c r="I1324" i="20"/>
  <c r="I1325" i="20"/>
  <c r="I1326" i="20"/>
  <c r="I1327" i="20"/>
  <c r="I1328" i="20"/>
  <c r="I1329" i="20"/>
  <c r="I1330" i="20"/>
  <c r="I1331" i="20"/>
  <c r="I1332" i="20"/>
  <c r="I1333" i="20"/>
  <c r="I1334" i="20"/>
  <c r="I1335" i="20"/>
  <c r="I1336" i="20"/>
  <c r="I1337" i="20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I1361" i="20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I1382" i="20"/>
  <c r="I1383" i="20"/>
  <c r="I1384" i="20"/>
  <c r="I1385" i="20"/>
  <c r="I1386" i="20"/>
  <c r="I1387" i="20"/>
  <c r="I1388" i="20"/>
  <c r="I1389" i="20"/>
  <c r="I1390" i="20"/>
  <c r="I1391" i="20"/>
  <c r="I1392" i="20"/>
  <c r="I1393" i="20"/>
  <c r="I1394" i="20"/>
  <c r="I1395" i="20"/>
  <c r="I1396" i="20"/>
  <c r="I1397" i="20"/>
  <c r="I1398" i="20"/>
  <c r="I1399" i="20"/>
  <c r="I1400" i="20"/>
  <c r="I1401" i="20"/>
  <c r="I1402" i="20"/>
  <c r="I1403" i="20"/>
  <c r="I1404" i="20"/>
  <c r="I1405" i="20"/>
  <c r="I1406" i="20"/>
  <c r="I1407" i="20"/>
  <c r="I1408" i="20"/>
  <c r="I1409" i="20"/>
  <c r="I1410" i="20"/>
  <c r="I1411" i="20"/>
  <c r="I1412" i="20"/>
  <c r="I1413" i="20"/>
  <c r="I1414" i="20"/>
  <c r="I1415" i="20"/>
  <c r="I1416" i="20"/>
  <c r="I1417" i="20"/>
  <c r="I1418" i="20"/>
  <c r="I1419" i="20"/>
  <c r="I1420" i="20"/>
  <c r="I1421" i="20"/>
  <c r="I1422" i="20"/>
  <c r="I1423" i="20"/>
  <c r="I1424" i="20"/>
  <c r="I1425" i="20"/>
  <c r="I1426" i="20"/>
  <c r="I1427" i="20"/>
  <c r="I1428" i="20"/>
  <c r="I1429" i="20"/>
  <c r="I1430" i="20"/>
  <c r="I1431" i="20"/>
  <c r="I1432" i="20"/>
  <c r="I1433" i="20"/>
  <c r="I1434" i="20"/>
  <c r="I1435" i="20"/>
  <c r="I1436" i="20"/>
  <c r="I1437" i="20"/>
  <c r="I1438" i="20"/>
  <c r="I1439" i="20"/>
  <c r="I1440" i="20"/>
  <c r="I1441" i="20"/>
  <c r="I1442" i="20"/>
  <c r="I1443" i="20"/>
  <c r="I1444" i="20"/>
  <c r="I1445" i="20"/>
  <c r="I1446" i="20"/>
  <c r="I1447" i="20"/>
  <c r="I1448" i="20"/>
  <c r="I1449" i="20"/>
  <c r="I1450" i="20"/>
  <c r="I1451" i="20"/>
  <c r="I1452" i="20"/>
  <c r="I1453" i="20"/>
  <c r="I1454" i="20"/>
  <c r="I1455" i="20"/>
  <c r="I1456" i="20"/>
  <c r="I1457" i="20"/>
  <c r="I1458" i="20"/>
  <c r="I1459" i="20"/>
  <c r="I1460" i="20"/>
  <c r="I1461" i="20"/>
  <c r="I1462" i="20"/>
  <c r="I1463" i="20"/>
  <c r="I1464" i="20"/>
  <c r="I1465" i="20"/>
  <c r="I1466" i="20"/>
  <c r="I1467" i="20"/>
  <c r="I1468" i="20"/>
  <c r="I1469" i="20"/>
  <c r="I1470" i="20"/>
  <c r="I1471" i="20"/>
  <c r="I1472" i="20"/>
  <c r="I1473" i="20"/>
  <c r="I1474" i="20"/>
  <c r="I1475" i="20"/>
  <c r="I1476" i="20"/>
  <c r="I1477" i="20"/>
  <c r="I1478" i="20"/>
  <c r="I1479" i="20"/>
  <c r="I1480" i="20"/>
  <c r="I1481" i="20"/>
  <c r="I1482" i="20"/>
  <c r="I1483" i="20"/>
  <c r="I1484" i="20"/>
  <c r="I1485" i="20"/>
  <c r="I1486" i="20"/>
  <c r="I1487" i="20"/>
  <c r="I1488" i="20"/>
  <c r="I1489" i="20"/>
  <c r="I1490" i="20"/>
  <c r="I1491" i="20"/>
  <c r="I1492" i="20"/>
  <c r="I1493" i="20"/>
  <c r="I1494" i="20"/>
  <c r="I1495" i="20"/>
  <c r="I1496" i="20"/>
  <c r="I1497" i="20"/>
  <c r="I1498" i="20"/>
  <c r="I1499" i="20"/>
  <c r="I1500" i="20"/>
  <c r="I1501" i="20"/>
  <c r="I1502" i="20"/>
  <c r="I1503" i="20"/>
  <c r="I1504" i="20"/>
  <c r="I1505" i="20"/>
  <c r="I1506" i="20"/>
  <c r="I1507" i="20"/>
  <c r="I1508" i="20"/>
  <c r="I1509" i="20"/>
  <c r="I1510" i="20"/>
  <c r="I1511" i="20"/>
  <c r="I1512" i="20"/>
  <c r="I1513" i="20"/>
  <c r="I1514" i="20"/>
  <c r="I1515" i="20"/>
  <c r="I1516" i="20"/>
  <c r="I1517" i="20"/>
  <c r="I1518" i="20"/>
  <c r="I1519" i="20"/>
  <c r="I1520" i="20"/>
  <c r="I1521" i="20"/>
  <c r="I1522" i="20"/>
  <c r="I1523" i="20"/>
  <c r="I1524" i="20"/>
  <c r="I1525" i="20"/>
  <c r="I1526" i="20"/>
  <c r="I1527" i="20"/>
  <c r="I1528" i="20"/>
  <c r="I1529" i="20"/>
  <c r="I1530" i="20"/>
  <c r="I1531" i="20"/>
  <c r="I1532" i="20"/>
  <c r="I1533" i="20"/>
  <c r="I1534" i="20"/>
  <c r="I1535" i="20"/>
  <c r="I1536" i="20"/>
  <c r="I1537" i="20"/>
  <c r="I1538" i="20"/>
  <c r="I1539" i="20"/>
  <c r="I1540" i="20"/>
  <c r="I1541" i="20"/>
  <c r="I1542" i="20"/>
  <c r="I1543" i="20"/>
  <c r="I1544" i="20"/>
  <c r="I1545" i="20"/>
  <c r="I1546" i="20"/>
  <c r="I1547" i="20"/>
  <c r="I1548" i="20"/>
  <c r="I1549" i="20"/>
  <c r="I1550" i="20"/>
  <c r="I1551" i="20"/>
  <c r="I1552" i="20"/>
  <c r="I1553" i="20"/>
  <c r="I1554" i="20"/>
  <c r="I1555" i="20"/>
  <c r="I1556" i="20"/>
  <c r="I1557" i="20"/>
  <c r="I1558" i="20"/>
  <c r="I1559" i="20"/>
  <c r="I1560" i="20"/>
  <c r="I1561" i="20"/>
  <c r="I1562" i="20"/>
  <c r="I1563" i="20"/>
  <c r="I1564" i="20"/>
  <c r="I1565" i="20"/>
  <c r="I1566" i="20"/>
  <c r="I1567" i="20"/>
  <c r="I1568" i="20"/>
  <c r="I1569" i="20"/>
  <c r="I1570" i="20"/>
  <c r="I1571" i="20"/>
  <c r="I1572" i="20"/>
  <c r="I1573" i="20"/>
  <c r="I1574" i="20"/>
  <c r="I1575" i="20"/>
  <c r="I1576" i="20"/>
  <c r="I1577" i="20"/>
  <c r="I1578" i="20"/>
  <c r="I1579" i="20"/>
  <c r="I1580" i="20"/>
  <c r="I1581" i="20"/>
  <c r="I1582" i="20"/>
  <c r="I1583" i="20"/>
  <c r="I1584" i="20"/>
  <c r="I1585" i="20"/>
  <c r="I1586" i="20"/>
  <c r="I1587" i="20"/>
  <c r="I1588" i="20"/>
  <c r="I1589" i="20"/>
  <c r="I1590" i="20"/>
  <c r="I1591" i="20"/>
  <c r="I1592" i="20"/>
  <c r="I1593" i="20"/>
  <c r="I1594" i="20"/>
  <c r="I1595" i="20"/>
  <c r="I1596" i="20"/>
  <c r="I1597" i="20"/>
  <c r="I1598" i="20"/>
  <c r="I1599" i="20"/>
  <c r="I1600" i="20"/>
  <c r="I1601" i="20"/>
  <c r="I1602" i="20"/>
  <c r="I1603" i="20"/>
  <c r="I1604" i="20"/>
  <c r="I1605" i="20"/>
  <c r="I1606" i="20"/>
  <c r="I1607" i="20"/>
  <c r="I1608" i="20"/>
  <c r="I1609" i="20"/>
  <c r="I1610" i="20"/>
  <c r="I1611" i="20"/>
  <c r="I1612" i="20"/>
  <c r="I1613" i="20"/>
  <c r="I1614" i="20"/>
  <c r="I1615" i="20"/>
  <c r="I1616" i="20"/>
  <c r="I1617" i="20"/>
  <c r="I1618" i="20"/>
  <c r="I1619" i="20"/>
  <c r="I1620" i="20"/>
  <c r="I1621" i="20"/>
  <c r="I1622" i="20"/>
  <c r="I1623" i="20"/>
  <c r="I1624" i="20"/>
  <c r="I1625" i="20"/>
  <c r="I1626" i="20"/>
  <c r="I1627" i="20"/>
  <c r="I1628" i="20"/>
  <c r="I1629" i="20"/>
  <c r="I1630" i="20"/>
  <c r="I1631" i="20"/>
  <c r="I1632" i="20"/>
  <c r="I1633" i="20"/>
  <c r="I1634" i="20"/>
  <c r="I1635" i="20"/>
  <c r="I1636" i="20"/>
  <c r="I1637" i="20"/>
  <c r="I1638" i="20"/>
  <c r="I1639" i="20"/>
  <c r="I1640" i="20"/>
  <c r="I1641" i="20"/>
  <c r="I1642" i="20"/>
  <c r="I1643" i="20"/>
  <c r="I1644" i="20"/>
  <c r="I1645" i="20"/>
  <c r="I1646" i="20"/>
  <c r="I1647" i="20"/>
  <c r="I1648" i="20"/>
  <c r="I1649" i="20"/>
  <c r="I1650" i="20"/>
  <c r="I1651" i="20"/>
  <c r="I1652" i="20"/>
  <c r="I1653" i="20"/>
  <c r="I1654" i="20"/>
  <c r="I1655" i="20"/>
  <c r="I1656" i="20"/>
  <c r="I1657" i="20"/>
  <c r="I1658" i="20"/>
  <c r="I1659" i="20"/>
  <c r="I1660" i="20"/>
  <c r="I1661" i="20"/>
  <c r="I1662" i="20"/>
  <c r="I1663" i="20"/>
  <c r="I1664" i="20"/>
  <c r="I1665" i="20"/>
  <c r="I1666" i="20"/>
  <c r="I1667" i="20"/>
  <c r="I1668" i="20"/>
  <c r="I1669" i="20"/>
  <c r="I1670" i="20"/>
  <c r="I1671" i="20"/>
  <c r="I1672" i="20"/>
  <c r="I1673" i="20"/>
  <c r="I1674" i="20"/>
  <c r="I1675" i="20"/>
  <c r="I1676" i="20"/>
  <c r="I1677" i="20"/>
  <c r="I1678" i="20"/>
  <c r="I1679" i="20"/>
  <c r="I1680" i="20"/>
  <c r="I1681" i="20"/>
  <c r="I1682" i="20"/>
  <c r="I1683" i="20"/>
  <c r="I1684" i="20"/>
  <c r="I1685" i="20"/>
  <c r="I1686" i="20"/>
  <c r="I1687" i="20"/>
  <c r="I1688" i="20"/>
  <c r="I1689" i="20"/>
  <c r="I1690" i="20"/>
  <c r="I1691" i="20"/>
  <c r="I1692" i="20"/>
  <c r="I1693" i="20"/>
  <c r="I1694" i="20"/>
  <c r="I1695" i="20"/>
  <c r="I1696" i="20"/>
  <c r="I1697" i="20"/>
  <c r="I1698" i="20"/>
  <c r="I1699" i="20"/>
  <c r="I1700" i="20"/>
  <c r="I1701" i="20"/>
  <c r="I1702" i="20"/>
  <c r="I1703" i="20"/>
  <c r="I1704" i="20"/>
  <c r="I1705" i="20"/>
  <c r="I1706" i="20"/>
  <c r="I1707" i="20"/>
  <c r="I1708" i="20"/>
  <c r="I1709" i="20"/>
  <c r="I1710" i="20"/>
  <c r="I1711" i="20"/>
  <c r="I1712" i="20"/>
  <c r="I1713" i="20"/>
  <c r="I1714" i="20"/>
  <c r="I1715" i="20"/>
  <c r="I1716" i="20"/>
  <c r="I1717" i="20"/>
  <c r="I1718" i="20"/>
  <c r="I1719" i="20"/>
  <c r="I1720" i="20"/>
  <c r="I1721" i="20"/>
  <c r="I1722" i="20"/>
  <c r="I1723" i="20"/>
  <c r="I1724" i="20"/>
  <c r="I1725" i="20"/>
  <c r="I1726" i="20"/>
  <c r="I1727" i="20"/>
  <c r="I1728" i="20"/>
  <c r="I1729" i="20"/>
  <c r="I1730" i="20"/>
  <c r="I1731" i="20"/>
  <c r="I1732" i="20"/>
  <c r="I1733" i="20"/>
  <c r="I1734" i="20"/>
  <c r="I1735" i="20"/>
  <c r="I1736" i="20"/>
  <c r="I1737" i="20"/>
  <c r="I1738" i="20"/>
  <c r="I1739" i="20"/>
  <c r="I1740" i="20"/>
  <c r="I1741" i="20"/>
  <c r="I1742" i="20"/>
  <c r="I1743" i="20"/>
  <c r="I1744" i="20"/>
  <c r="I1745" i="20"/>
  <c r="I1746" i="20"/>
  <c r="I1747" i="20"/>
  <c r="I1748" i="20"/>
  <c r="I1749" i="20"/>
  <c r="I1750" i="20"/>
  <c r="I1751" i="20"/>
  <c r="I1752" i="20"/>
  <c r="I1753" i="20"/>
  <c r="I1754" i="20"/>
  <c r="I1755" i="20"/>
  <c r="I1756" i="20"/>
  <c r="I1757" i="20"/>
  <c r="I1758" i="20"/>
  <c r="I1759" i="20"/>
  <c r="I1760" i="20"/>
  <c r="I1761" i="20"/>
  <c r="I1762" i="20"/>
  <c r="I1763" i="20"/>
  <c r="I1764" i="20"/>
  <c r="I1765" i="20"/>
  <c r="I1766" i="20"/>
  <c r="I1767" i="20"/>
  <c r="I1768" i="20"/>
  <c r="I1769" i="20"/>
  <c r="I1770" i="20"/>
  <c r="I1771" i="20"/>
  <c r="I1772" i="20"/>
  <c r="I1773" i="20"/>
  <c r="I1774" i="20"/>
  <c r="I1775" i="20"/>
  <c r="I1776" i="20"/>
  <c r="I1777" i="20"/>
  <c r="I1778" i="20"/>
  <c r="I1779" i="20"/>
  <c r="I1780" i="20"/>
  <c r="I1781" i="20"/>
  <c r="I1782" i="20"/>
  <c r="I1783" i="20"/>
  <c r="I1784" i="20"/>
  <c r="I1785" i="20"/>
  <c r="I1786" i="20"/>
  <c r="I1787" i="20"/>
  <c r="I1788" i="20"/>
  <c r="I1789" i="20"/>
  <c r="I1790" i="20"/>
  <c r="I1791" i="20"/>
  <c r="I1792" i="20"/>
  <c r="I1793" i="20"/>
  <c r="I1794" i="20"/>
  <c r="I1795" i="20"/>
  <c r="I1796" i="20"/>
  <c r="I1797" i="20"/>
  <c r="I1798" i="20"/>
  <c r="I1799" i="20"/>
  <c r="I1800" i="20"/>
  <c r="I1801" i="20"/>
  <c r="I1802" i="20"/>
  <c r="I1803" i="20"/>
  <c r="I1804" i="20"/>
  <c r="I1805" i="20"/>
  <c r="I1806" i="20"/>
  <c r="I1807" i="20"/>
  <c r="I1808" i="20"/>
  <c r="I1809" i="20"/>
  <c r="I1810" i="20"/>
  <c r="I1811" i="20"/>
  <c r="I1812" i="20"/>
  <c r="I1813" i="20"/>
  <c r="I1814" i="20"/>
  <c r="I1815" i="20"/>
  <c r="I1816" i="20"/>
  <c r="I1817" i="20"/>
  <c r="I1818" i="20"/>
  <c r="I1819" i="20"/>
  <c r="I1820" i="20"/>
  <c r="I1821" i="20"/>
  <c r="I1822" i="20"/>
  <c r="I1823" i="20"/>
  <c r="I1824" i="20"/>
  <c r="I1825" i="20"/>
  <c r="I1826" i="20"/>
  <c r="I1827" i="20"/>
  <c r="I1828" i="20"/>
  <c r="I1829" i="20"/>
  <c r="I1830" i="20"/>
  <c r="I1831" i="20"/>
  <c r="I1832" i="20"/>
  <c r="I1833" i="20"/>
  <c r="I1834" i="20"/>
  <c r="I1835" i="20"/>
  <c r="I1836" i="20"/>
  <c r="I1837" i="20"/>
  <c r="I1838" i="20"/>
  <c r="I1839" i="20"/>
  <c r="I1840" i="20"/>
  <c r="I1841" i="20"/>
  <c r="I1842" i="20"/>
  <c r="I1843" i="20"/>
  <c r="I1844" i="20"/>
  <c r="I1845" i="20"/>
  <c r="I1846" i="20"/>
  <c r="I1847" i="20"/>
  <c r="I1848" i="20"/>
  <c r="I1849" i="20"/>
  <c r="I1850" i="20"/>
  <c r="I1851" i="20"/>
  <c r="I1852" i="20"/>
  <c r="I1853" i="20"/>
  <c r="I1854" i="20"/>
  <c r="I1855" i="20"/>
  <c r="I1856" i="20"/>
  <c r="I1857" i="20"/>
  <c r="I1858" i="20"/>
  <c r="I1859" i="20"/>
  <c r="I1860" i="20"/>
  <c r="I1861" i="20"/>
  <c r="I1862" i="20"/>
  <c r="I1863" i="20"/>
  <c r="I1864" i="20"/>
  <c r="I1865" i="20"/>
  <c r="I1866" i="20"/>
  <c r="I1867" i="20"/>
  <c r="I1868" i="20"/>
  <c r="I1869" i="20"/>
  <c r="I1870" i="20"/>
  <c r="I1871" i="20"/>
  <c r="I1872" i="20"/>
  <c r="I1873" i="20"/>
  <c r="I1874" i="20"/>
  <c r="I1875" i="20"/>
  <c r="I1876" i="20"/>
  <c r="I1877" i="20"/>
  <c r="I1878" i="20"/>
  <c r="I1879" i="20"/>
  <c r="I1880" i="20"/>
  <c r="I1881" i="20"/>
  <c r="I1882" i="20"/>
  <c r="I1883" i="20"/>
  <c r="I1884" i="20"/>
  <c r="I1885" i="20"/>
  <c r="I1886" i="20"/>
  <c r="I1887" i="20"/>
  <c r="I1888" i="20"/>
  <c r="I1889" i="20"/>
  <c r="I1890" i="20"/>
  <c r="I1891" i="20"/>
  <c r="I1892" i="20"/>
  <c r="I1893" i="20"/>
  <c r="I1894" i="20"/>
  <c r="I1895" i="20"/>
  <c r="I1896" i="20"/>
  <c r="I1897" i="20"/>
  <c r="I1898" i="20"/>
  <c r="I1899" i="20"/>
  <c r="I1900" i="20"/>
  <c r="I1901" i="20"/>
  <c r="I1902" i="20"/>
  <c r="I1903" i="20"/>
  <c r="I1904" i="20"/>
  <c r="I1905" i="20"/>
  <c r="I1906" i="20"/>
  <c r="I1907" i="20"/>
  <c r="I1908" i="20"/>
  <c r="I1909" i="20"/>
  <c r="I1910" i="20"/>
  <c r="I1911" i="20"/>
  <c r="I1912" i="20"/>
  <c r="I1913" i="20"/>
  <c r="I1914" i="20"/>
  <c r="I1915" i="20"/>
  <c r="I1916" i="20"/>
  <c r="I1917" i="20"/>
  <c r="I1918" i="20"/>
  <c r="I1919" i="20"/>
  <c r="I1920" i="20"/>
  <c r="I1921" i="20"/>
  <c r="I1922" i="20"/>
  <c r="I1923" i="20"/>
  <c r="I1924" i="20"/>
  <c r="I1925" i="20"/>
  <c r="I1926" i="20"/>
  <c r="I1927" i="20"/>
  <c r="I1928" i="20"/>
  <c r="I1929" i="20"/>
  <c r="I1930" i="20"/>
  <c r="I1931" i="20"/>
  <c r="I1932" i="20"/>
  <c r="I1933" i="20"/>
  <c r="I1934" i="20"/>
  <c r="I1935" i="20"/>
  <c r="I1936" i="20"/>
  <c r="I1937" i="20"/>
  <c r="I1938" i="20"/>
  <c r="I1939" i="20"/>
  <c r="I1940" i="20"/>
  <c r="I1941" i="20"/>
  <c r="I1942" i="20"/>
  <c r="I1943" i="20"/>
  <c r="I1944" i="20"/>
  <c r="I1945" i="20"/>
  <c r="I1946" i="20"/>
  <c r="I1947" i="20"/>
  <c r="I1948" i="20"/>
  <c r="I1949" i="20"/>
  <c r="I1950" i="20"/>
  <c r="I1951" i="20"/>
  <c r="I1952" i="20"/>
  <c r="I1953" i="20"/>
  <c r="I1954" i="20"/>
  <c r="I1955" i="20"/>
  <c r="I1956" i="20"/>
  <c r="I1957" i="20"/>
  <c r="I1958" i="20"/>
  <c r="I1959" i="20"/>
  <c r="I1960" i="20"/>
  <c r="I1961" i="20"/>
  <c r="I1962" i="20"/>
  <c r="I1963" i="20"/>
  <c r="I1964" i="20"/>
  <c r="I1965" i="20"/>
  <c r="I1966" i="20"/>
  <c r="I1967" i="20"/>
  <c r="I1968" i="20"/>
  <c r="I1969" i="20"/>
  <c r="I1970" i="20"/>
  <c r="I1971" i="20"/>
  <c r="I1972" i="20"/>
  <c r="I1973" i="20"/>
  <c r="I1974" i="20"/>
  <c r="I1975" i="20"/>
  <c r="I1976" i="20"/>
  <c r="I1977" i="20"/>
  <c r="I1978" i="20"/>
  <c r="I1979" i="20"/>
  <c r="I1980" i="20"/>
  <c r="I1981" i="20"/>
  <c r="I1982" i="20"/>
  <c r="I1983" i="20"/>
  <c r="I1984" i="20"/>
  <c r="I1985" i="20"/>
  <c r="I1986" i="20"/>
  <c r="I1987" i="20"/>
  <c r="I1988" i="20"/>
  <c r="I1989" i="20"/>
  <c r="I1990" i="20"/>
  <c r="I1991" i="20"/>
  <c r="I1992" i="20"/>
  <c r="I1993" i="20"/>
  <c r="I1994" i="20"/>
  <c r="I1995" i="20"/>
  <c r="I1996" i="20"/>
  <c r="I1997" i="20"/>
  <c r="I1998" i="20"/>
  <c r="I1999" i="20"/>
  <c r="I2000" i="20"/>
  <c r="I2001" i="20"/>
  <c r="I2002" i="20"/>
  <c r="I2003" i="20"/>
  <c r="I2004" i="20"/>
  <c r="I2005" i="20"/>
  <c r="I2006" i="20"/>
  <c r="I2007" i="20"/>
  <c r="I2008" i="20"/>
  <c r="I2009" i="20"/>
  <c r="I2010" i="20"/>
  <c r="I2011" i="20"/>
  <c r="I2012" i="20"/>
  <c r="I2013" i="20"/>
  <c r="I2014" i="20"/>
  <c r="I2015" i="20"/>
  <c r="I2016" i="20"/>
  <c r="I2017" i="20"/>
  <c r="I2018" i="20"/>
  <c r="I2019" i="20"/>
  <c r="I2020" i="20"/>
  <c r="I2021" i="20"/>
  <c r="I2022" i="20"/>
  <c r="I2023" i="20"/>
  <c r="I2024" i="20"/>
  <c r="I2025" i="20"/>
  <c r="I2026" i="20"/>
  <c r="I2027" i="20"/>
  <c r="I2028" i="20"/>
  <c r="I2029" i="20"/>
  <c r="I2030" i="20"/>
  <c r="I2031" i="20"/>
  <c r="I2032" i="20"/>
  <c r="I2033" i="20"/>
  <c r="I2034" i="20"/>
  <c r="I2035" i="20"/>
  <c r="I2036" i="20"/>
  <c r="I2037" i="20"/>
  <c r="I2038" i="20"/>
  <c r="I2039" i="20"/>
  <c r="I2040" i="20"/>
  <c r="I2041" i="20"/>
  <c r="I2042" i="20"/>
  <c r="I2043" i="20"/>
  <c r="I2044" i="20"/>
  <c r="I2045" i="20"/>
  <c r="I2046" i="20"/>
  <c r="I2047" i="20"/>
  <c r="I2048" i="20"/>
  <c r="I2049" i="20"/>
  <c r="I2050" i="20"/>
  <c r="I2051" i="20"/>
  <c r="I2052" i="20"/>
  <c r="I2053" i="20"/>
  <c r="I2054" i="20"/>
  <c r="I2055" i="20"/>
  <c r="I2056" i="20"/>
  <c r="I2057" i="20"/>
  <c r="I2058" i="20"/>
  <c r="I2059" i="20"/>
  <c r="I2060" i="20"/>
  <c r="I2061" i="20"/>
  <c r="I2062" i="20"/>
  <c r="I2063" i="20"/>
  <c r="I2064" i="20"/>
  <c r="I2065" i="20"/>
  <c r="I2066" i="20"/>
  <c r="I2067" i="20"/>
  <c r="I2068" i="20"/>
  <c r="I2069" i="20"/>
  <c r="I2070" i="20"/>
  <c r="I2071" i="20"/>
  <c r="I2072" i="20"/>
  <c r="I2073" i="20"/>
  <c r="I2074" i="20"/>
  <c r="I2075" i="20"/>
  <c r="I2076" i="20"/>
  <c r="I2077" i="20"/>
  <c r="I2078" i="20"/>
  <c r="I2079" i="20"/>
  <c r="I2080" i="20"/>
  <c r="I2081" i="20"/>
  <c r="I2082" i="20"/>
  <c r="I2083" i="20"/>
  <c r="I2084" i="20"/>
  <c r="I2085" i="20"/>
  <c r="I2086" i="20"/>
  <c r="I2087" i="20"/>
  <c r="I2088" i="20"/>
  <c r="I2089" i="20"/>
  <c r="I2090" i="20"/>
  <c r="I2091" i="20"/>
  <c r="I2092" i="20"/>
  <c r="I2093" i="20"/>
  <c r="I2094" i="20"/>
  <c r="I2095" i="20"/>
  <c r="I2096" i="20"/>
  <c r="I2097" i="20"/>
  <c r="I2098" i="20"/>
  <c r="I2099" i="20"/>
  <c r="I2100" i="20"/>
  <c r="I2101" i="20"/>
  <c r="I2102" i="20"/>
  <c r="I2103" i="20"/>
  <c r="I2104" i="20"/>
  <c r="I2105" i="20"/>
  <c r="I2106" i="20"/>
  <c r="I2107" i="20"/>
  <c r="I2108" i="20"/>
  <c r="I2109" i="20"/>
  <c r="I2110" i="20"/>
  <c r="I2111" i="20"/>
  <c r="I2112" i="20"/>
  <c r="I2113" i="20"/>
  <c r="I2114" i="20"/>
  <c r="I2115" i="20"/>
  <c r="I2116" i="20"/>
  <c r="I2117" i="20"/>
  <c r="I2118" i="20"/>
  <c r="I2119" i="20"/>
  <c r="I2120" i="20"/>
  <c r="I2121" i="20"/>
  <c r="I2122" i="20"/>
  <c r="I2123" i="20"/>
  <c r="I2124" i="20"/>
  <c r="I2125" i="20"/>
  <c r="I2126" i="20"/>
  <c r="I2127" i="20"/>
  <c r="I2128" i="20"/>
  <c r="I2129" i="20"/>
  <c r="I2130" i="20"/>
  <c r="I2131" i="20"/>
  <c r="I2132" i="20"/>
  <c r="I2133" i="20"/>
  <c r="I2134" i="20"/>
  <c r="I2135" i="20"/>
  <c r="I2136" i="20"/>
  <c r="I2137" i="20"/>
  <c r="I2138" i="20"/>
  <c r="I2139" i="20"/>
  <c r="I2140" i="20"/>
  <c r="I2141" i="20"/>
  <c r="I2142" i="20"/>
  <c r="I2143" i="20"/>
  <c r="I2144" i="20"/>
  <c r="I2145" i="20"/>
  <c r="I2146" i="20"/>
  <c r="I2147" i="20"/>
  <c r="I2148" i="20"/>
  <c r="I2149" i="20"/>
  <c r="I2150" i="20"/>
  <c r="I2151" i="20"/>
  <c r="I2152" i="20"/>
  <c r="I2153" i="20"/>
  <c r="I2154" i="20"/>
  <c r="I2155" i="20"/>
  <c r="I2156" i="20"/>
  <c r="I2157" i="20"/>
  <c r="I2158" i="20"/>
  <c r="I2159" i="20"/>
  <c r="I2160" i="20"/>
  <c r="I2161" i="20"/>
  <c r="I2162" i="20"/>
  <c r="I2163" i="20"/>
  <c r="I2164" i="20"/>
  <c r="I2165" i="20"/>
  <c r="I2166" i="20"/>
  <c r="I2167" i="20"/>
  <c r="I2168" i="20"/>
  <c r="I2169" i="20"/>
  <c r="I2170" i="20"/>
  <c r="I2171" i="20"/>
  <c r="I2172" i="20"/>
  <c r="I2173" i="20"/>
  <c r="I2174" i="20"/>
  <c r="I2175" i="20"/>
  <c r="I2176" i="20"/>
  <c r="I2177" i="20"/>
  <c r="I2178" i="20"/>
  <c r="I2179" i="20"/>
  <c r="I2180" i="20"/>
  <c r="I2181" i="20"/>
  <c r="I2182" i="20"/>
  <c r="I2183" i="20"/>
  <c r="I2184" i="20"/>
  <c r="I2185" i="20"/>
  <c r="I2186" i="20"/>
  <c r="I2187" i="20"/>
  <c r="I2188" i="20"/>
  <c r="I2189" i="20"/>
  <c r="I2190" i="20"/>
  <c r="I2191" i="20"/>
  <c r="I2192" i="20"/>
  <c r="I2193" i="20"/>
  <c r="I2194" i="20"/>
  <c r="I2195" i="20"/>
  <c r="I2196" i="20"/>
  <c r="I2197" i="20"/>
  <c r="I2198" i="20"/>
  <c r="I2199" i="20"/>
  <c r="I2200" i="20"/>
  <c r="I2201" i="20"/>
  <c r="I2202" i="20"/>
  <c r="I2203" i="20"/>
  <c r="I2204" i="20"/>
  <c r="I2205" i="20"/>
  <c r="I2206" i="20"/>
  <c r="I2207" i="20"/>
  <c r="I2208" i="20"/>
  <c r="I2209" i="20"/>
  <c r="I2210" i="20"/>
  <c r="I2211" i="20"/>
  <c r="I2212" i="20"/>
  <c r="I2213" i="20"/>
  <c r="I2214" i="20"/>
  <c r="I2215" i="20"/>
  <c r="I2216" i="20"/>
  <c r="I2217" i="20"/>
  <c r="I2218" i="20"/>
  <c r="I2219" i="20"/>
  <c r="I2220" i="20"/>
  <c r="I2221" i="20"/>
  <c r="I2222" i="20"/>
  <c r="I2223" i="20"/>
  <c r="I2224" i="20"/>
  <c r="I2225" i="20"/>
  <c r="I2226" i="20"/>
  <c r="I2227" i="20"/>
  <c r="I2228" i="20"/>
  <c r="I2229" i="20"/>
  <c r="I2230" i="20"/>
  <c r="I2231" i="20"/>
  <c r="I2232" i="20"/>
  <c r="I2233" i="20"/>
  <c r="I2234" i="20"/>
  <c r="I2235" i="20"/>
  <c r="I2236" i="20"/>
  <c r="I2237" i="20"/>
  <c r="I2238" i="20"/>
  <c r="I2239" i="20"/>
  <c r="I2240" i="20"/>
  <c r="I2241" i="20"/>
  <c r="I2242" i="20"/>
  <c r="I2243" i="20"/>
  <c r="I2244" i="20"/>
  <c r="I2245" i="20"/>
  <c r="I2246" i="20"/>
  <c r="I2247" i="20"/>
  <c r="I2248" i="20"/>
  <c r="I2249" i="20"/>
  <c r="I2250" i="20"/>
  <c r="I2251" i="20"/>
  <c r="I2252" i="20"/>
  <c r="I2253" i="20"/>
  <c r="I2254" i="20"/>
  <c r="I2255" i="20"/>
  <c r="I2256" i="20"/>
  <c r="I2257" i="20"/>
  <c r="I2258" i="20"/>
  <c r="I2259" i="20"/>
  <c r="I2260" i="20"/>
  <c r="I2261" i="20"/>
  <c r="I2262" i="20"/>
  <c r="I2263" i="20"/>
  <c r="I2264" i="20"/>
  <c r="I2265" i="20"/>
  <c r="I2266" i="20"/>
  <c r="I2267" i="20"/>
  <c r="I2268" i="20"/>
  <c r="I2269" i="20"/>
  <c r="I2270" i="20"/>
  <c r="I2271" i="20"/>
  <c r="I2272" i="20"/>
  <c r="I2273" i="20"/>
  <c r="I2274" i="20"/>
  <c r="I2275" i="20"/>
  <c r="I2276" i="20"/>
  <c r="I2277" i="20"/>
  <c r="I2278" i="20"/>
  <c r="I2279" i="20"/>
  <c r="I2280" i="20"/>
  <c r="I2281" i="20"/>
  <c r="I2282" i="20"/>
  <c r="I2283" i="20"/>
  <c r="I2284" i="20"/>
  <c r="I2285" i="20"/>
  <c r="I2286" i="20"/>
  <c r="I2287" i="20"/>
  <c r="I2288" i="20"/>
  <c r="I2289" i="20"/>
  <c r="I2290" i="20"/>
  <c r="I2291" i="20"/>
  <c r="I2292" i="20"/>
  <c r="I2293" i="20"/>
  <c r="I2294" i="20"/>
  <c r="I2295" i="20"/>
  <c r="I2296" i="20"/>
  <c r="I2297" i="20"/>
  <c r="I2298" i="20"/>
  <c r="I2299" i="20"/>
  <c r="I2300" i="20"/>
  <c r="I2301" i="20"/>
  <c r="I2302" i="20"/>
  <c r="I2303" i="20"/>
  <c r="I2304" i="20"/>
  <c r="I2305" i="20"/>
  <c r="I2306" i="20"/>
  <c r="I2307" i="20"/>
  <c r="I2308" i="20"/>
  <c r="I2309" i="20"/>
  <c r="I2310" i="20"/>
  <c r="I2311" i="20"/>
  <c r="I2312" i="20"/>
  <c r="I2313" i="20"/>
  <c r="I2314" i="20"/>
  <c r="I2315" i="20"/>
  <c r="I2316" i="20"/>
  <c r="I2317" i="20"/>
  <c r="I2318" i="20"/>
  <c r="I2319" i="20"/>
  <c r="I2320" i="20"/>
  <c r="I2321" i="20"/>
  <c r="I2322" i="20"/>
  <c r="I2323" i="20"/>
  <c r="I2324" i="20"/>
  <c r="I2325" i="20"/>
  <c r="I2326" i="20"/>
  <c r="I2327" i="20"/>
  <c r="I2328" i="20"/>
  <c r="I2329" i="20"/>
  <c r="I2330" i="20"/>
  <c r="I2331" i="20"/>
  <c r="I2332" i="20"/>
  <c r="I2333" i="20"/>
  <c r="I2334" i="20"/>
  <c r="I2335" i="20"/>
  <c r="I2336" i="20"/>
  <c r="I2337" i="20"/>
  <c r="I2338" i="20"/>
  <c r="I2339" i="20"/>
  <c r="I2340" i="20"/>
  <c r="I2341" i="20"/>
  <c r="I2342" i="20"/>
  <c r="I2343" i="20"/>
  <c r="I2344" i="20"/>
  <c r="I2345" i="20"/>
  <c r="I2346" i="20"/>
  <c r="I2347" i="20"/>
  <c r="I2348" i="20"/>
  <c r="I2349" i="20"/>
  <c r="I2350" i="20"/>
  <c r="I2351" i="20"/>
  <c r="I2352" i="20"/>
  <c r="I2353" i="20"/>
  <c r="I2354" i="20"/>
  <c r="I2355" i="20"/>
  <c r="I2356" i="20"/>
  <c r="I2357" i="20"/>
  <c r="I2358" i="20"/>
  <c r="I2359" i="20"/>
  <c r="I2360" i="20"/>
  <c r="I2361" i="20"/>
  <c r="I2362" i="20"/>
  <c r="I2363" i="20"/>
  <c r="I2364" i="20"/>
  <c r="I2365" i="20"/>
  <c r="I2366" i="20"/>
  <c r="I2367" i="20"/>
  <c r="I2368" i="20"/>
  <c r="I2369" i="20"/>
  <c r="I2370" i="20"/>
  <c r="I2371" i="20"/>
  <c r="I2372" i="20"/>
  <c r="I2373" i="20"/>
  <c r="I2374" i="20"/>
  <c r="I2375" i="20"/>
  <c r="I2376" i="20"/>
  <c r="I2377" i="20"/>
  <c r="I2378" i="20"/>
  <c r="I2379" i="20"/>
  <c r="I2380" i="20"/>
  <c r="I2381" i="20"/>
  <c r="I2382" i="20"/>
  <c r="I2383" i="20"/>
  <c r="I2384" i="20"/>
  <c r="I2385" i="20"/>
  <c r="I2386" i="20"/>
  <c r="I2387" i="20"/>
  <c r="I2388" i="20"/>
  <c r="I2389" i="20"/>
  <c r="I2390" i="20"/>
  <c r="I2391" i="20"/>
  <c r="I2392" i="20"/>
  <c r="I2393" i="20"/>
  <c r="I2394" i="20"/>
  <c r="I2395" i="20"/>
  <c r="I2396" i="20"/>
  <c r="I2397" i="20"/>
  <c r="I2398" i="20"/>
  <c r="I2399" i="20"/>
  <c r="I2400" i="20"/>
  <c r="I2401" i="20"/>
  <c r="I2402" i="20"/>
  <c r="I2403" i="20"/>
  <c r="I2404" i="20"/>
  <c r="I2405" i="20"/>
  <c r="I2406" i="20"/>
  <c r="I2407" i="20"/>
  <c r="I2408" i="20"/>
  <c r="I2409" i="20"/>
  <c r="I2410" i="20"/>
  <c r="I2411" i="20"/>
  <c r="I2412" i="20"/>
  <c r="I2413" i="20"/>
  <c r="I2414" i="20"/>
  <c r="I2415" i="20"/>
  <c r="I2416" i="20"/>
  <c r="I2417" i="20"/>
  <c r="I2418" i="20"/>
  <c r="I2419" i="20"/>
  <c r="I2420" i="20"/>
  <c r="I2421" i="20"/>
  <c r="I2422" i="20"/>
  <c r="I2423" i="20"/>
  <c r="I2424" i="20"/>
  <c r="I2425" i="20"/>
  <c r="I2426" i="20"/>
  <c r="I2427" i="20"/>
  <c r="I2428" i="20"/>
  <c r="I2429" i="20"/>
  <c r="I2430" i="20"/>
  <c r="I2431" i="20"/>
  <c r="I2432" i="20"/>
  <c r="I2433" i="20"/>
  <c r="I2434" i="20"/>
  <c r="I2435" i="20"/>
  <c r="I2436" i="20"/>
  <c r="I2437" i="20"/>
  <c r="I2438" i="20"/>
  <c r="I2439" i="20"/>
  <c r="I2440" i="20"/>
  <c r="I2441" i="20"/>
  <c r="I2442" i="20"/>
  <c r="I2443" i="20"/>
  <c r="I2444" i="20"/>
  <c r="I2445" i="20"/>
  <c r="I2446" i="20"/>
  <c r="I2447" i="20"/>
  <c r="I2448" i="20"/>
  <c r="I2449" i="20"/>
  <c r="I2450" i="20"/>
  <c r="I2451" i="20"/>
  <c r="I2452" i="20"/>
  <c r="I2453" i="20"/>
  <c r="I2454" i="20"/>
  <c r="I2455" i="20"/>
  <c r="I2456" i="20"/>
  <c r="I2457" i="20"/>
  <c r="I2458" i="20"/>
  <c r="I2459" i="20"/>
  <c r="I2460" i="20"/>
  <c r="I2461" i="20"/>
  <c r="I2462" i="20"/>
  <c r="I2463" i="20"/>
  <c r="I2464" i="20"/>
  <c r="I2465" i="20"/>
  <c r="I2466" i="20"/>
  <c r="I2467" i="20"/>
  <c r="I2468" i="20"/>
  <c r="I2469" i="20"/>
  <c r="I2470" i="20"/>
  <c r="I2471" i="20"/>
  <c r="I2472" i="20"/>
  <c r="I2473" i="20"/>
  <c r="I2474" i="20"/>
  <c r="I2475" i="20"/>
  <c r="I2476" i="20"/>
  <c r="I2477" i="20"/>
  <c r="I2478" i="20"/>
  <c r="I2479" i="20"/>
  <c r="I2480" i="20"/>
  <c r="I2481" i="20"/>
  <c r="I2482" i="20"/>
  <c r="I2483" i="20"/>
  <c r="I2484" i="20"/>
  <c r="I2485" i="20"/>
  <c r="I2486" i="20"/>
  <c r="I2487" i="20"/>
  <c r="I2488" i="20"/>
  <c r="I2489" i="20"/>
  <c r="I2490" i="20"/>
  <c r="I2491" i="20"/>
  <c r="I2492" i="20"/>
  <c r="I2493" i="20"/>
  <c r="I2494" i="20"/>
  <c r="I2495" i="20"/>
  <c r="I2496" i="20"/>
  <c r="I2497" i="20"/>
  <c r="I2498" i="20"/>
  <c r="I2499" i="20"/>
  <c r="I2500" i="20"/>
  <c r="I2501" i="20"/>
  <c r="I2502" i="20"/>
  <c r="I2503" i="20"/>
  <c r="I2504" i="20"/>
  <c r="I2505" i="20"/>
  <c r="I2506" i="20"/>
  <c r="I2507" i="20"/>
  <c r="I2508" i="20"/>
  <c r="I2509" i="20"/>
  <c r="I2510" i="20"/>
  <c r="I2511" i="20"/>
  <c r="I2512" i="20"/>
  <c r="I2513" i="20"/>
  <c r="I2514" i="20"/>
  <c r="I2515" i="20"/>
  <c r="I2516" i="20"/>
  <c r="I2517" i="20"/>
  <c r="I2518" i="20"/>
  <c r="I2519" i="20"/>
  <c r="I2520" i="20"/>
  <c r="I2521" i="20"/>
  <c r="I2522" i="20"/>
  <c r="I2523" i="20"/>
  <c r="I2524" i="20"/>
  <c r="I2525" i="20"/>
  <c r="I2526" i="20"/>
  <c r="I2527" i="20"/>
  <c r="I2528" i="20"/>
  <c r="I2529" i="20"/>
  <c r="I2530" i="20"/>
  <c r="I2531" i="20"/>
  <c r="I2532" i="20"/>
  <c r="I2533" i="20"/>
  <c r="I2534" i="20"/>
  <c r="I2535" i="20"/>
  <c r="I2536" i="20"/>
  <c r="I2537" i="20"/>
  <c r="I2538" i="20"/>
  <c r="I2539" i="20"/>
  <c r="I2540" i="20"/>
  <c r="I2541" i="20"/>
  <c r="I2542" i="20"/>
  <c r="I2543" i="20"/>
  <c r="I2544" i="20"/>
  <c r="I2545" i="20"/>
  <c r="I2546" i="20"/>
  <c r="I2547" i="20"/>
  <c r="I2548" i="20"/>
  <c r="I2549" i="20"/>
  <c r="I2550" i="20"/>
  <c r="I2551" i="20"/>
  <c r="I2552" i="20"/>
  <c r="I2553" i="20"/>
  <c r="I2554" i="20"/>
  <c r="I2555" i="20"/>
  <c r="I2556" i="20"/>
  <c r="I2557" i="20"/>
  <c r="I2558" i="20"/>
  <c r="I2559" i="20"/>
  <c r="I2560" i="20"/>
  <c r="I2561" i="20"/>
  <c r="I2562" i="20"/>
  <c r="I2563" i="20"/>
  <c r="I2564" i="20"/>
  <c r="I2565" i="20"/>
  <c r="I2566" i="20"/>
  <c r="I2567" i="20"/>
  <c r="I2568" i="20"/>
  <c r="I2569" i="20"/>
  <c r="I2570" i="20"/>
  <c r="I2571" i="20"/>
  <c r="I2572" i="20"/>
  <c r="I2573" i="20"/>
  <c r="I2574" i="20"/>
  <c r="I2575" i="20"/>
  <c r="I2576" i="20"/>
  <c r="I2577" i="20"/>
  <c r="I2578" i="20"/>
  <c r="I2579" i="20"/>
  <c r="I2580" i="20"/>
  <c r="I2581" i="20"/>
  <c r="I2582" i="20"/>
  <c r="I2583" i="20"/>
  <c r="I2584" i="20"/>
  <c r="I2585" i="20"/>
  <c r="I2586" i="20"/>
  <c r="I2587" i="20"/>
  <c r="I2588" i="20"/>
  <c r="I2589" i="20"/>
  <c r="I2590" i="20"/>
  <c r="I2591" i="20"/>
  <c r="I2592" i="20"/>
  <c r="I2593" i="20"/>
  <c r="I2594" i="20"/>
  <c r="I2595" i="20"/>
  <c r="I2596" i="20"/>
  <c r="I2597" i="20"/>
  <c r="I2598" i="20"/>
  <c r="I2599" i="20"/>
  <c r="I2600" i="20"/>
  <c r="I2601" i="20"/>
  <c r="I2602" i="20"/>
  <c r="I2603" i="20"/>
  <c r="I2604" i="20"/>
  <c r="I2605" i="20"/>
  <c r="I2606" i="20"/>
  <c r="I2607" i="20"/>
  <c r="I2608" i="20"/>
  <c r="I2609" i="20"/>
  <c r="I2610" i="20"/>
  <c r="I2611" i="20"/>
  <c r="I2612" i="20"/>
  <c r="I2613" i="20"/>
  <c r="I2614" i="20"/>
  <c r="I2615" i="20"/>
  <c r="I2616" i="20"/>
  <c r="I2617" i="20"/>
  <c r="I2618" i="20"/>
  <c r="I2619" i="20"/>
  <c r="I2620" i="20"/>
  <c r="I2621" i="20"/>
  <c r="I2622" i="20"/>
  <c r="I2623" i="20"/>
  <c r="I2624" i="20"/>
  <c r="I2625" i="20"/>
  <c r="I2626" i="20"/>
  <c r="I2627" i="20"/>
  <c r="I2628" i="20"/>
  <c r="I2629" i="20"/>
  <c r="I2630" i="20"/>
  <c r="I2631" i="20"/>
  <c r="I2632" i="20"/>
  <c r="I2633" i="20"/>
  <c r="I2634" i="20"/>
  <c r="I2635" i="20"/>
  <c r="I2636" i="20"/>
  <c r="I2637" i="20"/>
  <c r="I2638" i="20"/>
  <c r="I2639" i="20"/>
  <c r="I2640" i="20"/>
  <c r="I2641" i="20"/>
  <c r="I2642" i="20"/>
  <c r="I2643" i="20"/>
  <c r="I2644" i="20"/>
  <c r="I2645" i="20"/>
  <c r="I2646" i="20"/>
  <c r="I2647" i="20"/>
  <c r="I2648" i="20"/>
  <c r="I2649" i="20"/>
  <c r="I2650" i="20"/>
  <c r="I2651" i="20"/>
  <c r="I2652" i="20"/>
  <c r="I2653" i="20"/>
  <c r="I2654" i="20"/>
  <c r="I2655" i="20"/>
  <c r="I2656" i="20"/>
  <c r="I2657" i="20"/>
  <c r="I2658" i="20"/>
  <c r="I2659" i="20"/>
  <c r="I2660" i="20"/>
  <c r="I2661" i="20"/>
  <c r="I2662" i="20"/>
  <c r="I2663" i="20"/>
  <c r="I2664" i="20"/>
  <c r="I2665" i="20"/>
  <c r="I2666" i="20"/>
  <c r="I2667" i="20"/>
  <c r="I2668" i="20"/>
  <c r="I2669" i="20"/>
  <c r="I2670" i="20"/>
  <c r="I2671" i="20"/>
  <c r="I2672" i="20"/>
  <c r="I2673" i="20"/>
  <c r="I2674" i="20"/>
  <c r="I2675" i="20"/>
  <c r="I2676" i="20"/>
  <c r="I2677" i="20"/>
  <c r="I2678" i="20"/>
  <c r="I2679" i="20"/>
  <c r="I2680" i="20"/>
  <c r="I2681" i="20"/>
  <c r="I2682" i="20"/>
  <c r="I2683" i="20"/>
  <c r="I2684" i="20"/>
  <c r="I2685" i="20"/>
  <c r="I2686" i="20"/>
  <c r="I2687" i="20"/>
  <c r="I2688" i="20"/>
  <c r="I2689" i="20"/>
  <c r="I2690" i="20"/>
  <c r="I2691" i="20"/>
  <c r="I2692" i="20"/>
  <c r="I2693" i="20"/>
  <c r="I2694" i="20"/>
  <c r="I2695" i="20"/>
  <c r="I2696" i="20"/>
  <c r="I2697" i="20"/>
  <c r="I2698" i="20"/>
  <c r="I2699" i="20"/>
  <c r="I2700" i="20"/>
  <c r="I2701" i="20"/>
  <c r="I2702" i="20"/>
  <c r="I2703" i="20"/>
  <c r="I2704" i="20"/>
  <c r="I2705" i="20"/>
  <c r="I2706" i="20"/>
  <c r="I2707" i="20"/>
  <c r="I2708" i="20"/>
  <c r="I2709" i="20"/>
  <c r="I2710" i="20"/>
  <c r="I2711" i="20"/>
  <c r="I2712" i="20"/>
  <c r="I2713" i="20"/>
  <c r="I2714" i="20"/>
  <c r="I2715" i="20"/>
  <c r="I2716" i="20"/>
  <c r="I2717" i="20"/>
  <c r="I2718" i="20"/>
  <c r="I2719" i="20"/>
  <c r="I2720" i="20"/>
  <c r="I2721" i="20"/>
  <c r="I2722" i="20"/>
  <c r="I2723" i="20"/>
  <c r="I2724" i="20"/>
  <c r="I2725" i="20"/>
  <c r="I2726" i="20"/>
  <c r="I2727" i="20"/>
  <c r="I2728" i="20"/>
  <c r="I2729" i="20"/>
  <c r="I2730" i="20"/>
  <c r="I2731" i="20"/>
  <c r="I2732" i="20"/>
  <c r="I2733" i="20"/>
  <c r="I2734" i="20"/>
  <c r="I2735" i="20"/>
  <c r="I2736" i="20"/>
  <c r="I2737" i="20"/>
  <c r="I2738" i="20"/>
  <c r="I2739" i="20"/>
  <c r="I2740" i="20"/>
  <c r="I2741" i="20"/>
  <c r="I2742" i="20"/>
  <c r="I2743" i="20"/>
  <c r="I2744" i="20"/>
  <c r="I2745" i="20"/>
  <c r="I2746" i="20"/>
  <c r="I2747" i="20"/>
  <c r="I2748" i="20"/>
  <c r="I2749" i="20"/>
  <c r="I2750" i="20"/>
  <c r="I2751" i="20"/>
  <c r="I2752" i="20"/>
  <c r="I2753" i="20"/>
  <c r="I2754" i="20"/>
  <c r="I2755" i="20"/>
  <c r="I2756" i="20"/>
  <c r="I2757" i="20"/>
  <c r="I2758" i="20"/>
  <c r="I2759" i="20"/>
  <c r="I2760" i="20"/>
  <c r="I2761" i="20"/>
  <c r="I2762" i="20"/>
  <c r="I2763" i="20"/>
  <c r="I2764" i="20"/>
  <c r="I2765" i="20"/>
  <c r="I2766" i="20"/>
  <c r="I2767" i="20"/>
  <c r="I2768" i="20"/>
  <c r="I2769" i="20"/>
  <c r="I2770" i="20"/>
  <c r="I2771" i="20"/>
  <c r="I2772" i="20"/>
  <c r="I2773" i="20"/>
  <c r="I2774" i="20"/>
  <c r="I2775" i="20"/>
  <c r="I2776" i="20"/>
  <c r="I2777" i="20"/>
  <c r="I2778" i="20"/>
  <c r="I2779" i="20"/>
  <c r="I2780" i="20"/>
  <c r="I2781" i="20"/>
  <c r="I2782" i="20"/>
  <c r="I2783" i="20"/>
  <c r="I2784" i="20"/>
  <c r="I2785" i="20"/>
  <c r="I2786" i="20"/>
  <c r="I2787" i="20"/>
  <c r="I2788" i="20"/>
  <c r="I2789" i="20"/>
  <c r="I2790" i="20"/>
  <c r="I2791" i="20"/>
  <c r="I2792" i="20"/>
  <c r="I2793" i="20"/>
  <c r="I2794" i="20"/>
  <c r="I2795" i="20"/>
  <c r="I2796" i="20"/>
  <c r="I2797" i="20"/>
  <c r="I2798" i="20"/>
  <c r="I2799" i="20"/>
  <c r="I2800" i="20"/>
  <c r="I2801" i="20"/>
  <c r="I2802" i="20"/>
  <c r="I2803" i="20"/>
  <c r="I2804" i="20"/>
  <c r="I2805" i="20"/>
  <c r="I2806" i="20"/>
  <c r="I2807" i="20"/>
  <c r="I2808" i="20"/>
  <c r="I2809" i="20"/>
  <c r="I2810" i="20"/>
  <c r="I2811" i="20"/>
  <c r="I2812" i="20"/>
  <c r="I2813" i="20"/>
  <c r="I2814" i="20"/>
  <c r="I2815" i="20"/>
  <c r="I2816" i="20"/>
  <c r="I2817" i="20"/>
  <c r="I2818" i="20"/>
  <c r="I2819" i="20"/>
  <c r="I2820" i="20"/>
  <c r="I2821" i="20"/>
  <c r="I2822" i="20"/>
  <c r="I2823" i="20"/>
  <c r="I2824" i="20"/>
  <c r="I2825" i="20"/>
  <c r="I2826" i="20"/>
  <c r="I2827" i="20"/>
  <c r="I2828" i="20"/>
  <c r="I2829" i="20"/>
  <c r="I2830" i="20"/>
  <c r="I2831" i="20"/>
  <c r="I2832" i="20"/>
  <c r="I2833" i="20"/>
  <c r="I2834" i="20"/>
  <c r="I2835" i="20"/>
  <c r="I2836" i="20"/>
  <c r="I2837" i="20"/>
  <c r="I2838" i="20"/>
  <c r="I2839" i="20"/>
  <c r="I2840" i="20"/>
  <c r="I2841" i="20"/>
  <c r="I2842" i="20"/>
  <c r="I2843" i="20"/>
  <c r="I2844" i="20"/>
  <c r="I2845" i="20"/>
  <c r="I2846" i="20"/>
  <c r="I2847" i="20"/>
  <c r="I2848" i="20"/>
  <c r="I2849" i="20"/>
  <c r="I2850" i="20"/>
  <c r="I2851" i="20"/>
  <c r="I2852" i="20"/>
  <c r="I2853" i="20"/>
  <c r="I2854" i="20"/>
  <c r="I2855" i="20"/>
  <c r="I2856" i="20"/>
  <c r="I2857" i="20"/>
  <c r="I2858" i="20"/>
  <c r="I2859" i="20"/>
  <c r="I2860" i="20"/>
  <c r="I2861" i="20"/>
  <c r="I2862" i="20"/>
  <c r="I2863" i="20"/>
  <c r="I2864" i="20"/>
  <c r="I2865" i="20"/>
  <c r="I2866" i="20"/>
  <c r="I2867" i="20"/>
  <c r="I2868" i="20"/>
  <c r="I2869" i="20"/>
  <c r="I2870" i="20"/>
  <c r="I2871" i="20"/>
  <c r="I2872" i="20"/>
  <c r="I2873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I3898" i="20"/>
  <c r="I3899" i="20"/>
  <c r="I3900" i="20"/>
  <c r="I3901" i="20"/>
  <c r="I3902" i="20"/>
  <c r="I3903" i="20"/>
  <c r="I3904" i="20"/>
  <c r="I3905" i="20"/>
  <c r="I3906" i="20"/>
  <c r="I3907" i="20"/>
  <c r="I3908" i="20"/>
  <c r="I3909" i="20"/>
  <c r="I3910" i="20"/>
  <c r="I3911" i="20"/>
  <c r="I3912" i="20"/>
  <c r="I3913" i="20"/>
  <c r="I3914" i="20"/>
  <c r="I3915" i="20"/>
  <c r="I3916" i="20"/>
  <c r="I3917" i="20"/>
  <c r="I3918" i="20"/>
  <c r="I3919" i="20"/>
  <c r="I3920" i="20"/>
  <c r="I3921" i="20"/>
  <c r="I3922" i="20"/>
  <c r="I3923" i="20"/>
  <c r="I3924" i="20"/>
  <c r="I3925" i="20"/>
  <c r="I3926" i="20"/>
  <c r="I3927" i="20"/>
  <c r="I3928" i="20"/>
  <c r="I3929" i="20"/>
  <c r="I3930" i="20"/>
  <c r="I3931" i="20"/>
  <c r="I3932" i="20"/>
  <c r="I3933" i="20"/>
  <c r="I3934" i="20"/>
  <c r="I3935" i="20"/>
  <c r="I3936" i="20"/>
  <c r="I3937" i="20"/>
  <c r="I3938" i="20"/>
  <c r="I3939" i="20"/>
  <c r="I3940" i="20"/>
  <c r="I3941" i="20"/>
  <c r="I3942" i="20"/>
  <c r="I3943" i="20"/>
  <c r="I3944" i="20"/>
  <c r="G3944" i="19"/>
  <c r="G3943" i="19"/>
  <c r="G3942" i="19"/>
  <c r="G3941" i="19"/>
  <c r="G3940" i="19"/>
  <c r="G3939" i="19"/>
  <c r="G3938" i="19"/>
  <c r="G3937" i="19"/>
  <c r="G3936" i="19"/>
  <c r="G3935" i="19"/>
  <c r="G3934" i="19"/>
  <c r="G3933" i="19"/>
  <c r="G3932" i="19"/>
  <c r="G3931" i="19"/>
  <c r="G3930" i="19"/>
  <c r="G3929" i="19"/>
  <c r="G3928" i="19"/>
  <c r="G3927" i="19"/>
  <c r="G3926" i="19"/>
  <c r="G3925" i="19"/>
  <c r="G3924" i="19"/>
  <c r="G3923" i="19"/>
  <c r="G3922" i="19"/>
  <c r="G3921" i="19"/>
  <c r="G3920" i="19"/>
  <c r="G3919" i="19"/>
  <c r="G3918" i="19"/>
  <c r="G3917" i="19"/>
  <c r="G3916" i="19"/>
  <c r="G3915" i="19"/>
  <c r="G3914" i="19"/>
  <c r="G3913" i="19"/>
  <c r="G3912" i="19"/>
  <c r="G3911" i="19"/>
  <c r="G3910" i="19"/>
  <c r="G3909" i="19"/>
  <c r="G3908" i="19"/>
  <c r="G3907" i="19"/>
  <c r="G3906" i="19"/>
  <c r="G3905" i="19"/>
  <c r="G3904" i="19"/>
  <c r="G3903" i="19"/>
  <c r="G3902" i="19"/>
  <c r="G3901" i="19"/>
  <c r="G3900" i="19"/>
  <c r="G3899" i="19"/>
  <c r="G3898" i="19"/>
  <c r="G3897" i="19"/>
  <c r="G3896" i="19"/>
  <c r="G3895" i="19"/>
  <c r="G3894" i="19"/>
  <c r="G3893" i="19"/>
  <c r="G3892" i="19"/>
  <c r="G3891" i="19"/>
  <c r="G3890" i="19"/>
  <c r="G3889" i="19"/>
  <c r="G3888" i="19"/>
  <c r="G3887" i="19"/>
  <c r="G3886" i="19"/>
  <c r="G3885" i="19"/>
  <c r="G3884" i="19"/>
  <c r="G3883" i="19"/>
  <c r="G3882" i="19"/>
  <c r="G3881" i="19"/>
  <c r="G3880" i="19"/>
  <c r="G3879" i="19"/>
  <c r="G3878" i="19"/>
  <c r="G3877" i="19"/>
  <c r="G3876" i="19"/>
  <c r="G3875" i="19"/>
  <c r="G3874" i="19"/>
  <c r="G3873" i="19"/>
  <c r="G3872" i="19"/>
  <c r="G3871" i="19"/>
  <c r="G3870" i="19"/>
  <c r="G3869" i="19"/>
  <c r="G3868" i="19"/>
  <c r="G3867" i="19"/>
  <c r="G3866" i="19"/>
  <c r="G3865" i="19"/>
  <c r="G3864" i="19"/>
  <c r="G3863" i="19"/>
  <c r="G3862" i="19"/>
  <c r="G3861" i="19"/>
  <c r="G3860" i="19"/>
  <c r="G3859" i="19"/>
  <c r="G3858" i="19"/>
  <c r="G3857" i="19"/>
  <c r="G3856" i="19"/>
  <c r="G3855" i="19"/>
  <c r="G3854" i="19"/>
  <c r="G3853" i="19"/>
  <c r="G3852" i="19"/>
  <c r="G3851" i="19"/>
  <c r="G3850" i="19"/>
  <c r="G3849" i="19"/>
  <c r="G3848" i="19"/>
  <c r="G3847" i="19"/>
  <c r="G3846" i="19"/>
  <c r="G3845" i="19"/>
  <c r="G3844" i="19"/>
  <c r="G3843" i="19"/>
  <c r="G3842" i="19"/>
  <c r="G3841" i="19"/>
  <c r="G3840" i="19"/>
  <c r="G3839" i="19"/>
  <c r="G3838" i="19"/>
  <c r="G3837" i="19"/>
  <c r="G3836" i="19"/>
  <c r="G3835" i="19"/>
  <c r="G3834" i="19"/>
  <c r="G3833" i="19"/>
  <c r="G3832" i="19"/>
  <c r="G3831" i="19"/>
  <c r="G3830" i="19"/>
  <c r="G3829" i="19"/>
  <c r="G3828" i="19"/>
  <c r="G3827" i="19"/>
  <c r="G3826" i="19"/>
  <c r="G3825" i="19"/>
  <c r="G3824" i="19"/>
  <c r="G3823" i="19"/>
  <c r="G3822" i="19"/>
  <c r="G3821" i="19"/>
  <c r="G3820" i="19"/>
  <c r="G3819" i="19"/>
  <c r="G3818" i="19"/>
  <c r="G3817" i="19"/>
  <c r="G3816" i="19"/>
  <c r="G3815" i="19"/>
  <c r="G3814" i="19"/>
  <c r="G3813" i="19"/>
  <c r="G3812" i="19"/>
  <c r="G3811" i="19"/>
  <c r="G3810" i="19"/>
  <c r="G3809" i="19"/>
  <c r="G3808" i="19"/>
  <c r="G3807" i="19"/>
  <c r="G3806" i="19"/>
  <c r="G3805" i="19"/>
  <c r="G3804" i="19"/>
  <c r="G3803" i="19"/>
  <c r="G3802" i="19"/>
  <c r="G3801" i="19"/>
  <c r="G3800" i="19"/>
  <c r="G3799" i="19"/>
  <c r="G3798" i="19"/>
  <c r="G3797" i="19"/>
  <c r="G3796" i="19"/>
  <c r="G3795" i="19"/>
  <c r="G3794" i="19"/>
  <c r="G3793" i="19"/>
  <c r="G3792" i="19"/>
  <c r="G3791" i="19"/>
  <c r="G3790" i="19"/>
  <c r="G3789" i="19"/>
  <c r="G3788" i="19"/>
  <c r="G3787" i="19"/>
  <c r="G3786" i="19"/>
  <c r="G3785" i="19"/>
  <c r="G3784" i="19"/>
  <c r="G3783" i="19"/>
  <c r="G3782" i="19"/>
  <c r="G3781" i="19"/>
  <c r="G3780" i="19"/>
  <c r="G3779" i="19"/>
  <c r="G3778" i="19"/>
  <c r="G3777" i="19"/>
  <c r="G3776" i="19"/>
  <c r="G3775" i="19"/>
  <c r="G3774" i="19"/>
  <c r="G3773" i="19"/>
  <c r="G3772" i="19"/>
  <c r="G3771" i="19"/>
  <c r="G3770" i="19"/>
  <c r="G3769" i="19"/>
  <c r="G3768" i="19"/>
  <c r="G3767" i="19"/>
  <c r="G3766" i="19"/>
  <c r="G3765" i="19"/>
  <c r="G3764" i="19"/>
  <c r="G3763" i="19"/>
  <c r="G3762" i="19"/>
  <c r="G3761" i="19"/>
  <c r="G3760" i="19"/>
  <c r="G3759" i="19"/>
  <c r="G3758" i="19"/>
  <c r="G3757" i="19"/>
  <c r="G3756" i="19"/>
  <c r="G3755" i="19"/>
  <c r="G3754" i="19"/>
  <c r="G3753" i="19"/>
  <c r="G3752" i="19"/>
  <c r="G3751" i="19"/>
  <c r="G3750" i="19"/>
  <c r="G3749" i="19"/>
  <c r="G3748" i="19"/>
  <c r="G3747" i="19"/>
  <c r="G3746" i="19"/>
  <c r="G3745" i="19"/>
  <c r="G3744" i="19"/>
  <c r="G3743" i="19"/>
  <c r="G3742" i="19"/>
  <c r="G3741" i="19"/>
  <c r="G3740" i="19"/>
  <c r="G3739" i="19"/>
  <c r="G3738" i="19"/>
  <c r="G3737" i="19"/>
  <c r="G3736" i="19"/>
  <c r="G3735" i="19"/>
  <c r="G3734" i="19"/>
  <c r="G3733" i="19"/>
  <c r="G3732" i="19"/>
  <c r="G3731" i="19"/>
  <c r="G3730" i="19"/>
  <c r="G3729" i="19"/>
  <c r="G3728" i="19"/>
  <c r="G3727" i="19"/>
  <c r="G3726" i="19"/>
  <c r="G3725" i="19"/>
  <c r="G3724" i="19"/>
  <c r="G3723" i="19"/>
  <c r="G3722" i="19"/>
  <c r="G3721" i="19"/>
  <c r="G3720" i="19"/>
  <c r="G3719" i="19"/>
  <c r="G3718" i="19"/>
  <c r="G3717" i="19"/>
  <c r="G3716" i="19"/>
  <c r="G3715" i="19"/>
  <c r="G3714" i="19"/>
  <c r="G3713" i="19"/>
  <c r="G3712" i="19"/>
  <c r="G3711" i="19"/>
  <c r="G3710" i="19"/>
  <c r="G3709" i="19"/>
  <c r="G3708" i="19"/>
  <c r="G3707" i="19"/>
  <c r="G3706" i="19"/>
  <c r="G3705" i="19"/>
  <c r="G3704" i="19"/>
  <c r="G3703" i="19"/>
  <c r="G3702" i="19"/>
  <c r="G3701" i="19"/>
  <c r="G3700" i="19"/>
  <c r="G3699" i="19"/>
  <c r="G3698" i="19"/>
  <c r="G3697" i="19"/>
  <c r="G3696" i="19"/>
  <c r="G3695" i="19"/>
  <c r="G3694" i="19"/>
  <c r="G3693" i="19"/>
  <c r="G3692" i="19"/>
  <c r="G3691" i="19"/>
  <c r="G3690" i="19"/>
  <c r="G3689" i="19"/>
  <c r="G3688" i="19"/>
  <c r="G3687" i="19"/>
  <c r="G3686" i="19"/>
  <c r="G3685" i="19"/>
  <c r="G3684" i="19"/>
  <c r="G3683" i="19"/>
  <c r="G3682" i="19"/>
  <c r="G3681" i="19"/>
  <c r="G3680" i="19"/>
  <c r="G3679" i="19"/>
  <c r="G3678" i="19"/>
  <c r="G3677" i="19"/>
  <c r="G3676" i="19"/>
  <c r="G3675" i="19"/>
  <c r="G3674" i="19"/>
  <c r="G3673" i="19"/>
  <c r="G3672" i="19"/>
  <c r="G3671" i="19"/>
  <c r="G3670" i="19"/>
  <c r="G3669" i="19"/>
  <c r="G3668" i="19"/>
  <c r="G3667" i="19"/>
  <c r="G3666" i="19"/>
  <c r="G3665" i="19"/>
  <c r="G3664" i="19"/>
  <c r="G3663" i="19"/>
  <c r="G3662" i="19"/>
  <c r="G3661" i="19"/>
  <c r="G3660" i="19"/>
  <c r="G3659" i="19"/>
  <c r="G3658" i="19"/>
  <c r="G3657" i="19"/>
  <c r="G3656" i="19"/>
  <c r="G3655" i="19"/>
  <c r="G3654" i="19"/>
  <c r="G3653" i="19"/>
  <c r="G3652" i="19"/>
  <c r="G3651" i="19"/>
  <c r="G3650" i="19"/>
  <c r="G3649" i="19"/>
  <c r="G3648" i="19"/>
  <c r="G3647" i="19"/>
  <c r="G3646" i="19"/>
  <c r="G3645" i="19"/>
  <c r="G3644" i="19"/>
  <c r="G3643" i="19"/>
  <c r="G3642" i="19"/>
  <c r="G3641" i="19"/>
  <c r="G3640" i="19"/>
  <c r="G3639" i="19"/>
  <c r="G3638" i="19"/>
  <c r="G3637" i="19"/>
  <c r="G3636" i="19"/>
  <c r="G3635" i="19"/>
  <c r="G3634" i="19"/>
  <c r="G3633" i="19"/>
  <c r="G3632" i="19"/>
  <c r="G3631" i="19"/>
  <c r="G3630" i="19"/>
  <c r="G3629" i="19"/>
  <c r="G3628" i="19"/>
  <c r="G3627" i="19"/>
  <c r="G3626" i="19"/>
  <c r="G3625" i="19"/>
  <c r="G3624" i="19"/>
  <c r="G3623" i="19"/>
  <c r="G3622" i="19"/>
  <c r="G3621" i="19"/>
  <c r="G3620" i="19"/>
  <c r="G3619" i="19"/>
  <c r="G3618" i="19"/>
  <c r="G3617" i="19"/>
  <c r="G3616" i="19"/>
  <c r="G3615" i="19"/>
  <c r="G3614" i="19"/>
  <c r="G3613" i="19"/>
  <c r="G3612" i="19"/>
  <c r="G3611" i="19"/>
  <c r="G3610" i="19"/>
  <c r="G3609" i="19"/>
  <c r="G3608" i="19"/>
  <c r="G3607" i="19"/>
  <c r="G3606" i="19"/>
  <c r="G3605" i="19"/>
  <c r="G3604" i="19"/>
  <c r="G3603" i="19"/>
  <c r="G3602" i="19"/>
  <c r="G3601" i="19"/>
  <c r="G3600" i="19"/>
  <c r="G3599" i="19"/>
  <c r="G3598" i="19"/>
  <c r="G3597" i="19"/>
  <c r="G3596" i="19"/>
  <c r="G3595" i="19"/>
  <c r="G3594" i="19"/>
  <c r="G3593" i="19"/>
  <c r="G3592" i="19"/>
  <c r="G3591" i="19"/>
  <c r="G3590" i="19"/>
  <c r="G3589" i="19"/>
  <c r="G3588" i="19"/>
  <c r="G3587" i="19"/>
  <c r="G3586" i="19"/>
  <c r="G3585" i="19"/>
  <c r="G3584" i="19"/>
  <c r="G3583" i="19"/>
  <c r="G3582" i="19"/>
  <c r="G3581" i="19"/>
  <c r="G3580" i="19"/>
  <c r="G3579" i="19"/>
  <c r="G3578" i="19"/>
  <c r="G3577" i="19"/>
  <c r="G3576" i="19"/>
  <c r="G3575" i="19"/>
  <c r="G3574" i="19"/>
  <c r="G3573" i="19"/>
  <c r="G3572" i="19"/>
  <c r="G3571" i="19"/>
  <c r="G3570" i="19"/>
  <c r="G3569" i="19"/>
  <c r="G3568" i="19"/>
  <c r="G3567" i="19"/>
  <c r="G3566" i="19"/>
  <c r="G3565" i="19"/>
  <c r="G3564" i="19"/>
  <c r="G3563" i="19"/>
  <c r="G3562" i="19"/>
  <c r="G3561" i="19"/>
  <c r="G3560" i="19"/>
  <c r="G3559" i="19"/>
  <c r="G3558" i="19"/>
  <c r="G3557" i="19"/>
  <c r="G3556" i="19"/>
  <c r="G3555" i="19"/>
  <c r="G3554" i="19"/>
  <c r="G3553" i="19"/>
  <c r="G3552" i="19"/>
  <c r="G3551" i="19"/>
  <c r="G3550" i="19"/>
  <c r="G3549" i="19"/>
  <c r="G3548" i="19"/>
  <c r="G3547" i="19"/>
  <c r="G3546" i="19"/>
  <c r="G3545" i="19"/>
  <c r="G3544" i="19"/>
  <c r="G3543" i="19"/>
  <c r="G3542" i="19"/>
  <c r="G3541" i="19"/>
  <c r="G3540" i="19"/>
  <c r="G3539" i="19"/>
  <c r="G3538" i="19"/>
  <c r="G3537" i="19"/>
  <c r="G3536" i="19"/>
  <c r="G3535" i="19"/>
  <c r="G3534" i="19"/>
  <c r="G3533" i="19"/>
  <c r="G3532" i="19"/>
  <c r="G3531" i="19"/>
  <c r="G3530" i="19"/>
  <c r="G3529" i="19"/>
  <c r="G3528" i="19"/>
  <c r="G3527" i="19"/>
  <c r="G3526" i="19"/>
  <c r="G3525" i="19"/>
  <c r="G3524" i="19"/>
  <c r="G3523" i="19"/>
  <c r="G3522" i="19"/>
  <c r="G3521" i="19"/>
  <c r="G3520" i="19"/>
  <c r="G3519" i="19"/>
  <c r="G3518" i="19"/>
  <c r="G3517" i="19"/>
  <c r="G3516" i="19"/>
  <c r="G3515" i="19"/>
  <c r="G3514" i="19"/>
  <c r="G3513" i="19"/>
  <c r="G3512" i="19"/>
  <c r="G3511" i="19"/>
  <c r="G3510" i="19"/>
  <c r="G3509" i="19"/>
  <c r="G3508" i="19"/>
  <c r="G3507" i="19"/>
  <c r="G3506" i="19"/>
  <c r="G3505" i="19"/>
  <c r="G3504" i="19"/>
  <c r="G3503" i="19"/>
  <c r="G3502" i="19"/>
  <c r="G3501" i="19"/>
  <c r="G3500" i="19"/>
  <c r="G3499" i="19"/>
  <c r="G3498" i="19"/>
  <c r="G3497" i="19"/>
  <c r="G3496" i="19"/>
  <c r="G3495" i="19"/>
  <c r="G3494" i="19"/>
  <c r="G3493" i="19"/>
  <c r="G3492" i="19"/>
  <c r="G3491" i="19"/>
  <c r="G3490" i="19"/>
  <c r="G3489" i="19"/>
  <c r="G3488" i="19"/>
  <c r="G3487" i="19"/>
  <c r="G3486" i="19"/>
  <c r="G3485" i="19"/>
  <c r="G3484" i="19"/>
  <c r="G3483" i="19"/>
  <c r="G3482" i="19"/>
  <c r="G3481" i="19"/>
  <c r="G3480" i="19"/>
  <c r="G3479" i="19"/>
  <c r="G3478" i="19"/>
  <c r="G3477" i="19"/>
  <c r="G3476" i="19"/>
  <c r="G3475" i="19"/>
  <c r="G3474" i="19"/>
  <c r="G3473" i="19"/>
  <c r="G3472" i="19"/>
  <c r="G3471" i="19"/>
  <c r="G3470" i="19"/>
  <c r="G3469" i="19"/>
  <c r="G3468" i="19"/>
  <c r="G3467" i="19"/>
  <c r="G3466" i="19"/>
  <c r="G3465" i="19"/>
  <c r="G3464" i="19"/>
  <c r="G3463" i="19"/>
  <c r="G3462" i="19"/>
  <c r="G3461" i="19"/>
  <c r="G3460" i="19"/>
  <c r="G3459" i="19"/>
  <c r="G3458" i="19"/>
  <c r="G3457" i="19"/>
  <c r="G3456" i="19"/>
  <c r="G3455" i="19"/>
  <c r="G3454" i="19"/>
  <c r="G3453" i="19"/>
  <c r="G3452" i="19"/>
  <c r="G3451" i="19"/>
  <c r="G3450" i="19"/>
  <c r="G3449" i="19"/>
  <c r="G3448" i="19"/>
  <c r="G3447" i="19"/>
  <c r="G3446" i="19"/>
  <c r="G3445" i="19"/>
  <c r="G3444" i="19"/>
  <c r="G3443" i="19"/>
  <c r="G3442" i="19"/>
  <c r="G3441" i="19"/>
  <c r="G3440" i="19"/>
  <c r="G3439" i="19"/>
  <c r="G3438" i="19"/>
  <c r="G3437" i="19"/>
  <c r="G3436" i="19"/>
  <c r="G3435" i="19"/>
  <c r="G3434" i="19"/>
  <c r="G3433" i="19"/>
  <c r="G3432" i="19"/>
  <c r="G3431" i="19"/>
  <c r="G3430" i="19"/>
  <c r="G3429" i="19"/>
  <c r="G3428" i="19"/>
  <c r="G3427" i="19"/>
  <c r="G3426" i="19"/>
  <c r="G3425" i="19"/>
  <c r="G3424" i="19"/>
  <c r="G3423" i="19"/>
  <c r="G3422" i="19"/>
  <c r="G3421" i="19"/>
  <c r="G3420" i="19"/>
  <c r="G3419" i="19"/>
  <c r="G3418" i="19"/>
  <c r="G3417" i="19"/>
  <c r="G3416" i="19"/>
  <c r="G3415" i="19"/>
  <c r="G3414" i="19"/>
  <c r="G3413" i="19"/>
  <c r="G3412" i="19"/>
  <c r="G3411" i="19"/>
  <c r="G3410" i="19"/>
  <c r="G3409" i="19"/>
  <c r="G3408" i="19"/>
  <c r="G3407" i="19"/>
  <c r="G3406" i="19"/>
  <c r="G3405" i="19"/>
  <c r="G3404" i="19"/>
  <c r="G3403" i="19"/>
  <c r="G3402" i="19"/>
  <c r="G3401" i="19"/>
  <c r="G3400" i="19"/>
  <c r="G3399" i="19"/>
  <c r="G3398" i="19"/>
  <c r="G3397" i="19"/>
  <c r="G3396" i="19"/>
  <c r="G3395" i="19"/>
  <c r="G3394" i="19"/>
  <c r="G3393" i="19"/>
  <c r="G3392" i="19"/>
  <c r="G3391" i="19"/>
  <c r="G3390" i="19"/>
  <c r="G3389" i="19"/>
  <c r="G3388" i="19"/>
  <c r="G3387" i="19"/>
  <c r="G3386" i="19"/>
  <c r="G3385" i="19"/>
  <c r="G3384" i="19"/>
  <c r="G3383" i="19"/>
  <c r="G3382" i="19"/>
  <c r="G3381" i="19"/>
  <c r="G3380" i="19"/>
  <c r="G3379" i="19"/>
  <c r="G3378" i="19"/>
  <c r="G3377" i="19"/>
  <c r="G3376" i="19"/>
  <c r="G3375" i="19"/>
  <c r="G3374" i="19"/>
  <c r="G3373" i="19"/>
  <c r="G3372" i="19"/>
  <c r="G3371" i="19"/>
  <c r="G3370" i="19"/>
  <c r="G3369" i="19"/>
  <c r="G3368" i="19"/>
  <c r="G3367" i="19"/>
  <c r="G3366" i="19"/>
  <c r="G3365" i="19"/>
  <c r="G3364" i="19"/>
  <c r="G3363" i="19"/>
  <c r="G3362" i="19"/>
  <c r="G3361" i="19"/>
  <c r="G3360" i="19"/>
  <c r="G3359" i="19"/>
  <c r="G3358" i="19"/>
  <c r="G3357" i="19"/>
  <c r="G3356" i="19"/>
  <c r="G3355" i="19"/>
  <c r="G3354" i="19"/>
  <c r="G3353" i="19"/>
  <c r="G3352" i="19"/>
  <c r="G3351" i="19"/>
  <c r="G3350" i="19"/>
  <c r="G3349" i="19"/>
  <c r="G3348" i="19"/>
  <c r="G3347" i="19"/>
  <c r="G3346" i="19"/>
  <c r="G3345" i="19"/>
  <c r="G3344" i="19"/>
  <c r="G3343" i="19"/>
  <c r="G3342" i="19"/>
  <c r="G3341" i="19"/>
  <c r="G3340" i="19"/>
  <c r="G3339" i="19"/>
  <c r="G3338" i="19"/>
  <c r="G3337" i="19"/>
  <c r="G3336" i="19"/>
  <c r="G3335" i="19"/>
  <c r="G3334" i="19"/>
  <c r="G3333" i="19"/>
  <c r="G3332" i="19"/>
  <c r="G3331" i="19"/>
  <c r="G3330" i="19"/>
  <c r="G3329" i="19"/>
  <c r="G3328" i="19"/>
  <c r="G3327" i="19"/>
  <c r="G3326" i="19"/>
  <c r="G3325" i="19"/>
  <c r="G3324" i="19"/>
  <c r="G3323" i="19"/>
  <c r="G3322" i="19"/>
  <c r="G3321" i="19"/>
  <c r="G3320" i="19"/>
  <c r="G3319" i="19"/>
  <c r="G3318" i="19"/>
  <c r="G3317" i="19"/>
  <c r="G3316" i="19"/>
  <c r="G3315" i="19"/>
  <c r="G3314" i="19"/>
  <c r="G3313" i="19"/>
  <c r="G3312" i="19"/>
  <c r="G3311" i="19"/>
  <c r="G3310" i="19"/>
  <c r="G3309" i="19"/>
  <c r="G3308" i="19"/>
  <c r="G3307" i="19"/>
  <c r="G3306" i="19"/>
  <c r="G3305" i="19"/>
  <c r="G3304" i="19"/>
  <c r="G3303" i="19"/>
  <c r="G3302" i="19"/>
  <c r="G3301" i="19"/>
  <c r="G3300" i="19"/>
  <c r="G3299" i="19"/>
  <c r="G3298" i="19"/>
  <c r="G3297" i="19"/>
  <c r="G3296" i="19"/>
  <c r="G3295" i="19"/>
  <c r="G3294" i="19"/>
  <c r="G3293" i="19"/>
  <c r="G3292" i="19"/>
  <c r="G3291" i="19"/>
  <c r="G3290" i="19"/>
  <c r="G3289" i="19"/>
  <c r="G3288" i="19"/>
  <c r="G3287" i="19"/>
  <c r="G3286" i="19"/>
  <c r="G3285" i="19"/>
  <c r="G3284" i="19"/>
  <c r="G3283" i="19"/>
  <c r="G3282" i="19"/>
  <c r="G3281" i="19"/>
  <c r="G3280" i="19"/>
  <c r="G3279" i="19"/>
  <c r="G3278" i="19"/>
  <c r="G3277" i="19"/>
  <c r="G3276" i="19"/>
  <c r="G3275" i="19"/>
  <c r="G3274" i="19"/>
  <c r="G3273" i="19"/>
  <c r="G3272" i="19"/>
  <c r="G3271" i="19"/>
  <c r="G3270" i="19"/>
  <c r="G3269" i="19"/>
  <c r="G3268" i="19"/>
  <c r="G3267" i="19"/>
  <c r="G3266" i="19"/>
  <c r="G3265" i="19"/>
  <c r="G3264" i="19"/>
  <c r="G3263" i="19"/>
  <c r="G3262" i="19"/>
  <c r="G3261" i="19"/>
  <c r="G3260" i="19"/>
  <c r="G3259" i="19"/>
  <c r="G3258" i="19"/>
  <c r="G3257" i="19"/>
  <c r="G3256" i="19"/>
  <c r="G3255" i="19"/>
  <c r="G3254" i="19"/>
  <c r="G3253" i="19"/>
  <c r="G3252" i="19"/>
  <c r="G3251" i="19"/>
  <c r="G3250" i="19"/>
  <c r="G3249" i="19"/>
  <c r="G3248" i="19"/>
  <c r="G3247" i="19"/>
  <c r="G3246" i="19"/>
  <c r="G3245" i="19"/>
  <c r="G3244" i="19"/>
  <c r="G3243" i="19"/>
  <c r="G3242" i="19"/>
  <c r="G3241" i="19"/>
  <c r="G3240" i="19"/>
  <c r="G3239" i="19"/>
  <c r="G3238" i="19"/>
  <c r="G3237" i="19"/>
  <c r="G3236" i="19"/>
  <c r="G3235" i="19"/>
  <c r="G3234" i="19"/>
  <c r="G3233" i="19"/>
  <c r="G3232" i="19"/>
  <c r="G3231" i="19"/>
  <c r="G3230" i="19"/>
  <c r="G3229" i="19"/>
  <c r="G3228" i="19"/>
  <c r="G3227" i="19"/>
  <c r="G3226" i="19"/>
  <c r="G3225" i="19"/>
  <c r="G3224" i="19"/>
  <c r="G3223" i="19"/>
  <c r="G3222" i="19"/>
  <c r="G3221" i="19"/>
  <c r="G3220" i="19"/>
  <c r="G3219" i="19"/>
  <c r="G3218" i="19"/>
  <c r="G3217" i="19"/>
  <c r="G3216" i="19"/>
  <c r="G3215" i="19"/>
  <c r="G3214" i="19"/>
  <c r="G3213" i="19"/>
  <c r="G3212" i="19"/>
  <c r="G3211" i="19"/>
  <c r="G3210" i="19"/>
  <c r="G3209" i="19"/>
  <c r="G3208" i="19"/>
  <c r="G3207" i="19"/>
  <c r="G3206" i="19"/>
  <c r="G3205" i="19"/>
  <c r="G3204" i="19"/>
  <c r="G3203" i="19"/>
  <c r="G3202" i="19"/>
  <c r="G3201" i="19"/>
  <c r="G3200" i="19"/>
  <c r="G3199" i="19"/>
  <c r="G3198" i="19"/>
  <c r="G3197" i="19"/>
  <c r="G3196" i="19"/>
  <c r="G3195" i="19"/>
  <c r="G3194" i="19"/>
  <c r="G3193" i="19"/>
  <c r="G3192" i="19"/>
  <c r="G3191" i="19"/>
  <c r="G3190" i="19"/>
  <c r="G3189" i="19"/>
  <c r="G3188" i="19"/>
  <c r="G3187" i="19"/>
  <c r="G3186" i="19"/>
  <c r="G3185" i="19"/>
  <c r="G3184" i="19"/>
  <c r="G3183" i="19"/>
  <c r="G3182" i="19"/>
  <c r="G3181" i="19"/>
  <c r="G3180" i="19"/>
  <c r="G3179" i="19"/>
  <c r="G3178" i="19"/>
  <c r="G3177" i="19"/>
  <c r="G3176" i="19"/>
  <c r="G3175" i="19"/>
  <c r="G3174" i="19"/>
  <c r="G3173" i="19"/>
  <c r="G3172" i="19"/>
  <c r="G3171" i="19"/>
  <c r="G3170" i="19"/>
  <c r="G3169" i="19"/>
  <c r="G3168" i="19"/>
  <c r="G3167" i="19"/>
  <c r="G3166" i="19"/>
  <c r="G3165" i="19"/>
  <c r="G3164" i="19"/>
  <c r="G3163" i="19"/>
  <c r="G3162" i="19"/>
  <c r="G3161" i="19"/>
  <c r="G3160" i="19"/>
  <c r="G3159" i="19"/>
  <c r="G3158" i="19"/>
  <c r="G3157" i="19"/>
  <c r="G3156" i="19"/>
  <c r="G3155" i="19"/>
  <c r="G3154" i="19"/>
  <c r="G3153" i="19"/>
  <c r="G3152" i="19"/>
  <c r="G3151" i="19"/>
  <c r="G3150" i="19"/>
  <c r="G3149" i="19"/>
  <c r="G3148" i="19"/>
  <c r="G3147" i="19"/>
  <c r="G3146" i="19"/>
  <c r="G3145" i="19"/>
  <c r="G3144" i="19"/>
  <c r="G3143" i="19"/>
  <c r="G3142" i="19"/>
  <c r="G3141" i="19"/>
  <c r="G3140" i="19"/>
  <c r="G3139" i="19"/>
  <c r="G3138" i="19"/>
  <c r="G3137" i="19"/>
  <c r="G3136" i="19"/>
  <c r="G3135" i="19"/>
  <c r="G3134" i="19"/>
  <c r="G3133" i="19"/>
  <c r="G3132" i="19"/>
  <c r="G3131" i="19"/>
  <c r="G3130" i="19"/>
  <c r="G3129" i="19"/>
  <c r="G3128" i="19"/>
  <c r="G3127" i="19"/>
  <c r="G3126" i="19"/>
  <c r="G3125" i="19"/>
  <c r="G3124" i="19"/>
  <c r="G3123" i="19"/>
  <c r="G3122" i="19"/>
  <c r="G3121" i="19"/>
  <c r="G3120" i="19"/>
  <c r="G3119" i="19"/>
  <c r="G3118" i="19"/>
  <c r="G3117" i="19"/>
  <c r="G3116" i="19"/>
  <c r="G3115" i="19"/>
  <c r="G3114" i="19"/>
  <c r="G3113" i="19"/>
  <c r="G3112" i="19"/>
  <c r="G3111" i="19"/>
  <c r="G3110" i="19"/>
  <c r="G3109" i="19"/>
  <c r="G3108" i="19"/>
  <c r="G3107" i="19"/>
  <c r="G3106" i="19"/>
  <c r="G3105" i="19"/>
  <c r="G3104" i="19"/>
  <c r="G3103" i="19"/>
  <c r="G3102" i="19"/>
  <c r="G3101" i="19"/>
  <c r="G3100" i="19"/>
  <c r="G3099" i="19"/>
  <c r="G3098" i="19"/>
  <c r="G3097" i="19"/>
  <c r="G3096" i="19"/>
  <c r="G3095" i="19"/>
  <c r="G3094" i="19"/>
  <c r="G3093" i="19"/>
  <c r="G3092" i="19"/>
  <c r="G3091" i="19"/>
  <c r="G3090" i="19"/>
  <c r="G3089" i="19"/>
  <c r="G3088" i="19"/>
  <c r="G3087" i="19"/>
  <c r="G3086" i="19"/>
  <c r="G3085" i="19"/>
  <c r="G3084" i="19"/>
  <c r="G3083" i="19"/>
  <c r="G3082" i="19"/>
  <c r="G3081" i="19"/>
  <c r="G3080" i="19"/>
  <c r="G3079" i="19"/>
  <c r="G3078" i="19"/>
  <c r="G3077" i="19"/>
  <c r="G3076" i="19"/>
  <c r="G3075" i="19"/>
  <c r="G3074" i="19"/>
  <c r="G3073" i="19"/>
  <c r="G3072" i="19"/>
  <c r="G3071" i="19"/>
  <c r="G3070" i="19"/>
  <c r="G3069" i="19"/>
  <c r="G3068" i="19"/>
  <c r="G3067" i="19"/>
  <c r="G3066" i="19"/>
  <c r="G3065" i="19"/>
  <c r="G3064" i="19"/>
  <c r="G3063" i="19"/>
  <c r="G3062" i="19"/>
  <c r="G3061" i="19"/>
  <c r="G3060" i="19"/>
  <c r="G3059" i="19"/>
  <c r="G3058" i="19"/>
  <c r="G3057" i="19"/>
  <c r="G3056" i="19"/>
  <c r="G3055" i="19"/>
  <c r="G3054" i="19"/>
  <c r="G3053" i="19"/>
  <c r="G3052" i="19"/>
  <c r="G3051" i="19"/>
  <c r="G3050" i="19"/>
  <c r="G3049" i="19"/>
  <c r="G3048" i="19"/>
  <c r="G3047" i="19"/>
  <c r="G3046" i="19"/>
  <c r="G3045" i="19"/>
  <c r="G3044" i="19"/>
  <c r="G3043" i="19"/>
  <c r="G3042" i="19"/>
  <c r="G3041" i="19"/>
  <c r="G3040" i="19"/>
  <c r="G3039" i="19"/>
  <c r="G3038" i="19"/>
  <c r="G3037" i="19"/>
  <c r="G3036" i="19"/>
  <c r="G3035" i="19"/>
  <c r="G3034" i="19"/>
  <c r="G3033" i="19"/>
  <c r="G3032" i="19"/>
  <c r="G3031" i="19"/>
  <c r="G3030" i="19"/>
  <c r="G3029" i="19"/>
  <c r="G3028" i="19"/>
  <c r="G3027" i="19"/>
  <c r="G3026" i="19"/>
  <c r="G3025" i="19"/>
  <c r="G3024" i="19"/>
  <c r="G3023" i="19"/>
  <c r="G3022" i="19"/>
  <c r="G3021" i="19"/>
  <c r="G3020" i="19"/>
  <c r="G3019" i="19"/>
  <c r="G3018" i="19"/>
  <c r="G3017" i="19"/>
  <c r="G3016" i="19"/>
  <c r="G3015" i="19"/>
  <c r="G3014" i="19"/>
  <c r="G3013" i="19"/>
  <c r="G3012" i="19"/>
  <c r="G3011" i="19"/>
  <c r="G3010" i="19"/>
  <c r="G3009" i="19"/>
  <c r="G3008" i="19"/>
  <c r="G3007" i="19"/>
  <c r="G3006" i="19"/>
  <c r="G3005" i="19"/>
  <c r="G3004" i="19"/>
  <c r="G3003" i="19"/>
  <c r="G3002" i="19"/>
  <c r="G3001" i="19"/>
  <c r="G3000" i="19"/>
  <c r="G2999" i="19"/>
  <c r="G2998" i="19"/>
  <c r="G2997" i="19"/>
  <c r="G2996" i="19"/>
  <c r="G2995" i="19"/>
  <c r="G2994" i="19"/>
  <c r="G2993" i="19"/>
  <c r="G2992" i="19"/>
  <c r="G2991" i="19"/>
  <c r="G2990" i="19"/>
  <c r="G2989" i="19"/>
  <c r="G2988" i="19"/>
  <c r="G2987" i="19"/>
  <c r="G2986" i="19"/>
  <c r="G2985" i="19"/>
  <c r="G2984" i="19"/>
  <c r="G2983" i="19"/>
  <c r="G2982" i="19"/>
  <c r="G2981" i="19"/>
  <c r="G2980" i="19"/>
  <c r="G2979" i="19"/>
  <c r="G2978" i="19"/>
  <c r="G2977" i="19"/>
  <c r="G2976" i="19"/>
  <c r="G2975" i="19"/>
  <c r="G2974" i="19"/>
  <c r="G2973" i="19"/>
  <c r="G2972" i="19"/>
  <c r="G2971" i="19"/>
  <c r="G2970" i="19"/>
  <c r="G2969" i="19"/>
  <c r="G2968" i="19"/>
  <c r="G2967" i="19"/>
  <c r="G2966" i="19"/>
  <c r="G2965" i="19"/>
  <c r="G2964" i="19"/>
  <c r="G2963" i="19"/>
  <c r="G2962" i="19"/>
  <c r="G2961" i="19"/>
  <c r="G2960" i="19"/>
  <c r="G2959" i="19"/>
  <c r="G2958" i="19"/>
  <c r="G2957" i="19"/>
  <c r="G2956" i="19"/>
  <c r="G2955" i="19"/>
  <c r="G2954" i="19"/>
  <c r="G2953" i="19"/>
  <c r="G2952" i="19"/>
  <c r="G2951" i="19"/>
  <c r="G2950" i="19"/>
  <c r="G2949" i="19"/>
  <c r="G2948" i="19"/>
  <c r="G2947" i="19"/>
  <c r="G2946" i="19"/>
  <c r="G2945" i="19"/>
  <c r="G2944" i="19"/>
  <c r="G2943" i="19"/>
  <c r="G2942" i="19"/>
  <c r="G2941" i="19"/>
  <c r="G2940" i="19"/>
  <c r="G2939" i="19"/>
  <c r="G2938" i="19"/>
  <c r="G2937" i="19"/>
  <c r="G2936" i="19"/>
  <c r="G2935" i="19"/>
  <c r="G2934" i="19"/>
  <c r="G2933" i="19"/>
  <c r="G2932" i="19"/>
  <c r="G2931" i="19"/>
  <c r="G2930" i="19"/>
  <c r="G2929" i="19"/>
  <c r="G2928" i="19"/>
  <c r="G2927" i="19"/>
  <c r="G2926" i="19"/>
  <c r="G2925" i="19"/>
  <c r="G2924" i="19"/>
  <c r="G2923" i="19"/>
  <c r="G2922" i="19"/>
  <c r="G2921" i="19"/>
  <c r="G2920" i="19"/>
  <c r="G2919" i="19"/>
  <c r="G2918" i="19"/>
  <c r="G2917" i="19"/>
  <c r="G2916" i="19"/>
  <c r="G2915" i="19"/>
  <c r="G2914" i="19"/>
  <c r="G2913" i="19"/>
  <c r="G2912" i="19"/>
  <c r="G2911" i="19"/>
  <c r="G2910" i="19"/>
  <c r="G2909" i="19"/>
  <c r="G2908" i="19"/>
  <c r="G2907" i="19"/>
  <c r="G2906" i="19"/>
  <c r="G2905" i="19"/>
  <c r="G2904" i="19"/>
  <c r="G2903" i="19"/>
  <c r="G2902" i="19"/>
  <c r="G2901" i="19"/>
  <c r="G2900" i="19"/>
  <c r="G2899" i="19"/>
  <c r="G2898" i="19"/>
  <c r="G2897" i="19"/>
  <c r="G2896" i="19"/>
  <c r="G2895" i="19"/>
  <c r="G2894" i="19"/>
  <c r="G2893" i="19"/>
  <c r="G2892" i="19"/>
  <c r="G2891" i="19"/>
  <c r="G2890" i="19"/>
  <c r="G2889" i="19"/>
  <c r="G2888" i="19"/>
  <c r="G2887" i="19"/>
  <c r="G2886" i="19"/>
  <c r="G2885" i="19"/>
  <c r="G2884" i="19"/>
  <c r="G2883" i="19"/>
  <c r="G2882" i="19"/>
  <c r="G2881" i="19"/>
  <c r="G2880" i="19"/>
  <c r="G2879" i="19"/>
  <c r="G2878" i="19"/>
  <c r="G2877" i="19"/>
  <c r="G2876" i="19"/>
  <c r="G2875" i="19"/>
  <c r="G2874" i="19"/>
  <c r="G2873" i="19"/>
  <c r="G2872" i="19"/>
  <c r="G2871" i="19"/>
  <c r="G2870" i="19"/>
  <c r="G2869" i="19"/>
  <c r="G2868" i="19"/>
  <c r="G2867" i="19"/>
  <c r="G2866" i="19"/>
  <c r="G2865" i="19"/>
  <c r="G2864" i="19"/>
  <c r="G2863" i="19"/>
  <c r="G2862" i="19"/>
  <c r="G2861" i="19"/>
  <c r="G2860" i="19"/>
  <c r="G2859" i="19"/>
  <c r="G2858" i="19"/>
  <c r="G2857" i="19"/>
  <c r="G2856" i="19"/>
  <c r="G2855" i="19"/>
  <c r="G2854" i="19"/>
  <c r="G2853" i="19"/>
  <c r="G2852" i="19"/>
  <c r="G2851" i="19"/>
  <c r="G2850" i="19"/>
  <c r="G2849" i="19"/>
  <c r="G2848" i="19"/>
  <c r="G2847" i="19"/>
  <c r="G2846" i="19"/>
  <c r="G2845" i="19"/>
  <c r="G2844" i="19"/>
  <c r="G2843" i="19"/>
  <c r="G2842" i="19"/>
  <c r="G2841" i="19"/>
  <c r="G2840" i="19"/>
  <c r="G2839" i="19"/>
  <c r="G2838" i="19"/>
  <c r="G2837" i="19"/>
  <c r="G2836" i="19"/>
  <c r="G2835" i="19"/>
  <c r="G2834" i="19"/>
  <c r="G2833" i="19"/>
  <c r="G2832" i="19"/>
  <c r="G2831" i="19"/>
  <c r="G2830" i="19"/>
  <c r="G2829" i="19"/>
  <c r="G2828" i="19"/>
  <c r="G2827" i="19"/>
  <c r="G2826" i="19"/>
  <c r="G2825" i="19"/>
  <c r="G2824" i="19"/>
  <c r="G2823" i="19"/>
  <c r="G2822" i="19"/>
  <c r="G2821" i="19"/>
  <c r="G2820" i="19"/>
  <c r="G2819" i="19"/>
  <c r="G2818" i="19"/>
  <c r="G2817" i="19"/>
  <c r="G2816" i="19"/>
  <c r="G2815" i="19"/>
  <c r="G2814" i="19"/>
  <c r="G2813" i="19"/>
  <c r="G2812" i="19"/>
  <c r="G2811" i="19"/>
  <c r="G2810" i="19"/>
  <c r="G2809" i="19"/>
  <c r="G2808" i="19"/>
  <c r="G2807" i="19"/>
  <c r="G2806" i="19"/>
  <c r="G2805" i="19"/>
  <c r="G2804" i="19"/>
  <c r="G2803" i="19"/>
  <c r="G2802" i="19"/>
  <c r="G2801" i="19"/>
  <c r="G2800" i="19"/>
  <c r="G2799" i="19"/>
  <c r="G2798" i="19"/>
  <c r="G2797" i="19"/>
  <c r="G2796" i="19"/>
  <c r="G2795" i="19"/>
  <c r="G2794" i="19"/>
  <c r="G2793" i="19"/>
  <c r="G2792" i="19"/>
  <c r="G2791" i="19"/>
  <c r="G2790" i="19"/>
  <c r="G2789" i="19"/>
  <c r="G2788" i="19"/>
  <c r="G2787" i="19"/>
  <c r="G2786" i="19"/>
  <c r="G2785" i="19"/>
  <c r="G2784" i="19"/>
  <c r="G2783" i="19"/>
  <c r="G2782" i="19"/>
  <c r="G2781" i="19"/>
  <c r="G2780" i="19"/>
  <c r="G2779" i="19"/>
  <c r="G2778" i="19"/>
  <c r="G2777" i="19"/>
  <c r="G2776" i="19"/>
  <c r="G2775" i="19"/>
  <c r="G2774" i="19"/>
  <c r="G2773" i="19"/>
  <c r="G2772" i="19"/>
  <c r="G2771" i="19"/>
  <c r="G2770" i="19"/>
  <c r="G2769" i="19"/>
  <c r="G2768" i="19"/>
  <c r="G2767" i="19"/>
  <c r="G2766" i="19"/>
  <c r="G2765" i="19"/>
  <c r="G2764" i="19"/>
  <c r="G2763" i="19"/>
  <c r="G2762" i="19"/>
  <c r="G2761" i="19"/>
  <c r="G2760" i="19"/>
  <c r="G2759" i="19"/>
  <c r="G2758" i="19"/>
  <c r="G2757" i="19"/>
  <c r="G2756" i="19"/>
  <c r="G2755" i="19"/>
  <c r="G2754" i="19"/>
  <c r="G2753" i="19"/>
  <c r="G2752" i="19"/>
  <c r="G2751" i="19"/>
  <c r="G2750" i="19"/>
  <c r="G2749" i="19"/>
  <c r="G2748" i="19"/>
  <c r="G2747" i="19"/>
  <c r="G2746" i="19"/>
  <c r="G2745" i="19"/>
  <c r="G2744" i="19"/>
  <c r="G2743" i="19"/>
  <c r="G2742" i="19"/>
  <c r="G2741" i="19"/>
  <c r="G2740" i="19"/>
  <c r="G2739" i="19"/>
  <c r="G2738" i="19"/>
  <c r="G2737" i="19"/>
  <c r="G2736" i="19"/>
  <c r="G2735" i="19"/>
  <c r="G2734" i="19"/>
  <c r="G2733" i="19"/>
  <c r="G2732" i="19"/>
  <c r="G2731" i="19"/>
  <c r="G2730" i="19"/>
  <c r="G2729" i="19"/>
  <c r="G2728" i="19"/>
  <c r="G2727" i="19"/>
  <c r="G2726" i="19"/>
  <c r="G2725" i="19"/>
  <c r="G2724" i="19"/>
  <c r="G2723" i="19"/>
  <c r="G2722" i="19"/>
  <c r="G2721" i="19"/>
  <c r="G2720" i="19"/>
  <c r="G2719" i="19"/>
  <c r="G2718" i="19"/>
  <c r="G2717" i="19"/>
  <c r="G2716" i="19"/>
  <c r="G2715" i="19"/>
  <c r="G2714" i="19"/>
  <c r="G2713" i="19"/>
  <c r="G2712" i="19"/>
  <c r="G2711" i="19"/>
  <c r="G2710" i="19"/>
  <c r="G2709" i="19"/>
  <c r="G2708" i="19"/>
  <c r="G2707" i="19"/>
  <c r="G2706" i="19"/>
  <c r="G2705" i="19"/>
  <c r="G2704" i="19"/>
  <c r="G2703" i="19"/>
  <c r="G2702" i="19"/>
  <c r="G2701" i="19"/>
  <c r="G2700" i="19"/>
  <c r="G2699" i="19"/>
  <c r="G2698" i="19"/>
  <c r="G2697" i="19"/>
  <c r="G2696" i="19"/>
  <c r="G2695" i="19"/>
  <c r="G2694" i="19"/>
  <c r="G2693" i="19"/>
  <c r="G2692" i="19"/>
  <c r="G2691" i="19"/>
  <c r="G2690" i="19"/>
  <c r="G2689" i="19"/>
  <c r="G2688" i="19"/>
  <c r="G2687" i="19"/>
  <c r="G2686" i="19"/>
  <c r="G2685" i="19"/>
  <c r="G2684" i="19"/>
  <c r="G2683" i="19"/>
  <c r="G2682" i="19"/>
  <c r="G2681" i="19"/>
  <c r="G2680" i="19"/>
  <c r="G2679" i="19"/>
  <c r="G2678" i="19"/>
  <c r="G2677" i="19"/>
  <c r="G2676" i="19"/>
  <c r="G2675" i="19"/>
  <c r="G2674" i="19"/>
  <c r="G2673" i="19"/>
  <c r="G2672" i="19"/>
  <c r="G2671" i="19"/>
  <c r="G2670" i="19"/>
  <c r="G2669" i="19"/>
  <c r="G2668" i="19"/>
  <c r="G2667" i="19"/>
  <c r="G2666" i="19"/>
  <c r="G2665" i="19"/>
  <c r="G2664" i="19"/>
  <c r="G2663" i="19"/>
  <c r="G2662" i="19"/>
  <c r="G2661" i="19"/>
  <c r="G2660" i="19"/>
  <c r="G2659" i="19"/>
  <c r="G2658" i="19"/>
  <c r="G2657" i="19"/>
  <c r="G2656" i="19"/>
  <c r="G2655" i="19"/>
  <c r="G2654" i="19"/>
  <c r="G2653" i="19"/>
  <c r="G2652" i="19"/>
  <c r="G2651" i="19"/>
  <c r="G2650" i="19"/>
  <c r="G2649" i="19"/>
  <c r="G2648" i="19"/>
  <c r="G2647" i="19"/>
  <c r="G2646" i="19"/>
  <c r="G2645" i="19"/>
  <c r="G2644" i="19"/>
  <c r="G2643" i="19"/>
  <c r="G2642" i="19"/>
  <c r="G2641" i="19"/>
  <c r="G2640" i="19"/>
  <c r="G2639" i="19"/>
  <c r="G2638" i="19"/>
  <c r="G2637" i="19"/>
  <c r="G2636" i="19"/>
  <c r="G2635" i="19"/>
  <c r="G2634" i="19"/>
  <c r="G2633" i="19"/>
  <c r="G2632" i="19"/>
  <c r="G2631" i="19"/>
  <c r="G2630" i="19"/>
  <c r="G2629" i="19"/>
  <c r="G2628" i="19"/>
  <c r="G2627" i="19"/>
  <c r="G2626" i="19"/>
  <c r="G2625" i="19"/>
  <c r="G2624" i="19"/>
  <c r="G2623" i="19"/>
  <c r="G2622" i="19"/>
  <c r="G2621" i="19"/>
  <c r="G2620" i="19"/>
  <c r="G2619" i="19"/>
  <c r="G2618" i="19"/>
  <c r="G2617" i="19"/>
  <c r="G2616" i="19"/>
  <c r="G2615" i="19"/>
  <c r="G2614" i="19"/>
  <c r="G2613" i="19"/>
  <c r="G2612" i="19"/>
  <c r="G2611" i="19"/>
  <c r="G2610" i="19"/>
  <c r="G2609" i="19"/>
  <c r="G2608" i="19"/>
  <c r="G2607" i="19"/>
  <c r="G2606" i="19"/>
  <c r="G2605" i="19"/>
  <c r="G2604" i="19"/>
  <c r="G2603" i="19"/>
  <c r="G2602" i="19"/>
  <c r="G2601" i="19"/>
  <c r="G2600" i="19"/>
  <c r="G2599" i="19"/>
  <c r="G2598" i="19"/>
  <c r="G2597" i="19"/>
  <c r="G2596" i="19"/>
  <c r="G2595" i="19"/>
  <c r="G2594" i="19"/>
  <c r="G2593" i="19"/>
  <c r="G2592" i="19"/>
  <c r="G2591" i="19"/>
  <c r="G2590" i="19"/>
  <c r="G2589" i="19"/>
  <c r="G2588" i="19"/>
  <c r="G2587" i="19"/>
  <c r="G2586" i="19"/>
  <c r="G2585" i="19"/>
  <c r="G2584" i="19"/>
  <c r="G2583" i="19"/>
  <c r="G2582" i="19"/>
  <c r="G2581" i="19"/>
  <c r="G2580" i="19"/>
  <c r="G2579" i="19"/>
  <c r="G2578" i="19"/>
  <c r="G2577" i="19"/>
  <c r="G2576" i="19"/>
  <c r="G2575" i="19"/>
  <c r="G2574" i="19"/>
  <c r="G2573" i="19"/>
  <c r="G2572" i="19"/>
  <c r="G2571" i="19"/>
  <c r="G2570" i="19"/>
  <c r="G2569" i="19"/>
  <c r="G2568" i="19"/>
  <c r="G2567" i="19"/>
  <c r="G2566" i="19"/>
  <c r="G2565" i="19"/>
  <c r="G2564" i="19"/>
  <c r="G2563" i="19"/>
  <c r="G2562" i="19"/>
  <c r="G2561" i="19"/>
  <c r="G2560" i="19"/>
  <c r="G2559" i="19"/>
  <c r="G2558" i="19"/>
  <c r="G2557" i="19"/>
  <c r="G2556" i="19"/>
  <c r="G2555" i="19"/>
  <c r="G2554" i="19"/>
  <c r="G2553" i="19"/>
  <c r="G2552" i="19"/>
  <c r="G2551" i="19"/>
  <c r="G2550" i="19"/>
  <c r="G2549" i="19"/>
  <c r="G2548" i="19"/>
  <c r="G2547" i="19"/>
  <c r="G2546" i="19"/>
  <c r="G2545" i="19"/>
  <c r="G2544" i="19"/>
  <c r="G2543" i="19"/>
  <c r="G2542" i="19"/>
  <c r="G2541" i="19"/>
  <c r="G2540" i="19"/>
  <c r="G2539" i="19"/>
  <c r="G2538" i="19"/>
  <c r="G2537" i="19"/>
  <c r="G2536" i="19"/>
  <c r="G2535" i="19"/>
  <c r="G2534" i="19"/>
  <c r="G2533" i="19"/>
  <c r="G2532" i="19"/>
  <c r="G2531" i="19"/>
  <c r="G2530" i="19"/>
  <c r="G2529" i="19"/>
  <c r="G2528" i="19"/>
  <c r="G2527" i="19"/>
  <c r="G2526" i="19"/>
  <c r="G2525" i="19"/>
  <c r="G2524" i="19"/>
  <c r="G2523" i="19"/>
  <c r="G2522" i="19"/>
  <c r="G2521" i="19"/>
  <c r="G2520" i="19"/>
  <c r="G2519" i="19"/>
  <c r="G2518" i="19"/>
  <c r="G2517" i="19"/>
  <c r="G2516" i="19"/>
  <c r="G2515" i="19"/>
  <c r="G2514" i="19"/>
  <c r="G2513" i="19"/>
  <c r="G2512" i="19"/>
  <c r="G2511" i="19"/>
  <c r="G2510" i="19"/>
  <c r="G2509" i="19"/>
  <c r="G2508" i="19"/>
  <c r="G2507" i="19"/>
  <c r="G2506" i="19"/>
  <c r="G2505" i="19"/>
  <c r="G2504" i="19"/>
  <c r="G2503" i="19"/>
  <c r="G2502" i="19"/>
  <c r="G2501" i="19"/>
  <c r="G2500" i="19"/>
  <c r="G2499" i="19"/>
  <c r="G2498" i="19"/>
  <c r="G2497" i="19"/>
  <c r="G2496" i="19"/>
  <c r="G2495" i="19"/>
  <c r="G2494" i="19"/>
  <c r="G2493" i="19"/>
  <c r="G2492" i="19"/>
  <c r="G2491" i="19"/>
  <c r="G2490" i="19"/>
  <c r="G2489" i="19"/>
  <c r="G2488" i="19"/>
  <c r="G2487" i="19"/>
  <c r="G2486" i="19"/>
  <c r="G2485" i="19"/>
  <c r="G2484" i="19"/>
  <c r="G2483" i="19"/>
  <c r="G2482" i="19"/>
  <c r="G2481" i="19"/>
  <c r="G2480" i="19"/>
  <c r="G2479" i="19"/>
  <c r="G2478" i="19"/>
  <c r="G2477" i="19"/>
  <c r="G2476" i="19"/>
  <c r="G2475" i="19"/>
  <c r="G2474" i="19"/>
  <c r="G2473" i="19"/>
  <c r="G2472" i="19"/>
  <c r="G2471" i="19"/>
  <c r="G2470" i="19"/>
  <c r="G2469" i="19"/>
  <c r="G2468" i="19"/>
  <c r="G2467" i="19"/>
  <c r="G2466" i="19"/>
  <c r="G2465" i="19"/>
  <c r="G2464" i="19"/>
  <c r="G2463" i="19"/>
  <c r="G2462" i="19"/>
  <c r="G2461" i="19"/>
  <c r="G2460" i="19"/>
  <c r="G2459" i="19"/>
  <c r="G2458" i="19"/>
  <c r="G2457" i="19"/>
  <c r="G2456" i="19"/>
  <c r="G2455" i="19"/>
  <c r="G2454" i="19"/>
  <c r="G2453" i="19"/>
  <c r="G2452" i="19"/>
  <c r="G2451" i="19"/>
  <c r="G2450" i="19"/>
  <c r="G2449" i="19"/>
  <c r="G2448" i="19"/>
  <c r="G2447" i="19"/>
  <c r="G2446" i="19"/>
  <c r="G2445" i="19"/>
  <c r="G2444" i="19"/>
  <c r="G2443" i="19"/>
  <c r="G2442" i="19"/>
  <c r="G2441" i="19"/>
  <c r="G2440" i="19"/>
  <c r="G2439" i="19"/>
  <c r="G2438" i="19"/>
  <c r="G2437" i="19"/>
  <c r="G2436" i="19"/>
  <c r="G2435" i="19"/>
  <c r="G2434" i="19"/>
  <c r="G2433" i="19"/>
  <c r="G2432" i="19"/>
  <c r="G2431" i="19"/>
  <c r="G2430" i="19"/>
  <c r="G2429" i="19"/>
  <c r="G2428" i="19"/>
  <c r="G2427" i="19"/>
  <c r="G2426" i="19"/>
  <c r="G2425" i="19"/>
  <c r="G2424" i="19"/>
  <c r="G2423" i="19"/>
  <c r="G2422" i="19"/>
  <c r="G2421" i="19"/>
  <c r="G2420" i="19"/>
  <c r="G2419" i="19"/>
  <c r="G2418" i="19"/>
  <c r="G2417" i="19"/>
  <c r="G2416" i="19"/>
  <c r="G2415" i="19"/>
  <c r="G2414" i="19"/>
  <c r="G2413" i="19"/>
  <c r="G2412" i="19"/>
  <c r="G2411" i="19"/>
  <c r="G2410" i="19"/>
  <c r="G2409" i="19"/>
  <c r="G2408" i="19"/>
  <c r="G2407" i="19"/>
  <c r="G2406" i="19"/>
  <c r="G2405" i="19"/>
  <c r="G2404" i="19"/>
  <c r="G2403" i="19"/>
  <c r="G2402" i="19"/>
  <c r="G2401" i="19"/>
  <c r="G2400" i="19"/>
  <c r="G2399" i="19"/>
  <c r="G2398" i="19"/>
  <c r="G2397" i="19"/>
  <c r="G2396" i="19"/>
  <c r="G2395" i="19"/>
  <c r="G2394" i="19"/>
  <c r="G2393" i="19"/>
  <c r="G2392" i="19"/>
  <c r="G2391" i="19"/>
  <c r="G2390" i="19"/>
  <c r="G2389" i="19"/>
  <c r="G2388" i="19"/>
  <c r="G2387" i="19"/>
  <c r="G2386" i="19"/>
  <c r="G2385" i="19"/>
  <c r="G2384" i="19"/>
  <c r="G2383" i="19"/>
  <c r="G2382" i="19"/>
  <c r="G2381" i="19"/>
  <c r="G2380" i="19"/>
  <c r="G2379" i="19"/>
  <c r="G2378" i="19"/>
  <c r="G2377" i="19"/>
  <c r="G2376" i="19"/>
  <c r="G2375" i="19"/>
  <c r="G2374" i="19"/>
  <c r="G2373" i="19"/>
  <c r="G2372" i="19"/>
  <c r="G2371" i="19"/>
  <c r="G2370" i="19"/>
  <c r="G2369" i="19"/>
  <c r="G2368" i="19"/>
  <c r="G2367" i="19"/>
  <c r="G2366" i="19"/>
  <c r="G2365" i="19"/>
  <c r="G2364" i="19"/>
  <c r="G2363" i="19"/>
  <c r="G2362" i="19"/>
  <c r="G2361" i="19"/>
  <c r="G2360" i="19"/>
  <c r="G2359" i="19"/>
  <c r="G2358" i="19"/>
  <c r="G2357" i="19"/>
  <c r="G2356" i="19"/>
  <c r="G2355" i="19"/>
  <c r="G2354" i="19"/>
  <c r="G2353" i="19"/>
  <c r="G2352" i="19"/>
  <c r="G2351" i="19"/>
  <c r="G2350" i="19"/>
  <c r="G2349" i="19"/>
  <c r="G2348" i="19"/>
  <c r="G2347" i="19"/>
  <c r="G2346" i="19"/>
  <c r="G2345" i="19"/>
  <c r="G2344" i="19"/>
  <c r="G2343" i="19"/>
  <c r="G2342" i="19"/>
  <c r="G2341" i="19"/>
  <c r="G2340" i="19"/>
  <c r="G2339" i="19"/>
  <c r="G2338" i="19"/>
  <c r="G2337" i="19"/>
  <c r="G2336" i="19"/>
  <c r="G2335" i="19"/>
  <c r="G2334" i="19"/>
  <c r="G2333" i="19"/>
  <c r="G2332" i="19"/>
  <c r="G2331" i="19"/>
  <c r="G2330" i="19"/>
  <c r="G2329" i="19"/>
  <c r="G2328" i="19"/>
  <c r="G2327" i="19"/>
  <c r="G2326" i="19"/>
  <c r="G2325" i="19"/>
  <c r="G2324" i="19"/>
  <c r="G2323" i="19"/>
  <c r="G2322" i="19"/>
  <c r="G2321" i="19"/>
  <c r="G2320" i="19"/>
  <c r="G2319" i="19"/>
  <c r="G2318" i="19"/>
  <c r="G2317" i="19"/>
  <c r="G2316" i="19"/>
  <c r="G2315" i="19"/>
  <c r="G2314" i="19"/>
  <c r="G2313" i="19"/>
  <c r="G2312" i="19"/>
  <c r="G2311" i="19"/>
  <c r="G2310" i="19"/>
  <c r="G2309" i="19"/>
  <c r="G2308" i="19"/>
  <c r="G2307" i="19"/>
  <c r="G2306" i="19"/>
  <c r="G2305" i="19"/>
  <c r="G2304" i="19"/>
  <c r="G2303" i="19"/>
  <c r="G2302" i="19"/>
  <c r="G2301" i="19"/>
  <c r="G2300" i="19"/>
  <c r="G2299" i="19"/>
  <c r="G2298" i="19"/>
  <c r="G2297" i="19"/>
  <c r="G2296" i="19"/>
  <c r="G2295" i="19"/>
  <c r="G2294" i="19"/>
  <c r="G2293" i="19"/>
  <c r="G2292" i="19"/>
  <c r="G2291" i="19"/>
  <c r="G2290" i="19"/>
  <c r="G2289" i="19"/>
  <c r="G2288" i="19"/>
  <c r="G2287" i="19"/>
  <c r="G2286" i="19"/>
  <c r="G2285" i="19"/>
  <c r="G2284" i="19"/>
  <c r="G2283" i="19"/>
  <c r="G2282" i="19"/>
  <c r="G2281" i="19"/>
  <c r="G2280" i="19"/>
  <c r="G2279" i="19"/>
  <c r="G2278" i="19"/>
  <c r="G2277" i="19"/>
  <c r="G2276" i="19"/>
  <c r="G2275" i="19"/>
  <c r="G2274" i="19"/>
  <c r="G2273" i="19"/>
  <c r="G2272" i="19"/>
  <c r="G2271" i="19"/>
  <c r="G2270" i="19"/>
  <c r="G2269" i="19"/>
  <c r="G2268" i="19"/>
  <c r="G2267" i="19"/>
  <c r="G2266" i="19"/>
  <c r="G2265" i="19"/>
  <c r="G2264" i="19"/>
  <c r="G2263" i="19"/>
  <c r="G2262" i="19"/>
  <c r="G2261" i="19"/>
  <c r="G2260" i="19"/>
  <c r="G2259" i="19"/>
  <c r="G2258" i="19"/>
  <c r="G2257" i="19"/>
  <c r="G2256" i="19"/>
  <c r="G2255" i="19"/>
  <c r="G2254" i="19"/>
  <c r="G2253" i="19"/>
  <c r="G2252" i="19"/>
  <c r="G2251" i="19"/>
  <c r="G2250" i="19"/>
  <c r="G2249" i="19"/>
  <c r="G2248" i="19"/>
  <c r="G2247" i="19"/>
  <c r="G2246" i="19"/>
  <c r="G2245" i="19"/>
  <c r="G2244" i="19"/>
  <c r="G2243" i="19"/>
  <c r="G2242" i="19"/>
  <c r="G2241" i="19"/>
  <c r="G2240" i="19"/>
  <c r="G2239" i="19"/>
  <c r="G2238" i="19"/>
  <c r="G2237" i="19"/>
  <c r="G2236" i="19"/>
  <c r="G2235" i="19"/>
  <c r="G2234" i="19"/>
  <c r="G2233" i="19"/>
  <c r="G2232" i="19"/>
  <c r="G2231" i="19"/>
  <c r="G2230" i="19"/>
  <c r="G2229" i="19"/>
  <c r="G2228" i="19"/>
  <c r="G2227" i="19"/>
  <c r="G2226" i="19"/>
  <c r="G2225" i="19"/>
  <c r="G2224" i="19"/>
  <c r="G2223" i="19"/>
  <c r="G2222" i="19"/>
  <c r="G2221" i="19"/>
  <c r="G2220" i="19"/>
  <c r="G2219" i="19"/>
  <c r="G2218" i="19"/>
  <c r="G2217" i="19"/>
  <c r="G2216" i="19"/>
  <c r="G2215" i="19"/>
  <c r="G2214" i="19"/>
  <c r="G2213" i="19"/>
  <c r="G2212" i="19"/>
  <c r="G2211" i="19"/>
  <c r="G2210" i="19"/>
  <c r="G2209" i="19"/>
  <c r="G2208" i="19"/>
  <c r="G2207" i="19"/>
  <c r="G2206" i="19"/>
  <c r="G2205" i="19"/>
  <c r="G2204" i="19"/>
  <c r="G2203" i="19"/>
  <c r="G2202" i="19"/>
  <c r="G2201" i="19"/>
  <c r="G2200" i="19"/>
  <c r="G2199" i="19"/>
  <c r="G2198" i="19"/>
  <c r="G2197" i="19"/>
  <c r="G2196" i="19"/>
  <c r="G2195" i="19"/>
  <c r="G2194" i="19"/>
  <c r="G2193" i="19"/>
  <c r="G2192" i="19"/>
  <c r="G2191" i="19"/>
  <c r="G2190" i="19"/>
  <c r="G2189" i="19"/>
  <c r="G2188" i="19"/>
  <c r="G2187" i="19"/>
  <c r="G2186" i="19"/>
  <c r="G2185" i="19"/>
  <c r="G2184" i="19"/>
  <c r="G2183" i="19"/>
  <c r="G2182" i="19"/>
  <c r="G2181" i="19"/>
  <c r="G2180" i="19"/>
  <c r="G2179" i="19"/>
  <c r="G2178" i="19"/>
  <c r="G2177" i="19"/>
  <c r="G2176" i="19"/>
  <c r="G2175" i="19"/>
  <c r="G2174" i="19"/>
  <c r="G2173" i="19"/>
  <c r="G2172" i="19"/>
  <c r="G2171" i="19"/>
  <c r="G2170" i="19"/>
  <c r="G2169" i="19"/>
  <c r="G2168" i="19"/>
  <c r="G2167" i="19"/>
  <c r="G2166" i="19"/>
  <c r="G2165" i="19"/>
  <c r="G2164" i="19"/>
  <c r="G2163" i="19"/>
  <c r="G2162" i="19"/>
  <c r="G2161" i="19"/>
  <c r="G2160" i="19"/>
  <c r="G2159" i="19"/>
  <c r="G2158" i="19"/>
  <c r="G2157" i="19"/>
  <c r="G2156" i="19"/>
  <c r="G2155" i="19"/>
  <c r="G2154" i="19"/>
  <c r="G2153" i="19"/>
  <c r="G2152" i="19"/>
  <c r="G2151" i="19"/>
  <c r="G2150" i="19"/>
  <c r="G2149" i="19"/>
  <c r="G2148" i="19"/>
  <c r="G2147" i="19"/>
  <c r="G2146" i="19"/>
  <c r="G2145" i="19"/>
  <c r="G2144" i="19"/>
  <c r="G2143" i="19"/>
  <c r="G2142" i="19"/>
  <c r="G2141" i="19"/>
  <c r="G2140" i="19"/>
  <c r="G2139" i="19"/>
  <c r="G2138" i="19"/>
  <c r="G2137" i="19"/>
  <c r="G2136" i="19"/>
  <c r="G2135" i="19"/>
  <c r="G2134" i="19"/>
  <c r="G2133" i="19"/>
  <c r="G2132" i="19"/>
  <c r="G2131" i="19"/>
  <c r="G2130" i="19"/>
  <c r="G2129" i="19"/>
  <c r="G2128" i="19"/>
  <c r="G2127" i="19"/>
  <c r="G2126" i="19"/>
  <c r="G2125" i="19"/>
  <c r="G2124" i="19"/>
  <c r="G2123" i="19"/>
  <c r="G2122" i="19"/>
  <c r="G2121" i="19"/>
  <c r="G2120" i="19"/>
  <c r="G2119" i="19"/>
  <c r="G2118" i="19"/>
  <c r="G2117" i="19"/>
  <c r="G2116" i="19"/>
  <c r="G2115" i="19"/>
  <c r="G2114" i="19"/>
  <c r="G2113" i="19"/>
  <c r="G2112" i="19"/>
  <c r="G2111" i="19"/>
  <c r="G2110" i="19"/>
  <c r="G2109" i="19"/>
  <c r="G2108" i="19"/>
  <c r="G2107" i="19"/>
  <c r="G2106" i="19"/>
  <c r="G2105" i="19"/>
  <c r="G2104" i="19"/>
  <c r="G2103" i="19"/>
  <c r="G2102" i="19"/>
  <c r="G2101" i="19"/>
  <c r="G2100" i="19"/>
  <c r="G2099" i="19"/>
  <c r="G2098" i="19"/>
  <c r="G2097" i="19"/>
  <c r="G2096" i="19"/>
  <c r="G2095" i="19"/>
  <c r="G2094" i="19"/>
  <c r="G2093" i="19"/>
  <c r="G2092" i="19"/>
  <c r="G2091" i="19"/>
  <c r="G2090" i="19"/>
  <c r="G2089" i="19"/>
  <c r="G2088" i="19"/>
  <c r="G2087" i="19"/>
  <c r="G2086" i="19"/>
  <c r="G2085" i="19"/>
  <c r="G2084" i="19"/>
  <c r="G2083" i="19"/>
  <c r="G2082" i="19"/>
  <c r="G2081" i="19"/>
  <c r="G2080" i="19"/>
  <c r="G2079" i="19"/>
  <c r="G2078" i="19"/>
  <c r="G2077" i="19"/>
  <c r="G2076" i="19"/>
  <c r="G2075" i="19"/>
  <c r="G2074" i="19"/>
  <c r="G2073" i="19"/>
  <c r="G2072" i="19"/>
  <c r="G2071" i="19"/>
  <c r="G2070" i="19"/>
  <c r="G2069" i="19"/>
  <c r="G2068" i="19"/>
  <c r="G2067" i="19"/>
  <c r="G2066" i="19"/>
  <c r="G2065" i="19"/>
  <c r="G2064" i="19"/>
  <c r="G2063" i="19"/>
  <c r="G2062" i="19"/>
  <c r="G2061" i="19"/>
  <c r="G2060" i="19"/>
  <c r="G2059" i="19"/>
  <c r="G2058" i="19"/>
  <c r="G2057" i="19"/>
  <c r="G2056" i="19"/>
  <c r="G2055" i="19"/>
  <c r="G2054" i="19"/>
  <c r="G2053" i="19"/>
  <c r="G2052" i="19"/>
  <c r="G2051" i="19"/>
  <c r="G2050" i="19"/>
  <c r="G2049" i="19"/>
  <c r="G2048" i="19"/>
  <c r="G2047" i="19"/>
  <c r="G2046" i="19"/>
  <c r="G2045" i="19"/>
  <c r="G2044" i="19"/>
  <c r="G2043" i="19"/>
  <c r="G2042" i="19"/>
  <c r="G2041" i="19"/>
  <c r="G2040" i="19"/>
  <c r="G2039" i="19"/>
  <c r="G2038" i="19"/>
  <c r="G2037" i="19"/>
  <c r="G2036" i="19"/>
  <c r="G2035" i="19"/>
  <c r="G2034" i="19"/>
  <c r="G2033" i="19"/>
  <c r="G2032" i="19"/>
  <c r="G2031" i="19"/>
  <c r="G2030" i="19"/>
  <c r="G2029" i="19"/>
  <c r="G2028" i="19"/>
  <c r="G2027" i="19"/>
  <c r="G2026" i="19"/>
  <c r="G2025" i="19"/>
  <c r="G2024" i="19"/>
  <c r="G2023" i="19"/>
  <c r="G2022" i="19"/>
  <c r="G2021" i="19"/>
  <c r="G2020" i="19"/>
  <c r="G2019" i="19"/>
  <c r="G2018" i="19"/>
  <c r="G2017" i="19"/>
  <c r="G2016" i="19"/>
  <c r="G2015" i="19"/>
  <c r="G2014" i="19"/>
  <c r="G2013" i="19"/>
  <c r="G2012" i="19"/>
  <c r="G2011" i="19"/>
  <c r="G2010" i="19"/>
  <c r="G2009" i="19"/>
  <c r="G2008" i="19"/>
  <c r="G2007" i="19"/>
  <c r="G2006" i="19"/>
  <c r="G2005" i="19"/>
  <c r="G2004" i="19"/>
  <c r="G2003" i="19"/>
  <c r="G2002" i="19"/>
  <c r="G2001" i="19"/>
  <c r="G2000" i="19"/>
  <c r="G1999" i="19"/>
  <c r="G1998" i="19"/>
  <c r="G1997" i="19"/>
  <c r="G1996" i="19"/>
  <c r="G1995" i="19"/>
  <c r="G1994" i="19"/>
  <c r="G1993" i="19"/>
  <c r="G1992" i="19"/>
  <c r="G1991" i="19"/>
  <c r="G1990" i="19"/>
  <c r="G1989" i="19"/>
  <c r="G1988" i="19"/>
  <c r="G1987" i="19"/>
  <c r="G1986" i="19"/>
  <c r="G1985" i="19"/>
  <c r="G1984" i="19"/>
  <c r="G1983" i="19"/>
  <c r="G1982" i="19"/>
  <c r="G1981" i="19"/>
  <c r="G1980" i="19"/>
  <c r="G1979" i="19"/>
  <c r="G1978" i="19"/>
  <c r="G1977" i="19"/>
  <c r="G1976" i="19"/>
  <c r="G1975" i="19"/>
  <c r="G1974" i="19"/>
  <c r="G1973" i="19"/>
  <c r="G1972" i="19"/>
  <c r="G1971" i="19"/>
  <c r="G1970" i="19"/>
  <c r="G1969" i="19"/>
  <c r="G1968" i="19"/>
  <c r="G1967" i="19"/>
  <c r="G1966" i="19"/>
  <c r="G1965" i="19"/>
  <c r="G1964" i="19"/>
  <c r="G1963" i="19"/>
  <c r="G1962" i="19"/>
  <c r="G1961" i="19"/>
  <c r="G1960" i="19"/>
  <c r="G1959" i="19"/>
  <c r="G1958" i="19"/>
  <c r="G1957" i="19"/>
  <c r="G1956" i="19"/>
  <c r="G1955" i="19"/>
  <c r="G1954" i="19"/>
  <c r="G1953" i="19"/>
  <c r="G1952" i="19"/>
  <c r="G1951" i="19"/>
  <c r="G1950" i="19"/>
  <c r="G1949" i="19"/>
  <c r="G1948" i="19"/>
  <c r="G1947" i="19"/>
  <c r="G1946" i="19"/>
  <c r="G1945" i="19"/>
  <c r="G1944" i="19"/>
  <c r="G1943" i="19"/>
  <c r="G1942" i="19"/>
  <c r="G1941" i="19"/>
  <c r="G1940" i="19"/>
  <c r="G1939" i="19"/>
  <c r="G1938" i="19"/>
  <c r="G1937" i="19"/>
  <c r="G1936" i="19"/>
  <c r="G1935" i="19"/>
  <c r="G1934" i="19"/>
  <c r="G1933" i="19"/>
  <c r="G1932" i="19"/>
  <c r="G1931" i="19"/>
  <c r="G1930" i="19"/>
  <c r="G1929" i="19"/>
  <c r="G1928" i="19"/>
  <c r="G1927" i="19"/>
  <c r="G1926" i="19"/>
  <c r="G1925" i="19"/>
  <c r="G1924" i="19"/>
  <c r="G1923" i="19"/>
  <c r="G1922" i="19"/>
  <c r="G1921" i="19"/>
  <c r="G1920" i="19"/>
  <c r="G1919" i="19"/>
  <c r="G1918" i="19"/>
  <c r="G1917" i="19"/>
  <c r="G1916" i="19"/>
  <c r="G1915" i="19"/>
  <c r="G1914" i="19"/>
  <c r="G1913" i="19"/>
  <c r="G1912" i="19"/>
  <c r="G1911" i="19"/>
  <c r="G1910" i="19"/>
  <c r="G1909" i="19"/>
  <c r="G1908" i="19"/>
  <c r="G1907" i="19"/>
  <c r="G1906" i="19"/>
  <c r="G1905" i="19"/>
  <c r="G1904" i="19"/>
  <c r="G1903" i="19"/>
  <c r="G1902" i="19"/>
  <c r="G1901" i="19"/>
  <c r="G1900" i="19"/>
  <c r="G1899" i="19"/>
  <c r="G1898" i="19"/>
  <c r="G1897" i="19"/>
  <c r="G1896" i="19"/>
  <c r="G1895" i="19"/>
  <c r="G1894" i="19"/>
  <c r="G1893" i="19"/>
  <c r="G1892" i="19"/>
  <c r="G1891" i="19"/>
  <c r="G1890" i="19"/>
  <c r="G1889" i="19"/>
  <c r="G1888" i="19"/>
  <c r="G1887" i="19"/>
  <c r="G1886" i="19"/>
  <c r="G1885" i="19"/>
  <c r="G1884" i="19"/>
  <c r="G1883" i="19"/>
  <c r="G1882" i="19"/>
  <c r="G1881" i="19"/>
  <c r="G1880" i="19"/>
  <c r="G1879" i="19"/>
  <c r="G1878" i="19"/>
  <c r="G1877" i="19"/>
  <c r="G1876" i="19"/>
  <c r="G1875" i="19"/>
  <c r="G1874" i="19"/>
  <c r="G1873" i="19"/>
  <c r="G1872" i="19"/>
  <c r="G1871" i="19"/>
  <c r="G1870" i="19"/>
  <c r="G1869" i="19"/>
  <c r="G1868" i="19"/>
  <c r="G1867" i="19"/>
  <c r="G1866" i="19"/>
  <c r="G1865" i="19"/>
  <c r="G1864" i="19"/>
  <c r="G1863" i="19"/>
  <c r="G1862" i="19"/>
  <c r="G1861" i="19"/>
  <c r="G1860" i="19"/>
  <c r="G1859" i="19"/>
  <c r="G1858" i="19"/>
  <c r="G1857" i="19"/>
  <c r="G1856" i="19"/>
  <c r="G1855" i="19"/>
  <c r="G1854" i="19"/>
  <c r="G1853" i="19"/>
  <c r="G1852" i="19"/>
  <c r="G1851" i="19"/>
  <c r="G1850" i="19"/>
  <c r="G1849" i="19"/>
  <c r="G1848" i="19"/>
  <c r="G1847" i="19"/>
  <c r="G1846" i="19"/>
  <c r="G1845" i="19"/>
  <c r="G1844" i="19"/>
  <c r="G1843" i="19"/>
  <c r="G1842" i="19"/>
  <c r="G1841" i="19"/>
  <c r="G1840" i="19"/>
  <c r="G1839" i="19"/>
  <c r="G1838" i="19"/>
  <c r="G1837" i="19"/>
  <c r="G1836" i="19"/>
  <c r="G1835" i="19"/>
  <c r="G1834" i="19"/>
  <c r="G1833" i="19"/>
  <c r="G1832" i="19"/>
  <c r="G1831" i="19"/>
  <c r="G1830" i="19"/>
  <c r="G1829" i="19"/>
  <c r="G1828" i="19"/>
  <c r="G1827" i="19"/>
  <c r="G1826" i="19"/>
  <c r="G1825" i="19"/>
  <c r="G1824" i="19"/>
  <c r="G1823" i="19"/>
  <c r="G1822" i="19"/>
  <c r="G1821" i="19"/>
  <c r="G1820" i="19"/>
  <c r="G1819" i="19"/>
  <c r="G1818" i="19"/>
  <c r="G1817" i="19"/>
  <c r="G1816" i="19"/>
  <c r="G1815" i="19"/>
  <c r="G1814" i="19"/>
  <c r="G1813" i="19"/>
  <c r="G1812" i="19"/>
  <c r="G1811" i="19"/>
  <c r="G1810" i="19"/>
  <c r="G1809" i="19"/>
  <c r="G1808" i="19"/>
  <c r="G1807" i="19"/>
  <c r="G1806" i="19"/>
  <c r="G1805" i="19"/>
  <c r="G1804" i="19"/>
  <c r="G1803" i="19"/>
  <c r="G1802" i="19"/>
  <c r="G1801" i="19"/>
  <c r="G1800" i="19"/>
  <c r="G1799" i="19"/>
  <c r="G1798" i="19"/>
  <c r="G1797" i="19"/>
  <c r="G1796" i="19"/>
  <c r="G1795" i="19"/>
  <c r="G1794" i="19"/>
  <c r="G1793" i="19"/>
  <c r="G1792" i="19"/>
  <c r="G1791" i="19"/>
  <c r="G1790" i="19"/>
  <c r="G1789" i="19"/>
  <c r="G1788" i="19"/>
  <c r="G1787" i="19"/>
  <c r="G1786" i="19"/>
  <c r="G1785" i="19"/>
  <c r="G1784" i="19"/>
  <c r="G1783" i="19"/>
  <c r="G1782" i="19"/>
  <c r="G1781" i="19"/>
  <c r="G1780" i="19"/>
  <c r="G1779" i="19"/>
  <c r="G1778" i="19"/>
  <c r="G1777" i="19"/>
  <c r="G1776" i="19"/>
  <c r="G1775" i="19"/>
  <c r="G1774" i="19"/>
  <c r="G1773" i="19"/>
  <c r="G1772" i="19"/>
  <c r="G1771" i="19"/>
  <c r="G1770" i="19"/>
  <c r="G1769" i="19"/>
  <c r="G1768" i="19"/>
  <c r="G1767" i="19"/>
  <c r="G1766" i="19"/>
  <c r="G1765" i="19"/>
  <c r="G1764" i="19"/>
  <c r="G1763" i="19"/>
  <c r="G2" i="19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A9F5F8-04DE-4ACE-AAC7-777EFE7BAE03}" keepAlive="1" name="Query - 2010 - STOCK_US_XNAS_TSLA" description="Connection to the '2010 - STOCK_US_XNAS_TSLA' query in the workbook." type="5" refreshedVersion="8" background="1" saveData="1">
    <dbPr connection="Provider=Microsoft.Mashup.OleDb.1;Data Source=$Workbook$;Location=&quot;2010 - STOCK_US_XNAS_TSLA&quot;;Extended Properties=&quot;&quot;" command="SELECT * FROM [2010 - STOCK_US_XNAS_TSLA]"/>
  </connection>
  <connection id="2" xr16:uid="{2D5FA4E8-1624-44FD-935A-68C84090149A}" keepAlive="1" name="Query - 2011 - STOCK_US_XNAS_TSLA" description="Connection to the '2011 - STOCK_US_XNAS_TSLA' query in the workbook." type="5" refreshedVersion="8" background="1" saveData="1">
    <dbPr connection="Provider=Microsoft.Mashup.OleDb.1;Data Source=$Workbook$;Location=&quot;2011 - STOCK_US_XNAS_TSLA&quot;;Extended Properties=&quot;&quot;" command="SELECT * FROM [2011 - STOCK_US_XNAS_TSLA]"/>
  </connection>
  <connection id="3" xr16:uid="{45BABE21-89FA-4390-B30F-919793E02609}" keepAlive="1" name="Query - 2012 - STOCK_US_XNAS_TSLA" description="Connection to the '2012 - STOCK_US_XNAS_TSLA' query in the workbook." type="5" refreshedVersion="8" background="1" saveData="1">
    <dbPr connection="Provider=Microsoft.Mashup.OleDb.1;Data Source=$Workbook$;Location=&quot;2012 - STOCK_US_XNAS_TSLA&quot;;Extended Properties=&quot;&quot;" command="SELECT * FROM [2012 - STOCK_US_XNAS_TSLA]"/>
  </connection>
  <connection id="4" xr16:uid="{9E3DB918-E47C-4E39-A4D4-D014E12813FA}" keepAlive="1" name="Query - 2013 - STOCK_US_XNAS_TSLA" description="Connection to the '2013 - STOCK_US_XNAS_TSLA' query in the workbook." type="5" refreshedVersion="8" background="1" saveData="1">
    <dbPr connection="Provider=Microsoft.Mashup.OleDb.1;Data Source=$Workbook$;Location=&quot;2013 - STOCK_US_XNAS_TSLA&quot;;Extended Properties=&quot;&quot;" command="SELECT * FROM [2013 - STOCK_US_XNAS_TSLA]"/>
  </connection>
  <connection id="5" xr16:uid="{639BD7EC-1396-4BA9-9A88-5D9B86438B62}" keepAlive="1" name="Query - 2014 - STOCK_US_XNAS_TSLA" description="Connection to the '2014 - STOCK_US_XNAS_TSLA' query in the workbook." type="5" refreshedVersion="8" background="1" saveData="1">
    <dbPr connection="Provider=Microsoft.Mashup.OleDb.1;Data Source=$Workbook$;Location=&quot;2014 - STOCK_US_XNAS_TSLA&quot;;Extended Properties=&quot;&quot;" command="SELECT * FROM [2014 - STOCK_US_XNAS_TSLA]"/>
  </connection>
  <connection id="6" xr16:uid="{82380DE4-B002-4AFF-B4B9-980AF6A096D0}" keepAlive="1" name="Query - 2015 - STOCK_US_XNAS_TSLA" description="Connection to the '2015 - STOCK_US_XNAS_TSLA' query in the workbook." type="5" refreshedVersion="8" background="1" saveData="1">
    <dbPr connection="Provider=Microsoft.Mashup.OleDb.1;Data Source=$Workbook$;Location=&quot;2015 - STOCK_US_XNAS_TSLA&quot;;Extended Properties=&quot;&quot;" command="SELECT * FROM [2015 - STOCK_US_XNAS_TSLA]"/>
  </connection>
  <connection id="7" xr16:uid="{FAF6867B-A6AF-4E32-ACE0-C9CF2E0B3154}" keepAlive="1" name="Query - 2016 - STOCK_US_XNAS_TSLA" description="Connection to the '2016 - STOCK_US_XNAS_TSLA' query in the workbook." type="5" refreshedVersion="8" background="1" saveData="1">
    <dbPr connection="Provider=Microsoft.Mashup.OleDb.1;Data Source=$Workbook$;Location=&quot;2016 - STOCK_US_XNAS_TSLA&quot;;Extended Properties=&quot;&quot;" command="SELECT * FROM [2016 - STOCK_US_XNAS_TSLA]"/>
  </connection>
  <connection id="8" xr16:uid="{F5A90D29-3AA0-4949-B992-871B1BDAE0B1}" keepAlive="1" name="Query - 2017 - STOCK_US_XNAS_TSLA" description="Connection to the '2017 - STOCK_US_XNAS_TSLA' query in the workbook." type="5" refreshedVersion="8" background="1" saveData="1">
    <dbPr connection="Provider=Microsoft.Mashup.OleDb.1;Data Source=$Workbook$;Location=&quot;2017 - STOCK_US_XNAS_TSLA&quot;;Extended Properties=&quot;&quot;" command="SELECT * FROM [2017 - STOCK_US_XNAS_TSLA]"/>
  </connection>
  <connection id="9" xr16:uid="{D64153BB-4A11-4233-A0BD-62B43BA44D27}" keepAlive="1" name="Query - 2018 - STOCK_US_XNAS_TSLA" description="Connection to the '2018 - STOCK_US_XNAS_TSLA' query in the workbook." type="5" refreshedVersion="8" background="1" saveData="1">
    <dbPr connection="Provider=Microsoft.Mashup.OleDb.1;Data Source=$Workbook$;Location=&quot;2018 - STOCK_US_XNAS_TSLA&quot;;Extended Properties=&quot;&quot;" command="SELECT * FROM [2018 - STOCK_US_XNAS_TSLA]"/>
  </connection>
  <connection id="10" xr16:uid="{A2A572E2-CED2-4D3C-AC8F-C877D5D434E2}" keepAlive="1" name="Query - 2019 - STOCK_US_XNAS_TSLA" description="Connection to the '2019 - STOCK_US_XNAS_TSLA' query in the workbook." type="5" refreshedVersion="8" background="1" saveData="1">
    <dbPr connection="Provider=Microsoft.Mashup.OleDb.1;Data Source=$Workbook$;Location=&quot;2019 - STOCK_US_XNAS_TSLA&quot;;Extended Properties=&quot;&quot;" command="SELECT * FROM [2019 - STOCK_US_XNAS_TSLA]"/>
  </connection>
  <connection id="11" xr16:uid="{55BD7C88-1A22-4584-909D-2AC3D16602E1}" keepAlive="1" name="Query - 2020 - STOCK_US_XNAS_TSLA" description="Connection to the '2020 - STOCK_US_XNAS_TSLA' query in the workbook." type="5" refreshedVersion="8" background="1" saveData="1">
    <dbPr connection="Provider=Microsoft.Mashup.OleDb.1;Data Source=$Workbook$;Location=&quot;2020 - STOCK_US_XNAS_TSLA&quot;;Extended Properties=&quot;&quot;" command="SELECT * FROM [2020 - STOCK_US_XNAS_TSLA]"/>
  </connection>
  <connection id="12" xr16:uid="{B98E645C-C8DB-4D92-98B3-6117A607F8EC}" keepAlive="1" name="Query - 2021 - STOCK_US_XNAS_TSLA" description="Connection to the '2021 - STOCK_US_XNAS_TSLA' query in the workbook." type="5" refreshedVersion="8" background="1" saveData="1">
    <dbPr connection="Provider=Microsoft.Mashup.OleDb.1;Data Source=$Workbook$;Location=&quot;2021 - STOCK_US_XNAS_TSLA&quot;;Extended Properties=&quot;&quot;" command="SELECT * FROM [2021 - STOCK_US_XNAS_TSLA]"/>
  </connection>
  <connection id="13" xr16:uid="{D22452B8-10F2-41F3-BD6F-AB7C6BA23610}" keepAlive="1" name="Query - 2022 - STOCK_US_XNAS_TSLA" description="Connection to the '2022 - STOCK_US_XNAS_TSLA' query in the workbook." type="5" refreshedVersion="8" background="1" saveData="1">
    <dbPr connection="Provider=Microsoft.Mashup.OleDb.1;Data Source=$Workbook$;Location=&quot;2022 - STOCK_US_XNAS_TSLA&quot;;Extended Properties=&quot;&quot;" command="SELECT * FROM [2022 - STOCK_US_XNAS_TSLA]"/>
  </connection>
  <connection id="14" xr16:uid="{53FF13BE-C81F-4FFB-AB8D-32844D324CD9}" keepAlive="1" name="Query - 2023 - STOCK_US_XNAS_TSLA" description="Connection to the '2023 - STOCK_US_XNAS_TSLA' query in the workbook." type="5" refreshedVersion="8" background="1" saveData="1">
    <dbPr connection="Provider=Microsoft.Mashup.OleDb.1;Data Source=$Workbook$;Location=&quot;2023 - STOCK_US_XNAS_TSLA&quot;;Extended Properties=&quot;&quot;" command="SELECT * FROM [2023 - STOCK_US_XNAS_TSLA]"/>
  </connection>
  <connection id="15" xr16:uid="{A5F76CE9-887C-4606-9BCF-7BFF94F8C8B3}" keepAlive="1" name="Query - 2024 - STOCK_US_XNAS_TSLA" description="Connection to the '2024 - STOCK_US_XNAS_TSLA' query in the workbook." type="5" refreshedVersion="8" background="1" saveData="1">
    <dbPr connection="Provider=Microsoft.Mashup.OleDb.1;Data Source=$Workbook$;Location=&quot;2024 - STOCK_US_XNAS_TSLA&quot;;Extended Properties=&quot;&quot;" command="SELECT * FROM [2024 - STOCK_US_XNAS_TSLA]"/>
  </connection>
  <connection id="16" xr16:uid="{F15B84D7-1C4F-4AFB-8C71-41A0DC8BD294}" keepAlive="1" name="Query - 2025 - STOCK_US_XNAS_TSLA" description="Connection to the '2025 - STOCK_US_XNAS_TSLA' query in the workbook." type="5" refreshedVersion="8" background="1" saveData="1">
    <dbPr connection="Provider=Microsoft.Mashup.OleDb.1;Data Source=$Workbook$;Location=&quot;2025 - STOCK_US_XNAS_TSLA&quot;;Extended Properties=&quot;&quot;" command="SELECT * FROM [2025 - STOCK_US_XNAS_TSLA]"/>
  </connection>
  <connection id="17" xr16:uid="{CE5446B4-FA36-4E20-BE10-883DFFCC97DB}" keepAlive="1" name="Query - 2026 - STOCK_US_XNAS_TSLA" description="Connection to the '2026 - STOCK_US_XNAS_TSLA' query in the workbook." type="5" refreshedVersion="8" background="1" saveData="1">
    <dbPr connection="Provider=Microsoft.Mashup.OleDb.1;Data Source=$Workbook$;Location=&quot;2026 - STOCK_US_XNAS_TSLA&quot;;Extended Properties=&quot;&quot;" command="SELECT * FROM [2026 - STOCK_US_XNAS_TSLA]"/>
  </connection>
  <connection id="18" xr16:uid="{82991744-4EBE-48F2-A81E-7C192717DB28}" keepAlive="1" name="Query - tsla_14yr_avg" description="Connection to the 'tsla_14yr_avg' query in the workbook." type="5" refreshedVersion="8" background="1" saveData="1">
    <dbPr connection="Provider=Microsoft.Mashup.OleDb.1;Data Source=$Workbook$;Location=tsla_14yr_avg;Extended Properties=&quot;&quot;" command="SELECT * FROM [tsla_14yr_avg]"/>
  </connection>
  <connection id="19" xr16:uid="{26E9FE25-5ED8-4362-9C29-55D75BF969A1}" keepAlive="1" name="Query - tsla_moving_stats_14yr" description="Connection to the 'tsla_moving_stats_14yr' query in the workbook." type="5" refreshedVersion="8" background="1" saveData="1">
    <dbPr connection="Provider=Microsoft.Mashup.OleDb.1;Data Source=$Workbook$;Location=tsla_moving_stats_14yr;Extended Properties=&quot;&quot;" command="SELECT * FROM [tsla_moving_stats_14yr]"/>
  </connection>
</connections>
</file>

<file path=xl/sharedStrings.xml><?xml version="1.0" encoding="utf-8"?>
<sst xmlns="http://schemas.openxmlformats.org/spreadsheetml/2006/main" count="8019" uniqueCount="3961">
  <si>
    <t>Date</t>
  </si>
  <si>
    <t>Open</t>
  </si>
  <si>
    <t>High</t>
  </si>
  <si>
    <t>Low</t>
  </si>
  <si>
    <t>Close</t>
  </si>
  <si>
    <t>Volume</t>
  </si>
  <si>
    <t>12/31/2010</t>
  </si>
  <si>
    <t>12/30/2010</t>
  </si>
  <si>
    <t>12/29/2010</t>
  </si>
  <si>
    <t>12/28/2010</t>
  </si>
  <si>
    <t>12/27/2010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</si>
  <si>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</si>
  <si>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</si>
  <si>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</si>
  <si>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</si>
  <si>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</si>
  <si>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</si>
  <si>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</si>
  <si>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</si>
  <si>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</si>
  <si>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12/10/2010</t>
  </si>
  <si>
    <t>12/09/2010</t>
  </si>
  <si>
    <t>12/08/2010</t>
  </si>
  <si>
    <t>12/07/2010</t>
  </si>
  <si>
    <t>12/06/2010</t>
  </si>
  <si>
    <t>12/03/2010</t>
  </si>
  <si>
    <t>12/02/2010</t>
  </si>
  <si>
    <t>12/01/2010</t>
  </si>
  <si>
    <t>11/30/2010</t>
  </si>
  <si>
    <t>11/29/2010</t>
  </si>
  <si>
    <t>11/26/2010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</si>
  <si>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</si>
  <si>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</si>
  <si>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</si>
  <si>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</si>
  <si>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</si>
  <si>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</si>
  <si>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</si>
  <si>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</si>
  <si>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11/12/2010</t>
  </si>
  <si>
    <t>11/11/2010</t>
  </si>
  <si>
    <t>11/10/2010</t>
  </si>
  <si>
    <t>11/09/2010</t>
  </si>
  <si>
    <t>11/08/2010</t>
  </si>
  <si>
    <t>11/05/2010</t>
  </si>
  <si>
    <t>11/04/2010</t>
  </si>
  <si>
    <t>11/03/2010</t>
  </si>
  <si>
    <t>11/02/2010</t>
  </si>
  <si>
    <t>11/01/2010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</si>
  <si>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</si>
  <si>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</si>
  <si>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</si>
  <si>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</si>
  <si>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</si>
  <si>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</si>
  <si>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</si>
  <si>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</si>
  <si>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</si>
  <si>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</si>
  <si>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</si>
  <si>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</si>
  <si>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</si>
  <si>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10/12/2010</t>
  </si>
  <si>
    <t>10/11/2010</t>
  </si>
  <si>
    <t>10/08/2010</t>
  </si>
  <si>
    <t>10/07/2010</t>
  </si>
  <si>
    <t>10/06/2010</t>
  </si>
  <si>
    <t>10/05/2010</t>
  </si>
  <si>
    <t>10/04/2010</t>
  </si>
  <si>
    <t>10/01/2010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</si>
  <si>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</si>
  <si>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</si>
  <si>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</si>
  <si>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</si>
  <si>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</si>
  <si>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</si>
  <si>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</si>
  <si>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</si>
  <si>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</si>
  <si>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</si>
  <si>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</si>
  <si>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</si>
  <si>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</si>
  <si>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</si>
  <si>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09/10/2010</t>
  </si>
  <si>
    <t>09/09/2010</t>
  </si>
  <si>
    <t>09/08/2010</t>
  </si>
  <si>
    <t>09/07/2010</t>
  </si>
  <si>
    <t>09/03/2010</t>
  </si>
  <si>
    <t>09/02/2010</t>
  </si>
  <si>
    <t>09/01/2010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</si>
  <si>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</si>
  <si>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</si>
  <si>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</si>
  <si>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</si>
  <si>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</si>
  <si>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</si>
  <si>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</si>
  <si>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</si>
  <si>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</si>
  <si>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</si>
  <si>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</si>
  <si>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</si>
  <si>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</si>
  <si>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08/12/2010</t>
  </si>
  <si>
    <t>08/11/2010</t>
  </si>
  <si>
    <t>08/10/2010</t>
  </si>
  <si>
    <t>08/09/2010</t>
  </si>
  <si>
    <t>08/06/2010</t>
  </si>
  <si>
    <t>08/05/2010</t>
  </si>
  <si>
    <t>08/04/2010</t>
  </si>
  <si>
    <t>08/03/2010</t>
  </si>
  <si>
    <t>08/02/2010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</si>
  <si>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</si>
  <si>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</si>
  <si>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</si>
  <si>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</si>
  <si>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</si>
  <si>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</si>
  <si>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</si>
  <si>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</si>
  <si>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</si>
  <si>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</si>
  <si>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</si>
  <si>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</si>
  <si>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</si>
  <si>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</si>
  <si>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07/12/2010</t>
  </si>
  <si>
    <t>07/09/2010</t>
  </si>
  <si>
    <t>07/08/2010</t>
  </si>
  <si>
    <t>07/07/2010</t>
  </si>
  <si>
    <t>07/06/2010</t>
  </si>
  <si>
    <t>07/02/2010</t>
  </si>
  <si>
    <t>07/01/2010</t>
  </si>
  <si>
    <t>06/30/2010</t>
  </si>
  <si>
    <t>06/29/2010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</si>
  <si>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</si>
  <si>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</si>
  <si>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</si>
  <si>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</si>
  <si>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</si>
  <si>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</si>
  <si>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</si>
  <si>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</si>
  <si>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</si>
  <si>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</si>
  <si>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</si>
  <si>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</si>
  <si>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</si>
  <si>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12/12/2011</t>
  </si>
  <si>
    <t>12/09/2011</t>
  </si>
  <si>
    <t>12/08/2011</t>
  </si>
  <si>
    <t>12/07/2011</t>
  </si>
  <si>
    <t>12/06/2011</t>
  </si>
  <si>
    <t>12/05/2011</t>
  </si>
  <si>
    <t>12/02/2011</t>
  </si>
  <si>
    <t>12/01/2011</t>
  </si>
  <si>
    <t>11/30/2011</t>
  </si>
  <si>
    <t>11/29/2011</t>
  </si>
  <si>
    <t>11/28/2011</t>
  </si>
  <si>
    <t>11/25/2011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</si>
  <si>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</si>
  <si>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</si>
  <si>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</si>
  <si>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</si>
  <si>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</si>
  <si>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</si>
  <si>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</si>
  <si>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</si>
  <si>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11/11/2011</t>
  </si>
  <si>
    <t>11/10/2011</t>
  </si>
  <si>
    <t>11/09/2011</t>
  </si>
  <si>
    <t>11/08/2011</t>
  </si>
  <si>
    <t>11/07/2011</t>
  </si>
  <si>
    <t>11/04/2011</t>
  </si>
  <si>
    <t>11/03/2011</t>
  </si>
  <si>
    <t>11/02/2011</t>
  </si>
  <si>
    <t>11/01/2011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</si>
  <si>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</si>
  <si>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</si>
  <si>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</si>
  <si>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</si>
  <si>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</si>
  <si>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</si>
  <si>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</si>
  <si>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</si>
  <si>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</si>
  <si>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</si>
  <si>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</si>
  <si>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</si>
  <si>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</si>
  <si>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10/12/2011</t>
  </si>
  <si>
    <t>10/11/2011</t>
  </si>
  <si>
    <t>10/10/2011</t>
  </si>
  <si>
    <t>10/07/2011</t>
  </si>
  <si>
    <t>10/06/2011</t>
  </si>
  <si>
    <t>10/05/2011</t>
  </si>
  <si>
    <t>10/04/2011</t>
  </si>
  <si>
    <t>10/03/2011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</si>
  <si>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</si>
  <si>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</si>
  <si>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</si>
  <si>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</si>
  <si>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</si>
  <si>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</si>
  <si>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</si>
  <si>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</si>
  <si>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</si>
  <si>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</si>
  <si>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</si>
  <si>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</si>
  <si>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</si>
  <si>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</si>
  <si>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09/12/2011</t>
  </si>
  <si>
    <t>09/09/2011</t>
  </si>
  <si>
    <t>09/08/2011</t>
  </si>
  <si>
    <t>09/07/2011</t>
  </si>
  <si>
    <t>09/06/2011</t>
  </si>
  <si>
    <t>09/02/2011</t>
  </si>
  <si>
    <t>09/01/2011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</si>
  <si>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</si>
  <si>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</si>
  <si>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</si>
  <si>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</si>
  <si>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</si>
  <si>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</si>
  <si>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</si>
  <si>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</si>
  <si>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</si>
  <si>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</si>
  <si>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</si>
  <si>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</si>
  <si>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</si>
  <si>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08/12/2011</t>
  </si>
  <si>
    <t>08/11/2011</t>
  </si>
  <si>
    <t>08/10/2011</t>
  </si>
  <si>
    <t>08/09/2011</t>
  </si>
  <si>
    <t>08/08/2011</t>
  </si>
  <si>
    <t>08/05/2011</t>
  </si>
  <si>
    <t>08/04/2011</t>
  </si>
  <si>
    <t>08/03/2011</t>
  </si>
  <si>
    <t>08/02/2011</t>
  </si>
  <si>
    <t>08/01/2011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</si>
  <si>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</si>
  <si>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</si>
  <si>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</si>
  <si>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</si>
  <si>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</si>
  <si>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</si>
  <si>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</si>
  <si>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</si>
  <si>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</si>
  <si>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</si>
  <si>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</si>
  <si>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</si>
  <si>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</si>
  <si>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07/12/2011</t>
  </si>
  <si>
    <t>07/11/2011</t>
  </si>
  <si>
    <t>07/08/2011</t>
  </si>
  <si>
    <t>07/07/2011</t>
  </si>
  <si>
    <t>07/06/2011</t>
  </si>
  <si>
    <t>07/05/2011</t>
  </si>
  <si>
    <t>07/01/2011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</si>
  <si>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</si>
  <si>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</si>
  <si>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</si>
  <si>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</si>
  <si>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</si>
  <si>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</si>
  <si>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</si>
  <si>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</si>
  <si>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</si>
  <si>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</si>
  <si>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</si>
  <si>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</si>
  <si>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</si>
  <si>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</si>
  <si>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06/10/2011</t>
  </si>
  <si>
    <t>06/09/2011</t>
  </si>
  <si>
    <t>06/08/2011</t>
  </si>
  <si>
    <t>06/07/2011</t>
  </si>
  <si>
    <t>06/06/2011</t>
  </si>
  <si>
    <t>06/03/2011</t>
  </si>
  <si>
    <t>06/02/2011</t>
  </si>
  <si>
    <t>06/01/2011</t>
  </si>
  <si>
    <t>05/31/2011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</si>
  <si>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</si>
  <si>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</si>
  <si>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</si>
  <si>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</si>
  <si>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</si>
  <si>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</si>
  <si>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</si>
  <si>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</si>
  <si>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</si>
  <si>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</si>
  <si>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</si>
  <si>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05/12/2011</t>
  </si>
  <si>
    <t>05/11/2011</t>
  </si>
  <si>
    <t>05/10/2011</t>
  </si>
  <si>
    <t>05/09/2011</t>
  </si>
  <si>
    <t>05/06/2011</t>
  </si>
  <si>
    <t>05/05/2011</t>
  </si>
  <si>
    <t>05/04/2011</t>
  </si>
  <si>
    <t>05/03/2011</t>
  </si>
  <si>
    <t>05/02/2011</t>
  </si>
  <si>
    <t>04/29/2011</t>
  </si>
  <si>
    <t>04/28/2011</t>
  </si>
  <si>
    <t>04/27/2011</t>
  </si>
  <si>
    <t>04/26/2011</t>
  </si>
  <si>
    <t>04/25/2011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</si>
  <si>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</si>
  <si>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</si>
  <si>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</si>
  <si>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</si>
  <si>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</si>
  <si>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</si>
  <si>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</si>
  <si>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04/12/2011</t>
  </si>
  <si>
    <t>04/11/2011</t>
  </si>
  <si>
    <t>04/08/2011</t>
  </si>
  <si>
    <t>04/07/2011</t>
  </si>
  <si>
    <t>04/06/2011</t>
  </si>
  <si>
    <t>04/05/2011</t>
  </si>
  <si>
    <t>04/04/2011</t>
  </si>
  <si>
    <t>04/01/2011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</si>
  <si>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</si>
  <si>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</si>
  <si>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</si>
  <si>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</si>
  <si>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</si>
  <si>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</si>
  <si>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</si>
  <si>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</si>
  <si>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</si>
  <si>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</si>
  <si>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</si>
  <si>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</si>
  <si>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</si>
  <si>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</si>
  <si>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03/11/2011</t>
  </si>
  <si>
    <t>03/10/2011</t>
  </si>
  <si>
    <t>03/09/2011</t>
  </si>
  <si>
    <t>03/08/2011</t>
  </si>
  <si>
    <t>03/07/2011</t>
  </si>
  <si>
    <t>03/04/2011</t>
  </si>
  <si>
    <t>03/03/2011</t>
  </si>
  <si>
    <t>03/02/2011</t>
  </si>
  <si>
    <t>03/01/2011</t>
  </si>
  <si>
    <t>02/28/2011</t>
  </si>
  <si>
    <t>02/25/2011</t>
  </si>
  <si>
    <t>02/24/2011</t>
  </si>
  <si>
    <t>02/23/2011</t>
  </si>
  <si>
    <t>02/22/2011</t>
  </si>
  <si>
    <t>02/18/2011</t>
  </si>
  <si>
    <t>02/17/2011</t>
  </si>
  <si>
    <t>02/16/2011</t>
  </si>
  <si>
    <t>02/15/2011</t>
  </si>
  <si>
    <t>02/14/2011</t>
  </si>
  <si>
    <t>02/11/2011</t>
  </si>
  <si>
    <t>02/10/2011</t>
  </si>
  <si>
    <t>02/09/2011</t>
  </si>
  <si>
    <t>02/08/2011</t>
  </si>
  <si>
    <t>02/07/2011</t>
  </si>
  <si>
    <t>02/04/2011</t>
  </si>
  <si>
    <t>02/03/2011</t>
  </si>
  <si>
    <t>02/02/2011</t>
  </si>
  <si>
    <t>02/01/2011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</si>
  <si>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</si>
  <si>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</si>
  <si>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</si>
  <si>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</si>
  <si>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</si>
  <si>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</si>
  <si>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</si>
  <si>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</si>
  <si>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</si>
  <si>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</si>
  <si>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01/14/2011</t>
  </si>
  <si>
    <t>01/13/2011</t>
  </si>
  <si>
    <t>01/12/2011</t>
  </si>
  <si>
    <t>01/11/2011</t>
  </si>
  <si>
    <t>01/10/2011</t>
  </si>
  <si>
    <t>01/07/2011</t>
  </si>
  <si>
    <t>01/06/2011</t>
  </si>
  <si>
    <t>01/05/2011</t>
  </si>
  <si>
    <t>01/04/2011</t>
  </si>
  <si>
    <t>01/03/2011</t>
  </si>
  <si>
    <t>12/31/2012</t>
  </si>
  <si>
    <t>12/28/2012</t>
  </si>
  <si>
    <t>12/27/2012</t>
  </si>
  <si>
    <t>12/26/2012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</si>
  <si>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</si>
  <si>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</si>
  <si>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</si>
  <si>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</si>
  <si>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</si>
  <si>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</si>
  <si>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</si>
  <si>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</si>
  <si>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12/12/2012</t>
  </si>
  <si>
    <t>12/11/2012</t>
  </si>
  <si>
    <t>12/10/2012</t>
  </si>
  <si>
    <t>12/07/2012</t>
  </si>
  <si>
    <t>12/06/2012</t>
  </si>
  <si>
    <t>12/05/2012</t>
  </si>
  <si>
    <t>12/04/2012</t>
  </si>
  <si>
    <t>12/03/2012</t>
  </si>
  <si>
    <t>11/30/2012</t>
  </si>
  <si>
    <t>11/29/2012</t>
  </si>
  <si>
    <t>11/28/2012</t>
  </si>
  <si>
    <t>11/27/2012</t>
  </si>
  <si>
    <t>11/26/2012</t>
  </si>
  <si>
    <t>11/23/2012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</si>
  <si>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</si>
  <si>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</si>
  <si>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</si>
  <si>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</si>
  <si>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</si>
  <si>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</si>
  <si>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</si>
  <si>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11/12/2012</t>
  </si>
  <si>
    <t>11/09/2012</t>
  </si>
  <si>
    <t>11/08/2012</t>
  </si>
  <si>
    <t>11/07/2012</t>
  </si>
  <si>
    <t>11/06/2012</t>
  </si>
  <si>
    <t>11/05/2012</t>
  </si>
  <si>
    <t>11/02/2012</t>
  </si>
  <si>
    <t>11/01/2012</t>
  </si>
  <si>
    <t>10/31/2012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</si>
  <si>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</si>
  <si>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</si>
  <si>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</si>
  <si>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</si>
  <si>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</si>
  <si>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</si>
  <si>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</si>
  <si>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</si>
  <si>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</si>
  <si>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</si>
  <si>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10/12/2012</t>
  </si>
  <si>
    <t>10/11/2012</t>
  </si>
  <si>
    <t>10/10/2012</t>
  </si>
  <si>
    <t>10/09/2012</t>
  </si>
  <si>
    <t>10/08/2012</t>
  </si>
  <si>
    <t>10/05/2012</t>
  </si>
  <si>
    <t>10/04/2012</t>
  </si>
  <si>
    <t>10/03/2012</t>
  </si>
  <si>
    <t>10/02/2012</t>
  </si>
  <si>
    <t>10/01/2012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</si>
  <si>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</si>
  <si>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</si>
  <si>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</si>
  <si>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</si>
  <si>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</si>
  <si>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</si>
  <si>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</si>
  <si>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</si>
  <si>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</si>
  <si>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</si>
  <si>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</si>
  <si>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</si>
  <si>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09/12/2012</t>
  </si>
  <si>
    <t>09/11/2012</t>
  </si>
  <si>
    <t>09/10/2012</t>
  </si>
  <si>
    <t>09/07/2012</t>
  </si>
  <si>
    <t>09/06/2012</t>
  </si>
  <si>
    <t>09/05/2012</t>
  </si>
  <si>
    <t>09/04/2012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</si>
  <si>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</si>
  <si>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</si>
  <si>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</si>
  <si>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</si>
  <si>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</si>
  <si>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</si>
  <si>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</si>
  <si>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</si>
  <si>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</si>
  <si>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</si>
  <si>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</si>
  <si>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</si>
  <si>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</si>
  <si>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</si>
  <si>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</si>
  <si>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08/10/2012</t>
  </si>
  <si>
    <t>08/09/2012</t>
  </si>
  <si>
    <t>08/08/2012</t>
  </si>
  <si>
    <t>08/07/2012</t>
  </si>
  <si>
    <t>08/06/2012</t>
  </si>
  <si>
    <t>08/03/2012</t>
  </si>
  <si>
    <t>08/02/2012</t>
  </si>
  <si>
    <t>08/01/2012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</si>
  <si>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</si>
  <si>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</si>
  <si>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</si>
  <si>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</si>
  <si>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</si>
  <si>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</si>
  <si>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</si>
  <si>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</si>
  <si>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</si>
  <si>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</si>
  <si>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</si>
  <si>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</si>
  <si>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</si>
  <si>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07/12/2012</t>
  </si>
  <si>
    <t>07/11/2012</t>
  </si>
  <si>
    <t>07/10/2012</t>
  </si>
  <si>
    <t>07/09/2012</t>
  </si>
  <si>
    <t>07/06/2012</t>
  </si>
  <si>
    <t>07/05/2012</t>
  </si>
  <si>
    <t>07/03/2012</t>
  </si>
  <si>
    <t>07/02/2012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</si>
  <si>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</si>
  <si>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</si>
  <si>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</si>
  <si>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</si>
  <si>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</si>
  <si>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</si>
  <si>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</si>
  <si>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</si>
  <si>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</si>
  <si>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</si>
  <si>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</si>
  <si>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</si>
  <si>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</si>
  <si>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06/12/2012</t>
  </si>
  <si>
    <t>06/11/2012</t>
  </si>
  <si>
    <t>06/08/2012</t>
  </si>
  <si>
    <t>06/07/2012</t>
  </si>
  <si>
    <t>06/06/2012</t>
  </si>
  <si>
    <t>06/05/2012</t>
  </si>
  <si>
    <t>06/04/2012</t>
  </si>
  <si>
    <t>06/01/2012</t>
  </si>
  <si>
    <t>05/31/2012</t>
  </si>
  <si>
    <t>05/30/2012</t>
  </si>
  <si>
    <t>05/29/2012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</si>
  <si>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</si>
  <si>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</si>
  <si>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</si>
  <si>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</si>
  <si>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</si>
  <si>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</si>
  <si>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</si>
  <si>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</si>
  <si>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</si>
  <si>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</si>
  <si>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05/11/2012</t>
  </si>
  <si>
    <t>05/10/2012</t>
  </si>
  <si>
    <t>05/09/2012</t>
  </si>
  <si>
    <t>05/08/2012</t>
  </si>
  <si>
    <t>05/07/2012</t>
  </si>
  <si>
    <t>05/04/2012</t>
  </si>
  <si>
    <t>05/03/2012</t>
  </si>
  <si>
    <t>05/02/2012</t>
  </si>
  <si>
    <t>05/01/2012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</si>
  <si>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</si>
  <si>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</si>
  <si>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</si>
  <si>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</si>
  <si>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</si>
  <si>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</si>
  <si>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</si>
  <si>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</si>
  <si>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</si>
  <si>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</si>
  <si>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</si>
  <si>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</si>
  <si>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04/12/2012</t>
  </si>
  <si>
    <t>04/11/2012</t>
  </si>
  <si>
    <t>04/10/2012</t>
  </si>
  <si>
    <t>04/09/2012</t>
  </si>
  <si>
    <t>04/05/2012</t>
  </si>
  <si>
    <t>04/04/2012</t>
  </si>
  <si>
    <t>04/03/2012</t>
  </si>
  <si>
    <t>04/02/2012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</si>
  <si>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</si>
  <si>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</si>
  <si>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</si>
  <si>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</si>
  <si>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</si>
  <si>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</si>
  <si>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</si>
  <si>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</si>
  <si>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</si>
  <si>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</si>
  <si>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</si>
  <si>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</si>
  <si>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</si>
  <si>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</si>
  <si>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03/12/2012</t>
  </si>
  <si>
    <t>03/09/2012</t>
  </si>
  <si>
    <t>03/08/2012</t>
  </si>
  <si>
    <t>03/07/2012</t>
  </si>
  <si>
    <t>03/06/2012</t>
  </si>
  <si>
    <t>03/05/2012</t>
  </si>
  <si>
    <t>03/02/2012</t>
  </si>
  <si>
    <t>03/01/2012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</si>
  <si>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</si>
  <si>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</si>
  <si>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</si>
  <si>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</si>
  <si>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</si>
  <si>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</si>
  <si>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</si>
  <si>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02/17/2012</t>
  </si>
  <si>
    <t>02/16/2012</t>
  </si>
  <si>
    <t>02/15/2012</t>
  </si>
  <si>
    <t>02/14/2012</t>
  </si>
  <si>
    <t>02/13/2012</t>
  </si>
  <si>
    <t>02/10/2012</t>
  </si>
  <si>
    <t>02/09/2012</t>
  </si>
  <si>
    <t>02/08/2012</t>
  </si>
  <si>
    <t>02/07/2012</t>
  </si>
  <si>
    <t>02/06/2012</t>
  </si>
  <si>
    <t>02/03/2012</t>
  </si>
  <si>
    <t>02/02/2012</t>
  </si>
  <si>
    <t>02/01/2012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</si>
  <si>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</si>
  <si>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</si>
  <si>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</si>
  <si>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</si>
  <si>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</si>
  <si>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</si>
  <si>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</si>
  <si>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</si>
  <si>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</si>
  <si>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</si>
  <si>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</si>
  <si>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01/13/2012</t>
  </si>
  <si>
    <t>01/12/2012</t>
  </si>
  <si>
    <t>01/11/2012</t>
  </si>
  <si>
    <t>01/10/2012</t>
  </si>
  <si>
    <t>01/09/2012</t>
  </si>
  <si>
    <t>01/06/2012</t>
  </si>
  <si>
    <t>01/05/2012</t>
  </si>
  <si>
    <t>01/04/2012</t>
  </si>
  <si>
    <t>01/03/2012</t>
  </si>
  <si>
    <t>12/31/2013</t>
  </si>
  <si>
    <t>12/30/2013</t>
  </si>
  <si>
    <t>12/27/2013</t>
  </si>
  <si>
    <t>12/26/2013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</si>
  <si>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</si>
  <si>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</si>
  <si>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</si>
  <si>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</si>
  <si>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</si>
  <si>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</si>
  <si>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</si>
  <si>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</si>
  <si>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12/12/2013</t>
  </si>
  <si>
    <t>12/11/2013</t>
  </si>
  <si>
    <t>12/10/2013</t>
  </si>
  <si>
    <t>12/09/2013</t>
  </si>
  <si>
    <t>12/06/2013</t>
  </si>
  <si>
    <t>12/05/2013</t>
  </si>
  <si>
    <t>12/04/2013</t>
  </si>
  <si>
    <t>12/03/2013</t>
  </si>
  <si>
    <t>12/02/2013</t>
  </si>
  <si>
    <t>11/29/2013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</si>
  <si>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</si>
  <si>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</si>
  <si>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</si>
  <si>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</si>
  <si>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</si>
  <si>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</si>
  <si>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</si>
  <si>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</si>
  <si>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</si>
  <si>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</si>
  <si>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</si>
  <si>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11/12/2013</t>
  </si>
  <si>
    <t>11/11/2013</t>
  </si>
  <si>
    <t>11/08/2013</t>
  </si>
  <si>
    <t>11/07/2013</t>
  </si>
  <si>
    <t>11/06/2013</t>
  </si>
  <si>
    <t>11/05/2013</t>
  </si>
  <si>
    <t>11/04/2013</t>
  </si>
  <si>
    <t>11/01/2013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</si>
  <si>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</si>
  <si>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</si>
  <si>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</si>
  <si>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</si>
  <si>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</si>
  <si>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</si>
  <si>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</si>
  <si>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</si>
  <si>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</si>
  <si>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</si>
  <si>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</si>
  <si>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</si>
  <si>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</si>
  <si>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</si>
  <si>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10/11/2013</t>
  </si>
  <si>
    <t>10/10/2013</t>
  </si>
  <si>
    <t>10/09/2013</t>
  </si>
  <si>
    <t>10/08/2013</t>
  </si>
  <si>
    <t>10/07/2013</t>
  </si>
  <si>
    <t>10/04/2013</t>
  </si>
  <si>
    <t>10/03/2013</t>
  </si>
  <si>
    <t>10/02/2013</t>
  </si>
  <si>
    <t>10/01/2013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</si>
  <si>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</si>
  <si>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</si>
  <si>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</si>
  <si>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</si>
  <si>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</si>
  <si>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</si>
  <si>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</si>
  <si>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</si>
  <si>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</si>
  <si>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</si>
  <si>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</si>
  <si>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</si>
  <si>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09/12/2013</t>
  </si>
  <si>
    <t>09/11/2013</t>
  </si>
  <si>
    <t>09/10/2013</t>
  </si>
  <si>
    <t>09/09/2013</t>
  </si>
  <si>
    <t>09/06/2013</t>
  </si>
  <si>
    <t>09/05/2013</t>
  </si>
  <si>
    <t>09/04/2013</t>
  </si>
  <si>
    <t>09/03/2013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</si>
  <si>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</si>
  <si>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</si>
  <si>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</si>
  <si>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</si>
  <si>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</si>
  <si>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</si>
  <si>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</si>
  <si>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</si>
  <si>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</si>
  <si>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</si>
  <si>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</si>
  <si>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</si>
  <si>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</si>
  <si>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</si>
  <si>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08/12/2013</t>
  </si>
  <si>
    <t>08/09/2013</t>
  </si>
  <si>
    <t>08/08/2013</t>
  </si>
  <si>
    <t>08/07/2013</t>
  </si>
  <si>
    <t>08/06/2013</t>
  </si>
  <si>
    <t>08/05/2013</t>
  </si>
  <si>
    <t>08/02/2013</t>
  </si>
  <si>
    <t>08/01/2013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</si>
  <si>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</si>
  <si>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</si>
  <si>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</si>
  <si>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</si>
  <si>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</si>
  <si>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</si>
  <si>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</si>
  <si>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</si>
  <si>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</si>
  <si>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</si>
  <si>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</si>
  <si>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</si>
  <si>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</si>
  <si>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07/12/2013</t>
  </si>
  <si>
    <t>07/11/2013</t>
  </si>
  <si>
    <t>07/10/2013</t>
  </si>
  <si>
    <t>07/09/2013</t>
  </si>
  <si>
    <t>07/08/2013</t>
  </si>
  <si>
    <t>07/05/2013</t>
  </si>
  <si>
    <t>07/03/2013</t>
  </si>
  <si>
    <t>07/02/2013</t>
  </si>
  <si>
    <t>07/01/2013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</si>
  <si>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</si>
  <si>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</si>
  <si>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</si>
  <si>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</si>
  <si>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</si>
  <si>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</si>
  <si>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</si>
  <si>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</si>
  <si>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</si>
  <si>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</si>
  <si>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</si>
  <si>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</si>
  <si>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06/12/2013</t>
  </si>
  <si>
    <t>06/11/2013</t>
  </si>
  <si>
    <t>06/10/2013</t>
  </si>
  <si>
    <t>06/07/2013</t>
  </si>
  <si>
    <t>06/06/2013</t>
  </si>
  <si>
    <t>06/05/2013</t>
  </si>
  <si>
    <t>06/04/2013</t>
  </si>
  <si>
    <t>06/03/2013</t>
  </si>
  <si>
    <t>05/31/2013</t>
  </si>
  <si>
    <t>05/30/2013</t>
  </si>
  <si>
    <t>05/29/2013</t>
  </si>
  <si>
    <t>05/28/2013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</si>
  <si>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</si>
  <si>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</si>
  <si>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</si>
  <si>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</si>
  <si>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</si>
  <si>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</si>
  <si>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</si>
  <si>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</si>
  <si>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</si>
  <si>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</si>
  <si>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05/10/2013</t>
  </si>
  <si>
    <t>05/09/2013</t>
  </si>
  <si>
    <t>05/08/2013</t>
  </si>
  <si>
    <t>05/07/2013</t>
  </si>
  <si>
    <t>05/06/2013</t>
  </si>
  <si>
    <t>05/03/2013</t>
  </si>
  <si>
    <t>05/02/2013</t>
  </si>
  <si>
    <t>05/01/2013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</si>
  <si>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</si>
  <si>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</si>
  <si>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</si>
  <si>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</si>
  <si>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</si>
  <si>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</si>
  <si>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</si>
  <si>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</si>
  <si>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</si>
  <si>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</si>
  <si>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</si>
  <si>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</si>
  <si>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04/12/2013</t>
  </si>
  <si>
    <t>04/11/2013</t>
  </si>
  <si>
    <t>04/10/2013</t>
  </si>
  <si>
    <t>04/09/2013</t>
  </si>
  <si>
    <t>04/08/2013</t>
  </si>
  <si>
    <t>04/05/2013</t>
  </si>
  <si>
    <t>04/04/2013</t>
  </si>
  <si>
    <t>04/03/2013</t>
  </si>
  <si>
    <t>04/02/2013</t>
  </si>
  <si>
    <t>04/01/2013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</si>
  <si>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</si>
  <si>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</si>
  <si>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</si>
  <si>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</si>
  <si>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</si>
  <si>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</si>
  <si>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</si>
  <si>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</si>
  <si>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</si>
  <si>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</si>
  <si>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</si>
  <si>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</si>
  <si>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03/12/2013</t>
  </si>
  <si>
    <t>03/11/2013</t>
  </si>
  <si>
    <t>03/08/2013</t>
  </si>
  <si>
    <t>03/07/2013</t>
  </si>
  <si>
    <t>03/06/2013</t>
  </si>
  <si>
    <t>03/05/2013</t>
  </si>
  <si>
    <t>03/04/2013</t>
  </si>
  <si>
    <t>03/01/2013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</si>
  <si>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</si>
  <si>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</si>
  <si>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</si>
  <si>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</si>
  <si>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</si>
  <si>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</si>
  <si>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</si>
  <si>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</si>
  <si>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02/15/2013</t>
  </si>
  <si>
    <t>02/14/2013</t>
  </si>
  <si>
    <t>02/13/2013</t>
  </si>
  <si>
    <t>02/12/2013</t>
  </si>
  <si>
    <t>02/11/2013</t>
  </si>
  <si>
    <t>02/08/2013</t>
  </si>
  <si>
    <t>02/07/2013</t>
  </si>
  <si>
    <t>02/06/2013</t>
  </si>
  <si>
    <t>02/05/2013</t>
  </si>
  <si>
    <t>02/04/2013</t>
  </si>
  <si>
    <t>02/01/2013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</si>
  <si>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</si>
  <si>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</si>
  <si>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</si>
  <si>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</si>
  <si>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</si>
  <si>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</si>
  <si>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</si>
  <si>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</si>
  <si>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01/18/2013</t>
  </si>
  <si>
    <t>01/17/2013</t>
  </si>
  <si>
    <t>01/16/2013</t>
  </si>
  <si>
    <t>01/15/2013</t>
  </si>
  <si>
    <t>01/14/2013</t>
  </si>
  <si>
    <t>01/11/2013</t>
  </si>
  <si>
    <t>01/10/2013</t>
  </si>
  <si>
    <t>01/09/2013</t>
  </si>
  <si>
    <t>01/08/2013</t>
  </si>
  <si>
    <t>01/07/2013</t>
  </si>
  <si>
    <t>01/04/2013</t>
  </si>
  <si>
    <t>01/03/2013</t>
  </si>
  <si>
    <t>01/02/2013</t>
  </si>
  <si>
    <t>12/31/2014</t>
  </si>
  <si>
    <t>12/30/2014</t>
  </si>
  <si>
    <t>12/29/2014</t>
  </si>
  <si>
    <t>12/26/2014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</si>
  <si>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</si>
  <si>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</si>
  <si>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</si>
  <si>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</si>
  <si>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</si>
  <si>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</si>
  <si>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</si>
  <si>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</si>
  <si>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12/12/2014</t>
  </si>
  <si>
    <t>12/11/2014</t>
  </si>
  <si>
    <t>12/10/2014</t>
  </si>
  <si>
    <t>12/09/2014</t>
  </si>
  <si>
    <t>12/08/2014</t>
  </si>
  <si>
    <t>12/05/2014</t>
  </si>
  <si>
    <t>12/04/2014</t>
  </si>
  <si>
    <t>12/03/2014</t>
  </si>
  <si>
    <t>12/02/2014</t>
  </si>
  <si>
    <t>12/01/2014</t>
  </si>
  <si>
    <t>11/28/2014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</si>
  <si>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</si>
  <si>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</si>
  <si>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</si>
  <si>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</si>
  <si>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</si>
  <si>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</si>
  <si>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</si>
  <si>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</si>
  <si>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</si>
  <si>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</si>
  <si>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11/12/2014</t>
  </si>
  <si>
    <t>11/11/2014</t>
  </si>
  <si>
    <t>11/10/2014</t>
  </si>
  <si>
    <t>11/07/2014</t>
  </si>
  <si>
    <t>11/06/2014</t>
  </si>
  <si>
    <t>11/05/2014</t>
  </si>
  <si>
    <t>11/04/2014</t>
  </si>
  <si>
    <t>11/03/2014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</si>
  <si>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</si>
  <si>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</si>
  <si>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</si>
  <si>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</si>
  <si>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</si>
  <si>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</si>
  <si>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</si>
  <si>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</si>
  <si>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</si>
  <si>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</si>
  <si>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</si>
  <si>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</si>
  <si>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</si>
  <si>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</si>
  <si>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</si>
  <si>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10/10/2014</t>
  </si>
  <si>
    <t>10/09/2014</t>
  </si>
  <si>
    <t>10/08/2014</t>
  </si>
  <si>
    <t>10/07/2014</t>
  </si>
  <si>
    <t>10/06/2014</t>
  </si>
  <si>
    <t>10/03/2014</t>
  </si>
  <si>
    <t>10/02/2014</t>
  </si>
  <si>
    <t>10/01/2014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</si>
  <si>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</si>
  <si>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</si>
  <si>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</si>
  <si>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</si>
  <si>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</si>
  <si>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</si>
  <si>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</si>
  <si>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</si>
  <si>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</si>
  <si>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</si>
  <si>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</si>
  <si>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</si>
  <si>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09/12/2014</t>
  </si>
  <si>
    <t>09/11/2014</t>
  </si>
  <si>
    <t>09/10/2014</t>
  </si>
  <si>
    <t>09/09/2014</t>
  </si>
  <si>
    <t>09/08/2014</t>
  </si>
  <si>
    <t>09/05/2014</t>
  </si>
  <si>
    <t>09/04/2014</t>
  </si>
  <si>
    <t>09/03/2014</t>
  </si>
  <si>
    <t>09/02/2014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</si>
  <si>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</si>
  <si>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</si>
  <si>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</si>
  <si>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</si>
  <si>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</si>
  <si>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</si>
  <si>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</si>
  <si>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</si>
  <si>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</si>
  <si>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</si>
  <si>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</si>
  <si>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</si>
  <si>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</si>
  <si>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08/12/2014</t>
  </si>
  <si>
    <t>08/11/2014</t>
  </si>
  <si>
    <t>08/08/2014</t>
  </si>
  <si>
    <t>08/07/2014</t>
  </si>
  <si>
    <t>08/06/2014</t>
  </si>
  <si>
    <t>08/05/2014</t>
  </si>
  <si>
    <t>08/04/2014</t>
  </si>
  <si>
    <t>08/01/2014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</si>
  <si>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</si>
  <si>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</si>
  <si>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</si>
  <si>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</si>
  <si>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</si>
  <si>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</si>
  <si>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</si>
  <si>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</si>
  <si>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</si>
  <si>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</si>
  <si>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</si>
  <si>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</si>
  <si>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</si>
  <si>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</si>
  <si>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07/11/2014</t>
  </si>
  <si>
    <t>07/10/2014</t>
  </si>
  <si>
    <t>07/09/2014</t>
  </si>
  <si>
    <t>07/08/2014</t>
  </si>
  <si>
    <t>07/07/2014</t>
  </si>
  <si>
    <t>07/03/2014</t>
  </si>
  <si>
    <t>07/02/2014</t>
  </si>
  <si>
    <t>07/01/2014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</si>
  <si>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</si>
  <si>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</si>
  <si>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</si>
  <si>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</si>
  <si>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</si>
  <si>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</si>
  <si>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</si>
  <si>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</si>
  <si>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</si>
  <si>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</si>
  <si>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</si>
  <si>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</si>
  <si>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06/12/2014</t>
  </si>
  <si>
    <t>06/11/2014</t>
  </si>
  <si>
    <t>06/10/2014</t>
  </si>
  <si>
    <t>06/09/2014</t>
  </si>
  <si>
    <t>06/06/2014</t>
  </si>
  <si>
    <t>06/05/2014</t>
  </si>
  <si>
    <t>06/04/2014</t>
  </si>
  <si>
    <t>06/03/2014</t>
  </si>
  <si>
    <t>06/02/2014</t>
  </si>
  <si>
    <t>05/30/2014</t>
  </si>
  <si>
    <t>05/29/2014</t>
  </si>
  <si>
    <t>05/28/2014</t>
  </si>
  <si>
    <t>05/27/2014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</si>
  <si>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</si>
  <si>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</si>
  <si>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</si>
  <si>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</si>
  <si>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</si>
  <si>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</si>
  <si>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</si>
  <si>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</si>
  <si>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</si>
  <si>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05/12/2014</t>
  </si>
  <si>
    <t>05/09/2014</t>
  </si>
  <si>
    <t>05/08/2014</t>
  </si>
  <si>
    <t>05/07/2014</t>
  </si>
  <si>
    <t>05/06/2014</t>
  </si>
  <si>
    <t>05/05/2014</t>
  </si>
  <si>
    <t>05/02/2014</t>
  </si>
  <si>
    <t>05/01/2014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</si>
  <si>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</si>
  <si>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</si>
  <si>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</si>
  <si>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</si>
  <si>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</si>
  <si>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</si>
  <si>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</si>
  <si>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</si>
  <si>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04/17/2014</t>
  </si>
  <si>
    <t>04/16/2014</t>
  </si>
  <si>
    <t>04/15/2014</t>
  </si>
  <si>
    <t>04/14/2014</t>
  </si>
  <si>
    <t>04/11/2014</t>
  </si>
  <si>
    <t>04/10/2014</t>
  </si>
  <si>
    <t>04/09/2014</t>
  </si>
  <si>
    <t>04/08/2014</t>
  </si>
  <si>
    <t>04/07/2014</t>
  </si>
  <si>
    <t>04/04/2014</t>
  </si>
  <si>
    <t>04/03/2014</t>
  </si>
  <si>
    <t>04/02/2014</t>
  </si>
  <si>
    <t>04/01/2014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</si>
  <si>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</si>
  <si>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</si>
  <si>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</si>
  <si>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</si>
  <si>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</si>
  <si>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</si>
  <si>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</si>
  <si>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</si>
  <si>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</si>
  <si>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</si>
  <si>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</si>
  <si>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</si>
  <si>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</si>
  <si>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03/12/2014</t>
  </si>
  <si>
    <t>03/11/2014</t>
  </si>
  <si>
    <t>03/10/2014</t>
  </si>
  <si>
    <t>03/07/2014</t>
  </si>
  <si>
    <t>03/06/2014</t>
  </si>
  <si>
    <t>03/05/2014</t>
  </si>
  <si>
    <t>03/04/2014</t>
  </si>
  <si>
    <t>03/03/2014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</si>
  <si>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</si>
  <si>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</si>
  <si>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</si>
  <si>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</si>
  <si>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</si>
  <si>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</si>
  <si>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</si>
  <si>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</si>
  <si>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</si>
  <si>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02/14/2014</t>
  </si>
  <si>
    <t>02/13/2014</t>
  </si>
  <si>
    <t>02/12/2014</t>
  </si>
  <si>
    <t>02/11/2014</t>
  </si>
  <si>
    <t>02/10/2014</t>
  </si>
  <si>
    <t>02/07/2014</t>
  </si>
  <si>
    <t>02/06/2014</t>
  </si>
  <si>
    <t>02/05/2014</t>
  </si>
  <si>
    <t>02/04/2014</t>
  </si>
  <si>
    <t>02/03/2014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</si>
  <si>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</si>
  <si>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</si>
  <si>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</si>
  <si>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</si>
  <si>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</si>
  <si>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</si>
  <si>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</si>
  <si>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</si>
  <si>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</si>
  <si>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01/17/2014</t>
  </si>
  <si>
    <t>01/16/2014</t>
  </si>
  <si>
    <t>01/15/2014</t>
  </si>
  <si>
    <t>01/14/2014</t>
  </si>
  <si>
    <t>01/13/2014</t>
  </si>
  <si>
    <t>01/10/2014</t>
  </si>
  <si>
    <t>01/09/2014</t>
  </si>
  <si>
    <t>01/08/2014</t>
  </si>
  <si>
    <t>01/07/2014</t>
  </si>
  <si>
    <t>01/06/2014</t>
  </si>
  <si>
    <t>01/03/2014</t>
  </si>
  <si>
    <t>01/02/2014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</si>
  <si>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</si>
  <si>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</si>
  <si>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</si>
  <si>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</si>
  <si>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</si>
  <si>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</si>
  <si>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</si>
  <si>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</si>
  <si>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</si>
  <si>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</si>
  <si>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</si>
  <si>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</si>
  <si>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</si>
  <si>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12/11/2015</t>
  </si>
  <si>
    <t>12/10/2015</t>
  </si>
  <si>
    <t>12/09/2015</t>
  </si>
  <si>
    <t>12/08/2015</t>
  </si>
  <si>
    <t>12/07/2015</t>
  </si>
  <si>
    <t>12/04/2015</t>
  </si>
  <si>
    <t>12/03/2015</t>
  </si>
  <si>
    <t>12/02/2015</t>
  </si>
  <si>
    <t>12/01/2015</t>
  </si>
  <si>
    <t>11/30/2015</t>
  </si>
  <si>
    <t>11/27/2015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</si>
  <si>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</si>
  <si>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</si>
  <si>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</si>
  <si>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</si>
  <si>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</si>
  <si>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</si>
  <si>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</si>
  <si>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</si>
  <si>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</si>
  <si>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11/12/2015</t>
  </si>
  <si>
    <t>11/11/2015</t>
  </si>
  <si>
    <t>11/10/2015</t>
  </si>
  <si>
    <t>11/09/2015</t>
  </si>
  <si>
    <t>11/06/2015</t>
  </si>
  <si>
    <t>11/05/2015</t>
  </si>
  <si>
    <t>11/04/2015</t>
  </si>
  <si>
    <t>11/03/2015</t>
  </si>
  <si>
    <t>11/02/2015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</si>
  <si>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</si>
  <si>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</si>
  <si>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</si>
  <si>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</si>
  <si>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</si>
  <si>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</si>
  <si>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</si>
  <si>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</si>
  <si>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</si>
  <si>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</si>
  <si>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</si>
  <si>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</si>
  <si>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</si>
  <si>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</si>
  <si>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10/12/2015</t>
  </si>
  <si>
    <t>10/09/2015</t>
  </si>
  <si>
    <t>10/08/2015</t>
  </si>
  <si>
    <t>10/07/2015</t>
  </si>
  <si>
    <t>10/06/2015</t>
  </si>
  <si>
    <t>10/05/2015</t>
  </si>
  <si>
    <t>10/02/2015</t>
  </si>
  <si>
    <t>10/01/2015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</si>
  <si>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</si>
  <si>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</si>
  <si>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</si>
  <si>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</si>
  <si>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</si>
  <si>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</si>
  <si>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</si>
  <si>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</si>
  <si>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</si>
  <si>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</si>
  <si>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</si>
  <si>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</si>
  <si>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</si>
  <si>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09/11/2015</t>
  </si>
  <si>
    <t>09/10/2015</t>
  </si>
  <si>
    <t>09/09/2015</t>
  </si>
  <si>
    <t>09/08/2015</t>
  </si>
  <si>
    <t>09/04/2015</t>
  </si>
  <si>
    <t>09/03/2015</t>
  </si>
  <si>
    <t>09/02/2015</t>
  </si>
  <si>
    <t>09/01/2015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</si>
  <si>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</si>
  <si>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</si>
  <si>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</si>
  <si>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</si>
  <si>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</si>
  <si>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</si>
  <si>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</si>
  <si>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</si>
  <si>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</si>
  <si>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</si>
  <si>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</si>
  <si>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</si>
  <si>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</si>
  <si>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08/12/2015</t>
  </si>
  <si>
    <t>08/11/2015</t>
  </si>
  <si>
    <t>08/10/2015</t>
  </si>
  <si>
    <t>08/07/2015</t>
  </si>
  <si>
    <t>08/06/2015</t>
  </si>
  <si>
    <t>08/05/2015</t>
  </si>
  <si>
    <t>08/04/2015</t>
  </si>
  <si>
    <t>08/03/2015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</si>
  <si>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</si>
  <si>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</si>
  <si>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</si>
  <si>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</si>
  <si>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</si>
  <si>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</si>
  <si>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</si>
  <si>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</si>
  <si>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</si>
  <si>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</si>
  <si>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</si>
  <si>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</si>
  <si>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</si>
  <si>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</si>
  <si>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</si>
  <si>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07/10/2015</t>
  </si>
  <si>
    <t>07/09/2015</t>
  </si>
  <si>
    <t>07/08/2015</t>
  </si>
  <si>
    <t>07/07/2015</t>
  </si>
  <si>
    <t>07/06/2015</t>
  </si>
  <si>
    <t>07/02/2015</t>
  </si>
  <si>
    <t>07/01/2015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</si>
  <si>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</si>
  <si>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</si>
  <si>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</si>
  <si>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</si>
  <si>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</si>
  <si>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</si>
  <si>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</si>
  <si>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</si>
  <si>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</si>
  <si>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</si>
  <si>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</si>
  <si>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</si>
  <si>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06/12/2015</t>
  </si>
  <si>
    <t>06/11/2015</t>
  </si>
  <si>
    <t>06/10/2015</t>
  </si>
  <si>
    <t>06/09/2015</t>
  </si>
  <si>
    <t>06/08/2015</t>
  </si>
  <si>
    <t>06/05/2015</t>
  </si>
  <si>
    <t>06/04/2015</t>
  </si>
  <si>
    <t>06/03/2015</t>
  </si>
  <si>
    <t>06/02/2015</t>
  </si>
  <si>
    <t>06/01/2015</t>
  </si>
  <si>
    <t>05/29/2015</t>
  </si>
  <si>
    <t>05/28/2015</t>
  </si>
  <si>
    <t>05/27/2015</t>
  </si>
  <si>
    <t>05/26/2015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</si>
  <si>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</si>
  <si>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</si>
  <si>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</si>
  <si>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</si>
  <si>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</si>
  <si>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</si>
  <si>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</si>
  <si>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</si>
  <si>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05/12/2015</t>
  </si>
  <si>
    <t>05/11/2015</t>
  </si>
  <si>
    <t>05/08/2015</t>
  </si>
  <si>
    <t>05/07/2015</t>
  </si>
  <si>
    <t>05/06/2015</t>
  </si>
  <si>
    <t>05/05/2015</t>
  </si>
  <si>
    <t>05/04/2015</t>
  </si>
  <si>
    <t>05/01/2015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</si>
  <si>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</si>
  <si>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</si>
  <si>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</si>
  <si>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</si>
  <si>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</si>
  <si>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</si>
  <si>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</si>
  <si>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</si>
  <si>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</si>
  <si>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</si>
  <si>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</si>
  <si>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</si>
  <si>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</si>
  <si>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</si>
  <si>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04/10/2015</t>
  </si>
  <si>
    <t>04/09/2015</t>
  </si>
  <si>
    <t>04/08/2015</t>
  </si>
  <si>
    <t>04/07/2015</t>
  </si>
  <si>
    <t>04/06/2015</t>
  </si>
  <si>
    <t>04/02/2015</t>
  </si>
  <si>
    <t>04/01/2015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</si>
  <si>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</si>
  <si>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</si>
  <si>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</si>
  <si>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</si>
  <si>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</si>
  <si>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</si>
  <si>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</si>
  <si>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</si>
  <si>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</si>
  <si>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</si>
  <si>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</si>
  <si>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</si>
  <si>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</si>
  <si>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03/12/2015</t>
  </si>
  <si>
    <t>03/11/2015</t>
  </si>
  <si>
    <t>03/10/2015</t>
  </si>
  <si>
    <t>03/09/2015</t>
  </si>
  <si>
    <t>03/06/2015</t>
  </si>
  <si>
    <t>03/05/2015</t>
  </si>
  <si>
    <t>03/04/2015</t>
  </si>
  <si>
    <t>03/03/2015</t>
  </si>
  <si>
    <t>03/02/2015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</si>
  <si>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</si>
  <si>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</si>
  <si>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</si>
  <si>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</si>
  <si>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</si>
  <si>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</si>
  <si>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</si>
  <si>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</si>
  <si>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</si>
  <si>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02/13/2015</t>
  </si>
  <si>
    <t>02/12/2015</t>
  </si>
  <si>
    <t>02/11/2015</t>
  </si>
  <si>
    <t>02/10/2015</t>
  </si>
  <si>
    <t>02/09/2015</t>
  </si>
  <si>
    <t>02/06/2015</t>
  </si>
  <si>
    <t>02/05/2015</t>
  </si>
  <si>
    <t>02/04/2015</t>
  </si>
  <si>
    <t>02/03/2015</t>
  </si>
  <si>
    <t>02/02/2015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</si>
  <si>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</si>
  <si>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</si>
  <si>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</si>
  <si>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</si>
  <si>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</si>
  <si>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</si>
  <si>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</si>
  <si>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</si>
  <si>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</si>
  <si>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01/16/2015</t>
  </si>
  <si>
    <t>01/15/2015</t>
  </si>
  <si>
    <t>01/14/2015</t>
  </si>
  <si>
    <t>01/13/2015</t>
  </si>
  <si>
    <t>01/12/2015</t>
  </si>
  <si>
    <t>01/09/2015</t>
  </si>
  <si>
    <t>01/08/2015</t>
  </si>
  <si>
    <t>01/07/2015</t>
  </si>
  <si>
    <t>01/06/2015</t>
  </si>
  <si>
    <t>01/05/2015</t>
  </si>
  <si>
    <t>01/02/2015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</si>
  <si>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</si>
  <si>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</si>
  <si>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</si>
  <si>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</si>
  <si>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</si>
  <si>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</si>
  <si>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</si>
  <si>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</si>
  <si>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</si>
  <si>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</si>
  <si>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</si>
  <si>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</si>
  <si>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</si>
  <si>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</si>
  <si>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</si>
  <si>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</si>
  <si>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</si>
  <si>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</si>
  <si>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</si>
  <si>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</si>
  <si>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</si>
  <si>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</si>
  <si>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</si>
  <si>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</si>
  <si>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</si>
  <si>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</si>
  <si>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</si>
  <si>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</si>
  <si>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</si>
  <si>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</si>
  <si>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</si>
  <si>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</si>
  <si>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</si>
  <si>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</si>
  <si>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</si>
  <si>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</si>
  <si>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</si>
  <si>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</si>
  <si>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</si>
  <si>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11/03/2016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</si>
  <si>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</si>
  <si>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</si>
  <si>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</si>
  <si>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</si>
  <si>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</si>
  <si>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</si>
  <si>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</si>
  <si>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</si>
  <si>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</si>
  <si>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</si>
  <si>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</si>
  <si>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</si>
  <si>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</si>
  <si>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</si>
  <si>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</si>
  <si>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</si>
  <si>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</si>
  <si>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</si>
  <si>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</si>
  <si>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</si>
  <si>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</si>
  <si>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</si>
  <si>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</si>
  <si>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</si>
  <si>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</si>
  <si>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</si>
  <si>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</si>
  <si>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</si>
  <si>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</si>
  <si>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</si>
  <si>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</si>
  <si>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</si>
  <si>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</si>
  <si>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</si>
  <si>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</si>
  <si>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</si>
  <si>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</si>
  <si>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</si>
  <si>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</si>
  <si>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</si>
  <si>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</si>
  <si>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</si>
  <si>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09/02/2016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</si>
  <si>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</si>
  <si>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</si>
  <si>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</si>
  <si>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</si>
  <si>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</si>
  <si>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</si>
  <si>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</si>
  <si>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</si>
  <si>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</si>
  <si>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</si>
  <si>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</si>
  <si>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</si>
  <si>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</si>
  <si>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</si>
  <si>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</si>
  <si>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08/11/2016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</si>
  <si>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</si>
  <si>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</si>
  <si>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</si>
  <si>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</si>
  <si>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</si>
  <si>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</si>
  <si>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</si>
  <si>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</si>
  <si>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</si>
  <si>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</si>
  <si>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</si>
  <si>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</si>
  <si>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</si>
  <si>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</si>
  <si>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</si>
  <si>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</si>
  <si>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</si>
  <si>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</si>
  <si>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</si>
  <si>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</si>
  <si>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</si>
  <si>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</si>
  <si>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</si>
  <si>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</si>
  <si>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</si>
  <si>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</si>
  <si>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</si>
  <si>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</si>
  <si>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</si>
  <si>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</si>
  <si>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</si>
  <si>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</si>
  <si>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</si>
  <si>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</si>
  <si>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</si>
  <si>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</si>
  <si>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</si>
  <si>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</si>
  <si>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</si>
  <si>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</si>
  <si>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</si>
  <si>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</si>
  <si>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</si>
  <si>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</si>
  <si>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</si>
  <si>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</si>
  <si>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</si>
  <si>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</si>
  <si>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</si>
  <si>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</si>
  <si>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</si>
  <si>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</si>
  <si>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</si>
  <si>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</si>
  <si>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</si>
  <si>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</si>
  <si>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</si>
  <si>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</si>
  <si>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</si>
  <si>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</si>
  <si>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</si>
  <si>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</si>
  <si>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</si>
  <si>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</si>
  <si>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</si>
  <si>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</si>
  <si>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</si>
  <si>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05/05/2016</t>
  </si>
  <si>
    <t>05/04/2016</t>
  </si>
  <si>
    <t>05/03/2016</t>
  </si>
  <si>
    <t>05/02/2016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</si>
  <si>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</si>
  <si>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</si>
  <si>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</si>
  <si>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</si>
  <si>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</si>
  <si>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</si>
  <si>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</si>
  <si>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</si>
  <si>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</si>
  <si>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</si>
  <si>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</si>
  <si>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</si>
  <si>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</si>
  <si>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</si>
  <si>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</si>
  <si>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</si>
  <si>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</si>
  <si>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</si>
  <si>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</si>
  <si>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</si>
  <si>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</si>
  <si>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</si>
  <si>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</si>
  <si>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</si>
  <si>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</si>
  <si>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</si>
  <si>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</si>
  <si>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</si>
  <si>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</si>
  <si>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</si>
  <si>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</si>
  <si>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</si>
  <si>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</si>
  <si>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</si>
  <si>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</si>
  <si>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</si>
  <si>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</si>
  <si>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</si>
  <si>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</si>
  <si>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</si>
  <si>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</si>
  <si>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</si>
  <si>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</si>
  <si>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</si>
  <si>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</si>
  <si>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</si>
  <si>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</si>
  <si>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</si>
  <si>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</si>
  <si>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</si>
  <si>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</si>
  <si>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</si>
  <si>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</si>
  <si>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02/12/2016</t>
  </si>
  <si>
    <t>02/11/2016</t>
  </si>
  <si>
    <t>02/10/2016</t>
  </si>
  <si>
    <t>02/09/2016</t>
  </si>
  <si>
    <t>02/08/2016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</si>
  <si>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</si>
  <si>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</si>
  <si>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</si>
  <si>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</si>
  <si>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</si>
  <si>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</si>
  <si>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</si>
  <si>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</si>
  <si>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</si>
  <si>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</si>
  <si>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</si>
  <si>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</si>
  <si>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</si>
  <si>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</si>
  <si>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</si>
  <si>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</si>
  <si>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</si>
  <si>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01/12/2016</t>
  </si>
  <si>
    <t>01/11/2016</t>
  </si>
  <si>
    <t>01/08/2016</t>
  </si>
  <si>
    <t>01/07/2016</t>
  </si>
  <si>
    <t>01/06/2016</t>
  </si>
  <si>
    <t>01/05/2016</t>
  </si>
  <si>
    <t>01/04/2016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</si>
  <si>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</si>
  <si>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</si>
  <si>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</si>
  <si>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</si>
  <si>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</si>
  <si>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</si>
  <si>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</si>
  <si>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</si>
  <si>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</si>
  <si>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</si>
  <si>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</si>
  <si>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</si>
  <si>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</si>
  <si>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</si>
  <si>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</si>
  <si>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</si>
  <si>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</si>
  <si>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</si>
  <si>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</si>
  <si>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</si>
  <si>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</si>
  <si>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</si>
  <si>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</si>
  <si>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</si>
  <si>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</si>
  <si>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</si>
  <si>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</si>
  <si>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</si>
  <si>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</si>
  <si>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</si>
  <si>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</si>
  <si>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</si>
  <si>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</si>
  <si>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</si>
  <si>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</si>
  <si>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</si>
  <si>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</si>
  <si>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</si>
  <si>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11/03/2017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</si>
  <si>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</si>
  <si>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</si>
  <si>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</si>
  <si>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</si>
  <si>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</si>
  <si>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</si>
  <si>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</si>
  <si>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</si>
  <si>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</si>
  <si>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</si>
  <si>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</si>
  <si>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</si>
  <si>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</si>
  <si>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</si>
  <si>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</si>
  <si>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</si>
  <si>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</si>
  <si>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</si>
  <si>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10/09/2017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</si>
  <si>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</si>
  <si>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</si>
  <si>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</si>
  <si>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</si>
  <si>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</si>
  <si>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</si>
  <si>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</si>
  <si>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</si>
  <si>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</si>
  <si>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</si>
  <si>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</si>
  <si>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</si>
  <si>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</si>
  <si>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</si>
  <si>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</si>
  <si>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</si>
  <si>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</si>
  <si>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</si>
  <si>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</si>
  <si>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</si>
  <si>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</si>
  <si>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</si>
  <si>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</si>
  <si>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</si>
  <si>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</si>
  <si>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</si>
  <si>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</si>
  <si>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</si>
  <si>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</si>
  <si>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</si>
  <si>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</si>
  <si>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</si>
  <si>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</si>
  <si>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</si>
  <si>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</si>
  <si>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</si>
  <si>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</si>
  <si>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</si>
  <si>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</si>
  <si>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08/11/2017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</si>
  <si>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</si>
  <si>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</si>
  <si>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</si>
  <si>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</si>
  <si>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</si>
  <si>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</si>
  <si>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</si>
  <si>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</si>
  <si>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</si>
  <si>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</si>
  <si>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</si>
  <si>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</si>
  <si>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</si>
  <si>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</si>
  <si>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</si>
  <si>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</si>
  <si>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</si>
  <si>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</si>
  <si>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</si>
  <si>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</si>
  <si>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</si>
  <si>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</si>
  <si>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</si>
  <si>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</si>
  <si>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</si>
  <si>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</si>
  <si>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</si>
  <si>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</si>
  <si>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</si>
  <si>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</si>
  <si>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</si>
  <si>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</si>
  <si>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</si>
  <si>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</si>
  <si>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</si>
  <si>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</si>
  <si>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</si>
  <si>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</si>
  <si>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</si>
  <si>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</si>
  <si>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</si>
  <si>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</si>
  <si>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</si>
  <si>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</si>
  <si>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</si>
  <si>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</si>
  <si>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</si>
  <si>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</si>
  <si>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</si>
  <si>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</si>
  <si>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</si>
  <si>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</si>
  <si>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</si>
  <si>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</si>
  <si>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</si>
  <si>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</si>
  <si>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</si>
  <si>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</si>
  <si>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</si>
  <si>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</si>
  <si>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</si>
  <si>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</si>
  <si>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</si>
  <si>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</si>
  <si>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</si>
  <si>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</si>
  <si>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</si>
  <si>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05/05/2017</t>
  </si>
  <si>
    <t>05/04/2017</t>
  </si>
  <si>
    <t>05/03/2017</t>
  </si>
  <si>
    <t>05/02/2017</t>
  </si>
  <si>
    <t>05/01/2017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</si>
  <si>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</si>
  <si>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</si>
  <si>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</si>
  <si>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</si>
  <si>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</si>
  <si>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</si>
  <si>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</si>
  <si>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</si>
  <si>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</si>
  <si>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</si>
  <si>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</si>
  <si>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04/12/2017</t>
  </si>
  <si>
    <t>04/11/2017</t>
  </si>
  <si>
    <t>04/10/2017</t>
  </si>
  <si>
    <t>04/07/2017</t>
  </si>
  <si>
    <t>04/06/2017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</si>
  <si>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</si>
  <si>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</si>
  <si>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</si>
  <si>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</si>
  <si>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</si>
  <si>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</si>
  <si>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</si>
  <si>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</si>
  <si>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</si>
  <si>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</si>
  <si>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</si>
  <si>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</si>
  <si>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</si>
  <si>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</si>
  <si>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</si>
  <si>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</si>
  <si>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</si>
  <si>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</si>
  <si>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</si>
  <si>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</si>
  <si>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</si>
  <si>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</si>
  <si>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</si>
  <si>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</si>
  <si>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</si>
  <si>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</si>
  <si>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</si>
  <si>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</si>
  <si>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</si>
  <si>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</si>
  <si>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</si>
  <si>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</si>
  <si>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</si>
  <si>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</si>
  <si>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</si>
  <si>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</si>
  <si>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</si>
  <si>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</si>
  <si>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</si>
  <si>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</si>
  <si>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</si>
  <si>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</si>
  <si>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</si>
  <si>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</si>
  <si>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02/01/2017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</si>
  <si>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</si>
  <si>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</si>
  <si>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</si>
  <si>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</si>
  <si>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</si>
  <si>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</si>
  <si>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</si>
  <si>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</si>
  <si>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</si>
  <si>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</si>
  <si>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</si>
  <si>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</si>
  <si>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01/12/2017</t>
  </si>
  <si>
    <t>01/11/2017</t>
  </si>
  <si>
    <t>01/10/2017</t>
  </si>
  <si>
    <t>01/09/2017</t>
  </si>
  <si>
    <t>01/06/2017</t>
  </si>
  <si>
    <t>01/05/2017</t>
  </si>
  <si>
    <t>01/04/2017</t>
  </si>
  <si>
    <t>01/03/2017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</si>
  <si>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</si>
  <si>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</si>
  <si>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</si>
  <si>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</si>
  <si>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</si>
  <si>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</si>
  <si>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</si>
  <si>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</si>
  <si>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</si>
  <si>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</si>
  <si>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</si>
  <si>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</si>
  <si>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</si>
  <si>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</si>
  <si>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</si>
  <si>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</si>
  <si>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</si>
  <si>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</si>
  <si>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</si>
  <si>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</si>
  <si>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</si>
  <si>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</si>
  <si>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</si>
  <si>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</si>
  <si>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</si>
  <si>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</si>
  <si>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</si>
  <si>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</si>
  <si>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</si>
  <si>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</si>
  <si>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</si>
  <si>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</si>
  <si>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</si>
  <si>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</si>
  <si>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</si>
  <si>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</si>
  <si>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</si>
  <si>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</si>
  <si>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</si>
  <si>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</si>
  <si>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</si>
  <si>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</si>
  <si>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</si>
  <si>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</si>
  <si>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</si>
  <si>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</si>
  <si>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</si>
  <si>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</si>
  <si>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</si>
  <si>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</si>
  <si>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</si>
  <si>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</si>
  <si>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</si>
  <si>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</si>
  <si>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</si>
  <si>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</si>
  <si>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</si>
  <si>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10/08/2018</t>
  </si>
  <si>
    <t>10/05/2018</t>
  </si>
  <si>
    <t>10/04/2018</t>
  </si>
  <si>
    <t>10/03/2018</t>
  </si>
  <si>
    <t>10/02/2018</t>
  </si>
  <si>
    <t>10/01/2018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</si>
  <si>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</si>
  <si>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</si>
  <si>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</si>
  <si>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</si>
  <si>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</si>
  <si>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</si>
  <si>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</si>
  <si>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</si>
  <si>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</si>
  <si>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</si>
  <si>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</si>
  <si>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</si>
  <si>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</si>
  <si>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</si>
  <si>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</si>
  <si>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</si>
  <si>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</si>
  <si>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</si>
  <si>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</si>
  <si>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</si>
  <si>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</si>
  <si>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</si>
  <si>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</si>
  <si>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</si>
  <si>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</si>
  <si>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</si>
  <si>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</si>
  <si>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</si>
  <si>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</si>
  <si>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</si>
  <si>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</si>
  <si>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</si>
  <si>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</si>
  <si>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</si>
  <si>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</si>
  <si>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</si>
  <si>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</si>
  <si>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</si>
  <si>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</si>
  <si>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</si>
  <si>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</si>
  <si>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</si>
  <si>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</si>
  <si>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</si>
  <si>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</si>
  <si>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</si>
  <si>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</si>
  <si>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</si>
  <si>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</si>
  <si>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</si>
  <si>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</si>
  <si>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</si>
  <si>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</si>
  <si>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</si>
  <si>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</si>
  <si>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</si>
  <si>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</si>
  <si>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</si>
  <si>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</si>
  <si>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</si>
  <si>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</si>
  <si>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</si>
  <si>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</si>
  <si>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</si>
  <si>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</si>
  <si>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</si>
  <si>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</si>
  <si>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</si>
  <si>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</si>
  <si>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</si>
  <si>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</si>
  <si>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</si>
  <si>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</si>
  <si>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</si>
  <si>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</si>
  <si>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</si>
  <si>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06/12/2018</t>
  </si>
  <si>
    <t>06/11/2018</t>
  </si>
  <si>
    <t>06/08/2018</t>
  </si>
  <si>
    <t>06/07/2018</t>
  </si>
  <si>
    <t>06/06/2018</t>
  </si>
  <si>
    <t>06/05/2018</t>
  </si>
  <si>
    <t>06/04/2018</t>
  </si>
  <si>
    <t>06/01/2018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</si>
  <si>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</si>
  <si>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</si>
  <si>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</si>
  <si>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</si>
  <si>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</si>
  <si>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</si>
  <si>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</si>
  <si>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</si>
  <si>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</si>
  <si>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</si>
  <si>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</si>
  <si>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</si>
  <si>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</si>
  <si>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05/11/2018</t>
  </si>
  <si>
    <t>05/10/2018</t>
  </si>
  <si>
    <t>05/09/2018</t>
  </si>
  <si>
    <t>05/08/2018</t>
  </si>
  <si>
    <t>05/07/2018</t>
  </si>
  <si>
    <t>05/04/2018</t>
  </si>
  <si>
    <t>05/03/2018</t>
  </si>
  <si>
    <t>05/02/2018</t>
  </si>
  <si>
    <t>05/01/2018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</si>
  <si>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</si>
  <si>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</si>
  <si>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</si>
  <si>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</si>
  <si>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</si>
  <si>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</si>
  <si>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</si>
  <si>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</si>
  <si>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</si>
  <si>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</si>
  <si>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</si>
  <si>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</si>
  <si>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04/12/2018</t>
  </si>
  <si>
    <t>04/11/2018</t>
  </si>
  <si>
    <t>04/10/2018</t>
  </si>
  <si>
    <t>04/09/2018</t>
  </si>
  <si>
    <t>04/06/2018</t>
  </si>
  <si>
    <t>04/05/2018</t>
  </si>
  <si>
    <t>04/04/2018</t>
  </si>
  <si>
    <t>04/03/2018</t>
  </si>
  <si>
    <t>04/02/2018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</si>
  <si>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</si>
  <si>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</si>
  <si>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</si>
  <si>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</si>
  <si>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</si>
  <si>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</si>
  <si>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</si>
  <si>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</si>
  <si>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</si>
  <si>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</si>
  <si>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</si>
  <si>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</si>
  <si>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</si>
  <si>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03/12/2018</t>
  </si>
  <si>
    <t>03/09/2018</t>
  </si>
  <si>
    <t>03/08/2018</t>
  </si>
  <si>
    <t>03/07/2018</t>
  </si>
  <si>
    <t>03/06/2018</t>
  </si>
  <si>
    <t>03/05/2018</t>
  </si>
  <si>
    <t>03/02/2018</t>
  </si>
  <si>
    <t>03/01/2018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</si>
  <si>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</si>
  <si>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</si>
  <si>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</si>
  <si>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</si>
  <si>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</si>
  <si>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</si>
  <si>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</si>
  <si>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</si>
  <si>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</si>
  <si>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</si>
  <si>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</si>
  <si>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02/12/2018</t>
  </si>
  <si>
    <t>02/09/2018</t>
  </si>
  <si>
    <t>02/08/2018</t>
  </si>
  <si>
    <t>02/07/2018</t>
  </si>
  <si>
    <t>02/06/2018</t>
  </si>
  <si>
    <t>02/05/2018</t>
  </si>
  <si>
    <t>02/02/2018</t>
  </si>
  <si>
    <t>02/01/2018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</si>
  <si>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</si>
  <si>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</si>
  <si>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</si>
  <si>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</si>
  <si>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</si>
  <si>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</si>
  <si>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</si>
  <si>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</si>
  <si>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</si>
  <si>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</si>
  <si>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</si>
  <si>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</si>
  <si>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01/12/2018</t>
  </si>
  <si>
    <t>01/11/2018</t>
  </si>
  <si>
    <t>01/10/2018</t>
  </si>
  <si>
    <t>01/09/2018</t>
  </si>
  <si>
    <t>01/08/2018</t>
  </si>
  <si>
    <t>01/05/2018</t>
  </si>
  <si>
    <t>01/04/2018</t>
  </si>
  <si>
    <t>01/03/2018</t>
  </si>
  <si>
    <t>01/02/2018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</si>
  <si>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</si>
  <si>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</si>
  <si>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</si>
  <si>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</si>
  <si>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</si>
  <si>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</si>
  <si>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</si>
  <si>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</si>
  <si>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</si>
  <si>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</si>
  <si>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</si>
  <si>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</si>
  <si>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</si>
  <si>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</si>
  <si>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</si>
  <si>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</si>
  <si>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</si>
  <si>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</si>
  <si>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</si>
  <si>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</si>
  <si>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</si>
  <si>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</si>
  <si>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</si>
  <si>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</si>
  <si>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</si>
  <si>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</si>
  <si>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</si>
  <si>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</si>
  <si>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</si>
  <si>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</si>
  <si>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</si>
  <si>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</si>
  <si>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</si>
  <si>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11/12/2019</t>
  </si>
  <si>
    <t>11/11/2019</t>
  </si>
  <si>
    <t>11/08/2019</t>
  </si>
  <si>
    <t>11/07/2019</t>
  </si>
  <si>
    <t>11/06/2019</t>
  </si>
  <si>
    <t>11/05/2019</t>
  </si>
  <si>
    <t>11/04/2019</t>
  </si>
  <si>
    <t>11/01/2019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</si>
  <si>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</si>
  <si>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</si>
  <si>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</si>
  <si>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</si>
  <si>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</si>
  <si>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</si>
  <si>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</si>
  <si>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</si>
  <si>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</si>
  <si>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</si>
  <si>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</si>
  <si>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</si>
  <si>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</si>
  <si>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</si>
  <si>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</si>
  <si>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</si>
  <si>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</si>
  <si>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</si>
  <si>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</si>
  <si>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</si>
  <si>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</si>
  <si>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</si>
  <si>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</si>
  <si>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</si>
  <si>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</si>
  <si>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</si>
  <si>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</si>
  <si>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</si>
  <si>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</si>
  <si>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</si>
  <si>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</si>
  <si>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</si>
  <si>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</si>
  <si>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</si>
  <si>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</si>
  <si>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</si>
  <si>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</si>
  <si>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</si>
  <si>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</si>
  <si>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</si>
  <si>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</si>
  <si>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</si>
  <si>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</si>
  <si>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</si>
  <si>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</si>
  <si>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</si>
  <si>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</si>
  <si>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</si>
  <si>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</si>
  <si>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</si>
  <si>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</si>
  <si>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</si>
  <si>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</si>
  <si>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</si>
  <si>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</si>
  <si>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</si>
  <si>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</si>
  <si>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08/12/2019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</si>
  <si>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</si>
  <si>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</si>
  <si>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</si>
  <si>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</si>
  <si>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</si>
  <si>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</si>
  <si>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</si>
  <si>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</si>
  <si>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</si>
  <si>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</si>
  <si>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</si>
  <si>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</si>
  <si>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</si>
  <si>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</si>
  <si>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</si>
  <si>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</si>
  <si>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</si>
  <si>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</si>
  <si>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</si>
  <si>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</si>
  <si>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</si>
  <si>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</si>
  <si>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</si>
  <si>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</si>
  <si>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</si>
  <si>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</si>
  <si>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</si>
  <si>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</si>
  <si>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</si>
  <si>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</si>
  <si>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</si>
  <si>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</si>
  <si>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</si>
  <si>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</si>
  <si>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</si>
  <si>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</si>
  <si>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</si>
  <si>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</si>
  <si>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</si>
  <si>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</si>
  <si>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</si>
  <si>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</si>
  <si>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</si>
  <si>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</si>
  <si>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</si>
  <si>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</si>
  <si>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</si>
  <si>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</si>
  <si>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</si>
  <si>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</si>
  <si>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</si>
  <si>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</si>
  <si>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</si>
  <si>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</si>
  <si>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</si>
  <si>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</si>
  <si>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</si>
  <si>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</si>
  <si>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</si>
  <si>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</si>
  <si>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</si>
  <si>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</si>
  <si>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</si>
  <si>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</si>
  <si>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</si>
  <si>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</si>
  <si>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</si>
  <si>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05/06/2019</t>
  </si>
  <si>
    <t>05/03/2019</t>
  </si>
  <si>
    <t>05/02/2019</t>
  </si>
  <si>
    <t>05/01/2019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</si>
  <si>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</si>
  <si>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</si>
  <si>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</si>
  <si>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</si>
  <si>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</si>
  <si>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</si>
  <si>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</si>
  <si>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</si>
  <si>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</si>
  <si>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</si>
  <si>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</si>
  <si>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</si>
  <si>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</si>
  <si>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</si>
  <si>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</si>
  <si>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</si>
  <si>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</si>
  <si>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</si>
  <si>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</si>
  <si>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</si>
  <si>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</si>
  <si>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</si>
  <si>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</si>
  <si>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</si>
  <si>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</si>
  <si>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</si>
  <si>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</si>
  <si>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</si>
  <si>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</si>
  <si>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</si>
  <si>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</si>
  <si>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</si>
  <si>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</si>
  <si>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</si>
  <si>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03/12/2019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</si>
  <si>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</si>
  <si>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</si>
  <si>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</si>
  <si>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</si>
  <si>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</si>
  <si>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</si>
  <si>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</si>
  <si>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</si>
  <si>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</si>
  <si>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</si>
  <si>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</si>
  <si>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</si>
  <si>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</si>
  <si>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</si>
  <si>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</si>
  <si>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</si>
  <si>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</si>
  <si>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</si>
  <si>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02/12/2019</t>
  </si>
  <si>
    <t>02/11/2019</t>
  </si>
  <si>
    <t>02/08/2019</t>
  </si>
  <si>
    <t>02/07/2019</t>
  </si>
  <si>
    <t>02/06/2019</t>
  </si>
  <si>
    <t>02/05/2019</t>
  </si>
  <si>
    <t>02/04/2019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</si>
  <si>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</si>
  <si>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</si>
  <si>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</si>
  <si>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</si>
  <si>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</si>
  <si>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</si>
  <si>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</si>
  <si>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</si>
  <si>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</si>
  <si>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</si>
  <si>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</si>
  <si>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</si>
  <si>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</si>
  <si>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</si>
  <si>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01/11/2019</t>
  </si>
  <si>
    <t>01/10/2019</t>
  </si>
  <si>
    <t>01/09/2019</t>
  </si>
  <si>
    <t>01/08/2019</t>
  </si>
  <si>
    <t>01/07/2019</t>
  </si>
  <si>
    <t>01/04/2019</t>
  </si>
  <si>
    <t>01/03/2019</t>
  </si>
  <si>
    <t>01/02/2019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</si>
  <si>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</si>
  <si>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</si>
  <si>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</si>
  <si>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</si>
  <si>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</si>
  <si>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</si>
  <si>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</si>
  <si>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</si>
  <si>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</si>
  <si>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</si>
  <si>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</si>
  <si>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</si>
  <si>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</si>
  <si>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</si>
  <si>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</si>
  <si>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</si>
  <si>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</si>
  <si>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</si>
  <si>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</si>
  <si>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</si>
  <si>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</si>
  <si>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</si>
  <si>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</si>
  <si>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</si>
  <si>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</si>
  <si>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</si>
  <si>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</si>
  <si>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</si>
  <si>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</si>
  <si>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</si>
  <si>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</si>
  <si>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</si>
  <si>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</si>
  <si>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</si>
  <si>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</si>
  <si>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</si>
  <si>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</si>
  <si>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</si>
  <si>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</si>
  <si>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</si>
  <si>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</si>
  <si>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</si>
  <si>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</si>
  <si>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</si>
  <si>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</si>
  <si>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</si>
  <si>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</si>
  <si>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</si>
  <si>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</si>
  <si>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</si>
  <si>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</si>
  <si>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</si>
  <si>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</si>
  <si>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</si>
  <si>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</si>
  <si>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</si>
  <si>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</si>
  <si>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</si>
  <si>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</si>
  <si>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</si>
  <si>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</si>
  <si>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</si>
  <si>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</si>
  <si>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</si>
  <si>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</si>
  <si>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</si>
  <si>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</si>
  <si>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</si>
  <si>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</si>
  <si>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</si>
  <si>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</si>
  <si>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</si>
  <si>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</si>
  <si>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</si>
  <si>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</si>
  <si>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</si>
  <si>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</si>
  <si>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</si>
  <si>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</si>
  <si>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</si>
  <si>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</si>
  <si>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</si>
  <si>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</si>
  <si>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</si>
  <si>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</si>
  <si>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</si>
  <si>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</si>
  <si>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</si>
  <si>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</si>
  <si>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</si>
  <si>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</si>
  <si>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</si>
  <si>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</si>
  <si>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</si>
  <si>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</si>
  <si>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</si>
  <si>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</si>
  <si>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</si>
  <si>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</si>
  <si>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</si>
  <si>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</si>
  <si>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</si>
  <si>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</si>
  <si>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</si>
  <si>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</si>
  <si>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</si>
  <si>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</si>
  <si>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</si>
  <si>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</si>
  <si>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</si>
  <si>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</si>
  <si>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</si>
  <si>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</si>
  <si>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</si>
  <si>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</si>
  <si>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</si>
  <si>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</si>
  <si>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</si>
  <si>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</si>
  <si>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</si>
  <si>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</si>
  <si>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</si>
  <si>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</si>
  <si>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</si>
  <si>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</si>
  <si>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</si>
  <si>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</si>
  <si>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</si>
  <si>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</si>
  <si>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</si>
  <si>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</si>
  <si>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</si>
  <si>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</si>
  <si>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</si>
  <si>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</si>
  <si>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</si>
  <si>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</si>
  <si>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</si>
  <si>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</si>
  <si>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</si>
  <si>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</si>
  <si>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</si>
  <si>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</si>
  <si>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</si>
  <si>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</si>
  <si>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</si>
  <si>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</si>
  <si>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</si>
  <si>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</si>
  <si>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</si>
  <si>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</si>
  <si>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</si>
  <si>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</si>
  <si>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</si>
  <si>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</si>
  <si>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</si>
  <si>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</si>
  <si>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</si>
  <si>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</si>
  <si>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</si>
  <si>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</si>
  <si>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</si>
  <si>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</si>
  <si>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</si>
  <si>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</si>
  <si>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</si>
  <si>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</si>
  <si>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</si>
  <si>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</si>
  <si>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</si>
  <si>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</si>
  <si>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</si>
  <si>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</si>
  <si>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</si>
  <si>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</si>
  <si>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</si>
  <si>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</si>
  <si>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</si>
  <si>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</si>
  <si>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</si>
  <si>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</si>
  <si>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</si>
  <si>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</si>
  <si>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</si>
  <si>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</si>
  <si>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</si>
  <si>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</si>
  <si>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</si>
  <si>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</si>
  <si>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</si>
  <si>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</si>
  <si>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</si>
  <si>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</si>
  <si>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</si>
  <si>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</si>
  <si>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</si>
  <si>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</si>
  <si>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</si>
  <si>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</si>
  <si>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</si>
  <si>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</si>
  <si>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</si>
  <si>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</si>
  <si>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</si>
  <si>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</si>
  <si>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</si>
  <si>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</si>
  <si>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</si>
  <si>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</si>
  <si>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</si>
  <si>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</si>
  <si>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</si>
  <si>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</si>
  <si>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</si>
  <si>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</si>
  <si>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</si>
  <si>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</si>
  <si>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</si>
  <si>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</si>
  <si>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</si>
  <si>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</si>
  <si>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</si>
  <si>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</si>
  <si>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</si>
  <si>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</si>
  <si>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</si>
  <si>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</si>
  <si>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</si>
  <si>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</si>
  <si>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</si>
  <si>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</si>
  <si>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</si>
  <si>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</si>
  <si>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</si>
  <si>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</si>
  <si>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</si>
  <si>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</si>
  <si>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</si>
  <si>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</si>
  <si>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</si>
  <si>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</si>
  <si>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</si>
  <si>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</si>
  <si>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</si>
  <si>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</si>
  <si>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</si>
  <si>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</si>
  <si>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</si>
  <si>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</si>
  <si>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</si>
  <si>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</si>
  <si>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</si>
  <si>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</si>
  <si>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</si>
  <si>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</si>
  <si>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</si>
  <si>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</si>
  <si>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</si>
  <si>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</si>
  <si>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</si>
  <si>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</si>
  <si>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</si>
  <si>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</si>
  <si>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</si>
  <si>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</si>
  <si>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</si>
  <si>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</si>
  <si>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</si>
  <si>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</si>
  <si>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</si>
  <si>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</si>
  <si>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</si>
  <si>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</si>
  <si>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</si>
  <si>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</si>
  <si>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</si>
  <si>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</si>
  <si>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</si>
  <si>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</si>
  <si>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</si>
  <si>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</si>
  <si>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</si>
  <si>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</si>
  <si>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</si>
  <si>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</si>
  <si>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</si>
  <si>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</si>
  <si>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</si>
  <si>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</si>
  <si>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</si>
  <si>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</si>
  <si>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</si>
  <si>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</si>
  <si>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</si>
  <si>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</si>
  <si>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</si>
  <si>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</si>
  <si>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</si>
  <si>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</si>
  <si>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</si>
  <si>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</si>
  <si>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</si>
  <si>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</si>
  <si>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</si>
  <si>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</si>
  <si>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</si>
  <si>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</si>
  <si>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</si>
  <si>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</si>
  <si>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</si>
  <si>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</si>
  <si>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</si>
  <si>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</si>
  <si>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</si>
  <si>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</si>
  <si>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</si>
  <si>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</si>
  <si>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</si>
  <si>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</si>
  <si>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</si>
  <si>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</si>
  <si>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</si>
  <si>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</si>
  <si>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</si>
  <si>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</si>
  <si>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</si>
  <si>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</si>
  <si>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</si>
  <si>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</si>
  <si>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</si>
  <si>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</si>
  <si>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</si>
  <si>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</si>
  <si>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</si>
  <si>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</si>
  <si>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</si>
  <si>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</si>
  <si>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</si>
  <si>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</si>
  <si>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</si>
  <si>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</si>
  <si>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</si>
  <si>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</si>
  <si>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</si>
  <si>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</si>
  <si>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</si>
  <si>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</si>
  <si>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</si>
  <si>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</si>
  <si>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</si>
  <si>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</si>
  <si>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</si>
  <si>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</si>
  <si>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</si>
  <si>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</si>
  <si>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</si>
  <si>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</si>
  <si>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</si>
  <si>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</si>
  <si>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</si>
  <si>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</si>
  <si>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</si>
  <si>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</si>
  <si>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</si>
  <si>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</si>
  <si>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</si>
  <si>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</si>
  <si>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</si>
  <si>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</si>
  <si>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</si>
  <si>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</si>
  <si>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</si>
  <si>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</si>
  <si>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</si>
  <si>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</si>
  <si>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</si>
  <si>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</si>
  <si>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</si>
  <si>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</si>
  <si>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</si>
  <si>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</si>
  <si>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</si>
  <si>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</si>
  <si>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</si>
  <si>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</si>
  <si>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</si>
  <si>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</si>
  <si>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</si>
  <si>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</si>
  <si>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</si>
  <si>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</si>
  <si>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</si>
  <si>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</si>
  <si>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</si>
  <si>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</si>
  <si>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</si>
  <si>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</si>
  <si>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</si>
  <si>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</si>
  <si>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</si>
  <si>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</si>
  <si>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</si>
  <si>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</si>
  <si>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</si>
  <si>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</si>
  <si>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</si>
  <si>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</si>
  <si>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</si>
  <si>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</si>
  <si>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</si>
  <si>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</si>
  <si>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</si>
  <si>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</si>
  <si>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</si>
  <si>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</si>
  <si>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</si>
  <si>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</si>
  <si>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</si>
  <si>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</si>
  <si>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</si>
  <si>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</si>
  <si>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</si>
  <si>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</si>
  <si>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</si>
  <si>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</si>
  <si>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</si>
  <si>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</si>
  <si>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</si>
  <si>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</si>
  <si>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</si>
  <si>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</si>
  <si>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</si>
  <si>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</si>
  <si>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</si>
  <si>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</si>
  <si>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</si>
  <si>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</si>
  <si>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</si>
  <si>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</si>
  <si>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</si>
  <si>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</si>
  <si>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</si>
  <si>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</si>
  <si>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</si>
  <si>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</si>
  <si>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</si>
  <si>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</si>
  <si>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</si>
  <si>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</si>
  <si>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</si>
  <si>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</si>
  <si>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</si>
  <si>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</si>
  <si>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</si>
  <si>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</si>
  <si>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</si>
  <si>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</si>
  <si>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</si>
  <si>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</si>
  <si>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</si>
  <si>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</si>
  <si>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</si>
  <si>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</si>
  <si>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</si>
  <si>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</si>
  <si>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</si>
  <si>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</si>
  <si>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</si>
  <si>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</si>
  <si>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</si>
  <si>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</si>
  <si>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</si>
  <si>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</si>
  <si>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</si>
  <si>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</si>
  <si>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</si>
  <si>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</si>
  <si>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</si>
  <si>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</si>
  <si>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</si>
  <si>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</si>
  <si>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</si>
  <si>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</si>
  <si>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</si>
  <si>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</si>
  <si>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</si>
  <si>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</si>
  <si>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</si>
  <si>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</si>
  <si>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</si>
  <si>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</si>
  <si>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</si>
  <si>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</si>
  <si>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</si>
  <si>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</si>
  <si>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</si>
  <si>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</si>
  <si>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</si>
  <si>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</si>
  <si>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</si>
  <si>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</si>
  <si>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</si>
  <si>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</si>
  <si>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</si>
  <si>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</si>
  <si>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</si>
  <si>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</si>
  <si>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</si>
  <si>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</si>
  <si>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</si>
  <si>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</si>
  <si>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</si>
  <si>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</si>
  <si>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</si>
  <si>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</si>
  <si>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</si>
  <si>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</si>
  <si>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</si>
  <si>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</si>
  <si>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</si>
  <si>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</si>
  <si>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</si>
  <si>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</si>
  <si>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</si>
  <si>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</si>
  <si>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</si>
  <si>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</si>
  <si>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</si>
  <si>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</si>
  <si>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</si>
  <si>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</si>
  <si>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</si>
  <si>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</si>
  <si>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</si>
  <si>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</si>
  <si>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</si>
  <si>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</si>
  <si>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</si>
  <si>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</si>
  <si>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</si>
  <si>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</si>
  <si>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</si>
  <si>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</si>
  <si>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</si>
  <si>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</si>
  <si>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</si>
  <si>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</si>
  <si>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</si>
  <si>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</si>
  <si>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</si>
  <si>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</si>
  <si>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</si>
  <si>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</si>
  <si>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</si>
  <si>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</si>
  <si>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</si>
  <si>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</si>
  <si>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</si>
  <si>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</si>
  <si>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</si>
  <si>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</si>
  <si>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</si>
  <si>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</si>
  <si>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</si>
  <si>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</si>
  <si>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</si>
  <si>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</si>
  <si>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</si>
  <si>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</si>
  <si>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</si>
  <si>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</si>
  <si>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</si>
  <si>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</si>
  <si>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</si>
  <si>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</si>
  <si>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</si>
  <si>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</si>
  <si>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</si>
  <si>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</si>
  <si>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</si>
  <si>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</si>
  <si>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</si>
  <si>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</si>
  <si>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</si>
  <si>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</si>
  <si>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</si>
  <si>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</si>
  <si>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</si>
  <si>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</si>
  <si>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</si>
  <si>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</si>
  <si>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</si>
  <si>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</si>
  <si>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</si>
  <si>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</si>
  <si>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</si>
  <si>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</si>
  <si>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</si>
  <si>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</si>
  <si>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</si>
  <si>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</si>
  <si>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</si>
  <si>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</si>
  <si>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</si>
  <si>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</si>
  <si>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</si>
  <si>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</si>
  <si>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</si>
  <si>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</si>
  <si>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</si>
  <si>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</si>
  <si>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</si>
  <si>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</si>
  <si>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</si>
  <si>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</si>
  <si>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</si>
  <si>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</si>
  <si>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</si>
  <si>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</si>
  <si>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</si>
  <si>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</si>
  <si>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</si>
  <si>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</si>
  <si>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</si>
  <si>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</si>
  <si>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</si>
  <si>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</si>
  <si>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</si>
  <si>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</si>
  <si>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</si>
  <si>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</si>
  <si>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</si>
  <si>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</si>
  <si>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</si>
  <si>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</si>
  <si>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</si>
  <si>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</si>
  <si>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</si>
  <si>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</si>
  <si>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</si>
  <si>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</si>
  <si>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</si>
  <si>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</si>
  <si>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</si>
  <si>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</si>
  <si>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</si>
  <si>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</si>
  <si>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</si>
  <si>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</si>
  <si>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</si>
  <si>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</si>
  <si>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</si>
  <si>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</si>
  <si>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</si>
  <si>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</si>
  <si>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</si>
  <si>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</si>
  <si>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</si>
  <si>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</si>
  <si>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</si>
  <si>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</si>
  <si>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</si>
  <si>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</si>
  <si>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</si>
  <si>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</si>
  <si>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</si>
  <si>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</si>
  <si>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</si>
  <si>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</si>
  <si>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</si>
  <si>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</si>
  <si>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</si>
  <si>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</si>
  <si>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</si>
  <si>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</si>
  <si>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</si>
  <si>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</si>
  <si>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</si>
  <si>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</si>
  <si>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</si>
  <si>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</si>
  <si>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</si>
  <si>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</si>
  <si>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</si>
  <si>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</si>
  <si>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</si>
  <si>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</si>
  <si>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</si>
  <si>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</si>
  <si>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</si>
  <si>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</si>
  <si>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</si>
  <si>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</si>
  <si>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</si>
  <si>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</si>
  <si>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</si>
  <si>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</si>
  <si>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</si>
  <si>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</si>
  <si>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</si>
  <si>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</si>
  <si>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</si>
  <si>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</si>
  <si>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</si>
  <si>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</si>
  <si>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</si>
  <si>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</si>
  <si>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</si>
  <si>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</si>
  <si>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</si>
  <si>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</si>
  <si>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</si>
  <si>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</si>
  <si>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</si>
  <si>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</si>
  <si>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</si>
  <si>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</si>
  <si>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</si>
  <si>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</si>
  <si>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</si>
  <si>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</si>
  <si>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</si>
  <si>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</si>
  <si>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</si>
  <si>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</si>
  <si>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</si>
  <si>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</si>
  <si>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</si>
  <si>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</si>
  <si>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</si>
  <si>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</si>
  <si>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</si>
  <si>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</si>
  <si>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</si>
  <si>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</si>
  <si>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</si>
  <si>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</si>
  <si>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</si>
  <si>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</si>
  <si>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</si>
  <si>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</si>
  <si>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</si>
  <si>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</si>
  <si>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</si>
  <si>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</si>
  <si>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</si>
  <si>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</si>
  <si>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</si>
  <si>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</si>
  <si>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</si>
  <si>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</si>
  <si>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</si>
  <si>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</si>
  <si>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</si>
  <si>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</si>
  <si>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</si>
  <si>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</si>
  <si>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</si>
  <si>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</si>
  <si>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</si>
  <si>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</si>
  <si>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</si>
  <si>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</si>
  <si>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</si>
  <si>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</si>
  <si>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</si>
  <si>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</si>
  <si>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</si>
  <si>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</si>
  <si>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</si>
  <si>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</si>
  <si>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</si>
  <si>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</si>
  <si>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</si>
  <si>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</si>
  <si>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</si>
  <si>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</si>
  <si>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</si>
  <si>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</si>
  <si>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</si>
  <si>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</si>
  <si>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</si>
  <si>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</si>
  <si>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</si>
  <si>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</si>
  <si>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</si>
  <si>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</si>
  <si>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</si>
  <si>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</si>
  <si>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</si>
  <si>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</si>
  <si>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</si>
  <si>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</si>
  <si>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</si>
  <si>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</si>
  <si>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</si>
  <si>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</si>
  <si>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</si>
  <si>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</si>
  <si>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</si>
  <si>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</si>
  <si>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</si>
  <si>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</si>
  <si>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</si>
  <si>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</si>
  <si>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</si>
  <si>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</si>
  <si>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</si>
  <si>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</si>
  <si>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</si>
  <si>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</si>
  <si>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</si>
  <si>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</si>
  <si>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</si>
  <si>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</si>
  <si>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</si>
  <si>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</si>
  <si>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</si>
  <si>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</si>
  <si>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</si>
  <si>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</si>
  <si>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</si>
  <si>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</si>
  <si>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</si>
  <si>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</si>
  <si>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</si>
  <si>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</si>
  <si>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</si>
  <si>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</si>
  <si>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</si>
  <si>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</si>
  <si>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</si>
  <si>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</si>
  <si>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</si>
  <si>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</si>
  <si>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</si>
  <si>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</si>
  <si>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</si>
  <si>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</si>
  <si>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</si>
  <si>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</si>
  <si>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</si>
  <si>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</si>
  <si>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</si>
  <si>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</si>
  <si>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</si>
  <si>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</si>
  <si>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</si>
  <si>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</si>
  <si>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</si>
  <si>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</si>
  <si>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</si>
  <si>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</si>
  <si>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</si>
  <si>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</si>
  <si>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</si>
  <si>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</si>
  <si>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</si>
  <si>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</si>
  <si>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</si>
  <si>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</si>
  <si>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</si>
  <si>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</si>
  <si>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</si>
  <si>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</si>
  <si>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</si>
  <si>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</si>
  <si>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</si>
  <si>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</si>
  <si>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</si>
  <si>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</si>
  <si>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</si>
  <si>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</si>
  <si>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</si>
  <si>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</si>
  <si>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</si>
  <si>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</si>
  <si>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</si>
  <si>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</si>
  <si>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</si>
  <si>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</si>
  <si>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</si>
  <si>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</si>
  <si>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</si>
  <si>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</si>
  <si>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</si>
  <si>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</si>
  <si>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</si>
  <si>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</si>
  <si>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</si>
  <si>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</si>
  <si>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</si>
  <si>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</si>
  <si>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</si>
  <si>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</si>
  <si>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</si>
  <si>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</si>
  <si>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</si>
  <si>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</si>
  <si>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</si>
  <si>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</si>
  <si>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</si>
  <si>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</si>
  <si>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</si>
  <si>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</si>
  <si>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</si>
  <si>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</si>
  <si>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</si>
  <si>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</si>
  <si>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</si>
  <si>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</si>
  <si>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</si>
  <si>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</si>
  <si>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</si>
  <si>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</si>
  <si>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</si>
  <si>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</si>
  <si>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</si>
  <si>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</si>
  <si>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</si>
  <si>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</si>
  <si>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</si>
  <si>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</si>
  <si>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</si>
  <si>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</si>
  <si>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</si>
  <si>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</si>
  <si>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</si>
  <si>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</si>
  <si>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</si>
  <si>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</si>
  <si>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</si>
  <si>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</si>
  <si>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</si>
  <si>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</si>
  <si>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</si>
  <si>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</si>
  <si>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</si>
  <si>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</si>
  <si>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</si>
  <si>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</si>
  <si>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</si>
  <si>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</si>
  <si>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</si>
  <si>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</si>
  <si>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</si>
  <si>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</si>
  <si>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</si>
  <si>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</si>
  <si>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</si>
  <si>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</si>
  <si>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</si>
  <si>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</si>
  <si>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</si>
  <si>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</si>
  <si>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</si>
  <si>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</si>
  <si>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</si>
  <si>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</si>
  <si>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</si>
  <si>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</si>
  <si>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</si>
  <si>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</si>
  <si>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</si>
  <si>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</si>
  <si>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</si>
  <si>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</si>
  <si>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</si>
  <si>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</si>
  <si>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</si>
  <si>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</si>
  <si>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</si>
  <si>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</si>
  <si>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</si>
  <si>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</si>
  <si>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</si>
  <si>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</si>
  <si>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</si>
  <si>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</si>
  <si>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</si>
  <si>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</si>
  <si>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</si>
  <si>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</si>
  <si>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</si>
  <si>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</si>
  <si>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</si>
  <si>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</si>
  <si>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</si>
  <si>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</si>
  <si>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</si>
  <si>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</si>
  <si>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</si>
  <si>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</si>
  <si>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</si>
  <si>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</si>
  <si>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</si>
  <si>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</si>
  <si>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</si>
  <si>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</si>
  <si>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</si>
  <si>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</si>
  <si>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</si>
  <si>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</si>
  <si>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</si>
  <si>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</si>
  <si>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</si>
  <si>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</si>
  <si>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</si>
  <si>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</si>
  <si>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</si>
  <si>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</si>
  <si>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</si>
  <si>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</si>
  <si>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</si>
  <si>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</si>
  <si>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</si>
  <si>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</si>
  <si>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</si>
  <si>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</si>
  <si>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</si>
  <si>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</si>
  <si>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</si>
  <si>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</si>
  <si>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</si>
  <si>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</si>
  <si>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</si>
  <si>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</si>
  <si>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</si>
  <si>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</si>
  <si>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</si>
  <si>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</si>
  <si>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</si>
  <si>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</si>
  <si>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</si>
  <si>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</si>
  <si>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</si>
  <si>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</si>
  <si>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</si>
  <si>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</si>
  <si>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</si>
  <si>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</si>
  <si>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</si>
  <si>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</si>
  <si>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</si>
  <si>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</si>
  <si>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</si>
  <si>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</si>
  <si>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</si>
  <si>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</si>
  <si>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</si>
  <si>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</si>
  <si>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</si>
  <si>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</si>
  <si>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</si>
  <si>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</si>
  <si>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</si>
  <si>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</si>
  <si>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</si>
  <si>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</si>
  <si>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</si>
  <si>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</si>
  <si>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</si>
  <si>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</si>
  <si>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</si>
  <si>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</si>
  <si>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</si>
  <si>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</si>
  <si>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</si>
  <si>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</si>
  <si>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</si>
  <si>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</si>
  <si>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</si>
  <si>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</si>
  <si>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</si>
  <si>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</si>
  <si>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</si>
  <si>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</si>
  <si>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</si>
  <si>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</si>
  <si>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</si>
  <si>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</si>
  <si>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</si>
  <si>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</si>
  <si>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</si>
  <si>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</si>
  <si>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</si>
  <si>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</si>
  <si>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</si>
  <si>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</si>
  <si>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</si>
  <si>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</si>
  <si>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</si>
  <si>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</si>
  <si>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</si>
  <si>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</si>
  <si>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</si>
  <si>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</si>
  <si>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</si>
  <si>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</si>
  <si>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</si>
  <si>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</si>
  <si>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</si>
  <si>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</si>
  <si>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</si>
  <si>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</si>
  <si>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</si>
  <si>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</si>
  <si>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</si>
  <si>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</si>
  <si>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</si>
  <si>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</si>
  <si>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</si>
  <si>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</si>
  <si>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</si>
  <si>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</si>
  <si>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</si>
  <si>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</si>
  <si>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</si>
  <si>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</si>
  <si>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</si>
  <si>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</si>
  <si>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</si>
  <si>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</si>
  <si>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</si>
  <si>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</si>
  <si>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</si>
  <si>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</si>
  <si>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</si>
  <si>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</si>
  <si>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</si>
  <si>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</si>
  <si>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</si>
  <si>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</si>
  <si>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</si>
  <si>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</si>
  <si>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</si>
  <si>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</si>
  <si>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</si>
  <si>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</si>
  <si>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</si>
  <si>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</si>
  <si>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</si>
  <si>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</si>
  <si>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</si>
  <si>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</si>
  <si>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</si>
  <si>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</si>
  <si>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</si>
  <si>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</si>
  <si>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</si>
  <si>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</si>
  <si>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</si>
  <si>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</si>
  <si>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</si>
  <si>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</si>
  <si>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</si>
  <si>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</si>
  <si>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</si>
  <si>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</si>
  <si>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</si>
  <si>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</si>
  <si>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</si>
  <si>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</si>
  <si>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</si>
  <si>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</si>
  <si>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</si>
  <si>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</si>
  <si>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</si>
  <si>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</si>
  <si>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</si>
  <si>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</si>
  <si>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</si>
  <si>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</si>
  <si>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</si>
  <si>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</si>
  <si>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</si>
  <si>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</si>
  <si>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</si>
  <si>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</si>
  <si>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</si>
  <si>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</si>
  <si>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</si>
  <si>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</si>
  <si>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</si>
  <si>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</si>
  <si>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</si>
  <si>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</si>
  <si>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</si>
  <si>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</si>
  <si>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</si>
  <si>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</si>
  <si>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</si>
  <si>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</si>
  <si>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</si>
  <si>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</si>
  <si>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</si>
  <si>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</si>
  <si>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</si>
  <si>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</si>
  <si>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</si>
  <si>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</si>
  <si>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</si>
  <si>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</si>
  <si>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</si>
  <si>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</si>
  <si>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</si>
  <si>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</si>
  <si>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</si>
  <si>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</si>
  <si>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</si>
  <si>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</si>
  <si>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</si>
  <si>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</si>
  <si>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</si>
  <si>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</si>
  <si>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</si>
  <si>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</si>
  <si>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</si>
  <si>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</si>
  <si>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</si>
  <si>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</si>
  <si>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</si>
  <si>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</si>
  <si>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</si>
  <si>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</si>
  <si>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</si>
  <si>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</si>
  <si>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</si>
  <si>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</si>
  <si>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</si>
  <si>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</si>
  <si>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</si>
  <si>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</si>
  <si>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</si>
  <si>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</si>
  <si>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</si>
  <si>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</si>
  <si>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</si>
  <si>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</si>
  <si>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</si>
  <si>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</si>
  <si>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</si>
  <si>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</si>
  <si>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</si>
  <si>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</si>
  <si>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</si>
  <si>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</si>
  <si>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</si>
  <si>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</si>
  <si>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</si>
  <si>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</si>
  <si>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</si>
  <si>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</si>
  <si>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</si>
  <si>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</si>
  <si>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</si>
  <si>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</si>
  <si>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</si>
  <si>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01/01/2024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</si>
  <si>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</si>
  <si>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</si>
  <si>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</si>
  <si>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</si>
  <si>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</si>
  <si>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</si>
  <si>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</si>
  <si>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</si>
  <si>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</si>
  <si>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</si>
  <si>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</si>
  <si>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</si>
  <si>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</si>
  <si>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</si>
  <si>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</si>
  <si>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</si>
  <si>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</si>
  <si>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</si>
  <si>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</si>
  <si>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</si>
  <si>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</si>
  <si>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</si>
  <si>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</si>
  <si>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</si>
  <si>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</si>
  <si>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</si>
  <si>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</si>
  <si>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</si>
  <si>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</si>
  <si>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</si>
  <si>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</si>
  <si>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</si>
  <si>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</si>
  <si>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</si>
  <si>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</si>
  <si>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</si>
  <si>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</si>
  <si>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</si>
  <si>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</si>
  <si>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</si>
  <si>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</si>
  <si>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</si>
  <si>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</si>
  <si>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</si>
  <si>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</si>
  <si>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</si>
  <si>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</si>
  <si>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</si>
  <si>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</si>
  <si>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</si>
  <si>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</si>
  <si>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</si>
  <si>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</si>
  <si>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</si>
  <si>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</si>
  <si>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</si>
  <si>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</si>
  <si>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</si>
  <si>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</si>
  <si>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</si>
  <si>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</si>
  <si>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</si>
  <si>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</si>
  <si>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</si>
  <si>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</si>
  <si>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</si>
  <si>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</si>
  <si>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</si>
  <si>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</si>
  <si>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</si>
  <si>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</si>
  <si>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</si>
  <si>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</si>
  <si>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</si>
  <si>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</si>
  <si>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</si>
  <si>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</si>
  <si>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</si>
  <si>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</si>
  <si>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</si>
  <si>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</si>
  <si>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</si>
  <si>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</si>
  <si>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</si>
  <si>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</si>
  <si>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</si>
  <si>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</si>
  <si>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</si>
  <si>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</si>
  <si>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</si>
  <si>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</si>
  <si>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</si>
  <si>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</si>
  <si>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</si>
  <si>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</si>
  <si>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</si>
  <si>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</si>
  <si>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</si>
  <si>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</si>
  <si>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</si>
  <si>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</si>
  <si>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</si>
  <si>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</si>
  <si>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</si>
  <si>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</si>
  <si>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</si>
  <si>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</si>
  <si>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</si>
  <si>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</si>
  <si>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</si>
  <si>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</si>
  <si>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</si>
  <si>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</si>
  <si>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</si>
  <si>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</si>
  <si>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</si>
  <si>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</si>
  <si>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</si>
  <si>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</si>
  <si>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</si>
  <si>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</si>
  <si>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</si>
  <si>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</si>
  <si>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</si>
  <si>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</si>
  <si>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</si>
  <si>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</si>
  <si>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</si>
  <si>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</si>
  <si>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</si>
  <si>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</si>
  <si>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</si>
  <si>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</si>
  <si>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</si>
  <si>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</si>
  <si>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</si>
  <si>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</si>
  <si>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</si>
  <si>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</si>
  <si>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</si>
  <si>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</si>
  <si>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</si>
  <si>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</si>
  <si>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</si>
  <si>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</si>
  <si>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</si>
  <si>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</si>
  <si>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</si>
  <si>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</si>
  <si>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</si>
  <si>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</si>
  <si>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</si>
  <si>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</si>
  <si>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</si>
  <si>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</si>
  <si>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</si>
  <si>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</si>
  <si>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</si>
  <si>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</si>
  <si>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</si>
  <si>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</si>
  <si>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</si>
  <si>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</si>
  <si>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</si>
  <si>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</si>
  <si>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</si>
  <si>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</si>
  <si>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</si>
  <si>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</si>
  <si>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</si>
  <si>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</si>
  <si>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</si>
  <si>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</si>
  <si>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</si>
  <si>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</si>
  <si>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</si>
  <si>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</si>
  <si>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</si>
  <si>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</si>
  <si>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</si>
  <si>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</si>
  <si>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</si>
  <si>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</si>
  <si>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</si>
  <si>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</si>
  <si>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</si>
  <si>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</si>
  <si>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</si>
  <si>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</si>
  <si>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</si>
  <si>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</si>
  <si>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</si>
  <si>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</si>
  <si>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</si>
  <si>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</si>
  <si>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</si>
  <si>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</si>
  <si>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</si>
  <si>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</si>
  <si>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</si>
  <si>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</si>
  <si>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</si>
  <si>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</si>
  <si>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</si>
  <si>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</si>
  <si>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</si>
  <si>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</si>
  <si>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</si>
  <si>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</si>
  <si>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</si>
  <si>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</si>
  <si>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</si>
  <si>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</si>
  <si>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</si>
  <si>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</si>
  <si>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</si>
  <si>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</si>
  <si>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</si>
  <si>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</si>
  <si>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</si>
  <si>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</si>
  <si>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</si>
  <si>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</si>
  <si>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</si>
  <si>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</si>
  <si>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</si>
  <si>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</si>
  <si>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</si>
  <si>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</si>
  <si>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</si>
  <si>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</si>
  <si>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</si>
  <si>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</si>
  <si>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</si>
  <si>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</si>
  <si>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</si>
  <si>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</si>
  <si>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</si>
  <si>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</si>
  <si>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</si>
  <si>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</si>
  <si>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</si>
  <si>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</si>
  <si>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</si>
  <si>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</si>
  <si>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01/08/2025</t>
  </si>
  <si>
    <t>01/07/2025</t>
  </si>
  <si>
    <t>01/06/2025</t>
  </si>
  <si>
    <t>01/03/2025</t>
  </si>
  <si>
    <t>01/02/2025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</si>
  <si>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</si>
  <si>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</si>
  <si>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</si>
  <si>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</si>
  <si>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</si>
  <si>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</si>
  <si>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</si>
  <si>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</si>
  <si>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</si>
  <si>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</si>
  <si>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</si>
  <si>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</si>
  <si>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</si>
  <si>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</si>
  <si>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</si>
  <si>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</si>
  <si>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</si>
  <si>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</si>
  <si>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</si>
  <si>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</si>
  <si>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</si>
  <si>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</si>
  <si>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</si>
  <si>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</si>
  <si>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</si>
  <si>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</si>
  <si>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</si>
  <si>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</si>
  <si>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</si>
  <si>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</si>
  <si>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</si>
  <si>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</si>
  <si>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</si>
  <si>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</si>
  <si>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</si>
  <si>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</si>
  <si>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</si>
  <si>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</si>
  <si>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</si>
  <si>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</si>
  <si>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Average_14Y_Centered</t>
  </si>
  <si>
    <t>ROLLING AVERAGE</t>
  </si>
  <si>
    <t>MANUAL ROLLING AVERAGE</t>
  </si>
  <si>
    <t>DIF</t>
  </si>
  <si>
    <t>StdDev_14Y_Centered</t>
  </si>
  <si>
    <t>STANDARD DEV</t>
  </si>
  <si>
    <t>DIF AVG</t>
  </si>
  <si>
    <t>DIF STD</t>
  </si>
  <si>
    <t>ROLLING AVERAGE MANUAL</t>
  </si>
  <si>
    <t>STANDARD DEV MANUAL</t>
  </si>
  <si>
    <t>Frothiness</t>
  </si>
  <si>
    <t>Boom_line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</si>
</sst>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d/m/yyyy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TSLA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TSLA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tsla_moving_stats_14yr!$A$1762:$A$2433</c:f>
              <c:numCache>
                <c:formatCode>m/d/yyyy</c:formatCode>
                <c:ptCount val="672"/>
                <c:pt idx="0">
                  <c:v>43525</c:v>
                </c:pt>
                <c:pt idx="1">
                  <c:v>43524</c:v>
                </c:pt>
                <c:pt idx="2">
                  <c:v>43523</c:v>
                </c:pt>
                <c:pt idx="3">
                  <c:v>43522</c:v>
                </c:pt>
                <c:pt idx="4">
                  <c:v>43521</c:v>
                </c:pt>
                <c:pt idx="5">
                  <c:v>43518</c:v>
                </c:pt>
                <c:pt idx="6">
                  <c:v>43517</c:v>
                </c:pt>
                <c:pt idx="7">
                  <c:v>43516</c:v>
                </c:pt>
                <c:pt idx="8">
                  <c:v>43515</c:v>
                </c:pt>
                <c:pt idx="9">
                  <c:v>43511</c:v>
                </c:pt>
                <c:pt idx="10">
                  <c:v>43510</c:v>
                </c:pt>
                <c:pt idx="11">
                  <c:v>43509</c:v>
                </c:pt>
                <c:pt idx="12">
                  <c:v>43508</c:v>
                </c:pt>
                <c:pt idx="13">
                  <c:v>43507</c:v>
                </c:pt>
                <c:pt idx="14">
                  <c:v>43504</c:v>
                </c:pt>
                <c:pt idx="15">
                  <c:v>43503</c:v>
                </c:pt>
                <c:pt idx="16">
                  <c:v>43502</c:v>
                </c:pt>
                <c:pt idx="17">
                  <c:v>43501</c:v>
                </c:pt>
                <c:pt idx="18">
                  <c:v>43500</c:v>
                </c:pt>
                <c:pt idx="19">
                  <c:v>43497</c:v>
                </c:pt>
                <c:pt idx="20">
                  <c:v>43496</c:v>
                </c:pt>
                <c:pt idx="21">
                  <c:v>43495</c:v>
                </c:pt>
                <c:pt idx="22">
                  <c:v>43494</c:v>
                </c:pt>
                <c:pt idx="23">
                  <c:v>43493</c:v>
                </c:pt>
                <c:pt idx="24">
                  <c:v>43490</c:v>
                </c:pt>
                <c:pt idx="25">
                  <c:v>43489</c:v>
                </c:pt>
                <c:pt idx="26">
                  <c:v>43488</c:v>
                </c:pt>
                <c:pt idx="27">
                  <c:v>43487</c:v>
                </c:pt>
                <c:pt idx="28">
                  <c:v>43483</c:v>
                </c:pt>
                <c:pt idx="29">
                  <c:v>43482</c:v>
                </c:pt>
                <c:pt idx="30">
                  <c:v>43481</c:v>
                </c:pt>
                <c:pt idx="31">
                  <c:v>43480</c:v>
                </c:pt>
                <c:pt idx="32">
                  <c:v>43479</c:v>
                </c:pt>
                <c:pt idx="33">
                  <c:v>43476</c:v>
                </c:pt>
                <c:pt idx="34">
                  <c:v>43475</c:v>
                </c:pt>
                <c:pt idx="35">
                  <c:v>43474</c:v>
                </c:pt>
                <c:pt idx="36">
                  <c:v>43473</c:v>
                </c:pt>
                <c:pt idx="37">
                  <c:v>43472</c:v>
                </c:pt>
                <c:pt idx="38">
                  <c:v>43469</c:v>
                </c:pt>
                <c:pt idx="39">
                  <c:v>43468</c:v>
                </c:pt>
                <c:pt idx="40">
                  <c:v>43467</c:v>
                </c:pt>
                <c:pt idx="41">
                  <c:v>43465</c:v>
                </c:pt>
                <c:pt idx="42">
                  <c:v>43462</c:v>
                </c:pt>
                <c:pt idx="43">
                  <c:v>43461</c:v>
                </c:pt>
                <c:pt idx="44">
                  <c:v>43460</c:v>
                </c:pt>
                <c:pt idx="45">
                  <c:v>43458</c:v>
                </c:pt>
                <c:pt idx="46">
                  <c:v>43455</c:v>
                </c:pt>
                <c:pt idx="47">
                  <c:v>43454</c:v>
                </c:pt>
                <c:pt idx="48">
                  <c:v>43453</c:v>
                </c:pt>
                <c:pt idx="49">
                  <c:v>43452</c:v>
                </c:pt>
                <c:pt idx="50">
                  <c:v>43451</c:v>
                </c:pt>
                <c:pt idx="51">
                  <c:v>43448</c:v>
                </c:pt>
                <c:pt idx="52">
                  <c:v>43447</c:v>
                </c:pt>
                <c:pt idx="53">
                  <c:v>43446</c:v>
                </c:pt>
                <c:pt idx="54">
                  <c:v>43445</c:v>
                </c:pt>
                <c:pt idx="55">
                  <c:v>43444</c:v>
                </c:pt>
                <c:pt idx="56">
                  <c:v>43441</c:v>
                </c:pt>
                <c:pt idx="57">
                  <c:v>43440</c:v>
                </c:pt>
                <c:pt idx="58">
                  <c:v>43438</c:v>
                </c:pt>
                <c:pt idx="59">
                  <c:v>43437</c:v>
                </c:pt>
                <c:pt idx="60">
                  <c:v>43434</c:v>
                </c:pt>
                <c:pt idx="61">
                  <c:v>43433</c:v>
                </c:pt>
                <c:pt idx="62">
                  <c:v>43432</c:v>
                </c:pt>
                <c:pt idx="63">
                  <c:v>43431</c:v>
                </c:pt>
                <c:pt idx="64">
                  <c:v>43430</c:v>
                </c:pt>
                <c:pt idx="65">
                  <c:v>43427</c:v>
                </c:pt>
                <c:pt idx="66">
                  <c:v>43425</c:v>
                </c:pt>
                <c:pt idx="67">
                  <c:v>43424</c:v>
                </c:pt>
                <c:pt idx="68">
                  <c:v>43423</c:v>
                </c:pt>
                <c:pt idx="69">
                  <c:v>43420</c:v>
                </c:pt>
                <c:pt idx="70">
                  <c:v>43419</c:v>
                </c:pt>
                <c:pt idx="71">
                  <c:v>43418</c:v>
                </c:pt>
                <c:pt idx="72">
                  <c:v>43417</c:v>
                </c:pt>
                <c:pt idx="73">
                  <c:v>43416</c:v>
                </c:pt>
                <c:pt idx="74">
                  <c:v>43413</c:v>
                </c:pt>
                <c:pt idx="75">
                  <c:v>43412</c:v>
                </c:pt>
                <c:pt idx="76">
                  <c:v>43411</c:v>
                </c:pt>
                <c:pt idx="77">
                  <c:v>43410</c:v>
                </c:pt>
                <c:pt idx="78">
                  <c:v>43409</c:v>
                </c:pt>
                <c:pt idx="79">
                  <c:v>43406</c:v>
                </c:pt>
                <c:pt idx="80">
                  <c:v>43405</c:v>
                </c:pt>
                <c:pt idx="81">
                  <c:v>43404</c:v>
                </c:pt>
                <c:pt idx="82">
                  <c:v>43403</c:v>
                </c:pt>
                <c:pt idx="83">
                  <c:v>43402</c:v>
                </c:pt>
                <c:pt idx="84">
                  <c:v>43399</c:v>
                </c:pt>
                <c:pt idx="85">
                  <c:v>43398</c:v>
                </c:pt>
                <c:pt idx="86">
                  <c:v>43397</c:v>
                </c:pt>
                <c:pt idx="87">
                  <c:v>43396</c:v>
                </c:pt>
                <c:pt idx="88">
                  <c:v>43395</c:v>
                </c:pt>
                <c:pt idx="89">
                  <c:v>43392</c:v>
                </c:pt>
                <c:pt idx="90">
                  <c:v>43391</c:v>
                </c:pt>
                <c:pt idx="91">
                  <c:v>43390</c:v>
                </c:pt>
                <c:pt idx="92">
                  <c:v>43389</c:v>
                </c:pt>
                <c:pt idx="93">
                  <c:v>43388</c:v>
                </c:pt>
                <c:pt idx="94">
                  <c:v>43385</c:v>
                </c:pt>
                <c:pt idx="95">
                  <c:v>43384</c:v>
                </c:pt>
                <c:pt idx="96">
                  <c:v>43383</c:v>
                </c:pt>
                <c:pt idx="97">
                  <c:v>43382</c:v>
                </c:pt>
                <c:pt idx="98">
                  <c:v>43381</c:v>
                </c:pt>
                <c:pt idx="99">
                  <c:v>43378</c:v>
                </c:pt>
                <c:pt idx="100">
                  <c:v>43377</c:v>
                </c:pt>
                <c:pt idx="101">
                  <c:v>43376</c:v>
                </c:pt>
                <c:pt idx="102">
                  <c:v>43375</c:v>
                </c:pt>
                <c:pt idx="103">
                  <c:v>43374</c:v>
                </c:pt>
                <c:pt idx="104">
                  <c:v>43371</c:v>
                </c:pt>
                <c:pt idx="105">
                  <c:v>43370</c:v>
                </c:pt>
                <c:pt idx="106">
                  <c:v>43369</c:v>
                </c:pt>
                <c:pt idx="107">
                  <c:v>43368</c:v>
                </c:pt>
                <c:pt idx="108">
                  <c:v>43367</c:v>
                </c:pt>
                <c:pt idx="109">
                  <c:v>43364</c:v>
                </c:pt>
                <c:pt idx="110">
                  <c:v>43363</c:v>
                </c:pt>
                <c:pt idx="111">
                  <c:v>43362</c:v>
                </c:pt>
                <c:pt idx="112">
                  <c:v>43361</c:v>
                </c:pt>
                <c:pt idx="113">
                  <c:v>43360</c:v>
                </c:pt>
                <c:pt idx="114">
                  <c:v>43357</c:v>
                </c:pt>
                <c:pt idx="115">
                  <c:v>43356</c:v>
                </c:pt>
                <c:pt idx="116">
                  <c:v>43355</c:v>
                </c:pt>
                <c:pt idx="117">
                  <c:v>43354</c:v>
                </c:pt>
                <c:pt idx="118">
                  <c:v>43353</c:v>
                </c:pt>
                <c:pt idx="119">
                  <c:v>43350</c:v>
                </c:pt>
                <c:pt idx="120">
                  <c:v>43349</c:v>
                </c:pt>
                <c:pt idx="121">
                  <c:v>43348</c:v>
                </c:pt>
                <c:pt idx="122">
                  <c:v>43347</c:v>
                </c:pt>
                <c:pt idx="123">
                  <c:v>43343</c:v>
                </c:pt>
                <c:pt idx="124">
                  <c:v>43342</c:v>
                </c:pt>
                <c:pt idx="125">
                  <c:v>43341</c:v>
                </c:pt>
                <c:pt idx="126">
                  <c:v>43340</c:v>
                </c:pt>
                <c:pt idx="127">
                  <c:v>43339</c:v>
                </c:pt>
                <c:pt idx="128">
                  <c:v>43336</c:v>
                </c:pt>
                <c:pt idx="129">
                  <c:v>43335</c:v>
                </c:pt>
                <c:pt idx="130">
                  <c:v>43334</c:v>
                </c:pt>
                <c:pt idx="131">
                  <c:v>43333</c:v>
                </c:pt>
                <c:pt idx="132">
                  <c:v>43332</c:v>
                </c:pt>
                <c:pt idx="133">
                  <c:v>43329</c:v>
                </c:pt>
                <c:pt idx="134">
                  <c:v>43328</c:v>
                </c:pt>
                <c:pt idx="135">
                  <c:v>43327</c:v>
                </c:pt>
                <c:pt idx="136">
                  <c:v>43326</c:v>
                </c:pt>
                <c:pt idx="137">
                  <c:v>43325</c:v>
                </c:pt>
                <c:pt idx="138">
                  <c:v>43322</c:v>
                </c:pt>
                <c:pt idx="139">
                  <c:v>43321</c:v>
                </c:pt>
                <c:pt idx="140">
                  <c:v>43320</c:v>
                </c:pt>
                <c:pt idx="141">
                  <c:v>43319</c:v>
                </c:pt>
                <c:pt idx="142">
                  <c:v>43318</c:v>
                </c:pt>
                <c:pt idx="143">
                  <c:v>43315</c:v>
                </c:pt>
                <c:pt idx="144">
                  <c:v>43314</c:v>
                </c:pt>
                <c:pt idx="145">
                  <c:v>43313</c:v>
                </c:pt>
                <c:pt idx="146">
                  <c:v>43312</c:v>
                </c:pt>
                <c:pt idx="147">
                  <c:v>43311</c:v>
                </c:pt>
                <c:pt idx="148">
                  <c:v>43308</c:v>
                </c:pt>
                <c:pt idx="149">
                  <c:v>43307</c:v>
                </c:pt>
                <c:pt idx="150">
                  <c:v>43306</c:v>
                </c:pt>
                <c:pt idx="151">
                  <c:v>43305</c:v>
                </c:pt>
                <c:pt idx="152">
                  <c:v>43304</c:v>
                </c:pt>
                <c:pt idx="153">
                  <c:v>43301</c:v>
                </c:pt>
                <c:pt idx="154">
                  <c:v>43300</c:v>
                </c:pt>
                <c:pt idx="155">
                  <c:v>43299</c:v>
                </c:pt>
                <c:pt idx="156">
                  <c:v>43298</c:v>
                </c:pt>
                <c:pt idx="157">
                  <c:v>43297</c:v>
                </c:pt>
                <c:pt idx="158">
                  <c:v>43294</c:v>
                </c:pt>
                <c:pt idx="159">
                  <c:v>43293</c:v>
                </c:pt>
                <c:pt idx="160">
                  <c:v>43292</c:v>
                </c:pt>
                <c:pt idx="161">
                  <c:v>43291</c:v>
                </c:pt>
                <c:pt idx="162">
                  <c:v>43290</c:v>
                </c:pt>
                <c:pt idx="163">
                  <c:v>43287</c:v>
                </c:pt>
                <c:pt idx="164">
                  <c:v>43286</c:v>
                </c:pt>
                <c:pt idx="165">
                  <c:v>43284</c:v>
                </c:pt>
                <c:pt idx="166">
                  <c:v>43283</c:v>
                </c:pt>
                <c:pt idx="167">
                  <c:v>43280</c:v>
                </c:pt>
                <c:pt idx="168">
                  <c:v>43279</c:v>
                </c:pt>
                <c:pt idx="169">
                  <c:v>43278</c:v>
                </c:pt>
                <c:pt idx="170">
                  <c:v>43277</c:v>
                </c:pt>
                <c:pt idx="171">
                  <c:v>43276</c:v>
                </c:pt>
                <c:pt idx="172">
                  <c:v>43273</c:v>
                </c:pt>
                <c:pt idx="173">
                  <c:v>43272</c:v>
                </c:pt>
                <c:pt idx="174">
                  <c:v>43271</c:v>
                </c:pt>
                <c:pt idx="175">
                  <c:v>43270</c:v>
                </c:pt>
                <c:pt idx="176">
                  <c:v>43269</c:v>
                </c:pt>
                <c:pt idx="177">
                  <c:v>43266</c:v>
                </c:pt>
                <c:pt idx="178">
                  <c:v>43265</c:v>
                </c:pt>
                <c:pt idx="179">
                  <c:v>43264</c:v>
                </c:pt>
                <c:pt idx="180">
                  <c:v>43263</c:v>
                </c:pt>
                <c:pt idx="181">
                  <c:v>43262</c:v>
                </c:pt>
                <c:pt idx="182">
                  <c:v>43259</c:v>
                </c:pt>
                <c:pt idx="183">
                  <c:v>43258</c:v>
                </c:pt>
                <c:pt idx="184">
                  <c:v>43257</c:v>
                </c:pt>
                <c:pt idx="185">
                  <c:v>43256</c:v>
                </c:pt>
                <c:pt idx="186">
                  <c:v>43255</c:v>
                </c:pt>
                <c:pt idx="187">
                  <c:v>43252</c:v>
                </c:pt>
                <c:pt idx="188">
                  <c:v>43251</c:v>
                </c:pt>
                <c:pt idx="189">
                  <c:v>43250</c:v>
                </c:pt>
                <c:pt idx="190">
                  <c:v>43249</c:v>
                </c:pt>
                <c:pt idx="191">
                  <c:v>43245</c:v>
                </c:pt>
                <c:pt idx="192">
                  <c:v>43244</c:v>
                </c:pt>
                <c:pt idx="193">
                  <c:v>43243</c:v>
                </c:pt>
                <c:pt idx="194">
                  <c:v>43242</c:v>
                </c:pt>
                <c:pt idx="195">
                  <c:v>43241</c:v>
                </c:pt>
                <c:pt idx="196">
                  <c:v>43238</c:v>
                </c:pt>
                <c:pt idx="197">
                  <c:v>43237</c:v>
                </c:pt>
                <c:pt idx="198">
                  <c:v>43236</c:v>
                </c:pt>
                <c:pt idx="199">
                  <c:v>43235</c:v>
                </c:pt>
                <c:pt idx="200">
                  <c:v>43234</c:v>
                </c:pt>
                <c:pt idx="201">
                  <c:v>43231</c:v>
                </c:pt>
                <c:pt idx="202">
                  <c:v>43230</c:v>
                </c:pt>
                <c:pt idx="203">
                  <c:v>43229</c:v>
                </c:pt>
                <c:pt idx="204">
                  <c:v>43228</c:v>
                </c:pt>
                <c:pt idx="205">
                  <c:v>43227</c:v>
                </c:pt>
                <c:pt idx="206">
                  <c:v>43224</c:v>
                </c:pt>
                <c:pt idx="207">
                  <c:v>43223</c:v>
                </c:pt>
                <c:pt idx="208">
                  <c:v>43222</c:v>
                </c:pt>
                <c:pt idx="209">
                  <c:v>43221</c:v>
                </c:pt>
                <c:pt idx="210">
                  <c:v>43220</c:v>
                </c:pt>
                <c:pt idx="211">
                  <c:v>43217</c:v>
                </c:pt>
                <c:pt idx="212">
                  <c:v>43216</c:v>
                </c:pt>
                <c:pt idx="213">
                  <c:v>43215</c:v>
                </c:pt>
                <c:pt idx="214">
                  <c:v>43214</c:v>
                </c:pt>
                <c:pt idx="215">
                  <c:v>43213</c:v>
                </c:pt>
                <c:pt idx="216">
                  <c:v>43210</c:v>
                </c:pt>
                <c:pt idx="217">
                  <c:v>43209</c:v>
                </c:pt>
                <c:pt idx="218">
                  <c:v>43208</c:v>
                </c:pt>
                <c:pt idx="219">
                  <c:v>43207</c:v>
                </c:pt>
                <c:pt idx="220">
                  <c:v>43206</c:v>
                </c:pt>
                <c:pt idx="221">
                  <c:v>43203</c:v>
                </c:pt>
                <c:pt idx="222">
                  <c:v>43202</c:v>
                </c:pt>
                <c:pt idx="223">
                  <c:v>43201</c:v>
                </c:pt>
                <c:pt idx="224">
                  <c:v>43200</c:v>
                </c:pt>
                <c:pt idx="225">
                  <c:v>43199</c:v>
                </c:pt>
                <c:pt idx="226">
                  <c:v>43196</c:v>
                </c:pt>
                <c:pt idx="227">
                  <c:v>43195</c:v>
                </c:pt>
                <c:pt idx="228">
                  <c:v>43194</c:v>
                </c:pt>
                <c:pt idx="229">
                  <c:v>43193</c:v>
                </c:pt>
                <c:pt idx="230">
                  <c:v>43192</c:v>
                </c:pt>
                <c:pt idx="231">
                  <c:v>43188</c:v>
                </c:pt>
                <c:pt idx="232">
                  <c:v>43187</c:v>
                </c:pt>
                <c:pt idx="233">
                  <c:v>43186</c:v>
                </c:pt>
                <c:pt idx="234">
                  <c:v>43185</c:v>
                </c:pt>
                <c:pt idx="235">
                  <c:v>43182</c:v>
                </c:pt>
                <c:pt idx="236">
                  <c:v>43181</c:v>
                </c:pt>
                <c:pt idx="237">
                  <c:v>43180</c:v>
                </c:pt>
                <c:pt idx="238">
                  <c:v>43179</c:v>
                </c:pt>
                <c:pt idx="239">
                  <c:v>43178</c:v>
                </c:pt>
                <c:pt idx="240">
                  <c:v>43175</c:v>
                </c:pt>
                <c:pt idx="241">
                  <c:v>43174</c:v>
                </c:pt>
                <c:pt idx="242">
                  <c:v>43173</c:v>
                </c:pt>
                <c:pt idx="243">
                  <c:v>43172</c:v>
                </c:pt>
                <c:pt idx="244">
                  <c:v>43171</c:v>
                </c:pt>
                <c:pt idx="245">
                  <c:v>43168</c:v>
                </c:pt>
                <c:pt idx="246">
                  <c:v>43167</c:v>
                </c:pt>
                <c:pt idx="247">
                  <c:v>43166</c:v>
                </c:pt>
                <c:pt idx="248">
                  <c:v>43165</c:v>
                </c:pt>
                <c:pt idx="249">
                  <c:v>43164</c:v>
                </c:pt>
                <c:pt idx="250">
                  <c:v>43161</c:v>
                </c:pt>
                <c:pt idx="251">
                  <c:v>43160</c:v>
                </c:pt>
                <c:pt idx="252">
                  <c:v>43159</c:v>
                </c:pt>
                <c:pt idx="253">
                  <c:v>43158</c:v>
                </c:pt>
                <c:pt idx="254">
                  <c:v>43157</c:v>
                </c:pt>
                <c:pt idx="255">
                  <c:v>43154</c:v>
                </c:pt>
                <c:pt idx="256">
                  <c:v>43153</c:v>
                </c:pt>
                <c:pt idx="257">
                  <c:v>43152</c:v>
                </c:pt>
                <c:pt idx="258">
                  <c:v>43151</c:v>
                </c:pt>
                <c:pt idx="259">
                  <c:v>43147</c:v>
                </c:pt>
                <c:pt idx="260">
                  <c:v>43146</c:v>
                </c:pt>
                <c:pt idx="261">
                  <c:v>43145</c:v>
                </c:pt>
                <c:pt idx="262">
                  <c:v>43144</c:v>
                </c:pt>
                <c:pt idx="263">
                  <c:v>43143</c:v>
                </c:pt>
                <c:pt idx="264">
                  <c:v>43140</c:v>
                </c:pt>
                <c:pt idx="265">
                  <c:v>43139</c:v>
                </c:pt>
                <c:pt idx="266">
                  <c:v>43138</c:v>
                </c:pt>
                <c:pt idx="267">
                  <c:v>43137</c:v>
                </c:pt>
                <c:pt idx="268">
                  <c:v>43136</c:v>
                </c:pt>
                <c:pt idx="269">
                  <c:v>43133</c:v>
                </c:pt>
                <c:pt idx="270">
                  <c:v>43132</c:v>
                </c:pt>
                <c:pt idx="271">
                  <c:v>43131</c:v>
                </c:pt>
                <c:pt idx="272">
                  <c:v>43130</c:v>
                </c:pt>
                <c:pt idx="273">
                  <c:v>43129</c:v>
                </c:pt>
                <c:pt idx="274">
                  <c:v>43126</c:v>
                </c:pt>
                <c:pt idx="275">
                  <c:v>43125</c:v>
                </c:pt>
                <c:pt idx="276">
                  <c:v>43124</c:v>
                </c:pt>
                <c:pt idx="277">
                  <c:v>43123</c:v>
                </c:pt>
                <c:pt idx="278">
                  <c:v>43122</c:v>
                </c:pt>
                <c:pt idx="279">
                  <c:v>43119</c:v>
                </c:pt>
                <c:pt idx="280">
                  <c:v>43118</c:v>
                </c:pt>
                <c:pt idx="281">
                  <c:v>43117</c:v>
                </c:pt>
                <c:pt idx="282">
                  <c:v>43116</c:v>
                </c:pt>
                <c:pt idx="283">
                  <c:v>43112</c:v>
                </c:pt>
                <c:pt idx="284">
                  <c:v>43111</c:v>
                </c:pt>
                <c:pt idx="285">
                  <c:v>43110</c:v>
                </c:pt>
                <c:pt idx="286">
                  <c:v>43109</c:v>
                </c:pt>
                <c:pt idx="287">
                  <c:v>43108</c:v>
                </c:pt>
                <c:pt idx="288">
                  <c:v>43105</c:v>
                </c:pt>
                <c:pt idx="289">
                  <c:v>43104</c:v>
                </c:pt>
                <c:pt idx="290">
                  <c:v>43103</c:v>
                </c:pt>
                <c:pt idx="291">
                  <c:v>43102</c:v>
                </c:pt>
                <c:pt idx="292">
                  <c:v>43098</c:v>
                </c:pt>
                <c:pt idx="293">
                  <c:v>43097</c:v>
                </c:pt>
                <c:pt idx="294">
                  <c:v>43096</c:v>
                </c:pt>
                <c:pt idx="295">
                  <c:v>43095</c:v>
                </c:pt>
                <c:pt idx="296">
                  <c:v>43091</c:v>
                </c:pt>
                <c:pt idx="297">
                  <c:v>43090</c:v>
                </c:pt>
                <c:pt idx="298">
                  <c:v>43089</c:v>
                </c:pt>
                <c:pt idx="299">
                  <c:v>43088</c:v>
                </c:pt>
                <c:pt idx="300">
                  <c:v>43087</c:v>
                </c:pt>
                <c:pt idx="301">
                  <c:v>43084</c:v>
                </c:pt>
                <c:pt idx="302">
                  <c:v>43083</c:v>
                </c:pt>
                <c:pt idx="303">
                  <c:v>43082</c:v>
                </c:pt>
                <c:pt idx="304">
                  <c:v>43081</c:v>
                </c:pt>
                <c:pt idx="305">
                  <c:v>43080</c:v>
                </c:pt>
                <c:pt idx="306">
                  <c:v>43077</c:v>
                </c:pt>
                <c:pt idx="307">
                  <c:v>43076</c:v>
                </c:pt>
                <c:pt idx="308">
                  <c:v>43075</c:v>
                </c:pt>
                <c:pt idx="309">
                  <c:v>43074</c:v>
                </c:pt>
                <c:pt idx="310">
                  <c:v>43073</c:v>
                </c:pt>
                <c:pt idx="311">
                  <c:v>43070</c:v>
                </c:pt>
                <c:pt idx="312">
                  <c:v>43069</c:v>
                </c:pt>
                <c:pt idx="313">
                  <c:v>43068</c:v>
                </c:pt>
                <c:pt idx="314">
                  <c:v>43067</c:v>
                </c:pt>
                <c:pt idx="315">
                  <c:v>43066</c:v>
                </c:pt>
                <c:pt idx="316">
                  <c:v>43063</c:v>
                </c:pt>
                <c:pt idx="317">
                  <c:v>43061</c:v>
                </c:pt>
                <c:pt idx="318">
                  <c:v>43060</c:v>
                </c:pt>
                <c:pt idx="319">
                  <c:v>43059</c:v>
                </c:pt>
                <c:pt idx="320">
                  <c:v>43056</c:v>
                </c:pt>
                <c:pt idx="321">
                  <c:v>43055</c:v>
                </c:pt>
                <c:pt idx="322">
                  <c:v>43054</c:v>
                </c:pt>
                <c:pt idx="323">
                  <c:v>43053</c:v>
                </c:pt>
                <c:pt idx="324">
                  <c:v>43052</c:v>
                </c:pt>
                <c:pt idx="325">
                  <c:v>43049</c:v>
                </c:pt>
                <c:pt idx="326">
                  <c:v>43048</c:v>
                </c:pt>
                <c:pt idx="327">
                  <c:v>43047</c:v>
                </c:pt>
                <c:pt idx="328">
                  <c:v>43046</c:v>
                </c:pt>
                <c:pt idx="329">
                  <c:v>43045</c:v>
                </c:pt>
                <c:pt idx="330">
                  <c:v>43042</c:v>
                </c:pt>
                <c:pt idx="331">
                  <c:v>43041</c:v>
                </c:pt>
                <c:pt idx="332">
                  <c:v>43040</c:v>
                </c:pt>
                <c:pt idx="333">
                  <c:v>43039</c:v>
                </c:pt>
                <c:pt idx="334">
                  <c:v>43038</c:v>
                </c:pt>
                <c:pt idx="335">
                  <c:v>43035</c:v>
                </c:pt>
                <c:pt idx="336">
                  <c:v>43034</c:v>
                </c:pt>
                <c:pt idx="337">
                  <c:v>43033</c:v>
                </c:pt>
                <c:pt idx="338">
                  <c:v>43032</c:v>
                </c:pt>
                <c:pt idx="339">
                  <c:v>43031</c:v>
                </c:pt>
                <c:pt idx="340">
                  <c:v>43028</c:v>
                </c:pt>
                <c:pt idx="341">
                  <c:v>43027</c:v>
                </c:pt>
                <c:pt idx="342">
                  <c:v>43026</c:v>
                </c:pt>
                <c:pt idx="343">
                  <c:v>43025</c:v>
                </c:pt>
                <c:pt idx="344">
                  <c:v>43024</c:v>
                </c:pt>
                <c:pt idx="345">
                  <c:v>43021</c:v>
                </c:pt>
                <c:pt idx="346">
                  <c:v>43020</c:v>
                </c:pt>
                <c:pt idx="347">
                  <c:v>43019</c:v>
                </c:pt>
                <c:pt idx="348">
                  <c:v>43018</c:v>
                </c:pt>
                <c:pt idx="349">
                  <c:v>43017</c:v>
                </c:pt>
                <c:pt idx="350">
                  <c:v>43014</c:v>
                </c:pt>
                <c:pt idx="351">
                  <c:v>43013</c:v>
                </c:pt>
                <c:pt idx="352">
                  <c:v>43012</c:v>
                </c:pt>
                <c:pt idx="353">
                  <c:v>43011</c:v>
                </c:pt>
                <c:pt idx="354">
                  <c:v>43010</c:v>
                </c:pt>
                <c:pt idx="355">
                  <c:v>43007</c:v>
                </c:pt>
                <c:pt idx="356">
                  <c:v>43006</c:v>
                </c:pt>
                <c:pt idx="357">
                  <c:v>43005</c:v>
                </c:pt>
                <c:pt idx="358">
                  <c:v>43004</c:v>
                </c:pt>
                <c:pt idx="359">
                  <c:v>43003</c:v>
                </c:pt>
                <c:pt idx="360">
                  <c:v>43000</c:v>
                </c:pt>
                <c:pt idx="361">
                  <c:v>42999</c:v>
                </c:pt>
                <c:pt idx="362">
                  <c:v>42998</c:v>
                </c:pt>
                <c:pt idx="363">
                  <c:v>42997</c:v>
                </c:pt>
                <c:pt idx="364">
                  <c:v>42996</c:v>
                </c:pt>
                <c:pt idx="365">
                  <c:v>42993</c:v>
                </c:pt>
                <c:pt idx="366">
                  <c:v>42992</c:v>
                </c:pt>
                <c:pt idx="367">
                  <c:v>42991</c:v>
                </c:pt>
                <c:pt idx="368">
                  <c:v>42990</c:v>
                </c:pt>
                <c:pt idx="369">
                  <c:v>42989</c:v>
                </c:pt>
                <c:pt idx="370">
                  <c:v>42986</c:v>
                </c:pt>
                <c:pt idx="371">
                  <c:v>42985</c:v>
                </c:pt>
                <c:pt idx="372">
                  <c:v>42984</c:v>
                </c:pt>
                <c:pt idx="373">
                  <c:v>42983</c:v>
                </c:pt>
                <c:pt idx="374">
                  <c:v>42979</c:v>
                </c:pt>
                <c:pt idx="375">
                  <c:v>42978</c:v>
                </c:pt>
                <c:pt idx="376">
                  <c:v>42977</c:v>
                </c:pt>
                <c:pt idx="377">
                  <c:v>42976</c:v>
                </c:pt>
                <c:pt idx="378">
                  <c:v>42975</c:v>
                </c:pt>
                <c:pt idx="379">
                  <c:v>42972</c:v>
                </c:pt>
                <c:pt idx="380">
                  <c:v>42971</c:v>
                </c:pt>
                <c:pt idx="381">
                  <c:v>42970</c:v>
                </c:pt>
                <c:pt idx="382">
                  <c:v>42969</c:v>
                </c:pt>
                <c:pt idx="383">
                  <c:v>42968</c:v>
                </c:pt>
                <c:pt idx="384">
                  <c:v>42965</c:v>
                </c:pt>
                <c:pt idx="385">
                  <c:v>42964</c:v>
                </c:pt>
                <c:pt idx="386">
                  <c:v>42963</c:v>
                </c:pt>
                <c:pt idx="387">
                  <c:v>42962</c:v>
                </c:pt>
                <c:pt idx="388">
                  <c:v>42961</c:v>
                </c:pt>
                <c:pt idx="389">
                  <c:v>42958</c:v>
                </c:pt>
                <c:pt idx="390">
                  <c:v>42957</c:v>
                </c:pt>
                <c:pt idx="391">
                  <c:v>42956</c:v>
                </c:pt>
                <c:pt idx="392">
                  <c:v>42955</c:v>
                </c:pt>
                <c:pt idx="393">
                  <c:v>42954</c:v>
                </c:pt>
                <c:pt idx="394">
                  <c:v>42951</c:v>
                </c:pt>
                <c:pt idx="395">
                  <c:v>42950</c:v>
                </c:pt>
                <c:pt idx="396">
                  <c:v>42949</c:v>
                </c:pt>
                <c:pt idx="397">
                  <c:v>42948</c:v>
                </c:pt>
                <c:pt idx="398">
                  <c:v>42947</c:v>
                </c:pt>
                <c:pt idx="399">
                  <c:v>42944</c:v>
                </c:pt>
                <c:pt idx="400">
                  <c:v>42943</c:v>
                </c:pt>
                <c:pt idx="401">
                  <c:v>42942</c:v>
                </c:pt>
                <c:pt idx="402">
                  <c:v>42941</c:v>
                </c:pt>
                <c:pt idx="403">
                  <c:v>42940</c:v>
                </c:pt>
                <c:pt idx="404">
                  <c:v>42937</c:v>
                </c:pt>
                <c:pt idx="405">
                  <c:v>42936</c:v>
                </c:pt>
                <c:pt idx="406">
                  <c:v>42935</c:v>
                </c:pt>
                <c:pt idx="407">
                  <c:v>42934</c:v>
                </c:pt>
                <c:pt idx="408">
                  <c:v>42933</c:v>
                </c:pt>
                <c:pt idx="409">
                  <c:v>42930</c:v>
                </c:pt>
                <c:pt idx="410">
                  <c:v>42929</c:v>
                </c:pt>
                <c:pt idx="411">
                  <c:v>42928</c:v>
                </c:pt>
                <c:pt idx="412">
                  <c:v>42927</c:v>
                </c:pt>
                <c:pt idx="413">
                  <c:v>42926</c:v>
                </c:pt>
                <c:pt idx="414">
                  <c:v>42923</c:v>
                </c:pt>
                <c:pt idx="415">
                  <c:v>42922</c:v>
                </c:pt>
                <c:pt idx="416">
                  <c:v>42921</c:v>
                </c:pt>
                <c:pt idx="417">
                  <c:v>42919</c:v>
                </c:pt>
                <c:pt idx="418">
                  <c:v>42916</c:v>
                </c:pt>
                <c:pt idx="419">
                  <c:v>42915</c:v>
                </c:pt>
                <c:pt idx="420">
                  <c:v>42914</c:v>
                </c:pt>
                <c:pt idx="421">
                  <c:v>42913</c:v>
                </c:pt>
                <c:pt idx="422">
                  <c:v>42912</c:v>
                </c:pt>
                <c:pt idx="423">
                  <c:v>42909</c:v>
                </c:pt>
                <c:pt idx="424">
                  <c:v>42908</c:v>
                </c:pt>
                <c:pt idx="425">
                  <c:v>42907</c:v>
                </c:pt>
                <c:pt idx="426">
                  <c:v>42906</c:v>
                </c:pt>
                <c:pt idx="427">
                  <c:v>42905</c:v>
                </c:pt>
                <c:pt idx="428">
                  <c:v>42902</c:v>
                </c:pt>
                <c:pt idx="429">
                  <c:v>42901</c:v>
                </c:pt>
                <c:pt idx="430">
                  <c:v>42900</c:v>
                </c:pt>
                <c:pt idx="431">
                  <c:v>42899</c:v>
                </c:pt>
                <c:pt idx="432">
                  <c:v>42898</c:v>
                </c:pt>
                <c:pt idx="433">
                  <c:v>42895</c:v>
                </c:pt>
                <c:pt idx="434">
                  <c:v>42894</c:v>
                </c:pt>
                <c:pt idx="435">
                  <c:v>42893</c:v>
                </c:pt>
                <c:pt idx="436">
                  <c:v>42892</c:v>
                </c:pt>
                <c:pt idx="437">
                  <c:v>42891</c:v>
                </c:pt>
                <c:pt idx="438">
                  <c:v>42888</c:v>
                </c:pt>
                <c:pt idx="439">
                  <c:v>42887</c:v>
                </c:pt>
                <c:pt idx="440">
                  <c:v>42886</c:v>
                </c:pt>
                <c:pt idx="441">
                  <c:v>42885</c:v>
                </c:pt>
                <c:pt idx="442">
                  <c:v>42881</c:v>
                </c:pt>
                <c:pt idx="443">
                  <c:v>42880</c:v>
                </c:pt>
                <c:pt idx="444">
                  <c:v>42879</c:v>
                </c:pt>
                <c:pt idx="445">
                  <c:v>42878</c:v>
                </c:pt>
                <c:pt idx="446">
                  <c:v>42877</c:v>
                </c:pt>
                <c:pt idx="447">
                  <c:v>42874</c:v>
                </c:pt>
                <c:pt idx="448">
                  <c:v>42873</c:v>
                </c:pt>
                <c:pt idx="449">
                  <c:v>42872</c:v>
                </c:pt>
                <c:pt idx="450">
                  <c:v>42871</c:v>
                </c:pt>
                <c:pt idx="451">
                  <c:v>42870</c:v>
                </c:pt>
                <c:pt idx="452">
                  <c:v>42867</c:v>
                </c:pt>
                <c:pt idx="453">
                  <c:v>42866</c:v>
                </c:pt>
                <c:pt idx="454">
                  <c:v>42865</c:v>
                </c:pt>
                <c:pt idx="455">
                  <c:v>42864</c:v>
                </c:pt>
                <c:pt idx="456">
                  <c:v>42863</c:v>
                </c:pt>
                <c:pt idx="457">
                  <c:v>42860</c:v>
                </c:pt>
                <c:pt idx="458">
                  <c:v>42859</c:v>
                </c:pt>
                <c:pt idx="459">
                  <c:v>42858</c:v>
                </c:pt>
                <c:pt idx="460">
                  <c:v>42857</c:v>
                </c:pt>
                <c:pt idx="461">
                  <c:v>42856</c:v>
                </c:pt>
                <c:pt idx="462">
                  <c:v>42853</c:v>
                </c:pt>
                <c:pt idx="463">
                  <c:v>42852</c:v>
                </c:pt>
                <c:pt idx="464">
                  <c:v>42851</c:v>
                </c:pt>
                <c:pt idx="465">
                  <c:v>42850</c:v>
                </c:pt>
                <c:pt idx="466">
                  <c:v>42849</c:v>
                </c:pt>
                <c:pt idx="467">
                  <c:v>42846</c:v>
                </c:pt>
                <c:pt idx="468">
                  <c:v>42845</c:v>
                </c:pt>
                <c:pt idx="469">
                  <c:v>42844</c:v>
                </c:pt>
                <c:pt idx="470">
                  <c:v>42843</c:v>
                </c:pt>
                <c:pt idx="471">
                  <c:v>42842</c:v>
                </c:pt>
                <c:pt idx="472">
                  <c:v>42838</c:v>
                </c:pt>
                <c:pt idx="473">
                  <c:v>42837</c:v>
                </c:pt>
                <c:pt idx="474">
                  <c:v>42836</c:v>
                </c:pt>
                <c:pt idx="475">
                  <c:v>42835</c:v>
                </c:pt>
                <c:pt idx="476">
                  <c:v>42832</c:v>
                </c:pt>
                <c:pt idx="477">
                  <c:v>42831</c:v>
                </c:pt>
                <c:pt idx="478">
                  <c:v>42830</c:v>
                </c:pt>
                <c:pt idx="479">
                  <c:v>42829</c:v>
                </c:pt>
                <c:pt idx="480">
                  <c:v>42828</c:v>
                </c:pt>
                <c:pt idx="481">
                  <c:v>42825</c:v>
                </c:pt>
                <c:pt idx="482">
                  <c:v>42824</c:v>
                </c:pt>
                <c:pt idx="483">
                  <c:v>42823</c:v>
                </c:pt>
                <c:pt idx="484">
                  <c:v>42822</c:v>
                </c:pt>
                <c:pt idx="485">
                  <c:v>42821</c:v>
                </c:pt>
                <c:pt idx="486">
                  <c:v>42818</c:v>
                </c:pt>
                <c:pt idx="487">
                  <c:v>42817</c:v>
                </c:pt>
                <c:pt idx="488">
                  <c:v>42816</c:v>
                </c:pt>
                <c:pt idx="489">
                  <c:v>42815</c:v>
                </c:pt>
                <c:pt idx="490">
                  <c:v>42814</c:v>
                </c:pt>
                <c:pt idx="491">
                  <c:v>42811</c:v>
                </c:pt>
                <c:pt idx="492">
                  <c:v>42810</c:v>
                </c:pt>
                <c:pt idx="493">
                  <c:v>42809</c:v>
                </c:pt>
                <c:pt idx="494">
                  <c:v>42808</c:v>
                </c:pt>
                <c:pt idx="495">
                  <c:v>42807</c:v>
                </c:pt>
                <c:pt idx="496">
                  <c:v>42804</c:v>
                </c:pt>
                <c:pt idx="497">
                  <c:v>42803</c:v>
                </c:pt>
                <c:pt idx="498">
                  <c:v>42802</c:v>
                </c:pt>
                <c:pt idx="499">
                  <c:v>42801</c:v>
                </c:pt>
                <c:pt idx="500">
                  <c:v>42800</c:v>
                </c:pt>
                <c:pt idx="501">
                  <c:v>42797</c:v>
                </c:pt>
                <c:pt idx="502">
                  <c:v>42796</c:v>
                </c:pt>
                <c:pt idx="503">
                  <c:v>42795</c:v>
                </c:pt>
                <c:pt idx="504">
                  <c:v>42794</c:v>
                </c:pt>
                <c:pt idx="505">
                  <c:v>42793</c:v>
                </c:pt>
                <c:pt idx="506">
                  <c:v>42790</c:v>
                </c:pt>
                <c:pt idx="507">
                  <c:v>42789</c:v>
                </c:pt>
                <c:pt idx="508">
                  <c:v>42788</c:v>
                </c:pt>
                <c:pt idx="509">
                  <c:v>42787</c:v>
                </c:pt>
                <c:pt idx="510">
                  <c:v>42783</c:v>
                </c:pt>
                <c:pt idx="511">
                  <c:v>42782</c:v>
                </c:pt>
                <c:pt idx="512">
                  <c:v>42781</c:v>
                </c:pt>
                <c:pt idx="513">
                  <c:v>42780</c:v>
                </c:pt>
                <c:pt idx="514">
                  <c:v>42779</c:v>
                </c:pt>
                <c:pt idx="515">
                  <c:v>42776</c:v>
                </c:pt>
                <c:pt idx="516">
                  <c:v>42775</c:v>
                </c:pt>
                <c:pt idx="517">
                  <c:v>42774</c:v>
                </c:pt>
                <c:pt idx="518">
                  <c:v>42773</c:v>
                </c:pt>
                <c:pt idx="519">
                  <c:v>42772</c:v>
                </c:pt>
                <c:pt idx="520">
                  <c:v>42769</c:v>
                </c:pt>
                <c:pt idx="521">
                  <c:v>42768</c:v>
                </c:pt>
                <c:pt idx="522">
                  <c:v>42767</c:v>
                </c:pt>
                <c:pt idx="523">
                  <c:v>42766</c:v>
                </c:pt>
                <c:pt idx="524">
                  <c:v>42765</c:v>
                </c:pt>
                <c:pt idx="525">
                  <c:v>42762</c:v>
                </c:pt>
                <c:pt idx="526">
                  <c:v>42761</c:v>
                </c:pt>
                <c:pt idx="527">
                  <c:v>42760</c:v>
                </c:pt>
                <c:pt idx="528">
                  <c:v>42759</c:v>
                </c:pt>
                <c:pt idx="529">
                  <c:v>42758</c:v>
                </c:pt>
                <c:pt idx="530">
                  <c:v>42755</c:v>
                </c:pt>
                <c:pt idx="531">
                  <c:v>42754</c:v>
                </c:pt>
                <c:pt idx="532">
                  <c:v>42753</c:v>
                </c:pt>
                <c:pt idx="533">
                  <c:v>42752</c:v>
                </c:pt>
                <c:pt idx="534">
                  <c:v>42748</c:v>
                </c:pt>
                <c:pt idx="535">
                  <c:v>42747</c:v>
                </c:pt>
                <c:pt idx="536">
                  <c:v>42746</c:v>
                </c:pt>
                <c:pt idx="537">
                  <c:v>42745</c:v>
                </c:pt>
                <c:pt idx="538">
                  <c:v>42744</c:v>
                </c:pt>
                <c:pt idx="539">
                  <c:v>42741</c:v>
                </c:pt>
                <c:pt idx="540">
                  <c:v>42740</c:v>
                </c:pt>
                <c:pt idx="541">
                  <c:v>42739</c:v>
                </c:pt>
                <c:pt idx="542">
                  <c:v>42738</c:v>
                </c:pt>
                <c:pt idx="543">
                  <c:v>42734</c:v>
                </c:pt>
                <c:pt idx="544">
                  <c:v>42733</c:v>
                </c:pt>
                <c:pt idx="545">
                  <c:v>42732</c:v>
                </c:pt>
                <c:pt idx="546">
                  <c:v>42731</c:v>
                </c:pt>
                <c:pt idx="547">
                  <c:v>42727</c:v>
                </c:pt>
                <c:pt idx="548">
                  <c:v>42726</c:v>
                </c:pt>
                <c:pt idx="549">
                  <c:v>42725</c:v>
                </c:pt>
                <c:pt idx="550">
                  <c:v>42724</c:v>
                </c:pt>
                <c:pt idx="551">
                  <c:v>42723</c:v>
                </c:pt>
                <c:pt idx="552">
                  <c:v>42720</c:v>
                </c:pt>
                <c:pt idx="553">
                  <c:v>42719</c:v>
                </c:pt>
                <c:pt idx="554">
                  <c:v>42718</c:v>
                </c:pt>
                <c:pt idx="555">
                  <c:v>42717</c:v>
                </c:pt>
                <c:pt idx="556">
                  <c:v>42716</c:v>
                </c:pt>
                <c:pt idx="557">
                  <c:v>42713</c:v>
                </c:pt>
                <c:pt idx="558">
                  <c:v>42712</c:v>
                </c:pt>
                <c:pt idx="559">
                  <c:v>42711</c:v>
                </c:pt>
                <c:pt idx="560">
                  <c:v>42710</c:v>
                </c:pt>
                <c:pt idx="561">
                  <c:v>42709</c:v>
                </c:pt>
                <c:pt idx="562">
                  <c:v>42706</c:v>
                </c:pt>
                <c:pt idx="563">
                  <c:v>42705</c:v>
                </c:pt>
                <c:pt idx="564">
                  <c:v>42704</c:v>
                </c:pt>
                <c:pt idx="565">
                  <c:v>42703</c:v>
                </c:pt>
                <c:pt idx="566">
                  <c:v>42702</c:v>
                </c:pt>
                <c:pt idx="567">
                  <c:v>42699</c:v>
                </c:pt>
                <c:pt idx="568">
                  <c:v>42697</c:v>
                </c:pt>
                <c:pt idx="569">
                  <c:v>42696</c:v>
                </c:pt>
                <c:pt idx="570">
                  <c:v>42695</c:v>
                </c:pt>
                <c:pt idx="571">
                  <c:v>42692</c:v>
                </c:pt>
                <c:pt idx="572">
                  <c:v>42691</c:v>
                </c:pt>
                <c:pt idx="573">
                  <c:v>42690</c:v>
                </c:pt>
                <c:pt idx="574">
                  <c:v>42689</c:v>
                </c:pt>
                <c:pt idx="575">
                  <c:v>42688</c:v>
                </c:pt>
                <c:pt idx="576">
                  <c:v>42685</c:v>
                </c:pt>
                <c:pt idx="577">
                  <c:v>42684</c:v>
                </c:pt>
                <c:pt idx="578">
                  <c:v>42683</c:v>
                </c:pt>
                <c:pt idx="579">
                  <c:v>42682</c:v>
                </c:pt>
                <c:pt idx="580">
                  <c:v>42681</c:v>
                </c:pt>
                <c:pt idx="581">
                  <c:v>42678</c:v>
                </c:pt>
                <c:pt idx="582">
                  <c:v>42677</c:v>
                </c:pt>
                <c:pt idx="583">
                  <c:v>42676</c:v>
                </c:pt>
                <c:pt idx="584">
                  <c:v>42675</c:v>
                </c:pt>
                <c:pt idx="585">
                  <c:v>42674</c:v>
                </c:pt>
                <c:pt idx="586">
                  <c:v>42671</c:v>
                </c:pt>
                <c:pt idx="587">
                  <c:v>42670</c:v>
                </c:pt>
                <c:pt idx="588">
                  <c:v>42669</c:v>
                </c:pt>
                <c:pt idx="589">
                  <c:v>42668</c:v>
                </c:pt>
                <c:pt idx="590">
                  <c:v>42667</c:v>
                </c:pt>
                <c:pt idx="591">
                  <c:v>42664</c:v>
                </c:pt>
                <c:pt idx="592">
                  <c:v>42663</c:v>
                </c:pt>
                <c:pt idx="593">
                  <c:v>42662</c:v>
                </c:pt>
                <c:pt idx="594">
                  <c:v>42661</c:v>
                </c:pt>
                <c:pt idx="595">
                  <c:v>42660</c:v>
                </c:pt>
                <c:pt idx="596">
                  <c:v>42657</c:v>
                </c:pt>
                <c:pt idx="597">
                  <c:v>42656</c:v>
                </c:pt>
                <c:pt idx="598">
                  <c:v>42655</c:v>
                </c:pt>
                <c:pt idx="599">
                  <c:v>42654</c:v>
                </c:pt>
                <c:pt idx="600">
                  <c:v>42653</c:v>
                </c:pt>
                <c:pt idx="601">
                  <c:v>42650</c:v>
                </c:pt>
                <c:pt idx="602">
                  <c:v>42649</c:v>
                </c:pt>
                <c:pt idx="603">
                  <c:v>42648</c:v>
                </c:pt>
                <c:pt idx="604">
                  <c:v>42647</c:v>
                </c:pt>
                <c:pt idx="605">
                  <c:v>42646</c:v>
                </c:pt>
                <c:pt idx="606">
                  <c:v>42643</c:v>
                </c:pt>
                <c:pt idx="607">
                  <c:v>42642</c:v>
                </c:pt>
                <c:pt idx="608">
                  <c:v>42641</c:v>
                </c:pt>
                <c:pt idx="609">
                  <c:v>42640</c:v>
                </c:pt>
                <c:pt idx="610">
                  <c:v>42639</c:v>
                </c:pt>
                <c:pt idx="611">
                  <c:v>42636</c:v>
                </c:pt>
                <c:pt idx="612">
                  <c:v>42635</c:v>
                </c:pt>
                <c:pt idx="613">
                  <c:v>42634</c:v>
                </c:pt>
                <c:pt idx="614">
                  <c:v>42633</c:v>
                </c:pt>
                <c:pt idx="615">
                  <c:v>42632</c:v>
                </c:pt>
                <c:pt idx="616">
                  <c:v>42629</c:v>
                </c:pt>
                <c:pt idx="617">
                  <c:v>42628</c:v>
                </c:pt>
                <c:pt idx="618">
                  <c:v>42627</c:v>
                </c:pt>
                <c:pt idx="619">
                  <c:v>42626</c:v>
                </c:pt>
                <c:pt idx="620">
                  <c:v>42625</c:v>
                </c:pt>
                <c:pt idx="621">
                  <c:v>42622</c:v>
                </c:pt>
                <c:pt idx="622">
                  <c:v>42621</c:v>
                </c:pt>
                <c:pt idx="623">
                  <c:v>42620</c:v>
                </c:pt>
                <c:pt idx="624">
                  <c:v>42619</c:v>
                </c:pt>
                <c:pt idx="625">
                  <c:v>42615</c:v>
                </c:pt>
                <c:pt idx="626">
                  <c:v>42614</c:v>
                </c:pt>
                <c:pt idx="627">
                  <c:v>42613</c:v>
                </c:pt>
                <c:pt idx="628">
                  <c:v>42612</c:v>
                </c:pt>
                <c:pt idx="629">
                  <c:v>42611</c:v>
                </c:pt>
                <c:pt idx="630">
                  <c:v>42608</c:v>
                </c:pt>
                <c:pt idx="631">
                  <c:v>42607</c:v>
                </c:pt>
                <c:pt idx="632">
                  <c:v>42606</c:v>
                </c:pt>
                <c:pt idx="633">
                  <c:v>42605</c:v>
                </c:pt>
                <c:pt idx="634">
                  <c:v>42604</c:v>
                </c:pt>
                <c:pt idx="635">
                  <c:v>42601</c:v>
                </c:pt>
                <c:pt idx="636">
                  <c:v>42600</c:v>
                </c:pt>
                <c:pt idx="637">
                  <c:v>42599</c:v>
                </c:pt>
                <c:pt idx="638">
                  <c:v>42598</c:v>
                </c:pt>
                <c:pt idx="639">
                  <c:v>42597</c:v>
                </c:pt>
                <c:pt idx="640">
                  <c:v>42594</c:v>
                </c:pt>
                <c:pt idx="641">
                  <c:v>42593</c:v>
                </c:pt>
                <c:pt idx="642">
                  <c:v>42592</c:v>
                </c:pt>
                <c:pt idx="643">
                  <c:v>42591</c:v>
                </c:pt>
                <c:pt idx="644">
                  <c:v>42590</c:v>
                </c:pt>
                <c:pt idx="645">
                  <c:v>42587</c:v>
                </c:pt>
                <c:pt idx="646">
                  <c:v>42586</c:v>
                </c:pt>
                <c:pt idx="647">
                  <c:v>42585</c:v>
                </c:pt>
                <c:pt idx="648">
                  <c:v>42584</c:v>
                </c:pt>
                <c:pt idx="649">
                  <c:v>42583</c:v>
                </c:pt>
                <c:pt idx="650">
                  <c:v>42580</c:v>
                </c:pt>
                <c:pt idx="651">
                  <c:v>42579</c:v>
                </c:pt>
                <c:pt idx="652">
                  <c:v>42578</c:v>
                </c:pt>
                <c:pt idx="653">
                  <c:v>42577</c:v>
                </c:pt>
                <c:pt idx="654">
                  <c:v>42576</c:v>
                </c:pt>
                <c:pt idx="655">
                  <c:v>42573</c:v>
                </c:pt>
                <c:pt idx="656">
                  <c:v>42572</c:v>
                </c:pt>
                <c:pt idx="657">
                  <c:v>42571</c:v>
                </c:pt>
                <c:pt idx="658">
                  <c:v>42570</c:v>
                </c:pt>
                <c:pt idx="659">
                  <c:v>42569</c:v>
                </c:pt>
                <c:pt idx="660">
                  <c:v>42566</c:v>
                </c:pt>
                <c:pt idx="661">
                  <c:v>42565</c:v>
                </c:pt>
                <c:pt idx="662">
                  <c:v>42564</c:v>
                </c:pt>
                <c:pt idx="663">
                  <c:v>42563</c:v>
                </c:pt>
                <c:pt idx="664">
                  <c:v>42562</c:v>
                </c:pt>
                <c:pt idx="665">
                  <c:v>42559</c:v>
                </c:pt>
                <c:pt idx="666">
                  <c:v>42558</c:v>
                </c:pt>
                <c:pt idx="667">
                  <c:v>42557</c:v>
                </c:pt>
                <c:pt idx="668">
                  <c:v>42556</c:v>
                </c:pt>
                <c:pt idx="669">
                  <c:v>42552</c:v>
                </c:pt>
                <c:pt idx="670">
                  <c:v>42551</c:v>
                </c:pt>
                <c:pt idx="671">
                  <c:v>42550</c:v>
                </c:pt>
              </c:numCache>
            </c:numRef>
          </c:cat>
          <c:val>
            <c:numRef>
              <c:f>tsla_moving_stats_14yr!$E$1762:$E$2433</c:f>
              <c:numCache>
                <c:formatCode>General</c:formatCode>
                <c:ptCount val="672"/>
                <c:pt idx="0">
                  <c:v>19.649999999999999</c:v>
                </c:pt>
                <c:pt idx="1">
                  <c:v>21.33</c:v>
                </c:pt>
                <c:pt idx="2">
                  <c:v>20.98</c:v>
                </c:pt>
                <c:pt idx="3">
                  <c:v>19.86</c:v>
                </c:pt>
                <c:pt idx="4">
                  <c:v>19.920000000000002</c:v>
                </c:pt>
                <c:pt idx="5">
                  <c:v>19.649999999999999</c:v>
                </c:pt>
                <c:pt idx="6">
                  <c:v>19.420000000000002</c:v>
                </c:pt>
                <c:pt idx="7">
                  <c:v>20.170000000000002</c:v>
                </c:pt>
                <c:pt idx="8">
                  <c:v>20.38</c:v>
                </c:pt>
                <c:pt idx="9">
                  <c:v>20.53</c:v>
                </c:pt>
                <c:pt idx="10">
                  <c:v>20.25</c:v>
                </c:pt>
                <c:pt idx="11">
                  <c:v>20.54</c:v>
                </c:pt>
                <c:pt idx="12">
                  <c:v>20.79</c:v>
                </c:pt>
                <c:pt idx="13">
                  <c:v>20.86</c:v>
                </c:pt>
                <c:pt idx="14">
                  <c:v>20.39</c:v>
                </c:pt>
                <c:pt idx="15">
                  <c:v>20.5</c:v>
                </c:pt>
                <c:pt idx="16">
                  <c:v>21.15</c:v>
                </c:pt>
                <c:pt idx="17">
                  <c:v>21.42</c:v>
                </c:pt>
                <c:pt idx="18">
                  <c:v>20.86</c:v>
                </c:pt>
                <c:pt idx="19">
                  <c:v>20.81</c:v>
                </c:pt>
                <c:pt idx="20">
                  <c:v>20.47</c:v>
                </c:pt>
                <c:pt idx="21">
                  <c:v>20.58</c:v>
                </c:pt>
                <c:pt idx="22">
                  <c:v>19.829999999999998</c:v>
                </c:pt>
                <c:pt idx="23">
                  <c:v>19.760000000000002</c:v>
                </c:pt>
                <c:pt idx="24">
                  <c:v>19.8</c:v>
                </c:pt>
                <c:pt idx="25">
                  <c:v>19.43</c:v>
                </c:pt>
                <c:pt idx="26">
                  <c:v>19.170000000000002</c:v>
                </c:pt>
                <c:pt idx="27">
                  <c:v>19.93</c:v>
                </c:pt>
                <c:pt idx="28">
                  <c:v>20.149999999999999</c:v>
                </c:pt>
                <c:pt idx="29">
                  <c:v>23.15</c:v>
                </c:pt>
                <c:pt idx="30">
                  <c:v>23.07</c:v>
                </c:pt>
                <c:pt idx="31">
                  <c:v>22.96</c:v>
                </c:pt>
                <c:pt idx="32">
                  <c:v>22.29</c:v>
                </c:pt>
                <c:pt idx="33">
                  <c:v>23.15</c:v>
                </c:pt>
                <c:pt idx="34">
                  <c:v>23</c:v>
                </c:pt>
                <c:pt idx="35">
                  <c:v>22.57</c:v>
                </c:pt>
                <c:pt idx="36">
                  <c:v>22.36</c:v>
                </c:pt>
                <c:pt idx="37">
                  <c:v>22.33</c:v>
                </c:pt>
                <c:pt idx="38">
                  <c:v>21.18</c:v>
                </c:pt>
                <c:pt idx="39">
                  <c:v>20.02</c:v>
                </c:pt>
                <c:pt idx="40">
                  <c:v>20.67</c:v>
                </c:pt>
                <c:pt idx="41">
                  <c:v>22.19</c:v>
                </c:pt>
                <c:pt idx="42">
                  <c:v>22.26</c:v>
                </c:pt>
                <c:pt idx="43">
                  <c:v>21.08</c:v>
                </c:pt>
                <c:pt idx="44">
                  <c:v>21.74</c:v>
                </c:pt>
                <c:pt idx="45">
                  <c:v>19.690000000000001</c:v>
                </c:pt>
                <c:pt idx="46">
                  <c:v>21.32</c:v>
                </c:pt>
                <c:pt idx="47">
                  <c:v>21.03</c:v>
                </c:pt>
                <c:pt idx="48">
                  <c:v>22.2</c:v>
                </c:pt>
                <c:pt idx="49">
                  <c:v>22.47</c:v>
                </c:pt>
                <c:pt idx="50">
                  <c:v>23.23</c:v>
                </c:pt>
                <c:pt idx="51">
                  <c:v>24.38</c:v>
                </c:pt>
                <c:pt idx="52">
                  <c:v>25.12</c:v>
                </c:pt>
                <c:pt idx="53">
                  <c:v>24.44</c:v>
                </c:pt>
                <c:pt idx="54">
                  <c:v>24.45</c:v>
                </c:pt>
                <c:pt idx="55">
                  <c:v>24.34</c:v>
                </c:pt>
                <c:pt idx="56">
                  <c:v>23.86</c:v>
                </c:pt>
                <c:pt idx="57">
                  <c:v>24.2</c:v>
                </c:pt>
                <c:pt idx="58">
                  <c:v>23.98</c:v>
                </c:pt>
                <c:pt idx="59">
                  <c:v>23.9</c:v>
                </c:pt>
                <c:pt idx="60">
                  <c:v>23.37</c:v>
                </c:pt>
                <c:pt idx="61">
                  <c:v>22.74</c:v>
                </c:pt>
                <c:pt idx="62">
                  <c:v>23.19</c:v>
                </c:pt>
                <c:pt idx="63">
                  <c:v>22.93</c:v>
                </c:pt>
                <c:pt idx="64">
                  <c:v>23.07</c:v>
                </c:pt>
                <c:pt idx="65">
                  <c:v>21.72</c:v>
                </c:pt>
                <c:pt idx="66">
                  <c:v>22.55</c:v>
                </c:pt>
                <c:pt idx="67">
                  <c:v>23.17</c:v>
                </c:pt>
                <c:pt idx="68">
                  <c:v>23.56</c:v>
                </c:pt>
                <c:pt idx="69">
                  <c:v>23.62</c:v>
                </c:pt>
                <c:pt idx="70">
                  <c:v>23.23</c:v>
                </c:pt>
                <c:pt idx="71">
                  <c:v>22.93</c:v>
                </c:pt>
                <c:pt idx="72">
                  <c:v>22.58</c:v>
                </c:pt>
                <c:pt idx="73">
                  <c:v>22.09</c:v>
                </c:pt>
                <c:pt idx="74">
                  <c:v>23.37</c:v>
                </c:pt>
                <c:pt idx="75">
                  <c:v>23.43</c:v>
                </c:pt>
                <c:pt idx="76">
                  <c:v>23.21</c:v>
                </c:pt>
                <c:pt idx="77">
                  <c:v>22.74</c:v>
                </c:pt>
                <c:pt idx="78">
                  <c:v>22.76</c:v>
                </c:pt>
                <c:pt idx="79">
                  <c:v>23.09</c:v>
                </c:pt>
                <c:pt idx="80">
                  <c:v>22.95</c:v>
                </c:pt>
                <c:pt idx="81">
                  <c:v>22.49</c:v>
                </c:pt>
                <c:pt idx="82">
                  <c:v>21.99</c:v>
                </c:pt>
                <c:pt idx="83">
                  <c:v>22.32</c:v>
                </c:pt>
                <c:pt idx="84">
                  <c:v>22.06</c:v>
                </c:pt>
                <c:pt idx="85">
                  <c:v>20.99</c:v>
                </c:pt>
                <c:pt idx="86">
                  <c:v>19.23</c:v>
                </c:pt>
                <c:pt idx="87">
                  <c:v>19.61</c:v>
                </c:pt>
                <c:pt idx="88">
                  <c:v>17.399999999999999</c:v>
                </c:pt>
                <c:pt idx="89">
                  <c:v>17.329999999999998</c:v>
                </c:pt>
                <c:pt idx="90">
                  <c:v>17.59</c:v>
                </c:pt>
                <c:pt idx="91">
                  <c:v>18.12</c:v>
                </c:pt>
                <c:pt idx="92">
                  <c:v>18.440000000000001</c:v>
                </c:pt>
                <c:pt idx="93">
                  <c:v>17.309999999999999</c:v>
                </c:pt>
                <c:pt idx="94">
                  <c:v>17.25</c:v>
                </c:pt>
                <c:pt idx="95">
                  <c:v>16.82</c:v>
                </c:pt>
                <c:pt idx="96">
                  <c:v>17.13</c:v>
                </c:pt>
                <c:pt idx="97">
                  <c:v>17.52</c:v>
                </c:pt>
                <c:pt idx="98">
                  <c:v>16.7</c:v>
                </c:pt>
                <c:pt idx="99">
                  <c:v>17.46</c:v>
                </c:pt>
                <c:pt idx="100">
                  <c:v>18.79</c:v>
                </c:pt>
                <c:pt idx="101">
                  <c:v>19.649999999999999</c:v>
                </c:pt>
                <c:pt idx="102">
                  <c:v>20.07</c:v>
                </c:pt>
                <c:pt idx="103">
                  <c:v>20.71</c:v>
                </c:pt>
                <c:pt idx="104">
                  <c:v>17.649999999999999</c:v>
                </c:pt>
                <c:pt idx="105">
                  <c:v>20.5</c:v>
                </c:pt>
                <c:pt idx="106">
                  <c:v>20.64</c:v>
                </c:pt>
                <c:pt idx="107">
                  <c:v>20.07</c:v>
                </c:pt>
                <c:pt idx="108">
                  <c:v>19.98</c:v>
                </c:pt>
                <c:pt idx="109">
                  <c:v>19.940000000000001</c:v>
                </c:pt>
                <c:pt idx="110">
                  <c:v>19.89</c:v>
                </c:pt>
                <c:pt idx="111">
                  <c:v>19.93</c:v>
                </c:pt>
                <c:pt idx="112">
                  <c:v>19</c:v>
                </c:pt>
                <c:pt idx="113">
                  <c:v>19.66</c:v>
                </c:pt>
                <c:pt idx="114">
                  <c:v>19.68</c:v>
                </c:pt>
                <c:pt idx="115">
                  <c:v>19.3</c:v>
                </c:pt>
                <c:pt idx="116">
                  <c:v>19.37</c:v>
                </c:pt>
                <c:pt idx="117">
                  <c:v>18.63</c:v>
                </c:pt>
                <c:pt idx="118">
                  <c:v>19.03</c:v>
                </c:pt>
                <c:pt idx="119">
                  <c:v>17.55</c:v>
                </c:pt>
                <c:pt idx="120">
                  <c:v>18.73</c:v>
                </c:pt>
                <c:pt idx="121">
                  <c:v>18.72</c:v>
                </c:pt>
                <c:pt idx="122">
                  <c:v>19.260000000000002</c:v>
                </c:pt>
                <c:pt idx="123">
                  <c:v>20.11</c:v>
                </c:pt>
                <c:pt idx="124">
                  <c:v>20.21</c:v>
                </c:pt>
                <c:pt idx="125">
                  <c:v>20.329999999999998</c:v>
                </c:pt>
                <c:pt idx="126">
                  <c:v>20.79</c:v>
                </c:pt>
                <c:pt idx="127">
                  <c:v>21.28</c:v>
                </c:pt>
                <c:pt idx="128">
                  <c:v>21.52</c:v>
                </c:pt>
                <c:pt idx="129">
                  <c:v>21.34</c:v>
                </c:pt>
                <c:pt idx="130">
                  <c:v>21.44</c:v>
                </c:pt>
                <c:pt idx="131">
                  <c:v>21.46</c:v>
                </c:pt>
                <c:pt idx="132">
                  <c:v>20.56</c:v>
                </c:pt>
                <c:pt idx="133">
                  <c:v>20.37</c:v>
                </c:pt>
                <c:pt idx="134">
                  <c:v>22.36</c:v>
                </c:pt>
                <c:pt idx="135">
                  <c:v>22.58</c:v>
                </c:pt>
                <c:pt idx="136">
                  <c:v>23.18</c:v>
                </c:pt>
                <c:pt idx="137">
                  <c:v>23.76</c:v>
                </c:pt>
                <c:pt idx="138">
                  <c:v>23.7</c:v>
                </c:pt>
                <c:pt idx="139">
                  <c:v>23.5</c:v>
                </c:pt>
                <c:pt idx="140">
                  <c:v>24.69</c:v>
                </c:pt>
                <c:pt idx="141">
                  <c:v>25.3</c:v>
                </c:pt>
                <c:pt idx="142">
                  <c:v>22.8</c:v>
                </c:pt>
                <c:pt idx="143">
                  <c:v>23.21</c:v>
                </c:pt>
                <c:pt idx="144">
                  <c:v>23.3</c:v>
                </c:pt>
                <c:pt idx="145">
                  <c:v>20.059999999999999</c:v>
                </c:pt>
                <c:pt idx="146">
                  <c:v>19.88</c:v>
                </c:pt>
                <c:pt idx="147">
                  <c:v>19.34</c:v>
                </c:pt>
                <c:pt idx="148">
                  <c:v>19.809999999999999</c:v>
                </c:pt>
                <c:pt idx="149">
                  <c:v>20.440000000000001</c:v>
                </c:pt>
                <c:pt idx="150">
                  <c:v>20.58</c:v>
                </c:pt>
                <c:pt idx="151">
                  <c:v>19.829999999999998</c:v>
                </c:pt>
                <c:pt idx="152">
                  <c:v>20.21</c:v>
                </c:pt>
                <c:pt idx="153">
                  <c:v>20.91</c:v>
                </c:pt>
                <c:pt idx="154">
                  <c:v>21.35</c:v>
                </c:pt>
                <c:pt idx="155">
                  <c:v>21.59</c:v>
                </c:pt>
                <c:pt idx="156">
                  <c:v>21.51</c:v>
                </c:pt>
                <c:pt idx="157">
                  <c:v>20.67</c:v>
                </c:pt>
                <c:pt idx="158">
                  <c:v>21.26</c:v>
                </c:pt>
                <c:pt idx="159">
                  <c:v>21.11</c:v>
                </c:pt>
                <c:pt idx="160">
                  <c:v>21.26</c:v>
                </c:pt>
                <c:pt idx="161">
                  <c:v>21.5</c:v>
                </c:pt>
                <c:pt idx="162">
                  <c:v>21.23</c:v>
                </c:pt>
                <c:pt idx="163">
                  <c:v>20.59</c:v>
                </c:pt>
                <c:pt idx="164">
                  <c:v>20.61</c:v>
                </c:pt>
                <c:pt idx="165">
                  <c:v>20.72</c:v>
                </c:pt>
                <c:pt idx="166">
                  <c:v>22.34</c:v>
                </c:pt>
                <c:pt idx="167">
                  <c:v>22.86</c:v>
                </c:pt>
                <c:pt idx="168">
                  <c:v>23.33</c:v>
                </c:pt>
                <c:pt idx="169">
                  <c:v>22.97</c:v>
                </c:pt>
                <c:pt idx="170">
                  <c:v>22.8</c:v>
                </c:pt>
                <c:pt idx="171">
                  <c:v>22.2</c:v>
                </c:pt>
                <c:pt idx="172">
                  <c:v>22.24</c:v>
                </c:pt>
                <c:pt idx="173">
                  <c:v>23.17</c:v>
                </c:pt>
                <c:pt idx="174">
                  <c:v>24.15</c:v>
                </c:pt>
                <c:pt idx="175">
                  <c:v>23.5</c:v>
                </c:pt>
                <c:pt idx="176">
                  <c:v>24.72</c:v>
                </c:pt>
                <c:pt idx="177">
                  <c:v>23.88</c:v>
                </c:pt>
                <c:pt idx="178">
                  <c:v>23.85</c:v>
                </c:pt>
                <c:pt idx="179">
                  <c:v>22.99</c:v>
                </c:pt>
                <c:pt idx="180">
                  <c:v>22.85</c:v>
                </c:pt>
                <c:pt idx="181">
                  <c:v>22.14</c:v>
                </c:pt>
                <c:pt idx="182">
                  <c:v>21.18</c:v>
                </c:pt>
                <c:pt idx="183">
                  <c:v>21.07</c:v>
                </c:pt>
                <c:pt idx="184">
                  <c:v>21.3</c:v>
                </c:pt>
                <c:pt idx="185">
                  <c:v>19.41</c:v>
                </c:pt>
                <c:pt idx="186">
                  <c:v>19.78</c:v>
                </c:pt>
                <c:pt idx="187">
                  <c:v>19.45</c:v>
                </c:pt>
                <c:pt idx="188">
                  <c:v>18.98</c:v>
                </c:pt>
                <c:pt idx="189">
                  <c:v>19.45</c:v>
                </c:pt>
                <c:pt idx="190">
                  <c:v>18.920000000000002</c:v>
                </c:pt>
                <c:pt idx="191">
                  <c:v>18.59</c:v>
                </c:pt>
                <c:pt idx="192">
                  <c:v>18.52</c:v>
                </c:pt>
                <c:pt idx="193">
                  <c:v>18.600000000000001</c:v>
                </c:pt>
                <c:pt idx="194">
                  <c:v>18.329999999999998</c:v>
                </c:pt>
                <c:pt idx="195">
                  <c:v>18.97</c:v>
                </c:pt>
                <c:pt idx="196">
                  <c:v>18.45</c:v>
                </c:pt>
                <c:pt idx="197">
                  <c:v>18.97</c:v>
                </c:pt>
                <c:pt idx="198">
                  <c:v>19.100000000000001</c:v>
                </c:pt>
                <c:pt idx="199">
                  <c:v>18.95</c:v>
                </c:pt>
                <c:pt idx="200">
                  <c:v>19.46</c:v>
                </c:pt>
                <c:pt idx="201">
                  <c:v>20.07</c:v>
                </c:pt>
                <c:pt idx="202">
                  <c:v>20.329999999999998</c:v>
                </c:pt>
                <c:pt idx="203">
                  <c:v>20.46</c:v>
                </c:pt>
                <c:pt idx="204">
                  <c:v>20.13</c:v>
                </c:pt>
                <c:pt idx="205">
                  <c:v>20.18</c:v>
                </c:pt>
                <c:pt idx="206">
                  <c:v>19.61</c:v>
                </c:pt>
                <c:pt idx="207">
                  <c:v>18.96</c:v>
                </c:pt>
                <c:pt idx="208">
                  <c:v>20.079999999999998</c:v>
                </c:pt>
                <c:pt idx="209">
                  <c:v>19.989999999999998</c:v>
                </c:pt>
                <c:pt idx="210">
                  <c:v>19.59</c:v>
                </c:pt>
                <c:pt idx="211">
                  <c:v>19.600000000000001</c:v>
                </c:pt>
                <c:pt idx="212">
                  <c:v>19.03</c:v>
                </c:pt>
                <c:pt idx="213">
                  <c:v>18.71</c:v>
                </c:pt>
                <c:pt idx="214">
                  <c:v>18.899999999999999</c:v>
                </c:pt>
                <c:pt idx="215">
                  <c:v>18.89</c:v>
                </c:pt>
                <c:pt idx="216">
                  <c:v>19.350000000000001</c:v>
                </c:pt>
                <c:pt idx="217">
                  <c:v>20.010000000000002</c:v>
                </c:pt>
                <c:pt idx="218">
                  <c:v>19.559999999999999</c:v>
                </c:pt>
                <c:pt idx="219">
                  <c:v>19.18</c:v>
                </c:pt>
                <c:pt idx="220">
                  <c:v>19.41</c:v>
                </c:pt>
                <c:pt idx="221">
                  <c:v>20.02</c:v>
                </c:pt>
                <c:pt idx="222">
                  <c:v>19.61</c:v>
                </c:pt>
                <c:pt idx="223">
                  <c:v>20.059999999999999</c:v>
                </c:pt>
                <c:pt idx="224">
                  <c:v>20.309999999999999</c:v>
                </c:pt>
                <c:pt idx="225">
                  <c:v>19.309999999999999</c:v>
                </c:pt>
                <c:pt idx="226">
                  <c:v>19.95</c:v>
                </c:pt>
                <c:pt idx="227">
                  <c:v>20.38</c:v>
                </c:pt>
                <c:pt idx="228">
                  <c:v>19.13</c:v>
                </c:pt>
                <c:pt idx="229">
                  <c:v>17.84</c:v>
                </c:pt>
                <c:pt idx="230">
                  <c:v>16.829999999999998</c:v>
                </c:pt>
                <c:pt idx="231">
                  <c:v>17.739999999999998</c:v>
                </c:pt>
                <c:pt idx="232">
                  <c:v>17.190000000000001</c:v>
                </c:pt>
                <c:pt idx="233">
                  <c:v>18.61</c:v>
                </c:pt>
                <c:pt idx="234">
                  <c:v>20.28</c:v>
                </c:pt>
                <c:pt idx="235">
                  <c:v>20.100000000000001</c:v>
                </c:pt>
                <c:pt idx="236">
                  <c:v>20.61</c:v>
                </c:pt>
                <c:pt idx="237">
                  <c:v>21.1</c:v>
                </c:pt>
                <c:pt idx="238">
                  <c:v>20.7</c:v>
                </c:pt>
                <c:pt idx="239">
                  <c:v>20.9</c:v>
                </c:pt>
                <c:pt idx="240">
                  <c:v>21.42</c:v>
                </c:pt>
                <c:pt idx="241">
                  <c:v>21.71</c:v>
                </c:pt>
                <c:pt idx="242">
                  <c:v>21.78</c:v>
                </c:pt>
                <c:pt idx="243">
                  <c:v>22.79</c:v>
                </c:pt>
                <c:pt idx="244">
                  <c:v>23.03</c:v>
                </c:pt>
                <c:pt idx="245">
                  <c:v>21.81</c:v>
                </c:pt>
                <c:pt idx="246">
                  <c:v>21.94</c:v>
                </c:pt>
                <c:pt idx="247">
                  <c:v>22.15</c:v>
                </c:pt>
                <c:pt idx="248">
                  <c:v>21.88</c:v>
                </c:pt>
                <c:pt idx="249">
                  <c:v>22.22</c:v>
                </c:pt>
                <c:pt idx="250">
                  <c:v>22.34</c:v>
                </c:pt>
                <c:pt idx="251">
                  <c:v>22.06</c:v>
                </c:pt>
                <c:pt idx="252">
                  <c:v>22.87</c:v>
                </c:pt>
                <c:pt idx="253">
                  <c:v>23.4</c:v>
                </c:pt>
                <c:pt idx="254">
                  <c:v>23.83</c:v>
                </c:pt>
                <c:pt idx="255">
                  <c:v>23.47</c:v>
                </c:pt>
                <c:pt idx="256">
                  <c:v>23.08</c:v>
                </c:pt>
                <c:pt idx="257">
                  <c:v>22.22</c:v>
                </c:pt>
                <c:pt idx="258">
                  <c:v>22.32</c:v>
                </c:pt>
                <c:pt idx="259">
                  <c:v>22.37</c:v>
                </c:pt>
                <c:pt idx="260">
                  <c:v>22.27</c:v>
                </c:pt>
                <c:pt idx="261">
                  <c:v>21.49</c:v>
                </c:pt>
                <c:pt idx="262">
                  <c:v>21.58</c:v>
                </c:pt>
                <c:pt idx="263">
                  <c:v>21.05</c:v>
                </c:pt>
                <c:pt idx="264">
                  <c:v>20.69</c:v>
                </c:pt>
                <c:pt idx="265">
                  <c:v>21.02</c:v>
                </c:pt>
                <c:pt idx="266">
                  <c:v>23</c:v>
                </c:pt>
                <c:pt idx="267">
                  <c:v>22.26</c:v>
                </c:pt>
                <c:pt idx="268">
                  <c:v>22.21</c:v>
                </c:pt>
                <c:pt idx="269">
                  <c:v>22.92</c:v>
                </c:pt>
                <c:pt idx="270">
                  <c:v>23.28</c:v>
                </c:pt>
                <c:pt idx="271">
                  <c:v>23.62</c:v>
                </c:pt>
                <c:pt idx="272">
                  <c:v>23.05</c:v>
                </c:pt>
                <c:pt idx="273">
                  <c:v>23.3</c:v>
                </c:pt>
                <c:pt idx="274">
                  <c:v>22.86</c:v>
                </c:pt>
                <c:pt idx="275">
                  <c:v>22.51</c:v>
                </c:pt>
                <c:pt idx="276">
                  <c:v>23.06</c:v>
                </c:pt>
                <c:pt idx="277">
                  <c:v>23.52</c:v>
                </c:pt>
                <c:pt idx="278">
                  <c:v>23.44</c:v>
                </c:pt>
                <c:pt idx="279">
                  <c:v>23.33</c:v>
                </c:pt>
                <c:pt idx="280">
                  <c:v>22.97</c:v>
                </c:pt>
                <c:pt idx="281">
                  <c:v>23.14</c:v>
                </c:pt>
                <c:pt idx="282">
                  <c:v>22.67</c:v>
                </c:pt>
                <c:pt idx="283">
                  <c:v>22.41</c:v>
                </c:pt>
                <c:pt idx="284">
                  <c:v>22.53</c:v>
                </c:pt>
                <c:pt idx="285">
                  <c:v>22.32</c:v>
                </c:pt>
                <c:pt idx="286">
                  <c:v>22.25</c:v>
                </c:pt>
                <c:pt idx="287">
                  <c:v>22.43</c:v>
                </c:pt>
                <c:pt idx="288">
                  <c:v>21.11</c:v>
                </c:pt>
                <c:pt idx="289">
                  <c:v>20.97</c:v>
                </c:pt>
                <c:pt idx="290">
                  <c:v>21.15</c:v>
                </c:pt>
                <c:pt idx="291">
                  <c:v>21.37</c:v>
                </c:pt>
                <c:pt idx="292">
                  <c:v>20.76</c:v>
                </c:pt>
                <c:pt idx="293">
                  <c:v>21.02</c:v>
                </c:pt>
                <c:pt idx="294">
                  <c:v>20.78</c:v>
                </c:pt>
                <c:pt idx="295">
                  <c:v>21.15</c:v>
                </c:pt>
                <c:pt idx="296">
                  <c:v>21.68</c:v>
                </c:pt>
                <c:pt idx="297">
                  <c:v>22.11</c:v>
                </c:pt>
                <c:pt idx="298">
                  <c:v>21.93</c:v>
                </c:pt>
                <c:pt idx="299">
                  <c:v>22.07</c:v>
                </c:pt>
                <c:pt idx="300">
                  <c:v>22.59</c:v>
                </c:pt>
                <c:pt idx="301">
                  <c:v>22.9</c:v>
                </c:pt>
                <c:pt idx="302">
                  <c:v>22.53</c:v>
                </c:pt>
                <c:pt idx="303">
                  <c:v>22.6</c:v>
                </c:pt>
                <c:pt idx="304">
                  <c:v>22.74</c:v>
                </c:pt>
                <c:pt idx="305">
                  <c:v>21.93</c:v>
                </c:pt>
                <c:pt idx="306">
                  <c:v>21.01</c:v>
                </c:pt>
                <c:pt idx="307">
                  <c:v>20.75</c:v>
                </c:pt>
                <c:pt idx="308">
                  <c:v>20.88</c:v>
                </c:pt>
                <c:pt idx="309">
                  <c:v>20.25</c:v>
                </c:pt>
                <c:pt idx="310">
                  <c:v>20.350000000000001</c:v>
                </c:pt>
                <c:pt idx="311">
                  <c:v>20.440000000000001</c:v>
                </c:pt>
                <c:pt idx="312">
                  <c:v>20.59</c:v>
                </c:pt>
                <c:pt idx="313">
                  <c:v>20.5</c:v>
                </c:pt>
                <c:pt idx="314">
                  <c:v>21.17</c:v>
                </c:pt>
                <c:pt idx="315">
                  <c:v>21.12</c:v>
                </c:pt>
                <c:pt idx="316">
                  <c:v>21.04</c:v>
                </c:pt>
                <c:pt idx="317">
                  <c:v>20.84</c:v>
                </c:pt>
                <c:pt idx="318">
                  <c:v>21.19</c:v>
                </c:pt>
                <c:pt idx="319">
                  <c:v>20.58</c:v>
                </c:pt>
                <c:pt idx="320">
                  <c:v>21</c:v>
                </c:pt>
                <c:pt idx="321">
                  <c:v>20.83</c:v>
                </c:pt>
                <c:pt idx="322">
                  <c:v>20.75</c:v>
                </c:pt>
                <c:pt idx="323">
                  <c:v>20.58</c:v>
                </c:pt>
                <c:pt idx="324">
                  <c:v>21.03</c:v>
                </c:pt>
                <c:pt idx="325">
                  <c:v>20.2</c:v>
                </c:pt>
                <c:pt idx="326">
                  <c:v>20.2</c:v>
                </c:pt>
                <c:pt idx="327">
                  <c:v>20.29</c:v>
                </c:pt>
                <c:pt idx="328">
                  <c:v>20.399999999999999</c:v>
                </c:pt>
                <c:pt idx="329">
                  <c:v>20.190000000000001</c:v>
                </c:pt>
                <c:pt idx="330">
                  <c:v>20.41</c:v>
                </c:pt>
                <c:pt idx="331">
                  <c:v>19.95</c:v>
                </c:pt>
                <c:pt idx="332">
                  <c:v>21.41</c:v>
                </c:pt>
                <c:pt idx="333">
                  <c:v>22.1</c:v>
                </c:pt>
                <c:pt idx="334">
                  <c:v>21.34</c:v>
                </c:pt>
                <c:pt idx="335">
                  <c:v>21.39</c:v>
                </c:pt>
                <c:pt idx="336">
                  <c:v>21.74</c:v>
                </c:pt>
                <c:pt idx="337">
                  <c:v>21.72</c:v>
                </c:pt>
                <c:pt idx="338">
                  <c:v>22.49</c:v>
                </c:pt>
                <c:pt idx="339">
                  <c:v>22.47</c:v>
                </c:pt>
                <c:pt idx="340">
                  <c:v>23.01</c:v>
                </c:pt>
                <c:pt idx="341">
                  <c:v>23.45</c:v>
                </c:pt>
                <c:pt idx="342">
                  <c:v>23.98</c:v>
                </c:pt>
                <c:pt idx="343">
                  <c:v>23.72</c:v>
                </c:pt>
                <c:pt idx="344">
                  <c:v>23.37</c:v>
                </c:pt>
                <c:pt idx="345">
                  <c:v>23.7</c:v>
                </c:pt>
                <c:pt idx="346">
                  <c:v>23.71</c:v>
                </c:pt>
                <c:pt idx="347">
                  <c:v>23.64</c:v>
                </c:pt>
                <c:pt idx="348">
                  <c:v>23.71</c:v>
                </c:pt>
                <c:pt idx="349">
                  <c:v>22.86</c:v>
                </c:pt>
                <c:pt idx="350">
                  <c:v>23.79</c:v>
                </c:pt>
                <c:pt idx="351">
                  <c:v>23.69</c:v>
                </c:pt>
                <c:pt idx="352">
                  <c:v>23.67</c:v>
                </c:pt>
                <c:pt idx="353">
                  <c:v>23.21</c:v>
                </c:pt>
                <c:pt idx="354">
                  <c:v>22.77</c:v>
                </c:pt>
                <c:pt idx="355">
                  <c:v>22.74</c:v>
                </c:pt>
                <c:pt idx="356">
                  <c:v>22.64</c:v>
                </c:pt>
                <c:pt idx="357">
                  <c:v>22.73</c:v>
                </c:pt>
                <c:pt idx="358">
                  <c:v>23.02</c:v>
                </c:pt>
                <c:pt idx="359">
                  <c:v>23</c:v>
                </c:pt>
                <c:pt idx="360">
                  <c:v>23.41</c:v>
                </c:pt>
                <c:pt idx="361">
                  <c:v>24.43</c:v>
                </c:pt>
                <c:pt idx="362">
                  <c:v>24.93</c:v>
                </c:pt>
                <c:pt idx="363">
                  <c:v>25.01</c:v>
                </c:pt>
                <c:pt idx="364">
                  <c:v>25.67</c:v>
                </c:pt>
                <c:pt idx="365">
                  <c:v>25.32</c:v>
                </c:pt>
                <c:pt idx="366">
                  <c:v>25.18</c:v>
                </c:pt>
                <c:pt idx="367">
                  <c:v>24.42</c:v>
                </c:pt>
                <c:pt idx="368">
                  <c:v>24.18</c:v>
                </c:pt>
                <c:pt idx="369">
                  <c:v>24.25</c:v>
                </c:pt>
                <c:pt idx="370">
                  <c:v>22.89</c:v>
                </c:pt>
                <c:pt idx="371">
                  <c:v>23.37</c:v>
                </c:pt>
                <c:pt idx="372">
                  <c:v>22.97</c:v>
                </c:pt>
                <c:pt idx="373">
                  <c:v>23.31</c:v>
                </c:pt>
                <c:pt idx="374">
                  <c:v>23.69</c:v>
                </c:pt>
                <c:pt idx="375">
                  <c:v>23.73</c:v>
                </c:pt>
                <c:pt idx="376">
                  <c:v>23.55</c:v>
                </c:pt>
                <c:pt idx="377">
                  <c:v>23.16</c:v>
                </c:pt>
                <c:pt idx="378">
                  <c:v>23.04</c:v>
                </c:pt>
                <c:pt idx="379">
                  <c:v>23.2</c:v>
                </c:pt>
                <c:pt idx="380">
                  <c:v>23.53</c:v>
                </c:pt>
                <c:pt idx="381">
                  <c:v>23.52</c:v>
                </c:pt>
                <c:pt idx="382">
                  <c:v>22.76</c:v>
                </c:pt>
                <c:pt idx="383">
                  <c:v>22.52</c:v>
                </c:pt>
                <c:pt idx="384">
                  <c:v>23.16</c:v>
                </c:pt>
                <c:pt idx="385">
                  <c:v>23.46</c:v>
                </c:pt>
                <c:pt idx="386">
                  <c:v>24.19</c:v>
                </c:pt>
                <c:pt idx="387">
                  <c:v>24.16</c:v>
                </c:pt>
                <c:pt idx="388">
                  <c:v>24.25</c:v>
                </c:pt>
                <c:pt idx="389">
                  <c:v>23.86</c:v>
                </c:pt>
                <c:pt idx="390">
                  <c:v>23.69</c:v>
                </c:pt>
                <c:pt idx="391">
                  <c:v>24.24</c:v>
                </c:pt>
                <c:pt idx="392">
                  <c:v>24.35</c:v>
                </c:pt>
                <c:pt idx="393">
                  <c:v>23.68</c:v>
                </c:pt>
                <c:pt idx="394">
                  <c:v>23.79</c:v>
                </c:pt>
                <c:pt idx="395">
                  <c:v>23.14</c:v>
                </c:pt>
                <c:pt idx="396">
                  <c:v>21.73</c:v>
                </c:pt>
                <c:pt idx="397">
                  <c:v>21.3</c:v>
                </c:pt>
                <c:pt idx="398">
                  <c:v>21.56</c:v>
                </c:pt>
                <c:pt idx="399">
                  <c:v>22.34</c:v>
                </c:pt>
                <c:pt idx="400">
                  <c:v>22.3</c:v>
                </c:pt>
                <c:pt idx="401">
                  <c:v>22.92</c:v>
                </c:pt>
                <c:pt idx="402">
                  <c:v>22.64</c:v>
                </c:pt>
                <c:pt idx="403">
                  <c:v>22.83</c:v>
                </c:pt>
                <c:pt idx="404">
                  <c:v>21.89</c:v>
                </c:pt>
                <c:pt idx="405">
                  <c:v>21.99</c:v>
                </c:pt>
                <c:pt idx="406">
                  <c:v>21.68</c:v>
                </c:pt>
                <c:pt idx="407">
                  <c:v>21.88</c:v>
                </c:pt>
                <c:pt idx="408">
                  <c:v>21.3</c:v>
                </c:pt>
                <c:pt idx="409">
                  <c:v>21.85</c:v>
                </c:pt>
                <c:pt idx="410">
                  <c:v>21.56</c:v>
                </c:pt>
                <c:pt idx="411">
                  <c:v>21.97</c:v>
                </c:pt>
                <c:pt idx="412">
                  <c:v>21.81</c:v>
                </c:pt>
                <c:pt idx="413">
                  <c:v>21.07</c:v>
                </c:pt>
                <c:pt idx="414">
                  <c:v>20.88</c:v>
                </c:pt>
                <c:pt idx="415">
                  <c:v>20.59</c:v>
                </c:pt>
                <c:pt idx="416">
                  <c:v>21.81</c:v>
                </c:pt>
                <c:pt idx="417">
                  <c:v>23.51</c:v>
                </c:pt>
                <c:pt idx="418">
                  <c:v>24.11</c:v>
                </c:pt>
                <c:pt idx="419">
                  <c:v>24.05</c:v>
                </c:pt>
                <c:pt idx="420">
                  <c:v>24.75</c:v>
                </c:pt>
                <c:pt idx="421">
                  <c:v>24.16</c:v>
                </c:pt>
                <c:pt idx="422">
                  <c:v>25.17</c:v>
                </c:pt>
                <c:pt idx="423">
                  <c:v>25.56</c:v>
                </c:pt>
                <c:pt idx="424">
                  <c:v>25.51</c:v>
                </c:pt>
                <c:pt idx="425">
                  <c:v>25.09</c:v>
                </c:pt>
                <c:pt idx="426">
                  <c:v>24.82</c:v>
                </c:pt>
                <c:pt idx="427">
                  <c:v>24.65</c:v>
                </c:pt>
                <c:pt idx="428">
                  <c:v>24.76</c:v>
                </c:pt>
                <c:pt idx="429">
                  <c:v>25.02</c:v>
                </c:pt>
                <c:pt idx="430">
                  <c:v>25.38</c:v>
                </c:pt>
                <c:pt idx="431">
                  <c:v>25.06</c:v>
                </c:pt>
                <c:pt idx="432">
                  <c:v>23.93</c:v>
                </c:pt>
                <c:pt idx="433">
                  <c:v>23.82</c:v>
                </c:pt>
                <c:pt idx="434">
                  <c:v>24.67</c:v>
                </c:pt>
                <c:pt idx="435">
                  <c:v>23.98</c:v>
                </c:pt>
                <c:pt idx="436">
                  <c:v>23.52</c:v>
                </c:pt>
                <c:pt idx="437">
                  <c:v>23.15</c:v>
                </c:pt>
                <c:pt idx="438">
                  <c:v>22.66</c:v>
                </c:pt>
                <c:pt idx="439">
                  <c:v>22.69</c:v>
                </c:pt>
                <c:pt idx="440">
                  <c:v>22.73</c:v>
                </c:pt>
                <c:pt idx="441">
                  <c:v>22.34</c:v>
                </c:pt>
                <c:pt idx="442">
                  <c:v>21.68</c:v>
                </c:pt>
                <c:pt idx="443">
                  <c:v>21.12</c:v>
                </c:pt>
                <c:pt idx="444">
                  <c:v>20.68</c:v>
                </c:pt>
                <c:pt idx="445">
                  <c:v>20.260000000000002</c:v>
                </c:pt>
                <c:pt idx="446">
                  <c:v>20.69</c:v>
                </c:pt>
                <c:pt idx="447">
                  <c:v>20.72</c:v>
                </c:pt>
                <c:pt idx="448">
                  <c:v>20.87</c:v>
                </c:pt>
                <c:pt idx="449">
                  <c:v>20.41</c:v>
                </c:pt>
                <c:pt idx="450">
                  <c:v>21.13</c:v>
                </c:pt>
                <c:pt idx="451">
                  <c:v>21.06</c:v>
                </c:pt>
                <c:pt idx="452">
                  <c:v>21.65</c:v>
                </c:pt>
                <c:pt idx="453">
                  <c:v>21.54</c:v>
                </c:pt>
                <c:pt idx="454">
                  <c:v>21.68</c:v>
                </c:pt>
                <c:pt idx="455">
                  <c:v>21.42</c:v>
                </c:pt>
                <c:pt idx="456">
                  <c:v>20.48</c:v>
                </c:pt>
                <c:pt idx="457">
                  <c:v>20.56</c:v>
                </c:pt>
                <c:pt idx="458">
                  <c:v>19.7</c:v>
                </c:pt>
                <c:pt idx="459">
                  <c:v>20.73</c:v>
                </c:pt>
                <c:pt idx="460">
                  <c:v>21.26</c:v>
                </c:pt>
                <c:pt idx="461">
                  <c:v>21.52</c:v>
                </c:pt>
                <c:pt idx="462">
                  <c:v>20.94</c:v>
                </c:pt>
                <c:pt idx="463">
                  <c:v>20.58</c:v>
                </c:pt>
                <c:pt idx="464">
                  <c:v>20.68</c:v>
                </c:pt>
                <c:pt idx="465">
                  <c:v>20.92</c:v>
                </c:pt>
                <c:pt idx="466">
                  <c:v>20.54</c:v>
                </c:pt>
                <c:pt idx="467">
                  <c:v>20.37</c:v>
                </c:pt>
                <c:pt idx="468">
                  <c:v>20.170000000000002</c:v>
                </c:pt>
                <c:pt idx="469">
                  <c:v>20.37</c:v>
                </c:pt>
                <c:pt idx="470">
                  <c:v>20.02</c:v>
                </c:pt>
                <c:pt idx="471">
                  <c:v>20.100000000000001</c:v>
                </c:pt>
                <c:pt idx="472">
                  <c:v>20.27</c:v>
                </c:pt>
                <c:pt idx="473">
                  <c:v>19.79</c:v>
                </c:pt>
                <c:pt idx="474">
                  <c:v>20.58</c:v>
                </c:pt>
                <c:pt idx="475">
                  <c:v>20.83</c:v>
                </c:pt>
                <c:pt idx="476">
                  <c:v>20.170000000000002</c:v>
                </c:pt>
                <c:pt idx="477">
                  <c:v>19.91</c:v>
                </c:pt>
                <c:pt idx="478">
                  <c:v>19.670000000000002</c:v>
                </c:pt>
                <c:pt idx="479">
                  <c:v>20.25</c:v>
                </c:pt>
                <c:pt idx="480">
                  <c:v>19.899999999999999</c:v>
                </c:pt>
                <c:pt idx="481">
                  <c:v>18.55</c:v>
                </c:pt>
                <c:pt idx="482">
                  <c:v>18.53</c:v>
                </c:pt>
                <c:pt idx="483">
                  <c:v>18.489999999999998</c:v>
                </c:pt>
                <c:pt idx="484">
                  <c:v>18.5</c:v>
                </c:pt>
                <c:pt idx="485">
                  <c:v>18.010000000000002</c:v>
                </c:pt>
                <c:pt idx="486">
                  <c:v>17.54</c:v>
                </c:pt>
                <c:pt idx="487">
                  <c:v>16.989999999999998</c:v>
                </c:pt>
                <c:pt idx="488">
                  <c:v>17</c:v>
                </c:pt>
                <c:pt idx="489">
                  <c:v>16.71</c:v>
                </c:pt>
                <c:pt idx="490">
                  <c:v>17.46</c:v>
                </c:pt>
                <c:pt idx="491">
                  <c:v>17.43</c:v>
                </c:pt>
                <c:pt idx="492">
                  <c:v>17.47</c:v>
                </c:pt>
                <c:pt idx="493">
                  <c:v>17.05</c:v>
                </c:pt>
                <c:pt idx="494">
                  <c:v>17.2</c:v>
                </c:pt>
                <c:pt idx="495">
                  <c:v>16.41</c:v>
                </c:pt>
                <c:pt idx="496">
                  <c:v>16.25</c:v>
                </c:pt>
                <c:pt idx="497">
                  <c:v>16.329999999999998</c:v>
                </c:pt>
                <c:pt idx="498">
                  <c:v>16.46</c:v>
                </c:pt>
                <c:pt idx="499">
                  <c:v>16.57</c:v>
                </c:pt>
                <c:pt idx="500">
                  <c:v>16.75</c:v>
                </c:pt>
                <c:pt idx="501">
                  <c:v>16.77</c:v>
                </c:pt>
                <c:pt idx="502">
                  <c:v>16.7</c:v>
                </c:pt>
                <c:pt idx="503">
                  <c:v>16.670000000000002</c:v>
                </c:pt>
                <c:pt idx="504">
                  <c:v>16.670000000000002</c:v>
                </c:pt>
                <c:pt idx="505">
                  <c:v>16.420000000000002</c:v>
                </c:pt>
                <c:pt idx="506">
                  <c:v>17.13</c:v>
                </c:pt>
                <c:pt idx="507">
                  <c:v>17.07</c:v>
                </c:pt>
                <c:pt idx="508">
                  <c:v>18.23</c:v>
                </c:pt>
                <c:pt idx="509">
                  <c:v>18.489999999999998</c:v>
                </c:pt>
                <c:pt idx="510">
                  <c:v>18.149999999999999</c:v>
                </c:pt>
                <c:pt idx="511">
                  <c:v>17.93</c:v>
                </c:pt>
                <c:pt idx="512">
                  <c:v>18.649999999999999</c:v>
                </c:pt>
                <c:pt idx="513">
                  <c:v>18.73</c:v>
                </c:pt>
                <c:pt idx="514">
                  <c:v>18.71</c:v>
                </c:pt>
                <c:pt idx="515">
                  <c:v>17.95</c:v>
                </c:pt>
                <c:pt idx="516">
                  <c:v>17.95</c:v>
                </c:pt>
                <c:pt idx="517">
                  <c:v>17.47</c:v>
                </c:pt>
                <c:pt idx="518">
                  <c:v>17.170000000000002</c:v>
                </c:pt>
                <c:pt idx="519">
                  <c:v>17.18</c:v>
                </c:pt>
                <c:pt idx="520">
                  <c:v>16.760000000000002</c:v>
                </c:pt>
                <c:pt idx="521">
                  <c:v>16.77</c:v>
                </c:pt>
                <c:pt idx="522">
                  <c:v>16.62</c:v>
                </c:pt>
                <c:pt idx="523">
                  <c:v>16.8</c:v>
                </c:pt>
                <c:pt idx="524">
                  <c:v>16.71</c:v>
                </c:pt>
                <c:pt idx="525">
                  <c:v>16.86</c:v>
                </c:pt>
                <c:pt idx="526">
                  <c:v>16.829999999999998</c:v>
                </c:pt>
                <c:pt idx="527">
                  <c:v>16.96</c:v>
                </c:pt>
                <c:pt idx="528">
                  <c:v>16.97</c:v>
                </c:pt>
                <c:pt idx="529">
                  <c:v>16.59</c:v>
                </c:pt>
                <c:pt idx="530">
                  <c:v>16.32</c:v>
                </c:pt>
                <c:pt idx="531">
                  <c:v>16.25</c:v>
                </c:pt>
                <c:pt idx="532">
                  <c:v>15.89</c:v>
                </c:pt>
                <c:pt idx="533">
                  <c:v>15.71</c:v>
                </c:pt>
                <c:pt idx="534">
                  <c:v>15.85</c:v>
                </c:pt>
                <c:pt idx="535">
                  <c:v>15.31</c:v>
                </c:pt>
                <c:pt idx="536">
                  <c:v>15.32</c:v>
                </c:pt>
                <c:pt idx="537">
                  <c:v>15.32</c:v>
                </c:pt>
                <c:pt idx="538">
                  <c:v>15.42</c:v>
                </c:pt>
                <c:pt idx="539">
                  <c:v>15.27</c:v>
                </c:pt>
                <c:pt idx="540">
                  <c:v>15.12</c:v>
                </c:pt>
                <c:pt idx="541">
                  <c:v>15.13</c:v>
                </c:pt>
                <c:pt idx="542">
                  <c:v>14.47</c:v>
                </c:pt>
                <c:pt idx="543">
                  <c:v>14.25</c:v>
                </c:pt>
                <c:pt idx="544">
                  <c:v>14.31</c:v>
                </c:pt>
                <c:pt idx="545">
                  <c:v>14.65</c:v>
                </c:pt>
                <c:pt idx="546">
                  <c:v>14.64</c:v>
                </c:pt>
                <c:pt idx="547">
                  <c:v>14.22</c:v>
                </c:pt>
                <c:pt idx="548">
                  <c:v>13.9</c:v>
                </c:pt>
                <c:pt idx="549">
                  <c:v>13.85</c:v>
                </c:pt>
                <c:pt idx="550">
                  <c:v>13.92</c:v>
                </c:pt>
                <c:pt idx="551">
                  <c:v>13.52</c:v>
                </c:pt>
                <c:pt idx="552">
                  <c:v>13.5</c:v>
                </c:pt>
                <c:pt idx="553">
                  <c:v>13.17</c:v>
                </c:pt>
                <c:pt idx="554">
                  <c:v>13.25</c:v>
                </c:pt>
                <c:pt idx="555">
                  <c:v>13.21</c:v>
                </c:pt>
                <c:pt idx="556">
                  <c:v>12.83</c:v>
                </c:pt>
                <c:pt idx="557">
                  <c:v>12.81</c:v>
                </c:pt>
                <c:pt idx="558">
                  <c:v>12.82</c:v>
                </c:pt>
                <c:pt idx="559">
                  <c:v>12.88</c:v>
                </c:pt>
                <c:pt idx="560">
                  <c:v>12.39</c:v>
                </c:pt>
                <c:pt idx="561">
                  <c:v>12.45</c:v>
                </c:pt>
                <c:pt idx="562">
                  <c:v>12.1</c:v>
                </c:pt>
                <c:pt idx="563">
                  <c:v>12.13</c:v>
                </c:pt>
                <c:pt idx="564">
                  <c:v>12.63</c:v>
                </c:pt>
                <c:pt idx="565">
                  <c:v>12.64</c:v>
                </c:pt>
                <c:pt idx="566">
                  <c:v>13.07</c:v>
                </c:pt>
                <c:pt idx="567">
                  <c:v>13.11</c:v>
                </c:pt>
                <c:pt idx="568">
                  <c:v>12.88</c:v>
                </c:pt>
                <c:pt idx="569">
                  <c:v>12.74</c:v>
                </c:pt>
                <c:pt idx="570">
                  <c:v>12.3</c:v>
                </c:pt>
                <c:pt idx="571">
                  <c:v>12.33</c:v>
                </c:pt>
                <c:pt idx="572">
                  <c:v>12.58</c:v>
                </c:pt>
                <c:pt idx="573">
                  <c:v>12.26</c:v>
                </c:pt>
                <c:pt idx="574">
                  <c:v>12.25</c:v>
                </c:pt>
                <c:pt idx="575">
                  <c:v>12.1</c:v>
                </c:pt>
                <c:pt idx="576">
                  <c:v>12.57</c:v>
                </c:pt>
                <c:pt idx="577">
                  <c:v>12.36</c:v>
                </c:pt>
                <c:pt idx="578">
                  <c:v>12.67</c:v>
                </c:pt>
                <c:pt idx="579">
                  <c:v>13</c:v>
                </c:pt>
                <c:pt idx="580">
                  <c:v>12.88</c:v>
                </c:pt>
                <c:pt idx="581">
                  <c:v>12.7</c:v>
                </c:pt>
                <c:pt idx="582">
                  <c:v>12.49</c:v>
                </c:pt>
                <c:pt idx="583">
                  <c:v>12.53</c:v>
                </c:pt>
                <c:pt idx="584">
                  <c:v>12.72</c:v>
                </c:pt>
                <c:pt idx="585">
                  <c:v>13.18</c:v>
                </c:pt>
                <c:pt idx="586">
                  <c:v>13.33</c:v>
                </c:pt>
                <c:pt idx="587">
                  <c:v>13.6</c:v>
                </c:pt>
                <c:pt idx="588">
                  <c:v>13.48</c:v>
                </c:pt>
                <c:pt idx="589">
                  <c:v>13.49</c:v>
                </c:pt>
                <c:pt idx="590">
                  <c:v>13.52</c:v>
                </c:pt>
                <c:pt idx="591">
                  <c:v>13.34</c:v>
                </c:pt>
                <c:pt idx="592">
                  <c:v>13.27</c:v>
                </c:pt>
                <c:pt idx="593">
                  <c:v>13.57</c:v>
                </c:pt>
                <c:pt idx="594">
                  <c:v>13.27</c:v>
                </c:pt>
                <c:pt idx="595">
                  <c:v>12.93</c:v>
                </c:pt>
                <c:pt idx="596">
                  <c:v>13.1</c:v>
                </c:pt>
                <c:pt idx="597">
                  <c:v>13.35</c:v>
                </c:pt>
                <c:pt idx="598">
                  <c:v>13.43</c:v>
                </c:pt>
                <c:pt idx="599">
                  <c:v>13.34</c:v>
                </c:pt>
                <c:pt idx="600">
                  <c:v>13.4</c:v>
                </c:pt>
                <c:pt idx="601">
                  <c:v>13.11</c:v>
                </c:pt>
                <c:pt idx="602">
                  <c:v>13.4</c:v>
                </c:pt>
                <c:pt idx="603">
                  <c:v>13.9</c:v>
                </c:pt>
                <c:pt idx="604">
                  <c:v>14.09</c:v>
                </c:pt>
                <c:pt idx="605">
                  <c:v>14.25</c:v>
                </c:pt>
                <c:pt idx="606">
                  <c:v>13.6</c:v>
                </c:pt>
                <c:pt idx="607">
                  <c:v>13.38</c:v>
                </c:pt>
                <c:pt idx="608">
                  <c:v>13.75</c:v>
                </c:pt>
                <c:pt idx="609">
                  <c:v>13.72</c:v>
                </c:pt>
                <c:pt idx="610">
                  <c:v>13.93</c:v>
                </c:pt>
                <c:pt idx="611">
                  <c:v>13.83</c:v>
                </c:pt>
                <c:pt idx="612">
                  <c:v>13.76</c:v>
                </c:pt>
                <c:pt idx="613">
                  <c:v>13.68</c:v>
                </c:pt>
                <c:pt idx="614">
                  <c:v>13.64</c:v>
                </c:pt>
                <c:pt idx="615">
                  <c:v>13.76</c:v>
                </c:pt>
                <c:pt idx="616">
                  <c:v>13.69</c:v>
                </c:pt>
                <c:pt idx="617">
                  <c:v>13.36</c:v>
                </c:pt>
                <c:pt idx="618">
                  <c:v>13.09</c:v>
                </c:pt>
                <c:pt idx="619">
                  <c:v>13.07</c:v>
                </c:pt>
                <c:pt idx="620">
                  <c:v>13.22</c:v>
                </c:pt>
                <c:pt idx="621">
                  <c:v>12.96</c:v>
                </c:pt>
                <c:pt idx="622">
                  <c:v>13.16</c:v>
                </c:pt>
                <c:pt idx="623">
                  <c:v>13.45</c:v>
                </c:pt>
                <c:pt idx="624">
                  <c:v>13.52</c:v>
                </c:pt>
                <c:pt idx="625">
                  <c:v>13.19</c:v>
                </c:pt>
                <c:pt idx="626">
                  <c:v>13.38</c:v>
                </c:pt>
                <c:pt idx="627">
                  <c:v>14.13</c:v>
                </c:pt>
                <c:pt idx="628">
                  <c:v>14.09</c:v>
                </c:pt>
                <c:pt idx="629">
                  <c:v>14.35</c:v>
                </c:pt>
                <c:pt idx="630">
                  <c:v>14.67</c:v>
                </c:pt>
                <c:pt idx="631">
                  <c:v>14.73</c:v>
                </c:pt>
                <c:pt idx="632">
                  <c:v>14.84</c:v>
                </c:pt>
                <c:pt idx="633">
                  <c:v>14.99</c:v>
                </c:pt>
                <c:pt idx="634">
                  <c:v>14.86</c:v>
                </c:pt>
                <c:pt idx="635">
                  <c:v>15</c:v>
                </c:pt>
                <c:pt idx="636">
                  <c:v>14.9</c:v>
                </c:pt>
                <c:pt idx="637">
                  <c:v>14.88</c:v>
                </c:pt>
                <c:pt idx="638">
                  <c:v>14.91</c:v>
                </c:pt>
                <c:pt idx="639">
                  <c:v>15.04</c:v>
                </c:pt>
                <c:pt idx="640">
                  <c:v>15.04</c:v>
                </c:pt>
                <c:pt idx="641">
                  <c:v>14.99</c:v>
                </c:pt>
                <c:pt idx="642">
                  <c:v>15.04</c:v>
                </c:pt>
                <c:pt idx="643">
                  <c:v>15.27</c:v>
                </c:pt>
                <c:pt idx="644">
                  <c:v>15.08</c:v>
                </c:pt>
                <c:pt idx="645">
                  <c:v>15.34</c:v>
                </c:pt>
                <c:pt idx="646">
                  <c:v>15.37</c:v>
                </c:pt>
                <c:pt idx="647">
                  <c:v>15.05</c:v>
                </c:pt>
                <c:pt idx="648">
                  <c:v>15.15</c:v>
                </c:pt>
                <c:pt idx="649">
                  <c:v>15.33</c:v>
                </c:pt>
                <c:pt idx="650">
                  <c:v>15.65</c:v>
                </c:pt>
                <c:pt idx="651">
                  <c:v>15.37</c:v>
                </c:pt>
                <c:pt idx="652">
                  <c:v>15.23</c:v>
                </c:pt>
                <c:pt idx="653">
                  <c:v>15.3</c:v>
                </c:pt>
                <c:pt idx="654">
                  <c:v>15.33</c:v>
                </c:pt>
                <c:pt idx="655">
                  <c:v>14.82</c:v>
                </c:pt>
                <c:pt idx="656">
                  <c:v>14.7</c:v>
                </c:pt>
                <c:pt idx="657">
                  <c:v>15.22</c:v>
                </c:pt>
                <c:pt idx="658">
                  <c:v>15.02</c:v>
                </c:pt>
                <c:pt idx="659">
                  <c:v>15.08</c:v>
                </c:pt>
                <c:pt idx="660">
                  <c:v>14.69</c:v>
                </c:pt>
                <c:pt idx="661">
                  <c:v>14.77</c:v>
                </c:pt>
                <c:pt idx="662">
                  <c:v>14.84</c:v>
                </c:pt>
                <c:pt idx="663">
                  <c:v>14.98</c:v>
                </c:pt>
                <c:pt idx="664">
                  <c:v>14.99</c:v>
                </c:pt>
                <c:pt idx="665">
                  <c:v>14.45</c:v>
                </c:pt>
                <c:pt idx="666">
                  <c:v>14.4</c:v>
                </c:pt>
                <c:pt idx="667">
                  <c:v>14.3</c:v>
                </c:pt>
                <c:pt idx="668">
                  <c:v>14.27</c:v>
                </c:pt>
                <c:pt idx="669">
                  <c:v>14.43</c:v>
                </c:pt>
                <c:pt idx="670">
                  <c:v>14.15</c:v>
                </c:pt>
                <c:pt idx="671">
                  <c:v>14.01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6-46D1-A26C-55B4676F64C8}"/>
            </c:ext>
          </c:extLst>
        </c:ser>
        <c:ser>
          <c:idx val="5"/>
          <c:order val="1"/>
          <c:tx>
            <c:strRef>
              <c:f>tsla_moving_stats_14yr!$J$1</c:f>
              <c:strCache>
                <c:ptCount val="1"/>
                <c:pt idx="0">
                  <c:v>Boom_line</c:v>
                </c:pt>
              </c:strCache>
            </c:strRef>
          </c:tx>
          <c:spPr>
            <a:ln w="2540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tsla_moving_stats_14yr!$A$2:$A$3944</c:f>
              <c:numCache>
                <c:formatCode>m/d/yyyy</c:formatCode>
                <c:ptCount val="3943"/>
                <c:pt idx="0">
                  <c:v>46083</c:v>
                </c:pt>
                <c:pt idx="1">
                  <c:v>46080</c:v>
                </c:pt>
                <c:pt idx="2">
                  <c:v>46079</c:v>
                </c:pt>
                <c:pt idx="3">
                  <c:v>46078</c:v>
                </c:pt>
                <c:pt idx="4">
                  <c:v>46077</c:v>
                </c:pt>
                <c:pt idx="5">
                  <c:v>46076</c:v>
                </c:pt>
                <c:pt idx="6">
                  <c:v>46073</c:v>
                </c:pt>
                <c:pt idx="7">
                  <c:v>46072</c:v>
                </c:pt>
                <c:pt idx="8">
                  <c:v>46071</c:v>
                </c:pt>
                <c:pt idx="9">
                  <c:v>46070</c:v>
                </c:pt>
                <c:pt idx="10">
                  <c:v>46066</c:v>
                </c:pt>
                <c:pt idx="11">
                  <c:v>46065</c:v>
                </c:pt>
                <c:pt idx="12">
                  <c:v>46064</c:v>
                </c:pt>
                <c:pt idx="13">
                  <c:v>46063</c:v>
                </c:pt>
                <c:pt idx="14">
                  <c:v>46062</c:v>
                </c:pt>
                <c:pt idx="15">
                  <c:v>46059</c:v>
                </c:pt>
                <c:pt idx="16">
                  <c:v>46058</c:v>
                </c:pt>
                <c:pt idx="17">
                  <c:v>46057</c:v>
                </c:pt>
                <c:pt idx="18">
                  <c:v>46056</c:v>
                </c:pt>
                <c:pt idx="19">
                  <c:v>46055</c:v>
                </c:pt>
                <c:pt idx="20">
                  <c:v>46052</c:v>
                </c:pt>
                <c:pt idx="21">
                  <c:v>46051</c:v>
                </c:pt>
                <c:pt idx="22">
                  <c:v>46050</c:v>
                </c:pt>
                <c:pt idx="23">
                  <c:v>46049</c:v>
                </c:pt>
                <c:pt idx="24">
                  <c:v>46048</c:v>
                </c:pt>
                <c:pt idx="25">
                  <c:v>46045</c:v>
                </c:pt>
                <c:pt idx="26">
                  <c:v>46044</c:v>
                </c:pt>
                <c:pt idx="27">
                  <c:v>46043</c:v>
                </c:pt>
                <c:pt idx="28">
                  <c:v>46042</c:v>
                </c:pt>
                <c:pt idx="29">
                  <c:v>46038</c:v>
                </c:pt>
                <c:pt idx="30">
                  <c:v>46037</c:v>
                </c:pt>
                <c:pt idx="31">
                  <c:v>46036</c:v>
                </c:pt>
                <c:pt idx="32">
                  <c:v>46035</c:v>
                </c:pt>
                <c:pt idx="33">
                  <c:v>46034</c:v>
                </c:pt>
                <c:pt idx="34">
                  <c:v>46031</c:v>
                </c:pt>
                <c:pt idx="35">
                  <c:v>46030</c:v>
                </c:pt>
                <c:pt idx="36">
                  <c:v>46029</c:v>
                </c:pt>
                <c:pt idx="37">
                  <c:v>46028</c:v>
                </c:pt>
                <c:pt idx="38">
                  <c:v>46027</c:v>
                </c:pt>
                <c:pt idx="39">
                  <c:v>46024</c:v>
                </c:pt>
                <c:pt idx="40">
                  <c:v>46022</c:v>
                </c:pt>
                <c:pt idx="41">
                  <c:v>46021</c:v>
                </c:pt>
                <c:pt idx="42">
                  <c:v>46020</c:v>
                </c:pt>
                <c:pt idx="43">
                  <c:v>46017</c:v>
                </c:pt>
                <c:pt idx="44">
                  <c:v>46015</c:v>
                </c:pt>
                <c:pt idx="45">
                  <c:v>46014</c:v>
                </c:pt>
                <c:pt idx="46">
                  <c:v>46013</c:v>
                </c:pt>
                <c:pt idx="47">
                  <c:v>46010</c:v>
                </c:pt>
                <c:pt idx="48">
                  <c:v>46009</c:v>
                </c:pt>
                <c:pt idx="49">
                  <c:v>46008</c:v>
                </c:pt>
                <c:pt idx="50">
                  <c:v>46007</c:v>
                </c:pt>
                <c:pt idx="51">
                  <c:v>46006</c:v>
                </c:pt>
                <c:pt idx="52">
                  <c:v>46003</c:v>
                </c:pt>
                <c:pt idx="53">
                  <c:v>46002</c:v>
                </c:pt>
                <c:pt idx="54">
                  <c:v>46001</c:v>
                </c:pt>
                <c:pt idx="55">
                  <c:v>46000</c:v>
                </c:pt>
                <c:pt idx="56">
                  <c:v>45999</c:v>
                </c:pt>
                <c:pt idx="57">
                  <c:v>45996</c:v>
                </c:pt>
                <c:pt idx="58">
                  <c:v>45995</c:v>
                </c:pt>
                <c:pt idx="59">
                  <c:v>45994</c:v>
                </c:pt>
                <c:pt idx="60">
                  <c:v>45993</c:v>
                </c:pt>
                <c:pt idx="61">
                  <c:v>45992</c:v>
                </c:pt>
                <c:pt idx="62">
                  <c:v>45989</c:v>
                </c:pt>
                <c:pt idx="63">
                  <c:v>45987</c:v>
                </c:pt>
                <c:pt idx="64">
                  <c:v>45986</c:v>
                </c:pt>
                <c:pt idx="65">
                  <c:v>45985</c:v>
                </c:pt>
                <c:pt idx="66">
                  <c:v>45982</c:v>
                </c:pt>
                <c:pt idx="67">
                  <c:v>45981</c:v>
                </c:pt>
                <c:pt idx="68">
                  <c:v>45980</c:v>
                </c:pt>
                <c:pt idx="69">
                  <c:v>45979</c:v>
                </c:pt>
                <c:pt idx="70">
                  <c:v>45978</c:v>
                </c:pt>
                <c:pt idx="71">
                  <c:v>45975</c:v>
                </c:pt>
                <c:pt idx="72">
                  <c:v>45974</c:v>
                </c:pt>
                <c:pt idx="73">
                  <c:v>45973</c:v>
                </c:pt>
                <c:pt idx="74">
                  <c:v>45972</c:v>
                </c:pt>
                <c:pt idx="75">
                  <c:v>45971</c:v>
                </c:pt>
                <c:pt idx="76">
                  <c:v>45968</c:v>
                </c:pt>
                <c:pt idx="77">
                  <c:v>45967</c:v>
                </c:pt>
                <c:pt idx="78">
                  <c:v>45966</c:v>
                </c:pt>
                <c:pt idx="79">
                  <c:v>45965</c:v>
                </c:pt>
                <c:pt idx="80">
                  <c:v>45964</c:v>
                </c:pt>
                <c:pt idx="81">
                  <c:v>45961</c:v>
                </c:pt>
                <c:pt idx="82">
                  <c:v>45960</c:v>
                </c:pt>
                <c:pt idx="83">
                  <c:v>45959</c:v>
                </c:pt>
                <c:pt idx="84">
                  <c:v>45958</c:v>
                </c:pt>
                <c:pt idx="85">
                  <c:v>45957</c:v>
                </c:pt>
                <c:pt idx="86">
                  <c:v>45954</c:v>
                </c:pt>
                <c:pt idx="87">
                  <c:v>45953</c:v>
                </c:pt>
                <c:pt idx="88">
                  <c:v>45952</c:v>
                </c:pt>
                <c:pt idx="89">
                  <c:v>45951</c:v>
                </c:pt>
                <c:pt idx="90">
                  <c:v>45950</c:v>
                </c:pt>
                <c:pt idx="91">
                  <c:v>45947</c:v>
                </c:pt>
                <c:pt idx="92">
                  <c:v>45946</c:v>
                </c:pt>
                <c:pt idx="93">
                  <c:v>45945</c:v>
                </c:pt>
                <c:pt idx="94">
                  <c:v>45944</c:v>
                </c:pt>
                <c:pt idx="95">
                  <c:v>45943</c:v>
                </c:pt>
                <c:pt idx="96">
                  <c:v>45940</c:v>
                </c:pt>
                <c:pt idx="97">
                  <c:v>45939</c:v>
                </c:pt>
                <c:pt idx="98">
                  <c:v>45938</c:v>
                </c:pt>
                <c:pt idx="99">
                  <c:v>45937</c:v>
                </c:pt>
                <c:pt idx="100">
                  <c:v>45936</c:v>
                </c:pt>
                <c:pt idx="101">
                  <c:v>45933</c:v>
                </c:pt>
                <c:pt idx="102">
                  <c:v>45932</c:v>
                </c:pt>
                <c:pt idx="103">
                  <c:v>45931</c:v>
                </c:pt>
                <c:pt idx="104">
                  <c:v>45930</c:v>
                </c:pt>
                <c:pt idx="105">
                  <c:v>45929</c:v>
                </c:pt>
                <c:pt idx="106">
                  <c:v>45926</c:v>
                </c:pt>
                <c:pt idx="107">
                  <c:v>45925</c:v>
                </c:pt>
                <c:pt idx="108">
                  <c:v>45924</c:v>
                </c:pt>
                <c:pt idx="109">
                  <c:v>45923</c:v>
                </c:pt>
                <c:pt idx="110">
                  <c:v>45922</c:v>
                </c:pt>
                <c:pt idx="111">
                  <c:v>45919</c:v>
                </c:pt>
                <c:pt idx="112">
                  <c:v>45918</c:v>
                </c:pt>
                <c:pt idx="113">
                  <c:v>45917</c:v>
                </c:pt>
                <c:pt idx="114">
                  <c:v>45916</c:v>
                </c:pt>
                <c:pt idx="115">
                  <c:v>45915</c:v>
                </c:pt>
                <c:pt idx="116">
                  <c:v>45912</c:v>
                </c:pt>
                <c:pt idx="117">
                  <c:v>45911</c:v>
                </c:pt>
                <c:pt idx="118">
                  <c:v>45910</c:v>
                </c:pt>
                <c:pt idx="119">
                  <c:v>45909</c:v>
                </c:pt>
                <c:pt idx="120">
                  <c:v>45908</c:v>
                </c:pt>
                <c:pt idx="121">
                  <c:v>45905</c:v>
                </c:pt>
                <c:pt idx="122">
                  <c:v>45904</c:v>
                </c:pt>
                <c:pt idx="123">
                  <c:v>45903</c:v>
                </c:pt>
                <c:pt idx="124">
                  <c:v>45902</c:v>
                </c:pt>
                <c:pt idx="125">
                  <c:v>45898</c:v>
                </c:pt>
                <c:pt idx="126">
                  <c:v>45897</c:v>
                </c:pt>
                <c:pt idx="127">
                  <c:v>45896</c:v>
                </c:pt>
                <c:pt idx="128">
                  <c:v>45895</c:v>
                </c:pt>
                <c:pt idx="129">
                  <c:v>45894</c:v>
                </c:pt>
                <c:pt idx="130">
                  <c:v>45891</c:v>
                </c:pt>
                <c:pt idx="131">
                  <c:v>45890</c:v>
                </c:pt>
                <c:pt idx="132">
                  <c:v>45889</c:v>
                </c:pt>
                <c:pt idx="133">
                  <c:v>45888</c:v>
                </c:pt>
                <c:pt idx="134">
                  <c:v>45887</c:v>
                </c:pt>
                <c:pt idx="135">
                  <c:v>45884</c:v>
                </c:pt>
                <c:pt idx="136">
                  <c:v>45883</c:v>
                </c:pt>
                <c:pt idx="137">
                  <c:v>45882</c:v>
                </c:pt>
                <c:pt idx="138">
                  <c:v>45881</c:v>
                </c:pt>
                <c:pt idx="139">
                  <c:v>45880</c:v>
                </c:pt>
                <c:pt idx="140">
                  <c:v>45877</c:v>
                </c:pt>
                <c:pt idx="141">
                  <c:v>45876</c:v>
                </c:pt>
                <c:pt idx="142">
                  <c:v>45875</c:v>
                </c:pt>
                <c:pt idx="143">
                  <c:v>45874</c:v>
                </c:pt>
                <c:pt idx="144">
                  <c:v>45873</c:v>
                </c:pt>
                <c:pt idx="145">
                  <c:v>45870</c:v>
                </c:pt>
                <c:pt idx="146">
                  <c:v>45869</c:v>
                </c:pt>
                <c:pt idx="147">
                  <c:v>45868</c:v>
                </c:pt>
                <c:pt idx="148">
                  <c:v>45867</c:v>
                </c:pt>
                <c:pt idx="149">
                  <c:v>45866</c:v>
                </c:pt>
                <c:pt idx="150">
                  <c:v>45863</c:v>
                </c:pt>
                <c:pt idx="151">
                  <c:v>45862</c:v>
                </c:pt>
                <c:pt idx="152">
                  <c:v>45861</c:v>
                </c:pt>
                <c:pt idx="153">
                  <c:v>45860</c:v>
                </c:pt>
                <c:pt idx="154">
                  <c:v>45859</c:v>
                </c:pt>
                <c:pt idx="155">
                  <c:v>45856</c:v>
                </c:pt>
                <c:pt idx="156">
                  <c:v>45855</c:v>
                </c:pt>
                <c:pt idx="157">
                  <c:v>45854</c:v>
                </c:pt>
                <c:pt idx="158">
                  <c:v>45853</c:v>
                </c:pt>
                <c:pt idx="159">
                  <c:v>45852</c:v>
                </c:pt>
                <c:pt idx="160">
                  <c:v>45849</c:v>
                </c:pt>
                <c:pt idx="161">
                  <c:v>45848</c:v>
                </c:pt>
                <c:pt idx="162">
                  <c:v>45847</c:v>
                </c:pt>
                <c:pt idx="163">
                  <c:v>45846</c:v>
                </c:pt>
                <c:pt idx="164">
                  <c:v>45845</c:v>
                </c:pt>
                <c:pt idx="165">
                  <c:v>45841</c:v>
                </c:pt>
                <c:pt idx="166">
                  <c:v>45840</c:v>
                </c:pt>
                <c:pt idx="167">
                  <c:v>45839</c:v>
                </c:pt>
                <c:pt idx="168">
                  <c:v>45838</c:v>
                </c:pt>
                <c:pt idx="169">
                  <c:v>45835</c:v>
                </c:pt>
                <c:pt idx="170">
                  <c:v>45834</c:v>
                </c:pt>
                <c:pt idx="171">
                  <c:v>45833</c:v>
                </c:pt>
                <c:pt idx="172">
                  <c:v>45832</c:v>
                </c:pt>
                <c:pt idx="173">
                  <c:v>45831</c:v>
                </c:pt>
                <c:pt idx="174">
                  <c:v>45828</c:v>
                </c:pt>
                <c:pt idx="175">
                  <c:v>45826</c:v>
                </c:pt>
                <c:pt idx="176">
                  <c:v>45825</c:v>
                </c:pt>
                <c:pt idx="177">
                  <c:v>45824</c:v>
                </c:pt>
                <c:pt idx="178">
                  <c:v>45821</c:v>
                </c:pt>
                <c:pt idx="179">
                  <c:v>45820</c:v>
                </c:pt>
                <c:pt idx="180">
                  <c:v>45819</c:v>
                </c:pt>
                <c:pt idx="181">
                  <c:v>45818</c:v>
                </c:pt>
                <c:pt idx="182">
                  <c:v>45817</c:v>
                </c:pt>
                <c:pt idx="183">
                  <c:v>45814</c:v>
                </c:pt>
                <c:pt idx="184">
                  <c:v>45813</c:v>
                </c:pt>
                <c:pt idx="185">
                  <c:v>45812</c:v>
                </c:pt>
                <c:pt idx="186">
                  <c:v>45811</c:v>
                </c:pt>
                <c:pt idx="187">
                  <c:v>45810</c:v>
                </c:pt>
                <c:pt idx="188">
                  <c:v>45807</c:v>
                </c:pt>
                <c:pt idx="189">
                  <c:v>45806</c:v>
                </c:pt>
                <c:pt idx="190">
                  <c:v>45805</c:v>
                </c:pt>
                <c:pt idx="191">
                  <c:v>45804</c:v>
                </c:pt>
                <c:pt idx="192">
                  <c:v>45800</c:v>
                </c:pt>
                <c:pt idx="193">
                  <c:v>45799</c:v>
                </c:pt>
                <c:pt idx="194">
                  <c:v>45798</c:v>
                </c:pt>
                <c:pt idx="195">
                  <c:v>45797</c:v>
                </c:pt>
                <c:pt idx="196">
                  <c:v>45796</c:v>
                </c:pt>
                <c:pt idx="197">
                  <c:v>45793</c:v>
                </c:pt>
                <c:pt idx="198">
                  <c:v>45792</c:v>
                </c:pt>
                <c:pt idx="199">
                  <c:v>45791</c:v>
                </c:pt>
                <c:pt idx="200">
                  <c:v>45790</c:v>
                </c:pt>
                <c:pt idx="201">
                  <c:v>45789</c:v>
                </c:pt>
                <c:pt idx="202">
                  <c:v>45786</c:v>
                </c:pt>
                <c:pt idx="203">
                  <c:v>45785</c:v>
                </c:pt>
                <c:pt idx="204">
                  <c:v>45784</c:v>
                </c:pt>
                <c:pt idx="205">
                  <c:v>45783</c:v>
                </c:pt>
                <c:pt idx="206">
                  <c:v>45782</c:v>
                </c:pt>
                <c:pt idx="207">
                  <c:v>45779</c:v>
                </c:pt>
                <c:pt idx="208">
                  <c:v>45778</c:v>
                </c:pt>
                <c:pt idx="209">
                  <c:v>45777</c:v>
                </c:pt>
                <c:pt idx="210">
                  <c:v>45776</c:v>
                </c:pt>
                <c:pt idx="211">
                  <c:v>45775</c:v>
                </c:pt>
                <c:pt idx="212">
                  <c:v>45772</c:v>
                </c:pt>
                <c:pt idx="213">
                  <c:v>45771</c:v>
                </c:pt>
                <c:pt idx="214">
                  <c:v>45770</c:v>
                </c:pt>
                <c:pt idx="215">
                  <c:v>45769</c:v>
                </c:pt>
                <c:pt idx="216">
                  <c:v>45768</c:v>
                </c:pt>
                <c:pt idx="217">
                  <c:v>45764</c:v>
                </c:pt>
                <c:pt idx="218">
                  <c:v>45763</c:v>
                </c:pt>
                <c:pt idx="219">
                  <c:v>45762</c:v>
                </c:pt>
                <c:pt idx="220">
                  <c:v>45761</c:v>
                </c:pt>
                <c:pt idx="221">
                  <c:v>45758</c:v>
                </c:pt>
                <c:pt idx="222">
                  <c:v>45757</c:v>
                </c:pt>
                <c:pt idx="223">
                  <c:v>45756</c:v>
                </c:pt>
                <c:pt idx="224">
                  <c:v>45755</c:v>
                </c:pt>
                <c:pt idx="225">
                  <c:v>45754</c:v>
                </c:pt>
                <c:pt idx="226">
                  <c:v>45751</c:v>
                </c:pt>
                <c:pt idx="227">
                  <c:v>45750</c:v>
                </c:pt>
                <c:pt idx="228">
                  <c:v>45749</c:v>
                </c:pt>
                <c:pt idx="229">
                  <c:v>45748</c:v>
                </c:pt>
                <c:pt idx="230">
                  <c:v>45747</c:v>
                </c:pt>
                <c:pt idx="231">
                  <c:v>45744</c:v>
                </c:pt>
                <c:pt idx="232">
                  <c:v>45743</c:v>
                </c:pt>
                <c:pt idx="233">
                  <c:v>45742</c:v>
                </c:pt>
                <c:pt idx="234">
                  <c:v>45741</c:v>
                </c:pt>
                <c:pt idx="235">
                  <c:v>45740</c:v>
                </c:pt>
                <c:pt idx="236">
                  <c:v>45737</c:v>
                </c:pt>
                <c:pt idx="237">
                  <c:v>45736</c:v>
                </c:pt>
                <c:pt idx="238">
                  <c:v>45735</c:v>
                </c:pt>
                <c:pt idx="239">
                  <c:v>45734</c:v>
                </c:pt>
                <c:pt idx="240">
                  <c:v>45733</c:v>
                </c:pt>
                <c:pt idx="241">
                  <c:v>45730</c:v>
                </c:pt>
                <c:pt idx="242">
                  <c:v>45729</c:v>
                </c:pt>
                <c:pt idx="243">
                  <c:v>45728</c:v>
                </c:pt>
                <c:pt idx="244">
                  <c:v>45727</c:v>
                </c:pt>
                <c:pt idx="245">
                  <c:v>45726</c:v>
                </c:pt>
                <c:pt idx="246">
                  <c:v>45723</c:v>
                </c:pt>
                <c:pt idx="247">
                  <c:v>45722</c:v>
                </c:pt>
                <c:pt idx="248">
                  <c:v>45721</c:v>
                </c:pt>
                <c:pt idx="249">
                  <c:v>45720</c:v>
                </c:pt>
                <c:pt idx="250">
                  <c:v>45719</c:v>
                </c:pt>
                <c:pt idx="251">
                  <c:v>45716</c:v>
                </c:pt>
                <c:pt idx="252">
                  <c:v>45715</c:v>
                </c:pt>
                <c:pt idx="253">
                  <c:v>45714</c:v>
                </c:pt>
                <c:pt idx="254">
                  <c:v>45713</c:v>
                </c:pt>
                <c:pt idx="255">
                  <c:v>45712</c:v>
                </c:pt>
                <c:pt idx="256">
                  <c:v>45709</c:v>
                </c:pt>
                <c:pt idx="257">
                  <c:v>45708</c:v>
                </c:pt>
                <c:pt idx="258">
                  <c:v>45707</c:v>
                </c:pt>
                <c:pt idx="259">
                  <c:v>45706</c:v>
                </c:pt>
                <c:pt idx="260">
                  <c:v>45702</c:v>
                </c:pt>
                <c:pt idx="261">
                  <c:v>45701</c:v>
                </c:pt>
                <c:pt idx="262">
                  <c:v>45700</c:v>
                </c:pt>
                <c:pt idx="263">
                  <c:v>45699</c:v>
                </c:pt>
                <c:pt idx="264">
                  <c:v>45698</c:v>
                </c:pt>
                <c:pt idx="265">
                  <c:v>45695</c:v>
                </c:pt>
                <c:pt idx="266">
                  <c:v>45694</c:v>
                </c:pt>
                <c:pt idx="267">
                  <c:v>45693</c:v>
                </c:pt>
                <c:pt idx="268">
                  <c:v>45692</c:v>
                </c:pt>
                <c:pt idx="269">
                  <c:v>45691</c:v>
                </c:pt>
                <c:pt idx="270">
                  <c:v>45688</c:v>
                </c:pt>
                <c:pt idx="271">
                  <c:v>45687</c:v>
                </c:pt>
                <c:pt idx="272">
                  <c:v>45686</c:v>
                </c:pt>
                <c:pt idx="273">
                  <c:v>45685</c:v>
                </c:pt>
                <c:pt idx="274">
                  <c:v>45684</c:v>
                </c:pt>
                <c:pt idx="275">
                  <c:v>45681</c:v>
                </c:pt>
                <c:pt idx="276">
                  <c:v>45680</c:v>
                </c:pt>
                <c:pt idx="277">
                  <c:v>45679</c:v>
                </c:pt>
                <c:pt idx="278">
                  <c:v>45678</c:v>
                </c:pt>
                <c:pt idx="279">
                  <c:v>45674</c:v>
                </c:pt>
                <c:pt idx="280">
                  <c:v>45673</c:v>
                </c:pt>
                <c:pt idx="281">
                  <c:v>45672</c:v>
                </c:pt>
                <c:pt idx="282">
                  <c:v>45671</c:v>
                </c:pt>
                <c:pt idx="283">
                  <c:v>45670</c:v>
                </c:pt>
                <c:pt idx="284">
                  <c:v>45667</c:v>
                </c:pt>
                <c:pt idx="285">
                  <c:v>45665</c:v>
                </c:pt>
                <c:pt idx="286">
                  <c:v>45664</c:v>
                </c:pt>
                <c:pt idx="287">
                  <c:v>45663</c:v>
                </c:pt>
                <c:pt idx="288">
                  <c:v>45660</c:v>
                </c:pt>
                <c:pt idx="289">
                  <c:v>45659</c:v>
                </c:pt>
                <c:pt idx="290">
                  <c:v>45657</c:v>
                </c:pt>
                <c:pt idx="291">
                  <c:v>45656</c:v>
                </c:pt>
                <c:pt idx="292">
                  <c:v>45653</c:v>
                </c:pt>
                <c:pt idx="293">
                  <c:v>45652</c:v>
                </c:pt>
                <c:pt idx="294">
                  <c:v>45650</c:v>
                </c:pt>
                <c:pt idx="295">
                  <c:v>45649</c:v>
                </c:pt>
                <c:pt idx="296">
                  <c:v>45646</c:v>
                </c:pt>
                <c:pt idx="297">
                  <c:v>45645</c:v>
                </c:pt>
                <c:pt idx="298">
                  <c:v>45644</c:v>
                </c:pt>
                <c:pt idx="299">
                  <c:v>45643</c:v>
                </c:pt>
                <c:pt idx="300">
                  <c:v>45642</c:v>
                </c:pt>
                <c:pt idx="301">
                  <c:v>45639</c:v>
                </c:pt>
                <c:pt idx="302">
                  <c:v>45638</c:v>
                </c:pt>
                <c:pt idx="303">
                  <c:v>45637</c:v>
                </c:pt>
                <c:pt idx="304">
                  <c:v>45636</c:v>
                </c:pt>
                <c:pt idx="305">
                  <c:v>45635</c:v>
                </c:pt>
                <c:pt idx="306">
                  <c:v>45632</c:v>
                </c:pt>
                <c:pt idx="307">
                  <c:v>45631</c:v>
                </c:pt>
                <c:pt idx="308">
                  <c:v>45630</c:v>
                </c:pt>
                <c:pt idx="309">
                  <c:v>45629</c:v>
                </c:pt>
                <c:pt idx="310">
                  <c:v>45628</c:v>
                </c:pt>
                <c:pt idx="311">
                  <c:v>45625</c:v>
                </c:pt>
                <c:pt idx="312">
                  <c:v>45623</c:v>
                </c:pt>
                <c:pt idx="313">
                  <c:v>45622</c:v>
                </c:pt>
                <c:pt idx="314">
                  <c:v>45621</c:v>
                </c:pt>
                <c:pt idx="315">
                  <c:v>45618</c:v>
                </c:pt>
                <c:pt idx="316">
                  <c:v>45617</c:v>
                </c:pt>
                <c:pt idx="317">
                  <c:v>45616</c:v>
                </c:pt>
                <c:pt idx="318">
                  <c:v>45615</c:v>
                </c:pt>
                <c:pt idx="319">
                  <c:v>45614</c:v>
                </c:pt>
                <c:pt idx="320">
                  <c:v>45611</c:v>
                </c:pt>
                <c:pt idx="321">
                  <c:v>45610</c:v>
                </c:pt>
                <c:pt idx="322">
                  <c:v>45609</c:v>
                </c:pt>
                <c:pt idx="323">
                  <c:v>45608</c:v>
                </c:pt>
                <c:pt idx="324">
                  <c:v>45607</c:v>
                </c:pt>
                <c:pt idx="325">
                  <c:v>45604</c:v>
                </c:pt>
                <c:pt idx="326">
                  <c:v>45603</c:v>
                </c:pt>
                <c:pt idx="327">
                  <c:v>45602</c:v>
                </c:pt>
                <c:pt idx="328">
                  <c:v>45601</c:v>
                </c:pt>
                <c:pt idx="329">
                  <c:v>45600</c:v>
                </c:pt>
                <c:pt idx="330">
                  <c:v>45597</c:v>
                </c:pt>
                <c:pt idx="331">
                  <c:v>45596</c:v>
                </c:pt>
                <c:pt idx="332">
                  <c:v>45595</c:v>
                </c:pt>
                <c:pt idx="333">
                  <c:v>45594</c:v>
                </c:pt>
                <c:pt idx="334">
                  <c:v>45593</c:v>
                </c:pt>
                <c:pt idx="335">
                  <c:v>45590</c:v>
                </c:pt>
                <c:pt idx="336">
                  <c:v>45589</c:v>
                </c:pt>
                <c:pt idx="337">
                  <c:v>45588</c:v>
                </c:pt>
                <c:pt idx="338">
                  <c:v>45587</c:v>
                </c:pt>
                <c:pt idx="339">
                  <c:v>45586</c:v>
                </c:pt>
                <c:pt idx="340">
                  <c:v>45583</c:v>
                </c:pt>
                <c:pt idx="341">
                  <c:v>45582</c:v>
                </c:pt>
                <c:pt idx="342">
                  <c:v>45581</c:v>
                </c:pt>
                <c:pt idx="343">
                  <c:v>45580</c:v>
                </c:pt>
                <c:pt idx="344">
                  <c:v>45579</c:v>
                </c:pt>
                <c:pt idx="345">
                  <c:v>45576</c:v>
                </c:pt>
                <c:pt idx="346">
                  <c:v>45575</c:v>
                </c:pt>
                <c:pt idx="347">
                  <c:v>45574</c:v>
                </c:pt>
                <c:pt idx="348">
                  <c:v>45573</c:v>
                </c:pt>
                <c:pt idx="349">
                  <c:v>45572</c:v>
                </c:pt>
                <c:pt idx="350">
                  <c:v>45569</c:v>
                </c:pt>
                <c:pt idx="351">
                  <c:v>45568</c:v>
                </c:pt>
                <c:pt idx="352">
                  <c:v>45567</c:v>
                </c:pt>
                <c:pt idx="353">
                  <c:v>45566</c:v>
                </c:pt>
                <c:pt idx="354">
                  <c:v>45565</c:v>
                </c:pt>
                <c:pt idx="355">
                  <c:v>45562</c:v>
                </c:pt>
                <c:pt idx="356">
                  <c:v>45561</c:v>
                </c:pt>
                <c:pt idx="357">
                  <c:v>45560</c:v>
                </c:pt>
                <c:pt idx="358">
                  <c:v>45559</c:v>
                </c:pt>
                <c:pt idx="359">
                  <c:v>45558</c:v>
                </c:pt>
                <c:pt idx="360">
                  <c:v>45555</c:v>
                </c:pt>
                <c:pt idx="361">
                  <c:v>45554</c:v>
                </c:pt>
                <c:pt idx="362">
                  <c:v>45553</c:v>
                </c:pt>
                <c:pt idx="363">
                  <c:v>45552</c:v>
                </c:pt>
                <c:pt idx="364">
                  <c:v>45551</c:v>
                </c:pt>
                <c:pt idx="365">
                  <c:v>45548</c:v>
                </c:pt>
                <c:pt idx="366">
                  <c:v>45547</c:v>
                </c:pt>
                <c:pt idx="367">
                  <c:v>45546</c:v>
                </c:pt>
                <c:pt idx="368">
                  <c:v>45545</c:v>
                </c:pt>
                <c:pt idx="369">
                  <c:v>45544</c:v>
                </c:pt>
                <c:pt idx="370">
                  <c:v>45541</c:v>
                </c:pt>
                <c:pt idx="371">
                  <c:v>45540</c:v>
                </c:pt>
                <c:pt idx="372">
                  <c:v>45539</c:v>
                </c:pt>
                <c:pt idx="373">
                  <c:v>45538</c:v>
                </c:pt>
                <c:pt idx="374">
                  <c:v>45534</c:v>
                </c:pt>
                <c:pt idx="375">
                  <c:v>45533</c:v>
                </c:pt>
                <c:pt idx="376">
                  <c:v>45532</c:v>
                </c:pt>
                <c:pt idx="377">
                  <c:v>45531</c:v>
                </c:pt>
                <c:pt idx="378">
                  <c:v>45530</c:v>
                </c:pt>
                <c:pt idx="379">
                  <c:v>45527</c:v>
                </c:pt>
                <c:pt idx="380">
                  <c:v>45526</c:v>
                </c:pt>
                <c:pt idx="381">
                  <c:v>45525</c:v>
                </c:pt>
                <c:pt idx="382">
                  <c:v>45524</c:v>
                </c:pt>
                <c:pt idx="383">
                  <c:v>45523</c:v>
                </c:pt>
                <c:pt idx="384">
                  <c:v>45520</c:v>
                </c:pt>
                <c:pt idx="385">
                  <c:v>45519</c:v>
                </c:pt>
                <c:pt idx="386">
                  <c:v>45518</c:v>
                </c:pt>
                <c:pt idx="387">
                  <c:v>45517</c:v>
                </c:pt>
                <c:pt idx="388">
                  <c:v>45516</c:v>
                </c:pt>
                <c:pt idx="389">
                  <c:v>45513</c:v>
                </c:pt>
                <c:pt idx="390">
                  <c:v>45512</c:v>
                </c:pt>
                <c:pt idx="391">
                  <c:v>45511</c:v>
                </c:pt>
                <c:pt idx="392">
                  <c:v>45510</c:v>
                </c:pt>
                <c:pt idx="393">
                  <c:v>45509</c:v>
                </c:pt>
                <c:pt idx="394">
                  <c:v>45506</c:v>
                </c:pt>
                <c:pt idx="395">
                  <c:v>45505</c:v>
                </c:pt>
                <c:pt idx="396">
                  <c:v>45504</c:v>
                </c:pt>
                <c:pt idx="397">
                  <c:v>45503</c:v>
                </c:pt>
                <c:pt idx="398">
                  <c:v>45502</c:v>
                </c:pt>
                <c:pt idx="399">
                  <c:v>45499</c:v>
                </c:pt>
                <c:pt idx="400">
                  <c:v>45498</c:v>
                </c:pt>
                <c:pt idx="401">
                  <c:v>45497</c:v>
                </c:pt>
                <c:pt idx="402">
                  <c:v>45496</c:v>
                </c:pt>
                <c:pt idx="403">
                  <c:v>45495</c:v>
                </c:pt>
                <c:pt idx="404">
                  <c:v>45492</c:v>
                </c:pt>
                <c:pt idx="405">
                  <c:v>45491</c:v>
                </c:pt>
                <c:pt idx="406">
                  <c:v>45490</c:v>
                </c:pt>
                <c:pt idx="407">
                  <c:v>45489</c:v>
                </c:pt>
                <c:pt idx="408">
                  <c:v>45488</c:v>
                </c:pt>
                <c:pt idx="409">
                  <c:v>45485</c:v>
                </c:pt>
                <c:pt idx="410">
                  <c:v>45484</c:v>
                </c:pt>
                <c:pt idx="411">
                  <c:v>45483</c:v>
                </c:pt>
                <c:pt idx="412">
                  <c:v>45482</c:v>
                </c:pt>
                <c:pt idx="413">
                  <c:v>45481</c:v>
                </c:pt>
                <c:pt idx="414">
                  <c:v>45478</c:v>
                </c:pt>
                <c:pt idx="415">
                  <c:v>45476</c:v>
                </c:pt>
                <c:pt idx="416">
                  <c:v>45475</c:v>
                </c:pt>
                <c:pt idx="417">
                  <c:v>45474</c:v>
                </c:pt>
                <c:pt idx="418">
                  <c:v>45471</c:v>
                </c:pt>
                <c:pt idx="419">
                  <c:v>45470</c:v>
                </c:pt>
                <c:pt idx="420">
                  <c:v>45469</c:v>
                </c:pt>
                <c:pt idx="421">
                  <c:v>45468</c:v>
                </c:pt>
                <c:pt idx="422">
                  <c:v>45467</c:v>
                </c:pt>
                <c:pt idx="423">
                  <c:v>45464</c:v>
                </c:pt>
                <c:pt idx="424">
                  <c:v>45463</c:v>
                </c:pt>
                <c:pt idx="425">
                  <c:v>45461</c:v>
                </c:pt>
                <c:pt idx="426">
                  <c:v>45460</c:v>
                </c:pt>
                <c:pt idx="427">
                  <c:v>45457</c:v>
                </c:pt>
                <c:pt idx="428">
                  <c:v>45456</c:v>
                </c:pt>
                <c:pt idx="429">
                  <c:v>45455</c:v>
                </c:pt>
                <c:pt idx="430">
                  <c:v>45454</c:v>
                </c:pt>
                <c:pt idx="431">
                  <c:v>45453</c:v>
                </c:pt>
                <c:pt idx="432">
                  <c:v>45450</c:v>
                </c:pt>
                <c:pt idx="433">
                  <c:v>45449</c:v>
                </c:pt>
                <c:pt idx="434">
                  <c:v>45448</c:v>
                </c:pt>
                <c:pt idx="435">
                  <c:v>45447</c:v>
                </c:pt>
                <c:pt idx="436">
                  <c:v>45446</c:v>
                </c:pt>
                <c:pt idx="437">
                  <c:v>45443</c:v>
                </c:pt>
                <c:pt idx="438">
                  <c:v>45442</c:v>
                </c:pt>
                <c:pt idx="439">
                  <c:v>45441</c:v>
                </c:pt>
                <c:pt idx="440">
                  <c:v>45440</c:v>
                </c:pt>
                <c:pt idx="441">
                  <c:v>45436</c:v>
                </c:pt>
                <c:pt idx="442">
                  <c:v>45435</c:v>
                </c:pt>
                <c:pt idx="443">
                  <c:v>45434</c:v>
                </c:pt>
                <c:pt idx="444">
                  <c:v>45433</c:v>
                </c:pt>
                <c:pt idx="445">
                  <c:v>45432</c:v>
                </c:pt>
                <c:pt idx="446">
                  <c:v>45429</c:v>
                </c:pt>
                <c:pt idx="447">
                  <c:v>45428</c:v>
                </c:pt>
                <c:pt idx="448">
                  <c:v>45427</c:v>
                </c:pt>
                <c:pt idx="449">
                  <c:v>45426</c:v>
                </c:pt>
                <c:pt idx="450">
                  <c:v>45425</c:v>
                </c:pt>
                <c:pt idx="451">
                  <c:v>45422</c:v>
                </c:pt>
                <c:pt idx="452">
                  <c:v>45421</c:v>
                </c:pt>
                <c:pt idx="453">
                  <c:v>45420</c:v>
                </c:pt>
                <c:pt idx="454">
                  <c:v>45419</c:v>
                </c:pt>
                <c:pt idx="455">
                  <c:v>45418</c:v>
                </c:pt>
                <c:pt idx="456">
                  <c:v>45415</c:v>
                </c:pt>
                <c:pt idx="457">
                  <c:v>45414</c:v>
                </c:pt>
                <c:pt idx="458">
                  <c:v>45413</c:v>
                </c:pt>
                <c:pt idx="459">
                  <c:v>45412</c:v>
                </c:pt>
                <c:pt idx="460">
                  <c:v>45411</c:v>
                </c:pt>
                <c:pt idx="461">
                  <c:v>45408</c:v>
                </c:pt>
                <c:pt idx="462">
                  <c:v>45407</c:v>
                </c:pt>
                <c:pt idx="463">
                  <c:v>45406</c:v>
                </c:pt>
                <c:pt idx="464">
                  <c:v>45405</c:v>
                </c:pt>
                <c:pt idx="465">
                  <c:v>45404</c:v>
                </c:pt>
                <c:pt idx="466">
                  <c:v>45401</c:v>
                </c:pt>
                <c:pt idx="467">
                  <c:v>45400</c:v>
                </c:pt>
                <c:pt idx="468">
                  <c:v>45399</c:v>
                </c:pt>
                <c:pt idx="469">
                  <c:v>45398</c:v>
                </c:pt>
                <c:pt idx="470">
                  <c:v>45397</c:v>
                </c:pt>
                <c:pt idx="471">
                  <c:v>45394</c:v>
                </c:pt>
                <c:pt idx="472">
                  <c:v>45393</c:v>
                </c:pt>
                <c:pt idx="473">
                  <c:v>45392</c:v>
                </c:pt>
                <c:pt idx="474">
                  <c:v>45391</c:v>
                </c:pt>
                <c:pt idx="475">
                  <c:v>45390</c:v>
                </c:pt>
                <c:pt idx="476">
                  <c:v>45387</c:v>
                </c:pt>
                <c:pt idx="477">
                  <c:v>45386</c:v>
                </c:pt>
                <c:pt idx="478">
                  <c:v>45385</c:v>
                </c:pt>
                <c:pt idx="479">
                  <c:v>45384</c:v>
                </c:pt>
                <c:pt idx="480">
                  <c:v>45383</c:v>
                </c:pt>
                <c:pt idx="481">
                  <c:v>45379</c:v>
                </c:pt>
                <c:pt idx="482">
                  <c:v>45378</c:v>
                </c:pt>
                <c:pt idx="483">
                  <c:v>45377</c:v>
                </c:pt>
                <c:pt idx="484">
                  <c:v>45376</c:v>
                </c:pt>
                <c:pt idx="485">
                  <c:v>45373</c:v>
                </c:pt>
                <c:pt idx="486">
                  <c:v>45372</c:v>
                </c:pt>
                <c:pt idx="487">
                  <c:v>45371</c:v>
                </c:pt>
                <c:pt idx="488">
                  <c:v>45370</c:v>
                </c:pt>
                <c:pt idx="489">
                  <c:v>45369</c:v>
                </c:pt>
                <c:pt idx="490">
                  <c:v>45366</c:v>
                </c:pt>
                <c:pt idx="491">
                  <c:v>45365</c:v>
                </c:pt>
                <c:pt idx="492">
                  <c:v>45364</c:v>
                </c:pt>
                <c:pt idx="493">
                  <c:v>45363</c:v>
                </c:pt>
                <c:pt idx="494">
                  <c:v>45362</c:v>
                </c:pt>
                <c:pt idx="495">
                  <c:v>45359</c:v>
                </c:pt>
                <c:pt idx="496">
                  <c:v>45358</c:v>
                </c:pt>
                <c:pt idx="497">
                  <c:v>45357</c:v>
                </c:pt>
                <c:pt idx="498">
                  <c:v>45356</c:v>
                </c:pt>
                <c:pt idx="499">
                  <c:v>45355</c:v>
                </c:pt>
                <c:pt idx="500">
                  <c:v>45352</c:v>
                </c:pt>
                <c:pt idx="501">
                  <c:v>45351</c:v>
                </c:pt>
                <c:pt idx="502">
                  <c:v>45350</c:v>
                </c:pt>
                <c:pt idx="503">
                  <c:v>45349</c:v>
                </c:pt>
                <c:pt idx="504">
                  <c:v>45348</c:v>
                </c:pt>
                <c:pt idx="505">
                  <c:v>45345</c:v>
                </c:pt>
                <c:pt idx="506">
                  <c:v>45344</c:v>
                </c:pt>
                <c:pt idx="507">
                  <c:v>45343</c:v>
                </c:pt>
                <c:pt idx="508">
                  <c:v>45342</c:v>
                </c:pt>
                <c:pt idx="509">
                  <c:v>45338</c:v>
                </c:pt>
                <c:pt idx="510">
                  <c:v>45337</c:v>
                </c:pt>
                <c:pt idx="511">
                  <c:v>45336</c:v>
                </c:pt>
                <c:pt idx="512">
                  <c:v>45335</c:v>
                </c:pt>
                <c:pt idx="513">
                  <c:v>45334</c:v>
                </c:pt>
                <c:pt idx="514">
                  <c:v>45331</c:v>
                </c:pt>
                <c:pt idx="515">
                  <c:v>45330</c:v>
                </c:pt>
                <c:pt idx="516">
                  <c:v>45329</c:v>
                </c:pt>
                <c:pt idx="517">
                  <c:v>45328</c:v>
                </c:pt>
                <c:pt idx="518">
                  <c:v>45327</c:v>
                </c:pt>
                <c:pt idx="519">
                  <c:v>45324</c:v>
                </c:pt>
                <c:pt idx="520">
                  <c:v>45323</c:v>
                </c:pt>
                <c:pt idx="521">
                  <c:v>45322</c:v>
                </c:pt>
                <c:pt idx="522">
                  <c:v>45321</c:v>
                </c:pt>
                <c:pt idx="523">
                  <c:v>45320</c:v>
                </c:pt>
                <c:pt idx="524">
                  <c:v>45317</c:v>
                </c:pt>
                <c:pt idx="525">
                  <c:v>45316</c:v>
                </c:pt>
                <c:pt idx="526">
                  <c:v>45315</c:v>
                </c:pt>
                <c:pt idx="527">
                  <c:v>45314</c:v>
                </c:pt>
                <c:pt idx="528">
                  <c:v>45313</c:v>
                </c:pt>
                <c:pt idx="529">
                  <c:v>45310</c:v>
                </c:pt>
                <c:pt idx="530">
                  <c:v>45309</c:v>
                </c:pt>
                <c:pt idx="531">
                  <c:v>45308</c:v>
                </c:pt>
                <c:pt idx="532">
                  <c:v>45307</c:v>
                </c:pt>
                <c:pt idx="533">
                  <c:v>45303</c:v>
                </c:pt>
                <c:pt idx="534">
                  <c:v>45302</c:v>
                </c:pt>
                <c:pt idx="535">
                  <c:v>45301</c:v>
                </c:pt>
                <c:pt idx="536">
                  <c:v>45300</c:v>
                </c:pt>
                <c:pt idx="537">
                  <c:v>45299</c:v>
                </c:pt>
                <c:pt idx="538">
                  <c:v>45296</c:v>
                </c:pt>
                <c:pt idx="539">
                  <c:v>45295</c:v>
                </c:pt>
                <c:pt idx="540">
                  <c:v>45294</c:v>
                </c:pt>
                <c:pt idx="541">
                  <c:v>45293</c:v>
                </c:pt>
                <c:pt idx="542">
                  <c:v>45292</c:v>
                </c:pt>
                <c:pt idx="543">
                  <c:v>45289</c:v>
                </c:pt>
                <c:pt idx="544">
                  <c:v>45288</c:v>
                </c:pt>
                <c:pt idx="545">
                  <c:v>45287</c:v>
                </c:pt>
                <c:pt idx="546">
                  <c:v>45286</c:v>
                </c:pt>
                <c:pt idx="547">
                  <c:v>45282</c:v>
                </c:pt>
                <c:pt idx="548">
                  <c:v>45281</c:v>
                </c:pt>
                <c:pt idx="549">
                  <c:v>45280</c:v>
                </c:pt>
                <c:pt idx="550">
                  <c:v>45279</c:v>
                </c:pt>
                <c:pt idx="551">
                  <c:v>45278</c:v>
                </c:pt>
                <c:pt idx="552">
                  <c:v>45275</c:v>
                </c:pt>
                <c:pt idx="553">
                  <c:v>45274</c:v>
                </c:pt>
                <c:pt idx="554">
                  <c:v>45273</c:v>
                </c:pt>
                <c:pt idx="555">
                  <c:v>45272</c:v>
                </c:pt>
                <c:pt idx="556">
                  <c:v>45271</c:v>
                </c:pt>
                <c:pt idx="557">
                  <c:v>45268</c:v>
                </c:pt>
                <c:pt idx="558">
                  <c:v>45267</c:v>
                </c:pt>
                <c:pt idx="559">
                  <c:v>45266</c:v>
                </c:pt>
                <c:pt idx="560">
                  <c:v>45265</c:v>
                </c:pt>
                <c:pt idx="561">
                  <c:v>45264</c:v>
                </c:pt>
                <c:pt idx="562">
                  <c:v>45261</c:v>
                </c:pt>
                <c:pt idx="563">
                  <c:v>45260</c:v>
                </c:pt>
                <c:pt idx="564">
                  <c:v>45259</c:v>
                </c:pt>
                <c:pt idx="565">
                  <c:v>45258</c:v>
                </c:pt>
                <c:pt idx="566">
                  <c:v>45257</c:v>
                </c:pt>
                <c:pt idx="567">
                  <c:v>45254</c:v>
                </c:pt>
                <c:pt idx="568">
                  <c:v>45252</c:v>
                </c:pt>
                <c:pt idx="569">
                  <c:v>45251</c:v>
                </c:pt>
                <c:pt idx="570">
                  <c:v>45250</c:v>
                </c:pt>
                <c:pt idx="571">
                  <c:v>45247</c:v>
                </c:pt>
                <c:pt idx="572">
                  <c:v>45246</c:v>
                </c:pt>
                <c:pt idx="573">
                  <c:v>45245</c:v>
                </c:pt>
                <c:pt idx="574">
                  <c:v>45244</c:v>
                </c:pt>
                <c:pt idx="575">
                  <c:v>45243</c:v>
                </c:pt>
                <c:pt idx="576">
                  <c:v>45240</c:v>
                </c:pt>
                <c:pt idx="577">
                  <c:v>45239</c:v>
                </c:pt>
                <c:pt idx="578">
                  <c:v>45238</c:v>
                </c:pt>
                <c:pt idx="579">
                  <c:v>45237</c:v>
                </c:pt>
                <c:pt idx="580">
                  <c:v>45236</c:v>
                </c:pt>
                <c:pt idx="581">
                  <c:v>45233</c:v>
                </c:pt>
                <c:pt idx="582">
                  <c:v>45232</c:v>
                </c:pt>
                <c:pt idx="583">
                  <c:v>45231</c:v>
                </c:pt>
                <c:pt idx="584">
                  <c:v>45230</c:v>
                </c:pt>
                <c:pt idx="585">
                  <c:v>45229</c:v>
                </c:pt>
                <c:pt idx="586">
                  <c:v>45226</c:v>
                </c:pt>
                <c:pt idx="587">
                  <c:v>45225</c:v>
                </c:pt>
                <c:pt idx="588">
                  <c:v>45224</c:v>
                </c:pt>
                <c:pt idx="589">
                  <c:v>45223</c:v>
                </c:pt>
                <c:pt idx="590">
                  <c:v>45222</c:v>
                </c:pt>
                <c:pt idx="591">
                  <c:v>45219</c:v>
                </c:pt>
                <c:pt idx="592">
                  <c:v>45218</c:v>
                </c:pt>
                <c:pt idx="593">
                  <c:v>45217</c:v>
                </c:pt>
                <c:pt idx="594">
                  <c:v>45216</c:v>
                </c:pt>
                <c:pt idx="595">
                  <c:v>45215</c:v>
                </c:pt>
                <c:pt idx="596">
                  <c:v>45212</c:v>
                </c:pt>
                <c:pt idx="597">
                  <c:v>45211</c:v>
                </c:pt>
                <c:pt idx="598">
                  <c:v>45210</c:v>
                </c:pt>
                <c:pt idx="599">
                  <c:v>45209</c:v>
                </c:pt>
                <c:pt idx="600">
                  <c:v>45208</c:v>
                </c:pt>
                <c:pt idx="601">
                  <c:v>45205</c:v>
                </c:pt>
                <c:pt idx="602">
                  <c:v>45204</c:v>
                </c:pt>
                <c:pt idx="603">
                  <c:v>45203</c:v>
                </c:pt>
                <c:pt idx="604">
                  <c:v>45202</c:v>
                </c:pt>
                <c:pt idx="605">
                  <c:v>45201</c:v>
                </c:pt>
                <c:pt idx="606">
                  <c:v>45198</c:v>
                </c:pt>
                <c:pt idx="607">
                  <c:v>45197</c:v>
                </c:pt>
                <c:pt idx="608">
                  <c:v>45196</c:v>
                </c:pt>
                <c:pt idx="609">
                  <c:v>45195</c:v>
                </c:pt>
                <c:pt idx="610">
                  <c:v>45194</c:v>
                </c:pt>
                <c:pt idx="611">
                  <c:v>45191</c:v>
                </c:pt>
                <c:pt idx="612">
                  <c:v>45190</c:v>
                </c:pt>
                <c:pt idx="613">
                  <c:v>45189</c:v>
                </c:pt>
                <c:pt idx="614">
                  <c:v>45188</c:v>
                </c:pt>
                <c:pt idx="615">
                  <c:v>45187</c:v>
                </c:pt>
                <c:pt idx="616">
                  <c:v>45184</c:v>
                </c:pt>
                <c:pt idx="617">
                  <c:v>45183</c:v>
                </c:pt>
                <c:pt idx="618">
                  <c:v>45182</c:v>
                </c:pt>
                <c:pt idx="619">
                  <c:v>45181</c:v>
                </c:pt>
                <c:pt idx="620">
                  <c:v>45180</c:v>
                </c:pt>
                <c:pt idx="621">
                  <c:v>45177</c:v>
                </c:pt>
                <c:pt idx="622">
                  <c:v>45176</c:v>
                </c:pt>
                <c:pt idx="623">
                  <c:v>45175</c:v>
                </c:pt>
                <c:pt idx="624">
                  <c:v>45174</c:v>
                </c:pt>
                <c:pt idx="625">
                  <c:v>45170</c:v>
                </c:pt>
                <c:pt idx="626">
                  <c:v>45169</c:v>
                </c:pt>
                <c:pt idx="627">
                  <c:v>45168</c:v>
                </c:pt>
                <c:pt idx="628">
                  <c:v>45167</c:v>
                </c:pt>
                <c:pt idx="629">
                  <c:v>45166</c:v>
                </c:pt>
                <c:pt idx="630">
                  <c:v>45163</c:v>
                </c:pt>
                <c:pt idx="631">
                  <c:v>45162</c:v>
                </c:pt>
                <c:pt idx="632">
                  <c:v>45161</c:v>
                </c:pt>
                <c:pt idx="633">
                  <c:v>45160</c:v>
                </c:pt>
                <c:pt idx="634">
                  <c:v>45159</c:v>
                </c:pt>
                <c:pt idx="635">
                  <c:v>45156</c:v>
                </c:pt>
                <c:pt idx="636">
                  <c:v>45155</c:v>
                </c:pt>
                <c:pt idx="637">
                  <c:v>45154</c:v>
                </c:pt>
                <c:pt idx="638">
                  <c:v>45153</c:v>
                </c:pt>
                <c:pt idx="639">
                  <c:v>45152</c:v>
                </c:pt>
                <c:pt idx="640">
                  <c:v>45149</c:v>
                </c:pt>
                <c:pt idx="641">
                  <c:v>45148</c:v>
                </c:pt>
                <c:pt idx="642">
                  <c:v>45147</c:v>
                </c:pt>
                <c:pt idx="643">
                  <c:v>45146</c:v>
                </c:pt>
                <c:pt idx="644">
                  <c:v>45145</c:v>
                </c:pt>
                <c:pt idx="645">
                  <c:v>45142</c:v>
                </c:pt>
                <c:pt idx="646">
                  <c:v>45141</c:v>
                </c:pt>
                <c:pt idx="647">
                  <c:v>45140</c:v>
                </c:pt>
                <c:pt idx="648">
                  <c:v>45139</c:v>
                </c:pt>
                <c:pt idx="649">
                  <c:v>45138</c:v>
                </c:pt>
                <c:pt idx="650">
                  <c:v>45135</c:v>
                </c:pt>
                <c:pt idx="651">
                  <c:v>45134</c:v>
                </c:pt>
                <c:pt idx="652">
                  <c:v>45133</c:v>
                </c:pt>
                <c:pt idx="653">
                  <c:v>45132</c:v>
                </c:pt>
                <c:pt idx="654">
                  <c:v>45131</c:v>
                </c:pt>
                <c:pt idx="655">
                  <c:v>45128</c:v>
                </c:pt>
                <c:pt idx="656">
                  <c:v>45127</c:v>
                </c:pt>
                <c:pt idx="657">
                  <c:v>45126</c:v>
                </c:pt>
                <c:pt idx="658">
                  <c:v>45125</c:v>
                </c:pt>
                <c:pt idx="659">
                  <c:v>45124</c:v>
                </c:pt>
                <c:pt idx="660">
                  <c:v>45121</c:v>
                </c:pt>
                <c:pt idx="661">
                  <c:v>45120</c:v>
                </c:pt>
                <c:pt idx="662">
                  <c:v>45119</c:v>
                </c:pt>
                <c:pt idx="663">
                  <c:v>45118</c:v>
                </c:pt>
                <c:pt idx="664">
                  <c:v>45117</c:v>
                </c:pt>
                <c:pt idx="665">
                  <c:v>45114</c:v>
                </c:pt>
                <c:pt idx="666">
                  <c:v>45113</c:v>
                </c:pt>
                <c:pt idx="667">
                  <c:v>45112</c:v>
                </c:pt>
                <c:pt idx="668">
                  <c:v>45110</c:v>
                </c:pt>
                <c:pt idx="669">
                  <c:v>45107</c:v>
                </c:pt>
                <c:pt idx="670">
                  <c:v>45106</c:v>
                </c:pt>
                <c:pt idx="671">
                  <c:v>45105</c:v>
                </c:pt>
                <c:pt idx="672">
                  <c:v>45104</c:v>
                </c:pt>
                <c:pt idx="673">
                  <c:v>45103</c:v>
                </c:pt>
                <c:pt idx="674">
                  <c:v>45100</c:v>
                </c:pt>
                <c:pt idx="675">
                  <c:v>45099</c:v>
                </c:pt>
                <c:pt idx="676">
                  <c:v>45098</c:v>
                </c:pt>
                <c:pt idx="677">
                  <c:v>45097</c:v>
                </c:pt>
                <c:pt idx="678">
                  <c:v>45093</c:v>
                </c:pt>
                <c:pt idx="679">
                  <c:v>45092</c:v>
                </c:pt>
                <c:pt idx="680">
                  <c:v>45091</c:v>
                </c:pt>
                <c:pt idx="681">
                  <c:v>45090</c:v>
                </c:pt>
                <c:pt idx="682">
                  <c:v>45089</c:v>
                </c:pt>
                <c:pt idx="683">
                  <c:v>45086</c:v>
                </c:pt>
                <c:pt idx="684">
                  <c:v>45085</c:v>
                </c:pt>
                <c:pt idx="685">
                  <c:v>45084</c:v>
                </c:pt>
                <c:pt idx="686">
                  <c:v>45083</c:v>
                </c:pt>
                <c:pt idx="687">
                  <c:v>45082</c:v>
                </c:pt>
                <c:pt idx="688">
                  <c:v>45079</c:v>
                </c:pt>
                <c:pt idx="689">
                  <c:v>45078</c:v>
                </c:pt>
                <c:pt idx="690">
                  <c:v>45077</c:v>
                </c:pt>
                <c:pt idx="691">
                  <c:v>45076</c:v>
                </c:pt>
                <c:pt idx="692">
                  <c:v>45072</c:v>
                </c:pt>
                <c:pt idx="693">
                  <c:v>45071</c:v>
                </c:pt>
                <c:pt idx="694">
                  <c:v>45070</c:v>
                </c:pt>
                <c:pt idx="695">
                  <c:v>45069</c:v>
                </c:pt>
                <c:pt idx="696">
                  <c:v>45068</c:v>
                </c:pt>
                <c:pt idx="697">
                  <c:v>45065</c:v>
                </c:pt>
                <c:pt idx="698">
                  <c:v>45064</c:v>
                </c:pt>
                <c:pt idx="699">
                  <c:v>45063</c:v>
                </c:pt>
                <c:pt idx="700">
                  <c:v>45062</c:v>
                </c:pt>
                <c:pt idx="701">
                  <c:v>45061</c:v>
                </c:pt>
                <c:pt idx="702">
                  <c:v>45058</c:v>
                </c:pt>
                <c:pt idx="703">
                  <c:v>45057</c:v>
                </c:pt>
                <c:pt idx="704">
                  <c:v>45056</c:v>
                </c:pt>
                <c:pt idx="705">
                  <c:v>45055</c:v>
                </c:pt>
                <c:pt idx="706">
                  <c:v>45054</c:v>
                </c:pt>
                <c:pt idx="707">
                  <c:v>45051</c:v>
                </c:pt>
                <c:pt idx="708">
                  <c:v>45050</c:v>
                </c:pt>
                <c:pt idx="709">
                  <c:v>45049</c:v>
                </c:pt>
                <c:pt idx="710">
                  <c:v>45048</c:v>
                </c:pt>
                <c:pt idx="711">
                  <c:v>45047</c:v>
                </c:pt>
                <c:pt idx="712">
                  <c:v>45044</c:v>
                </c:pt>
                <c:pt idx="713">
                  <c:v>45043</c:v>
                </c:pt>
                <c:pt idx="714">
                  <c:v>45042</c:v>
                </c:pt>
                <c:pt idx="715">
                  <c:v>45041</c:v>
                </c:pt>
                <c:pt idx="716">
                  <c:v>45040</c:v>
                </c:pt>
                <c:pt idx="717">
                  <c:v>45037</c:v>
                </c:pt>
                <c:pt idx="718">
                  <c:v>45036</c:v>
                </c:pt>
                <c:pt idx="719">
                  <c:v>45035</c:v>
                </c:pt>
                <c:pt idx="720">
                  <c:v>45034</c:v>
                </c:pt>
                <c:pt idx="721">
                  <c:v>45033</c:v>
                </c:pt>
                <c:pt idx="722">
                  <c:v>45030</c:v>
                </c:pt>
                <c:pt idx="723">
                  <c:v>45029</c:v>
                </c:pt>
                <c:pt idx="724">
                  <c:v>45028</c:v>
                </c:pt>
                <c:pt idx="725">
                  <c:v>45027</c:v>
                </c:pt>
                <c:pt idx="726">
                  <c:v>45026</c:v>
                </c:pt>
                <c:pt idx="727">
                  <c:v>45022</c:v>
                </c:pt>
                <c:pt idx="728">
                  <c:v>45021</c:v>
                </c:pt>
                <c:pt idx="729">
                  <c:v>45020</c:v>
                </c:pt>
                <c:pt idx="730">
                  <c:v>45019</c:v>
                </c:pt>
                <c:pt idx="731">
                  <c:v>45016</c:v>
                </c:pt>
                <c:pt idx="732">
                  <c:v>45015</c:v>
                </c:pt>
                <c:pt idx="733">
                  <c:v>45014</c:v>
                </c:pt>
                <c:pt idx="734">
                  <c:v>45013</c:v>
                </c:pt>
                <c:pt idx="735">
                  <c:v>45012</c:v>
                </c:pt>
                <c:pt idx="736">
                  <c:v>45009</c:v>
                </c:pt>
                <c:pt idx="737">
                  <c:v>45008</c:v>
                </c:pt>
                <c:pt idx="738">
                  <c:v>45007</c:v>
                </c:pt>
                <c:pt idx="739">
                  <c:v>45006</c:v>
                </c:pt>
                <c:pt idx="740">
                  <c:v>45005</c:v>
                </c:pt>
                <c:pt idx="741">
                  <c:v>45002</c:v>
                </c:pt>
                <c:pt idx="742">
                  <c:v>45001</c:v>
                </c:pt>
                <c:pt idx="743">
                  <c:v>45000</c:v>
                </c:pt>
                <c:pt idx="744">
                  <c:v>44999</c:v>
                </c:pt>
                <c:pt idx="745">
                  <c:v>44998</c:v>
                </c:pt>
                <c:pt idx="746">
                  <c:v>44995</c:v>
                </c:pt>
                <c:pt idx="747">
                  <c:v>44994</c:v>
                </c:pt>
                <c:pt idx="748">
                  <c:v>44993</c:v>
                </c:pt>
                <c:pt idx="749">
                  <c:v>44992</c:v>
                </c:pt>
                <c:pt idx="750">
                  <c:v>44991</c:v>
                </c:pt>
                <c:pt idx="751">
                  <c:v>44988</c:v>
                </c:pt>
                <c:pt idx="752">
                  <c:v>44987</c:v>
                </c:pt>
                <c:pt idx="753">
                  <c:v>44986</c:v>
                </c:pt>
                <c:pt idx="754">
                  <c:v>44985</c:v>
                </c:pt>
                <c:pt idx="755">
                  <c:v>44984</c:v>
                </c:pt>
                <c:pt idx="756">
                  <c:v>44981</c:v>
                </c:pt>
                <c:pt idx="757">
                  <c:v>44980</c:v>
                </c:pt>
                <c:pt idx="758">
                  <c:v>44979</c:v>
                </c:pt>
                <c:pt idx="759">
                  <c:v>44978</c:v>
                </c:pt>
                <c:pt idx="760">
                  <c:v>44974</c:v>
                </c:pt>
                <c:pt idx="761">
                  <c:v>44973</c:v>
                </c:pt>
                <c:pt idx="762">
                  <c:v>44972</c:v>
                </c:pt>
                <c:pt idx="763">
                  <c:v>44971</c:v>
                </c:pt>
                <c:pt idx="764">
                  <c:v>44970</c:v>
                </c:pt>
                <c:pt idx="765">
                  <c:v>44967</c:v>
                </c:pt>
                <c:pt idx="766">
                  <c:v>44966</c:v>
                </c:pt>
                <c:pt idx="767">
                  <c:v>44965</c:v>
                </c:pt>
                <c:pt idx="768">
                  <c:v>44964</c:v>
                </c:pt>
                <c:pt idx="769">
                  <c:v>44963</c:v>
                </c:pt>
                <c:pt idx="770">
                  <c:v>44960</c:v>
                </c:pt>
                <c:pt idx="771">
                  <c:v>44959</c:v>
                </c:pt>
                <c:pt idx="772">
                  <c:v>44958</c:v>
                </c:pt>
                <c:pt idx="773">
                  <c:v>44957</c:v>
                </c:pt>
                <c:pt idx="774">
                  <c:v>44956</c:v>
                </c:pt>
                <c:pt idx="775">
                  <c:v>44953</c:v>
                </c:pt>
                <c:pt idx="776">
                  <c:v>44952</c:v>
                </c:pt>
                <c:pt idx="777">
                  <c:v>44951</c:v>
                </c:pt>
                <c:pt idx="778">
                  <c:v>44950</c:v>
                </c:pt>
                <c:pt idx="779">
                  <c:v>44949</c:v>
                </c:pt>
                <c:pt idx="780">
                  <c:v>44946</c:v>
                </c:pt>
                <c:pt idx="781">
                  <c:v>44945</c:v>
                </c:pt>
                <c:pt idx="782">
                  <c:v>44944</c:v>
                </c:pt>
                <c:pt idx="783">
                  <c:v>44943</c:v>
                </c:pt>
                <c:pt idx="784">
                  <c:v>44939</c:v>
                </c:pt>
                <c:pt idx="785">
                  <c:v>44938</c:v>
                </c:pt>
                <c:pt idx="786">
                  <c:v>44937</c:v>
                </c:pt>
                <c:pt idx="787">
                  <c:v>44936</c:v>
                </c:pt>
                <c:pt idx="788">
                  <c:v>44935</c:v>
                </c:pt>
                <c:pt idx="789">
                  <c:v>44932</c:v>
                </c:pt>
                <c:pt idx="790">
                  <c:v>44931</c:v>
                </c:pt>
                <c:pt idx="791">
                  <c:v>44930</c:v>
                </c:pt>
                <c:pt idx="792">
                  <c:v>44929</c:v>
                </c:pt>
                <c:pt idx="793">
                  <c:v>44925</c:v>
                </c:pt>
                <c:pt idx="794">
                  <c:v>44924</c:v>
                </c:pt>
                <c:pt idx="795">
                  <c:v>44923</c:v>
                </c:pt>
                <c:pt idx="796">
                  <c:v>44922</c:v>
                </c:pt>
                <c:pt idx="797">
                  <c:v>44918</c:v>
                </c:pt>
                <c:pt idx="798">
                  <c:v>44917</c:v>
                </c:pt>
                <c:pt idx="799">
                  <c:v>44916</c:v>
                </c:pt>
                <c:pt idx="800">
                  <c:v>44915</c:v>
                </c:pt>
                <c:pt idx="801">
                  <c:v>44914</c:v>
                </c:pt>
                <c:pt idx="802">
                  <c:v>44911</c:v>
                </c:pt>
                <c:pt idx="803">
                  <c:v>44910</c:v>
                </c:pt>
                <c:pt idx="804">
                  <c:v>44909</c:v>
                </c:pt>
                <c:pt idx="805">
                  <c:v>44908</c:v>
                </c:pt>
                <c:pt idx="806">
                  <c:v>44907</c:v>
                </c:pt>
                <c:pt idx="807">
                  <c:v>44904</c:v>
                </c:pt>
                <c:pt idx="808">
                  <c:v>44903</c:v>
                </c:pt>
                <c:pt idx="809">
                  <c:v>44902</c:v>
                </c:pt>
                <c:pt idx="810">
                  <c:v>44901</c:v>
                </c:pt>
                <c:pt idx="811">
                  <c:v>44900</c:v>
                </c:pt>
                <c:pt idx="812">
                  <c:v>44897</c:v>
                </c:pt>
                <c:pt idx="813">
                  <c:v>44896</c:v>
                </c:pt>
                <c:pt idx="814">
                  <c:v>44895</c:v>
                </c:pt>
                <c:pt idx="815">
                  <c:v>44894</c:v>
                </c:pt>
                <c:pt idx="816">
                  <c:v>44893</c:v>
                </c:pt>
                <c:pt idx="817">
                  <c:v>44890</c:v>
                </c:pt>
                <c:pt idx="818">
                  <c:v>44888</c:v>
                </c:pt>
                <c:pt idx="819">
                  <c:v>44887</c:v>
                </c:pt>
                <c:pt idx="820">
                  <c:v>44886</c:v>
                </c:pt>
                <c:pt idx="821">
                  <c:v>44883</c:v>
                </c:pt>
                <c:pt idx="822">
                  <c:v>44882</c:v>
                </c:pt>
                <c:pt idx="823">
                  <c:v>44881</c:v>
                </c:pt>
                <c:pt idx="824">
                  <c:v>44880</c:v>
                </c:pt>
                <c:pt idx="825">
                  <c:v>44879</c:v>
                </c:pt>
                <c:pt idx="826">
                  <c:v>44876</c:v>
                </c:pt>
                <c:pt idx="827">
                  <c:v>44875</c:v>
                </c:pt>
                <c:pt idx="828">
                  <c:v>44874</c:v>
                </c:pt>
                <c:pt idx="829">
                  <c:v>44873</c:v>
                </c:pt>
                <c:pt idx="830">
                  <c:v>44872</c:v>
                </c:pt>
                <c:pt idx="831">
                  <c:v>44869</c:v>
                </c:pt>
                <c:pt idx="832">
                  <c:v>44868</c:v>
                </c:pt>
                <c:pt idx="833">
                  <c:v>44867</c:v>
                </c:pt>
                <c:pt idx="834">
                  <c:v>44866</c:v>
                </c:pt>
                <c:pt idx="835">
                  <c:v>44865</c:v>
                </c:pt>
                <c:pt idx="836">
                  <c:v>44862</c:v>
                </c:pt>
                <c:pt idx="837">
                  <c:v>44861</c:v>
                </c:pt>
                <c:pt idx="838">
                  <c:v>44860</c:v>
                </c:pt>
                <c:pt idx="839">
                  <c:v>44859</c:v>
                </c:pt>
                <c:pt idx="840">
                  <c:v>44858</c:v>
                </c:pt>
                <c:pt idx="841">
                  <c:v>44855</c:v>
                </c:pt>
                <c:pt idx="842">
                  <c:v>44854</c:v>
                </c:pt>
                <c:pt idx="843">
                  <c:v>44853</c:v>
                </c:pt>
                <c:pt idx="844">
                  <c:v>44852</c:v>
                </c:pt>
                <c:pt idx="845">
                  <c:v>44851</c:v>
                </c:pt>
                <c:pt idx="846">
                  <c:v>44848</c:v>
                </c:pt>
                <c:pt idx="847">
                  <c:v>44847</c:v>
                </c:pt>
                <c:pt idx="848">
                  <c:v>44846</c:v>
                </c:pt>
                <c:pt idx="849">
                  <c:v>44845</c:v>
                </c:pt>
                <c:pt idx="850">
                  <c:v>44844</c:v>
                </c:pt>
                <c:pt idx="851">
                  <c:v>44841</c:v>
                </c:pt>
                <c:pt idx="852">
                  <c:v>44840</c:v>
                </c:pt>
                <c:pt idx="853">
                  <c:v>44839</c:v>
                </c:pt>
                <c:pt idx="854">
                  <c:v>44838</c:v>
                </c:pt>
                <c:pt idx="855">
                  <c:v>44837</c:v>
                </c:pt>
                <c:pt idx="856">
                  <c:v>44834</c:v>
                </c:pt>
                <c:pt idx="857">
                  <c:v>44833</c:v>
                </c:pt>
                <c:pt idx="858">
                  <c:v>44832</c:v>
                </c:pt>
                <c:pt idx="859">
                  <c:v>44831</c:v>
                </c:pt>
                <c:pt idx="860">
                  <c:v>44830</c:v>
                </c:pt>
                <c:pt idx="861">
                  <c:v>44827</c:v>
                </c:pt>
                <c:pt idx="862">
                  <c:v>44826</c:v>
                </c:pt>
                <c:pt idx="863">
                  <c:v>44825</c:v>
                </c:pt>
                <c:pt idx="864">
                  <c:v>44824</c:v>
                </c:pt>
                <c:pt idx="865">
                  <c:v>44823</c:v>
                </c:pt>
                <c:pt idx="866">
                  <c:v>44820</c:v>
                </c:pt>
                <c:pt idx="867">
                  <c:v>44819</c:v>
                </c:pt>
                <c:pt idx="868">
                  <c:v>44818</c:v>
                </c:pt>
                <c:pt idx="869">
                  <c:v>44817</c:v>
                </c:pt>
                <c:pt idx="870">
                  <c:v>44816</c:v>
                </c:pt>
                <c:pt idx="871">
                  <c:v>44813</c:v>
                </c:pt>
                <c:pt idx="872">
                  <c:v>44812</c:v>
                </c:pt>
                <c:pt idx="873">
                  <c:v>44811</c:v>
                </c:pt>
                <c:pt idx="874">
                  <c:v>44810</c:v>
                </c:pt>
                <c:pt idx="875">
                  <c:v>44806</c:v>
                </c:pt>
                <c:pt idx="876">
                  <c:v>44805</c:v>
                </c:pt>
                <c:pt idx="877">
                  <c:v>44804</c:v>
                </c:pt>
                <c:pt idx="878">
                  <c:v>44803</c:v>
                </c:pt>
                <c:pt idx="879">
                  <c:v>44802</c:v>
                </c:pt>
                <c:pt idx="880">
                  <c:v>44799</c:v>
                </c:pt>
                <c:pt idx="881">
                  <c:v>44798</c:v>
                </c:pt>
                <c:pt idx="882">
                  <c:v>44797</c:v>
                </c:pt>
                <c:pt idx="883">
                  <c:v>44796</c:v>
                </c:pt>
                <c:pt idx="884">
                  <c:v>44795</c:v>
                </c:pt>
                <c:pt idx="885">
                  <c:v>44792</c:v>
                </c:pt>
                <c:pt idx="886">
                  <c:v>44791</c:v>
                </c:pt>
                <c:pt idx="887">
                  <c:v>44790</c:v>
                </c:pt>
                <c:pt idx="888">
                  <c:v>44789</c:v>
                </c:pt>
                <c:pt idx="889">
                  <c:v>44788</c:v>
                </c:pt>
                <c:pt idx="890">
                  <c:v>44785</c:v>
                </c:pt>
                <c:pt idx="891">
                  <c:v>44784</c:v>
                </c:pt>
                <c:pt idx="892">
                  <c:v>44783</c:v>
                </c:pt>
                <c:pt idx="893">
                  <c:v>44782</c:v>
                </c:pt>
                <c:pt idx="894">
                  <c:v>44781</c:v>
                </c:pt>
                <c:pt idx="895">
                  <c:v>44778</c:v>
                </c:pt>
                <c:pt idx="896">
                  <c:v>44777</c:v>
                </c:pt>
                <c:pt idx="897">
                  <c:v>44776</c:v>
                </c:pt>
                <c:pt idx="898">
                  <c:v>44775</c:v>
                </c:pt>
                <c:pt idx="899">
                  <c:v>44774</c:v>
                </c:pt>
                <c:pt idx="900">
                  <c:v>44771</c:v>
                </c:pt>
                <c:pt idx="901">
                  <c:v>44770</c:v>
                </c:pt>
                <c:pt idx="902">
                  <c:v>44769</c:v>
                </c:pt>
                <c:pt idx="903">
                  <c:v>44768</c:v>
                </c:pt>
                <c:pt idx="904">
                  <c:v>44767</c:v>
                </c:pt>
                <c:pt idx="905">
                  <c:v>44764</c:v>
                </c:pt>
                <c:pt idx="906">
                  <c:v>44763</c:v>
                </c:pt>
                <c:pt idx="907">
                  <c:v>44762</c:v>
                </c:pt>
                <c:pt idx="908">
                  <c:v>44761</c:v>
                </c:pt>
                <c:pt idx="909">
                  <c:v>44760</c:v>
                </c:pt>
                <c:pt idx="910">
                  <c:v>44757</c:v>
                </c:pt>
                <c:pt idx="911">
                  <c:v>44756</c:v>
                </c:pt>
                <c:pt idx="912">
                  <c:v>44755</c:v>
                </c:pt>
                <c:pt idx="913">
                  <c:v>44754</c:v>
                </c:pt>
                <c:pt idx="914">
                  <c:v>44753</c:v>
                </c:pt>
                <c:pt idx="915">
                  <c:v>44750</c:v>
                </c:pt>
                <c:pt idx="916">
                  <c:v>44749</c:v>
                </c:pt>
                <c:pt idx="917">
                  <c:v>44748</c:v>
                </c:pt>
                <c:pt idx="918">
                  <c:v>44747</c:v>
                </c:pt>
                <c:pt idx="919">
                  <c:v>44743</c:v>
                </c:pt>
                <c:pt idx="920">
                  <c:v>44742</c:v>
                </c:pt>
                <c:pt idx="921">
                  <c:v>44741</c:v>
                </c:pt>
                <c:pt idx="922">
                  <c:v>44740</c:v>
                </c:pt>
                <c:pt idx="923">
                  <c:v>44739</c:v>
                </c:pt>
                <c:pt idx="924">
                  <c:v>44736</c:v>
                </c:pt>
                <c:pt idx="925">
                  <c:v>44735</c:v>
                </c:pt>
                <c:pt idx="926">
                  <c:v>44734</c:v>
                </c:pt>
                <c:pt idx="927">
                  <c:v>44733</c:v>
                </c:pt>
                <c:pt idx="928">
                  <c:v>44729</c:v>
                </c:pt>
                <c:pt idx="929">
                  <c:v>44728</c:v>
                </c:pt>
                <c:pt idx="930">
                  <c:v>44727</c:v>
                </c:pt>
                <c:pt idx="931">
                  <c:v>44726</c:v>
                </c:pt>
                <c:pt idx="932">
                  <c:v>44725</c:v>
                </c:pt>
                <c:pt idx="933">
                  <c:v>44722</c:v>
                </c:pt>
                <c:pt idx="934">
                  <c:v>44721</c:v>
                </c:pt>
                <c:pt idx="935">
                  <c:v>44720</c:v>
                </c:pt>
                <c:pt idx="936">
                  <c:v>44719</c:v>
                </c:pt>
                <c:pt idx="937">
                  <c:v>44718</c:v>
                </c:pt>
                <c:pt idx="938">
                  <c:v>44715</c:v>
                </c:pt>
                <c:pt idx="939">
                  <c:v>44714</c:v>
                </c:pt>
                <c:pt idx="940">
                  <c:v>44713</c:v>
                </c:pt>
                <c:pt idx="941">
                  <c:v>44712</c:v>
                </c:pt>
                <c:pt idx="942">
                  <c:v>44708</c:v>
                </c:pt>
                <c:pt idx="943">
                  <c:v>44707</c:v>
                </c:pt>
                <c:pt idx="944">
                  <c:v>44706</c:v>
                </c:pt>
                <c:pt idx="945">
                  <c:v>44705</c:v>
                </c:pt>
                <c:pt idx="946">
                  <c:v>44704</c:v>
                </c:pt>
                <c:pt idx="947">
                  <c:v>44701</c:v>
                </c:pt>
                <c:pt idx="948">
                  <c:v>44700</c:v>
                </c:pt>
                <c:pt idx="949">
                  <c:v>44699</c:v>
                </c:pt>
                <c:pt idx="950">
                  <c:v>44698</c:v>
                </c:pt>
                <c:pt idx="951">
                  <c:v>44697</c:v>
                </c:pt>
                <c:pt idx="952">
                  <c:v>44694</c:v>
                </c:pt>
                <c:pt idx="953">
                  <c:v>44693</c:v>
                </c:pt>
                <c:pt idx="954">
                  <c:v>44692</c:v>
                </c:pt>
                <c:pt idx="955">
                  <c:v>44691</c:v>
                </c:pt>
                <c:pt idx="956">
                  <c:v>44690</c:v>
                </c:pt>
                <c:pt idx="957">
                  <c:v>44687</c:v>
                </c:pt>
                <c:pt idx="958">
                  <c:v>44686</c:v>
                </c:pt>
                <c:pt idx="959">
                  <c:v>44685</c:v>
                </c:pt>
                <c:pt idx="960">
                  <c:v>44684</c:v>
                </c:pt>
                <c:pt idx="961">
                  <c:v>44683</c:v>
                </c:pt>
                <c:pt idx="962">
                  <c:v>44680</c:v>
                </c:pt>
                <c:pt idx="963">
                  <c:v>44679</c:v>
                </c:pt>
                <c:pt idx="964">
                  <c:v>44678</c:v>
                </c:pt>
                <c:pt idx="965">
                  <c:v>44677</c:v>
                </c:pt>
                <c:pt idx="966">
                  <c:v>44676</c:v>
                </c:pt>
                <c:pt idx="967">
                  <c:v>44673</c:v>
                </c:pt>
                <c:pt idx="968">
                  <c:v>44672</c:v>
                </c:pt>
                <c:pt idx="969">
                  <c:v>44671</c:v>
                </c:pt>
                <c:pt idx="970">
                  <c:v>44670</c:v>
                </c:pt>
                <c:pt idx="971">
                  <c:v>44669</c:v>
                </c:pt>
                <c:pt idx="972">
                  <c:v>44665</c:v>
                </c:pt>
                <c:pt idx="973">
                  <c:v>44664</c:v>
                </c:pt>
                <c:pt idx="974">
                  <c:v>44663</c:v>
                </c:pt>
                <c:pt idx="975">
                  <c:v>44662</c:v>
                </c:pt>
                <c:pt idx="976">
                  <c:v>44659</c:v>
                </c:pt>
                <c:pt idx="977">
                  <c:v>44658</c:v>
                </c:pt>
                <c:pt idx="978">
                  <c:v>44657</c:v>
                </c:pt>
                <c:pt idx="979">
                  <c:v>44656</c:v>
                </c:pt>
                <c:pt idx="980">
                  <c:v>44655</c:v>
                </c:pt>
                <c:pt idx="981">
                  <c:v>44652</c:v>
                </c:pt>
                <c:pt idx="982">
                  <c:v>44651</c:v>
                </c:pt>
                <c:pt idx="983">
                  <c:v>44650</c:v>
                </c:pt>
                <c:pt idx="984">
                  <c:v>44649</c:v>
                </c:pt>
                <c:pt idx="985">
                  <c:v>44648</c:v>
                </c:pt>
                <c:pt idx="986">
                  <c:v>44645</c:v>
                </c:pt>
                <c:pt idx="987">
                  <c:v>44644</c:v>
                </c:pt>
                <c:pt idx="988">
                  <c:v>44643</c:v>
                </c:pt>
                <c:pt idx="989">
                  <c:v>44642</c:v>
                </c:pt>
                <c:pt idx="990">
                  <c:v>44641</c:v>
                </c:pt>
                <c:pt idx="991">
                  <c:v>44638</c:v>
                </c:pt>
                <c:pt idx="992">
                  <c:v>44637</c:v>
                </c:pt>
                <c:pt idx="993">
                  <c:v>44636</c:v>
                </c:pt>
                <c:pt idx="994">
                  <c:v>44635</c:v>
                </c:pt>
                <c:pt idx="995">
                  <c:v>44634</c:v>
                </c:pt>
                <c:pt idx="996">
                  <c:v>44631</c:v>
                </c:pt>
                <c:pt idx="997">
                  <c:v>44630</c:v>
                </c:pt>
                <c:pt idx="998">
                  <c:v>44629</c:v>
                </c:pt>
                <c:pt idx="999">
                  <c:v>44628</c:v>
                </c:pt>
                <c:pt idx="1000">
                  <c:v>44627</c:v>
                </c:pt>
                <c:pt idx="1001">
                  <c:v>44624</c:v>
                </c:pt>
                <c:pt idx="1002">
                  <c:v>44623</c:v>
                </c:pt>
                <c:pt idx="1003">
                  <c:v>44622</c:v>
                </c:pt>
                <c:pt idx="1004">
                  <c:v>44621</c:v>
                </c:pt>
                <c:pt idx="1005">
                  <c:v>44620</c:v>
                </c:pt>
                <c:pt idx="1006">
                  <c:v>44617</c:v>
                </c:pt>
                <c:pt idx="1007">
                  <c:v>44616</c:v>
                </c:pt>
                <c:pt idx="1008">
                  <c:v>44615</c:v>
                </c:pt>
                <c:pt idx="1009">
                  <c:v>44614</c:v>
                </c:pt>
                <c:pt idx="1010">
                  <c:v>44610</c:v>
                </c:pt>
                <c:pt idx="1011">
                  <c:v>44609</c:v>
                </c:pt>
                <c:pt idx="1012">
                  <c:v>44608</c:v>
                </c:pt>
                <c:pt idx="1013">
                  <c:v>44607</c:v>
                </c:pt>
                <c:pt idx="1014">
                  <c:v>44606</c:v>
                </c:pt>
                <c:pt idx="1015">
                  <c:v>44603</c:v>
                </c:pt>
                <c:pt idx="1016">
                  <c:v>44602</c:v>
                </c:pt>
                <c:pt idx="1017">
                  <c:v>44601</c:v>
                </c:pt>
                <c:pt idx="1018">
                  <c:v>44600</c:v>
                </c:pt>
                <c:pt idx="1019">
                  <c:v>44599</c:v>
                </c:pt>
                <c:pt idx="1020">
                  <c:v>44596</c:v>
                </c:pt>
                <c:pt idx="1021">
                  <c:v>44595</c:v>
                </c:pt>
                <c:pt idx="1022">
                  <c:v>44594</c:v>
                </c:pt>
                <c:pt idx="1023">
                  <c:v>44593</c:v>
                </c:pt>
                <c:pt idx="1024">
                  <c:v>44592</c:v>
                </c:pt>
                <c:pt idx="1025">
                  <c:v>44589</c:v>
                </c:pt>
                <c:pt idx="1026">
                  <c:v>44588</c:v>
                </c:pt>
                <c:pt idx="1027">
                  <c:v>44587</c:v>
                </c:pt>
                <c:pt idx="1028">
                  <c:v>44586</c:v>
                </c:pt>
                <c:pt idx="1029">
                  <c:v>44585</c:v>
                </c:pt>
                <c:pt idx="1030">
                  <c:v>44582</c:v>
                </c:pt>
                <c:pt idx="1031">
                  <c:v>44581</c:v>
                </c:pt>
                <c:pt idx="1032">
                  <c:v>44580</c:v>
                </c:pt>
                <c:pt idx="1033">
                  <c:v>44579</c:v>
                </c:pt>
                <c:pt idx="1034">
                  <c:v>44575</c:v>
                </c:pt>
                <c:pt idx="1035">
                  <c:v>44574</c:v>
                </c:pt>
                <c:pt idx="1036">
                  <c:v>44573</c:v>
                </c:pt>
                <c:pt idx="1037">
                  <c:v>44572</c:v>
                </c:pt>
                <c:pt idx="1038">
                  <c:v>44571</c:v>
                </c:pt>
                <c:pt idx="1039">
                  <c:v>44568</c:v>
                </c:pt>
                <c:pt idx="1040">
                  <c:v>44567</c:v>
                </c:pt>
                <c:pt idx="1041">
                  <c:v>44566</c:v>
                </c:pt>
                <c:pt idx="1042">
                  <c:v>44565</c:v>
                </c:pt>
                <c:pt idx="1043">
                  <c:v>44564</c:v>
                </c:pt>
                <c:pt idx="1044">
                  <c:v>44561</c:v>
                </c:pt>
                <c:pt idx="1045">
                  <c:v>44560</c:v>
                </c:pt>
                <c:pt idx="1046">
                  <c:v>44559</c:v>
                </c:pt>
                <c:pt idx="1047">
                  <c:v>44558</c:v>
                </c:pt>
                <c:pt idx="1048">
                  <c:v>44557</c:v>
                </c:pt>
                <c:pt idx="1049">
                  <c:v>44553</c:v>
                </c:pt>
                <c:pt idx="1050">
                  <c:v>44552</c:v>
                </c:pt>
                <c:pt idx="1051">
                  <c:v>44551</c:v>
                </c:pt>
                <c:pt idx="1052">
                  <c:v>44550</c:v>
                </c:pt>
                <c:pt idx="1053">
                  <c:v>44547</c:v>
                </c:pt>
                <c:pt idx="1054">
                  <c:v>44546</c:v>
                </c:pt>
                <c:pt idx="1055">
                  <c:v>44545</c:v>
                </c:pt>
                <c:pt idx="1056">
                  <c:v>44544</c:v>
                </c:pt>
                <c:pt idx="1057">
                  <c:v>44543</c:v>
                </c:pt>
                <c:pt idx="1058">
                  <c:v>44540</c:v>
                </c:pt>
                <c:pt idx="1059">
                  <c:v>44539</c:v>
                </c:pt>
                <c:pt idx="1060">
                  <c:v>44538</c:v>
                </c:pt>
                <c:pt idx="1061">
                  <c:v>44537</c:v>
                </c:pt>
                <c:pt idx="1062">
                  <c:v>44536</c:v>
                </c:pt>
                <c:pt idx="1063">
                  <c:v>44533</c:v>
                </c:pt>
                <c:pt idx="1064">
                  <c:v>44532</c:v>
                </c:pt>
                <c:pt idx="1065">
                  <c:v>44531</c:v>
                </c:pt>
                <c:pt idx="1066">
                  <c:v>44530</c:v>
                </c:pt>
                <c:pt idx="1067">
                  <c:v>44529</c:v>
                </c:pt>
                <c:pt idx="1068">
                  <c:v>44526</c:v>
                </c:pt>
                <c:pt idx="1069">
                  <c:v>44524</c:v>
                </c:pt>
                <c:pt idx="1070">
                  <c:v>44523</c:v>
                </c:pt>
                <c:pt idx="1071">
                  <c:v>44522</c:v>
                </c:pt>
                <c:pt idx="1072">
                  <c:v>44519</c:v>
                </c:pt>
                <c:pt idx="1073">
                  <c:v>44518</c:v>
                </c:pt>
                <c:pt idx="1074">
                  <c:v>44517</c:v>
                </c:pt>
                <c:pt idx="1075">
                  <c:v>44516</c:v>
                </c:pt>
                <c:pt idx="1076">
                  <c:v>44515</c:v>
                </c:pt>
                <c:pt idx="1077">
                  <c:v>44512</c:v>
                </c:pt>
                <c:pt idx="1078">
                  <c:v>44511</c:v>
                </c:pt>
                <c:pt idx="1079">
                  <c:v>44510</c:v>
                </c:pt>
                <c:pt idx="1080">
                  <c:v>44509</c:v>
                </c:pt>
                <c:pt idx="1081">
                  <c:v>44508</c:v>
                </c:pt>
                <c:pt idx="1082">
                  <c:v>44505</c:v>
                </c:pt>
                <c:pt idx="1083">
                  <c:v>44504</c:v>
                </c:pt>
                <c:pt idx="1084">
                  <c:v>44503</c:v>
                </c:pt>
                <c:pt idx="1085">
                  <c:v>44502</c:v>
                </c:pt>
                <c:pt idx="1086">
                  <c:v>44501</c:v>
                </c:pt>
                <c:pt idx="1087">
                  <c:v>44498</c:v>
                </c:pt>
                <c:pt idx="1088">
                  <c:v>44497</c:v>
                </c:pt>
                <c:pt idx="1089">
                  <c:v>44496</c:v>
                </c:pt>
                <c:pt idx="1090">
                  <c:v>44495</c:v>
                </c:pt>
                <c:pt idx="1091">
                  <c:v>44494</c:v>
                </c:pt>
                <c:pt idx="1092">
                  <c:v>44491</c:v>
                </c:pt>
                <c:pt idx="1093">
                  <c:v>44490</c:v>
                </c:pt>
                <c:pt idx="1094">
                  <c:v>44489</c:v>
                </c:pt>
                <c:pt idx="1095">
                  <c:v>44488</c:v>
                </c:pt>
                <c:pt idx="1096">
                  <c:v>44487</c:v>
                </c:pt>
                <c:pt idx="1097">
                  <c:v>44484</c:v>
                </c:pt>
                <c:pt idx="1098">
                  <c:v>44483</c:v>
                </c:pt>
                <c:pt idx="1099">
                  <c:v>44482</c:v>
                </c:pt>
                <c:pt idx="1100">
                  <c:v>44481</c:v>
                </c:pt>
                <c:pt idx="1101">
                  <c:v>44480</c:v>
                </c:pt>
                <c:pt idx="1102">
                  <c:v>44477</c:v>
                </c:pt>
                <c:pt idx="1103">
                  <c:v>44476</c:v>
                </c:pt>
                <c:pt idx="1104">
                  <c:v>44475</c:v>
                </c:pt>
                <c:pt idx="1105">
                  <c:v>44474</c:v>
                </c:pt>
                <c:pt idx="1106">
                  <c:v>44473</c:v>
                </c:pt>
                <c:pt idx="1107">
                  <c:v>44470</c:v>
                </c:pt>
                <c:pt idx="1108">
                  <c:v>44469</c:v>
                </c:pt>
                <c:pt idx="1109">
                  <c:v>44468</c:v>
                </c:pt>
                <c:pt idx="1110">
                  <c:v>44467</c:v>
                </c:pt>
                <c:pt idx="1111">
                  <c:v>44466</c:v>
                </c:pt>
                <c:pt idx="1112">
                  <c:v>44463</c:v>
                </c:pt>
                <c:pt idx="1113">
                  <c:v>44462</c:v>
                </c:pt>
                <c:pt idx="1114">
                  <c:v>44461</c:v>
                </c:pt>
                <c:pt idx="1115">
                  <c:v>44460</c:v>
                </c:pt>
                <c:pt idx="1116">
                  <c:v>44459</c:v>
                </c:pt>
                <c:pt idx="1117">
                  <c:v>44456</c:v>
                </c:pt>
                <c:pt idx="1118">
                  <c:v>44455</c:v>
                </c:pt>
                <c:pt idx="1119">
                  <c:v>44454</c:v>
                </c:pt>
                <c:pt idx="1120">
                  <c:v>44453</c:v>
                </c:pt>
                <c:pt idx="1121">
                  <c:v>44452</c:v>
                </c:pt>
                <c:pt idx="1122">
                  <c:v>44449</c:v>
                </c:pt>
                <c:pt idx="1123">
                  <c:v>44448</c:v>
                </c:pt>
                <c:pt idx="1124">
                  <c:v>44447</c:v>
                </c:pt>
                <c:pt idx="1125">
                  <c:v>44446</c:v>
                </c:pt>
                <c:pt idx="1126">
                  <c:v>44442</c:v>
                </c:pt>
                <c:pt idx="1127">
                  <c:v>44441</c:v>
                </c:pt>
                <c:pt idx="1128">
                  <c:v>44440</c:v>
                </c:pt>
                <c:pt idx="1129">
                  <c:v>44439</c:v>
                </c:pt>
                <c:pt idx="1130">
                  <c:v>44438</c:v>
                </c:pt>
                <c:pt idx="1131">
                  <c:v>44435</c:v>
                </c:pt>
                <c:pt idx="1132">
                  <c:v>44434</c:v>
                </c:pt>
                <c:pt idx="1133">
                  <c:v>44433</c:v>
                </c:pt>
                <c:pt idx="1134">
                  <c:v>44432</c:v>
                </c:pt>
                <c:pt idx="1135">
                  <c:v>44431</c:v>
                </c:pt>
                <c:pt idx="1136">
                  <c:v>44428</c:v>
                </c:pt>
                <c:pt idx="1137">
                  <c:v>44427</c:v>
                </c:pt>
                <c:pt idx="1138">
                  <c:v>44426</c:v>
                </c:pt>
                <c:pt idx="1139">
                  <c:v>44425</c:v>
                </c:pt>
                <c:pt idx="1140">
                  <c:v>44424</c:v>
                </c:pt>
                <c:pt idx="1141">
                  <c:v>44421</c:v>
                </c:pt>
                <c:pt idx="1142">
                  <c:v>44420</c:v>
                </c:pt>
                <c:pt idx="1143">
                  <c:v>44419</c:v>
                </c:pt>
                <c:pt idx="1144">
                  <c:v>44418</c:v>
                </c:pt>
                <c:pt idx="1145">
                  <c:v>44417</c:v>
                </c:pt>
                <c:pt idx="1146">
                  <c:v>44414</c:v>
                </c:pt>
                <c:pt idx="1147">
                  <c:v>44413</c:v>
                </c:pt>
                <c:pt idx="1148">
                  <c:v>44412</c:v>
                </c:pt>
                <c:pt idx="1149">
                  <c:v>44411</c:v>
                </c:pt>
                <c:pt idx="1150">
                  <c:v>44410</c:v>
                </c:pt>
                <c:pt idx="1151">
                  <c:v>44407</c:v>
                </c:pt>
                <c:pt idx="1152">
                  <c:v>44406</c:v>
                </c:pt>
                <c:pt idx="1153">
                  <c:v>44405</c:v>
                </c:pt>
                <c:pt idx="1154">
                  <c:v>44404</c:v>
                </c:pt>
                <c:pt idx="1155">
                  <c:v>44403</c:v>
                </c:pt>
                <c:pt idx="1156">
                  <c:v>44400</c:v>
                </c:pt>
                <c:pt idx="1157">
                  <c:v>44399</c:v>
                </c:pt>
                <c:pt idx="1158">
                  <c:v>44398</c:v>
                </c:pt>
                <c:pt idx="1159">
                  <c:v>44397</c:v>
                </c:pt>
                <c:pt idx="1160">
                  <c:v>44396</c:v>
                </c:pt>
                <c:pt idx="1161">
                  <c:v>44393</c:v>
                </c:pt>
                <c:pt idx="1162">
                  <c:v>44392</c:v>
                </c:pt>
                <c:pt idx="1163">
                  <c:v>44391</c:v>
                </c:pt>
                <c:pt idx="1164">
                  <c:v>44390</c:v>
                </c:pt>
                <c:pt idx="1165">
                  <c:v>44389</c:v>
                </c:pt>
                <c:pt idx="1166">
                  <c:v>44386</c:v>
                </c:pt>
                <c:pt idx="1167">
                  <c:v>44385</c:v>
                </c:pt>
                <c:pt idx="1168">
                  <c:v>44384</c:v>
                </c:pt>
                <c:pt idx="1169">
                  <c:v>44383</c:v>
                </c:pt>
                <c:pt idx="1170">
                  <c:v>44379</c:v>
                </c:pt>
                <c:pt idx="1171">
                  <c:v>44378</c:v>
                </c:pt>
                <c:pt idx="1172">
                  <c:v>44377</c:v>
                </c:pt>
                <c:pt idx="1173">
                  <c:v>44376</c:v>
                </c:pt>
                <c:pt idx="1174">
                  <c:v>44375</c:v>
                </c:pt>
                <c:pt idx="1175">
                  <c:v>44372</c:v>
                </c:pt>
                <c:pt idx="1176">
                  <c:v>44371</c:v>
                </c:pt>
                <c:pt idx="1177">
                  <c:v>44370</c:v>
                </c:pt>
                <c:pt idx="1178">
                  <c:v>44369</c:v>
                </c:pt>
                <c:pt idx="1179">
                  <c:v>44368</c:v>
                </c:pt>
                <c:pt idx="1180">
                  <c:v>44365</c:v>
                </c:pt>
                <c:pt idx="1181">
                  <c:v>44364</c:v>
                </c:pt>
                <c:pt idx="1182">
                  <c:v>44363</c:v>
                </c:pt>
                <c:pt idx="1183">
                  <c:v>44362</c:v>
                </c:pt>
                <c:pt idx="1184">
                  <c:v>44361</c:v>
                </c:pt>
                <c:pt idx="1185">
                  <c:v>44358</c:v>
                </c:pt>
                <c:pt idx="1186">
                  <c:v>44357</c:v>
                </c:pt>
                <c:pt idx="1187">
                  <c:v>44356</c:v>
                </c:pt>
                <c:pt idx="1188">
                  <c:v>44355</c:v>
                </c:pt>
                <c:pt idx="1189">
                  <c:v>44354</c:v>
                </c:pt>
                <c:pt idx="1190">
                  <c:v>44351</c:v>
                </c:pt>
                <c:pt idx="1191">
                  <c:v>44350</c:v>
                </c:pt>
                <c:pt idx="1192">
                  <c:v>44349</c:v>
                </c:pt>
                <c:pt idx="1193">
                  <c:v>44348</c:v>
                </c:pt>
                <c:pt idx="1194">
                  <c:v>44344</c:v>
                </c:pt>
                <c:pt idx="1195">
                  <c:v>44343</c:v>
                </c:pt>
                <c:pt idx="1196">
                  <c:v>44342</c:v>
                </c:pt>
                <c:pt idx="1197">
                  <c:v>44341</c:v>
                </c:pt>
                <c:pt idx="1198">
                  <c:v>44340</c:v>
                </c:pt>
                <c:pt idx="1199">
                  <c:v>44337</c:v>
                </c:pt>
                <c:pt idx="1200">
                  <c:v>44336</c:v>
                </c:pt>
                <c:pt idx="1201">
                  <c:v>44335</c:v>
                </c:pt>
                <c:pt idx="1202">
                  <c:v>44334</c:v>
                </c:pt>
                <c:pt idx="1203">
                  <c:v>44333</c:v>
                </c:pt>
                <c:pt idx="1204">
                  <c:v>44330</c:v>
                </c:pt>
                <c:pt idx="1205">
                  <c:v>44329</c:v>
                </c:pt>
                <c:pt idx="1206">
                  <c:v>44328</c:v>
                </c:pt>
                <c:pt idx="1207">
                  <c:v>44327</c:v>
                </c:pt>
                <c:pt idx="1208">
                  <c:v>44326</c:v>
                </c:pt>
                <c:pt idx="1209">
                  <c:v>44323</c:v>
                </c:pt>
                <c:pt idx="1210">
                  <c:v>44322</c:v>
                </c:pt>
                <c:pt idx="1211">
                  <c:v>44321</c:v>
                </c:pt>
                <c:pt idx="1212">
                  <c:v>44320</c:v>
                </c:pt>
                <c:pt idx="1213">
                  <c:v>44319</c:v>
                </c:pt>
                <c:pt idx="1214">
                  <c:v>44316</c:v>
                </c:pt>
                <c:pt idx="1215">
                  <c:v>44315</c:v>
                </c:pt>
                <c:pt idx="1216">
                  <c:v>44314</c:v>
                </c:pt>
                <c:pt idx="1217">
                  <c:v>44313</c:v>
                </c:pt>
                <c:pt idx="1218">
                  <c:v>44312</c:v>
                </c:pt>
                <c:pt idx="1219">
                  <c:v>44309</c:v>
                </c:pt>
                <c:pt idx="1220">
                  <c:v>44308</c:v>
                </c:pt>
                <c:pt idx="1221">
                  <c:v>44307</c:v>
                </c:pt>
                <c:pt idx="1222">
                  <c:v>44306</c:v>
                </c:pt>
                <c:pt idx="1223">
                  <c:v>44305</c:v>
                </c:pt>
                <c:pt idx="1224">
                  <c:v>44302</c:v>
                </c:pt>
                <c:pt idx="1225">
                  <c:v>44301</c:v>
                </c:pt>
                <c:pt idx="1226">
                  <c:v>44300</c:v>
                </c:pt>
                <c:pt idx="1227">
                  <c:v>44299</c:v>
                </c:pt>
                <c:pt idx="1228">
                  <c:v>44298</c:v>
                </c:pt>
                <c:pt idx="1229">
                  <c:v>44295</c:v>
                </c:pt>
                <c:pt idx="1230">
                  <c:v>44294</c:v>
                </c:pt>
                <c:pt idx="1231">
                  <c:v>44293</c:v>
                </c:pt>
                <c:pt idx="1232">
                  <c:v>44292</c:v>
                </c:pt>
                <c:pt idx="1233">
                  <c:v>44291</c:v>
                </c:pt>
                <c:pt idx="1234">
                  <c:v>44287</c:v>
                </c:pt>
                <c:pt idx="1235">
                  <c:v>44286</c:v>
                </c:pt>
                <c:pt idx="1236">
                  <c:v>44285</c:v>
                </c:pt>
                <c:pt idx="1237">
                  <c:v>44284</c:v>
                </c:pt>
                <c:pt idx="1238">
                  <c:v>44281</c:v>
                </c:pt>
                <c:pt idx="1239">
                  <c:v>44280</c:v>
                </c:pt>
                <c:pt idx="1240">
                  <c:v>44279</c:v>
                </c:pt>
                <c:pt idx="1241">
                  <c:v>44278</c:v>
                </c:pt>
                <c:pt idx="1242">
                  <c:v>44277</c:v>
                </c:pt>
                <c:pt idx="1243">
                  <c:v>44274</c:v>
                </c:pt>
                <c:pt idx="1244">
                  <c:v>44273</c:v>
                </c:pt>
                <c:pt idx="1245">
                  <c:v>44272</c:v>
                </c:pt>
                <c:pt idx="1246">
                  <c:v>44271</c:v>
                </c:pt>
                <c:pt idx="1247">
                  <c:v>44270</c:v>
                </c:pt>
                <c:pt idx="1248">
                  <c:v>44267</c:v>
                </c:pt>
                <c:pt idx="1249">
                  <c:v>44266</c:v>
                </c:pt>
                <c:pt idx="1250">
                  <c:v>44265</c:v>
                </c:pt>
                <c:pt idx="1251">
                  <c:v>44264</c:v>
                </c:pt>
                <c:pt idx="1252">
                  <c:v>44263</c:v>
                </c:pt>
                <c:pt idx="1253">
                  <c:v>44260</c:v>
                </c:pt>
                <c:pt idx="1254">
                  <c:v>44259</c:v>
                </c:pt>
                <c:pt idx="1255">
                  <c:v>44258</c:v>
                </c:pt>
                <c:pt idx="1256">
                  <c:v>44257</c:v>
                </c:pt>
                <c:pt idx="1257">
                  <c:v>44256</c:v>
                </c:pt>
                <c:pt idx="1258">
                  <c:v>44253</c:v>
                </c:pt>
                <c:pt idx="1259">
                  <c:v>44252</c:v>
                </c:pt>
                <c:pt idx="1260">
                  <c:v>44251</c:v>
                </c:pt>
                <c:pt idx="1261">
                  <c:v>44250</c:v>
                </c:pt>
                <c:pt idx="1262">
                  <c:v>44249</c:v>
                </c:pt>
                <c:pt idx="1263">
                  <c:v>44246</c:v>
                </c:pt>
                <c:pt idx="1264">
                  <c:v>44245</c:v>
                </c:pt>
                <c:pt idx="1265">
                  <c:v>44244</c:v>
                </c:pt>
                <c:pt idx="1266">
                  <c:v>44243</c:v>
                </c:pt>
                <c:pt idx="1267">
                  <c:v>44239</c:v>
                </c:pt>
                <c:pt idx="1268">
                  <c:v>44238</c:v>
                </c:pt>
                <c:pt idx="1269">
                  <c:v>44237</c:v>
                </c:pt>
                <c:pt idx="1270">
                  <c:v>44236</c:v>
                </c:pt>
                <c:pt idx="1271">
                  <c:v>44235</c:v>
                </c:pt>
                <c:pt idx="1272">
                  <c:v>44232</c:v>
                </c:pt>
                <c:pt idx="1273">
                  <c:v>44231</c:v>
                </c:pt>
                <c:pt idx="1274">
                  <c:v>44230</c:v>
                </c:pt>
                <c:pt idx="1275">
                  <c:v>44229</c:v>
                </c:pt>
                <c:pt idx="1276">
                  <c:v>44228</c:v>
                </c:pt>
                <c:pt idx="1277">
                  <c:v>44225</c:v>
                </c:pt>
                <c:pt idx="1278">
                  <c:v>44224</c:v>
                </c:pt>
                <c:pt idx="1279">
                  <c:v>44223</c:v>
                </c:pt>
                <c:pt idx="1280">
                  <c:v>44222</c:v>
                </c:pt>
                <c:pt idx="1281">
                  <c:v>44221</c:v>
                </c:pt>
                <c:pt idx="1282">
                  <c:v>44218</c:v>
                </c:pt>
                <c:pt idx="1283">
                  <c:v>44217</c:v>
                </c:pt>
                <c:pt idx="1284">
                  <c:v>44216</c:v>
                </c:pt>
                <c:pt idx="1285">
                  <c:v>44215</c:v>
                </c:pt>
                <c:pt idx="1286">
                  <c:v>44211</c:v>
                </c:pt>
                <c:pt idx="1287">
                  <c:v>44210</c:v>
                </c:pt>
                <c:pt idx="1288">
                  <c:v>44209</c:v>
                </c:pt>
                <c:pt idx="1289">
                  <c:v>44208</c:v>
                </c:pt>
                <c:pt idx="1290">
                  <c:v>44207</c:v>
                </c:pt>
                <c:pt idx="1291">
                  <c:v>44204</c:v>
                </c:pt>
                <c:pt idx="1292">
                  <c:v>44203</c:v>
                </c:pt>
                <c:pt idx="1293">
                  <c:v>44202</c:v>
                </c:pt>
                <c:pt idx="1294">
                  <c:v>44201</c:v>
                </c:pt>
                <c:pt idx="1295">
                  <c:v>44200</c:v>
                </c:pt>
                <c:pt idx="1296">
                  <c:v>44196</c:v>
                </c:pt>
                <c:pt idx="1297">
                  <c:v>44195</c:v>
                </c:pt>
                <c:pt idx="1298">
                  <c:v>44194</c:v>
                </c:pt>
                <c:pt idx="1299">
                  <c:v>44193</c:v>
                </c:pt>
                <c:pt idx="1300">
                  <c:v>44189</c:v>
                </c:pt>
                <c:pt idx="1301">
                  <c:v>44188</c:v>
                </c:pt>
                <c:pt idx="1302">
                  <c:v>44187</c:v>
                </c:pt>
                <c:pt idx="1303">
                  <c:v>44186</c:v>
                </c:pt>
                <c:pt idx="1304">
                  <c:v>44183</c:v>
                </c:pt>
                <c:pt idx="1305">
                  <c:v>44182</c:v>
                </c:pt>
                <c:pt idx="1306">
                  <c:v>44181</c:v>
                </c:pt>
                <c:pt idx="1307">
                  <c:v>44180</c:v>
                </c:pt>
                <c:pt idx="1308">
                  <c:v>44179</c:v>
                </c:pt>
                <c:pt idx="1309">
                  <c:v>44176</c:v>
                </c:pt>
                <c:pt idx="1310">
                  <c:v>44175</c:v>
                </c:pt>
                <c:pt idx="1311">
                  <c:v>44174</c:v>
                </c:pt>
                <c:pt idx="1312">
                  <c:v>44173</c:v>
                </c:pt>
                <c:pt idx="1313">
                  <c:v>44172</c:v>
                </c:pt>
                <c:pt idx="1314">
                  <c:v>44169</c:v>
                </c:pt>
                <c:pt idx="1315">
                  <c:v>44168</c:v>
                </c:pt>
                <c:pt idx="1316">
                  <c:v>44167</c:v>
                </c:pt>
                <c:pt idx="1317">
                  <c:v>44166</c:v>
                </c:pt>
                <c:pt idx="1318">
                  <c:v>44165</c:v>
                </c:pt>
                <c:pt idx="1319">
                  <c:v>44162</c:v>
                </c:pt>
                <c:pt idx="1320">
                  <c:v>44160</c:v>
                </c:pt>
                <c:pt idx="1321">
                  <c:v>44159</c:v>
                </c:pt>
                <c:pt idx="1322">
                  <c:v>44158</c:v>
                </c:pt>
                <c:pt idx="1323">
                  <c:v>44155</c:v>
                </c:pt>
                <c:pt idx="1324">
                  <c:v>44154</c:v>
                </c:pt>
                <c:pt idx="1325">
                  <c:v>44153</c:v>
                </c:pt>
                <c:pt idx="1326">
                  <c:v>44152</c:v>
                </c:pt>
                <c:pt idx="1327">
                  <c:v>44151</c:v>
                </c:pt>
                <c:pt idx="1328">
                  <c:v>44148</c:v>
                </c:pt>
                <c:pt idx="1329">
                  <c:v>44147</c:v>
                </c:pt>
                <c:pt idx="1330">
                  <c:v>44146</c:v>
                </c:pt>
                <c:pt idx="1331">
                  <c:v>44145</c:v>
                </c:pt>
                <c:pt idx="1332">
                  <c:v>44144</c:v>
                </c:pt>
                <c:pt idx="1333">
                  <c:v>44141</c:v>
                </c:pt>
                <c:pt idx="1334">
                  <c:v>44140</c:v>
                </c:pt>
                <c:pt idx="1335">
                  <c:v>44139</c:v>
                </c:pt>
                <c:pt idx="1336">
                  <c:v>44138</c:v>
                </c:pt>
                <c:pt idx="1337">
                  <c:v>44137</c:v>
                </c:pt>
                <c:pt idx="1338">
                  <c:v>44134</c:v>
                </c:pt>
                <c:pt idx="1339">
                  <c:v>44133</c:v>
                </c:pt>
                <c:pt idx="1340">
                  <c:v>44132</c:v>
                </c:pt>
                <c:pt idx="1341">
                  <c:v>44131</c:v>
                </c:pt>
                <c:pt idx="1342">
                  <c:v>44130</c:v>
                </c:pt>
                <c:pt idx="1343">
                  <c:v>44127</c:v>
                </c:pt>
                <c:pt idx="1344">
                  <c:v>44126</c:v>
                </c:pt>
                <c:pt idx="1345">
                  <c:v>44125</c:v>
                </c:pt>
                <c:pt idx="1346">
                  <c:v>44124</c:v>
                </c:pt>
                <c:pt idx="1347">
                  <c:v>44123</c:v>
                </c:pt>
                <c:pt idx="1348">
                  <c:v>44120</c:v>
                </c:pt>
                <c:pt idx="1349">
                  <c:v>44119</c:v>
                </c:pt>
                <c:pt idx="1350">
                  <c:v>44118</c:v>
                </c:pt>
                <c:pt idx="1351">
                  <c:v>44117</c:v>
                </c:pt>
                <c:pt idx="1352">
                  <c:v>44116</c:v>
                </c:pt>
                <c:pt idx="1353">
                  <c:v>44113</c:v>
                </c:pt>
                <c:pt idx="1354">
                  <c:v>44112</c:v>
                </c:pt>
                <c:pt idx="1355">
                  <c:v>44111</c:v>
                </c:pt>
                <c:pt idx="1356">
                  <c:v>44110</c:v>
                </c:pt>
                <c:pt idx="1357">
                  <c:v>44109</c:v>
                </c:pt>
                <c:pt idx="1358">
                  <c:v>44106</c:v>
                </c:pt>
                <c:pt idx="1359">
                  <c:v>44105</c:v>
                </c:pt>
                <c:pt idx="1360">
                  <c:v>44104</c:v>
                </c:pt>
                <c:pt idx="1361">
                  <c:v>44103</c:v>
                </c:pt>
                <c:pt idx="1362">
                  <c:v>44102</c:v>
                </c:pt>
                <c:pt idx="1363">
                  <c:v>44099</c:v>
                </c:pt>
                <c:pt idx="1364">
                  <c:v>44098</c:v>
                </c:pt>
                <c:pt idx="1365">
                  <c:v>44097</c:v>
                </c:pt>
                <c:pt idx="1366">
                  <c:v>44096</c:v>
                </c:pt>
                <c:pt idx="1367">
                  <c:v>44095</c:v>
                </c:pt>
                <c:pt idx="1368">
                  <c:v>44092</c:v>
                </c:pt>
                <c:pt idx="1369">
                  <c:v>44091</c:v>
                </c:pt>
                <c:pt idx="1370">
                  <c:v>44090</c:v>
                </c:pt>
                <c:pt idx="1371">
                  <c:v>44089</c:v>
                </c:pt>
                <c:pt idx="1372">
                  <c:v>44088</c:v>
                </c:pt>
                <c:pt idx="1373">
                  <c:v>44085</c:v>
                </c:pt>
                <c:pt idx="1374">
                  <c:v>44084</c:v>
                </c:pt>
                <c:pt idx="1375">
                  <c:v>44083</c:v>
                </c:pt>
                <c:pt idx="1376">
                  <c:v>44082</c:v>
                </c:pt>
                <c:pt idx="1377">
                  <c:v>44078</c:v>
                </c:pt>
                <c:pt idx="1378">
                  <c:v>44077</c:v>
                </c:pt>
                <c:pt idx="1379">
                  <c:v>44076</c:v>
                </c:pt>
                <c:pt idx="1380">
                  <c:v>44075</c:v>
                </c:pt>
                <c:pt idx="1381">
                  <c:v>44074</c:v>
                </c:pt>
                <c:pt idx="1382">
                  <c:v>44071</c:v>
                </c:pt>
                <c:pt idx="1383">
                  <c:v>44070</c:v>
                </c:pt>
                <c:pt idx="1384">
                  <c:v>44069</c:v>
                </c:pt>
                <c:pt idx="1385">
                  <c:v>44068</c:v>
                </c:pt>
                <c:pt idx="1386">
                  <c:v>44067</c:v>
                </c:pt>
                <c:pt idx="1387">
                  <c:v>44064</c:v>
                </c:pt>
                <c:pt idx="1388">
                  <c:v>44063</c:v>
                </c:pt>
                <c:pt idx="1389">
                  <c:v>44062</c:v>
                </c:pt>
                <c:pt idx="1390">
                  <c:v>44061</c:v>
                </c:pt>
                <c:pt idx="1391">
                  <c:v>44060</c:v>
                </c:pt>
                <c:pt idx="1392">
                  <c:v>44057</c:v>
                </c:pt>
                <c:pt idx="1393">
                  <c:v>44056</c:v>
                </c:pt>
                <c:pt idx="1394">
                  <c:v>44055</c:v>
                </c:pt>
                <c:pt idx="1395">
                  <c:v>44054</c:v>
                </c:pt>
                <c:pt idx="1396">
                  <c:v>44053</c:v>
                </c:pt>
                <c:pt idx="1397">
                  <c:v>44050</c:v>
                </c:pt>
                <c:pt idx="1398">
                  <c:v>44049</c:v>
                </c:pt>
                <c:pt idx="1399">
                  <c:v>44048</c:v>
                </c:pt>
                <c:pt idx="1400">
                  <c:v>44047</c:v>
                </c:pt>
                <c:pt idx="1401">
                  <c:v>44046</c:v>
                </c:pt>
                <c:pt idx="1402">
                  <c:v>44043</c:v>
                </c:pt>
                <c:pt idx="1403">
                  <c:v>44042</c:v>
                </c:pt>
                <c:pt idx="1404">
                  <c:v>44041</c:v>
                </c:pt>
                <c:pt idx="1405">
                  <c:v>44040</c:v>
                </c:pt>
                <c:pt idx="1406">
                  <c:v>44039</c:v>
                </c:pt>
                <c:pt idx="1407">
                  <c:v>44036</c:v>
                </c:pt>
                <c:pt idx="1408">
                  <c:v>44035</c:v>
                </c:pt>
                <c:pt idx="1409">
                  <c:v>44034</c:v>
                </c:pt>
                <c:pt idx="1410">
                  <c:v>44033</c:v>
                </c:pt>
                <c:pt idx="1411">
                  <c:v>44032</c:v>
                </c:pt>
                <c:pt idx="1412">
                  <c:v>44029</c:v>
                </c:pt>
                <c:pt idx="1413">
                  <c:v>44028</c:v>
                </c:pt>
                <c:pt idx="1414">
                  <c:v>44027</c:v>
                </c:pt>
                <c:pt idx="1415">
                  <c:v>44026</c:v>
                </c:pt>
                <c:pt idx="1416">
                  <c:v>44025</c:v>
                </c:pt>
                <c:pt idx="1417">
                  <c:v>44022</c:v>
                </c:pt>
                <c:pt idx="1418">
                  <c:v>44021</c:v>
                </c:pt>
                <c:pt idx="1419">
                  <c:v>44020</c:v>
                </c:pt>
                <c:pt idx="1420">
                  <c:v>44019</c:v>
                </c:pt>
                <c:pt idx="1421">
                  <c:v>44018</c:v>
                </c:pt>
                <c:pt idx="1422">
                  <c:v>44014</c:v>
                </c:pt>
                <c:pt idx="1423">
                  <c:v>44013</c:v>
                </c:pt>
                <c:pt idx="1424">
                  <c:v>44012</c:v>
                </c:pt>
                <c:pt idx="1425">
                  <c:v>44011</c:v>
                </c:pt>
                <c:pt idx="1426">
                  <c:v>44008</c:v>
                </c:pt>
                <c:pt idx="1427">
                  <c:v>44007</c:v>
                </c:pt>
                <c:pt idx="1428">
                  <c:v>44006</c:v>
                </c:pt>
                <c:pt idx="1429">
                  <c:v>44005</c:v>
                </c:pt>
                <c:pt idx="1430">
                  <c:v>44004</c:v>
                </c:pt>
                <c:pt idx="1431">
                  <c:v>44001</c:v>
                </c:pt>
                <c:pt idx="1432">
                  <c:v>44000</c:v>
                </c:pt>
                <c:pt idx="1433">
                  <c:v>43999</c:v>
                </c:pt>
                <c:pt idx="1434">
                  <c:v>43998</c:v>
                </c:pt>
                <c:pt idx="1435">
                  <c:v>43997</c:v>
                </c:pt>
                <c:pt idx="1436">
                  <c:v>43994</c:v>
                </c:pt>
                <c:pt idx="1437">
                  <c:v>43993</c:v>
                </c:pt>
                <c:pt idx="1438">
                  <c:v>43992</c:v>
                </c:pt>
                <c:pt idx="1439">
                  <c:v>43991</c:v>
                </c:pt>
                <c:pt idx="1440">
                  <c:v>43990</c:v>
                </c:pt>
                <c:pt idx="1441">
                  <c:v>43987</c:v>
                </c:pt>
                <c:pt idx="1442">
                  <c:v>43986</c:v>
                </c:pt>
                <c:pt idx="1443">
                  <c:v>43985</c:v>
                </c:pt>
                <c:pt idx="1444">
                  <c:v>43984</c:v>
                </c:pt>
                <c:pt idx="1445">
                  <c:v>43983</c:v>
                </c:pt>
                <c:pt idx="1446">
                  <c:v>43980</c:v>
                </c:pt>
                <c:pt idx="1447">
                  <c:v>43979</c:v>
                </c:pt>
                <c:pt idx="1448">
                  <c:v>43978</c:v>
                </c:pt>
                <c:pt idx="1449">
                  <c:v>43977</c:v>
                </c:pt>
                <c:pt idx="1450">
                  <c:v>43973</c:v>
                </c:pt>
                <c:pt idx="1451">
                  <c:v>43972</c:v>
                </c:pt>
                <c:pt idx="1452">
                  <c:v>43971</c:v>
                </c:pt>
                <c:pt idx="1453">
                  <c:v>43970</c:v>
                </c:pt>
                <c:pt idx="1454">
                  <c:v>43969</c:v>
                </c:pt>
                <c:pt idx="1455">
                  <c:v>43966</c:v>
                </c:pt>
                <c:pt idx="1456">
                  <c:v>43965</c:v>
                </c:pt>
                <c:pt idx="1457">
                  <c:v>43964</c:v>
                </c:pt>
                <c:pt idx="1458">
                  <c:v>43963</c:v>
                </c:pt>
                <c:pt idx="1459">
                  <c:v>43962</c:v>
                </c:pt>
                <c:pt idx="1460">
                  <c:v>43959</c:v>
                </c:pt>
                <c:pt idx="1461">
                  <c:v>43958</c:v>
                </c:pt>
                <c:pt idx="1462">
                  <c:v>43957</c:v>
                </c:pt>
                <c:pt idx="1463">
                  <c:v>43956</c:v>
                </c:pt>
                <c:pt idx="1464">
                  <c:v>43955</c:v>
                </c:pt>
                <c:pt idx="1465">
                  <c:v>43952</c:v>
                </c:pt>
                <c:pt idx="1466">
                  <c:v>43951</c:v>
                </c:pt>
                <c:pt idx="1467">
                  <c:v>43950</c:v>
                </c:pt>
                <c:pt idx="1468">
                  <c:v>43949</c:v>
                </c:pt>
                <c:pt idx="1469">
                  <c:v>43948</c:v>
                </c:pt>
                <c:pt idx="1470">
                  <c:v>43945</c:v>
                </c:pt>
                <c:pt idx="1471">
                  <c:v>43944</c:v>
                </c:pt>
                <c:pt idx="1472">
                  <c:v>43943</c:v>
                </c:pt>
                <c:pt idx="1473">
                  <c:v>43942</c:v>
                </c:pt>
                <c:pt idx="1474">
                  <c:v>43941</c:v>
                </c:pt>
                <c:pt idx="1475">
                  <c:v>43938</c:v>
                </c:pt>
                <c:pt idx="1476">
                  <c:v>43937</c:v>
                </c:pt>
                <c:pt idx="1477">
                  <c:v>43936</c:v>
                </c:pt>
                <c:pt idx="1478">
                  <c:v>43935</c:v>
                </c:pt>
                <c:pt idx="1479">
                  <c:v>43934</c:v>
                </c:pt>
                <c:pt idx="1480">
                  <c:v>43930</c:v>
                </c:pt>
                <c:pt idx="1481">
                  <c:v>43929</c:v>
                </c:pt>
                <c:pt idx="1482">
                  <c:v>43928</c:v>
                </c:pt>
                <c:pt idx="1483">
                  <c:v>43927</c:v>
                </c:pt>
                <c:pt idx="1484">
                  <c:v>43924</c:v>
                </c:pt>
                <c:pt idx="1485">
                  <c:v>43923</c:v>
                </c:pt>
                <c:pt idx="1486">
                  <c:v>43922</c:v>
                </c:pt>
                <c:pt idx="1487">
                  <c:v>43921</c:v>
                </c:pt>
                <c:pt idx="1488">
                  <c:v>43920</c:v>
                </c:pt>
                <c:pt idx="1489">
                  <c:v>43917</c:v>
                </c:pt>
                <c:pt idx="1490">
                  <c:v>43916</c:v>
                </c:pt>
                <c:pt idx="1491">
                  <c:v>43915</c:v>
                </c:pt>
                <c:pt idx="1492">
                  <c:v>43914</c:v>
                </c:pt>
                <c:pt idx="1493">
                  <c:v>43913</c:v>
                </c:pt>
                <c:pt idx="1494">
                  <c:v>43910</c:v>
                </c:pt>
                <c:pt idx="1495">
                  <c:v>43909</c:v>
                </c:pt>
                <c:pt idx="1496">
                  <c:v>43908</c:v>
                </c:pt>
                <c:pt idx="1497">
                  <c:v>43907</c:v>
                </c:pt>
                <c:pt idx="1498">
                  <c:v>43906</c:v>
                </c:pt>
                <c:pt idx="1499">
                  <c:v>43903</c:v>
                </c:pt>
                <c:pt idx="1500">
                  <c:v>43902</c:v>
                </c:pt>
                <c:pt idx="1501">
                  <c:v>43901</c:v>
                </c:pt>
                <c:pt idx="1502">
                  <c:v>43900</c:v>
                </c:pt>
                <c:pt idx="1503">
                  <c:v>43899</c:v>
                </c:pt>
                <c:pt idx="1504">
                  <c:v>43896</c:v>
                </c:pt>
                <c:pt idx="1505">
                  <c:v>43895</c:v>
                </c:pt>
                <c:pt idx="1506">
                  <c:v>43894</c:v>
                </c:pt>
                <c:pt idx="1507">
                  <c:v>43893</c:v>
                </c:pt>
                <c:pt idx="1508">
                  <c:v>43892</c:v>
                </c:pt>
                <c:pt idx="1509">
                  <c:v>43889</c:v>
                </c:pt>
                <c:pt idx="1510">
                  <c:v>43888</c:v>
                </c:pt>
                <c:pt idx="1511">
                  <c:v>43887</c:v>
                </c:pt>
                <c:pt idx="1512">
                  <c:v>43886</c:v>
                </c:pt>
                <c:pt idx="1513">
                  <c:v>43885</c:v>
                </c:pt>
                <c:pt idx="1514">
                  <c:v>43882</c:v>
                </c:pt>
                <c:pt idx="1515">
                  <c:v>43881</c:v>
                </c:pt>
                <c:pt idx="1516">
                  <c:v>43880</c:v>
                </c:pt>
                <c:pt idx="1517">
                  <c:v>43879</c:v>
                </c:pt>
                <c:pt idx="1518">
                  <c:v>43875</c:v>
                </c:pt>
                <c:pt idx="1519">
                  <c:v>43874</c:v>
                </c:pt>
                <c:pt idx="1520">
                  <c:v>43873</c:v>
                </c:pt>
                <c:pt idx="1521">
                  <c:v>43872</c:v>
                </c:pt>
                <c:pt idx="1522">
                  <c:v>43871</c:v>
                </c:pt>
                <c:pt idx="1523">
                  <c:v>43868</c:v>
                </c:pt>
                <c:pt idx="1524">
                  <c:v>43867</c:v>
                </c:pt>
                <c:pt idx="1525">
                  <c:v>43866</c:v>
                </c:pt>
                <c:pt idx="1526">
                  <c:v>43865</c:v>
                </c:pt>
                <c:pt idx="1527">
                  <c:v>43864</c:v>
                </c:pt>
                <c:pt idx="1528">
                  <c:v>43861</c:v>
                </c:pt>
                <c:pt idx="1529">
                  <c:v>43860</c:v>
                </c:pt>
                <c:pt idx="1530">
                  <c:v>43859</c:v>
                </c:pt>
                <c:pt idx="1531">
                  <c:v>43858</c:v>
                </c:pt>
                <c:pt idx="1532">
                  <c:v>43857</c:v>
                </c:pt>
                <c:pt idx="1533">
                  <c:v>43854</c:v>
                </c:pt>
                <c:pt idx="1534">
                  <c:v>43853</c:v>
                </c:pt>
                <c:pt idx="1535">
                  <c:v>43852</c:v>
                </c:pt>
                <c:pt idx="1536">
                  <c:v>43851</c:v>
                </c:pt>
                <c:pt idx="1537">
                  <c:v>43847</c:v>
                </c:pt>
                <c:pt idx="1538">
                  <c:v>43846</c:v>
                </c:pt>
                <c:pt idx="1539">
                  <c:v>43845</c:v>
                </c:pt>
                <c:pt idx="1540">
                  <c:v>43844</c:v>
                </c:pt>
                <c:pt idx="1541">
                  <c:v>43843</c:v>
                </c:pt>
                <c:pt idx="1542">
                  <c:v>43840</c:v>
                </c:pt>
                <c:pt idx="1543">
                  <c:v>43839</c:v>
                </c:pt>
                <c:pt idx="1544">
                  <c:v>43838</c:v>
                </c:pt>
                <c:pt idx="1545">
                  <c:v>43837</c:v>
                </c:pt>
                <c:pt idx="1546">
                  <c:v>43836</c:v>
                </c:pt>
                <c:pt idx="1547">
                  <c:v>43833</c:v>
                </c:pt>
                <c:pt idx="1548">
                  <c:v>43832</c:v>
                </c:pt>
                <c:pt idx="1549">
                  <c:v>43830</c:v>
                </c:pt>
                <c:pt idx="1550">
                  <c:v>43829</c:v>
                </c:pt>
                <c:pt idx="1551">
                  <c:v>43826</c:v>
                </c:pt>
                <c:pt idx="1552">
                  <c:v>43825</c:v>
                </c:pt>
                <c:pt idx="1553">
                  <c:v>43823</c:v>
                </c:pt>
                <c:pt idx="1554">
                  <c:v>43822</c:v>
                </c:pt>
                <c:pt idx="1555">
                  <c:v>43819</c:v>
                </c:pt>
                <c:pt idx="1556">
                  <c:v>43818</c:v>
                </c:pt>
                <c:pt idx="1557">
                  <c:v>43817</c:v>
                </c:pt>
                <c:pt idx="1558">
                  <c:v>43816</c:v>
                </c:pt>
                <c:pt idx="1559">
                  <c:v>43815</c:v>
                </c:pt>
                <c:pt idx="1560">
                  <c:v>43812</c:v>
                </c:pt>
                <c:pt idx="1561">
                  <c:v>43811</c:v>
                </c:pt>
                <c:pt idx="1562">
                  <c:v>43810</c:v>
                </c:pt>
                <c:pt idx="1563">
                  <c:v>43809</c:v>
                </c:pt>
                <c:pt idx="1564">
                  <c:v>43808</c:v>
                </c:pt>
                <c:pt idx="1565">
                  <c:v>43805</c:v>
                </c:pt>
                <c:pt idx="1566">
                  <c:v>43804</c:v>
                </c:pt>
                <c:pt idx="1567">
                  <c:v>43803</c:v>
                </c:pt>
                <c:pt idx="1568">
                  <c:v>43802</c:v>
                </c:pt>
                <c:pt idx="1569">
                  <c:v>43801</c:v>
                </c:pt>
                <c:pt idx="1570">
                  <c:v>43798</c:v>
                </c:pt>
                <c:pt idx="1571">
                  <c:v>43796</c:v>
                </c:pt>
                <c:pt idx="1572">
                  <c:v>43795</c:v>
                </c:pt>
                <c:pt idx="1573">
                  <c:v>43794</c:v>
                </c:pt>
                <c:pt idx="1574">
                  <c:v>43791</c:v>
                </c:pt>
                <c:pt idx="1575">
                  <c:v>43790</c:v>
                </c:pt>
                <c:pt idx="1576">
                  <c:v>43789</c:v>
                </c:pt>
                <c:pt idx="1577">
                  <c:v>43788</c:v>
                </c:pt>
                <c:pt idx="1578">
                  <c:v>43787</c:v>
                </c:pt>
                <c:pt idx="1579">
                  <c:v>43784</c:v>
                </c:pt>
                <c:pt idx="1580">
                  <c:v>43783</c:v>
                </c:pt>
                <c:pt idx="1581">
                  <c:v>43782</c:v>
                </c:pt>
                <c:pt idx="1582">
                  <c:v>43781</c:v>
                </c:pt>
                <c:pt idx="1583">
                  <c:v>43780</c:v>
                </c:pt>
                <c:pt idx="1584">
                  <c:v>43777</c:v>
                </c:pt>
                <c:pt idx="1585">
                  <c:v>43776</c:v>
                </c:pt>
                <c:pt idx="1586">
                  <c:v>43775</c:v>
                </c:pt>
                <c:pt idx="1587">
                  <c:v>43774</c:v>
                </c:pt>
                <c:pt idx="1588">
                  <c:v>43773</c:v>
                </c:pt>
                <c:pt idx="1589">
                  <c:v>43770</c:v>
                </c:pt>
                <c:pt idx="1590">
                  <c:v>43769</c:v>
                </c:pt>
                <c:pt idx="1591">
                  <c:v>43768</c:v>
                </c:pt>
                <c:pt idx="1592">
                  <c:v>43767</c:v>
                </c:pt>
                <c:pt idx="1593">
                  <c:v>43766</c:v>
                </c:pt>
                <c:pt idx="1594">
                  <c:v>43763</c:v>
                </c:pt>
                <c:pt idx="1595">
                  <c:v>43762</c:v>
                </c:pt>
                <c:pt idx="1596">
                  <c:v>43761</c:v>
                </c:pt>
                <c:pt idx="1597">
                  <c:v>43760</c:v>
                </c:pt>
                <c:pt idx="1598">
                  <c:v>43759</c:v>
                </c:pt>
                <c:pt idx="1599">
                  <c:v>43756</c:v>
                </c:pt>
                <c:pt idx="1600">
                  <c:v>43755</c:v>
                </c:pt>
                <c:pt idx="1601">
                  <c:v>43754</c:v>
                </c:pt>
                <c:pt idx="1602">
                  <c:v>43753</c:v>
                </c:pt>
                <c:pt idx="1603">
                  <c:v>43752</c:v>
                </c:pt>
                <c:pt idx="1604">
                  <c:v>43749</c:v>
                </c:pt>
                <c:pt idx="1605">
                  <c:v>43748</c:v>
                </c:pt>
                <c:pt idx="1606">
                  <c:v>43747</c:v>
                </c:pt>
                <c:pt idx="1607">
                  <c:v>43746</c:v>
                </c:pt>
                <c:pt idx="1608">
                  <c:v>43745</c:v>
                </c:pt>
                <c:pt idx="1609">
                  <c:v>43742</c:v>
                </c:pt>
                <c:pt idx="1610">
                  <c:v>43741</c:v>
                </c:pt>
                <c:pt idx="1611">
                  <c:v>43740</c:v>
                </c:pt>
                <c:pt idx="1612">
                  <c:v>43739</c:v>
                </c:pt>
                <c:pt idx="1613">
                  <c:v>43738</c:v>
                </c:pt>
                <c:pt idx="1614">
                  <c:v>43735</c:v>
                </c:pt>
                <c:pt idx="1615">
                  <c:v>43734</c:v>
                </c:pt>
                <c:pt idx="1616">
                  <c:v>43733</c:v>
                </c:pt>
                <c:pt idx="1617">
                  <c:v>43732</c:v>
                </c:pt>
                <c:pt idx="1618">
                  <c:v>43731</c:v>
                </c:pt>
                <c:pt idx="1619">
                  <c:v>43728</c:v>
                </c:pt>
                <c:pt idx="1620">
                  <c:v>43727</c:v>
                </c:pt>
                <c:pt idx="1621">
                  <c:v>43726</c:v>
                </c:pt>
                <c:pt idx="1622">
                  <c:v>43725</c:v>
                </c:pt>
                <c:pt idx="1623">
                  <c:v>43724</c:v>
                </c:pt>
                <c:pt idx="1624">
                  <c:v>43721</c:v>
                </c:pt>
                <c:pt idx="1625">
                  <c:v>43720</c:v>
                </c:pt>
                <c:pt idx="1626">
                  <c:v>43719</c:v>
                </c:pt>
                <c:pt idx="1627">
                  <c:v>43718</c:v>
                </c:pt>
                <c:pt idx="1628">
                  <c:v>43717</c:v>
                </c:pt>
                <c:pt idx="1629">
                  <c:v>43714</c:v>
                </c:pt>
                <c:pt idx="1630">
                  <c:v>43713</c:v>
                </c:pt>
                <c:pt idx="1631">
                  <c:v>43712</c:v>
                </c:pt>
                <c:pt idx="1632">
                  <c:v>43711</c:v>
                </c:pt>
                <c:pt idx="1633">
                  <c:v>43707</c:v>
                </c:pt>
                <c:pt idx="1634">
                  <c:v>43706</c:v>
                </c:pt>
                <c:pt idx="1635">
                  <c:v>43705</c:v>
                </c:pt>
                <c:pt idx="1636">
                  <c:v>43704</c:v>
                </c:pt>
                <c:pt idx="1637">
                  <c:v>43703</c:v>
                </c:pt>
                <c:pt idx="1638">
                  <c:v>43700</c:v>
                </c:pt>
                <c:pt idx="1639">
                  <c:v>43699</c:v>
                </c:pt>
                <c:pt idx="1640">
                  <c:v>43698</c:v>
                </c:pt>
                <c:pt idx="1641">
                  <c:v>43697</c:v>
                </c:pt>
                <c:pt idx="1642">
                  <c:v>43696</c:v>
                </c:pt>
                <c:pt idx="1643">
                  <c:v>43693</c:v>
                </c:pt>
                <c:pt idx="1644">
                  <c:v>43692</c:v>
                </c:pt>
                <c:pt idx="1645">
                  <c:v>43691</c:v>
                </c:pt>
                <c:pt idx="1646">
                  <c:v>43690</c:v>
                </c:pt>
                <c:pt idx="1647">
                  <c:v>43689</c:v>
                </c:pt>
                <c:pt idx="1648">
                  <c:v>43686</c:v>
                </c:pt>
                <c:pt idx="1649">
                  <c:v>43685</c:v>
                </c:pt>
                <c:pt idx="1650">
                  <c:v>43684</c:v>
                </c:pt>
                <c:pt idx="1651">
                  <c:v>43683</c:v>
                </c:pt>
                <c:pt idx="1652">
                  <c:v>43682</c:v>
                </c:pt>
                <c:pt idx="1653">
                  <c:v>43679</c:v>
                </c:pt>
                <c:pt idx="1654">
                  <c:v>43678</c:v>
                </c:pt>
                <c:pt idx="1655">
                  <c:v>43677</c:v>
                </c:pt>
                <c:pt idx="1656">
                  <c:v>43676</c:v>
                </c:pt>
                <c:pt idx="1657">
                  <c:v>43675</c:v>
                </c:pt>
                <c:pt idx="1658">
                  <c:v>43672</c:v>
                </c:pt>
                <c:pt idx="1659">
                  <c:v>43671</c:v>
                </c:pt>
                <c:pt idx="1660">
                  <c:v>43670</c:v>
                </c:pt>
                <c:pt idx="1661">
                  <c:v>43669</c:v>
                </c:pt>
                <c:pt idx="1662">
                  <c:v>43668</c:v>
                </c:pt>
                <c:pt idx="1663">
                  <c:v>43665</c:v>
                </c:pt>
                <c:pt idx="1664">
                  <c:v>43664</c:v>
                </c:pt>
                <c:pt idx="1665">
                  <c:v>43663</c:v>
                </c:pt>
                <c:pt idx="1666">
                  <c:v>43662</c:v>
                </c:pt>
                <c:pt idx="1667">
                  <c:v>43661</c:v>
                </c:pt>
                <c:pt idx="1668">
                  <c:v>43658</c:v>
                </c:pt>
                <c:pt idx="1669">
                  <c:v>43657</c:v>
                </c:pt>
                <c:pt idx="1670">
                  <c:v>43656</c:v>
                </c:pt>
                <c:pt idx="1671">
                  <c:v>43655</c:v>
                </c:pt>
                <c:pt idx="1672">
                  <c:v>43654</c:v>
                </c:pt>
                <c:pt idx="1673">
                  <c:v>43651</c:v>
                </c:pt>
                <c:pt idx="1674">
                  <c:v>43649</c:v>
                </c:pt>
                <c:pt idx="1675">
                  <c:v>43648</c:v>
                </c:pt>
                <c:pt idx="1676">
                  <c:v>43647</c:v>
                </c:pt>
                <c:pt idx="1677">
                  <c:v>43644</c:v>
                </c:pt>
                <c:pt idx="1678">
                  <c:v>43643</c:v>
                </c:pt>
                <c:pt idx="1679">
                  <c:v>43642</c:v>
                </c:pt>
                <c:pt idx="1680">
                  <c:v>43641</c:v>
                </c:pt>
                <c:pt idx="1681">
                  <c:v>43640</c:v>
                </c:pt>
                <c:pt idx="1682">
                  <c:v>43637</c:v>
                </c:pt>
                <c:pt idx="1683">
                  <c:v>43636</c:v>
                </c:pt>
                <c:pt idx="1684">
                  <c:v>43635</c:v>
                </c:pt>
                <c:pt idx="1685">
                  <c:v>43634</c:v>
                </c:pt>
                <c:pt idx="1686">
                  <c:v>43633</c:v>
                </c:pt>
                <c:pt idx="1687">
                  <c:v>43630</c:v>
                </c:pt>
                <c:pt idx="1688">
                  <c:v>43629</c:v>
                </c:pt>
                <c:pt idx="1689">
                  <c:v>43628</c:v>
                </c:pt>
                <c:pt idx="1690">
                  <c:v>43627</c:v>
                </c:pt>
                <c:pt idx="1691">
                  <c:v>43626</c:v>
                </c:pt>
                <c:pt idx="1692">
                  <c:v>43623</c:v>
                </c:pt>
                <c:pt idx="1693">
                  <c:v>43622</c:v>
                </c:pt>
                <c:pt idx="1694">
                  <c:v>43621</c:v>
                </c:pt>
                <c:pt idx="1695">
                  <c:v>43620</c:v>
                </c:pt>
                <c:pt idx="1696">
                  <c:v>43619</c:v>
                </c:pt>
                <c:pt idx="1697">
                  <c:v>43616</c:v>
                </c:pt>
                <c:pt idx="1698">
                  <c:v>43615</c:v>
                </c:pt>
                <c:pt idx="1699">
                  <c:v>43614</c:v>
                </c:pt>
                <c:pt idx="1700">
                  <c:v>43613</c:v>
                </c:pt>
                <c:pt idx="1701">
                  <c:v>43609</c:v>
                </c:pt>
                <c:pt idx="1702">
                  <c:v>43608</c:v>
                </c:pt>
                <c:pt idx="1703">
                  <c:v>43607</c:v>
                </c:pt>
                <c:pt idx="1704">
                  <c:v>43606</c:v>
                </c:pt>
                <c:pt idx="1705">
                  <c:v>43605</c:v>
                </c:pt>
                <c:pt idx="1706">
                  <c:v>43602</c:v>
                </c:pt>
                <c:pt idx="1707">
                  <c:v>43601</c:v>
                </c:pt>
                <c:pt idx="1708">
                  <c:v>43600</c:v>
                </c:pt>
                <c:pt idx="1709">
                  <c:v>43599</c:v>
                </c:pt>
                <c:pt idx="1710">
                  <c:v>43598</c:v>
                </c:pt>
                <c:pt idx="1711">
                  <c:v>43595</c:v>
                </c:pt>
                <c:pt idx="1712">
                  <c:v>43594</c:v>
                </c:pt>
                <c:pt idx="1713">
                  <c:v>43593</c:v>
                </c:pt>
                <c:pt idx="1714">
                  <c:v>43592</c:v>
                </c:pt>
                <c:pt idx="1715">
                  <c:v>43591</c:v>
                </c:pt>
                <c:pt idx="1716">
                  <c:v>43588</c:v>
                </c:pt>
                <c:pt idx="1717">
                  <c:v>43587</c:v>
                </c:pt>
                <c:pt idx="1718">
                  <c:v>43586</c:v>
                </c:pt>
                <c:pt idx="1719">
                  <c:v>43585</c:v>
                </c:pt>
                <c:pt idx="1720">
                  <c:v>43584</c:v>
                </c:pt>
                <c:pt idx="1721">
                  <c:v>43581</c:v>
                </c:pt>
                <c:pt idx="1722">
                  <c:v>43580</c:v>
                </c:pt>
                <c:pt idx="1723">
                  <c:v>43579</c:v>
                </c:pt>
                <c:pt idx="1724">
                  <c:v>43578</c:v>
                </c:pt>
                <c:pt idx="1725">
                  <c:v>43577</c:v>
                </c:pt>
                <c:pt idx="1726">
                  <c:v>43573</c:v>
                </c:pt>
                <c:pt idx="1727">
                  <c:v>43572</c:v>
                </c:pt>
                <c:pt idx="1728">
                  <c:v>43571</c:v>
                </c:pt>
                <c:pt idx="1729">
                  <c:v>43570</c:v>
                </c:pt>
                <c:pt idx="1730">
                  <c:v>43567</c:v>
                </c:pt>
                <c:pt idx="1731">
                  <c:v>43566</c:v>
                </c:pt>
                <c:pt idx="1732">
                  <c:v>43565</c:v>
                </c:pt>
                <c:pt idx="1733">
                  <c:v>43564</c:v>
                </c:pt>
                <c:pt idx="1734">
                  <c:v>43563</c:v>
                </c:pt>
                <c:pt idx="1735">
                  <c:v>43560</c:v>
                </c:pt>
                <c:pt idx="1736">
                  <c:v>43559</c:v>
                </c:pt>
                <c:pt idx="1737">
                  <c:v>43558</c:v>
                </c:pt>
                <c:pt idx="1738">
                  <c:v>43557</c:v>
                </c:pt>
                <c:pt idx="1739">
                  <c:v>43556</c:v>
                </c:pt>
                <c:pt idx="1740">
                  <c:v>43553</c:v>
                </c:pt>
                <c:pt idx="1741">
                  <c:v>43552</c:v>
                </c:pt>
                <c:pt idx="1742">
                  <c:v>43551</c:v>
                </c:pt>
                <c:pt idx="1743">
                  <c:v>43550</c:v>
                </c:pt>
                <c:pt idx="1744">
                  <c:v>43549</c:v>
                </c:pt>
                <c:pt idx="1745">
                  <c:v>43546</c:v>
                </c:pt>
                <c:pt idx="1746">
                  <c:v>43545</c:v>
                </c:pt>
                <c:pt idx="1747">
                  <c:v>43544</c:v>
                </c:pt>
                <c:pt idx="1748">
                  <c:v>43543</c:v>
                </c:pt>
                <c:pt idx="1749">
                  <c:v>43542</c:v>
                </c:pt>
                <c:pt idx="1750">
                  <c:v>43539</c:v>
                </c:pt>
                <c:pt idx="1751">
                  <c:v>43538</c:v>
                </c:pt>
                <c:pt idx="1752">
                  <c:v>43537</c:v>
                </c:pt>
                <c:pt idx="1753">
                  <c:v>43536</c:v>
                </c:pt>
                <c:pt idx="1754">
                  <c:v>43535</c:v>
                </c:pt>
                <c:pt idx="1755">
                  <c:v>43532</c:v>
                </c:pt>
                <c:pt idx="1756">
                  <c:v>43531</c:v>
                </c:pt>
                <c:pt idx="1757">
                  <c:v>43530</c:v>
                </c:pt>
                <c:pt idx="1758">
                  <c:v>43529</c:v>
                </c:pt>
                <c:pt idx="1759">
                  <c:v>43528</c:v>
                </c:pt>
                <c:pt idx="1760">
                  <c:v>43525</c:v>
                </c:pt>
                <c:pt idx="1761">
                  <c:v>43524</c:v>
                </c:pt>
                <c:pt idx="1762">
                  <c:v>43523</c:v>
                </c:pt>
                <c:pt idx="1763">
                  <c:v>43522</c:v>
                </c:pt>
                <c:pt idx="1764">
                  <c:v>43521</c:v>
                </c:pt>
                <c:pt idx="1765">
                  <c:v>43518</c:v>
                </c:pt>
                <c:pt idx="1766">
                  <c:v>43517</c:v>
                </c:pt>
                <c:pt idx="1767">
                  <c:v>43516</c:v>
                </c:pt>
                <c:pt idx="1768">
                  <c:v>43515</c:v>
                </c:pt>
                <c:pt idx="1769">
                  <c:v>43511</c:v>
                </c:pt>
                <c:pt idx="1770">
                  <c:v>43510</c:v>
                </c:pt>
                <c:pt idx="1771">
                  <c:v>43509</c:v>
                </c:pt>
                <c:pt idx="1772">
                  <c:v>43508</c:v>
                </c:pt>
                <c:pt idx="1773">
                  <c:v>43507</c:v>
                </c:pt>
                <c:pt idx="1774">
                  <c:v>43504</c:v>
                </c:pt>
                <c:pt idx="1775">
                  <c:v>43503</c:v>
                </c:pt>
                <c:pt idx="1776">
                  <c:v>43502</c:v>
                </c:pt>
                <c:pt idx="1777">
                  <c:v>43501</c:v>
                </c:pt>
                <c:pt idx="1778">
                  <c:v>43500</c:v>
                </c:pt>
                <c:pt idx="1779">
                  <c:v>43497</c:v>
                </c:pt>
                <c:pt idx="1780">
                  <c:v>43496</c:v>
                </c:pt>
                <c:pt idx="1781">
                  <c:v>43495</c:v>
                </c:pt>
                <c:pt idx="1782">
                  <c:v>43494</c:v>
                </c:pt>
                <c:pt idx="1783">
                  <c:v>43493</c:v>
                </c:pt>
                <c:pt idx="1784">
                  <c:v>43490</c:v>
                </c:pt>
                <c:pt idx="1785">
                  <c:v>43489</c:v>
                </c:pt>
                <c:pt idx="1786">
                  <c:v>43488</c:v>
                </c:pt>
                <c:pt idx="1787">
                  <c:v>43487</c:v>
                </c:pt>
                <c:pt idx="1788">
                  <c:v>43483</c:v>
                </c:pt>
                <c:pt idx="1789">
                  <c:v>43482</c:v>
                </c:pt>
                <c:pt idx="1790">
                  <c:v>43481</c:v>
                </c:pt>
                <c:pt idx="1791">
                  <c:v>43480</c:v>
                </c:pt>
                <c:pt idx="1792">
                  <c:v>43479</c:v>
                </c:pt>
                <c:pt idx="1793">
                  <c:v>43476</c:v>
                </c:pt>
                <c:pt idx="1794">
                  <c:v>43475</c:v>
                </c:pt>
                <c:pt idx="1795">
                  <c:v>43474</c:v>
                </c:pt>
                <c:pt idx="1796">
                  <c:v>43473</c:v>
                </c:pt>
                <c:pt idx="1797">
                  <c:v>43472</c:v>
                </c:pt>
                <c:pt idx="1798">
                  <c:v>43469</c:v>
                </c:pt>
                <c:pt idx="1799">
                  <c:v>43468</c:v>
                </c:pt>
                <c:pt idx="1800">
                  <c:v>43467</c:v>
                </c:pt>
                <c:pt idx="1801">
                  <c:v>43465</c:v>
                </c:pt>
                <c:pt idx="1802">
                  <c:v>43462</c:v>
                </c:pt>
                <c:pt idx="1803">
                  <c:v>43461</c:v>
                </c:pt>
                <c:pt idx="1804">
                  <c:v>43460</c:v>
                </c:pt>
                <c:pt idx="1805">
                  <c:v>43458</c:v>
                </c:pt>
                <c:pt idx="1806">
                  <c:v>43455</c:v>
                </c:pt>
                <c:pt idx="1807">
                  <c:v>43454</c:v>
                </c:pt>
                <c:pt idx="1808">
                  <c:v>43453</c:v>
                </c:pt>
                <c:pt idx="1809">
                  <c:v>43452</c:v>
                </c:pt>
                <c:pt idx="1810">
                  <c:v>43451</c:v>
                </c:pt>
                <c:pt idx="1811">
                  <c:v>43448</c:v>
                </c:pt>
                <c:pt idx="1812">
                  <c:v>43447</c:v>
                </c:pt>
                <c:pt idx="1813">
                  <c:v>43446</c:v>
                </c:pt>
                <c:pt idx="1814">
                  <c:v>43445</c:v>
                </c:pt>
                <c:pt idx="1815">
                  <c:v>43444</c:v>
                </c:pt>
                <c:pt idx="1816">
                  <c:v>43441</c:v>
                </c:pt>
                <c:pt idx="1817">
                  <c:v>43440</c:v>
                </c:pt>
                <c:pt idx="1818">
                  <c:v>43438</c:v>
                </c:pt>
                <c:pt idx="1819">
                  <c:v>43437</c:v>
                </c:pt>
                <c:pt idx="1820">
                  <c:v>43434</c:v>
                </c:pt>
                <c:pt idx="1821">
                  <c:v>43433</c:v>
                </c:pt>
                <c:pt idx="1822">
                  <c:v>43432</c:v>
                </c:pt>
                <c:pt idx="1823">
                  <c:v>43431</c:v>
                </c:pt>
                <c:pt idx="1824">
                  <c:v>43430</c:v>
                </c:pt>
                <c:pt idx="1825">
                  <c:v>43427</c:v>
                </c:pt>
                <c:pt idx="1826">
                  <c:v>43425</c:v>
                </c:pt>
                <c:pt idx="1827">
                  <c:v>43424</c:v>
                </c:pt>
                <c:pt idx="1828">
                  <c:v>43423</c:v>
                </c:pt>
                <c:pt idx="1829">
                  <c:v>43420</c:v>
                </c:pt>
                <c:pt idx="1830">
                  <c:v>43419</c:v>
                </c:pt>
                <c:pt idx="1831">
                  <c:v>43418</c:v>
                </c:pt>
                <c:pt idx="1832">
                  <c:v>43417</c:v>
                </c:pt>
                <c:pt idx="1833">
                  <c:v>43416</c:v>
                </c:pt>
                <c:pt idx="1834">
                  <c:v>43413</c:v>
                </c:pt>
                <c:pt idx="1835">
                  <c:v>43412</c:v>
                </c:pt>
                <c:pt idx="1836">
                  <c:v>43411</c:v>
                </c:pt>
                <c:pt idx="1837">
                  <c:v>43410</c:v>
                </c:pt>
                <c:pt idx="1838">
                  <c:v>43409</c:v>
                </c:pt>
                <c:pt idx="1839">
                  <c:v>43406</c:v>
                </c:pt>
                <c:pt idx="1840">
                  <c:v>43405</c:v>
                </c:pt>
                <c:pt idx="1841">
                  <c:v>43404</c:v>
                </c:pt>
                <c:pt idx="1842">
                  <c:v>43403</c:v>
                </c:pt>
                <c:pt idx="1843">
                  <c:v>43402</c:v>
                </c:pt>
                <c:pt idx="1844">
                  <c:v>43399</c:v>
                </c:pt>
                <c:pt idx="1845">
                  <c:v>43398</c:v>
                </c:pt>
                <c:pt idx="1846">
                  <c:v>43397</c:v>
                </c:pt>
                <c:pt idx="1847">
                  <c:v>43396</c:v>
                </c:pt>
                <c:pt idx="1848">
                  <c:v>43395</c:v>
                </c:pt>
                <c:pt idx="1849">
                  <c:v>43392</c:v>
                </c:pt>
                <c:pt idx="1850">
                  <c:v>43391</c:v>
                </c:pt>
                <c:pt idx="1851">
                  <c:v>43390</c:v>
                </c:pt>
                <c:pt idx="1852">
                  <c:v>43389</c:v>
                </c:pt>
                <c:pt idx="1853">
                  <c:v>43388</c:v>
                </c:pt>
                <c:pt idx="1854">
                  <c:v>43385</c:v>
                </c:pt>
                <c:pt idx="1855">
                  <c:v>43384</c:v>
                </c:pt>
                <c:pt idx="1856">
                  <c:v>43383</c:v>
                </c:pt>
                <c:pt idx="1857">
                  <c:v>43382</c:v>
                </c:pt>
                <c:pt idx="1858">
                  <c:v>43381</c:v>
                </c:pt>
                <c:pt idx="1859">
                  <c:v>43378</c:v>
                </c:pt>
                <c:pt idx="1860">
                  <c:v>43377</c:v>
                </c:pt>
                <c:pt idx="1861">
                  <c:v>43376</c:v>
                </c:pt>
                <c:pt idx="1862">
                  <c:v>43375</c:v>
                </c:pt>
                <c:pt idx="1863">
                  <c:v>43374</c:v>
                </c:pt>
                <c:pt idx="1864">
                  <c:v>43371</c:v>
                </c:pt>
                <c:pt idx="1865">
                  <c:v>43370</c:v>
                </c:pt>
                <c:pt idx="1866">
                  <c:v>43369</c:v>
                </c:pt>
                <c:pt idx="1867">
                  <c:v>43368</c:v>
                </c:pt>
                <c:pt idx="1868">
                  <c:v>43367</c:v>
                </c:pt>
                <c:pt idx="1869">
                  <c:v>43364</c:v>
                </c:pt>
                <c:pt idx="1870">
                  <c:v>43363</c:v>
                </c:pt>
                <c:pt idx="1871">
                  <c:v>43362</c:v>
                </c:pt>
                <c:pt idx="1872">
                  <c:v>43361</c:v>
                </c:pt>
                <c:pt idx="1873">
                  <c:v>43360</c:v>
                </c:pt>
                <c:pt idx="1874">
                  <c:v>43357</c:v>
                </c:pt>
                <c:pt idx="1875">
                  <c:v>43356</c:v>
                </c:pt>
                <c:pt idx="1876">
                  <c:v>43355</c:v>
                </c:pt>
                <c:pt idx="1877">
                  <c:v>43354</c:v>
                </c:pt>
                <c:pt idx="1878">
                  <c:v>43353</c:v>
                </c:pt>
                <c:pt idx="1879">
                  <c:v>43350</c:v>
                </c:pt>
                <c:pt idx="1880">
                  <c:v>43349</c:v>
                </c:pt>
                <c:pt idx="1881">
                  <c:v>43348</c:v>
                </c:pt>
                <c:pt idx="1882">
                  <c:v>43347</c:v>
                </c:pt>
                <c:pt idx="1883">
                  <c:v>43343</c:v>
                </c:pt>
                <c:pt idx="1884">
                  <c:v>43342</c:v>
                </c:pt>
                <c:pt idx="1885">
                  <c:v>43341</c:v>
                </c:pt>
                <c:pt idx="1886">
                  <c:v>43340</c:v>
                </c:pt>
                <c:pt idx="1887">
                  <c:v>43339</c:v>
                </c:pt>
                <c:pt idx="1888">
                  <c:v>43336</c:v>
                </c:pt>
                <c:pt idx="1889">
                  <c:v>43335</c:v>
                </c:pt>
                <c:pt idx="1890">
                  <c:v>43334</c:v>
                </c:pt>
                <c:pt idx="1891">
                  <c:v>43333</c:v>
                </c:pt>
                <c:pt idx="1892">
                  <c:v>43332</c:v>
                </c:pt>
                <c:pt idx="1893">
                  <c:v>43329</c:v>
                </c:pt>
                <c:pt idx="1894">
                  <c:v>43328</c:v>
                </c:pt>
                <c:pt idx="1895">
                  <c:v>43327</c:v>
                </c:pt>
                <c:pt idx="1896">
                  <c:v>43326</c:v>
                </c:pt>
                <c:pt idx="1897">
                  <c:v>43325</c:v>
                </c:pt>
                <c:pt idx="1898">
                  <c:v>43322</c:v>
                </c:pt>
                <c:pt idx="1899">
                  <c:v>43321</c:v>
                </c:pt>
                <c:pt idx="1900">
                  <c:v>43320</c:v>
                </c:pt>
                <c:pt idx="1901">
                  <c:v>43319</c:v>
                </c:pt>
                <c:pt idx="1902">
                  <c:v>43318</c:v>
                </c:pt>
                <c:pt idx="1903">
                  <c:v>43315</c:v>
                </c:pt>
                <c:pt idx="1904">
                  <c:v>43314</c:v>
                </c:pt>
                <c:pt idx="1905">
                  <c:v>43313</c:v>
                </c:pt>
                <c:pt idx="1906">
                  <c:v>43312</c:v>
                </c:pt>
                <c:pt idx="1907">
                  <c:v>43311</c:v>
                </c:pt>
                <c:pt idx="1908">
                  <c:v>43308</c:v>
                </c:pt>
                <c:pt idx="1909">
                  <c:v>43307</c:v>
                </c:pt>
                <c:pt idx="1910">
                  <c:v>43306</c:v>
                </c:pt>
                <c:pt idx="1911">
                  <c:v>43305</c:v>
                </c:pt>
                <c:pt idx="1912">
                  <c:v>43304</c:v>
                </c:pt>
                <c:pt idx="1913">
                  <c:v>43301</c:v>
                </c:pt>
                <c:pt idx="1914">
                  <c:v>43300</c:v>
                </c:pt>
                <c:pt idx="1915">
                  <c:v>43299</c:v>
                </c:pt>
                <c:pt idx="1916">
                  <c:v>43298</c:v>
                </c:pt>
                <c:pt idx="1917">
                  <c:v>43297</c:v>
                </c:pt>
                <c:pt idx="1918">
                  <c:v>43294</c:v>
                </c:pt>
                <c:pt idx="1919">
                  <c:v>43293</c:v>
                </c:pt>
                <c:pt idx="1920">
                  <c:v>43292</c:v>
                </c:pt>
                <c:pt idx="1921">
                  <c:v>43291</c:v>
                </c:pt>
                <c:pt idx="1922">
                  <c:v>43290</c:v>
                </c:pt>
                <c:pt idx="1923">
                  <c:v>43287</c:v>
                </c:pt>
                <c:pt idx="1924">
                  <c:v>43286</c:v>
                </c:pt>
                <c:pt idx="1925">
                  <c:v>43284</c:v>
                </c:pt>
                <c:pt idx="1926">
                  <c:v>43283</c:v>
                </c:pt>
                <c:pt idx="1927">
                  <c:v>43280</c:v>
                </c:pt>
                <c:pt idx="1928">
                  <c:v>43279</c:v>
                </c:pt>
                <c:pt idx="1929">
                  <c:v>43278</c:v>
                </c:pt>
                <c:pt idx="1930">
                  <c:v>43277</c:v>
                </c:pt>
                <c:pt idx="1931">
                  <c:v>43276</c:v>
                </c:pt>
                <c:pt idx="1932">
                  <c:v>43273</c:v>
                </c:pt>
                <c:pt idx="1933">
                  <c:v>43272</c:v>
                </c:pt>
                <c:pt idx="1934">
                  <c:v>43271</c:v>
                </c:pt>
                <c:pt idx="1935">
                  <c:v>43270</c:v>
                </c:pt>
                <c:pt idx="1936">
                  <c:v>43269</c:v>
                </c:pt>
                <c:pt idx="1937">
                  <c:v>43266</c:v>
                </c:pt>
                <c:pt idx="1938">
                  <c:v>43265</c:v>
                </c:pt>
                <c:pt idx="1939">
                  <c:v>43264</c:v>
                </c:pt>
                <c:pt idx="1940">
                  <c:v>43263</c:v>
                </c:pt>
                <c:pt idx="1941">
                  <c:v>43262</c:v>
                </c:pt>
                <c:pt idx="1942">
                  <c:v>43259</c:v>
                </c:pt>
                <c:pt idx="1943">
                  <c:v>43258</c:v>
                </c:pt>
                <c:pt idx="1944">
                  <c:v>43257</c:v>
                </c:pt>
                <c:pt idx="1945">
                  <c:v>43256</c:v>
                </c:pt>
                <c:pt idx="1946">
                  <c:v>43255</c:v>
                </c:pt>
                <c:pt idx="1947">
                  <c:v>43252</c:v>
                </c:pt>
                <c:pt idx="1948">
                  <c:v>43251</c:v>
                </c:pt>
                <c:pt idx="1949">
                  <c:v>43250</c:v>
                </c:pt>
                <c:pt idx="1950">
                  <c:v>43249</c:v>
                </c:pt>
                <c:pt idx="1951">
                  <c:v>43245</c:v>
                </c:pt>
                <c:pt idx="1952">
                  <c:v>43244</c:v>
                </c:pt>
                <c:pt idx="1953">
                  <c:v>43243</c:v>
                </c:pt>
                <c:pt idx="1954">
                  <c:v>43242</c:v>
                </c:pt>
                <c:pt idx="1955">
                  <c:v>43241</c:v>
                </c:pt>
                <c:pt idx="1956">
                  <c:v>43238</c:v>
                </c:pt>
                <c:pt idx="1957">
                  <c:v>43237</c:v>
                </c:pt>
                <c:pt idx="1958">
                  <c:v>43236</c:v>
                </c:pt>
                <c:pt idx="1959">
                  <c:v>43235</c:v>
                </c:pt>
                <c:pt idx="1960">
                  <c:v>43234</c:v>
                </c:pt>
                <c:pt idx="1961">
                  <c:v>43231</c:v>
                </c:pt>
                <c:pt idx="1962">
                  <c:v>43230</c:v>
                </c:pt>
                <c:pt idx="1963">
                  <c:v>43229</c:v>
                </c:pt>
                <c:pt idx="1964">
                  <c:v>43228</c:v>
                </c:pt>
                <c:pt idx="1965">
                  <c:v>43227</c:v>
                </c:pt>
                <c:pt idx="1966">
                  <c:v>43224</c:v>
                </c:pt>
                <c:pt idx="1967">
                  <c:v>43223</c:v>
                </c:pt>
                <c:pt idx="1968">
                  <c:v>43222</c:v>
                </c:pt>
                <c:pt idx="1969">
                  <c:v>43221</c:v>
                </c:pt>
                <c:pt idx="1970">
                  <c:v>43220</c:v>
                </c:pt>
                <c:pt idx="1971">
                  <c:v>43217</c:v>
                </c:pt>
                <c:pt idx="1972">
                  <c:v>43216</c:v>
                </c:pt>
                <c:pt idx="1973">
                  <c:v>43215</c:v>
                </c:pt>
                <c:pt idx="1974">
                  <c:v>43214</c:v>
                </c:pt>
                <c:pt idx="1975">
                  <c:v>43213</c:v>
                </c:pt>
                <c:pt idx="1976">
                  <c:v>43210</c:v>
                </c:pt>
                <c:pt idx="1977">
                  <c:v>43209</c:v>
                </c:pt>
                <c:pt idx="1978">
                  <c:v>43208</c:v>
                </c:pt>
                <c:pt idx="1979">
                  <c:v>43207</c:v>
                </c:pt>
                <c:pt idx="1980">
                  <c:v>43206</c:v>
                </c:pt>
                <c:pt idx="1981">
                  <c:v>43203</c:v>
                </c:pt>
                <c:pt idx="1982">
                  <c:v>43202</c:v>
                </c:pt>
                <c:pt idx="1983">
                  <c:v>43201</c:v>
                </c:pt>
                <c:pt idx="1984">
                  <c:v>43200</c:v>
                </c:pt>
                <c:pt idx="1985">
                  <c:v>43199</c:v>
                </c:pt>
                <c:pt idx="1986">
                  <c:v>43196</c:v>
                </c:pt>
                <c:pt idx="1987">
                  <c:v>43195</c:v>
                </c:pt>
                <c:pt idx="1988">
                  <c:v>43194</c:v>
                </c:pt>
                <c:pt idx="1989">
                  <c:v>43193</c:v>
                </c:pt>
                <c:pt idx="1990">
                  <c:v>43192</c:v>
                </c:pt>
                <c:pt idx="1991">
                  <c:v>43188</c:v>
                </c:pt>
                <c:pt idx="1992">
                  <c:v>43187</c:v>
                </c:pt>
                <c:pt idx="1993">
                  <c:v>43186</c:v>
                </c:pt>
                <c:pt idx="1994">
                  <c:v>43185</c:v>
                </c:pt>
                <c:pt idx="1995">
                  <c:v>43182</c:v>
                </c:pt>
                <c:pt idx="1996">
                  <c:v>43181</c:v>
                </c:pt>
                <c:pt idx="1997">
                  <c:v>43180</c:v>
                </c:pt>
                <c:pt idx="1998">
                  <c:v>43179</c:v>
                </c:pt>
                <c:pt idx="1999">
                  <c:v>43178</c:v>
                </c:pt>
                <c:pt idx="2000">
                  <c:v>43175</c:v>
                </c:pt>
                <c:pt idx="2001">
                  <c:v>43174</c:v>
                </c:pt>
                <c:pt idx="2002">
                  <c:v>43173</c:v>
                </c:pt>
                <c:pt idx="2003">
                  <c:v>43172</c:v>
                </c:pt>
                <c:pt idx="2004">
                  <c:v>43171</c:v>
                </c:pt>
                <c:pt idx="2005">
                  <c:v>43168</c:v>
                </c:pt>
                <c:pt idx="2006">
                  <c:v>43167</c:v>
                </c:pt>
                <c:pt idx="2007">
                  <c:v>43166</c:v>
                </c:pt>
                <c:pt idx="2008">
                  <c:v>43165</c:v>
                </c:pt>
                <c:pt idx="2009">
                  <c:v>43164</c:v>
                </c:pt>
                <c:pt idx="2010">
                  <c:v>43161</c:v>
                </c:pt>
                <c:pt idx="2011">
                  <c:v>43160</c:v>
                </c:pt>
                <c:pt idx="2012">
                  <c:v>43159</c:v>
                </c:pt>
                <c:pt idx="2013">
                  <c:v>43158</c:v>
                </c:pt>
                <c:pt idx="2014">
                  <c:v>43157</c:v>
                </c:pt>
                <c:pt idx="2015">
                  <c:v>43154</c:v>
                </c:pt>
                <c:pt idx="2016">
                  <c:v>43153</c:v>
                </c:pt>
                <c:pt idx="2017">
                  <c:v>43152</c:v>
                </c:pt>
                <c:pt idx="2018">
                  <c:v>43151</c:v>
                </c:pt>
                <c:pt idx="2019">
                  <c:v>43147</c:v>
                </c:pt>
                <c:pt idx="2020">
                  <c:v>43146</c:v>
                </c:pt>
                <c:pt idx="2021">
                  <c:v>43145</c:v>
                </c:pt>
                <c:pt idx="2022">
                  <c:v>43144</c:v>
                </c:pt>
                <c:pt idx="2023">
                  <c:v>43143</c:v>
                </c:pt>
                <c:pt idx="2024">
                  <c:v>43140</c:v>
                </c:pt>
                <c:pt idx="2025">
                  <c:v>43139</c:v>
                </c:pt>
                <c:pt idx="2026">
                  <c:v>43138</c:v>
                </c:pt>
                <c:pt idx="2027">
                  <c:v>43137</c:v>
                </c:pt>
                <c:pt idx="2028">
                  <c:v>43136</c:v>
                </c:pt>
                <c:pt idx="2029">
                  <c:v>43133</c:v>
                </c:pt>
                <c:pt idx="2030">
                  <c:v>43132</c:v>
                </c:pt>
                <c:pt idx="2031">
                  <c:v>43131</c:v>
                </c:pt>
                <c:pt idx="2032">
                  <c:v>43130</c:v>
                </c:pt>
                <c:pt idx="2033">
                  <c:v>43129</c:v>
                </c:pt>
                <c:pt idx="2034">
                  <c:v>43126</c:v>
                </c:pt>
                <c:pt idx="2035">
                  <c:v>43125</c:v>
                </c:pt>
                <c:pt idx="2036">
                  <c:v>43124</c:v>
                </c:pt>
                <c:pt idx="2037">
                  <c:v>43123</c:v>
                </c:pt>
                <c:pt idx="2038">
                  <c:v>43122</c:v>
                </c:pt>
                <c:pt idx="2039">
                  <c:v>43119</c:v>
                </c:pt>
                <c:pt idx="2040">
                  <c:v>43118</c:v>
                </c:pt>
                <c:pt idx="2041">
                  <c:v>43117</c:v>
                </c:pt>
                <c:pt idx="2042">
                  <c:v>43116</c:v>
                </c:pt>
                <c:pt idx="2043">
                  <c:v>43112</c:v>
                </c:pt>
                <c:pt idx="2044">
                  <c:v>43111</c:v>
                </c:pt>
                <c:pt idx="2045">
                  <c:v>43110</c:v>
                </c:pt>
                <c:pt idx="2046">
                  <c:v>43109</c:v>
                </c:pt>
                <c:pt idx="2047">
                  <c:v>43108</c:v>
                </c:pt>
                <c:pt idx="2048">
                  <c:v>43105</c:v>
                </c:pt>
                <c:pt idx="2049">
                  <c:v>43104</c:v>
                </c:pt>
                <c:pt idx="2050">
                  <c:v>43103</c:v>
                </c:pt>
                <c:pt idx="2051">
                  <c:v>43102</c:v>
                </c:pt>
                <c:pt idx="2052">
                  <c:v>43098</c:v>
                </c:pt>
                <c:pt idx="2053">
                  <c:v>43097</c:v>
                </c:pt>
                <c:pt idx="2054">
                  <c:v>43096</c:v>
                </c:pt>
                <c:pt idx="2055">
                  <c:v>43095</c:v>
                </c:pt>
                <c:pt idx="2056">
                  <c:v>43091</c:v>
                </c:pt>
                <c:pt idx="2057">
                  <c:v>43090</c:v>
                </c:pt>
                <c:pt idx="2058">
                  <c:v>43089</c:v>
                </c:pt>
                <c:pt idx="2059">
                  <c:v>43088</c:v>
                </c:pt>
                <c:pt idx="2060">
                  <c:v>43087</c:v>
                </c:pt>
                <c:pt idx="2061">
                  <c:v>43084</c:v>
                </c:pt>
                <c:pt idx="2062">
                  <c:v>43083</c:v>
                </c:pt>
                <c:pt idx="2063">
                  <c:v>43082</c:v>
                </c:pt>
                <c:pt idx="2064">
                  <c:v>43081</c:v>
                </c:pt>
                <c:pt idx="2065">
                  <c:v>43080</c:v>
                </c:pt>
                <c:pt idx="2066">
                  <c:v>43077</c:v>
                </c:pt>
                <c:pt idx="2067">
                  <c:v>43076</c:v>
                </c:pt>
                <c:pt idx="2068">
                  <c:v>43075</c:v>
                </c:pt>
                <c:pt idx="2069">
                  <c:v>43074</c:v>
                </c:pt>
                <c:pt idx="2070">
                  <c:v>43073</c:v>
                </c:pt>
                <c:pt idx="2071">
                  <c:v>43070</c:v>
                </c:pt>
                <c:pt idx="2072">
                  <c:v>43069</c:v>
                </c:pt>
                <c:pt idx="2073">
                  <c:v>43068</c:v>
                </c:pt>
                <c:pt idx="2074">
                  <c:v>43067</c:v>
                </c:pt>
                <c:pt idx="2075">
                  <c:v>43066</c:v>
                </c:pt>
                <c:pt idx="2076">
                  <c:v>43063</c:v>
                </c:pt>
                <c:pt idx="2077">
                  <c:v>43061</c:v>
                </c:pt>
                <c:pt idx="2078">
                  <c:v>43060</c:v>
                </c:pt>
                <c:pt idx="2079">
                  <c:v>43059</c:v>
                </c:pt>
                <c:pt idx="2080">
                  <c:v>43056</c:v>
                </c:pt>
                <c:pt idx="2081">
                  <c:v>43055</c:v>
                </c:pt>
                <c:pt idx="2082">
                  <c:v>43054</c:v>
                </c:pt>
                <c:pt idx="2083">
                  <c:v>43053</c:v>
                </c:pt>
                <c:pt idx="2084">
                  <c:v>43052</c:v>
                </c:pt>
                <c:pt idx="2085">
                  <c:v>43049</c:v>
                </c:pt>
                <c:pt idx="2086">
                  <c:v>43048</c:v>
                </c:pt>
                <c:pt idx="2087">
                  <c:v>43047</c:v>
                </c:pt>
                <c:pt idx="2088">
                  <c:v>43046</c:v>
                </c:pt>
                <c:pt idx="2089">
                  <c:v>43045</c:v>
                </c:pt>
                <c:pt idx="2090">
                  <c:v>43042</c:v>
                </c:pt>
                <c:pt idx="2091">
                  <c:v>43041</c:v>
                </c:pt>
                <c:pt idx="2092">
                  <c:v>43040</c:v>
                </c:pt>
                <c:pt idx="2093">
                  <c:v>43039</c:v>
                </c:pt>
                <c:pt idx="2094">
                  <c:v>43038</c:v>
                </c:pt>
                <c:pt idx="2095">
                  <c:v>43035</c:v>
                </c:pt>
                <c:pt idx="2096">
                  <c:v>43034</c:v>
                </c:pt>
                <c:pt idx="2097">
                  <c:v>43033</c:v>
                </c:pt>
                <c:pt idx="2098">
                  <c:v>43032</c:v>
                </c:pt>
                <c:pt idx="2099">
                  <c:v>43031</c:v>
                </c:pt>
                <c:pt idx="2100">
                  <c:v>43028</c:v>
                </c:pt>
                <c:pt idx="2101">
                  <c:v>43027</c:v>
                </c:pt>
                <c:pt idx="2102">
                  <c:v>43026</c:v>
                </c:pt>
                <c:pt idx="2103">
                  <c:v>43025</c:v>
                </c:pt>
                <c:pt idx="2104">
                  <c:v>43024</c:v>
                </c:pt>
                <c:pt idx="2105">
                  <c:v>43021</c:v>
                </c:pt>
                <c:pt idx="2106">
                  <c:v>43020</c:v>
                </c:pt>
                <c:pt idx="2107">
                  <c:v>43019</c:v>
                </c:pt>
                <c:pt idx="2108">
                  <c:v>43018</c:v>
                </c:pt>
                <c:pt idx="2109">
                  <c:v>43017</c:v>
                </c:pt>
                <c:pt idx="2110">
                  <c:v>43014</c:v>
                </c:pt>
                <c:pt idx="2111">
                  <c:v>43013</c:v>
                </c:pt>
                <c:pt idx="2112">
                  <c:v>43012</c:v>
                </c:pt>
                <c:pt idx="2113">
                  <c:v>43011</c:v>
                </c:pt>
                <c:pt idx="2114">
                  <c:v>43010</c:v>
                </c:pt>
                <c:pt idx="2115">
                  <c:v>43007</c:v>
                </c:pt>
                <c:pt idx="2116">
                  <c:v>43006</c:v>
                </c:pt>
                <c:pt idx="2117">
                  <c:v>43005</c:v>
                </c:pt>
                <c:pt idx="2118">
                  <c:v>43004</c:v>
                </c:pt>
                <c:pt idx="2119">
                  <c:v>43003</c:v>
                </c:pt>
                <c:pt idx="2120">
                  <c:v>43000</c:v>
                </c:pt>
                <c:pt idx="2121">
                  <c:v>42999</c:v>
                </c:pt>
                <c:pt idx="2122">
                  <c:v>42998</c:v>
                </c:pt>
                <c:pt idx="2123">
                  <c:v>42997</c:v>
                </c:pt>
                <c:pt idx="2124">
                  <c:v>42996</c:v>
                </c:pt>
                <c:pt idx="2125">
                  <c:v>42993</c:v>
                </c:pt>
                <c:pt idx="2126">
                  <c:v>42992</c:v>
                </c:pt>
                <c:pt idx="2127">
                  <c:v>42991</c:v>
                </c:pt>
                <c:pt idx="2128">
                  <c:v>42990</c:v>
                </c:pt>
                <c:pt idx="2129">
                  <c:v>42989</c:v>
                </c:pt>
                <c:pt idx="2130">
                  <c:v>42986</c:v>
                </c:pt>
                <c:pt idx="2131">
                  <c:v>42985</c:v>
                </c:pt>
                <c:pt idx="2132">
                  <c:v>42984</c:v>
                </c:pt>
                <c:pt idx="2133">
                  <c:v>42983</c:v>
                </c:pt>
                <c:pt idx="2134">
                  <c:v>42979</c:v>
                </c:pt>
                <c:pt idx="2135">
                  <c:v>42978</c:v>
                </c:pt>
                <c:pt idx="2136">
                  <c:v>42977</c:v>
                </c:pt>
                <c:pt idx="2137">
                  <c:v>42976</c:v>
                </c:pt>
                <c:pt idx="2138">
                  <c:v>42975</c:v>
                </c:pt>
                <c:pt idx="2139">
                  <c:v>42972</c:v>
                </c:pt>
                <c:pt idx="2140">
                  <c:v>42971</c:v>
                </c:pt>
                <c:pt idx="2141">
                  <c:v>42970</c:v>
                </c:pt>
                <c:pt idx="2142">
                  <c:v>42969</c:v>
                </c:pt>
                <c:pt idx="2143">
                  <c:v>42968</c:v>
                </c:pt>
                <c:pt idx="2144">
                  <c:v>42965</c:v>
                </c:pt>
                <c:pt idx="2145">
                  <c:v>42964</c:v>
                </c:pt>
                <c:pt idx="2146">
                  <c:v>42963</c:v>
                </c:pt>
                <c:pt idx="2147">
                  <c:v>42962</c:v>
                </c:pt>
                <c:pt idx="2148">
                  <c:v>42961</c:v>
                </c:pt>
                <c:pt idx="2149">
                  <c:v>42958</c:v>
                </c:pt>
                <c:pt idx="2150">
                  <c:v>42957</c:v>
                </c:pt>
                <c:pt idx="2151">
                  <c:v>42956</c:v>
                </c:pt>
                <c:pt idx="2152">
                  <c:v>42955</c:v>
                </c:pt>
                <c:pt idx="2153">
                  <c:v>42954</c:v>
                </c:pt>
                <c:pt idx="2154">
                  <c:v>42951</c:v>
                </c:pt>
                <c:pt idx="2155">
                  <c:v>42950</c:v>
                </c:pt>
                <c:pt idx="2156">
                  <c:v>42949</c:v>
                </c:pt>
                <c:pt idx="2157">
                  <c:v>42948</c:v>
                </c:pt>
                <c:pt idx="2158">
                  <c:v>42947</c:v>
                </c:pt>
                <c:pt idx="2159">
                  <c:v>42944</c:v>
                </c:pt>
                <c:pt idx="2160">
                  <c:v>42943</c:v>
                </c:pt>
                <c:pt idx="2161">
                  <c:v>42942</c:v>
                </c:pt>
                <c:pt idx="2162">
                  <c:v>42941</c:v>
                </c:pt>
                <c:pt idx="2163">
                  <c:v>42940</c:v>
                </c:pt>
                <c:pt idx="2164">
                  <c:v>42937</c:v>
                </c:pt>
                <c:pt idx="2165">
                  <c:v>42936</c:v>
                </c:pt>
                <c:pt idx="2166">
                  <c:v>42935</c:v>
                </c:pt>
                <c:pt idx="2167">
                  <c:v>42934</c:v>
                </c:pt>
                <c:pt idx="2168">
                  <c:v>42933</c:v>
                </c:pt>
                <c:pt idx="2169">
                  <c:v>42930</c:v>
                </c:pt>
                <c:pt idx="2170">
                  <c:v>42929</c:v>
                </c:pt>
                <c:pt idx="2171">
                  <c:v>42928</c:v>
                </c:pt>
                <c:pt idx="2172">
                  <c:v>42927</c:v>
                </c:pt>
                <c:pt idx="2173">
                  <c:v>42926</c:v>
                </c:pt>
                <c:pt idx="2174">
                  <c:v>42923</c:v>
                </c:pt>
                <c:pt idx="2175">
                  <c:v>42922</c:v>
                </c:pt>
                <c:pt idx="2176">
                  <c:v>42921</c:v>
                </c:pt>
                <c:pt idx="2177">
                  <c:v>42919</c:v>
                </c:pt>
                <c:pt idx="2178">
                  <c:v>42916</c:v>
                </c:pt>
                <c:pt idx="2179">
                  <c:v>42915</c:v>
                </c:pt>
                <c:pt idx="2180">
                  <c:v>42914</c:v>
                </c:pt>
                <c:pt idx="2181">
                  <c:v>42913</c:v>
                </c:pt>
                <c:pt idx="2182">
                  <c:v>42912</c:v>
                </c:pt>
                <c:pt idx="2183">
                  <c:v>42909</c:v>
                </c:pt>
                <c:pt idx="2184">
                  <c:v>42908</c:v>
                </c:pt>
                <c:pt idx="2185">
                  <c:v>42907</c:v>
                </c:pt>
                <c:pt idx="2186">
                  <c:v>42906</c:v>
                </c:pt>
                <c:pt idx="2187">
                  <c:v>42905</c:v>
                </c:pt>
                <c:pt idx="2188">
                  <c:v>42902</c:v>
                </c:pt>
                <c:pt idx="2189">
                  <c:v>42901</c:v>
                </c:pt>
                <c:pt idx="2190">
                  <c:v>42900</c:v>
                </c:pt>
                <c:pt idx="2191">
                  <c:v>42899</c:v>
                </c:pt>
                <c:pt idx="2192">
                  <c:v>42898</c:v>
                </c:pt>
                <c:pt idx="2193">
                  <c:v>42895</c:v>
                </c:pt>
                <c:pt idx="2194">
                  <c:v>42894</c:v>
                </c:pt>
                <c:pt idx="2195">
                  <c:v>42893</c:v>
                </c:pt>
                <c:pt idx="2196">
                  <c:v>42892</c:v>
                </c:pt>
                <c:pt idx="2197">
                  <c:v>42891</c:v>
                </c:pt>
                <c:pt idx="2198">
                  <c:v>42888</c:v>
                </c:pt>
                <c:pt idx="2199">
                  <c:v>42887</c:v>
                </c:pt>
                <c:pt idx="2200">
                  <c:v>42886</c:v>
                </c:pt>
                <c:pt idx="2201">
                  <c:v>42885</c:v>
                </c:pt>
                <c:pt idx="2202">
                  <c:v>42881</c:v>
                </c:pt>
                <c:pt idx="2203">
                  <c:v>42880</c:v>
                </c:pt>
                <c:pt idx="2204">
                  <c:v>42879</c:v>
                </c:pt>
                <c:pt idx="2205">
                  <c:v>42878</c:v>
                </c:pt>
                <c:pt idx="2206">
                  <c:v>42877</c:v>
                </c:pt>
                <c:pt idx="2207">
                  <c:v>42874</c:v>
                </c:pt>
                <c:pt idx="2208">
                  <c:v>42873</c:v>
                </c:pt>
                <c:pt idx="2209">
                  <c:v>42872</c:v>
                </c:pt>
                <c:pt idx="2210">
                  <c:v>42871</c:v>
                </c:pt>
                <c:pt idx="2211">
                  <c:v>42870</c:v>
                </c:pt>
                <c:pt idx="2212">
                  <c:v>42867</c:v>
                </c:pt>
                <c:pt idx="2213">
                  <c:v>42866</c:v>
                </c:pt>
                <c:pt idx="2214">
                  <c:v>42865</c:v>
                </c:pt>
                <c:pt idx="2215">
                  <c:v>42864</c:v>
                </c:pt>
                <c:pt idx="2216">
                  <c:v>42863</c:v>
                </c:pt>
                <c:pt idx="2217">
                  <c:v>42860</c:v>
                </c:pt>
                <c:pt idx="2218">
                  <c:v>42859</c:v>
                </c:pt>
                <c:pt idx="2219">
                  <c:v>42858</c:v>
                </c:pt>
                <c:pt idx="2220">
                  <c:v>42857</c:v>
                </c:pt>
                <c:pt idx="2221">
                  <c:v>42856</c:v>
                </c:pt>
                <c:pt idx="2222">
                  <c:v>42853</c:v>
                </c:pt>
                <c:pt idx="2223">
                  <c:v>42852</c:v>
                </c:pt>
                <c:pt idx="2224">
                  <c:v>42851</c:v>
                </c:pt>
                <c:pt idx="2225">
                  <c:v>42850</c:v>
                </c:pt>
                <c:pt idx="2226">
                  <c:v>42849</c:v>
                </c:pt>
                <c:pt idx="2227">
                  <c:v>42846</c:v>
                </c:pt>
                <c:pt idx="2228">
                  <c:v>42845</c:v>
                </c:pt>
                <c:pt idx="2229">
                  <c:v>42844</c:v>
                </c:pt>
                <c:pt idx="2230">
                  <c:v>42843</c:v>
                </c:pt>
                <c:pt idx="2231">
                  <c:v>42842</c:v>
                </c:pt>
                <c:pt idx="2232">
                  <c:v>42838</c:v>
                </c:pt>
                <c:pt idx="2233">
                  <c:v>42837</c:v>
                </c:pt>
                <c:pt idx="2234">
                  <c:v>42836</c:v>
                </c:pt>
                <c:pt idx="2235">
                  <c:v>42835</c:v>
                </c:pt>
                <c:pt idx="2236">
                  <c:v>42832</c:v>
                </c:pt>
                <c:pt idx="2237">
                  <c:v>42831</c:v>
                </c:pt>
                <c:pt idx="2238">
                  <c:v>42830</c:v>
                </c:pt>
                <c:pt idx="2239">
                  <c:v>42829</c:v>
                </c:pt>
                <c:pt idx="2240">
                  <c:v>42828</c:v>
                </c:pt>
                <c:pt idx="2241">
                  <c:v>42825</c:v>
                </c:pt>
                <c:pt idx="2242">
                  <c:v>42824</c:v>
                </c:pt>
                <c:pt idx="2243">
                  <c:v>42823</c:v>
                </c:pt>
                <c:pt idx="2244">
                  <c:v>42822</c:v>
                </c:pt>
                <c:pt idx="2245">
                  <c:v>42821</c:v>
                </c:pt>
                <c:pt idx="2246">
                  <c:v>42818</c:v>
                </c:pt>
                <c:pt idx="2247">
                  <c:v>42817</c:v>
                </c:pt>
                <c:pt idx="2248">
                  <c:v>42816</c:v>
                </c:pt>
                <c:pt idx="2249">
                  <c:v>42815</c:v>
                </c:pt>
                <c:pt idx="2250">
                  <c:v>42814</c:v>
                </c:pt>
                <c:pt idx="2251">
                  <c:v>42811</c:v>
                </c:pt>
                <c:pt idx="2252">
                  <c:v>42810</c:v>
                </c:pt>
                <c:pt idx="2253">
                  <c:v>42809</c:v>
                </c:pt>
                <c:pt idx="2254">
                  <c:v>42808</c:v>
                </c:pt>
                <c:pt idx="2255">
                  <c:v>42807</c:v>
                </c:pt>
                <c:pt idx="2256">
                  <c:v>42804</c:v>
                </c:pt>
                <c:pt idx="2257">
                  <c:v>42803</c:v>
                </c:pt>
                <c:pt idx="2258">
                  <c:v>42802</c:v>
                </c:pt>
                <c:pt idx="2259">
                  <c:v>42801</c:v>
                </c:pt>
                <c:pt idx="2260">
                  <c:v>42800</c:v>
                </c:pt>
                <c:pt idx="2261">
                  <c:v>42797</c:v>
                </c:pt>
                <c:pt idx="2262">
                  <c:v>42796</c:v>
                </c:pt>
                <c:pt idx="2263">
                  <c:v>42795</c:v>
                </c:pt>
                <c:pt idx="2264">
                  <c:v>42794</c:v>
                </c:pt>
                <c:pt idx="2265">
                  <c:v>42793</c:v>
                </c:pt>
                <c:pt idx="2266">
                  <c:v>42790</c:v>
                </c:pt>
                <c:pt idx="2267">
                  <c:v>42789</c:v>
                </c:pt>
                <c:pt idx="2268">
                  <c:v>42788</c:v>
                </c:pt>
                <c:pt idx="2269">
                  <c:v>42787</c:v>
                </c:pt>
                <c:pt idx="2270">
                  <c:v>42783</c:v>
                </c:pt>
                <c:pt idx="2271">
                  <c:v>42782</c:v>
                </c:pt>
                <c:pt idx="2272">
                  <c:v>42781</c:v>
                </c:pt>
                <c:pt idx="2273">
                  <c:v>42780</c:v>
                </c:pt>
                <c:pt idx="2274">
                  <c:v>42779</c:v>
                </c:pt>
                <c:pt idx="2275">
                  <c:v>42776</c:v>
                </c:pt>
                <c:pt idx="2276">
                  <c:v>42775</c:v>
                </c:pt>
                <c:pt idx="2277">
                  <c:v>42774</c:v>
                </c:pt>
                <c:pt idx="2278">
                  <c:v>42773</c:v>
                </c:pt>
                <c:pt idx="2279">
                  <c:v>42772</c:v>
                </c:pt>
                <c:pt idx="2280">
                  <c:v>42769</c:v>
                </c:pt>
                <c:pt idx="2281">
                  <c:v>42768</c:v>
                </c:pt>
                <c:pt idx="2282">
                  <c:v>42767</c:v>
                </c:pt>
                <c:pt idx="2283">
                  <c:v>42766</c:v>
                </c:pt>
                <c:pt idx="2284">
                  <c:v>42765</c:v>
                </c:pt>
                <c:pt idx="2285">
                  <c:v>42762</c:v>
                </c:pt>
                <c:pt idx="2286">
                  <c:v>42761</c:v>
                </c:pt>
                <c:pt idx="2287">
                  <c:v>42760</c:v>
                </c:pt>
                <c:pt idx="2288">
                  <c:v>42759</c:v>
                </c:pt>
                <c:pt idx="2289">
                  <c:v>42758</c:v>
                </c:pt>
                <c:pt idx="2290">
                  <c:v>42755</c:v>
                </c:pt>
                <c:pt idx="2291">
                  <c:v>42754</c:v>
                </c:pt>
                <c:pt idx="2292">
                  <c:v>42753</c:v>
                </c:pt>
                <c:pt idx="2293">
                  <c:v>42752</c:v>
                </c:pt>
                <c:pt idx="2294">
                  <c:v>42748</c:v>
                </c:pt>
                <c:pt idx="2295">
                  <c:v>42747</c:v>
                </c:pt>
                <c:pt idx="2296">
                  <c:v>42746</c:v>
                </c:pt>
                <c:pt idx="2297">
                  <c:v>42745</c:v>
                </c:pt>
                <c:pt idx="2298">
                  <c:v>42744</c:v>
                </c:pt>
                <c:pt idx="2299">
                  <c:v>42741</c:v>
                </c:pt>
                <c:pt idx="2300">
                  <c:v>42740</c:v>
                </c:pt>
                <c:pt idx="2301">
                  <c:v>42739</c:v>
                </c:pt>
                <c:pt idx="2302">
                  <c:v>42738</c:v>
                </c:pt>
                <c:pt idx="2303">
                  <c:v>42734</c:v>
                </c:pt>
                <c:pt idx="2304">
                  <c:v>42733</c:v>
                </c:pt>
                <c:pt idx="2305">
                  <c:v>42732</c:v>
                </c:pt>
                <c:pt idx="2306">
                  <c:v>42731</c:v>
                </c:pt>
                <c:pt idx="2307">
                  <c:v>42727</c:v>
                </c:pt>
                <c:pt idx="2308">
                  <c:v>42726</c:v>
                </c:pt>
                <c:pt idx="2309">
                  <c:v>42725</c:v>
                </c:pt>
                <c:pt idx="2310">
                  <c:v>42724</c:v>
                </c:pt>
                <c:pt idx="2311">
                  <c:v>42723</c:v>
                </c:pt>
                <c:pt idx="2312">
                  <c:v>42720</c:v>
                </c:pt>
                <c:pt idx="2313">
                  <c:v>42719</c:v>
                </c:pt>
                <c:pt idx="2314">
                  <c:v>42718</c:v>
                </c:pt>
                <c:pt idx="2315">
                  <c:v>42717</c:v>
                </c:pt>
                <c:pt idx="2316">
                  <c:v>42716</c:v>
                </c:pt>
                <c:pt idx="2317">
                  <c:v>42713</c:v>
                </c:pt>
                <c:pt idx="2318">
                  <c:v>42712</c:v>
                </c:pt>
                <c:pt idx="2319">
                  <c:v>42711</c:v>
                </c:pt>
                <c:pt idx="2320">
                  <c:v>42710</c:v>
                </c:pt>
                <c:pt idx="2321">
                  <c:v>42709</c:v>
                </c:pt>
                <c:pt idx="2322">
                  <c:v>42706</c:v>
                </c:pt>
                <c:pt idx="2323">
                  <c:v>42705</c:v>
                </c:pt>
                <c:pt idx="2324">
                  <c:v>42704</c:v>
                </c:pt>
                <c:pt idx="2325">
                  <c:v>42703</c:v>
                </c:pt>
                <c:pt idx="2326">
                  <c:v>42702</c:v>
                </c:pt>
                <c:pt idx="2327">
                  <c:v>42699</c:v>
                </c:pt>
                <c:pt idx="2328">
                  <c:v>42697</c:v>
                </c:pt>
                <c:pt idx="2329">
                  <c:v>42696</c:v>
                </c:pt>
                <c:pt idx="2330">
                  <c:v>42695</c:v>
                </c:pt>
                <c:pt idx="2331">
                  <c:v>42692</c:v>
                </c:pt>
                <c:pt idx="2332">
                  <c:v>42691</c:v>
                </c:pt>
                <c:pt idx="2333">
                  <c:v>42690</c:v>
                </c:pt>
                <c:pt idx="2334">
                  <c:v>42689</c:v>
                </c:pt>
                <c:pt idx="2335">
                  <c:v>42688</c:v>
                </c:pt>
                <c:pt idx="2336">
                  <c:v>42685</c:v>
                </c:pt>
                <c:pt idx="2337">
                  <c:v>42684</c:v>
                </c:pt>
                <c:pt idx="2338">
                  <c:v>42683</c:v>
                </c:pt>
                <c:pt idx="2339">
                  <c:v>42682</c:v>
                </c:pt>
                <c:pt idx="2340">
                  <c:v>42681</c:v>
                </c:pt>
                <c:pt idx="2341">
                  <c:v>42678</c:v>
                </c:pt>
                <c:pt idx="2342">
                  <c:v>42677</c:v>
                </c:pt>
                <c:pt idx="2343">
                  <c:v>42676</c:v>
                </c:pt>
                <c:pt idx="2344">
                  <c:v>42675</c:v>
                </c:pt>
                <c:pt idx="2345">
                  <c:v>42674</c:v>
                </c:pt>
                <c:pt idx="2346">
                  <c:v>42671</c:v>
                </c:pt>
                <c:pt idx="2347">
                  <c:v>42670</c:v>
                </c:pt>
                <c:pt idx="2348">
                  <c:v>42669</c:v>
                </c:pt>
                <c:pt idx="2349">
                  <c:v>42668</c:v>
                </c:pt>
                <c:pt idx="2350">
                  <c:v>42667</c:v>
                </c:pt>
                <c:pt idx="2351">
                  <c:v>42664</c:v>
                </c:pt>
                <c:pt idx="2352">
                  <c:v>42663</c:v>
                </c:pt>
                <c:pt idx="2353">
                  <c:v>42662</c:v>
                </c:pt>
                <c:pt idx="2354">
                  <c:v>42661</c:v>
                </c:pt>
                <c:pt idx="2355">
                  <c:v>42660</c:v>
                </c:pt>
                <c:pt idx="2356">
                  <c:v>42657</c:v>
                </c:pt>
                <c:pt idx="2357">
                  <c:v>42656</c:v>
                </c:pt>
                <c:pt idx="2358">
                  <c:v>42655</c:v>
                </c:pt>
                <c:pt idx="2359">
                  <c:v>42654</c:v>
                </c:pt>
                <c:pt idx="2360">
                  <c:v>42653</c:v>
                </c:pt>
                <c:pt idx="2361">
                  <c:v>42650</c:v>
                </c:pt>
                <c:pt idx="2362">
                  <c:v>42649</c:v>
                </c:pt>
                <c:pt idx="2363">
                  <c:v>42648</c:v>
                </c:pt>
                <c:pt idx="2364">
                  <c:v>42647</c:v>
                </c:pt>
                <c:pt idx="2365">
                  <c:v>42646</c:v>
                </c:pt>
                <c:pt idx="2366">
                  <c:v>42643</c:v>
                </c:pt>
                <c:pt idx="2367">
                  <c:v>42642</c:v>
                </c:pt>
                <c:pt idx="2368">
                  <c:v>42641</c:v>
                </c:pt>
                <c:pt idx="2369">
                  <c:v>42640</c:v>
                </c:pt>
                <c:pt idx="2370">
                  <c:v>42639</c:v>
                </c:pt>
                <c:pt idx="2371">
                  <c:v>42636</c:v>
                </c:pt>
                <c:pt idx="2372">
                  <c:v>42635</c:v>
                </c:pt>
                <c:pt idx="2373">
                  <c:v>42634</c:v>
                </c:pt>
                <c:pt idx="2374">
                  <c:v>42633</c:v>
                </c:pt>
                <c:pt idx="2375">
                  <c:v>42632</c:v>
                </c:pt>
                <c:pt idx="2376">
                  <c:v>42629</c:v>
                </c:pt>
                <c:pt idx="2377">
                  <c:v>42628</c:v>
                </c:pt>
                <c:pt idx="2378">
                  <c:v>42627</c:v>
                </c:pt>
                <c:pt idx="2379">
                  <c:v>42626</c:v>
                </c:pt>
                <c:pt idx="2380">
                  <c:v>42625</c:v>
                </c:pt>
                <c:pt idx="2381">
                  <c:v>42622</c:v>
                </c:pt>
                <c:pt idx="2382">
                  <c:v>42621</c:v>
                </c:pt>
                <c:pt idx="2383">
                  <c:v>42620</c:v>
                </c:pt>
                <c:pt idx="2384">
                  <c:v>42619</c:v>
                </c:pt>
                <c:pt idx="2385">
                  <c:v>42615</c:v>
                </c:pt>
                <c:pt idx="2386">
                  <c:v>42614</c:v>
                </c:pt>
                <c:pt idx="2387">
                  <c:v>42613</c:v>
                </c:pt>
                <c:pt idx="2388">
                  <c:v>42612</c:v>
                </c:pt>
                <c:pt idx="2389">
                  <c:v>42611</c:v>
                </c:pt>
                <c:pt idx="2390">
                  <c:v>42608</c:v>
                </c:pt>
                <c:pt idx="2391">
                  <c:v>42607</c:v>
                </c:pt>
                <c:pt idx="2392">
                  <c:v>42606</c:v>
                </c:pt>
                <c:pt idx="2393">
                  <c:v>42605</c:v>
                </c:pt>
                <c:pt idx="2394">
                  <c:v>42604</c:v>
                </c:pt>
                <c:pt idx="2395">
                  <c:v>42601</c:v>
                </c:pt>
                <c:pt idx="2396">
                  <c:v>42600</c:v>
                </c:pt>
                <c:pt idx="2397">
                  <c:v>42599</c:v>
                </c:pt>
                <c:pt idx="2398">
                  <c:v>42598</c:v>
                </c:pt>
                <c:pt idx="2399">
                  <c:v>42597</c:v>
                </c:pt>
                <c:pt idx="2400">
                  <c:v>42594</c:v>
                </c:pt>
                <c:pt idx="2401">
                  <c:v>42593</c:v>
                </c:pt>
                <c:pt idx="2402">
                  <c:v>42592</c:v>
                </c:pt>
                <c:pt idx="2403">
                  <c:v>42591</c:v>
                </c:pt>
                <c:pt idx="2404">
                  <c:v>42590</c:v>
                </c:pt>
                <c:pt idx="2405">
                  <c:v>42587</c:v>
                </c:pt>
                <c:pt idx="2406">
                  <c:v>42586</c:v>
                </c:pt>
                <c:pt idx="2407">
                  <c:v>42585</c:v>
                </c:pt>
                <c:pt idx="2408">
                  <c:v>42584</c:v>
                </c:pt>
                <c:pt idx="2409">
                  <c:v>42583</c:v>
                </c:pt>
                <c:pt idx="2410">
                  <c:v>42580</c:v>
                </c:pt>
                <c:pt idx="2411">
                  <c:v>42579</c:v>
                </c:pt>
                <c:pt idx="2412">
                  <c:v>42578</c:v>
                </c:pt>
                <c:pt idx="2413">
                  <c:v>42577</c:v>
                </c:pt>
                <c:pt idx="2414">
                  <c:v>42576</c:v>
                </c:pt>
                <c:pt idx="2415">
                  <c:v>42573</c:v>
                </c:pt>
                <c:pt idx="2416">
                  <c:v>42572</c:v>
                </c:pt>
                <c:pt idx="2417">
                  <c:v>42571</c:v>
                </c:pt>
                <c:pt idx="2418">
                  <c:v>42570</c:v>
                </c:pt>
                <c:pt idx="2419">
                  <c:v>42569</c:v>
                </c:pt>
                <c:pt idx="2420">
                  <c:v>42566</c:v>
                </c:pt>
                <c:pt idx="2421">
                  <c:v>42565</c:v>
                </c:pt>
                <c:pt idx="2422">
                  <c:v>42564</c:v>
                </c:pt>
                <c:pt idx="2423">
                  <c:v>42563</c:v>
                </c:pt>
                <c:pt idx="2424">
                  <c:v>42562</c:v>
                </c:pt>
                <c:pt idx="2425">
                  <c:v>42559</c:v>
                </c:pt>
                <c:pt idx="2426">
                  <c:v>42558</c:v>
                </c:pt>
                <c:pt idx="2427">
                  <c:v>42557</c:v>
                </c:pt>
                <c:pt idx="2428">
                  <c:v>42556</c:v>
                </c:pt>
                <c:pt idx="2429">
                  <c:v>42552</c:v>
                </c:pt>
                <c:pt idx="2430">
                  <c:v>42551</c:v>
                </c:pt>
                <c:pt idx="2431">
                  <c:v>42550</c:v>
                </c:pt>
                <c:pt idx="2432">
                  <c:v>42549</c:v>
                </c:pt>
                <c:pt idx="2433">
                  <c:v>42548</c:v>
                </c:pt>
                <c:pt idx="2434">
                  <c:v>42545</c:v>
                </c:pt>
                <c:pt idx="2435">
                  <c:v>42544</c:v>
                </c:pt>
                <c:pt idx="2436">
                  <c:v>42543</c:v>
                </c:pt>
                <c:pt idx="2437">
                  <c:v>42542</c:v>
                </c:pt>
                <c:pt idx="2438">
                  <c:v>42541</c:v>
                </c:pt>
                <c:pt idx="2439">
                  <c:v>42538</c:v>
                </c:pt>
                <c:pt idx="2440">
                  <c:v>42537</c:v>
                </c:pt>
                <c:pt idx="2441">
                  <c:v>42536</c:v>
                </c:pt>
                <c:pt idx="2442">
                  <c:v>42535</c:v>
                </c:pt>
                <c:pt idx="2443">
                  <c:v>42534</c:v>
                </c:pt>
                <c:pt idx="2444">
                  <c:v>42531</c:v>
                </c:pt>
                <c:pt idx="2445">
                  <c:v>42530</c:v>
                </c:pt>
                <c:pt idx="2446">
                  <c:v>42529</c:v>
                </c:pt>
                <c:pt idx="2447">
                  <c:v>42528</c:v>
                </c:pt>
                <c:pt idx="2448">
                  <c:v>42527</c:v>
                </c:pt>
                <c:pt idx="2449">
                  <c:v>42524</c:v>
                </c:pt>
                <c:pt idx="2450">
                  <c:v>42523</c:v>
                </c:pt>
                <c:pt idx="2451">
                  <c:v>42522</c:v>
                </c:pt>
                <c:pt idx="2452">
                  <c:v>42521</c:v>
                </c:pt>
                <c:pt idx="2453">
                  <c:v>42517</c:v>
                </c:pt>
                <c:pt idx="2454">
                  <c:v>42516</c:v>
                </c:pt>
                <c:pt idx="2455">
                  <c:v>42515</c:v>
                </c:pt>
                <c:pt idx="2456">
                  <c:v>42514</c:v>
                </c:pt>
                <c:pt idx="2457">
                  <c:v>42513</c:v>
                </c:pt>
                <c:pt idx="2458">
                  <c:v>42510</c:v>
                </c:pt>
                <c:pt idx="2459">
                  <c:v>42509</c:v>
                </c:pt>
                <c:pt idx="2460">
                  <c:v>42508</c:v>
                </c:pt>
                <c:pt idx="2461">
                  <c:v>42507</c:v>
                </c:pt>
                <c:pt idx="2462">
                  <c:v>42506</c:v>
                </c:pt>
                <c:pt idx="2463">
                  <c:v>42503</c:v>
                </c:pt>
                <c:pt idx="2464">
                  <c:v>42502</c:v>
                </c:pt>
                <c:pt idx="2465">
                  <c:v>42501</c:v>
                </c:pt>
                <c:pt idx="2466">
                  <c:v>42500</c:v>
                </c:pt>
                <c:pt idx="2467">
                  <c:v>42499</c:v>
                </c:pt>
                <c:pt idx="2468">
                  <c:v>42496</c:v>
                </c:pt>
                <c:pt idx="2469">
                  <c:v>42495</c:v>
                </c:pt>
                <c:pt idx="2470">
                  <c:v>42494</c:v>
                </c:pt>
                <c:pt idx="2471">
                  <c:v>42493</c:v>
                </c:pt>
                <c:pt idx="2472">
                  <c:v>42492</c:v>
                </c:pt>
                <c:pt idx="2473">
                  <c:v>42489</c:v>
                </c:pt>
                <c:pt idx="2474">
                  <c:v>42488</c:v>
                </c:pt>
                <c:pt idx="2475">
                  <c:v>42487</c:v>
                </c:pt>
                <c:pt idx="2476">
                  <c:v>42486</c:v>
                </c:pt>
                <c:pt idx="2477">
                  <c:v>42485</c:v>
                </c:pt>
                <c:pt idx="2478">
                  <c:v>42482</c:v>
                </c:pt>
                <c:pt idx="2479">
                  <c:v>42481</c:v>
                </c:pt>
                <c:pt idx="2480">
                  <c:v>42480</c:v>
                </c:pt>
                <c:pt idx="2481">
                  <c:v>42479</c:v>
                </c:pt>
                <c:pt idx="2482">
                  <c:v>42478</c:v>
                </c:pt>
                <c:pt idx="2483">
                  <c:v>42475</c:v>
                </c:pt>
                <c:pt idx="2484">
                  <c:v>42474</c:v>
                </c:pt>
                <c:pt idx="2485">
                  <c:v>42473</c:v>
                </c:pt>
                <c:pt idx="2486">
                  <c:v>42472</c:v>
                </c:pt>
                <c:pt idx="2487">
                  <c:v>42471</c:v>
                </c:pt>
                <c:pt idx="2488">
                  <c:v>42468</c:v>
                </c:pt>
                <c:pt idx="2489">
                  <c:v>42467</c:v>
                </c:pt>
                <c:pt idx="2490">
                  <c:v>42466</c:v>
                </c:pt>
                <c:pt idx="2491">
                  <c:v>42465</c:v>
                </c:pt>
                <c:pt idx="2492">
                  <c:v>42464</c:v>
                </c:pt>
                <c:pt idx="2493">
                  <c:v>42461</c:v>
                </c:pt>
                <c:pt idx="2494">
                  <c:v>42460</c:v>
                </c:pt>
                <c:pt idx="2495">
                  <c:v>42459</c:v>
                </c:pt>
                <c:pt idx="2496">
                  <c:v>42458</c:v>
                </c:pt>
                <c:pt idx="2497">
                  <c:v>42457</c:v>
                </c:pt>
                <c:pt idx="2498">
                  <c:v>42453</c:v>
                </c:pt>
                <c:pt idx="2499">
                  <c:v>42452</c:v>
                </c:pt>
                <c:pt idx="2500">
                  <c:v>42451</c:v>
                </c:pt>
                <c:pt idx="2501">
                  <c:v>42450</c:v>
                </c:pt>
                <c:pt idx="2502">
                  <c:v>42447</c:v>
                </c:pt>
                <c:pt idx="2503">
                  <c:v>42446</c:v>
                </c:pt>
                <c:pt idx="2504">
                  <c:v>42445</c:v>
                </c:pt>
                <c:pt idx="2505">
                  <c:v>42444</c:v>
                </c:pt>
                <c:pt idx="2506">
                  <c:v>42443</c:v>
                </c:pt>
                <c:pt idx="2507">
                  <c:v>42440</c:v>
                </c:pt>
                <c:pt idx="2508">
                  <c:v>42439</c:v>
                </c:pt>
                <c:pt idx="2509">
                  <c:v>42438</c:v>
                </c:pt>
                <c:pt idx="2510">
                  <c:v>42437</c:v>
                </c:pt>
                <c:pt idx="2511">
                  <c:v>42436</c:v>
                </c:pt>
                <c:pt idx="2512">
                  <c:v>42433</c:v>
                </c:pt>
                <c:pt idx="2513">
                  <c:v>42432</c:v>
                </c:pt>
                <c:pt idx="2514">
                  <c:v>42431</c:v>
                </c:pt>
                <c:pt idx="2515">
                  <c:v>42430</c:v>
                </c:pt>
                <c:pt idx="2516">
                  <c:v>42429</c:v>
                </c:pt>
                <c:pt idx="2517">
                  <c:v>42426</c:v>
                </c:pt>
                <c:pt idx="2518">
                  <c:v>42425</c:v>
                </c:pt>
                <c:pt idx="2519">
                  <c:v>42424</c:v>
                </c:pt>
                <c:pt idx="2520">
                  <c:v>42423</c:v>
                </c:pt>
                <c:pt idx="2521">
                  <c:v>42422</c:v>
                </c:pt>
                <c:pt idx="2522">
                  <c:v>42419</c:v>
                </c:pt>
                <c:pt idx="2523">
                  <c:v>42418</c:v>
                </c:pt>
                <c:pt idx="2524">
                  <c:v>42417</c:v>
                </c:pt>
                <c:pt idx="2525">
                  <c:v>42416</c:v>
                </c:pt>
                <c:pt idx="2526">
                  <c:v>42412</c:v>
                </c:pt>
                <c:pt idx="2527">
                  <c:v>42411</c:v>
                </c:pt>
                <c:pt idx="2528">
                  <c:v>42410</c:v>
                </c:pt>
                <c:pt idx="2529">
                  <c:v>42409</c:v>
                </c:pt>
                <c:pt idx="2530">
                  <c:v>42408</c:v>
                </c:pt>
                <c:pt idx="2531">
                  <c:v>42405</c:v>
                </c:pt>
                <c:pt idx="2532">
                  <c:v>42404</c:v>
                </c:pt>
                <c:pt idx="2533">
                  <c:v>42403</c:v>
                </c:pt>
                <c:pt idx="2534">
                  <c:v>42402</c:v>
                </c:pt>
                <c:pt idx="2535">
                  <c:v>42401</c:v>
                </c:pt>
                <c:pt idx="2536">
                  <c:v>42398</c:v>
                </c:pt>
                <c:pt idx="2537">
                  <c:v>42397</c:v>
                </c:pt>
                <c:pt idx="2538">
                  <c:v>42396</c:v>
                </c:pt>
                <c:pt idx="2539">
                  <c:v>42395</c:v>
                </c:pt>
                <c:pt idx="2540">
                  <c:v>42394</c:v>
                </c:pt>
                <c:pt idx="2541">
                  <c:v>42391</c:v>
                </c:pt>
                <c:pt idx="2542">
                  <c:v>42390</c:v>
                </c:pt>
                <c:pt idx="2543">
                  <c:v>42389</c:v>
                </c:pt>
                <c:pt idx="2544">
                  <c:v>42388</c:v>
                </c:pt>
                <c:pt idx="2545">
                  <c:v>42384</c:v>
                </c:pt>
                <c:pt idx="2546">
                  <c:v>42383</c:v>
                </c:pt>
                <c:pt idx="2547">
                  <c:v>42382</c:v>
                </c:pt>
                <c:pt idx="2548">
                  <c:v>42381</c:v>
                </c:pt>
                <c:pt idx="2549">
                  <c:v>42380</c:v>
                </c:pt>
                <c:pt idx="2550">
                  <c:v>42377</c:v>
                </c:pt>
                <c:pt idx="2551">
                  <c:v>42376</c:v>
                </c:pt>
                <c:pt idx="2552">
                  <c:v>42375</c:v>
                </c:pt>
                <c:pt idx="2553">
                  <c:v>42374</c:v>
                </c:pt>
                <c:pt idx="2554">
                  <c:v>42373</c:v>
                </c:pt>
                <c:pt idx="2555">
                  <c:v>42369</c:v>
                </c:pt>
                <c:pt idx="2556">
                  <c:v>42368</c:v>
                </c:pt>
                <c:pt idx="2557">
                  <c:v>42367</c:v>
                </c:pt>
                <c:pt idx="2558">
                  <c:v>42366</c:v>
                </c:pt>
                <c:pt idx="2559">
                  <c:v>42362</c:v>
                </c:pt>
                <c:pt idx="2560">
                  <c:v>42361</c:v>
                </c:pt>
                <c:pt idx="2561">
                  <c:v>42360</c:v>
                </c:pt>
                <c:pt idx="2562">
                  <c:v>42359</c:v>
                </c:pt>
                <c:pt idx="2563">
                  <c:v>42356</c:v>
                </c:pt>
                <c:pt idx="2564">
                  <c:v>42355</c:v>
                </c:pt>
                <c:pt idx="2565">
                  <c:v>42354</c:v>
                </c:pt>
                <c:pt idx="2566">
                  <c:v>42353</c:v>
                </c:pt>
                <c:pt idx="2567">
                  <c:v>42352</c:v>
                </c:pt>
                <c:pt idx="2568">
                  <c:v>42349</c:v>
                </c:pt>
                <c:pt idx="2569">
                  <c:v>42348</c:v>
                </c:pt>
                <c:pt idx="2570">
                  <c:v>42347</c:v>
                </c:pt>
                <c:pt idx="2571">
                  <c:v>42346</c:v>
                </c:pt>
                <c:pt idx="2572">
                  <c:v>42345</c:v>
                </c:pt>
                <c:pt idx="2573">
                  <c:v>42342</c:v>
                </c:pt>
                <c:pt idx="2574">
                  <c:v>42341</c:v>
                </c:pt>
                <c:pt idx="2575">
                  <c:v>42340</c:v>
                </c:pt>
                <c:pt idx="2576">
                  <c:v>42339</c:v>
                </c:pt>
                <c:pt idx="2577">
                  <c:v>42338</c:v>
                </c:pt>
                <c:pt idx="2578">
                  <c:v>42335</c:v>
                </c:pt>
                <c:pt idx="2579">
                  <c:v>42333</c:v>
                </c:pt>
                <c:pt idx="2580">
                  <c:v>42332</c:v>
                </c:pt>
                <c:pt idx="2581">
                  <c:v>42331</c:v>
                </c:pt>
                <c:pt idx="2582">
                  <c:v>42328</c:v>
                </c:pt>
                <c:pt idx="2583">
                  <c:v>42327</c:v>
                </c:pt>
                <c:pt idx="2584">
                  <c:v>42326</c:v>
                </c:pt>
                <c:pt idx="2585">
                  <c:v>42325</c:v>
                </c:pt>
                <c:pt idx="2586">
                  <c:v>42324</c:v>
                </c:pt>
                <c:pt idx="2587">
                  <c:v>42321</c:v>
                </c:pt>
                <c:pt idx="2588">
                  <c:v>42320</c:v>
                </c:pt>
                <c:pt idx="2589">
                  <c:v>42319</c:v>
                </c:pt>
                <c:pt idx="2590">
                  <c:v>42318</c:v>
                </c:pt>
                <c:pt idx="2591">
                  <c:v>42317</c:v>
                </c:pt>
                <c:pt idx="2592">
                  <c:v>42314</c:v>
                </c:pt>
                <c:pt idx="2593">
                  <c:v>42313</c:v>
                </c:pt>
                <c:pt idx="2594">
                  <c:v>42312</c:v>
                </c:pt>
                <c:pt idx="2595">
                  <c:v>42311</c:v>
                </c:pt>
                <c:pt idx="2596">
                  <c:v>42310</c:v>
                </c:pt>
                <c:pt idx="2597">
                  <c:v>42307</c:v>
                </c:pt>
                <c:pt idx="2598">
                  <c:v>42306</c:v>
                </c:pt>
                <c:pt idx="2599">
                  <c:v>42305</c:v>
                </c:pt>
                <c:pt idx="2600">
                  <c:v>42304</c:v>
                </c:pt>
                <c:pt idx="2601">
                  <c:v>42303</c:v>
                </c:pt>
                <c:pt idx="2602">
                  <c:v>42300</c:v>
                </c:pt>
                <c:pt idx="2603">
                  <c:v>42299</c:v>
                </c:pt>
                <c:pt idx="2604">
                  <c:v>42298</c:v>
                </c:pt>
                <c:pt idx="2605">
                  <c:v>42297</c:v>
                </c:pt>
                <c:pt idx="2606">
                  <c:v>42296</c:v>
                </c:pt>
                <c:pt idx="2607">
                  <c:v>42293</c:v>
                </c:pt>
                <c:pt idx="2608">
                  <c:v>42292</c:v>
                </c:pt>
                <c:pt idx="2609">
                  <c:v>42291</c:v>
                </c:pt>
                <c:pt idx="2610">
                  <c:v>42290</c:v>
                </c:pt>
                <c:pt idx="2611">
                  <c:v>42289</c:v>
                </c:pt>
                <c:pt idx="2612">
                  <c:v>42286</c:v>
                </c:pt>
                <c:pt idx="2613">
                  <c:v>42285</c:v>
                </c:pt>
                <c:pt idx="2614">
                  <c:v>42284</c:v>
                </c:pt>
                <c:pt idx="2615">
                  <c:v>42283</c:v>
                </c:pt>
                <c:pt idx="2616">
                  <c:v>42282</c:v>
                </c:pt>
                <c:pt idx="2617">
                  <c:v>42279</c:v>
                </c:pt>
                <c:pt idx="2618">
                  <c:v>42278</c:v>
                </c:pt>
                <c:pt idx="2619">
                  <c:v>42277</c:v>
                </c:pt>
                <c:pt idx="2620">
                  <c:v>42276</c:v>
                </c:pt>
                <c:pt idx="2621">
                  <c:v>42275</c:v>
                </c:pt>
                <c:pt idx="2622">
                  <c:v>42272</c:v>
                </c:pt>
                <c:pt idx="2623">
                  <c:v>42271</c:v>
                </c:pt>
                <c:pt idx="2624">
                  <c:v>42270</c:v>
                </c:pt>
                <c:pt idx="2625">
                  <c:v>42269</c:v>
                </c:pt>
                <c:pt idx="2626">
                  <c:v>42268</c:v>
                </c:pt>
                <c:pt idx="2627">
                  <c:v>42265</c:v>
                </c:pt>
                <c:pt idx="2628">
                  <c:v>42264</c:v>
                </c:pt>
                <c:pt idx="2629">
                  <c:v>42263</c:v>
                </c:pt>
                <c:pt idx="2630">
                  <c:v>42262</c:v>
                </c:pt>
                <c:pt idx="2631">
                  <c:v>42261</c:v>
                </c:pt>
                <c:pt idx="2632">
                  <c:v>42258</c:v>
                </c:pt>
                <c:pt idx="2633">
                  <c:v>42257</c:v>
                </c:pt>
                <c:pt idx="2634">
                  <c:v>42256</c:v>
                </c:pt>
                <c:pt idx="2635">
                  <c:v>42255</c:v>
                </c:pt>
                <c:pt idx="2636">
                  <c:v>42251</c:v>
                </c:pt>
                <c:pt idx="2637">
                  <c:v>42250</c:v>
                </c:pt>
                <c:pt idx="2638">
                  <c:v>42249</c:v>
                </c:pt>
                <c:pt idx="2639">
                  <c:v>42248</c:v>
                </c:pt>
                <c:pt idx="2640">
                  <c:v>42247</c:v>
                </c:pt>
                <c:pt idx="2641">
                  <c:v>42244</c:v>
                </c:pt>
                <c:pt idx="2642">
                  <c:v>42243</c:v>
                </c:pt>
                <c:pt idx="2643">
                  <c:v>42242</c:v>
                </c:pt>
                <c:pt idx="2644">
                  <c:v>42241</c:v>
                </c:pt>
                <c:pt idx="2645">
                  <c:v>42240</c:v>
                </c:pt>
                <c:pt idx="2646">
                  <c:v>42237</c:v>
                </c:pt>
                <c:pt idx="2647">
                  <c:v>42236</c:v>
                </c:pt>
                <c:pt idx="2648">
                  <c:v>42235</c:v>
                </c:pt>
                <c:pt idx="2649">
                  <c:v>42234</c:v>
                </c:pt>
                <c:pt idx="2650">
                  <c:v>42233</c:v>
                </c:pt>
                <c:pt idx="2651">
                  <c:v>42230</c:v>
                </c:pt>
                <c:pt idx="2652">
                  <c:v>42229</c:v>
                </c:pt>
                <c:pt idx="2653">
                  <c:v>42228</c:v>
                </c:pt>
                <c:pt idx="2654">
                  <c:v>42227</c:v>
                </c:pt>
                <c:pt idx="2655">
                  <c:v>42226</c:v>
                </c:pt>
                <c:pt idx="2656">
                  <c:v>42223</c:v>
                </c:pt>
                <c:pt idx="2657">
                  <c:v>42222</c:v>
                </c:pt>
                <c:pt idx="2658">
                  <c:v>42221</c:v>
                </c:pt>
                <c:pt idx="2659">
                  <c:v>42220</c:v>
                </c:pt>
                <c:pt idx="2660">
                  <c:v>42219</c:v>
                </c:pt>
                <c:pt idx="2661">
                  <c:v>42216</c:v>
                </c:pt>
                <c:pt idx="2662">
                  <c:v>42215</c:v>
                </c:pt>
                <c:pt idx="2663">
                  <c:v>42214</c:v>
                </c:pt>
                <c:pt idx="2664">
                  <c:v>42213</c:v>
                </c:pt>
                <c:pt idx="2665">
                  <c:v>42212</c:v>
                </c:pt>
                <c:pt idx="2666">
                  <c:v>42209</c:v>
                </c:pt>
                <c:pt idx="2667">
                  <c:v>42208</c:v>
                </c:pt>
                <c:pt idx="2668">
                  <c:v>42207</c:v>
                </c:pt>
                <c:pt idx="2669">
                  <c:v>42206</c:v>
                </c:pt>
                <c:pt idx="2670">
                  <c:v>42205</c:v>
                </c:pt>
                <c:pt idx="2671">
                  <c:v>42202</c:v>
                </c:pt>
                <c:pt idx="2672">
                  <c:v>42201</c:v>
                </c:pt>
                <c:pt idx="2673">
                  <c:v>42200</c:v>
                </c:pt>
                <c:pt idx="2674">
                  <c:v>42199</c:v>
                </c:pt>
                <c:pt idx="2675">
                  <c:v>42198</c:v>
                </c:pt>
                <c:pt idx="2676">
                  <c:v>42195</c:v>
                </c:pt>
                <c:pt idx="2677">
                  <c:v>42194</c:v>
                </c:pt>
                <c:pt idx="2678">
                  <c:v>42193</c:v>
                </c:pt>
                <c:pt idx="2679">
                  <c:v>42192</c:v>
                </c:pt>
                <c:pt idx="2680">
                  <c:v>42191</c:v>
                </c:pt>
                <c:pt idx="2681">
                  <c:v>42187</c:v>
                </c:pt>
                <c:pt idx="2682">
                  <c:v>42186</c:v>
                </c:pt>
                <c:pt idx="2683">
                  <c:v>42185</c:v>
                </c:pt>
                <c:pt idx="2684">
                  <c:v>42184</c:v>
                </c:pt>
                <c:pt idx="2685">
                  <c:v>42181</c:v>
                </c:pt>
                <c:pt idx="2686">
                  <c:v>42180</c:v>
                </c:pt>
                <c:pt idx="2687">
                  <c:v>42179</c:v>
                </c:pt>
                <c:pt idx="2688">
                  <c:v>42178</c:v>
                </c:pt>
                <c:pt idx="2689">
                  <c:v>42177</c:v>
                </c:pt>
                <c:pt idx="2690">
                  <c:v>42174</c:v>
                </c:pt>
                <c:pt idx="2691">
                  <c:v>42173</c:v>
                </c:pt>
                <c:pt idx="2692">
                  <c:v>42172</c:v>
                </c:pt>
                <c:pt idx="2693">
                  <c:v>42171</c:v>
                </c:pt>
                <c:pt idx="2694">
                  <c:v>42170</c:v>
                </c:pt>
                <c:pt idx="2695">
                  <c:v>42167</c:v>
                </c:pt>
                <c:pt idx="2696">
                  <c:v>42166</c:v>
                </c:pt>
                <c:pt idx="2697">
                  <c:v>42165</c:v>
                </c:pt>
                <c:pt idx="2698">
                  <c:v>42164</c:v>
                </c:pt>
                <c:pt idx="2699">
                  <c:v>42163</c:v>
                </c:pt>
                <c:pt idx="2700">
                  <c:v>42160</c:v>
                </c:pt>
                <c:pt idx="2701">
                  <c:v>42159</c:v>
                </c:pt>
                <c:pt idx="2702">
                  <c:v>42158</c:v>
                </c:pt>
                <c:pt idx="2703">
                  <c:v>42157</c:v>
                </c:pt>
                <c:pt idx="2704">
                  <c:v>42156</c:v>
                </c:pt>
                <c:pt idx="2705">
                  <c:v>42153</c:v>
                </c:pt>
                <c:pt idx="2706">
                  <c:v>42152</c:v>
                </c:pt>
                <c:pt idx="2707">
                  <c:v>42151</c:v>
                </c:pt>
                <c:pt idx="2708">
                  <c:v>42150</c:v>
                </c:pt>
                <c:pt idx="2709">
                  <c:v>42146</c:v>
                </c:pt>
                <c:pt idx="2710">
                  <c:v>42145</c:v>
                </c:pt>
                <c:pt idx="2711">
                  <c:v>42144</c:v>
                </c:pt>
                <c:pt idx="2712">
                  <c:v>42143</c:v>
                </c:pt>
                <c:pt idx="2713">
                  <c:v>42142</c:v>
                </c:pt>
                <c:pt idx="2714">
                  <c:v>42139</c:v>
                </c:pt>
                <c:pt idx="2715">
                  <c:v>42138</c:v>
                </c:pt>
                <c:pt idx="2716">
                  <c:v>42137</c:v>
                </c:pt>
                <c:pt idx="2717">
                  <c:v>42136</c:v>
                </c:pt>
                <c:pt idx="2718">
                  <c:v>42135</c:v>
                </c:pt>
                <c:pt idx="2719">
                  <c:v>42132</c:v>
                </c:pt>
                <c:pt idx="2720">
                  <c:v>42131</c:v>
                </c:pt>
                <c:pt idx="2721">
                  <c:v>42130</c:v>
                </c:pt>
                <c:pt idx="2722">
                  <c:v>42129</c:v>
                </c:pt>
                <c:pt idx="2723">
                  <c:v>42128</c:v>
                </c:pt>
                <c:pt idx="2724">
                  <c:v>42125</c:v>
                </c:pt>
                <c:pt idx="2725">
                  <c:v>42124</c:v>
                </c:pt>
                <c:pt idx="2726">
                  <c:v>42123</c:v>
                </c:pt>
                <c:pt idx="2727">
                  <c:v>42122</c:v>
                </c:pt>
                <c:pt idx="2728">
                  <c:v>42121</c:v>
                </c:pt>
                <c:pt idx="2729">
                  <c:v>42118</c:v>
                </c:pt>
                <c:pt idx="2730">
                  <c:v>42117</c:v>
                </c:pt>
                <c:pt idx="2731">
                  <c:v>42116</c:v>
                </c:pt>
                <c:pt idx="2732">
                  <c:v>42115</c:v>
                </c:pt>
                <c:pt idx="2733">
                  <c:v>42114</c:v>
                </c:pt>
                <c:pt idx="2734">
                  <c:v>42111</c:v>
                </c:pt>
                <c:pt idx="2735">
                  <c:v>42110</c:v>
                </c:pt>
                <c:pt idx="2736">
                  <c:v>42109</c:v>
                </c:pt>
                <c:pt idx="2737">
                  <c:v>42108</c:v>
                </c:pt>
                <c:pt idx="2738">
                  <c:v>42107</c:v>
                </c:pt>
                <c:pt idx="2739">
                  <c:v>42104</c:v>
                </c:pt>
                <c:pt idx="2740">
                  <c:v>42103</c:v>
                </c:pt>
                <c:pt idx="2741">
                  <c:v>42102</c:v>
                </c:pt>
                <c:pt idx="2742">
                  <c:v>42101</c:v>
                </c:pt>
                <c:pt idx="2743">
                  <c:v>42100</c:v>
                </c:pt>
                <c:pt idx="2744">
                  <c:v>42096</c:v>
                </c:pt>
                <c:pt idx="2745">
                  <c:v>42095</c:v>
                </c:pt>
                <c:pt idx="2746">
                  <c:v>42094</c:v>
                </c:pt>
                <c:pt idx="2747">
                  <c:v>42093</c:v>
                </c:pt>
                <c:pt idx="2748">
                  <c:v>42090</c:v>
                </c:pt>
                <c:pt idx="2749">
                  <c:v>42089</c:v>
                </c:pt>
                <c:pt idx="2750">
                  <c:v>42088</c:v>
                </c:pt>
                <c:pt idx="2751">
                  <c:v>42087</c:v>
                </c:pt>
                <c:pt idx="2752">
                  <c:v>42086</c:v>
                </c:pt>
                <c:pt idx="2753">
                  <c:v>42083</c:v>
                </c:pt>
                <c:pt idx="2754">
                  <c:v>42082</c:v>
                </c:pt>
                <c:pt idx="2755">
                  <c:v>42081</c:v>
                </c:pt>
                <c:pt idx="2756">
                  <c:v>42080</c:v>
                </c:pt>
                <c:pt idx="2757">
                  <c:v>42079</c:v>
                </c:pt>
                <c:pt idx="2758">
                  <c:v>42076</c:v>
                </c:pt>
                <c:pt idx="2759">
                  <c:v>42075</c:v>
                </c:pt>
                <c:pt idx="2760">
                  <c:v>42074</c:v>
                </c:pt>
                <c:pt idx="2761">
                  <c:v>42073</c:v>
                </c:pt>
                <c:pt idx="2762">
                  <c:v>42072</c:v>
                </c:pt>
                <c:pt idx="2763">
                  <c:v>42069</c:v>
                </c:pt>
                <c:pt idx="2764">
                  <c:v>42068</c:v>
                </c:pt>
                <c:pt idx="2765">
                  <c:v>42067</c:v>
                </c:pt>
                <c:pt idx="2766">
                  <c:v>42066</c:v>
                </c:pt>
                <c:pt idx="2767">
                  <c:v>42065</c:v>
                </c:pt>
                <c:pt idx="2768">
                  <c:v>42062</c:v>
                </c:pt>
                <c:pt idx="2769">
                  <c:v>42061</c:v>
                </c:pt>
                <c:pt idx="2770">
                  <c:v>42060</c:v>
                </c:pt>
                <c:pt idx="2771">
                  <c:v>42059</c:v>
                </c:pt>
                <c:pt idx="2772">
                  <c:v>42058</c:v>
                </c:pt>
                <c:pt idx="2773">
                  <c:v>42055</c:v>
                </c:pt>
                <c:pt idx="2774">
                  <c:v>42054</c:v>
                </c:pt>
                <c:pt idx="2775">
                  <c:v>42053</c:v>
                </c:pt>
                <c:pt idx="2776">
                  <c:v>42052</c:v>
                </c:pt>
                <c:pt idx="2777">
                  <c:v>42048</c:v>
                </c:pt>
                <c:pt idx="2778">
                  <c:v>42047</c:v>
                </c:pt>
                <c:pt idx="2779">
                  <c:v>42046</c:v>
                </c:pt>
                <c:pt idx="2780">
                  <c:v>42045</c:v>
                </c:pt>
                <c:pt idx="2781">
                  <c:v>42044</c:v>
                </c:pt>
                <c:pt idx="2782">
                  <c:v>42041</c:v>
                </c:pt>
                <c:pt idx="2783">
                  <c:v>42040</c:v>
                </c:pt>
                <c:pt idx="2784">
                  <c:v>42039</c:v>
                </c:pt>
                <c:pt idx="2785">
                  <c:v>42038</c:v>
                </c:pt>
                <c:pt idx="2786">
                  <c:v>42037</c:v>
                </c:pt>
                <c:pt idx="2787">
                  <c:v>42034</c:v>
                </c:pt>
                <c:pt idx="2788">
                  <c:v>42033</c:v>
                </c:pt>
                <c:pt idx="2789">
                  <c:v>42032</c:v>
                </c:pt>
                <c:pt idx="2790">
                  <c:v>42031</c:v>
                </c:pt>
                <c:pt idx="2791">
                  <c:v>42030</c:v>
                </c:pt>
                <c:pt idx="2792">
                  <c:v>42027</c:v>
                </c:pt>
                <c:pt idx="2793">
                  <c:v>42026</c:v>
                </c:pt>
                <c:pt idx="2794">
                  <c:v>42025</c:v>
                </c:pt>
                <c:pt idx="2795">
                  <c:v>42024</c:v>
                </c:pt>
                <c:pt idx="2796">
                  <c:v>42020</c:v>
                </c:pt>
                <c:pt idx="2797">
                  <c:v>42019</c:v>
                </c:pt>
                <c:pt idx="2798">
                  <c:v>42018</c:v>
                </c:pt>
                <c:pt idx="2799">
                  <c:v>42017</c:v>
                </c:pt>
                <c:pt idx="2800">
                  <c:v>42016</c:v>
                </c:pt>
                <c:pt idx="2801">
                  <c:v>42013</c:v>
                </c:pt>
                <c:pt idx="2802">
                  <c:v>42012</c:v>
                </c:pt>
                <c:pt idx="2803">
                  <c:v>42011</c:v>
                </c:pt>
                <c:pt idx="2804">
                  <c:v>42010</c:v>
                </c:pt>
                <c:pt idx="2805">
                  <c:v>42009</c:v>
                </c:pt>
                <c:pt idx="2806">
                  <c:v>42006</c:v>
                </c:pt>
                <c:pt idx="2807">
                  <c:v>42004</c:v>
                </c:pt>
                <c:pt idx="2808">
                  <c:v>42003</c:v>
                </c:pt>
                <c:pt idx="2809">
                  <c:v>42002</c:v>
                </c:pt>
                <c:pt idx="2810">
                  <c:v>41999</c:v>
                </c:pt>
                <c:pt idx="2811">
                  <c:v>41997</c:v>
                </c:pt>
                <c:pt idx="2812">
                  <c:v>41996</c:v>
                </c:pt>
                <c:pt idx="2813">
                  <c:v>41995</c:v>
                </c:pt>
                <c:pt idx="2814">
                  <c:v>41992</c:v>
                </c:pt>
                <c:pt idx="2815">
                  <c:v>41991</c:v>
                </c:pt>
                <c:pt idx="2816">
                  <c:v>41990</c:v>
                </c:pt>
                <c:pt idx="2817">
                  <c:v>41989</c:v>
                </c:pt>
                <c:pt idx="2818">
                  <c:v>41988</c:v>
                </c:pt>
                <c:pt idx="2819">
                  <c:v>41985</c:v>
                </c:pt>
                <c:pt idx="2820">
                  <c:v>41984</c:v>
                </c:pt>
                <c:pt idx="2821">
                  <c:v>41983</c:v>
                </c:pt>
                <c:pt idx="2822">
                  <c:v>41982</c:v>
                </c:pt>
                <c:pt idx="2823">
                  <c:v>41981</c:v>
                </c:pt>
                <c:pt idx="2824">
                  <c:v>41978</c:v>
                </c:pt>
                <c:pt idx="2825">
                  <c:v>41977</c:v>
                </c:pt>
                <c:pt idx="2826">
                  <c:v>41976</c:v>
                </c:pt>
                <c:pt idx="2827">
                  <c:v>41975</c:v>
                </c:pt>
                <c:pt idx="2828">
                  <c:v>41974</c:v>
                </c:pt>
                <c:pt idx="2829">
                  <c:v>41971</c:v>
                </c:pt>
                <c:pt idx="2830">
                  <c:v>41969</c:v>
                </c:pt>
                <c:pt idx="2831">
                  <c:v>41968</c:v>
                </c:pt>
                <c:pt idx="2832">
                  <c:v>41967</c:v>
                </c:pt>
                <c:pt idx="2833">
                  <c:v>41964</c:v>
                </c:pt>
                <c:pt idx="2834">
                  <c:v>41963</c:v>
                </c:pt>
                <c:pt idx="2835">
                  <c:v>41962</c:v>
                </c:pt>
                <c:pt idx="2836">
                  <c:v>41961</c:v>
                </c:pt>
                <c:pt idx="2837">
                  <c:v>41960</c:v>
                </c:pt>
                <c:pt idx="2838">
                  <c:v>41957</c:v>
                </c:pt>
                <c:pt idx="2839">
                  <c:v>41956</c:v>
                </c:pt>
                <c:pt idx="2840">
                  <c:v>41955</c:v>
                </c:pt>
                <c:pt idx="2841">
                  <c:v>41954</c:v>
                </c:pt>
                <c:pt idx="2842">
                  <c:v>41953</c:v>
                </c:pt>
                <c:pt idx="2843">
                  <c:v>41950</c:v>
                </c:pt>
                <c:pt idx="2844">
                  <c:v>41949</c:v>
                </c:pt>
                <c:pt idx="2845">
                  <c:v>41948</c:v>
                </c:pt>
                <c:pt idx="2846">
                  <c:v>41947</c:v>
                </c:pt>
                <c:pt idx="2847">
                  <c:v>41946</c:v>
                </c:pt>
                <c:pt idx="2848">
                  <c:v>41943</c:v>
                </c:pt>
                <c:pt idx="2849">
                  <c:v>41942</c:v>
                </c:pt>
                <c:pt idx="2850">
                  <c:v>41941</c:v>
                </c:pt>
                <c:pt idx="2851">
                  <c:v>41940</c:v>
                </c:pt>
                <c:pt idx="2852">
                  <c:v>41939</c:v>
                </c:pt>
                <c:pt idx="2853">
                  <c:v>41936</c:v>
                </c:pt>
                <c:pt idx="2854">
                  <c:v>41935</c:v>
                </c:pt>
                <c:pt idx="2855">
                  <c:v>41934</c:v>
                </c:pt>
                <c:pt idx="2856">
                  <c:v>41933</c:v>
                </c:pt>
                <c:pt idx="2857">
                  <c:v>41932</c:v>
                </c:pt>
                <c:pt idx="2858">
                  <c:v>41929</c:v>
                </c:pt>
                <c:pt idx="2859">
                  <c:v>41928</c:v>
                </c:pt>
                <c:pt idx="2860">
                  <c:v>41927</c:v>
                </c:pt>
                <c:pt idx="2861">
                  <c:v>41926</c:v>
                </c:pt>
                <c:pt idx="2862">
                  <c:v>41925</c:v>
                </c:pt>
                <c:pt idx="2863">
                  <c:v>41922</c:v>
                </c:pt>
                <c:pt idx="2864">
                  <c:v>41921</c:v>
                </c:pt>
                <c:pt idx="2865">
                  <c:v>41920</c:v>
                </c:pt>
                <c:pt idx="2866">
                  <c:v>41919</c:v>
                </c:pt>
                <c:pt idx="2867">
                  <c:v>41918</c:v>
                </c:pt>
                <c:pt idx="2868">
                  <c:v>41915</c:v>
                </c:pt>
                <c:pt idx="2869">
                  <c:v>41914</c:v>
                </c:pt>
                <c:pt idx="2870">
                  <c:v>41913</c:v>
                </c:pt>
                <c:pt idx="2871">
                  <c:v>41912</c:v>
                </c:pt>
                <c:pt idx="2872">
                  <c:v>41911</c:v>
                </c:pt>
                <c:pt idx="2873">
                  <c:v>41908</c:v>
                </c:pt>
                <c:pt idx="2874">
                  <c:v>41907</c:v>
                </c:pt>
                <c:pt idx="2875">
                  <c:v>41906</c:v>
                </c:pt>
                <c:pt idx="2876">
                  <c:v>41905</c:v>
                </c:pt>
                <c:pt idx="2877">
                  <c:v>41904</c:v>
                </c:pt>
                <c:pt idx="2878">
                  <c:v>41901</c:v>
                </c:pt>
                <c:pt idx="2879">
                  <c:v>41900</c:v>
                </c:pt>
                <c:pt idx="2880">
                  <c:v>41899</c:v>
                </c:pt>
                <c:pt idx="2881">
                  <c:v>41898</c:v>
                </c:pt>
                <c:pt idx="2882">
                  <c:v>41897</c:v>
                </c:pt>
                <c:pt idx="2883">
                  <c:v>41894</c:v>
                </c:pt>
                <c:pt idx="2884">
                  <c:v>41893</c:v>
                </c:pt>
                <c:pt idx="2885">
                  <c:v>41892</c:v>
                </c:pt>
                <c:pt idx="2886">
                  <c:v>41891</c:v>
                </c:pt>
                <c:pt idx="2887">
                  <c:v>41890</c:v>
                </c:pt>
                <c:pt idx="2888">
                  <c:v>41887</c:v>
                </c:pt>
                <c:pt idx="2889">
                  <c:v>41886</c:v>
                </c:pt>
                <c:pt idx="2890">
                  <c:v>41885</c:v>
                </c:pt>
                <c:pt idx="2891">
                  <c:v>41884</c:v>
                </c:pt>
                <c:pt idx="2892">
                  <c:v>41880</c:v>
                </c:pt>
                <c:pt idx="2893">
                  <c:v>41879</c:v>
                </c:pt>
                <c:pt idx="2894">
                  <c:v>41878</c:v>
                </c:pt>
                <c:pt idx="2895">
                  <c:v>41877</c:v>
                </c:pt>
                <c:pt idx="2896">
                  <c:v>41876</c:v>
                </c:pt>
                <c:pt idx="2897">
                  <c:v>41873</c:v>
                </c:pt>
                <c:pt idx="2898">
                  <c:v>41872</c:v>
                </c:pt>
                <c:pt idx="2899">
                  <c:v>41871</c:v>
                </c:pt>
                <c:pt idx="2900">
                  <c:v>41870</c:v>
                </c:pt>
                <c:pt idx="2901">
                  <c:v>41869</c:v>
                </c:pt>
                <c:pt idx="2902">
                  <c:v>41866</c:v>
                </c:pt>
                <c:pt idx="2903">
                  <c:v>41865</c:v>
                </c:pt>
                <c:pt idx="2904">
                  <c:v>41864</c:v>
                </c:pt>
                <c:pt idx="2905">
                  <c:v>41863</c:v>
                </c:pt>
                <c:pt idx="2906">
                  <c:v>41862</c:v>
                </c:pt>
                <c:pt idx="2907">
                  <c:v>41859</c:v>
                </c:pt>
                <c:pt idx="2908">
                  <c:v>41858</c:v>
                </c:pt>
                <c:pt idx="2909">
                  <c:v>41857</c:v>
                </c:pt>
                <c:pt idx="2910">
                  <c:v>41856</c:v>
                </c:pt>
                <c:pt idx="2911">
                  <c:v>41855</c:v>
                </c:pt>
                <c:pt idx="2912">
                  <c:v>41852</c:v>
                </c:pt>
                <c:pt idx="2913">
                  <c:v>41851</c:v>
                </c:pt>
                <c:pt idx="2914">
                  <c:v>41850</c:v>
                </c:pt>
                <c:pt idx="2915">
                  <c:v>41849</c:v>
                </c:pt>
                <c:pt idx="2916">
                  <c:v>41848</c:v>
                </c:pt>
                <c:pt idx="2917">
                  <c:v>41845</c:v>
                </c:pt>
                <c:pt idx="2918">
                  <c:v>41844</c:v>
                </c:pt>
                <c:pt idx="2919">
                  <c:v>41843</c:v>
                </c:pt>
                <c:pt idx="2920">
                  <c:v>41842</c:v>
                </c:pt>
                <c:pt idx="2921">
                  <c:v>41841</c:v>
                </c:pt>
                <c:pt idx="2922">
                  <c:v>41838</c:v>
                </c:pt>
                <c:pt idx="2923">
                  <c:v>41837</c:v>
                </c:pt>
                <c:pt idx="2924">
                  <c:v>41836</c:v>
                </c:pt>
                <c:pt idx="2925">
                  <c:v>41835</c:v>
                </c:pt>
                <c:pt idx="2926">
                  <c:v>41834</c:v>
                </c:pt>
                <c:pt idx="2927">
                  <c:v>41831</c:v>
                </c:pt>
                <c:pt idx="2928">
                  <c:v>41830</c:v>
                </c:pt>
                <c:pt idx="2929">
                  <c:v>41829</c:v>
                </c:pt>
                <c:pt idx="2930">
                  <c:v>41828</c:v>
                </c:pt>
                <c:pt idx="2931">
                  <c:v>41827</c:v>
                </c:pt>
                <c:pt idx="2932">
                  <c:v>41823</c:v>
                </c:pt>
                <c:pt idx="2933">
                  <c:v>41822</c:v>
                </c:pt>
                <c:pt idx="2934">
                  <c:v>41821</c:v>
                </c:pt>
                <c:pt idx="2935">
                  <c:v>41820</c:v>
                </c:pt>
                <c:pt idx="2936">
                  <c:v>41817</c:v>
                </c:pt>
                <c:pt idx="2937">
                  <c:v>41816</c:v>
                </c:pt>
                <c:pt idx="2938">
                  <c:v>41815</c:v>
                </c:pt>
                <c:pt idx="2939">
                  <c:v>41814</c:v>
                </c:pt>
                <c:pt idx="2940">
                  <c:v>41813</c:v>
                </c:pt>
                <c:pt idx="2941">
                  <c:v>41810</c:v>
                </c:pt>
                <c:pt idx="2942">
                  <c:v>41809</c:v>
                </c:pt>
                <c:pt idx="2943">
                  <c:v>41808</c:v>
                </c:pt>
                <c:pt idx="2944">
                  <c:v>41807</c:v>
                </c:pt>
                <c:pt idx="2945">
                  <c:v>41806</c:v>
                </c:pt>
                <c:pt idx="2946">
                  <c:v>41803</c:v>
                </c:pt>
                <c:pt idx="2947">
                  <c:v>41802</c:v>
                </c:pt>
                <c:pt idx="2948">
                  <c:v>41801</c:v>
                </c:pt>
                <c:pt idx="2949">
                  <c:v>41800</c:v>
                </c:pt>
                <c:pt idx="2950">
                  <c:v>41799</c:v>
                </c:pt>
                <c:pt idx="2951">
                  <c:v>41796</c:v>
                </c:pt>
                <c:pt idx="2952">
                  <c:v>41795</c:v>
                </c:pt>
                <c:pt idx="2953">
                  <c:v>41794</c:v>
                </c:pt>
                <c:pt idx="2954">
                  <c:v>41793</c:v>
                </c:pt>
                <c:pt idx="2955">
                  <c:v>41792</c:v>
                </c:pt>
                <c:pt idx="2956">
                  <c:v>41789</c:v>
                </c:pt>
                <c:pt idx="2957">
                  <c:v>41788</c:v>
                </c:pt>
                <c:pt idx="2958">
                  <c:v>41787</c:v>
                </c:pt>
                <c:pt idx="2959">
                  <c:v>41786</c:v>
                </c:pt>
                <c:pt idx="2960">
                  <c:v>41782</c:v>
                </c:pt>
                <c:pt idx="2961">
                  <c:v>41781</c:v>
                </c:pt>
                <c:pt idx="2962">
                  <c:v>41780</c:v>
                </c:pt>
                <c:pt idx="2963">
                  <c:v>41779</c:v>
                </c:pt>
                <c:pt idx="2964">
                  <c:v>41778</c:v>
                </c:pt>
                <c:pt idx="2965">
                  <c:v>41775</c:v>
                </c:pt>
                <c:pt idx="2966">
                  <c:v>41774</c:v>
                </c:pt>
                <c:pt idx="2967">
                  <c:v>41773</c:v>
                </c:pt>
                <c:pt idx="2968">
                  <c:v>41772</c:v>
                </c:pt>
                <c:pt idx="2969">
                  <c:v>41771</c:v>
                </c:pt>
                <c:pt idx="2970">
                  <c:v>41768</c:v>
                </c:pt>
                <c:pt idx="2971">
                  <c:v>41767</c:v>
                </c:pt>
                <c:pt idx="2972">
                  <c:v>41766</c:v>
                </c:pt>
                <c:pt idx="2973">
                  <c:v>41765</c:v>
                </c:pt>
                <c:pt idx="2974">
                  <c:v>41764</c:v>
                </c:pt>
                <c:pt idx="2975">
                  <c:v>41761</c:v>
                </c:pt>
                <c:pt idx="2976">
                  <c:v>41760</c:v>
                </c:pt>
                <c:pt idx="2977">
                  <c:v>41759</c:v>
                </c:pt>
                <c:pt idx="2978">
                  <c:v>41758</c:v>
                </c:pt>
                <c:pt idx="2979">
                  <c:v>41757</c:v>
                </c:pt>
                <c:pt idx="2980">
                  <c:v>41754</c:v>
                </c:pt>
                <c:pt idx="2981">
                  <c:v>41753</c:v>
                </c:pt>
                <c:pt idx="2982">
                  <c:v>41752</c:v>
                </c:pt>
                <c:pt idx="2983">
                  <c:v>41751</c:v>
                </c:pt>
                <c:pt idx="2984">
                  <c:v>41750</c:v>
                </c:pt>
                <c:pt idx="2985">
                  <c:v>41746</c:v>
                </c:pt>
                <c:pt idx="2986">
                  <c:v>41745</c:v>
                </c:pt>
                <c:pt idx="2987">
                  <c:v>41744</c:v>
                </c:pt>
                <c:pt idx="2988">
                  <c:v>41743</c:v>
                </c:pt>
                <c:pt idx="2989">
                  <c:v>41740</c:v>
                </c:pt>
                <c:pt idx="2990">
                  <c:v>41739</c:v>
                </c:pt>
                <c:pt idx="2991">
                  <c:v>41738</c:v>
                </c:pt>
                <c:pt idx="2992">
                  <c:v>41737</c:v>
                </c:pt>
                <c:pt idx="2993">
                  <c:v>41736</c:v>
                </c:pt>
                <c:pt idx="2994">
                  <c:v>41733</c:v>
                </c:pt>
                <c:pt idx="2995">
                  <c:v>41732</c:v>
                </c:pt>
                <c:pt idx="2996">
                  <c:v>41731</c:v>
                </c:pt>
                <c:pt idx="2997">
                  <c:v>41730</c:v>
                </c:pt>
                <c:pt idx="2998">
                  <c:v>41729</c:v>
                </c:pt>
                <c:pt idx="2999">
                  <c:v>41726</c:v>
                </c:pt>
                <c:pt idx="3000">
                  <c:v>41725</c:v>
                </c:pt>
                <c:pt idx="3001">
                  <c:v>41724</c:v>
                </c:pt>
                <c:pt idx="3002">
                  <c:v>41723</c:v>
                </c:pt>
                <c:pt idx="3003">
                  <c:v>41722</c:v>
                </c:pt>
                <c:pt idx="3004">
                  <c:v>41719</c:v>
                </c:pt>
                <c:pt idx="3005">
                  <c:v>41718</c:v>
                </c:pt>
                <c:pt idx="3006">
                  <c:v>41717</c:v>
                </c:pt>
                <c:pt idx="3007">
                  <c:v>41716</c:v>
                </c:pt>
                <c:pt idx="3008">
                  <c:v>41715</c:v>
                </c:pt>
                <c:pt idx="3009">
                  <c:v>41712</c:v>
                </c:pt>
                <c:pt idx="3010">
                  <c:v>41711</c:v>
                </c:pt>
                <c:pt idx="3011">
                  <c:v>41710</c:v>
                </c:pt>
                <c:pt idx="3012">
                  <c:v>41709</c:v>
                </c:pt>
                <c:pt idx="3013">
                  <c:v>41708</c:v>
                </c:pt>
                <c:pt idx="3014">
                  <c:v>41705</c:v>
                </c:pt>
                <c:pt idx="3015">
                  <c:v>41704</c:v>
                </c:pt>
                <c:pt idx="3016">
                  <c:v>41703</c:v>
                </c:pt>
                <c:pt idx="3017">
                  <c:v>41702</c:v>
                </c:pt>
                <c:pt idx="3018">
                  <c:v>41701</c:v>
                </c:pt>
                <c:pt idx="3019">
                  <c:v>41698</c:v>
                </c:pt>
                <c:pt idx="3020">
                  <c:v>41697</c:v>
                </c:pt>
                <c:pt idx="3021">
                  <c:v>41696</c:v>
                </c:pt>
                <c:pt idx="3022">
                  <c:v>41695</c:v>
                </c:pt>
                <c:pt idx="3023">
                  <c:v>41694</c:v>
                </c:pt>
                <c:pt idx="3024">
                  <c:v>41691</c:v>
                </c:pt>
                <c:pt idx="3025">
                  <c:v>41690</c:v>
                </c:pt>
                <c:pt idx="3026">
                  <c:v>41689</c:v>
                </c:pt>
                <c:pt idx="3027">
                  <c:v>41688</c:v>
                </c:pt>
                <c:pt idx="3028">
                  <c:v>41684</c:v>
                </c:pt>
                <c:pt idx="3029">
                  <c:v>41683</c:v>
                </c:pt>
                <c:pt idx="3030">
                  <c:v>41682</c:v>
                </c:pt>
                <c:pt idx="3031">
                  <c:v>41681</c:v>
                </c:pt>
                <c:pt idx="3032">
                  <c:v>41680</c:v>
                </c:pt>
                <c:pt idx="3033">
                  <c:v>41677</c:v>
                </c:pt>
                <c:pt idx="3034">
                  <c:v>41676</c:v>
                </c:pt>
                <c:pt idx="3035">
                  <c:v>41675</c:v>
                </c:pt>
                <c:pt idx="3036">
                  <c:v>41674</c:v>
                </c:pt>
                <c:pt idx="3037">
                  <c:v>41673</c:v>
                </c:pt>
                <c:pt idx="3038">
                  <c:v>41670</c:v>
                </c:pt>
                <c:pt idx="3039">
                  <c:v>41669</c:v>
                </c:pt>
                <c:pt idx="3040">
                  <c:v>41668</c:v>
                </c:pt>
                <c:pt idx="3041">
                  <c:v>41667</c:v>
                </c:pt>
                <c:pt idx="3042">
                  <c:v>41666</c:v>
                </c:pt>
                <c:pt idx="3043">
                  <c:v>41663</c:v>
                </c:pt>
                <c:pt idx="3044">
                  <c:v>41662</c:v>
                </c:pt>
                <c:pt idx="3045">
                  <c:v>41661</c:v>
                </c:pt>
                <c:pt idx="3046">
                  <c:v>41660</c:v>
                </c:pt>
                <c:pt idx="3047">
                  <c:v>41656</c:v>
                </c:pt>
                <c:pt idx="3048">
                  <c:v>41655</c:v>
                </c:pt>
                <c:pt idx="3049">
                  <c:v>41654</c:v>
                </c:pt>
                <c:pt idx="3050">
                  <c:v>41653</c:v>
                </c:pt>
                <c:pt idx="3051">
                  <c:v>41652</c:v>
                </c:pt>
                <c:pt idx="3052">
                  <c:v>41649</c:v>
                </c:pt>
                <c:pt idx="3053">
                  <c:v>41648</c:v>
                </c:pt>
                <c:pt idx="3054">
                  <c:v>41647</c:v>
                </c:pt>
                <c:pt idx="3055">
                  <c:v>41646</c:v>
                </c:pt>
                <c:pt idx="3056">
                  <c:v>41645</c:v>
                </c:pt>
                <c:pt idx="3057">
                  <c:v>41642</c:v>
                </c:pt>
                <c:pt idx="3058">
                  <c:v>41641</c:v>
                </c:pt>
                <c:pt idx="3059">
                  <c:v>41639</c:v>
                </c:pt>
                <c:pt idx="3060">
                  <c:v>41638</c:v>
                </c:pt>
                <c:pt idx="3061">
                  <c:v>41635</c:v>
                </c:pt>
                <c:pt idx="3062">
                  <c:v>41634</c:v>
                </c:pt>
                <c:pt idx="3063">
                  <c:v>41632</c:v>
                </c:pt>
                <c:pt idx="3064">
                  <c:v>41631</c:v>
                </c:pt>
                <c:pt idx="3065">
                  <c:v>41628</c:v>
                </c:pt>
                <c:pt idx="3066">
                  <c:v>41627</c:v>
                </c:pt>
                <c:pt idx="3067">
                  <c:v>41626</c:v>
                </c:pt>
                <c:pt idx="3068">
                  <c:v>41625</c:v>
                </c:pt>
                <c:pt idx="3069">
                  <c:v>41624</c:v>
                </c:pt>
                <c:pt idx="3070">
                  <c:v>41621</c:v>
                </c:pt>
                <c:pt idx="3071">
                  <c:v>41620</c:v>
                </c:pt>
                <c:pt idx="3072">
                  <c:v>41619</c:v>
                </c:pt>
                <c:pt idx="3073">
                  <c:v>41618</c:v>
                </c:pt>
                <c:pt idx="3074">
                  <c:v>41617</c:v>
                </c:pt>
                <c:pt idx="3075">
                  <c:v>41614</c:v>
                </c:pt>
                <c:pt idx="3076">
                  <c:v>41613</c:v>
                </c:pt>
                <c:pt idx="3077">
                  <c:v>41612</c:v>
                </c:pt>
                <c:pt idx="3078">
                  <c:v>41611</c:v>
                </c:pt>
                <c:pt idx="3079">
                  <c:v>41610</c:v>
                </c:pt>
                <c:pt idx="3080">
                  <c:v>41607</c:v>
                </c:pt>
                <c:pt idx="3081">
                  <c:v>41605</c:v>
                </c:pt>
                <c:pt idx="3082">
                  <c:v>41604</c:v>
                </c:pt>
                <c:pt idx="3083">
                  <c:v>41603</c:v>
                </c:pt>
                <c:pt idx="3084">
                  <c:v>41600</c:v>
                </c:pt>
                <c:pt idx="3085">
                  <c:v>41599</c:v>
                </c:pt>
                <c:pt idx="3086">
                  <c:v>41598</c:v>
                </c:pt>
                <c:pt idx="3087">
                  <c:v>41597</c:v>
                </c:pt>
                <c:pt idx="3088">
                  <c:v>41596</c:v>
                </c:pt>
                <c:pt idx="3089">
                  <c:v>41593</c:v>
                </c:pt>
                <c:pt idx="3090">
                  <c:v>41592</c:v>
                </c:pt>
                <c:pt idx="3091">
                  <c:v>41591</c:v>
                </c:pt>
                <c:pt idx="3092">
                  <c:v>41590</c:v>
                </c:pt>
                <c:pt idx="3093">
                  <c:v>41589</c:v>
                </c:pt>
                <c:pt idx="3094">
                  <c:v>41586</c:v>
                </c:pt>
                <c:pt idx="3095">
                  <c:v>41585</c:v>
                </c:pt>
                <c:pt idx="3096">
                  <c:v>41584</c:v>
                </c:pt>
                <c:pt idx="3097">
                  <c:v>41583</c:v>
                </c:pt>
                <c:pt idx="3098">
                  <c:v>41582</c:v>
                </c:pt>
                <c:pt idx="3099">
                  <c:v>41579</c:v>
                </c:pt>
                <c:pt idx="3100">
                  <c:v>41578</c:v>
                </c:pt>
                <c:pt idx="3101">
                  <c:v>41577</c:v>
                </c:pt>
                <c:pt idx="3102">
                  <c:v>41576</c:v>
                </c:pt>
                <c:pt idx="3103">
                  <c:v>41575</c:v>
                </c:pt>
                <c:pt idx="3104">
                  <c:v>41572</c:v>
                </c:pt>
                <c:pt idx="3105">
                  <c:v>41571</c:v>
                </c:pt>
                <c:pt idx="3106">
                  <c:v>41570</c:v>
                </c:pt>
                <c:pt idx="3107">
                  <c:v>41569</c:v>
                </c:pt>
                <c:pt idx="3108">
                  <c:v>41568</c:v>
                </c:pt>
                <c:pt idx="3109">
                  <c:v>41565</c:v>
                </c:pt>
                <c:pt idx="3110">
                  <c:v>41564</c:v>
                </c:pt>
                <c:pt idx="3111">
                  <c:v>41563</c:v>
                </c:pt>
                <c:pt idx="3112">
                  <c:v>41562</c:v>
                </c:pt>
                <c:pt idx="3113">
                  <c:v>41561</c:v>
                </c:pt>
                <c:pt idx="3114">
                  <c:v>41558</c:v>
                </c:pt>
                <c:pt idx="3115">
                  <c:v>41557</c:v>
                </c:pt>
                <c:pt idx="3116">
                  <c:v>41556</c:v>
                </c:pt>
                <c:pt idx="3117">
                  <c:v>41555</c:v>
                </c:pt>
                <c:pt idx="3118">
                  <c:v>41554</c:v>
                </c:pt>
                <c:pt idx="3119">
                  <c:v>41551</c:v>
                </c:pt>
                <c:pt idx="3120">
                  <c:v>41550</c:v>
                </c:pt>
                <c:pt idx="3121">
                  <c:v>41549</c:v>
                </c:pt>
                <c:pt idx="3122">
                  <c:v>41548</c:v>
                </c:pt>
                <c:pt idx="3123">
                  <c:v>41547</c:v>
                </c:pt>
                <c:pt idx="3124">
                  <c:v>41544</c:v>
                </c:pt>
                <c:pt idx="3125">
                  <c:v>41543</c:v>
                </c:pt>
                <c:pt idx="3126">
                  <c:v>41542</c:v>
                </c:pt>
                <c:pt idx="3127">
                  <c:v>41541</c:v>
                </c:pt>
                <c:pt idx="3128">
                  <c:v>41540</c:v>
                </c:pt>
                <c:pt idx="3129">
                  <c:v>41537</c:v>
                </c:pt>
                <c:pt idx="3130">
                  <c:v>41536</c:v>
                </c:pt>
                <c:pt idx="3131">
                  <c:v>41535</c:v>
                </c:pt>
                <c:pt idx="3132">
                  <c:v>41534</c:v>
                </c:pt>
                <c:pt idx="3133">
                  <c:v>41533</c:v>
                </c:pt>
                <c:pt idx="3134">
                  <c:v>41530</c:v>
                </c:pt>
                <c:pt idx="3135">
                  <c:v>41529</c:v>
                </c:pt>
                <c:pt idx="3136">
                  <c:v>41528</c:v>
                </c:pt>
                <c:pt idx="3137">
                  <c:v>41527</c:v>
                </c:pt>
                <c:pt idx="3138">
                  <c:v>41526</c:v>
                </c:pt>
                <c:pt idx="3139">
                  <c:v>41523</c:v>
                </c:pt>
                <c:pt idx="3140">
                  <c:v>41522</c:v>
                </c:pt>
                <c:pt idx="3141">
                  <c:v>41521</c:v>
                </c:pt>
                <c:pt idx="3142">
                  <c:v>41520</c:v>
                </c:pt>
                <c:pt idx="3143">
                  <c:v>41516</c:v>
                </c:pt>
                <c:pt idx="3144">
                  <c:v>41515</c:v>
                </c:pt>
                <c:pt idx="3145">
                  <c:v>41514</c:v>
                </c:pt>
                <c:pt idx="3146">
                  <c:v>41513</c:v>
                </c:pt>
                <c:pt idx="3147">
                  <c:v>41512</c:v>
                </c:pt>
                <c:pt idx="3148">
                  <c:v>41509</c:v>
                </c:pt>
                <c:pt idx="3149">
                  <c:v>41508</c:v>
                </c:pt>
                <c:pt idx="3150">
                  <c:v>41507</c:v>
                </c:pt>
                <c:pt idx="3151">
                  <c:v>41506</c:v>
                </c:pt>
                <c:pt idx="3152">
                  <c:v>41505</c:v>
                </c:pt>
                <c:pt idx="3153">
                  <c:v>41502</c:v>
                </c:pt>
                <c:pt idx="3154">
                  <c:v>41501</c:v>
                </c:pt>
                <c:pt idx="3155">
                  <c:v>41500</c:v>
                </c:pt>
                <c:pt idx="3156">
                  <c:v>41499</c:v>
                </c:pt>
                <c:pt idx="3157">
                  <c:v>41498</c:v>
                </c:pt>
                <c:pt idx="3158">
                  <c:v>41495</c:v>
                </c:pt>
                <c:pt idx="3159">
                  <c:v>41494</c:v>
                </c:pt>
                <c:pt idx="3160">
                  <c:v>41493</c:v>
                </c:pt>
                <c:pt idx="3161">
                  <c:v>41492</c:v>
                </c:pt>
                <c:pt idx="3162">
                  <c:v>41491</c:v>
                </c:pt>
                <c:pt idx="3163">
                  <c:v>41488</c:v>
                </c:pt>
                <c:pt idx="3164">
                  <c:v>41487</c:v>
                </c:pt>
                <c:pt idx="3165">
                  <c:v>41486</c:v>
                </c:pt>
                <c:pt idx="3166">
                  <c:v>41485</c:v>
                </c:pt>
                <c:pt idx="3167">
                  <c:v>41484</c:v>
                </c:pt>
                <c:pt idx="3168">
                  <c:v>41481</c:v>
                </c:pt>
                <c:pt idx="3169">
                  <c:v>41480</c:v>
                </c:pt>
                <c:pt idx="3170">
                  <c:v>41479</c:v>
                </c:pt>
                <c:pt idx="3171">
                  <c:v>41478</c:v>
                </c:pt>
                <c:pt idx="3172">
                  <c:v>41477</c:v>
                </c:pt>
                <c:pt idx="3173">
                  <c:v>41474</c:v>
                </c:pt>
                <c:pt idx="3174">
                  <c:v>41473</c:v>
                </c:pt>
                <c:pt idx="3175">
                  <c:v>41472</c:v>
                </c:pt>
                <c:pt idx="3176">
                  <c:v>41471</c:v>
                </c:pt>
                <c:pt idx="3177">
                  <c:v>41470</c:v>
                </c:pt>
                <c:pt idx="3178">
                  <c:v>41467</c:v>
                </c:pt>
                <c:pt idx="3179">
                  <c:v>41466</c:v>
                </c:pt>
                <c:pt idx="3180">
                  <c:v>41465</c:v>
                </c:pt>
                <c:pt idx="3181">
                  <c:v>41464</c:v>
                </c:pt>
                <c:pt idx="3182">
                  <c:v>41463</c:v>
                </c:pt>
                <c:pt idx="3183">
                  <c:v>41460</c:v>
                </c:pt>
                <c:pt idx="3184">
                  <c:v>41458</c:v>
                </c:pt>
                <c:pt idx="3185">
                  <c:v>41457</c:v>
                </c:pt>
                <c:pt idx="3186">
                  <c:v>41456</c:v>
                </c:pt>
                <c:pt idx="3187">
                  <c:v>41453</c:v>
                </c:pt>
                <c:pt idx="3188">
                  <c:v>41452</c:v>
                </c:pt>
                <c:pt idx="3189">
                  <c:v>41451</c:v>
                </c:pt>
                <c:pt idx="3190">
                  <c:v>41450</c:v>
                </c:pt>
                <c:pt idx="3191">
                  <c:v>41449</c:v>
                </c:pt>
                <c:pt idx="3192">
                  <c:v>41446</c:v>
                </c:pt>
                <c:pt idx="3193">
                  <c:v>41445</c:v>
                </c:pt>
                <c:pt idx="3194">
                  <c:v>41444</c:v>
                </c:pt>
                <c:pt idx="3195">
                  <c:v>41443</c:v>
                </c:pt>
                <c:pt idx="3196">
                  <c:v>41442</c:v>
                </c:pt>
                <c:pt idx="3197">
                  <c:v>41439</c:v>
                </c:pt>
                <c:pt idx="3198">
                  <c:v>41438</c:v>
                </c:pt>
                <c:pt idx="3199">
                  <c:v>41437</c:v>
                </c:pt>
                <c:pt idx="3200">
                  <c:v>41436</c:v>
                </c:pt>
                <c:pt idx="3201">
                  <c:v>41435</c:v>
                </c:pt>
                <c:pt idx="3202">
                  <c:v>41432</c:v>
                </c:pt>
                <c:pt idx="3203">
                  <c:v>41431</c:v>
                </c:pt>
                <c:pt idx="3204">
                  <c:v>41430</c:v>
                </c:pt>
                <c:pt idx="3205">
                  <c:v>41429</c:v>
                </c:pt>
                <c:pt idx="3206">
                  <c:v>41428</c:v>
                </c:pt>
                <c:pt idx="3207">
                  <c:v>41425</c:v>
                </c:pt>
                <c:pt idx="3208">
                  <c:v>41424</c:v>
                </c:pt>
                <c:pt idx="3209">
                  <c:v>41423</c:v>
                </c:pt>
                <c:pt idx="3210">
                  <c:v>41422</c:v>
                </c:pt>
                <c:pt idx="3211">
                  <c:v>41418</c:v>
                </c:pt>
                <c:pt idx="3212">
                  <c:v>41417</c:v>
                </c:pt>
                <c:pt idx="3213">
                  <c:v>41416</c:v>
                </c:pt>
                <c:pt idx="3214">
                  <c:v>41415</c:v>
                </c:pt>
                <c:pt idx="3215">
                  <c:v>41414</c:v>
                </c:pt>
                <c:pt idx="3216">
                  <c:v>41411</c:v>
                </c:pt>
                <c:pt idx="3217">
                  <c:v>41410</c:v>
                </c:pt>
                <c:pt idx="3218">
                  <c:v>41409</c:v>
                </c:pt>
                <c:pt idx="3219">
                  <c:v>41408</c:v>
                </c:pt>
                <c:pt idx="3220">
                  <c:v>41407</c:v>
                </c:pt>
                <c:pt idx="3221">
                  <c:v>41404</c:v>
                </c:pt>
                <c:pt idx="3222">
                  <c:v>41403</c:v>
                </c:pt>
                <c:pt idx="3223">
                  <c:v>41402</c:v>
                </c:pt>
                <c:pt idx="3224">
                  <c:v>41401</c:v>
                </c:pt>
                <c:pt idx="3225">
                  <c:v>41400</c:v>
                </c:pt>
                <c:pt idx="3226">
                  <c:v>41397</c:v>
                </c:pt>
                <c:pt idx="3227">
                  <c:v>41396</c:v>
                </c:pt>
                <c:pt idx="3228">
                  <c:v>41395</c:v>
                </c:pt>
                <c:pt idx="3229">
                  <c:v>41394</c:v>
                </c:pt>
                <c:pt idx="3230">
                  <c:v>41393</c:v>
                </c:pt>
                <c:pt idx="3231">
                  <c:v>41390</c:v>
                </c:pt>
                <c:pt idx="3232">
                  <c:v>41389</c:v>
                </c:pt>
                <c:pt idx="3233">
                  <c:v>41388</c:v>
                </c:pt>
                <c:pt idx="3234">
                  <c:v>41387</c:v>
                </c:pt>
                <c:pt idx="3235">
                  <c:v>41386</c:v>
                </c:pt>
                <c:pt idx="3236">
                  <c:v>41383</c:v>
                </c:pt>
                <c:pt idx="3237">
                  <c:v>41382</c:v>
                </c:pt>
                <c:pt idx="3238">
                  <c:v>41381</c:v>
                </c:pt>
                <c:pt idx="3239">
                  <c:v>41380</c:v>
                </c:pt>
                <c:pt idx="3240">
                  <c:v>41379</c:v>
                </c:pt>
                <c:pt idx="3241">
                  <c:v>41376</c:v>
                </c:pt>
                <c:pt idx="3242">
                  <c:v>41375</c:v>
                </c:pt>
                <c:pt idx="3243">
                  <c:v>41374</c:v>
                </c:pt>
                <c:pt idx="3244">
                  <c:v>41373</c:v>
                </c:pt>
                <c:pt idx="3245">
                  <c:v>41372</c:v>
                </c:pt>
                <c:pt idx="3246">
                  <c:v>41369</c:v>
                </c:pt>
                <c:pt idx="3247">
                  <c:v>41368</c:v>
                </c:pt>
                <c:pt idx="3248">
                  <c:v>41367</c:v>
                </c:pt>
                <c:pt idx="3249">
                  <c:v>41366</c:v>
                </c:pt>
                <c:pt idx="3250">
                  <c:v>41365</c:v>
                </c:pt>
                <c:pt idx="3251">
                  <c:v>41361</c:v>
                </c:pt>
                <c:pt idx="3252">
                  <c:v>41360</c:v>
                </c:pt>
                <c:pt idx="3253">
                  <c:v>41359</c:v>
                </c:pt>
                <c:pt idx="3254">
                  <c:v>41358</c:v>
                </c:pt>
                <c:pt idx="3255">
                  <c:v>41355</c:v>
                </c:pt>
                <c:pt idx="3256">
                  <c:v>41354</c:v>
                </c:pt>
                <c:pt idx="3257">
                  <c:v>41353</c:v>
                </c:pt>
                <c:pt idx="3258">
                  <c:v>41352</c:v>
                </c:pt>
                <c:pt idx="3259">
                  <c:v>41351</c:v>
                </c:pt>
                <c:pt idx="3260">
                  <c:v>41348</c:v>
                </c:pt>
                <c:pt idx="3261">
                  <c:v>41347</c:v>
                </c:pt>
                <c:pt idx="3262">
                  <c:v>41346</c:v>
                </c:pt>
                <c:pt idx="3263">
                  <c:v>41345</c:v>
                </c:pt>
                <c:pt idx="3264">
                  <c:v>41344</c:v>
                </c:pt>
                <c:pt idx="3265">
                  <c:v>41341</c:v>
                </c:pt>
                <c:pt idx="3266">
                  <c:v>41340</c:v>
                </c:pt>
                <c:pt idx="3267">
                  <c:v>41339</c:v>
                </c:pt>
                <c:pt idx="3268">
                  <c:v>41338</c:v>
                </c:pt>
                <c:pt idx="3269">
                  <c:v>41337</c:v>
                </c:pt>
                <c:pt idx="3270">
                  <c:v>41334</c:v>
                </c:pt>
                <c:pt idx="3271">
                  <c:v>41333</c:v>
                </c:pt>
                <c:pt idx="3272">
                  <c:v>41332</c:v>
                </c:pt>
                <c:pt idx="3273">
                  <c:v>41331</c:v>
                </c:pt>
                <c:pt idx="3274">
                  <c:v>41330</c:v>
                </c:pt>
                <c:pt idx="3275">
                  <c:v>41327</c:v>
                </c:pt>
                <c:pt idx="3276">
                  <c:v>41326</c:v>
                </c:pt>
                <c:pt idx="3277">
                  <c:v>41325</c:v>
                </c:pt>
                <c:pt idx="3278">
                  <c:v>41324</c:v>
                </c:pt>
                <c:pt idx="3279">
                  <c:v>41320</c:v>
                </c:pt>
                <c:pt idx="3280">
                  <c:v>41319</c:v>
                </c:pt>
                <c:pt idx="3281">
                  <c:v>41318</c:v>
                </c:pt>
                <c:pt idx="3282">
                  <c:v>41317</c:v>
                </c:pt>
                <c:pt idx="3283">
                  <c:v>41316</c:v>
                </c:pt>
                <c:pt idx="3284">
                  <c:v>41313</c:v>
                </c:pt>
                <c:pt idx="3285">
                  <c:v>41312</c:v>
                </c:pt>
                <c:pt idx="3286">
                  <c:v>41311</c:v>
                </c:pt>
                <c:pt idx="3287">
                  <c:v>41310</c:v>
                </c:pt>
                <c:pt idx="3288">
                  <c:v>41309</c:v>
                </c:pt>
                <c:pt idx="3289">
                  <c:v>41306</c:v>
                </c:pt>
                <c:pt idx="3290">
                  <c:v>41305</c:v>
                </c:pt>
                <c:pt idx="3291">
                  <c:v>41304</c:v>
                </c:pt>
                <c:pt idx="3292">
                  <c:v>41303</c:v>
                </c:pt>
                <c:pt idx="3293">
                  <c:v>41302</c:v>
                </c:pt>
                <c:pt idx="3294">
                  <c:v>41299</c:v>
                </c:pt>
                <c:pt idx="3295">
                  <c:v>41298</c:v>
                </c:pt>
                <c:pt idx="3296">
                  <c:v>41297</c:v>
                </c:pt>
                <c:pt idx="3297">
                  <c:v>41296</c:v>
                </c:pt>
                <c:pt idx="3298">
                  <c:v>41292</c:v>
                </c:pt>
                <c:pt idx="3299">
                  <c:v>41291</c:v>
                </c:pt>
                <c:pt idx="3300">
                  <c:v>41290</c:v>
                </c:pt>
                <c:pt idx="3301">
                  <c:v>41289</c:v>
                </c:pt>
                <c:pt idx="3302">
                  <c:v>41288</c:v>
                </c:pt>
                <c:pt idx="3303">
                  <c:v>41285</c:v>
                </c:pt>
                <c:pt idx="3304">
                  <c:v>41284</c:v>
                </c:pt>
                <c:pt idx="3305">
                  <c:v>41283</c:v>
                </c:pt>
                <c:pt idx="3306">
                  <c:v>41282</c:v>
                </c:pt>
                <c:pt idx="3307">
                  <c:v>41281</c:v>
                </c:pt>
                <c:pt idx="3308">
                  <c:v>41278</c:v>
                </c:pt>
                <c:pt idx="3309">
                  <c:v>41277</c:v>
                </c:pt>
                <c:pt idx="3310">
                  <c:v>41276</c:v>
                </c:pt>
                <c:pt idx="3311">
                  <c:v>41274</c:v>
                </c:pt>
                <c:pt idx="3312">
                  <c:v>41271</c:v>
                </c:pt>
                <c:pt idx="3313">
                  <c:v>41270</c:v>
                </c:pt>
                <c:pt idx="3314">
                  <c:v>41269</c:v>
                </c:pt>
                <c:pt idx="3315">
                  <c:v>41267</c:v>
                </c:pt>
                <c:pt idx="3316">
                  <c:v>41264</c:v>
                </c:pt>
                <c:pt idx="3317">
                  <c:v>41263</c:v>
                </c:pt>
                <c:pt idx="3318">
                  <c:v>41262</c:v>
                </c:pt>
                <c:pt idx="3319">
                  <c:v>41261</c:v>
                </c:pt>
                <c:pt idx="3320">
                  <c:v>41260</c:v>
                </c:pt>
                <c:pt idx="3321">
                  <c:v>41257</c:v>
                </c:pt>
                <c:pt idx="3322">
                  <c:v>41256</c:v>
                </c:pt>
                <c:pt idx="3323">
                  <c:v>41255</c:v>
                </c:pt>
                <c:pt idx="3324">
                  <c:v>41254</c:v>
                </c:pt>
                <c:pt idx="3325">
                  <c:v>41253</c:v>
                </c:pt>
                <c:pt idx="3326">
                  <c:v>41250</c:v>
                </c:pt>
                <c:pt idx="3327">
                  <c:v>41249</c:v>
                </c:pt>
                <c:pt idx="3328">
                  <c:v>41248</c:v>
                </c:pt>
                <c:pt idx="3329">
                  <c:v>41247</c:v>
                </c:pt>
                <c:pt idx="3330">
                  <c:v>41246</c:v>
                </c:pt>
                <c:pt idx="3331">
                  <c:v>41243</c:v>
                </c:pt>
                <c:pt idx="3332">
                  <c:v>41242</c:v>
                </c:pt>
                <c:pt idx="3333">
                  <c:v>41241</c:v>
                </c:pt>
                <c:pt idx="3334">
                  <c:v>41240</c:v>
                </c:pt>
                <c:pt idx="3335">
                  <c:v>41239</c:v>
                </c:pt>
                <c:pt idx="3336">
                  <c:v>41236</c:v>
                </c:pt>
                <c:pt idx="3337">
                  <c:v>41234</c:v>
                </c:pt>
                <c:pt idx="3338">
                  <c:v>41233</c:v>
                </c:pt>
                <c:pt idx="3339">
                  <c:v>41232</c:v>
                </c:pt>
                <c:pt idx="3340">
                  <c:v>41229</c:v>
                </c:pt>
                <c:pt idx="3341">
                  <c:v>41228</c:v>
                </c:pt>
                <c:pt idx="3342">
                  <c:v>41227</c:v>
                </c:pt>
                <c:pt idx="3343">
                  <c:v>41226</c:v>
                </c:pt>
                <c:pt idx="3344">
                  <c:v>41225</c:v>
                </c:pt>
                <c:pt idx="3345">
                  <c:v>41222</c:v>
                </c:pt>
                <c:pt idx="3346">
                  <c:v>41221</c:v>
                </c:pt>
                <c:pt idx="3347">
                  <c:v>41220</c:v>
                </c:pt>
                <c:pt idx="3348">
                  <c:v>41219</c:v>
                </c:pt>
                <c:pt idx="3349">
                  <c:v>41218</c:v>
                </c:pt>
                <c:pt idx="3350">
                  <c:v>41215</c:v>
                </c:pt>
                <c:pt idx="3351">
                  <c:v>41214</c:v>
                </c:pt>
                <c:pt idx="3352">
                  <c:v>41213</c:v>
                </c:pt>
                <c:pt idx="3353">
                  <c:v>41208</c:v>
                </c:pt>
                <c:pt idx="3354">
                  <c:v>41207</c:v>
                </c:pt>
                <c:pt idx="3355">
                  <c:v>41206</c:v>
                </c:pt>
                <c:pt idx="3356">
                  <c:v>41205</c:v>
                </c:pt>
                <c:pt idx="3357">
                  <c:v>41204</c:v>
                </c:pt>
                <c:pt idx="3358">
                  <c:v>41201</c:v>
                </c:pt>
                <c:pt idx="3359">
                  <c:v>41200</c:v>
                </c:pt>
                <c:pt idx="3360">
                  <c:v>41199</c:v>
                </c:pt>
                <c:pt idx="3361">
                  <c:v>41198</c:v>
                </c:pt>
                <c:pt idx="3362">
                  <c:v>41197</c:v>
                </c:pt>
                <c:pt idx="3363">
                  <c:v>41194</c:v>
                </c:pt>
                <c:pt idx="3364">
                  <c:v>41193</c:v>
                </c:pt>
                <c:pt idx="3365">
                  <c:v>41192</c:v>
                </c:pt>
                <c:pt idx="3366">
                  <c:v>41191</c:v>
                </c:pt>
                <c:pt idx="3367">
                  <c:v>41190</c:v>
                </c:pt>
                <c:pt idx="3368">
                  <c:v>41187</c:v>
                </c:pt>
                <c:pt idx="3369">
                  <c:v>41186</c:v>
                </c:pt>
                <c:pt idx="3370">
                  <c:v>41185</c:v>
                </c:pt>
                <c:pt idx="3371">
                  <c:v>41184</c:v>
                </c:pt>
                <c:pt idx="3372">
                  <c:v>41183</c:v>
                </c:pt>
                <c:pt idx="3373">
                  <c:v>41180</c:v>
                </c:pt>
                <c:pt idx="3374">
                  <c:v>41179</c:v>
                </c:pt>
                <c:pt idx="3375">
                  <c:v>41178</c:v>
                </c:pt>
                <c:pt idx="3376">
                  <c:v>41177</c:v>
                </c:pt>
                <c:pt idx="3377">
                  <c:v>41176</c:v>
                </c:pt>
                <c:pt idx="3378">
                  <c:v>41173</c:v>
                </c:pt>
                <c:pt idx="3379">
                  <c:v>41172</c:v>
                </c:pt>
                <c:pt idx="3380">
                  <c:v>41171</c:v>
                </c:pt>
                <c:pt idx="3381">
                  <c:v>41170</c:v>
                </c:pt>
                <c:pt idx="3382">
                  <c:v>41169</c:v>
                </c:pt>
                <c:pt idx="3383">
                  <c:v>41166</c:v>
                </c:pt>
                <c:pt idx="3384">
                  <c:v>41165</c:v>
                </c:pt>
                <c:pt idx="3385">
                  <c:v>41164</c:v>
                </c:pt>
                <c:pt idx="3386">
                  <c:v>41163</c:v>
                </c:pt>
                <c:pt idx="3387">
                  <c:v>41162</c:v>
                </c:pt>
                <c:pt idx="3388">
                  <c:v>41159</c:v>
                </c:pt>
                <c:pt idx="3389">
                  <c:v>41158</c:v>
                </c:pt>
                <c:pt idx="3390">
                  <c:v>41157</c:v>
                </c:pt>
                <c:pt idx="3391">
                  <c:v>41156</c:v>
                </c:pt>
                <c:pt idx="3392">
                  <c:v>41152</c:v>
                </c:pt>
                <c:pt idx="3393">
                  <c:v>41151</c:v>
                </c:pt>
                <c:pt idx="3394">
                  <c:v>41150</c:v>
                </c:pt>
                <c:pt idx="3395">
                  <c:v>41149</c:v>
                </c:pt>
                <c:pt idx="3396">
                  <c:v>41148</c:v>
                </c:pt>
                <c:pt idx="3397">
                  <c:v>41145</c:v>
                </c:pt>
                <c:pt idx="3398">
                  <c:v>41144</c:v>
                </c:pt>
                <c:pt idx="3399">
                  <c:v>41143</c:v>
                </c:pt>
                <c:pt idx="3400">
                  <c:v>41142</c:v>
                </c:pt>
                <c:pt idx="3401">
                  <c:v>41141</c:v>
                </c:pt>
                <c:pt idx="3402">
                  <c:v>41138</c:v>
                </c:pt>
                <c:pt idx="3403">
                  <c:v>41137</c:v>
                </c:pt>
                <c:pt idx="3404">
                  <c:v>41136</c:v>
                </c:pt>
                <c:pt idx="3405">
                  <c:v>41135</c:v>
                </c:pt>
                <c:pt idx="3406">
                  <c:v>41134</c:v>
                </c:pt>
                <c:pt idx="3407">
                  <c:v>41131</c:v>
                </c:pt>
                <c:pt idx="3408">
                  <c:v>41130</c:v>
                </c:pt>
                <c:pt idx="3409">
                  <c:v>41129</c:v>
                </c:pt>
                <c:pt idx="3410">
                  <c:v>41128</c:v>
                </c:pt>
                <c:pt idx="3411">
                  <c:v>41127</c:v>
                </c:pt>
                <c:pt idx="3412">
                  <c:v>41124</c:v>
                </c:pt>
                <c:pt idx="3413">
                  <c:v>41123</c:v>
                </c:pt>
                <c:pt idx="3414">
                  <c:v>41122</c:v>
                </c:pt>
                <c:pt idx="3415">
                  <c:v>41121</c:v>
                </c:pt>
                <c:pt idx="3416">
                  <c:v>41120</c:v>
                </c:pt>
                <c:pt idx="3417">
                  <c:v>41117</c:v>
                </c:pt>
                <c:pt idx="3418">
                  <c:v>41116</c:v>
                </c:pt>
                <c:pt idx="3419">
                  <c:v>41115</c:v>
                </c:pt>
                <c:pt idx="3420">
                  <c:v>41114</c:v>
                </c:pt>
                <c:pt idx="3421">
                  <c:v>41113</c:v>
                </c:pt>
                <c:pt idx="3422">
                  <c:v>41110</c:v>
                </c:pt>
                <c:pt idx="3423">
                  <c:v>41109</c:v>
                </c:pt>
                <c:pt idx="3424">
                  <c:v>41108</c:v>
                </c:pt>
                <c:pt idx="3425">
                  <c:v>41107</c:v>
                </c:pt>
                <c:pt idx="3426">
                  <c:v>41106</c:v>
                </c:pt>
                <c:pt idx="3427">
                  <c:v>41103</c:v>
                </c:pt>
                <c:pt idx="3428">
                  <c:v>41102</c:v>
                </c:pt>
                <c:pt idx="3429">
                  <c:v>41101</c:v>
                </c:pt>
                <c:pt idx="3430">
                  <c:v>41100</c:v>
                </c:pt>
                <c:pt idx="3431">
                  <c:v>41099</c:v>
                </c:pt>
                <c:pt idx="3432">
                  <c:v>41096</c:v>
                </c:pt>
                <c:pt idx="3433">
                  <c:v>41095</c:v>
                </c:pt>
                <c:pt idx="3434">
                  <c:v>41093</c:v>
                </c:pt>
                <c:pt idx="3435">
                  <c:v>41092</c:v>
                </c:pt>
                <c:pt idx="3436">
                  <c:v>41089</c:v>
                </c:pt>
                <c:pt idx="3437">
                  <c:v>41088</c:v>
                </c:pt>
                <c:pt idx="3438">
                  <c:v>41087</c:v>
                </c:pt>
                <c:pt idx="3439">
                  <c:v>41086</c:v>
                </c:pt>
                <c:pt idx="3440">
                  <c:v>41085</c:v>
                </c:pt>
                <c:pt idx="3441">
                  <c:v>41082</c:v>
                </c:pt>
                <c:pt idx="3442">
                  <c:v>41081</c:v>
                </c:pt>
                <c:pt idx="3443">
                  <c:v>41080</c:v>
                </c:pt>
                <c:pt idx="3444">
                  <c:v>41079</c:v>
                </c:pt>
                <c:pt idx="3445">
                  <c:v>41078</c:v>
                </c:pt>
                <c:pt idx="3446">
                  <c:v>41075</c:v>
                </c:pt>
                <c:pt idx="3447">
                  <c:v>41074</c:v>
                </c:pt>
                <c:pt idx="3448">
                  <c:v>41073</c:v>
                </c:pt>
                <c:pt idx="3449">
                  <c:v>41072</c:v>
                </c:pt>
                <c:pt idx="3450">
                  <c:v>41071</c:v>
                </c:pt>
                <c:pt idx="3451">
                  <c:v>41068</c:v>
                </c:pt>
                <c:pt idx="3452">
                  <c:v>41067</c:v>
                </c:pt>
                <c:pt idx="3453">
                  <c:v>41066</c:v>
                </c:pt>
                <c:pt idx="3454">
                  <c:v>41065</c:v>
                </c:pt>
                <c:pt idx="3455">
                  <c:v>41064</c:v>
                </c:pt>
                <c:pt idx="3456">
                  <c:v>41061</c:v>
                </c:pt>
                <c:pt idx="3457">
                  <c:v>41060</c:v>
                </c:pt>
                <c:pt idx="3458">
                  <c:v>41059</c:v>
                </c:pt>
                <c:pt idx="3459">
                  <c:v>41058</c:v>
                </c:pt>
                <c:pt idx="3460">
                  <c:v>41054</c:v>
                </c:pt>
                <c:pt idx="3461">
                  <c:v>41053</c:v>
                </c:pt>
                <c:pt idx="3462">
                  <c:v>41052</c:v>
                </c:pt>
                <c:pt idx="3463">
                  <c:v>41051</c:v>
                </c:pt>
                <c:pt idx="3464">
                  <c:v>41050</c:v>
                </c:pt>
                <c:pt idx="3465">
                  <c:v>41047</c:v>
                </c:pt>
                <c:pt idx="3466">
                  <c:v>41046</c:v>
                </c:pt>
                <c:pt idx="3467">
                  <c:v>41045</c:v>
                </c:pt>
                <c:pt idx="3468">
                  <c:v>41044</c:v>
                </c:pt>
                <c:pt idx="3469">
                  <c:v>41043</c:v>
                </c:pt>
                <c:pt idx="3470">
                  <c:v>41040</c:v>
                </c:pt>
                <c:pt idx="3471">
                  <c:v>41039</c:v>
                </c:pt>
                <c:pt idx="3472">
                  <c:v>41038</c:v>
                </c:pt>
                <c:pt idx="3473">
                  <c:v>41037</c:v>
                </c:pt>
                <c:pt idx="3474">
                  <c:v>41036</c:v>
                </c:pt>
                <c:pt idx="3475">
                  <c:v>41033</c:v>
                </c:pt>
                <c:pt idx="3476">
                  <c:v>41032</c:v>
                </c:pt>
                <c:pt idx="3477">
                  <c:v>41031</c:v>
                </c:pt>
                <c:pt idx="3478">
                  <c:v>41030</c:v>
                </c:pt>
                <c:pt idx="3479">
                  <c:v>41029</c:v>
                </c:pt>
                <c:pt idx="3480">
                  <c:v>41026</c:v>
                </c:pt>
                <c:pt idx="3481">
                  <c:v>41025</c:v>
                </c:pt>
                <c:pt idx="3482">
                  <c:v>41024</c:v>
                </c:pt>
                <c:pt idx="3483">
                  <c:v>41023</c:v>
                </c:pt>
                <c:pt idx="3484">
                  <c:v>41022</c:v>
                </c:pt>
                <c:pt idx="3485">
                  <c:v>41019</c:v>
                </c:pt>
                <c:pt idx="3486">
                  <c:v>41018</c:v>
                </c:pt>
                <c:pt idx="3487">
                  <c:v>41017</c:v>
                </c:pt>
                <c:pt idx="3488">
                  <c:v>41016</c:v>
                </c:pt>
                <c:pt idx="3489">
                  <c:v>41015</c:v>
                </c:pt>
                <c:pt idx="3490">
                  <c:v>41012</c:v>
                </c:pt>
                <c:pt idx="3491">
                  <c:v>41011</c:v>
                </c:pt>
                <c:pt idx="3492">
                  <c:v>41010</c:v>
                </c:pt>
                <c:pt idx="3493">
                  <c:v>41009</c:v>
                </c:pt>
                <c:pt idx="3494">
                  <c:v>41008</c:v>
                </c:pt>
                <c:pt idx="3495">
                  <c:v>41004</c:v>
                </c:pt>
                <c:pt idx="3496">
                  <c:v>41003</c:v>
                </c:pt>
                <c:pt idx="3497">
                  <c:v>41002</c:v>
                </c:pt>
                <c:pt idx="3498">
                  <c:v>41001</c:v>
                </c:pt>
                <c:pt idx="3499">
                  <c:v>40998</c:v>
                </c:pt>
                <c:pt idx="3500">
                  <c:v>40997</c:v>
                </c:pt>
                <c:pt idx="3501">
                  <c:v>40996</c:v>
                </c:pt>
                <c:pt idx="3502">
                  <c:v>40995</c:v>
                </c:pt>
                <c:pt idx="3503">
                  <c:v>40994</c:v>
                </c:pt>
                <c:pt idx="3504">
                  <c:v>40991</c:v>
                </c:pt>
                <c:pt idx="3505">
                  <c:v>40990</c:v>
                </c:pt>
                <c:pt idx="3506">
                  <c:v>40989</c:v>
                </c:pt>
                <c:pt idx="3507">
                  <c:v>40988</c:v>
                </c:pt>
                <c:pt idx="3508">
                  <c:v>40987</c:v>
                </c:pt>
                <c:pt idx="3509">
                  <c:v>40984</c:v>
                </c:pt>
                <c:pt idx="3510">
                  <c:v>40983</c:v>
                </c:pt>
                <c:pt idx="3511">
                  <c:v>40982</c:v>
                </c:pt>
                <c:pt idx="3512">
                  <c:v>40981</c:v>
                </c:pt>
                <c:pt idx="3513">
                  <c:v>40980</c:v>
                </c:pt>
                <c:pt idx="3514">
                  <c:v>40977</c:v>
                </c:pt>
                <c:pt idx="3515">
                  <c:v>40976</c:v>
                </c:pt>
                <c:pt idx="3516">
                  <c:v>40975</c:v>
                </c:pt>
                <c:pt idx="3517">
                  <c:v>40974</c:v>
                </c:pt>
                <c:pt idx="3518">
                  <c:v>40973</c:v>
                </c:pt>
                <c:pt idx="3519">
                  <c:v>40970</c:v>
                </c:pt>
                <c:pt idx="3520">
                  <c:v>40969</c:v>
                </c:pt>
                <c:pt idx="3521">
                  <c:v>40968</c:v>
                </c:pt>
                <c:pt idx="3522">
                  <c:v>40967</c:v>
                </c:pt>
                <c:pt idx="3523">
                  <c:v>40966</c:v>
                </c:pt>
                <c:pt idx="3524">
                  <c:v>40963</c:v>
                </c:pt>
                <c:pt idx="3525">
                  <c:v>40962</c:v>
                </c:pt>
                <c:pt idx="3526">
                  <c:v>40961</c:v>
                </c:pt>
                <c:pt idx="3527">
                  <c:v>40960</c:v>
                </c:pt>
                <c:pt idx="3528">
                  <c:v>40956</c:v>
                </c:pt>
                <c:pt idx="3529">
                  <c:v>40955</c:v>
                </c:pt>
                <c:pt idx="3530">
                  <c:v>40954</c:v>
                </c:pt>
                <c:pt idx="3531">
                  <c:v>40953</c:v>
                </c:pt>
                <c:pt idx="3532">
                  <c:v>40952</c:v>
                </c:pt>
                <c:pt idx="3533">
                  <c:v>40949</c:v>
                </c:pt>
                <c:pt idx="3534">
                  <c:v>40948</c:v>
                </c:pt>
                <c:pt idx="3535">
                  <c:v>40947</c:v>
                </c:pt>
                <c:pt idx="3536">
                  <c:v>40946</c:v>
                </c:pt>
                <c:pt idx="3537">
                  <c:v>40945</c:v>
                </c:pt>
                <c:pt idx="3538">
                  <c:v>40942</c:v>
                </c:pt>
                <c:pt idx="3539">
                  <c:v>40941</c:v>
                </c:pt>
                <c:pt idx="3540">
                  <c:v>40940</c:v>
                </c:pt>
                <c:pt idx="3541">
                  <c:v>40939</c:v>
                </c:pt>
                <c:pt idx="3542">
                  <c:v>40938</c:v>
                </c:pt>
                <c:pt idx="3543">
                  <c:v>40935</c:v>
                </c:pt>
                <c:pt idx="3544">
                  <c:v>40934</c:v>
                </c:pt>
                <c:pt idx="3545">
                  <c:v>40933</c:v>
                </c:pt>
                <c:pt idx="3546">
                  <c:v>40932</c:v>
                </c:pt>
                <c:pt idx="3547">
                  <c:v>40931</c:v>
                </c:pt>
                <c:pt idx="3548">
                  <c:v>40928</c:v>
                </c:pt>
                <c:pt idx="3549">
                  <c:v>40927</c:v>
                </c:pt>
                <c:pt idx="3550">
                  <c:v>40926</c:v>
                </c:pt>
                <c:pt idx="3551">
                  <c:v>40925</c:v>
                </c:pt>
                <c:pt idx="3552">
                  <c:v>40921</c:v>
                </c:pt>
                <c:pt idx="3553">
                  <c:v>40920</c:v>
                </c:pt>
                <c:pt idx="3554">
                  <c:v>40919</c:v>
                </c:pt>
                <c:pt idx="3555">
                  <c:v>40918</c:v>
                </c:pt>
                <c:pt idx="3556">
                  <c:v>40917</c:v>
                </c:pt>
                <c:pt idx="3557">
                  <c:v>40914</c:v>
                </c:pt>
                <c:pt idx="3558">
                  <c:v>40913</c:v>
                </c:pt>
                <c:pt idx="3559">
                  <c:v>40912</c:v>
                </c:pt>
                <c:pt idx="3560">
                  <c:v>40911</c:v>
                </c:pt>
                <c:pt idx="3561">
                  <c:v>40907</c:v>
                </c:pt>
                <c:pt idx="3562">
                  <c:v>40906</c:v>
                </c:pt>
                <c:pt idx="3563">
                  <c:v>40905</c:v>
                </c:pt>
                <c:pt idx="3564">
                  <c:v>40904</c:v>
                </c:pt>
                <c:pt idx="3565">
                  <c:v>40900</c:v>
                </c:pt>
                <c:pt idx="3566">
                  <c:v>40899</c:v>
                </c:pt>
                <c:pt idx="3567">
                  <c:v>40898</c:v>
                </c:pt>
                <c:pt idx="3568">
                  <c:v>40897</c:v>
                </c:pt>
                <c:pt idx="3569">
                  <c:v>40896</c:v>
                </c:pt>
                <c:pt idx="3570">
                  <c:v>40893</c:v>
                </c:pt>
                <c:pt idx="3571">
                  <c:v>40892</c:v>
                </c:pt>
                <c:pt idx="3572">
                  <c:v>40891</c:v>
                </c:pt>
                <c:pt idx="3573">
                  <c:v>40890</c:v>
                </c:pt>
                <c:pt idx="3574">
                  <c:v>40889</c:v>
                </c:pt>
                <c:pt idx="3575">
                  <c:v>40886</c:v>
                </c:pt>
                <c:pt idx="3576">
                  <c:v>40885</c:v>
                </c:pt>
                <c:pt idx="3577">
                  <c:v>40884</c:v>
                </c:pt>
                <c:pt idx="3578">
                  <c:v>40883</c:v>
                </c:pt>
                <c:pt idx="3579">
                  <c:v>40882</c:v>
                </c:pt>
                <c:pt idx="3580">
                  <c:v>40879</c:v>
                </c:pt>
                <c:pt idx="3581">
                  <c:v>40878</c:v>
                </c:pt>
                <c:pt idx="3582">
                  <c:v>40877</c:v>
                </c:pt>
                <c:pt idx="3583">
                  <c:v>40876</c:v>
                </c:pt>
                <c:pt idx="3584">
                  <c:v>40875</c:v>
                </c:pt>
                <c:pt idx="3585">
                  <c:v>40872</c:v>
                </c:pt>
                <c:pt idx="3586">
                  <c:v>40870</c:v>
                </c:pt>
                <c:pt idx="3587">
                  <c:v>40869</c:v>
                </c:pt>
                <c:pt idx="3588">
                  <c:v>40868</c:v>
                </c:pt>
                <c:pt idx="3589">
                  <c:v>40865</c:v>
                </c:pt>
                <c:pt idx="3590">
                  <c:v>40864</c:v>
                </c:pt>
                <c:pt idx="3591">
                  <c:v>40863</c:v>
                </c:pt>
                <c:pt idx="3592">
                  <c:v>40862</c:v>
                </c:pt>
                <c:pt idx="3593">
                  <c:v>40861</c:v>
                </c:pt>
                <c:pt idx="3594">
                  <c:v>40858</c:v>
                </c:pt>
                <c:pt idx="3595">
                  <c:v>40857</c:v>
                </c:pt>
                <c:pt idx="3596">
                  <c:v>40856</c:v>
                </c:pt>
                <c:pt idx="3597">
                  <c:v>40855</c:v>
                </c:pt>
                <c:pt idx="3598">
                  <c:v>40854</c:v>
                </c:pt>
                <c:pt idx="3599">
                  <c:v>40851</c:v>
                </c:pt>
                <c:pt idx="3600">
                  <c:v>40850</c:v>
                </c:pt>
                <c:pt idx="3601">
                  <c:v>40849</c:v>
                </c:pt>
                <c:pt idx="3602">
                  <c:v>40848</c:v>
                </c:pt>
                <c:pt idx="3603">
                  <c:v>40847</c:v>
                </c:pt>
                <c:pt idx="3604">
                  <c:v>40844</c:v>
                </c:pt>
                <c:pt idx="3605">
                  <c:v>40843</c:v>
                </c:pt>
                <c:pt idx="3606">
                  <c:v>40842</c:v>
                </c:pt>
                <c:pt idx="3607">
                  <c:v>40841</c:v>
                </c:pt>
                <c:pt idx="3608">
                  <c:v>40840</c:v>
                </c:pt>
                <c:pt idx="3609">
                  <c:v>40837</c:v>
                </c:pt>
                <c:pt idx="3610">
                  <c:v>40836</c:v>
                </c:pt>
                <c:pt idx="3611">
                  <c:v>40835</c:v>
                </c:pt>
                <c:pt idx="3612">
                  <c:v>40834</c:v>
                </c:pt>
                <c:pt idx="3613">
                  <c:v>40833</c:v>
                </c:pt>
                <c:pt idx="3614">
                  <c:v>40830</c:v>
                </c:pt>
                <c:pt idx="3615">
                  <c:v>40829</c:v>
                </c:pt>
                <c:pt idx="3616">
                  <c:v>40828</c:v>
                </c:pt>
                <c:pt idx="3617">
                  <c:v>40827</c:v>
                </c:pt>
                <c:pt idx="3618">
                  <c:v>40826</c:v>
                </c:pt>
                <c:pt idx="3619">
                  <c:v>40823</c:v>
                </c:pt>
                <c:pt idx="3620">
                  <c:v>40822</c:v>
                </c:pt>
                <c:pt idx="3621">
                  <c:v>40821</c:v>
                </c:pt>
                <c:pt idx="3622">
                  <c:v>40820</c:v>
                </c:pt>
                <c:pt idx="3623">
                  <c:v>40819</c:v>
                </c:pt>
                <c:pt idx="3624">
                  <c:v>40816</c:v>
                </c:pt>
                <c:pt idx="3625">
                  <c:v>40815</c:v>
                </c:pt>
                <c:pt idx="3626">
                  <c:v>40814</c:v>
                </c:pt>
                <c:pt idx="3627">
                  <c:v>40813</c:v>
                </c:pt>
                <c:pt idx="3628">
                  <c:v>40812</c:v>
                </c:pt>
                <c:pt idx="3629">
                  <c:v>40809</c:v>
                </c:pt>
                <c:pt idx="3630">
                  <c:v>40808</c:v>
                </c:pt>
                <c:pt idx="3631">
                  <c:v>40807</c:v>
                </c:pt>
                <c:pt idx="3632">
                  <c:v>40806</c:v>
                </c:pt>
                <c:pt idx="3633">
                  <c:v>40805</c:v>
                </c:pt>
                <c:pt idx="3634">
                  <c:v>40802</c:v>
                </c:pt>
                <c:pt idx="3635">
                  <c:v>40801</c:v>
                </c:pt>
                <c:pt idx="3636">
                  <c:v>40800</c:v>
                </c:pt>
                <c:pt idx="3637">
                  <c:v>40799</c:v>
                </c:pt>
                <c:pt idx="3638">
                  <c:v>40798</c:v>
                </c:pt>
                <c:pt idx="3639">
                  <c:v>40795</c:v>
                </c:pt>
                <c:pt idx="3640">
                  <c:v>40794</c:v>
                </c:pt>
                <c:pt idx="3641">
                  <c:v>40793</c:v>
                </c:pt>
                <c:pt idx="3642">
                  <c:v>40792</c:v>
                </c:pt>
                <c:pt idx="3643">
                  <c:v>40788</c:v>
                </c:pt>
                <c:pt idx="3644">
                  <c:v>40787</c:v>
                </c:pt>
                <c:pt idx="3645">
                  <c:v>40786</c:v>
                </c:pt>
                <c:pt idx="3646">
                  <c:v>40785</c:v>
                </c:pt>
                <c:pt idx="3647">
                  <c:v>40784</c:v>
                </c:pt>
                <c:pt idx="3648">
                  <c:v>40781</c:v>
                </c:pt>
                <c:pt idx="3649">
                  <c:v>40780</c:v>
                </c:pt>
                <c:pt idx="3650">
                  <c:v>40779</c:v>
                </c:pt>
                <c:pt idx="3651">
                  <c:v>40778</c:v>
                </c:pt>
                <c:pt idx="3652">
                  <c:v>40777</c:v>
                </c:pt>
                <c:pt idx="3653">
                  <c:v>40774</c:v>
                </c:pt>
                <c:pt idx="3654">
                  <c:v>40773</c:v>
                </c:pt>
                <c:pt idx="3655">
                  <c:v>40772</c:v>
                </c:pt>
                <c:pt idx="3656">
                  <c:v>40771</c:v>
                </c:pt>
                <c:pt idx="3657">
                  <c:v>40770</c:v>
                </c:pt>
                <c:pt idx="3658">
                  <c:v>40767</c:v>
                </c:pt>
                <c:pt idx="3659">
                  <c:v>40766</c:v>
                </c:pt>
                <c:pt idx="3660">
                  <c:v>40765</c:v>
                </c:pt>
                <c:pt idx="3661">
                  <c:v>40764</c:v>
                </c:pt>
                <c:pt idx="3662">
                  <c:v>40763</c:v>
                </c:pt>
                <c:pt idx="3663">
                  <c:v>40760</c:v>
                </c:pt>
                <c:pt idx="3664">
                  <c:v>40759</c:v>
                </c:pt>
                <c:pt idx="3665">
                  <c:v>40758</c:v>
                </c:pt>
                <c:pt idx="3666">
                  <c:v>40757</c:v>
                </c:pt>
                <c:pt idx="3667">
                  <c:v>40756</c:v>
                </c:pt>
                <c:pt idx="3668">
                  <c:v>40753</c:v>
                </c:pt>
                <c:pt idx="3669">
                  <c:v>40752</c:v>
                </c:pt>
                <c:pt idx="3670">
                  <c:v>40751</c:v>
                </c:pt>
                <c:pt idx="3671">
                  <c:v>40750</c:v>
                </c:pt>
                <c:pt idx="3672">
                  <c:v>40749</c:v>
                </c:pt>
                <c:pt idx="3673">
                  <c:v>40746</c:v>
                </c:pt>
                <c:pt idx="3674">
                  <c:v>40745</c:v>
                </c:pt>
                <c:pt idx="3675">
                  <c:v>40744</c:v>
                </c:pt>
                <c:pt idx="3676">
                  <c:v>40743</c:v>
                </c:pt>
                <c:pt idx="3677">
                  <c:v>40742</c:v>
                </c:pt>
                <c:pt idx="3678">
                  <c:v>40739</c:v>
                </c:pt>
                <c:pt idx="3679">
                  <c:v>40738</c:v>
                </c:pt>
                <c:pt idx="3680">
                  <c:v>40737</c:v>
                </c:pt>
                <c:pt idx="3681">
                  <c:v>40736</c:v>
                </c:pt>
                <c:pt idx="3682">
                  <c:v>40735</c:v>
                </c:pt>
                <c:pt idx="3683">
                  <c:v>40732</c:v>
                </c:pt>
                <c:pt idx="3684">
                  <c:v>40731</c:v>
                </c:pt>
                <c:pt idx="3685">
                  <c:v>40730</c:v>
                </c:pt>
                <c:pt idx="3686">
                  <c:v>40729</c:v>
                </c:pt>
                <c:pt idx="3687">
                  <c:v>40725</c:v>
                </c:pt>
                <c:pt idx="3688">
                  <c:v>40724</c:v>
                </c:pt>
                <c:pt idx="3689">
                  <c:v>40723</c:v>
                </c:pt>
                <c:pt idx="3690">
                  <c:v>40722</c:v>
                </c:pt>
                <c:pt idx="3691">
                  <c:v>40721</c:v>
                </c:pt>
                <c:pt idx="3692">
                  <c:v>40718</c:v>
                </c:pt>
                <c:pt idx="3693">
                  <c:v>40717</c:v>
                </c:pt>
                <c:pt idx="3694">
                  <c:v>40716</c:v>
                </c:pt>
                <c:pt idx="3695">
                  <c:v>40715</c:v>
                </c:pt>
                <c:pt idx="3696">
                  <c:v>40714</c:v>
                </c:pt>
                <c:pt idx="3697">
                  <c:v>40711</c:v>
                </c:pt>
                <c:pt idx="3698">
                  <c:v>40710</c:v>
                </c:pt>
                <c:pt idx="3699">
                  <c:v>40709</c:v>
                </c:pt>
                <c:pt idx="3700">
                  <c:v>40708</c:v>
                </c:pt>
                <c:pt idx="3701">
                  <c:v>40707</c:v>
                </c:pt>
                <c:pt idx="3702">
                  <c:v>40704</c:v>
                </c:pt>
                <c:pt idx="3703">
                  <c:v>40703</c:v>
                </c:pt>
                <c:pt idx="3704">
                  <c:v>40702</c:v>
                </c:pt>
                <c:pt idx="3705">
                  <c:v>40701</c:v>
                </c:pt>
                <c:pt idx="3706">
                  <c:v>40700</c:v>
                </c:pt>
                <c:pt idx="3707">
                  <c:v>40697</c:v>
                </c:pt>
                <c:pt idx="3708">
                  <c:v>40696</c:v>
                </c:pt>
                <c:pt idx="3709">
                  <c:v>40695</c:v>
                </c:pt>
                <c:pt idx="3710">
                  <c:v>40694</c:v>
                </c:pt>
                <c:pt idx="3711">
                  <c:v>40690</c:v>
                </c:pt>
                <c:pt idx="3712">
                  <c:v>40689</c:v>
                </c:pt>
                <c:pt idx="3713">
                  <c:v>40688</c:v>
                </c:pt>
                <c:pt idx="3714">
                  <c:v>40687</c:v>
                </c:pt>
                <c:pt idx="3715">
                  <c:v>40686</c:v>
                </c:pt>
                <c:pt idx="3716">
                  <c:v>40683</c:v>
                </c:pt>
                <c:pt idx="3717">
                  <c:v>40682</c:v>
                </c:pt>
                <c:pt idx="3718">
                  <c:v>40681</c:v>
                </c:pt>
                <c:pt idx="3719">
                  <c:v>40680</c:v>
                </c:pt>
                <c:pt idx="3720">
                  <c:v>40679</c:v>
                </c:pt>
                <c:pt idx="3721">
                  <c:v>40676</c:v>
                </c:pt>
                <c:pt idx="3722">
                  <c:v>40675</c:v>
                </c:pt>
                <c:pt idx="3723">
                  <c:v>40674</c:v>
                </c:pt>
                <c:pt idx="3724">
                  <c:v>40673</c:v>
                </c:pt>
                <c:pt idx="3725">
                  <c:v>40672</c:v>
                </c:pt>
                <c:pt idx="3726">
                  <c:v>40669</c:v>
                </c:pt>
                <c:pt idx="3727">
                  <c:v>40668</c:v>
                </c:pt>
                <c:pt idx="3728">
                  <c:v>40667</c:v>
                </c:pt>
                <c:pt idx="3729">
                  <c:v>40666</c:v>
                </c:pt>
                <c:pt idx="3730">
                  <c:v>40665</c:v>
                </c:pt>
                <c:pt idx="3731">
                  <c:v>40662</c:v>
                </c:pt>
                <c:pt idx="3732">
                  <c:v>40661</c:v>
                </c:pt>
                <c:pt idx="3733">
                  <c:v>40660</c:v>
                </c:pt>
                <c:pt idx="3734">
                  <c:v>40659</c:v>
                </c:pt>
                <c:pt idx="3735">
                  <c:v>40658</c:v>
                </c:pt>
                <c:pt idx="3736">
                  <c:v>40654</c:v>
                </c:pt>
                <c:pt idx="3737">
                  <c:v>40653</c:v>
                </c:pt>
                <c:pt idx="3738">
                  <c:v>40652</c:v>
                </c:pt>
                <c:pt idx="3739">
                  <c:v>40651</c:v>
                </c:pt>
                <c:pt idx="3740">
                  <c:v>40648</c:v>
                </c:pt>
                <c:pt idx="3741">
                  <c:v>40647</c:v>
                </c:pt>
                <c:pt idx="3742">
                  <c:v>40646</c:v>
                </c:pt>
                <c:pt idx="3743">
                  <c:v>40645</c:v>
                </c:pt>
                <c:pt idx="3744">
                  <c:v>40644</c:v>
                </c:pt>
                <c:pt idx="3745">
                  <c:v>40641</c:v>
                </c:pt>
                <c:pt idx="3746">
                  <c:v>40640</c:v>
                </c:pt>
                <c:pt idx="3747">
                  <c:v>40639</c:v>
                </c:pt>
                <c:pt idx="3748">
                  <c:v>40638</c:v>
                </c:pt>
                <c:pt idx="3749">
                  <c:v>40637</c:v>
                </c:pt>
                <c:pt idx="3750">
                  <c:v>40634</c:v>
                </c:pt>
                <c:pt idx="3751">
                  <c:v>40633</c:v>
                </c:pt>
                <c:pt idx="3752">
                  <c:v>40632</c:v>
                </c:pt>
                <c:pt idx="3753">
                  <c:v>40631</c:v>
                </c:pt>
                <c:pt idx="3754">
                  <c:v>40630</c:v>
                </c:pt>
                <c:pt idx="3755">
                  <c:v>40627</c:v>
                </c:pt>
                <c:pt idx="3756">
                  <c:v>40626</c:v>
                </c:pt>
                <c:pt idx="3757">
                  <c:v>40625</c:v>
                </c:pt>
                <c:pt idx="3758">
                  <c:v>40624</c:v>
                </c:pt>
                <c:pt idx="3759">
                  <c:v>40623</c:v>
                </c:pt>
                <c:pt idx="3760">
                  <c:v>40620</c:v>
                </c:pt>
                <c:pt idx="3761">
                  <c:v>40619</c:v>
                </c:pt>
                <c:pt idx="3762">
                  <c:v>40618</c:v>
                </c:pt>
                <c:pt idx="3763">
                  <c:v>40617</c:v>
                </c:pt>
                <c:pt idx="3764">
                  <c:v>40616</c:v>
                </c:pt>
                <c:pt idx="3765">
                  <c:v>40613</c:v>
                </c:pt>
                <c:pt idx="3766">
                  <c:v>40612</c:v>
                </c:pt>
                <c:pt idx="3767">
                  <c:v>40611</c:v>
                </c:pt>
                <c:pt idx="3768">
                  <c:v>40610</c:v>
                </c:pt>
                <c:pt idx="3769">
                  <c:v>40609</c:v>
                </c:pt>
                <c:pt idx="3770">
                  <c:v>40606</c:v>
                </c:pt>
                <c:pt idx="3771">
                  <c:v>40605</c:v>
                </c:pt>
                <c:pt idx="3772">
                  <c:v>40604</c:v>
                </c:pt>
                <c:pt idx="3773">
                  <c:v>40603</c:v>
                </c:pt>
                <c:pt idx="3774">
                  <c:v>40602</c:v>
                </c:pt>
                <c:pt idx="3775">
                  <c:v>40599</c:v>
                </c:pt>
                <c:pt idx="3776">
                  <c:v>40598</c:v>
                </c:pt>
                <c:pt idx="3777">
                  <c:v>40597</c:v>
                </c:pt>
                <c:pt idx="3778">
                  <c:v>40596</c:v>
                </c:pt>
                <c:pt idx="3779">
                  <c:v>40592</c:v>
                </c:pt>
                <c:pt idx="3780">
                  <c:v>40591</c:v>
                </c:pt>
                <c:pt idx="3781">
                  <c:v>40590</c:v>
                </c:pt>
                <c:pt idx="3782">
                  <c:v>40589</c:v>
                </c:pt>
                <c:pt idx="3783">
                  <c:v>40588</c:v>
                </c:pt>
                <c:pt idx="3784">
                  <c:v>40585</c:v>
                </c:pt>
                <c:pt idx="3785">
                  <c:v>40584</c:v>
                </c:pt>
                <c:pt idx="3786">
                  <c:v>40583</c:v>
                </c:pt>
                <c:pt idx="3787">
                  <c:v>40582</c:v>
                </c:pt>
                <c:pt idx="3788">
                  <c:v>40581</c:v>
                </c:pt>
                <c:pt idx="3789">
                  <c:v>40578</c:v>
                </c:pt>
                <c:pt idx="3790">
                  <c:v>40577</c:v>
                </c:pt>
                <c:pt idx="3791">
                  <c:v>40576</c:v>
                </c:pt>
                <c:pt idx="3792">
                  <c:v>40575</c:v>
                </c:pt>
                <c:pt idx="3793">
                  <c:v>40574</c:v>
                </c:pt>
                <c:pt idx="3794">
                  <c:v>40571</c:v>
                </c:pt>
                <c:pt idx="3795">
                  <c:v>40570</c:v>
                </c:pt>
                <c:pt idx="3796">
                  <c:v>40569</c:v>
                </c:pt>
                <c:pt idx="3797">
                  <c:v>40568</c:v>
                </c:pt>
                <c:pt idx="3798">
                  <c:v>40567</c:v>
                </c:pt>
                <c:pt idx="3799">
                  <c:v>40564</c:v>
                </c:pt>
                <c:pt idx="3800">
                  <c:v>40563</c:v>
                </c:pt>
                <c:pt idx="3801">
                  <c:v>40562</c:v>
                </c:pt>
                <c:pt idx="3802">
                  <c:v>40561</c:v>
                </c:pt>
                <c:pt idx="3803">
                  <c:v>40557</c:v>
                </c:pt>
                <c:pt idx="3804">
                  <c:v>40556</c:v>
                </c:pt>
                <c:pt idx="3805">
                  <c:v>40555</c:v>
                </c:pt>
                <c:pt idx="3806">
                  <c:v>40554</c:v>
                </c:pt>
                <c:pt idx="3807">
                  <c:v>40553</c:v>
                </c:pt>
                <c:pt idx="3808">
                  <c:v>40550</c:v>
                </c:pt>
                <c:pt idx="3809">
                  <c:v>40549</c:v>
                </c:pt>
                <c:pt idx="3810">
                  <c:v>40548</c:v>
                </c:pt>
                <c:pt idx="3811">
                  <c:v>40547</c:v>
                </c:pt>
                <c:pt idx="3812">
                  <c:v>40546</c:v>
                </c:pt>
                <c:pt idx="3813">
                  <c:v>40543</c:v>
                </c:pt>
                <c:pt idx="3814">
                  <c:v>40542</c:v>
                </c:pt>
                <c:pt idx="3815">
                  <c:v>40541</c:v>
                </c:pt>
                <c:pt idx="3816">
                  <c:v>40540</c:v>
                </c:pt>
                <c:pt idx="3817">
                  <c:v>40539</c:v>
                </c:pt>
                <c:pt idx="3818">
                  <c:v>40535</c:v>
                </c:pt>
                <c:pt idx="3819">
                  <c:v>40534</c:v>
                </c:pt>
                <c:pt idx="3820">
                  <c:v>40533</c:v>
                </c:pt>
                <c:pt idx="3821">
                  <c:v>40532</c:v>
                </c:pt>
                <c:pt idx="3822">
                  <c:v>40529</c:v>
                </c:pt>
                <c:pt idx="3823">
                  <c:v>40528</c:v>
                </c:pt>
                <c:pt idx="3824">
                  <c:v>40527</c:v>
                </c:pt>
                <c:pt idx="3825">
                  <c:v>40526</c:v>
                </c:pt>
                <c:pt idx="3826">
                  <c:v>40525</c:v>
                </c:pt>
                <c:pt idx="3827">
                  <c:v>40522</c:v>
                </c:pt>
                <c:pt idx="3828">
                  <c:v>40521</c:v>
                </c:pt>
                <c:pt idx="3829">
                  <c:v>40520</c:v>
                </c:pt>
                <c:pt idx="3830">
                  <c:v>40519</c:v>
                </c:pt>
                <c:pt idx="3831">
                  <c:v>40518</c:v>
                </c:pt>
                <c:pt idx="3832">
                  <c:v>40515</c:v>
                </c:pt>
                <c:pt idx="3833">
                  <c:v>40514</c:v>
                </c:pt>
                <c:pt idx="3834">
                  <c:v>40513</c:v>
                </c:pt>
                <c:pt idx="3835">
                  <c:v>40512</c:v>
                </c:pt>
                <c:pt idx="3836">
                  <c:v>40511</c:v>
                </c:pt>
                <c:pt idx="3837">
                  <c:v>40508</c:v>
                </c:pt>
                <c:pt idx="3838">
                  <c:v>40506</c:v>
                </c:pt>
                <c:pt idx="3839">
                  <c:v>40505</c:v>
                </c:pt>
                <c:pt idx="3840">
                  <c:v>40504</c:v>
                </c:pt>
                <c:pt idx="3841">
                  <c:v>40501</c:v>
                </c:pt>
                <c:pt idx="3842">
                  <c:v>40500</c:v>
                </c:pt>
                <c:pt idx="3843">
                  <c:v>40499</c:v>
                </c:pt>
                <c:pt idx="3844">
                  <c:v>40498</c:v>
                </c:pt>
                <c:pt idx="3845">
                  <c:v>40497</c:v>
                </c:pt>
                <c:pt idx="3846">
                  <c:v>40494</c:v>
                </c:pt>
                <c:pt idx="3847">
                  <c:v>40493</c:v>
                </c:pt>
                <c:pt idx="3848">
                  <c:v>40492</c:v>
                </c:pt>
                <c:pt idx="3849">
                  <c:v>40491</c:v>
                </c:pt>
                <c:pt idx="3850">
                  <c:v>40490</c:v>
                </c:pt>
                <c:pt idx="3851">
                  <c:v>40487</c:v>
                </c:pt>
                <c:pt idx="3852">
                  <c:v>40486</c:v>
                </c:pt>
                <c:pt idx="3853">
                  <c:v>40485</c:v>
                </c:pt>
                <c:pt idx="3854">
                  <c:v>40484</c:v>
                </c:pt>
                <c:pt idx="3855">
                  <c:v>40483</c:v>
                </c:pt>
                <c:pt idx="3856">
                  <c:v>40480</c:v>
                </c:pt>
                <c:pt idx="3857">
                  <c:v>40479</c:v>
                </c:pt>
                <c:pt idx="3858">
                  <c:v>40478</c:v>
                </c:pt>
                <c:pt idx="3859">
                  <c:v>40477</c:v>
                </c:pt>
                <c:pt idx="3860">
                  <c:v>40476</c:v>
                </c:pt>
                <c:pt idx="3861">
                  <c:v>40473</c:v>
                </c:pt>
                <c:pt idx="3862">
                  <c:v>40472</c:v>
                </c:pt>
                <c:pt idx="3863">
                  <c:v>40471</c:v>
                </c:pt>
                <c:pt idx="3864">
                  <c:v>40470</c:v>
                </c:pt>
                <c:pt idx="3865">
                  <c:v>40469</c:v>
                </c:pt>
                <c:pt idx="3866">
                  <c:v>40466</c:v>
                </c:pt>
                <c:pt idx="3867">
                  <c:v>40465</c:v>
                </c:pt>
                <c:pt idx="3868">
                  <c:v>40464</c:v>
                </c:pt>
                <c:pt idx="3869">
                  <c:v>40463</c:v>
                </c:pt>
                <c:pt idx="3870">
                  <c:v>40462</c:v>
                </c:pt>
                <c:pt idx="3871">
                  <c:v>40459</c:v>
                </c:pt>
                <c:pt idx="3872">
                  <c:v>40458</c:v>
                </c:pt>
                <c:pt idx="3873">
                  <c:v>40457</c:v>
                </c:pt>
                <c:pt idx="3874">
                  <c:v>40456</c:v>
                </c:pt>
                <c:pt idx="3875">
                  <c:v>40455</c:v>
                </c:pt>
                <c:pt idx="3876">
                  <c:v>40452</c:v>
                </c:pt>
                <c:pt idx="3877">
                  <c:v>40451</c:v>
                </c:pt>
                <c:pt idx="3878">
                  <c:v>40450</c:v>
                </c:pt>
                <c:pt idx="3879">
                  <c:v>40449</c:v>
                </c:pt>
                <c:pt idx="3880">
                  <c:v>40448</c:v>
                </c:pt>
                <c:pt idx="3881">
                  <c:v>40445</c:v>
                </c:pt>
                <c:pt idx="3882">
                  <c:v>40444</c:v>
                </c:pt>
                <c:pt idx="3883">
                  <c:v>40443</c:v>
                </c:pt>
                <c:pt idx="3884">
                  <c:v>40442</c:v>
                </c:pt>
                <c:pt idx="3885">
                  <c:v>40441</c:v>
                </c:pt>
                <c:pt idx="3886">
                  <c:v>40438</c:v>
                </c:pt>
                <c:pt idx="3887">
                  <c:v>40437</c:v>
                </c:pt>
                <c:pt idx="3888">
                  <c:v>40436</c:v>
                </c:pt>
                <c:pt idx="3889">
                  <c:v>40435</c:v>
                </c:pt>
                <c:pt idx="3890">
                  <c:v>40434</c:v>
                </c:pt>
                <c:pt idx="3891">
                  <c:v>40431</c:v>
                </c:pt>
                <c:pt idx="3892">
                  <c:v>40430</c:v>
                </c:pt>
                <c:pt idx="3893">
                  <c:v>40429</c:v>
                </c:pt>
                <c:pt idx="3894">
                  <c:v>40428</c:v>
                </c:pt>
                <c:pt idx="3895">
                  <c:v>40424</c:v>
                </c:pt>
                <c:pt idx="3896">
                  <c:v>40423</c:v>
                </c:pt>
                <c:pt idx="3897">
                  <c:v>40422</c:v>
                </c:pt>
                <c:pt idx="3898">
                  <c:v>40421</c:v>
                </c:pt>
                <c:pt idx="3899">
                  <c:v>40420</c:v>
                </c:pt>
                <c:pt idx="3900">
                  <c:v>40417</c:v>
                </c:pt>
                <c:pt idx="3901">
                  <c:v>40416</c:v>
                </c:pt>
                <c:pt idx="3902">
                  <c:v>40415</c:v>
                </c:pt>
                <c:pt idx="3903">
                  <c:v>40414</c:v>
                </c:pt>
                <c:pt idx="3904">
                  <c:v>40413</c:v>
                </c:pt>
                <c:pt idx="3905">
                  <c:v>40410</c:v>
                </c:pt>
                <c:pt idx="3906">
                  <c:v>40409</c:v>
                </c:pt>
                <c:pt idx="3907">
                  <c:v>40408</c:v>
                </c:pt>
                <c:pt idx="3908">
                  <c:v>40407</c:v>
                </c:pt>
                <c:pt idx="3909">
                  <c:v>40406</c:v>
                </c:pt>
                <c:pt idx="3910">
                  <c:v>40403</c:v>
                </c:pt>
                <c:pt idx="3911">
                  <c:v>40402</c:v>
                </c:pt>
                <c:pt idx="3912">
                  <c:v>40401</c:v>
                </c:pt>
                <c:pt idx="3913">
                  <c:v>40400</c:v>
                </c:pt>
                <c:pt idx="3914">
                  <c:v>40399</c:v>
                </c:pt>
                <c:pt idx="3915">
                  <c:v>40396</c:v>
                </c:pt>
                <c:pt idx="3916">
                  <c:v>40395</c:v>
                </c:pt>
                <c:pt idx="3917">
                  <c:v>40394</c:v>
                </c:pt>
                <c:pt idx="3918">
                  <c:v>40393</c:v>
                </c:pt>
                <c:pt idx="3919">
                  <c:v>40392</c:v>
                </c:pt>
                <c:pt idx="3920">
                  <c:v>40389</c:v>
                </c:pt>
                <c:pt idx="3921">
                  <c:v>40388</c:v>
                </c:pt>
                <c:pt idx="3922">
                  <c:v>40387</c:v>
                </c:pt>
                <c:pt idx="3923">
                  <c:v>40386</c:v>
                </c:pt>
                <c:pt idx="3924">
                  <c:v>40385</c:v>
                </c:pt>
                <c:pt idx="3925">
                  <c:v>40382</c:v>
                </c:pt>
                <c:pt idx="3926">
                  <c:v>40381</c:v>
                </c:pt>
                <c:pt idx="3927">
                  <c:v>40380</c:v>
                </c:pt>
                <c:pt idx="3928">
                  <c:v>40379</c:v>
                </c:pt>
                <c:pt idx="3929">
                  <c:v>40378</c:v>
                </c:pt>
                <c:pt idx="3930">
                  <c:v>40375</c:v>
                </c:pt>
                <c:pt idx="3931">
                  <c:v>40374</c:v>
                </c:pt>
                <c:pt idx="3932">
                  <c:v>40373</c:v>
                </c:pt>
                <c:pt idx="3933">
                  <c:v>40372</c:v>
                </c:pt>
                <c:pt idx="3934">
                  <c:v>40371</c:v>
                </c:pt>
                <c:pt idx="3935">
                  <c:v>40368</c:v>
                </c:pt>
                <c:pt idx="3936">
                  <c:v>40367</c:v>
                </c:pt>
                <c:pt idx="3937">
                  <c:v>40366</c:v>
                </c:pt>
                <c:pt idx="3938">
                  <c:v>40365</c:v>
                </c:pt>
                <c:pt idx="3939">
                  <c:v>40361</c:v>
                </c:pt>
                <c:pt idx="3940">
                  <c:v>40360</c:v>
                </c:pt>
                <c:pt idx="3941">
                  <c:v>40359</c:v>
                </c:pt>
                <c:pt idx="3942">
                  <c:v>40358</c:v>
                </c:pt>
              </c:numCache>
            </c:numRef>
          </c:cat>
          <c:val>
            <c:numRef>
              <c:f>tsla_moving_stats_14yr!$J$1762:$J$2433</c:f>
              <c:numCache>
                <c:formatCode>General</c:formatCode>
                <c:ptCount val="672"/>
                <c:pt idx="0">
                  <c:v>262.46023874307042</c:v>
                </c:pt>
                <c:pt idx="1">
                  <c:v>262.44022272190387</c:v>
                </c:pt>
                <c:pt idx="2">
                  <c:v>262.43019945212274</c:v>
                </c:pt>
                <c:pt idx="3">
                  <c:v>262.28772672461713</c:v>
                </c:pt>
                <c:pt idx="4">
                  <c:v>262.13732845685956</c:v>
                </c:pt>
                <c:pt idx="5">
                  <c:v>261.65272572285977</c:v>
                </c:pt>
                <c:pt idx="6">
                  <c:v>261.6426002122343</c:v>
                </c:pt>
                <c:pt idx="7">
                  <c:v>261.6426002122343</c:v>
                </c:pt>
                <c:pt idx="8">
                  <c:v>261.48688272313598</c:v>
                </c:pt>
                <c:pt idx="9">
                  <c:v>260.98983618403923</c:v>
                </c:pt>
                <c:pt idx="10">
                  <c:v>260.97969177931418</c:v>
                </c:pt>
                <c:pt idx="11">
                  <c:v>260.96959070492233</c:v>
                </c:pt>
                <c:pt idx="12">
                  <c:v>260.80530276624563</c:v>
                </c:pt>
                <c:pt idx="13">
                  <c:v>260.6411938090917</c:v>
                </c:pt>
                <c:pt idx="14">
                  <c:v>260.09007815686533</c:v>
                </c:pt>
                <c:pt idx="15">
                  <c:v>260.07991480988568</c:v>
                </c:pt>
                <c:pt idx="16">
                  <c:v>260.06973681003586</c:v>
                </c:pt>
                <c:pt idx="17">
                  <c:v>259.91217681315561</c:v>
                </c:pt>
                <c:pt idx="18">
                  <c:v>259.77204923825406</c:v>
                </c:pt>
                <c:pt idx="19">
                  <c:v>259.2441112439526</c:v>
                </c:pt>
                <c:pt idx="20">
                  <c:v>259.2339560913781</c:v>
                </c:pt>
                <c:pt idx="21">
                  <c:v>259.2237766868621</c:v>
                </c:pt>
                <c:pt idx="22">
                  <c:v>259.03857642016402</c:v>
                </c:pt>
                <c:pt idx="23">
                  <c:v>258.87194890456561</c:v>
                </c:pt>
                <c:pt idx="24">
                  <c:v>258.27365915431972</c:v>
                </c:pt>
                <c:pt idx="25">
                  <c:v>258.26350174599793</c:v>
                </c:pt>
                <c:pt idx="26">
                  <c:v>258.25335879524584</c:v>
                </c:pt>
                <c:pt idx="27">
                  <c:v>258.03938625570515</c:v>
                </c:pt>
                <c:pt idx="28">
                  <c:v>257.43201288554752</c:v>
                </c:pt>
                <c:pt idx="29">
                  <c:v>257.42183938576761</c:v>
                </c:pt>
                <c:pt idx="30">
                  <c:v>257.42183938576761</c:v>
                </c:pt>
                <c:pt idx="31">
                  <c:v>257.22316568299101</c:v>
                </c:pt>
                <c:pt idx="32">
                  <c:v>257.02254404757934</c:v>
                </c:pt>
                <c:pt idx="33">
                  <c:v>256.35871914949092</c:v>
                </c:pt>
                <c:pt idx="34">
                  <c:v>256.34848465457031</c:v>
                </c:pt>
                <c:pt idx="35">
                  <c:v>256.33825033641506</c:v>
                </c:pt>
                <c:pt idx="36">
                  <c:v>256.12649994346214</c:v>
                </c:pt>
                <c:pt idx="37">
                  <c:v>255.927813042964</c:v>
                </c:pt>
                <c:pt idx="38">
                  <c:v>255.28545446344768</c:v>
                </c:pt>
                <c:pt idx="39">
                  <c:v>255.27516837962105</c:v>
                </c:pt>
                <c:pt idx="40">
                  <c:v>255.27516837962105</c:v>
                </c:pt>
                <c:pt idx="41">
                  <c:v>255.07154863850587</c:v>
                </c:pt>
                <c:pt idx="42">
                  <c:v>254.35252122329294</c:v>
                </c:pt>
                <c:pt idx="43">
                  <c:v>254.34220319660693</c:v>
                </c:pt>
                <c:pt idx="44">
                  <c:v>254.34220319660693</c:v>
                </c:pt>
                <c:pt idx="45">
                  <c:v>254.07916084464571</c:v>
                </c:pt>
                <c:pt idx="46">
                  <c:v>253.19869173747443</c:v>
                </c:pt>
                <c:pt idx="47">
                  <c:v>253.18841104197153</c:v>
                </c:pt>
                <c:pt idx="48">
                  <c:v>253.17812599180172</c:v>
                </c:pt>
                <c:pt idx="49">
                  <c:v>252.9026908517535</c:v>
                </c:pt>
                <c:pt idx="50">
                  <c:v>252.62297366802557</c:v>
                </c:pt>
                <c:pt idx="51">
                  <c:v>251.77823601392942</c:v>
                </c:pt>
                <c:pt idx="52">
                  <c:v>251.76792770095784</c:v>
                </c:pt>
                <c:pt idx="53">
                  <c:v>251.75757686601264</c:v>
                </c:pt>
                <c:pt idx="54">
                  <c:v>251.51541276620674</c:v>
                </c:pt>
                <c:pt idx="55">
                  <c:v>251.29155101537222</c:v>
                </c:pt>
                <c:pt idx="56">
                  <c:v>250.59264588586817</c:v>
                </c:pt>
                <c:pt idx="57">
                  <c:v>250.58215013717162</c:v>
                </c:pt>
                <c:pt idx="58">
                  <c:v>250.33328382923622</c:v>
                </c:pt>
                <c:pt idx="59">
                  <c:v>250.09513101492399</c:v>
                </c:pt>
                <c:pt idx="60">
                  <c:v>249.43437160982899</c:v>
                </c:pt>
                <c:pt idx="61">
                  <c:v>249.42395312371178</c:v>
                </c:pt>
                <c:pt idx="62">
                  <c:v>249.41350208702599</c:v>
                </c:pt>
                <c:pt idx="63">
                  <c:v>249.21070948965811</c:v>
                </c:pt>
                <c:pt idx="64">
                  <c:v>249.21070948965811</c:v>
                </c:pt>
                <c:pt idx="65">
                  <c:v>248.61792347941693</c:v>
                </c:pt>
                <c:pt idx="66">
                  <c:v>248.59700719102091</c:v>
                </c:pt>
                <c:pt idx="67">
                  <c:v>248.44699707855128</c:v>
                </c:pt>
                <c:pt idx="68">
                  <c:v>248.2912687935542</c:v>
                </c:pt>
                <c:pt idx="69">
                  <c:v>247.75216297050957</c:v>
                </c:pt>
                <c:pt idx="70">
                  <c:v>247.74158767973739</c:v>
                </c:pt>
                <c:pt idx="71">
                  <c:v>247.73102771964244</c:v>
                </c:pt>
                <c:pt idx="72">
                  <c:v>247.56174121810312</c:v>
                </c:pt>
                <c:pt idx="73">
                  <c:v>247.39535153931962</c:v>
                </c:pt>
                <c:pt idx="74">
                  <c:v>246.70357177515092</c:v>
                </c:pt>
                <c:pt idx="75">
                  <c:v>246.69303127508044</c:v>
                </c:pt>
                <c:pt idx="76">
                  <c:v>246.68250139838858</c:v>
                </c:pt>
                <c:pt idx="77">
                  <c:v>246.4751998238587</c:v>
                </c:pt>
                <c:pt idx="78">
                  <c:v>246.24230591414204</c:v>
                </c:pt>
                <c:pt idx="79">
                  <c:v>245.44886940888026</c:v>
                </c:pt>
                <c:pt idx="80">
                  <c:v>245.43841982402026</c:v>
                </c:pt>
                <c:pt idx="81">
                  <c:v>245.42794762794711</c:v>
                </c:pt>
                <c:pt idx="82">
                  <c:v>245.17585680720461</c:v>
                </c:pt>
                <c:pt idx="83">
                  <c:v>244.94946530504356</c:v>
                </c:pt>
                <c:pt idx="84">
                  <c:v>244.14892003765087</c:v>
                </c:pt>
                <c:pt idx="85">
                  <c:v>244.13850283866282</c:v>
                </c:pt>
                <c:pt idx="86">
                  <c:v>244.12806785032814</c:v>
                </c:pt>
                <c:pt idx="87">
                  <c:v>243.90951918634306</c:v>
                </c:pt>
                <c:pt idx="88">
                  <c:v>243.66648134486925</c:v>
                </c:pt>
                <c:pt idx="89">
                  <c:v>242.93164870519377</c:v>
                </c:pt>
                <c:pt idx="90">
                  <c:v>242.9212234488148</c:v>
                </c:pt>
                <c:pt idx="91">
                  <c:v>242.91081846254056</c:v>
                </c:pt>
                <c:pt idx="92">
                  <c:v>242.68113894641039</c:v>
                </c:pt>
                <c:pt idx="93">
                  <c:v>242.46733835813242</c:v>
                </c:pt>
                <c:pt idx="94">
                  <c:v>241.77026515181052</c:v>
                </c:pt>
                <c:pt idx="95">
                  <c:v>241.75985272174273</c:v>
                </c:pt>
                <c:pt idx="96">
                  <c:v>241.74942270380234</c:v>
                </c:pt>
                <c:pt idx="97">
                  <c:v>241.55665975856712</c:v>
                </c:pt>
                <c:pt idx="98">
                  <c:v>241.33007426756336</c:v>
                </c:pt>
                <c:pt idx="99">
                  <c:v>240.58648850511619</c:v>
                </c:pt>
                <c:pt idx="100">
                  <c:v>240.57619310345694</c:v>
                </c:pt>
                <c:pt idx="101">
                  <c:v>240.56588956002037</c:v>
                </c:pt>
                <c:pt idx="102">
                  <c:v>240.34624841929076</c:v>
                </c:pt>
                <c:pt idx="103">
                  <c:v>240.11647155059313</c:v>
                </c:pt>
                <c:pt idx="104">
                  <c:v>239.32905149915106</c:v>
                </c:pt>
                <c:pt idx="105">
                  <c:v>239.31868156951751</c:v>
                </c:pt>
                <c:pt idx="106">
                  <c:v>239.30832734148245</c:v>
                </c:pt>
                <c:pt idx="107">
                  <c:v>239.0694336530114</c:v>
                </c:pt>
                <c:pt idx="108">
                  <c:v>238.8567672517155</c:v>
                </c:pt>
                <c:pt idx="109">
                  <c:v>238.1335146955802</c:v>
                </c:pt>
                <c:pt idx="110">
                  <c:v>238.12315183532365</c:v>
                </c:pt>
                <c:pt idx="111">
                  <c:v>238.11278582497101</c:v>
                </c:pt>
                <c:pt idx="112">
                  <c:v>237.89411138622202</c:v>
                </c:pt>
                <c:pt idx="113">
                  <c:v>237.68910871851165</c:v>
                </c:pt>
                <c:pt idx="114">
                  <c:v>237.02958175462683</c:v>
                </c:pt>
                <c:pt idx="115">
                  <c:v>237.01926012108368</c:v>
                </c:pt>
                <c:pt idx="116">
                  <c:v>237.00896848347776</c:v>
                </c:pt>
                <c:pt idx="117">
                  <c:v>236.83296164767322</c:v>
                </c:pt>
                <c:pt idx="118">
                  <c:v>236.69337543420718</c:v>
                </c:pt>
                <c:pt idx="119">
                  <c:v>236.32304757658929</c:v>
                </c:pt>
                <c:pt idx="120">
                  <c:v>236.31269221194253</c:v>
                </c:pt>
                <c:pt idx="121">
                  <c:v>236.31269221194253</c:v>
                </c:pt>
                <c:pt idx="122">
                  <c:v>236.1946254833189</c:v>
                </c:pt>
                <c:pt idx="123">
                  <c:v>235.86691997591271</c:v>
                </c:pt>
                <c:pt idx="124">
                  <c:v>235.85644183594735</c:v>
                </c:pt>
                <c:pt idx="125">
                  <c:v>235.8459514116546</c:v>
                </c:pt>
                <c:pt idx="126">
                  <c:v>235.74693289130497</c:v>
                </c:pt>
                <c:pt idx="127">
                  <c:v>235.63368433016723</c:v>
                </c:pt>
                <c:pt idx="128">
                  <c:v>235.24922126623656</c:v>
                </c:pt>
                <c:pt idx="129">
                  <c:v>235.23871299436161</c:v>
                </c:pt>
                <c:pt idx="130">
                  <c:v>235.22823013439515</c:v>
                </c:pt>
                <c:pt idx="131">
                  <c:v>235.12115720715244</c:v>
                </c:pt>
                <c:pt idx="132">
                  <c:v>235.0361520783477</c:v>
                </c:pt>
                <c:pt idx="133">
                  <c:v>234.71750281435581</c:v>
                </c:pt>
                <c:pt idx="134">
                  <c:v>234.70680445359463</c:v>
                </c:pt>
                <c:pt idx="135">
                  <c:v>234.69609415697005</c:v>
                </c:pt>
                <c:pt idx="136">
                  <c:v>234.59892585951977</c:v>
                </c:pt>
                <c:pt idx="137">
                  <c:v>234.4958760842452</c:v>
                </c:pt>
                <c:pt idx="138">
                  <c:v>234.13885697850844</c:v>
                </c:pt>
                <c:pt idx="139">
                  <c:v>234.12810652520517</c:v>
                </c:pt>
                <c:pt idx="140">
                  <c:v>234.11739096001159</c:v>
                </c:pt>
                <c:pt idx="141">
                  <c:v>234.02030648664893</c:v>
                </c:pt>
                <c:pt idx="142">
                  <c:v>233.93123203263502</c:v>
                </c:pt>
                <c:pt idx="143">
                  <c:v>233.66130225455083</c:v>
                </c:pt>
                <c:pt idx="144">
                  <c:v>233.65038597208982</c:v>
                </c:pt>
                <c:pt idx="145">
                  <c:v>233.63941626472996</c:v>
                </c:pt>
                <c:pt idx="146">
                  <c:v>233.57023669113707</c:v>
                </c:pt>
                <c:pt idx="147">
                  <c:v>233.49522754850335</c:v>
                </c:pt>
                <c:pt idx="148">
                  <c:v>233.19272555013043</c:v>
                </c:pt>
                <c:pt idx="149">
                  <c:v>233.18169031383724</c:v>
                </c:pt>
                <c:pt idx="150">
                  <c:v>233.17063438615673</c:v>
                </c:pt>
                <c:pt idx="151">
                  <c:v>233.08683650059433</c:v>
                </c:pt>
                <c:pt idx="152">
                  <c:v>233.01411188213046</c:v>
                </c:pt>
                <c:pt idx="153">
                  <c:v>232.6781561561352</c:v>
                </c:pt>
                <c:pt idx="154">
                  <c:v>232.66703608765087</c:v>
                </c:pt>
                <c:pt idx="155">
                  <c:v>232.65592785953382</c:v>
                </c:pt>
                <c:pt idx="156">
                  <c:v>232.55628456304242</c:v>
                </c:pt>
                <c:pt idx="157">
                  <c:v>232.46788344762325</c:v>
                </c:pt>
                <c:pt idx="158">
                  <c:v>232.17765938953551</c:v>
                </c:pt>
                <c:pt idx="159">
                  <c:v>232.16643967775019</c:v>
                </c:pt>
                <c:pt idx="160">
                  <c:v>232.15520883919987</c:v>
                </c:pt>
                <c:pt idx="161">
                  <c:v>232.07251100357016</c:v>
                </c:pt>
                <c:pt idx="162">
                  <c:v>231.99351649764304</c:v>
                </c:pt>
                <c:pt idx="163">
                  <c:v>231.76434473604741</c:v>
                </c:pt>
                <c:pt idx="164">
                  <c:v>231.75299829780784</c:v>
                </c:pt>
                <c:pt idx="165">
                  <c:v>231.75299829780784</c:v>
                </c:pt>
                <c:pt idx="166">
                  <c:v>231.66761801100276</c:v>
                </c:pt>
                <c:pt idx="167">
                  <c:v>231.38885588196882</c:v>
                </c:pt>
                <c:pt idx="168">
                  <c:v>231.37746780086511</c:v>
                </c:pt>
                <c:pt idx="169">
                  <c:v>231.36609179902595</c:v>
                </c:pt>
                <c:pt idx="170">
                  <c:v>231.27095479091915</c:v>
                </c:pt>
                <c:pt idx="171">
                  <c:v>231.17322646120033</c:v>
                </c:pt>
                <c:pt idx="172">
                  <c:v>230.79812643647125</c:v>
                </c:pt>
                <c:pt idx="173">
                  <c:v>230.7866748850017</c:v>
                </c:pt>
                <c:pt idx="174">
                  <c:v>230.77526756292301</c:v>
                </c:pt>
                <c:pt idx="175">
                  <c:v>230.68084048004357</c:v>
                </c:pt>
                <c:pt idx="176">
                  <c:v>230.68084048004357</c:v>
                </c:pt>
                <c:pt idx="177">
                  <c:v>230.36072345964649</c:v>
                </c:pt>
                <c:pt idx="178">
                  <c:v>230.34916690876022</c:v>
                </c:pt>
                <c:pt idx="179">
                  <c:v>230.33760890357735</c:v>
                </c:pt>
                <c:pt idx="180">
                  <c:v>230.23890367570505</c:v>
                </c:pt>
                <c:pt idx="181">
                  <c:v>230.14699855550145</c:v>
                </c:pt>
                <c:pt idx="182">
                  <c:v>229.83081857776389</c:v>
                </c:pt>
                <c:pt idx="183">
                  <c:v>229.81918822473543</c:v>
                </c:pt>
                <c:pt idx="184">
                  <c:v>229.80754286685621</c:v>
                </c:pt>
                <c:pt idx="185">
                  <c:v>229.74019620145484</c:v>
                </c:pt>
                <c:pt idx="186">
                  <c:v>229.6828556174203</c:v>
                </c:pt>
                <c:pt idx="187">
                  <c:v>229.29632163494924</c:v>
                </c:pt>
                <c:pt idx="188">
                  <c:v>229.28455611833135</c:v>
                </c:pt>
                <c:pt idx="189">
                  <c:v>229.28455611833135</c:v>
                </c:pt>
                <c:pt idx="190">
                  <c:v>229.15865469957328</c:v>
                </c:pt>
                <c:pt idx="191">
                  <c:v>228.6940785521534</c:v>
                </c:pt>
                <c:pt idx="192">
                  <c:v>228.6823749807505</c:v>
                </c:pt>
                <c:pt idx="193">
                  <c:v>228.67066113499666</c:v>
                </c:pt>
                <c:pt idx="194">
                  <c:v>228.55258190428043</c:v>
                </c:pt>
                <c:pt idx="195">
                  <c:v>228.43219946489899</c:v>
                </c:pt>
                <c:pt idx="196">
                  <c:v>228.0374720038927</c:v>
                </c:pt>
                <c:pt idx="197">
                  <c:v>228.0257259193439</c:v>
                </c:pt>
                <c:pt idx="198">
                  <c:v>228.0139560772935</c:v>
                </c:pt>
                <c:pt idx="199">
                  <c:v>227.88139604241113</c:v>
                </c:pt>
                <c:pt idx="200">
                  <c:v>227.75765545490367</c:v>
                </c:pt>
                <c:pt idx="201">
                  <c:v>227.38327818682981</c:v>
                </c:pt>
                <c:pt idx="202">
                  <c:v>227.37139528766343</c:v>
                </c:pt>
                <c:pt idx="203">
                  <c:v>227.35952047552215</c:v>
                </c:pt>
                <c:pt idx="204">
                  <c:v>227.28573228505252</c:v>
                </c:pt>
                <c:pt idx="205">
                  <c:v>227.22521887151819</c:v>
                </c:pt>
                <c:pt idx="206">
                  <c:v>227.02868708850232</c:v>
                </c:pt>
                <c:pt idx="207">
                  <c:v>227.01675137926779</c:v>
                </c:pt>
                <c:pt idx="208">
                  <c:v>227.00479229343253</c:v>
                </c:pt>
                <c:pt idx="209">
                  <c:v>226.94148945461421</c:v>
                </c:pt>
                <c:pt idx="210">
                  <c:v>226.88451526666165</c:v>
                </c:pt>
                <c:pt idx="211">
                  <c:v>226.65893713135767</c:v>
                </c:pt>
                <c:pt idx="212">
                  <c:v>226.64690114886605</c:v>
                </c:pt>
                <c:pt idx="213">
                  <c:v>226.63487789552093</c:v>
                </c:pt>
                <c:pt idx="214">
                  <c:v>226.5731775182573</c:v>
                </c:pt>
                <c:pt idx="215">
                  <c:v>226.53445339045763</c:v>
                </c:pt>
                <c:pt idx="216">
                  <c:v>226.44239307342767</c:v>
                </c:pt>
                <c:pt idx="217">
                  <c:v>226.43030931831919</c:v>
                </c:pt>
                <c:pt idx="218">
                  <c:v>226.41822487296088</c:v>
                </c:pt>
                <c:pt idx="219">
                  <c:v>226.41822487296088</c:v>
                </c:pt>
                <c:pt idx="220">
                  <c:v>226.39370702148224</c:v>
                </c:pt>
                <c:pt idx="221">
                  <c:v>226.26458316662985</c:v>
                </c:pt>
                <c:pt idx="222">
                  <c:v>226.25242532332467</c:v>
                </c:pt>
                <c:pt idx="223">
                  <c:v>226.24024450848606</c:v>
                </c:pt>
                <c:pt idx="224">
                  <c:v>226.20686047180183</c:v>
                </c:pt>
                <c:pt idx="225">
                  <c:v>226.17334224656872</c:v>
                </c:pt>
                <c:pt idx="226">
                  <c:v>226.05550259412914</c:v>
                </c:pt>
                <c:pt idx="227">
                  <c:v>226.0431751359649</c:v>
                </c:pt>
                <c:pt idx="228">
                  <c:v>226.0308695207103</c:v>
                </c:pt>
                <c:pt idx="229">
                  <c:v>226.00717577849829</c:v>
                </c:pt>
                <c:pt idx="230">
                  <c:v>225.9606125788394</c:v>
                </c:pt>
                <c:pt idx="231">
                  <c:v>225.76250800142157</c:v>
                </c:pt>
                <c:pt idx="232">
                  <c:v>225.75017702253049</c:v>
                </c:pt>
                <c:pt idx="233">
                  <c:v>225.70649967550327</c:v>
                </c:pt>
                <c:pt idx="234">
                  <c:v>225.65414357413377</c:v>
                </c:pt>
                <c:pt idx="235">
                  <c:v>225.44097947108574</c:v>
                </c:pt>
                <c:pt idx="236">
                  <c:v>225.42858822034714</c:v>
                </c:pt>
                <c:pt idx="237">
                  <c:v>225.41617442686058</c:v>
                </c:pt>
                <c:pt idx="238">
                  <c:v>225.38444816035491</c:v>
                </c:pt>
                <c:pt idx="239">
                  <c:v>225.36225868358105</c:v>
                </c:pt>
                <c:pt idx="240">
                  <c:v>225.26468989758374</c:v>
                </c:pt>
                <c:pt idx="241">
                  <c:v>225.25216854412773</c:v>
                </c:pt>
                <c:pt idx="242">
                  <c:v>225.23963370913728</c:v>
                </c:pt>
                <c:pt idx="243">
                  <c:v>225.20653933550233</c:v>
                </c:pt>
                <c:pt idx="244">
                  <c:v>225.18070699568747</c:v>
                </c:pt>
                <c:pt idx="245">
                  <c:v>225.07991437774055</c:v>
                </c:pt>
                <c:pt idx="246">
                  <c:v>225.06723801083569</c:v>
                </c:pt>
                <c:pt idx="247">
                  <c:v>225.05454837300829</c:v>
                </c:pt>
                <c:pt idx="248">
                  <c:v>225.01038235449198</c:v>
                </c:pt>
                <c:pt idx="249">
                  <c:v>224.96545339083579</c:v>
                </c:pt>
                <c:pt idx="250">
                  <c:v>224.74983906152065</c:v>
                </c:pt>
                <c:pt idx="251">
                  <c:v>224.73708607014953</c:v>
                </c:pt>
                <c:pt idx="252">
                  <c:v>224.72433312420094</c:v>
                </c:pt>
                <c:pt idx="253">
                  <c:v>224.65067374405623</c:v>
                </c:pt>
                <c:pt idx="254">
                  <c:v>224.58798864472851</c:v>
                </c:pt>
                <c:pt idx="255">
                  <c:v>224.27685371482275</c:v>
                </c:pt>
                <c:pt idx="256">
                  <c:v>224.26408351645244</c:v>
                </c:pt>
                <c:pt idx="257">
                  <c:v>224.26408351645244</c:v>
                </c:pt>
                <c:pt idx="258">
                  <c:v>224.13809569261258</c:v>
                </c:pt>
                <c:pt idx="259">
                  <c:v>223.64679988077955</c:v>
                </c:pt>
                <c:pt idx="260">
                  <c:v>223.63397170197905</c:v>
                </c:pt>
                <c:pt idx="261">
                  <c:v>223.62113057178806</c:v>
                </c:pt>
                <c:pt idx="262">
                  <c:v>223.47034525145415</c:v>
                </c:pt>
                <c:pt idx="263">
                  <c:v>223.3191321404571</c:v>
                </c:pt>
                <c:pt idx="264">
                  <c:v>222.89348372416976</c:v>
                </c:pt>
                <c:pt idx="265">
                  <c:v>222.8805642102372</c:v>
                </c:pt>
                <c:pt idx="266">
                  <c:v>222.86767996850543</c:v>
                </c:pt>
                <c:pt idx="267">
                  <c:v>222.70750026776665</c:v>
                </c:pt>
                <c:pt idx="268">
                  <c:v>222.52879975963893</c:v>
                </c:pt>
                <c:pt idx="269">
                  <c:v>221.90493687741434</c:v>
                </c:pt>
                <c:pt idx="270">
                  <c:v>221.89202485260603</c:v>
                </c:pt>
                <c:pt idx="271">
                  <c:v>221.87910013936704</c:v>
                </c:pt>
                <c:pt idx="272">
                  <c:v>221.65190714743585</c:v>
                </c:pt>
                <c:pt idx="273">
                  <c:v>221.43120467253601</c:v>
                </c:pt>
                <c:pt idx="274">
                  <c:v>220.75374145001763</c:v>
                </c:pt>
                <c:pt idx="275">
                  <c:v>220.74081786695544</c:v>
                </c:pt>
                <c:pt idx="276">
                  <c:v>220.72789911649849</c:v>
                </c:pt>
                <c:pt idx="277">
                  <c:v>220.49501269754577</c:v>
                </c:pt>
                <c:pt idx="278">
                  <c:v>220.25192152566669</c:v>
                </c:pt>
                <c:pt idx="279">
                  <c:v>219.70078212929516</c:v>
                </c:pt>
                <c:pt idx="280">
                  <c:v>219.68785895121738</c:v>
                </c:pt>
                <c:pt idx="281">
                  <c:v>219.68785895121738</c:v>
                </c:pt>
                <c:pt idx="282">
                  <c:v>219.41868173085984</c:v>
                </c:pt>
                <c:pt idx="283">
                  <c:v>218.40674021600091</c:v>
                </c:pt>
                <c:pt idx="284">
                  <c:v>218.39382191468093</c:v>
                </c:pt>
                <c:pt idx="285">
                  <c:v>218.38085659866641</c:v>
                </c:pt>
                <c:pt idx="286">
                  <c:v>218.16248619923323</c:v>
                </c:pt>
                <c:pt idx="287">
                  <c:v>218.16248619923323</c:v>
                </c:pt>
                <c:pt idx="288">
                  <c:v>217.43889327045397</c:v>
                </c:pt>
                <c:pt idx="289">
                  <c:v>217.42599917770448</c:v>
                </c:pt>
                <c:pt idx="290">
                  <c:v>217.41310577616917</c:v>
                </c:pt>
                <c:pt idx="291">
                  <c:v>217.16668175297664</c:v>
                </c:pt>
                <c:pt idx="292">
                  <c:v>216.43523572163414</c:v>
                </c:pt>
                <c:pt idx="293">
                  <c:v>216.42237202788959</c:v>
                </c:pt>
                <c:pt idx="294">
                  <c:v>216.40953070069105</c:v>
                </c:pt>
                <c:pt idx="295">
                  <c:v>216.12338206304059</c:v>
                </c:pt>
                <c:pt idx="296">
                  <c:v>215.13538488690358</c:v>
                </c:pt>
                <c:pt idx="297">
                  <c:v>215.12242710192106</c:v>
                </c:pt>
                <c:pt idx="298">
                  <c:v>215.10948314228852</c:v>
                </c:pt>
                <c:pt idx="299">
                  <c:v>214.83950515611275</c:v>
                </c:pt>
                <c:pt idx="300">
                  <c:v>214.54126956412566</c:v>
                </c:pt>
                <c:pt idx="301">
                  <c:v>213.45656715644279</c:v>
                </c:pt>
                <c:pt idx="302">
                  <c:v>213.44382005957598</c:v>
                </c:pt>
                <c:pt idx="303">
                  <c:v>213.43100910968036</c:v>
                </c:pt>
                <c:pt idx="304">
                  <c:v>213.1293645118819</c:v>
                </c:pt>
                <c:pt idx="305">
                  <c:v>212.86022797038498</c:v>
                </c:pt>
                <c:pt idx="306">
                  <c:v>212.07707485727099</c:v>
                </c:pt>
                <c:pt idx="307">
                  <c:v>212.06429826966485</c:v>
                </c:pt>
                <c:pt idx="308">
                  <c:v>212.05155278024722</c:v>
                </c:pt>
                <c:pt idx="309">
                  <c:v>211.82966600017559</c:v>
                </c:pt>
                <c:pt idx="310">
                  <c:v>211.63871864892621</c:v>
                </c:pt>
                <c:pt idx="311">
                  <c:v>211.08838365517701</c:v>
                </c:pt>
                <c:pt idx="312">
                  <c:v>211.07549493615414</c:v>
                </c:pt>
                <c:pt idx="313">
                  <c:v>211.06263304799572</c:v>
                </c:pt>
                <c:pt idx="314">
                  <c:v>210.9062325105773</c:v>
                </c:pt>
                <c:pt idx="315">
                  <c:v>210.9062325105773</c:v>
                </c:pt>
                <c:pt idx="316">
                  <c:v>210.44535555384658</c:v>
                </c:pt>
                <c:pt idx="317">
                  <c:v>210.419615749152</c:v>
                </c:pt>
                <c:pt idx="318">
                  <c:v>210.25133172842524</c:v>
                </c:pt>
                <c:pt idx="319">
                  <c:v>210.10118310558076</c:v>
                </c:pt>
                <c:pt idx="320">
                  <c:v>209.59952458014345</c:v>
                </c:pt>
                <c:pt idx="321">
                  <c:v>209.5867590557053</c:v>
                </c:pt>
                <c:pt idx="322">
                  <c:v>209.57396038826477</c:v>
                </c:pt>
                <c:pt idx="323">
                  <c:v>209.44815097971389</c:v>
                </c:pt>
                <c:pt idx="324">
                  <c:v>209.33426425982441</c:v>
                </c:pt>
                <c:pt idx="325">
                  <c:v>208.85291091736042</c:v>
                </c:pt>
                <c:pt idx="326">
                  <c:v>208.84025923261308</c:v>
                </c:pt>
                <c:pt idx="327">
                  <c:v>208.82759145068059</c:v>
                </c:pt>
                <c:pt idx="328">
                  <c:v>208.69986241244115</c:v>
                </c:pt>
                <c:pt idx="329">
                  <c:v>208.60213488859722</c:v>
                </c:pt>
                <c:pt idx="330">
                  <c:v>208.38350740617989</c:v>
                </c:pt>
                <c:pt idx="331">
                  <c:v>208.37088520424004</c:v>
                </c:pt>
                <c:pt idx="332">
                  <c:v>208.35825549656747</c:v>
                </c:pt>
                <c:pt idx="333">
                  <c:v>208.31025534148739</c:v>
                </c:pt>
                <c:pt idx="334">
                  <c:v>208.26137006601735</c:v>
                </c:pt>
                <c:pt idx="335">
                  <c:v>208.04741468954199</c:v>
                </c:pt>
                <c:pt idx="336">
                  <c:v>208.0347126728085</c:v>
                </c:pt>
                <c:pt idx="337">
                  <c:v>208.02202039668356</c:v>
                </c:pt>
                <c:pt idx="338">
                  <c:v>207.95374399840125</c:v>
                </c:pt>
                <c:pt idx="339">
                  <c:v>207.89415311819587</c:v>
                </c:pt>
                <c:pt idx="340">
                  <c:v>207.79032186204421</c:v>
                </c:pt>
                <c:pt idx="341">
                  <c:v>207.77756884109399</c:v>
                </c:pt>
                <c:pt idx="342">
                  <c:v>207.76480851362328</c:v>
                </c:pt>
                <c:pt idx="343">
                  <c:v>207.73986230420542</c:v>
                </c:pt>
                <c:pt idx="344">
                  <c:v>207.714721276327</c:v>
                </c:pt>
                <c:pt idx="345">
                  <c:v>207.60245903433298</c:v>
                </c:pt>
                <c:pt idx="346">
                  <c:v>207.58961087968058</c:v>
                </c:pt>
                <c:pt idx="347">
                  <c:v>207.57675980152817</c:v>
                </c:pt>
                <c:pt idx="348">
                  <c:v>207.55371844614331</c:v>
                </c:pt>
                <c:pt idx="349">
                  <c:v>207.51352439848841</c:v>
                </c:pt>
                <c:pt idx="350">
                  <c:v>207.34479624264415</c:v>
                </c:pt>
                <c:pt idx="351">
                  <c:v>207.33183771432442</c:v>
                </c:pt>
                <c:pt idx="352">
                  <c:v>207.31888063679966</c:v>
                </c:pt>
                <c:pt idx="353">
                  <c:v>207.26807512729707</c:v>
                </c:pt>
                <c:pt idx="354">
                  <c:v>207.22577846076877</c:v>
                </c:pt>
                <c:pt idx="355">
                  <c:v>207.0156415588516</c:v>
                </c:pt>
                <c:pt idx="356">
                  <c:v>207.00259669025107</c:v>
                </c:pt>
                <c:pt idx="357">
                  <c:v>206.98957452543524</c:v>
                </c:pt>
                <c:pt idx="358">
                  <c:v>206.92819722468701</c:v>
                </c:pt>
                <c:pt idx="359">
                  <c:v>206.87284130477826</c:v>
                </c:pt>
                <c:pt idx="360">
                  <c:v>206.66825460531479</c:v>
                </c:pt>
                <c:pt idx="361">
                  <c:v>206.65515528530761</c:v>
                </c:pt>
                <c:pt idx="362">
                  <c:v>206.64204492972956</c:v>
                </c:pt>
                <c:pt idx="363">
                  <c:v>206.60099588636643</c:v>
                </c:pt>
                <c:pt idx="364">
                  <c:v>206.55479631560908</c:v>
                </c:pt>
                <c:pt idx="365">
                  <c:v>206.41945435687194</c:v>
                </c:pt>
                <c:pt idx="366">
                  <c:v>206.40625880991561</c:v>
                </c:pt>
                <c:pt idx="367">
                  <c:v>206.39307339625211</c:v>
                </c:pt>
                <c:pt idx="368">
                  <c:v>206.35846418832492</c:v>
                </c:pt>
                <c:pt idx="369">
                  <c:v>206.32419540758858</c:v>
                </c:pt>
                <c:pt idx="370">
                  <c:v>206.19650579559374</c:v>
                </c:pt>
                <c:pt idx="371">
                  <c:v>206.18324205353809</c:v>
                </c:pt>
                <c:pt idx="372">
                  <c:v>206.18324205353809</c:v>
                </c:pt>
                <c:pt idx="373">
                  <c:v>206.16367951629806</c:v>
                </c:pt>
                <c:pt idx="374">
                  <c:v>206.04291952660591</c:v>
                </c:pt>
                <c:pt idx="375">
                  <c:v>206.02961586448862</c:v>
                </c:pt>
                <c:pt idx="376">
                  <c:v>206.01630148408992</c:v>
                </c:pt>
                <c:pt idx="377">
                  <c:v>205.99396815601497</c:v>
                </c:pt>
                <c:pt idx="378">
                  <c:v>205.97732889375104</c:v>
                </c:pt>
                <c:pt idx="379">
                  <c:v>205.88019674579789</c:v>
                </c:pt>
                <c:pt idx="380">
                  <c:v>205.86681339341456</c:v>
                </c:pt>
                <c:pt idx="381">
                  <c:v>205.85340274673146</c:v>
                </c:pt>
                <c:pt idx="382">
                  <c:v>205.82597988214837</c:v>
                </c:pt>
                <c:pt idx="383">
                  <c:v>205.80588929879491</c:v>
                </c:pt>
                <c:pt idx="384">
                  <c:v>205.677909683754</c:v>
                </c:pt>
                <c:pt idx="385">
                  <c:v>205.66444133161821</c:v>
                </c:pt>
                <c:pt idx="386">
                  <c:v>205.65098331699929</c:v>
                </c:pt>
                <c:pt idx="387">
                  <c:v>205.62651241299506</c:v>
                </c:pt>
                <c:pt idx="388">
                  <c:v>205.60350856545253</c:v>
                </c:pt>
                <c:pt idx="389">
                  <c:v>205.51952920332482</c:v>
                </c:pt>
                <c:pt idx="390">
                  <c:v>205.50597791132623</c:v>
                </c:pt>
                <c:pt idx="391">
                  <c:v>205.49240796748612</c:v>
                </c:pt>
                <c:pt idx="392">
                  <c:v>205.47937348463125</c:v>
                </c:pt>
                <c:pt idx="393">
                  <c:v>205.4670957036148</c:v>
                </c:pt>
                <c:pt idx="394">
                  <c:v>205.3924583074801</c:v>
                </c:pt>
                <c:pt idx="395">
                  <c:v>205.37874043209092</c:v>
                </c:pt>
                <c:pt idx="396">
                  <c:v>205.36504957626784</c:v>
                </c:pt>
                <c:pt idx="397">
                  <c:v>205.34636489058494</c:v>
                </c:pt>
                <c:pt idx="398">
                  <c:v>205.32071930450527</c:v>
                </c:pt>
                <c:pt idx="399">
                  <c:v>205.17259992184799</c:v>
                </c:pt>
                <c:pt idx="400">
                  <c:v>205.15883757981248</c:v>
                </c:pt>
                <c:pt idx="401">
                  <c:v>205.14506106542515</c:v>
                </c:pt>
                <c:pt idx="402">
                  <c:v>205.11680620466703</c:v>
                </c:pt>
                <c:pt idx="403">
                  <c:v>205.0881394019259</c:v>
                </c:pt>
                <c:pt idx="404">
                  <c:v>204.91303300743684</c:v>
                </c:pt>
                <c:pt idx="405">
                  <c:v>204.89920115906841</c:v>
                </c:pt>
                <c:pt idx="406">
                  <c:v>204.88532243786204</c:v>
                </c:pt>
                <c:pt idx="407">
                  <c:v>204.84013940448776</c:v>
                </c:pt>
                <c:pt idx="408">
                  <c:v>204.78549158194465</c:v>
                </c:pt>
                <c:pt idx="409">
                  <c:v>204.56944623856296</c:v>
                </c:pt>
                <c:pt idx="410">
                  <c:v>204.55560174665013</c:v>
                </c:pt>
                <c:pt idx="411">
                  <c:v>204.54178429231786</c:v>
                </c:pt>
                <c:pt idx="412">
                  <c:v>204.48765660426795</c:v>
                </c:pt>
                <c:pt idx="413">
                  <c:v>204.44021745598718</c:v>
                </c:pt>
                <c:pt idx="414">
                  <c:v>204.2015258495461</c:v>
                </c:pt>
                <c:pt idx="415">
                  <c:v>204.18767136096781</c:v>
                </c:pt>
                <c:pt idx="416">
                  <c:v>204.18767136096781</c:v>
                </c:pt>
                <c:pt idx="417">
                  <c:v>204.12980446833311</c:v>
                </c:pt>
                <c:pt idx="418">
                  <c:v>203.97344582470632</c:v>
                </c:pt>
                <c:pt idx="419">
                  <c:v>203.95932017901131</c:v>
                </c:pt>
                <c:pt idx="420">
                  <c:v>203.95932017901131</c:v>
                </c:pt>
                <c:pt idx="421">
                  <c:v>203.94591850806415</c:v>
                </c:pt>
                <c:pt idx="422">
                  <c:v>203.93279982836822</c:v>
                </c:pt>
                <c:pt idx="423">
                  <c:v>203.91015713336319</c:v>
                </c:pt>
                <c:pt idx="424">
                  <c:v>203.91015713336319</c:v>
                </c:pt>
                <c:pt idx="425">
                  <c:v>203.91015713336319</c:v>
                </c:pt>
                <c:pt idx="426">
                  <c:v>203.9062305339618</c:v>
                </c:pt>
                <c:pt idx="427">
                  <c:v>203.90315012315278</c:v>
                </c:pt>
                <c:pt idx="428">
                  <c:v>203.89131661798575</c:v>
                </c:pt>
                <c:pt idx="429">
                  <c:v>203.89131661798575</c:v>
                </c:pt>
                <c:pt idx="430">
                  <c:v>203.89131661798575</c:v>
                </c:pt>
                <c:pt idx="431">
                  <c:v>203.89027081826231</c:v>
                </c:pt>
                <c:pt idx="432">
                  <c:v>203.88656609952184</c:v>
                </c:pt>
                <c:pt idx="433">
                  <c:v>203.8901994926787</c:v>
                </c:pt>
                <c:pt idx="434">
                  <c:v>203.8901994926787</c:v>
                </c:pt>
                <c:pt idx="435">
                  <c:v>203.8901994926787</c:v>
                </c:pt>
                <c:pt idx="436">
                  <c:v>203.88937453973622</c:v>
                </c:pt>
                <c:pt idx="437">
                  <c:v>203.88826541615308</c:v>
                </c:pt>
                <c:pt idx="438">
                  <c:v>203.88928709962903</c:v>
                </c:pt>
                <c:pt idx="439">
                  <c:v>203.88928709962903</c:v>
                </c:pt>
                <c:pt idx="440">
                  <c:v>203.88928709962903</c:v>
                </c:pt>
                <c:pt idx="441">
                  <c:v>203.8880274262811</c:v>
                </c:pt>
                <c:pt idx="442">
                  <c:v>203.88558964187916</c:v>
                </c:pt>
                <c:pt idx="443">
                  <c:v>203.88558964187916</c:v>
                </c:pt>
                <c:pt idx="444">
                  <c:v>203.88558964187916</c:v>
                </c:pt>
                <c:pt idx="445">
                  <c:v>203.88357668749353</c:v>
                </c:pt>
                <c:pt idx="446">
                  <c:v>203.88471193830949</c:v>
                </c:pt>
                <c:pt idx="447">
                  <c:v>203.87596820158851</c:v>
                </c:pt>
                <c:pt idx="448">
                  <c:v>203.87596820158851</c:v>
                </c:pt>
                <c:pt idx="449">
                  <c:v>203.87596820158851</c:v>
                </c:pt>
                <c:pt idx="450">
                  <c:v>203.87490655095326</c:v>
                </c:pt>
                <c:pt idx="451">
                  <c:v>203.87533513510903</c:v>
                </c:pt>
                <c:pt idx="452">
                  <c:v>203.87709683827612</c:v>
                </c:pt>
                <c:pt idx="453">
                  <c:v>203.87709683827612</c:v>
                </c:pt>
                <c:pt idx="454">
                  <c:v>203.87709683827612</c:v>
                </c:pt>
                <c:pt idx="455">
                  <c:v>203.88097475009684</c:v>
                </c:pt>
                <c:pt idx="456">
                  <c:v>203.88293671975518</c:v>
                </c:pt>
                <c:pt idx="457">
                  <c:v>203.87629843607871</c:v>
                </c:pt>
                <c:pt idx="458">
                  <c:v>203.87629843607871</c:v>
                </c:pt>
                <c:pt idx="459">
                  <c:v>203.87629843607871</c:v>
                </c:pt>
                <c:pt idx="460">
                  <c:v>203.87283839208547</c:v>
                </c:pt>
                <c:pt idx="461">
                  <c:v>203.87007026072291</c:v>
                </c:pt>
                <c:pt idx="462">
                  <c:v>203.85065515013264</c:v>
                </c:pt>
                <c:pt idx="463">
                  <c:v>203.85065515013264</c:v>
                </c:pt>
                <c:pt idx="464">
                  <c:v>203.85065515013264</c:v>
                </c:pt>
                <c:pt idx="465">
                  <c:v>203.85447032727487</c:v>
                </c:pt>
                <c:pt idx="466">
                  <c:v>203.85724921962429</c:v>
                </c:pt>
                <c:pt idx="467">
                  <c:v>203.89504326209794</c:v>
                </c:pt>
                <c:pt idx="468">
                  <c:v>203.89504326209794</c:v>
                </c:pt>
                <c:pt idx="469">
                  <c:v>203.89504326209794</c:v>
                </c:pt>
                <c:pt idx="470">
                  <c:v>203.90895076620319</c:v>
                </c:pt>
                <c:pt idx="471">
                  <c:v>203.92163024264303</c:v>
                </c:pt>
                <c:pt idx="472">
                  <c:v>203.9485024579308</c:v>
                </c:pt>
                <c:pt idx="473">
                  <c:v>203.9485024579308</c:v>
                </c:pt>
                <c:pt idx="474">
                  <c:v>203.95071870967192</c:v>
                </c:pt>
                <c:pt idx="475">
                  <c:v>203.950916087038</c:v>
                </c:pt>
                <c:pt idx="476">
                  <c:v>203.95261775645173</c:v>
                </c:pt>
                <c:pt idx="477">
                  <c:v>203.95261775645173</c:v>
                </c:pt>
                <c:pt idx="478">
                  <c:v>203.95261775645173</c:v>
                </c:pt>
                <c:pt idx="479">
                  <c:v>203.95806951341973</c:v>
                </c:pt>
                <c:pt idx="480">
                  <c:v>203.96016361338732</c:v>
                </c:pt>
                <c:pt idx="481">
                  <c:v>203.96796050835152</c:v>
                </c:pt>
                <c:pt idx="482">
                  <c:v>203.96796050835152</c:v>
                </c:pt>
                <c:pt idx="483">
                  <c:v>203.96796050835152</c:v>
                </c:pt>
                <c:pt idx="484">
                  <c:v>203.96796050835152</c:v>
                </c:pt>
                <c:pt idx="485">
                  <c:v>203.96732444773463</c:v>
                </c:pt>
                <c:pt idx="486">
                  <c:v>203.96360925297353</c:v>
                </c:pt>
                <c:pt idx="487">
                  <c:v>203.96360925297353</c:v>
                </c:pt>
                <c:pt idx="488">
                  <c:v>203.96360925297353</c:v>
                </c:pt>
                <c:pt idx="489">
                  <c:v>203.96573612642263</c:v>
                </c:pt>
                <c:pt idx="490">
                  <c:v>203.96672699196932</c:v>
                </c:pt>
                <c:pt idx="491">
                  <c:v>203.96824903555625</c:v>
                </c:pt>
                <c:pt idx="492">
                  <c:v>203.96824903555625</c:v>
                </c:pt>
                <c:pt idx="493">
                  <c:v>203.96824903555625</c:v>
                </c:pt>
                <c:pt idx="494">
                  <c:v>203.97420876030839</c:v>
                </c:pt>
                <c:pt idx="495">
                  <c:v>203.98070926701672</c:v>
                </c:pt>
                <c:pt idx="496">
                  <c:v>203.97957780017364</c:v>
                </c:pt>
                <c:pt idx="497">
                  <c:v>203.97957780017364</c:v>
                </c:pt>
                <c:pt idx="498">
                  <c:v>203.97957780017364</c:v>
                </c:pt>
                <c:pt idx="499">
                  <c:v>203.97896779913046</c:v>
                </c:pt>
                <c:pt idx="500">
                  <c:v>203.97636652014708</c:v>
                </c:pt>
                <c:pt idx="501">
                  <c:v>203.96241381046076</c:v>
                </c:pt>
                <c:pt idx="502">
                  <c:v>203.96241381046076</c:v>
                </c:pt>
                <c:pt idx="503">
                  <c:v>203.96241381046076</c:v>
                </c:pt>
                <c:pt idx="504">
                  <c:v>203.92515450075345</c:v>
                </c:pt>
                <c:pt idx="505">
                  <c:v>203.90662759410819</c:v>
                </c:pt>
                <c:pt idx="506">
                  <c:v>203.8730923866151</c:v>
                </c:pt>
                <c:pt idx="507">
                  <c:v>203.8730923866151</c:v>
                </c:pt>
                <c:pt idx="508">
                  <c:v>203.86163820404226</c:v>
                </c:pt>
                <c:pt idx="509">
                  <c:v>203.84633709809111</c:v>
                </c:pt>
                <c:pt idx="510">
                  <c:v>203.82008356670534</c:v>
                </c:pt>
                <c:pt idx="511">
                  <c:v>203.82008356670534</c:v>
                </c:pt>
                <c:pt idx="512">
                  <c:v>203.80283338445977</c:v>
                </c:pt>
                <c:pt idx="513">
                  <c:v>203.78517691352297</c:v>
                </c:pt>
                <c:pt idx="514">
                  <c:v>203.77573552719863</c:v>
                </c:pt>
                <c:pt idx="515">
                  <c:v>203.76023504817303</c:v>
                </c:pt>
                <c:pt idx="516">
                  <c:v>203.76023504817303</c:v>
                </c:pt>
                <c:pt idx="517">
                  <c:v>203.74738188274858</c:v>
                </c:pt>
                <c:pt idx="518">
                  <c:v>203.73725263576424</c:v>
                </c:pt>
                <c:pt idx="519">
                  <c:v>203.72842188522216</c:v>
                </c:pt>
                <c:pt idx="520">
                  <c:v>203.71653005494369</c:v>
                </c:pt>
                <c:pt idx="521">
                  <c:v>203.71653005494369</c:v>
                </c:pt>
                <c:pt idx="522">
                  <c:v>203.70739844970214</c:v>
                </c:pt>
                <c:pt idx="523">
                  <c:v>203.69760053285461</c:v>
                </c:pt>
                <c:pt idx="524">
                  <c:v>203.68882522676711</c:v>
                </c:pt>
                <c:pt idx="525">
                  <c:v>203.66580814585478</c:v>
                </c:pt>
                <c:pt idx="526">
                  <c:v>203.66580814585478</c:v>
                </c:pt>
                <c:pt idx="527">
                  <c:v>203.65959211542381</c:v>
                </c:pt>
                <c:pt idx="528">
                  <c:v>203.65374932284934</c:v>
                </c:pt>
                <c:pt idx="529">
                  <c:v>203.62990639135072</c:v>
                </c:pt>
                <c:pt idx="530">
                  <c:v>203.5802739117797</c:v>
                </c:pt>
                <c:pt idx="531">
                  <c:v>203.5802739117797</c:v>
                </c:pt>
                <c:pt idx="532">
                  <c:v>203.55279647131869</c:v>
                </c:pt>
                <c:pt idx="533">
                  <c:v>203.52551742243057</c:v>
                </c:pt>
                <c:pt idx="534">
                  <c:v>203.4610669496962</c:v>
                </c:pt>
                <c:pt idx="535">
                  <c:v>203.4610669496962</c:v>
                </c:pt>
                <c:pt idx="536">
                  <c:v>203.4277782737868</c:v>
                </c:pt>
                <c:pt idx="537">
                  <c:v>203.38711001379039</c:v>
                </c:pt>
                <c:pt idx="538">
                  <c:v>203.34016807049949</c:v>
                </c:pt>
                <c:pt idx="539">
                  <c:v>203.23880219152187</c:v>
                </c:pt>
                <c:pt idx="540">
                  <c:v>203.23880219152187</c:v>
                </c:pt>
                <c:pt idx="541">
                  <c:v>203.18821395543449</c:v>
                </c:pt>
                <c:pt idx="542">
                  <c:v>203.13711053653563</c:v>
                </c:pt>
                <c:pt idx="543">
                  <c:v>202.9616817035625</c:v>
                </c:pt>
                <c:pt idx="544">
                  <c:v>202.9616817035625</c:v>
                </c:pt>
                <c:pt idx="545">
                  <c:v>202.89962166758991</c:v>
                </c:pt>
                <c:pt idx="546">
                  <c:v>202.83252810725841</c:v>
                </c:pt>
                <c:pt idx="547">
                  <c:v>202.68532187336268</c:v>
                </c:pt>
                <c:pt idx="548">
                  <c:v>202.68532187336268</c:v>
                </c:pt>
                <c:pt idx="549">
                  <c:v>202.61853930319285</c:v>
                </c:pt>
                <c:pt idx="550">
                  <c:v>202.54954649249052</c:v>
                </c:pt>
                <c:pt idx="551">
                  <c:v>202.4881776819289</c:v>
                </c:pt>
                <c:pt idx="552">
                  <c:v>202.34923149043803</c:v>
                </c:pt>
                <c:pt idx="553">
                  <c:v>202.34923149043803</c:v>
                </c:pt>
                <c:pt idx="554">
                  <c:v>202.28082796137443</c:v>
                </c:pt>
                <c:pt idx="555">
                  <c:v>202.21491192334832</c:v>
                </c:pt>
                <c:pt idx="556">
                  <c:v>202.16092512560013</c:v>
                </c:pt>
                <c:pt idx="557">
                  <c:v>202.05446266172029</c:v>
                </c:pt>
                <c:pt idx="558">
                  <c:v>202.05446266172029</c:v>
                </c:pt>
                <c:pt idx="559">
                  <c:v>201.99561275738412</c:v>
                </c:pt>
                <c:pt idx="560">
                  <c:v>201.93787826715285</c:v>
                </c:pt>
                <c:pt idx="561">
                  <c:v>201.88332539429027</c:v>
                </c:pt>
                <c:pt idx="562">
                  <c:v>201.77830928125897</c:v>
                </c:pt>
                <c:pt idx="563">
                  <c:v>201.77830928125897</c:v>
                </c:pt>
                <c:pt idx="564">
                  <c:v>201.72400634234509</c:v>
                </c:pt>
                <c:pt idx="565">
                  <c:v>201.66835847673892</c:v>
                </c:pt>
                <c:pt idx="566">
                  <c:v>201.60849024282749</c:v>
                </c:pt>
                <c:pt idx="567">
                  <c:v>201.4938617725669</c:v>
                </c:pt>
                <c:pt idx="568">
                  <c:v>201.44240463253746</c:v>
                </c:pt>
                <c:pt idx="569">
                  <c:v>201.44240463253746</c:v>
                </c:pt>
                <c:pt idx="570">
                  <c:v>201.3920655037092</c:v>
                </c:pt>
                <c:pt idx="571">
                  <c:v>201.28280715885015</c:v>
                </c:pt>
                <c:pt idx="572">
                  <c:v>201.28280715885015</c:v>
                </c:pt>
                <c:pt idx="573">
                  <c:v>201.23210264849214</c:v>
                </c:pt>
                <c:pt idx="574">
                  <c:v>201.18199884150837</c:v>
                </c:pt>
                <c:pt idx="575">
                  <c:v>201.12255594383836</c:v>
                </c:pt>
                <c:pt idx="576">
                  <c:v>201.02745581347355</c:v>
                </c:pt>
                <c:pt idx="577">
                  <c:v>201.02745581347355</c:v>
                </c:pt>
                <c:pt idx="578">
                  <c:v>200.99439502785376</c:v>
                </c:pt>
                <c:pt idx="579">
                  <c:v>200.96524016202892</c:v>
                </c:pt>
                <c:pt idx="580">
                  <c:v>200.92544519411172</c:v>
                </c:pt>
                <c:pt idx="581">
                  <c:v>200.84813247257733</c:v>
                </c:pt>
                <c:pt idx="582">
                  <c:v>200.84813247257733</c:v>
                </c:pt>
                <c:pt idx="583">
                  <c:v>200.81006404491723</c:v>
                </c:pt>
                <c:pt idx="584">
                  <c:v>200.77322188048274</c:v>
                </c:pt>
                <c:pt idx="585">
                  <c:v>200.74726530540275</c:v>
                </c:pt>
                <c:pt idx="586">
                  <c:v>200.70562085770311</c:v>
                </c:pt>
                <c:pt idx="587">
                  <c:v>200.70562085770311</c:v>
                </c:pt>
                <c:pt idx="588">
                  <c:v>200.6781690912635</c:v>
                </c:pt>
                <c:pt idx="589">
                  <c:v>200.65192852736587</c:v>
                </c:pt>
                <c:pt idx="590">
                  <c:v>200.62005685528891</c:v>
                </c:pt>
                <c:pt idx="591">
                  <c:v>200.55285126651964</c:v>
                </c:pt>
                <c:pt idx="592">
                  <c:v>200.55285126651964</c:v>
                </c:pt>
                <c:pt idx="593">
                  <c:v>200.52116288824121</c:v>
                </c:pt>
                <c:pt idx="594">
                  <c:v>200.48225438623993</c:v>
                </c:pt>
                <c:pt idx="595">
                  <c:v>200.42129160748306</c:v>
                </c:pt>
                <c:pt idx="596">
                  <c:v>200.27379566472459</c:v>
                </c:pt>
                <c:pt idx="597">
                  <c:v>200.27379566472459</c:v>
                </c:pt>
                <c:pt idx="598">
                  <c:v>200.20345465440656</c:v>
                </c:pt>
                <c:pt idx="599">
                  <c:v>200.12431447550219</c:v>
                </c:pt>
                <c:pt idx="600">
                  <c:v>200.0402689132743</c:v>
                </c:pt>
                <c:pt idx="601">
                  <c:v>199.87482985064773</c:v>
                </c:pt>
                <c:pt idx="602">
                  <c:v>199.87482985064773</c:v>
                </c:pt>
                <c:pt idx="603">
                  <c:v>199.79318857866551</c:v>
                </c:pt>
                <c:pt idx="604">
                  <c:v>199.71195326875636</c:v>
                </c:pt>
                <c:pt idx="605">
                  <c:v>199.62928240750392</c:v>
                </c:pt>
                <c:pt idx="606">
                  <c:v>199.49075427379012</c:v>
                </c:pt>
                <c:pt idx="607">
                  <c:v>199.49075427379012</c:v>
                </c:pt>
                <c:pt idx="608">
                  <c:v>199.42005489506329</c:v>
                </c:pt>
                <c:pt idx="609">
                  <c:v>199.35341270040297</c:v>
                </c:pt>
                <c:pt idx="610">
                  <c:v>199.29289231116852</c:v>
                </c:pt>
                <c:pt idx="611">
                  <c:v>199.16078490877683</c:v>
                </c:pt>
                <c:pt idx="612">
                  <c:v>199.16078490877683</c:v>
                </c:pt>
                <c:pt idx="613">
                  <c:v>199.09528428180761</c:v>
                </c:pt>
                <c:pt idx="614">
                  <c:v>199.01768846290304</c:v>
                </c:pt>
                <c:pt idx="615">
                  <c:v>198.93194762869243</c:v>
                </c:pt>
                <c:pt idx="616">
                  <c:v>198.7521026085343</c:v>
                </c:pt>
                <c:pt idx="617">
                  <c:v>198.7521026085343</c:v>
                </c:pt>
                <c:pt idx="618">
                  <c:v>198.65145900211976</c:v>
                </c:pt>
                <c:pt idx="619">
                  <c:v>198.54853932652554</c:v>
                </c:pt>
                <c:pt idx="620">
                  <c:v>198.45137859819499</c:v>
                </c:pt>
                <c:pt idx="621">
                  <c:v>198.25836506905128</c:v>
                </c:pt>
                <c:pt idx="622">
                  <c:v>198.25836506905128</c:v>
                </c:pt>
                <c:pt idx="623">
                  <c:v>198.18747981739563</c:v>
                </c:pt>
                <c:pt idx="624">
                  <c:v>198.11312527310065</c:v>
                </c:pt>
                <c:pt idx="625">
                  <c:v>197.95780432631275</c:v>
                </c:pt>
                <c:pt idx="626">
                  <c:v>197.95780432631275</c:v>
                </c:pt>
                <c:pt idx="627">
                  <c:v>197.89022808495338</c:v>
                </c:pt>
                <c:pt idx="628">
                  <c:v>197.80774610286039</c:v>
                </c:pt>
                <c:pt idx="629">
                  <c:v>197.72649098565392</c:v>
                </c:pt>
                <c:pt idx="630">
                  <c:v>197.58330953895677</c:v>
                </c:pt>
                <c:pt idx="631">
                  <c:v>197.58330953895677</c:v>
                </c:pt>
                <c:pt idx="632">
                  <c:v>197.52199124517904</c:v>
                </c:pt>
                <c:pt idx="633">
                  <c:v>197.46937683990143</c:v>
                </c:pt>
                <c:pt idx="634">
                  <c:v>197.409665369713</c:v>
                </c:pt>
                <c:pt idx="635">
                  <c:v>197.29948707561181</c:v>
                </c:pt>
                <c:pt idx="636">
                  <c:v>197.29948707561181</c:v>
                </c:pt>
                <c:pt idx="637">
                  <c:v>197.26050105400569</c:v>
                </c:pt>
                <c:pt idx="638">
                  <c:v>197.21796847332158</c:v>
                </c:pt>
                <c:pt idx="639">
                  <c:v>197.16921258354907</c:v>
                </c:pt>
                <c:pt idx="640">
                  <c:v>197.04946469147296</c:v>
                </c:pt>
                <c:pt idx="641">
                  <c:v>197.04946469147296</c:v>
                </c:pt>
                <c:pt idx="642">
                  <c:v>196.98272633958649</c:v>
                </c:pt>
                <c:pt idx="643">
                  <c:v>196.91290813733937</c:v>
                </c:pt>
                <c:pt idx="644">
                  <c:v>196.84642529317574</c:v>
                </c:pt>
                <c:pt idx="645">
                  <c:v>196.6943484575753</c:v>
                </c:pt>
                <c:pt idx="646">
                  <c:v>196.6943484575753</c:v>
                </c:pt>
                <c:pt idx="647">
                  <c:v>196.61430893495998</c:v>
                </c:pt>
                <c:pt idx="648">
                  <c:v>196.52766197536334</c:v>
                </c:pt>
                <c:pt idx="649">
                  <c:v>196.44702763064834</c:v>
                </c:pt>
                <c:pt idx="650">
                  <c:v>196.26085515467361</c:v>
                </c:pt>
                <c:pt idx="651">
                  <c:v>196.26085515467361</c:v>
                </c:pt>
                <c:pt idx="652">
                  <c:v>196.1648159840899</c:v>
                </c:pt>
                <c:pt idx="653">
                  <c:v>196.08165618833792</c:v>
                </c:pt>
                <c:pt idx="654">
                  <c:v>195.98786979692244</c:v>
                </c:pt>
                <c:pt idx="655">
                  <c:v>195.79269058899936</c:v>
                </c:pt>
                <c:pt idx="656">
                  <c:v>195.79269058899936</c:v>
                </c:pt>
                <c:pt idx="657">
                  <c:v>195.70368723019126</c:v>
                </c:pt>
                <c:pt idx="658">
                  <c:v>195.61098506152425</c:v>
                </c:pt>
                <c:pt idx="659">
                  <c:v>195.48052803295963</c:v>
                </c:pt>
                <c:pt idx="660">
                  <c:v>195.21710340103081</c:v>
                </c:pt>
                <c:pt idx="661">
                  <c:v>195.21710340103081</c:v>
                </c:pt>
                <c:pt idx="662">
                  <c:v>195.09956335736351</c:v>
                </c:pt>
                <c:pt idx="663">
                  <c:v>194.98648168342976</c:v>
                </c:pt>
                <c:pt idx="664">
                  <c:v>194.88098000784618</c:v>
                </c:pt>
                <c:pt idx="665">
                  <c:v>194.67530562238252</c:v>
                </c:pt>
                <c:pt idx="666">
                  <c:v>194.67530562238252</c:v>
                </c:pt>
                <c:pt idx="667">
                  <c:v>194.56599128321321</c:v>
                </c:pt>
                <c:pt idx="668">
                  <c:v>194.45365830105175</c:v>
                </c:pt>
                <c:pt idx="669">
                  <c:v>194.21583577911892</c:v>
                </c:pt>
                <c:pt idx="670">
                  <c:v>194.21583577911892</c:v>
                </c:pt>
                <c:pt idx="671">
                  <c:v>194.12194464023159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56-46D1-A26C-55B4676F64C8}"/>
            </c:ext>
          </c:extLst>
        </c:ser>
        <c:ser>
          <c:idx val="6"/>
          <c:order val="2"/>
          <c:tx>
            <c:v>trend</c:v>
          </c:tx>
          <c:spPr>
            <a:ln w="38100" cap="rnd">
              <a:solidFill>
                <a:schemeClr val="tx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tsla_moving_stats_14yr!$A$1762:$A$2433</c:f>
              <c:numCache>
                <c:formatCode>m/d/yyyy</c:formatCode>
                <c:ptCount val="672"/>
                <c:pt idx="0">
                  <c:v>43525</c:v>
                </c:pt>
                <c:pt idx="1">
                  <c:v>43524</c:v>
                </c:pt>
                <c:pt idx="2">
                  <c:v>43523</c:v>
                </c:pt>
                <c:pt idx="3">
                  <c:v>43522</c:v>
                </c:pt>
                <c:pt idx="4">
                  <c:v>43521</c:v>
                </c:pt>
                <c:pt idx="5">
                  <c:v>43518</c:v>
                </c:pt>
                <c:pt idx="6">
                  <c:v>43517</c:v>
                </c:pt>
                <c:pt idx="7">
                  <c:v>43516</c:v>
                </c:pt>
                <c:pt idx="8">
                  <c:v>43515</c:v>
                </c:pt>
                <c:pt idx="9">
                  <c:v>43511</c:v>
                </c:pt>
                <c:pt idx="10">
                  <c:v>43510</c:v>
                </c:pt>
                <c:pt idx="11">
                  <c:v>43509</c:v>
                </c:pt>
                <c:pt idx="12">
                  <c:v>43508</c:v>
                </c:pt>
                <c:pt idx="13">
                  <c:v>43507</c:v>
                </c:pt>
                <c:pt idx="14">
                  <c:v>43504</c:v>
                </c:pt>
                <c:pt idx="15">
                  <c:v>43503</c:v>
                </c:pt>
                <c:pt idx="16">
                  <c:v>43502</c:v>
                </c:pt>
                <c:pt idx="17">
                  <c:v>43501</c:v>
                </c:pt>
                <c:pt idx="18">
                  <c:v>43500</c:v>
                </c:pt>
                <c:pt idx="19">
                  <c:v>43497</c:v>
                </c:pt>
                <c:pt idx="20">
                  <c:v>43496</c:v>
                </c:pt>
                <c:pt idx="21">
                  <c:v>43495</c:v>
                </c:pt>
                <c:pt idx="22">
                  <c:v>43494</c:v>
                </c:pt>
                <c:pt idx="23">
                  <c:v>43493</c:v>
                </c:pt>
                <c:pt idx="24">
                  <c:v>43490</c:v>
                </c:pt>
                <c:pt idx="25">
                  <c:v>43489</c:v>
                </c:pt>
                <c:pt idx="26">
                  <c:v>43488</c:v>
                </c:pt>
                <c:pt idx="27">
                  <c:v>43487</c:v>
                </c:pt>
                <c:pt idx="28">
                  <c:v>43483</c:v>
                </c:pt>
                <c:pt idx="29">
                  <c:v>43482</c:v>
                </c:pt>
                <c:pt idx="30">
                  <c:v>43481</c:v>
                </c:pt>
                <c:pt idx="31">
                  <c:v>43480</c:v>
                </c:pt>
                <c:pt idx="32">
                  <c:v>43479</c:v>
                </c:pt>
                <c:pt idx="33">
                  <c:v>43476</c:v>
                </c:pt>
                <c:pt idx="34">
                  <c:v>43475</c:v>
                </c:pt>
                <c:pt idx="35">
                  <c:v>43474</c:v>
                </c:pt>
                <c:pt idx="36">
                  <c:v>43473</c:v>
                </c:pt>
                <c:pt idx="37">
                  <c:v>43472</c:v>
                </c:pt>
                <c:pt idx="38">
                  <c:v>43469</c:v>
                </c:pt>
                <c:pt idx="39">
                  <c:v>43468</c:v>
                </c:pt>
                <c:pt idx="40">
                  <c:v>43467</c:v>
                </c:pt>
                <c:pt idx="41">
                  <c:v>43465</c:v>
                </c:pt>
                <c:pt idx="42">
                  <c:v>43462</c:v>
                </c:pt>
                <c:pt idx="43">
                  <c:v>43461</c:v>
                </c:pt>
                <c:pt idx="44">
                  <c:v>43460</c:v>
                </c:pt>
                <c:pt idx="45">
                  <c:v>43458</c:v>
                </c:pt>
                <c:pt idx="46">
                  <c:v>43455</c:v>
                </c:pt>
                <c:pt idx="47">
                  <c:v>43454</c:v>
                </c:pt>
                <c:pt idx="48">
                  <c:v>43453</c:v>
                </c:pt>
                <c:pt idx="49">
                  <c:v>43452</c:v>
                </c:pt>
                <c:pt idx="50">
                  <c:v>43451</c:v>
                </c:pt>
                <c:pt idx="51">
                  <c:v>43448</c:v>
                </c:pt>
                <c:pt idx="52">
                  <c:v>43447</c:v>
                </c:pt>
                <c:pt idx="53">
                  <c:v>43446</c:v>
                </c:pt>
                <c:pt idx="54">
                  <c:v>43445</c:v>
                </c:pt>
                <c:pt idx="55">
                  <c:v>43444</c:v>
                </c:pt>
                <c:pt idx="56">
                  <c:v>43441</c:v>
                </c:pt>
                <c:pt idx="57">
                  <c:v>43440</c:v>
                </c:pt>
                <c:pt idx="58">
                  <c:v>43438</c:v>
                </c:pt>
                <c:pt idx="59">
                  <c:v>43437</c:v>
                </c:pt>
                <c:pt idx="60">
                  <c:v>43434</c:v>
                </c:pt>
                <c:pt idx="61">
                  <c:v>43433</c:v>
                </c:pt>
                <c:pt idx="62">
                  <c:v>43432</c:v>
                </c:pt>
                <c:pt idx="63">
                  <c:v>43431</c:v>
                </c:pt>
                <c:pt idx="64">
                  <c:v>43430</c:v>
                </c:pt>
                <c:pt idx="65">
                  <c:v>43427</c:v>
                </c:pt>
                <c:pt idx="66">
                  <c:v>43425</c:v>
                </c:pt>
                <c:pt idx="67">
                  <c:v>43424</c:v>
                </c:pt>
                <c:pt idx="68">
                  <c:v>43423</c:v>
                </c:pt>
                <c:pt idx="69">
                  <c:v>43420</c:v>
                </c:pt>
                <c:pt idx="70">
                  <c:v>43419</c:v>
                </c:pt>
                <c:pt idx="71">
                  <c:v>43418</c:v>
                </c:pt>
                <c:pt idx="72">
                  <c:v>43417</c:v>
                </c:pt>
                <c:pt idx="73">
                  <c:v>43416</c:v>
                </c:pt>
                <c:pt idx="74">
                  <c:v>43413</c:v>
                </c:pt>
                <c:pt idx="75">
                  <c:v>43412</c:v>
                </c:pt>
                <c:pt idx="76">
                  <c:v>43411</c:v>
                </c:pt>
                <c:pt idx="77">
                  <c:v>43410</c:v>
                </c:pt>
                <c:pt idx="78">
                  <c:v>43409</c:v>
                </c:pt>
                <c:pt idx="79">
                  <c:v>43406</c:v>
                </c:pt>
                <c:pt idx="80">
                  <c:v>43405</c:v>
                </c:pt>
                <c:pt idx="81">
                  <c:v>43404</c:v>
                </c:pt>
                <c:pt idx="82">
                  <c:v>43403</c:v>
                </c:pt>
                <c:pt idx="83">
                  <c:v>43402</c:v>
                </c:pt>
                <c:pt idx="84">
                  <c:v>43399</c:v>
                </c:pt>
                <c:pt idx="85">
                  <c:v>43398</c:v>
                </c:pt>
                <c:pt idx="86">
                  <c:v>43397</c:v>
                </c:pt>
                <c:pt idx="87">
                  <c:v>43396</c:v>
                </c:pt>
                <c:pt idx="88">
                  <c:v>43395</c:v>
                </c:pt>
                <c:pt idx="89">
                  <c:v>43392</c:v>
                </c:pt>
                <c:pt idx="90">
                  <c:v>43391</c:v>
                </c:pt>
                <c:pt idx="91">
                  <c:v>43390</c:v>
                </c:pt>
                <c:pt idx="92">
                  <c:v>43389</c:v>
                </c:pt>
                <c:pt idx="93">
                  <c:v>43388</c:v>
                </c:pt>
                <c:pt idx="94">
                  <c:v>43385</c:v>
                </c:pt>
                <c:pt idx="95">
                  <c:v>43384</c:v>
                </c:pt>
                <c:pt idx="96">
                  <c:v>43383</c:v>
                </c:pt>
                <c:pt idx="97">
                  <c:v>43382</c:v>
                </c:pt>
                <c:pt idx="98">
                  <c:v>43381</c:v>
                </c:pt>
                <c:pt idx="99">
                  <c:v>43378</c:v>
                </c:pt>
                <c:pt idx="100">
                  <c:v>43377</c:v>
                </c:pt>
                <c:pt idx="101">
                  <c:v>43376</c:v>
                </c:pt>
                <c:pt idx="102">
                  <c:v>43375</c:v>
                </c:pt>
                <c:pt idx="103">
                  <c:v>43374</c:v>
                </c:pt>
                <c:pt idx="104">
                  <c:v>43371</c:v>
                </c:pt>
                <c:pt idx="105">
                  <c:v>43370</c:v>
                </c:pt>
                <c:pt idx="106">
                  <c:v>43369</c:v>
                </c:pt>
                <c:pt idx="107">
                  <c:v>43368</c:v>
                </c:pt>
                <c:pt idx="108">
                  <c:v>43367</c:v>
                </c:pt>
                <c:pt idx="109">
                  <c:v>43364</c:v>
                </c:pt>
                <c:pt idx="110">
                  <c:v>43363</c:v>
                </c:pt>
                <c:pt idx="111">
                  <c:v>43362</c:v>
                </c:pt>
                <c:pt idx="112">
                  <c:v>43361</c:v>
                </c:pt>
                <c:pt idx="113">
                  <c:v>43360</c:v>
                </c:pt>
                <c:pt idx="114">
                  <c:v>43357</c:v>
                </c:pt>
                <c:pt idx="115">
                  <c:v>43356</c:v>
                </c:pt>
                <c:pt idx="116">
                  <c:v>43355</c:v>
                </c:pt>
                <c:pt idx="117">
                  <c:v>43354</c:v>
                </c:pt>
                <c:pt idx="118">
                  <c:v>43353</c:v>
                </c:pt>
                <c:pt idx="119">
                  <c:v>43350</c:v>
                </c:pt>
                <c:pt idx="120">
                  <c:v>43349</c:v>
                </c:pt>
                <c:pt idx="121">
                  <c:v>43348</c:v>
                </c:pt>
                <c:pt idx="122">
                  <c:v>43347</c:v>
                </c:pt>
                <c:pt idx="123">
                  <c:v>43343</c:v>
                </c:pt>
                <c:pt idx="124">
                  <c:v>43342</c:v>
                </c:pt>
                <c:pt idx="125">
                  <c:v>43341</c:v>
                </c:pt>
                <c:pt idx="126">
                  <c:v>43340</c:v>
                </c:pt>
                <c:pt idx="127">
                  <c:v>43339</c:v>
                </c:pt>
                <c:pt idx="128">
                  <c:v>43336</c:v>
                </c:pt>
                <c:pt idx="129">
                  <c:v>43335</c:v>
                </c:pt>
                <c:pt idx="130">
                  <c:v>43334</c:v>
                </c:pt>
                <c:pt idx="131">
                  <c:v>43333</c:v>
                </c:pt>
                <c:pt idx="132">
                  <c:v>43332</c:v>
                </c:pt>
                <c:pt idx="133">
                  <c:v>43329</c:v>
                </c:pt>
                <c:pt idx="134">
                  <c:v>43328</c:v>
                </c:pt>
                <c:pt idx="135">
                  <c:v>43327</c:v>
                </c:pt>
                <c:pt idx="136">
                  <c:v>43326</c:v>
                </c:pt>
                <c:pt idx="137">
                  <c:v>43325</c:v>
                </c:pt>
                <c:pt idx="138">
                  <c:v>43322</c:v>
                </c:pt>
                <c:pt idx="139">
                  <c:v>43321</c:v>
                </c:pt>
                <c:pt idx="140">
                  <c:v>43320</c:v>
                </c:pt>
                <c:pt idx="141">
                  <c:v>43319</c:v>
                </c:pt>
                <c:pt idx="142">
                  <c:v>43318</c:v>
                </c:pt>
                <c:pt idx="143">
                  <c:v>43315</c:v>
                </c:pt>
                <c:pt idx="144">
                  <c:v>43314</c:v>
                </c:pt>
                <c:pt idx="145">
                  <c:v>43313</c:v>
                </c:pt>
                <c:pt idx="146">
                  <c:v>43312</c:v>
                </c:pt>
                <c:pt idx="147">
                  <c:v>43311</c:v>
                </c:pt>
                <c:pt idx="148">
                  <c:v>43308</c:v>
                </c:pt>
                <c:pt idx="149">
                  <c:v>43307</c:v>
                </c:pt>
                <c:pt idx="150">
                  <c:v>43306</c:v>
                </c:pt>
                <c:pt idx="151">
                  <c:v>43305</c:v>
                </c:pt>
                <c:pt idx="152">
                  <c:v>43304</c:v>
                </c:pt>
                <c:pt idx="153">
                  <c:v>43301</c:v>
                </c:pt>
                <c:pt idx="154">
                  <c:v>43300</c:v>
                </c:pt>
                <c:pt idx="155">
                  <c:v>43299</c:v>
                </c:pt>
                <c:pt idx="156">
                  <c:v>43298</c:v>
                </c:pt>
                <c:pt idx="157">
                  <c:v>43297</c:v>
                </c:pt>
                <c:pt idx="158">
                  <c:v>43294</c:v>
                </c:pt>
                <c:pt idx="159">
                  <c:v>43293</c:v>
                </c:pt>
                <c:pt idx="160">
                  <c:v>43292</c:v>
                </c:pt>
                <c:pt idx="161">
                  <c:v>43291</c:v>
                </c:pt>
                <c:pt idx="162">
                  <c:v>43290</c:v>
                </c:pt>
                <c:pt idx="163">
                  <c:v>43287</c:v>
                </c:pt>
                <c:pt idx="164">
                  <c:v>43286</c:v>
                </c:pt>
                <c:pt idx="165">
                  <c:v>43284</c:v>
                </c:pt>
                <c:pt idx="166">
                  <c:v>43283</c:v>
                </c:pt>
                <c:pt idx="167">
                  <c:v>43280</c:v>
                </c:pt>
                <c:pt idx="168">
                  <c:v>43279</c:v>
                </c:pt>
                <c:pt idx="169">
                  <c:v>43278</c:v>
                </c:pt>
                <c:pt idx="170">
                  <c:v>43277</c:v>
                </c:pt>
                <c:pt idx="171">
                  <c:v>43276</c:v>
                </c:pt>
                <c:pt idx="172">
                  <c:v>43273</c:v>
                </c:pt>
                <c:pt idx="173">
                  <c:v>43272</c:v>
                </c:pt>
                <c:pt idx="174">
                  <c:v>43271</c:v>
                </c:pt>
                <c:pt idx="175">
                  <c:v>43270</c:v>
                </c:pt>
                <c:pt idx="176">
                  <c:v>43269</c:v>
                </c:pt>
                <c:pt idx="177">
                  <c:v>43266</c:v>
                </c:pt>
                <c:pt idx="178">
                  <c:v>43265</c:v>
                </c:pt>
                <c:pt idx="179">
                  <c:v>43264</c:v>
                </c:pt>
                <c:pt idx="180">
                  <c:v>43263</c:v>
                </c:pt>
                <c:pt idx="181">
                  <c:v>43262</c:v>
                </c:pt>
                <c:pt idx="182">
                  <c:v>43259</c:v>
                </c:pt>
                <c:pt idx="183">
                  <c:v>43258</c:v>
                </c:pt>
                <c:pt idx="184">
                  <c:v>43257</c:v>
                </c:pt>
                <c:pt idx="185">
                  <c:v>43256</c:v>
                </c:pt>
                <c:pt idx="186">
                  <c:v>43255</c:v>
                </c:pt>
                <c:pt idx="187">
                  <c:v>43252</c:v>
                </c:pt>
                <c:pt idx="188">
                  <c:v>43251</c:v>
                </c:pt>
                <c:pt idx="189">
                  <c:v>43250</c:v>
                </c:pt>
                <c:pt idx="190">
                  <c:v>43249</c:v>
                </c:pt>
                <c:pt idx="191">
                  <c:v>43245</c:v>
                </c:pt>
                <c:pt idx="192">
                  <c:v>43244</c:v>
                </c:pt>
                <c:pt idx="193">
                  <c:v>43243</c:v>
                </c:pt>
                <c:pt idx="194">
                  <c:v>43242</c:v>
                </c:pt>
                <c:pt idx="195">
                  <c:v>43241</c:v>
                </c:pt>
                <c:pt idx="196">
                  <c:v>43238</c:v>
                </c:pt>
                <c:pt idx="197">
                  <c:v>43237</c:v>
                </c:pt>
                <c:pt idx="198">
                  <c:v>43236</c:v>
                </c:pt>
                <c:pt idx="199">
                  <c:v>43235</c:v>
                </c:pt>
                <c:pt idx="200">
                  <c:v>43234</c:v>
                </c:pt>
                <c:pt idx="201">
                  <c:v>43231</c:v>
                </c:pt>
                <c:pt idx="202">
                  <c:v>43230</c:v>
                </c:pt>
                <c:pt idx="203">
                  <c:v>43229</c:v>
                </c:pt>
                <c:pt idx="204">
                  <c:v>43228</c:v>
                </c:pt>
                <c:pt idx="205">
                  <c:v>43227</c:v>
                </c:pt>
                <c:pt idx="206">
                  <c:v>43224</c:v>
                </c:pt>
                <c:pt idx="207">
                  <c:v>43223</c:v>
                </c:pt>
                <c:pt idx="208">
                  <c:v>43222</c:v>
                </c:pt>
                <c:pt idx="209">
                  <c:v>43221</c:v>
                </c:pt>
                <c:pt idx="210">
                  <c:v>43220</c:v>
                </c:pt>
                <c:pt idx="211">
                  <c:v>43217</c:v>
                </c:pt>
                <c:pt idx="212">
                  <c:v>43216</c:v>
                </c:pt>
                <c:pt idx="213">
                  <c:v>43215</c:v>
                </c:pt>
                <c:pt idx="214">
                  <c:v>43214</c:v>
                </c:pt>
                <c:pt idx="215">
                  <c:v>43213</c:v>
                </c:pt>
                <c:pt idx="216">
                  <c:v>43210</c:v>
                </c:pt>
                <c:pt idx="217">
                  <c:v>43209</c:v>
                </c:pt>
                <c:pt idx="218">
                  <c:v>43208</c:v>
                </c:pt>
                <c:pt idx="219">
                  <c:v>43207</c:v>
                </c:pt>
                <c:pt idx="220">
                  <c:v>43206</c:v>
                </c:pt>
                <c:pt idx="221">
                  <c:v>43203</c:v>
                </c:pt>
                <c:pt idx="222">
                  <c:v>43202</c:v>
                </c:pt>
                <c:pt idx="223">
                  <c:v>43201</c:v>
                </c:pt>
                <c:pt idx="224">
                  <c:v>43200</c:v>
                </c:pt>
                <c:pt idx="225">
                  <c:v>43199</c:v>
                </c:pt>
                <c:pt idx="226">
                  <c:v>43196</c:v>
                </c:pt>
                <c:pt idx="227">
                  <c:v>43195</c:v>
                </c:pt>
                <c:pt idx="228">
                  <c:v>43194</c:v>
                </c:pt>
                <c:pt idx="229">
                  <c:v>43193</c:v>
                </c:pt>
                <c:pt idx="230">
                  <c:v>43192</c:v>
                </c:pt>
                <c:pt idx="231">
                  <c:v>43188</c:v>
                </c:pt>
                <c:pt idx="232">
                  <c:v>43187</c:v>
                </c:pt>
                <c:pt idx="233">
                  <c:v>43186</c:v>
                </c:pt>
                <c:pt idx="234">
                  <c:v>43185</c:v>
                </c:pt>
                <c:pt idx="235">
                  <c:v>43182</c:v>
                </c:pt>
                <c:pt idx="236">
                  <c:v>43181</c:v>
                </c:pt>
                <c:pt idx="237">
                  <c:v>43180</c:v>
                </c:pt>
                <c:pt idx="238">
                  <c:v>43179</c:v>
                </c:pt>
                <c:pt idx="239">
                  <c:v>43178</c:v>
                </c:pt>
                <c:pt idx="240">
                  <c:v>43175</c:v>
                </c:pt>
                <c:pt idx="241">
                  <c:v>43174</c:v>
                </c:pt>
                <c:pt idx="242">
                  <c:v>43173</c:v>
                </c:pt>
                <c:pt idx="243">
                  <c:v>43172</c:v>
                </c:pt>
                <c:pt idx="244">
                  <c:v>43171</c:v>
                </c:pt>
                <c:pt idx="245">
                  <c:v>43168</c:v>
                </c:pt>
                <c:pt idx="246">
                  <c:v>43167</c:v>
                </c:pt>
                <c:pt idx="247">
                  <c:v>43166</c:v>
                </c:pt>
                <c:pt idx="248">
                  <c:v>43165</c:v>
                </c:pt>
                <c:pt idx="249">
                  <c:v>43164</c:v>
                </c:pt>
                <c:pt idx="250">
                  <c:v>43161</c:v>
                </c:pt>
                <c:pt idx="251">
                  <c:v>43160</c:v>
                </c:pt>
                <c:pt idx="252">
                  <c:v>43159</c:v>
                </c:pt>
                <c:pt idx="253">
                  <c:v>43158</c:v>
                </c:pt>
                <c:pt idx="254">
                  <c:v>43157</c:v>
                </c:pt>
                <c:pt idx="255">
                  <c:v>43154</c:v>
                </c:pt>
                <c:pt idx="256">
                  <c:v>43153</c:v>
                </c:pt>
                <c:pt idx="257">
                  <c:v>43152</c:v>
                </c:pt>
                <c:pt idx="258">
                  <c:v>43151</c:v>
                </c:pt>
                <c:pt idx="259">
                  <c:v>43147</c:v>
                </c:pt>
                <c:pt idx="260">
                  <c:v>43146</c:v>
                </c:pt>
                <c:pt idx="261">
                  <c:v>43145</c:v>
                </c:pt>
                <c:pt idx="262">
                  <c:v>43144</c:v>
                </c:pt>
                <c:pt idx="263">
                  <c:v>43143</c:v>
                </c:pt>
                <c:pt idx="264">
                  <c:v>43140</c:v>
                </c:pt>
                <c:pt idx="265">
                  <c:v>43139</c:v>
                </c:pt>
                <c:pt idx="266">
                  <c:v>43138</c:v>
                </c:pt>
                <c:pt idx="267">
                  <c:v>43137</c:v>
                </c:pt>
                <c:pt idx="268">
                  <c:v>43136</c:v>
                </c:pt>
                <c:pt idx="269">
                  <c:v>43133</c:v>
                </c:pt>
                <c:pt idx="270">
                  <c:v>43132</c:v>
                </c:pt>
                <c:pt idx="271">
                  <c:v>43131</c:v>
                </c:pt>
                <c:pt idx="272">
                  <c:v>43130</c:v>
                </c:pt>
                <c:pt idx="273">
                  <c:v>43129</c:v>
                </c:pt>
                <c:pt idx="274">
                  <c:v>43126</c:v>
                </c:pt>
                <c:pt idx="275">
                  <c:v>43125</c:v>
                </c:pt>
                <c:pt idx="276">
                  <c:v>43124</c:v>
                </c:pt>
                <c:pt idx="277">
                  <c:v>43123</c:v>
                </c:pt>
                <c:pt idx="278">
                  <c:v>43122</c:v>
                </c:pt>
                <c:pt idx="279">
                  <c:v>43119</c:v>
                </c:pt>
                <c:pt idx="280">
                  <c:v>43118</c:v>
                </c:pt>
                <c:pt idx="281">
                  <c:v>43117</c:v>
                </c:pt>
                <c:pt idx="282">
                  <c:v>43116</c:v>
                </c:pt>
                <c:pt idx="283">
                  <c:v>43112</c:v>
                </c:pt>
                <c:pt idx="284">
                  <c:v>43111</c:v>
                </c:pt>
                <c:pt idx="285">
                  <c:v>43110</c:v>
                </c:pt>
                <c:pt idx="286">
                  <c:v>43109</c:v>
                </c:pt>
                <c:pt idx="287">
                  <c:v>43108</c:v>
                </c:pt>
                <c:pt idx="288">
                  <c:v>43105</c:v>
                </c:pt>
                <c:pt idx="289">
                  <c:v>43104</c:v>
                </c:pt>
                <c:pt idx="290">
                  <c:v>43103</c:v>
                </c:pt>
                <c:pt idx="291">
                  <c:v>43102</c:v>
                </c:pt>
                <c:pt idx="292">
                  <c:v>43098</c:v>
                </c:pt>
                <c:pt idx="293">
                  <c:v>43097</c:v>
                </c:pt>
                <c:pt idx="294">
                  <c:v>43096</c:v>
                </c:pt>
                <c:pt idx="295">
                  <c:v>43095</c:v>
                </c:pt>
                <c:pt idx="296">
                  <c:v>43091</c:v>
                </c:pt>
                <c:pt idx="297">
                  <c:v>43090</c:v>
                </c:pt>
                <c:pt idx="298">
                  <c:v>43089</c:v>
                </c:pt>
                <c:pt idx="299">
                  <c:v>43088</c:v>
                </c:pt>
                <c:pt idx="300">
                  <c:v>43087</c:v>
                </c:pt>
                <c:pt idx="301">
                  <c:v>43084</c:v>
                </c:pt>
                <c:pt idx="302">
                  <c:v>43083</c:v>
                </c:pt>
                <c:pt idx="303">
                  <c:v>43082</c:v>
                </c:pt>
                <c:pt idx="304">
                  <c:v>43081</c:v>
                </c:pt>
                <c:pt idx="305">
                  <c:v>43080</c:v>
                </c:pt>
                <c:pt idx="306">
                  <c:v>43077</c:v>
                </c:pt>
                <c:pt idx="307">
                  <c:v>43076</c:v>
                </c:pt>
                <c:pt idx="308">
                  <c:v>43075</c:v>
                </c:pt>
                <c:pt idx="309">
                  <c:v>43074</c:v>
                </c:pt>
                <c:pt idx="310">
                  <c:v>43073</c:v>
                </c:pt>
                <c:pt idx="311">
                  <c:v>43070</c:v>
                </c:pt>
                <c:pt idx="312">
                  <c:v>43069</c:v>
                </c:pt>
                <c:pt idx="313">
                  <c:v>43068</c:v>
                </c:pt>
                <c:pt idx="314">
                  <c:v>43067</c:v>
                </c:pt>
                <c:pt idx="315">
                  <c:v>43066</c:v>
                </c:pt>
                <c:pt idx="316">
                  <c:v>43063</c:v>
                </c:pt>
                <c:pt idx="317">
                  <c:v>43061</c:v>
                </c:pt>
                <c:pt idx="318">
                  <c:v>43060</c:v>
                </c:pt>
                <c:pt idx="319">
                  <c:v>43059</c:v>
                </c:pt>
                <c:pt idx="320">
                  <c:v>43056</c:v>
                </c:pt>
                <c:pt idx="321">
                  <c:v>43055</c:v>
                </c:pt>
                <c:pt idx="322">
                  <c:v>43054</c:v>
                </c:pt>
                <c:pt idx="323">
                  <c:v>43053</c:v>
                </c:pt>
                <c:pt idx="324">
                  <c:v>43052</c:v>
                </c:pt>
                <c:pt idx="325">
                  <c:v>43049</c:v>
                </c:pt>
                <c:pt idx="326">
                  <c:v>43048</c:v>
                </c:pt>
                <c:pt idx="327">
                  <c:v>43047</c:v>
                </c:pt>
                <c:pt idx="328">
                  <c:v>43046</c:v>
                </c:pt>
                <c:pt idx="329">
                  <c:v>43045</c:v>
                </c:pt>
                <c:pt idx="330">
                  <c:v>43042</c:v>
                </c:pt>
                <c:pt idx="331">
                  <c:v>43041</c:v>
                </c:pt>
                <c:pt idx="332">
                  <c:v>43040</c:v>
                </c:pt>
                <c:pt idx="333">
                  <c:v>43039</c:v>
                </c:pt>
                <c:pt idx="334">
                  <c:v>43038</c:v>
                </c:pt>
                <c:pt idx="335">
                  <c:v>43035</c:v>
                </c:pt>
                <c:pt idx="336">
                  <c:v>43034</c:v>
                </c:pt>
                <c:pt idx="337">
                  <c:v>43033</c:v>
                </c:pt>
                <c:pt idx="338">
                  <c:v>43032</c:v>
                </c:pt>
                <c:pt idx="339">
                  <c:v>43031</c:v>
                </c:pt>
                <c:pt idx="340">
                  <c:v>43028</c:v>
                </c:pt>
                <c:pt idx="341">
                  <c:v>43027</c:v>
                </c:pt>
                <c:pt idx="342">
                  <c:v>43026</c:v>
                </c:pt>
                <c:pt idx="343">
                  <c:v>43025</c:v>
                </c:pt>
                <c:pt idx="344">
                  <c:v>43024</c:v>
                </c:pt>
                <c:pt idx="345">
                  <c:v>43021</c:v>
                </c:pt>
                <c:pt idx="346">
                  <c:v>43020</c:v>
                </c:pt>
                <c:pt idx="347">
                  <c:v>43019</c:v>
                </c:pt>
                <c:pt idx="348">
                  <c:v>43018</c:v>
                </c:pt>
                <c:pt idx="349">
                  <c:v>43017</c:v>
                </c:pt>
                <c:pt idx="350">
                  <c:v>43014</c:v>
                </c:pt>
                <c:pt idx="351">
                  <c:v>43013</c:v>
                </c:pt>
                <c:pt idx="352">
                  <c:v>43012</c:v>
                </c:pt>
                <c:pt idx="353">
                  <c:v>43011</c:v>
                </c:pt>
                <c:pt idx="354">
                  <c:v>43010</c:v>
                </c:pt>
                <c:pt idx="355">
                  <c:v>43007</c:v>
                </c:pt>
                <c:pt idx="356">
                  <c:v>43006</c:v>
                </c:pt>
                <c:pt idx="357">
                  <c:v>43005</c:v>
                </c:pt>
                <c:pt idx="358">
                  <c:v>43004</c:v>
                </c:pt>
                <c:pt idx="359">
                  <c:v>43003</c:v>
                </c:pt>
                <c:pt idx="360">
                  <c:v>43000</c:v>
                </c:pt>
                <c:pt idx="361">
                  <c:v>42999</c:v>
                </c:pt>
                <c:pt idx="362">
                  <c:v>42998</c:v>
                </c:pt>
                <c:pt idx="363">
                  <c:v>42997</c:v>
                </c:pt>
                <c:pt idx="364">
                  <c:v>42996</c:v>
                </c:pt>
                <c:pt idx="365">
                  <c:v>42993</c:v>
                </c:pt>
                <c:pt idx="366">
                  <c:v>42992</c:v>
                </c:pt>
                <c:pt idx="367">
                  <c:v>42991</c:v>
                </c:pt>
                <c:pt idx="368">
                  <c:v>42990</c:v>
                </c:pt>
                <c:pt idx="369">
                  <c:v>42989</c:v>
                </c:pt>
                <c:pt idx="370">
                  <c:v>42986</c:v>
                </c:pt>
                <c:pt idx="371">
                  <c:v>42985</c:v>
                </c:pt>
                <c:pt idx="372">
                  <c:v>42984</c:v>
                </c:pt>
                <c:pt idx="373">
                  <c:v>42983</c:v>
                </c:pt>
                <c:pt idx="374">
                  <c:v>42979</c:v>
                </c:pt>
                <c:pt idx="375">
                  <c:v>42978</c:v>
                </c:pt>
                <c:pt idx="376">
                  <c:v>42977</c:v>
                </c:pt>
                <c:pt idx="377">
                  <c:v>42976</c:v>
                </c:pt>
                <c:pt idx="378">
                  <c:v>42975</c:v>
                </c:pt>
                <c:pt idx="379">
                  <c:v>42972</c:v>
                </c:pt>
                <c:pt idx="380">
                  <c:v>42971</c:v>
                </c:pt>
                <c:pt idx="381">
                  <c:v>42970</c:v>
                </c:pt>
                <c:pt idx="382">
                  <c:v>42969</c:v>
                </c:pt>
                <c:pt idx="383">
                  <c:v>42968</c:v>
                </c:pt>
                <c:pt idx="384">
                  <c:v>42965</c:v>
                </c:pt>
                <c:pt idx="385">
                  <c:v>42964</c:v>
                </c:pt>
                <c:pt idx="386">
                  <c:v>42963</c:v>
                </c:pt>
                <c:pt idx="387">
                  <c:v>42962</c:v>
                </c:pt>
                <c:pt idx="388">
                  <c:v>42961</c:v>
                </c:pt>
                <c:pt idx="389">
                  <c:v>42958</c:v>
                </c:pt>
                <c:pt idx="390">
                  <c:v>42957</c:v>
                </c:pt>
                <c:pt idx="391">
                  <c:v>42956</c:v>
                </c:pt>
                <c:pt idx="392">
                  <c:v>42955</c:v>
                </c:pt>
                <c:pt idx="393">
                  <c:v>42954</c:v>
                </c:pt>
                <c:pt idx="394">
                  <c:v>42951</c:v>
                </c:pt>
                <c:pt idx="395">
                  <c:v>42950</c:v>
                </c:pt>
                <c:pt idx="396">
                  <c:v>42949</c:v>
                </c:pt>
                <c:pt idx="397">
                  <c:v>42948</c:v>
                </c:pt>
                <c:pt idx="398">
                  <c:v>42947</c:v>
                </c:pt>
                <c:pt idx="399">
                  <c:v>42944</c:v>
                </c:pt>
                <c:pt idx="400">
                  <c:v>42943</c:v>
                </c:pt>
                <c:pt idx="401">
                  <c:v>42942</c:v>
                </c:pt>
                <c:pt idx="402">
                  <c:v>42941</c:v>
                </c:pt>
                <c:pt idx="403">
                  <c:v>42940</c:v>
                </c:pt>
                <c:pt idx="404">
                  <c:v>42937</c:v>
                </c:pt>
                <c:pt idx="405">
                  <c:v>42936</c:v>
                </c:pt>
                <c:pt idx="406">
                  <c:v>42935</c:v>
                </c:pt>
                <c:pt idx="407">
                  <c:v>42934</c:v>
                </c:pt>
                <c:pt idx="408">
                  <c:v>42933</c:v>
                </c:pt>
                <c:pt idx="409">
                  <c:v>42930</c:v>
                </c:pt>
                <c:pt idx="410">
                  <c:v>42929</c:v>
                </c:pt>
                <c:pt idx="411">
                  <c:v>42928</c:v>
                </c:pt>
                <c:pt idx="412">
                  <c:v>42927</c:v>
                </c:pt>
                <c:pt idx="413">
                  <c:v>42926</c:v>
                </c:pt>
                <c:pt idx="414">
                  <c:v>42923</c:v>
                </c:pt>
                <c:pt idx="415">
                  <c:v>42922</c:v>
                </c:pt>
                <c:pt idx="416">
                  <c:v>42921</c:v>
                </c:pt>
                <c:pt idx="417">
                  <c:v>42919</c:v>
                </c:pt>
                <c:pt idx="418">
                  <c:v>42916</c:v>
                </c:pt>
                <c:pt idx="419">
                  <c:v>42915</c:v>
                </c:pt>
                <c:pt idx="420">
                  <c:v>42914</c:v>
                </c:pt>
                <c:pt idx="421">
                  <c:v>42913</c:v>
                </c:pt>
                <c:pt idx="422">
                  <c:v>42912</c:v>
                </c:pt>
                <c:pt idx="423">
                  <c:v>42909</c:v>
                </c:pt>
                <c:pt idx="424">
                  <c:v>42908</c:v>
                </c:pt>
                <c:pt idx="425">
                  <c:v>42907</c:v>
                </c:pt>
                <c:pt idx="426">
                  <c:v>42906</c:v>
                </c:pt>
                <c:pt idx="427">
                  <c:v>42905</c:v>
                </c:pt>
                <c:pt idx="428">
                  <c:v>42902</c:v>
                </c:pt>
                <c:pt idx="429">
                  <c:v>42901</c:v>
                </c:pt>
                <c:pt idx="430">
                  <c:v>42900</c:v>
                </c:pt>
                <c:pt idx="431">
                  <c:v>42899</c:v>
                </c:pt>
                <c:pt idx="432">
                  <c:v>42898</c:v>
                </c:pt>
                <c:pt idx="433">
                  <c:v>42895</c:v>
                </c:pt>
                <c:pt idx="434">
                  <c:v>42894</c:v>
                </c:pt>
                <c:pt idx="435">
                  <c:v>42893</c:v>
                </c:pt>
                <c:pt idx="436">
                  <c:v>42892</c:v>
                </c:pt>
                <c:pt idx="437">
                  <c:v>42891</c:v>
                </c:pt>
                <c:pt idx="438">
                  <c:v>42888</c:v>
                </c:pt>
                <c:pt idx="439">
                  <c:v>42887</c:v>
                </c:pt>
                <c:pt idx="440">
                  <c:v>42886</c:v>
                </c:pt>
                <c:pt idx="441">
                  <c:v>42885</c:v>
                </c:pt>
                <c:pt idx="442">
                  <c:v>42881</c:v>
                </c:pt>
                <c:pt idx="443">
                  <c:v>42880</c:v>
                </c:pt>
                <c:pt idx="444">
                  <c:v>42879</c:v>
                </c:pt>
                <c:pt idx="445">
                  <c:v>42878</c:v>
                </c:pt>
                <c:pt idx="446">
                  <c:v>42877</c:v>
                </c:pt>
                <c:pt idx="447">
                  <c:v>42874</c:v>
                </c:pt>
                <c:pt idx="448">
                  <c:v>42873</c:v>
                </c:pt>
                <c:pt idx="449">
                  <c:v>42872</c:v>
                </c:pt>
                <c:pt idx="450">
                  <c:v>42871</c:v>
                </c:pt>
                <c:pt idx="451">
                  <c:v>42870</c:v>
                </c:pt>
                <c:pt idx="452">
                  <c:v>42867</c:v>
                </c:pt>
                <c:pt idx="453">
                  <c:v>42866</c:v>
                </c:pt>
                <c:pt idx="454">
                  <c:v>42865</c:v>
                </c:pt>
                <c:pt idx="455">
                  <c:v>42864</c:v>
                </c:pt>
                <c:pt idx="456">
                  <c:v>42863</c:v>
                </c:pt>
                <c:pt idx="457">
                  <c:v>42860</c:v>
                </c:pt>
                <c:pt idx="458">
                  <c:v>42859</c:v>
                </c:pt>
                <c:pt idx="459">
                  <c:v>42858</c:v>
                </c:pt>
                <c:pt idx="460">
                  <c:v>42857</c:v>
                </c:pt>
                <c:pt idx="461">
                  <c:v>42856</c:v>
                </c:pt>
                <c:pt idx="462">
                  <c:v>42853</c:v>
                </c:pt>
                <c:pt idx="463">
                  <c:v>42852</c:v>
                </c:pt>
                <c:pt idx="464">
                  <c:v>42851</c:v>
                </c:pt>
                <c:pt idx="465">
                  <c:v>42850</c:v>
                </c:pt>
                <c:pt idx="466">
                  <c:v>42849</c:v>
                </c:pt>
                <c:pt idx="467">
                  <c:v>42846</c:v>
                </c:pt>
                <c:pt idx="468">
                  <c:v>42845</c:v>
                </c:pt>
                <c:pt idx="469">
                  <c:v>42844</c:v>
                </c:pt>
                <c:pt idx="470">
                  <c:v>42843</c:v>
                </c:pt>
                <c:pt idx="471">
                  <c:v>42842</c:v>
                </c:pt>
                <c:pt idx="472">
                  <c:v>42838</c:v>
                </c:pt>
                <c:pt idx="473">
                  <c:v>42837</c:v>
                </c:pt>
                <c:pt idx="474">
                  <c:v>42836</c:v>
                </c:pt>
                <c:pt idx="475">
                  <c:v>42835</c:v>
                </c:pt>
                <c:pt idx="476">
                  <c:v>42832</c:v>
                </c:pt>
                <c:pt idx="477">
                  <c:v>42831</c:v>
                </c:pt>
                <c:pt idx="478">
                  <c:v>42830</c:v>
                </c:pt>
                <c:pt idx="479">
                  <c:v>42829</c:v>
                </c:pt>
                <c:pt idx="480">
                  <c:v>42828</c:v>
                </c:pt>
                <c:pt idx="481">
                  <c:v>42825</c:v>
                </c:pt>
                <c:pt idx="482">
                  <c:v>42824</c:v>
                </c:pt>
                <c:pt idx="483">
                  <c:v>42823</c:v>
                </c:pt>
                <c:pt idx="484">
                  <c:v>42822</c:v>
                </c:pt>
                <c:pt idx="485">
                  <c:v>42821</c:v>
                </c:pt>
                <c:pt idx="486">
                  <c:v>42818</c:v>
                </c:pt>
                <c:pt idx="487">
                  <c:v>42817</c:v>
                </c:pt>
                <c:pt idx="488">
                  <c:v>42816</c:v>
                </c:pt>
                <c:pt idx="489">
                  <c:v>42815</c:v>
                </c:pt>
                <c:pt idx="490">
                  <c:v>42814</c:v>
                </c:pt>
                <c:pt idx="491">
                  <c:v>42811</c:v>
                </c:pt>
                <c:pt idx="492">
                  <c:v>42810</c:v>
                </c:pt>
                <c:pt idx="493">
                  <c:v>42809</c:v>
                </c:pt>
                <c:pt idx="494">
                  <c:v>42808</c:v>
                </c:pt>
                <c:pt idx="495">
                  <c:v>42807</c:v>
                </c:pt>
                <c:pt idx="496">
                  <c:v>42804</c:v>
                </c:pt>
                <c:pt idx="497">
                  <c:v>42803</c:v>
                </c:pt>
                <c:pt idx="498">
                  <c:v>42802</c:v>
                </c:pt>
                <c:pt idx="499">
                  <c:v>42801</c:v>
                </c:pt>
                <c:pt idx="500">
                  <c:v>42800</c:v>
                </c:pt>
                <c:pt idx="501">
                  <c:v>42797</c:v>
                </c:pt>
                <c:pt idx="502">
                  <c:v>42796</c:v>
                </c:pt>
                <c:pt idx="503">
                  <c:v>42795</c:v>
                </c:pt>
                <c:pt idx="504">
                  <c:v>42794</c:v>
                </c:pt>
                <c:pt idx="505">
                  <c:v>42793</c:v>
                </c:pt>
                <c:pt idx="506">
                  <c:v>42790</c:v>
                </c:pt>
                <c:pt idx="507">
                  <c:v>42789</c:v>
                </c:pt>
                <c:pt idx="508">
                  <c:v>42788</c:v>
                </c:pt>
                <c:pt idx="509">
                  <c:v>42787</c:v>
                </c:pt>
                <c:pt idx="510">
                  <c:v>42783</c:v>
                </c:pt>
                <c:pt idx="511">
                  <c:v>42782</c:v>
                </c:pt>
                <c:pt idx="512">
                  <c:v>42781</c:v>
                </c:pt>
                <c:pt idx="513">
                  <c:v>42780</c:v>
                </c:pt>
                <c:pt idx="514">
                  <c:v>42779</c:v>
                </c:pt>
                <c:pt idx="515">
                  <c:v>42776</c:v>
                </c:pt>
                <c:pt idx="516">
                  <c:v>42775</c:v>
                </c:pt>
                <c:pt idx="517">
                  <c:v>42774</c:v>
                </c:pt>
                <c:pt idx="518">
                  <c:v>42773</c:v>
                </c:pt>
                <c:pt idx="519">
                  <c:v>42772</c:v>
                </c:pt>
                <c:pt idx="520">
                  <c:v>42769</c:v>
                </c:pt>
                <c:pt idx="521">
                  <c:v>42768</c:v>
                </c:pt>
                <c:pt idx="522">
                  <c:v>42767</c:v>
                </c:pt>
                <c:pt idx="523">
                  <c:v>42766</c:v>
                </c:pt>
                <c:pt idx="524">
                  <c:v>42765</c:v>
                </c:pt>
                <c:pt idx="525">
                  <c:v>42762</c:v>
                </c:pt>
                <c:pt idx="526">
                  <c:v>42761</c:v>
                </c:pt>
                <c:pt idx="527">
                  <c:v>42760</c:v>
                </c:pt>
                <c:pt idx="528">
                  <c:v>42759</c:v>
                </c:pt>
                <c:pt idx="529">
                  <c:v>42758</c:v>
                </c:pt>
                <c:pt idx="530">
                  <c:v>42755</c:v>
                </c:pt>
                <c:pt idx="531">
                  <c:v>42754</c:v>
                </c:pt>
                <c:pt idx="532">
                  <c:v>42753</c:v>
                </c:pt>
                <c:pt idx="533">
                  <c:v>42752</c:v>
                </c:pt>
                <c:pt idx="534">
                  <c:v>42748</c:v>
                </c:pt>
                <c:pt idx="535">
                  <c:v>42747</c:v>
                </c:pt>
                <c:pt idx="536">
                  <c:v>42746</c:v>
                </c:pt>
                <c:pt idx="537">
                  <c:v>42745</c:v>
                </c:pt>
                <c:pt idx="538">
                  <c:v>42744</c:v>
                </c:pt>
                <c:pt idx="539">
                  <c:v>42741</c:v>
                </c:pt>
                <c:pt idx="540">
                  <c:v>42740</c:v>
                </c:pt>
                <c:pt idx="541">
                  <c:v>42739</c:v>
                </c:pt>
                <c:pt idx="542">
                  <c:v>42738</c:v>
                </c:pt>
                <c:pt idx="543">
                  <c:v>42734</c:v>
                </c:pt>
                <c:pt idx="544">
                  <c:v>42733</c:v>
                </c:pt>
                <c:pt idx="545">
                  <c:v>42732</c:v>
                </c:pt>
                <c:pt idx="546">
                  <c:v>42731</c:v>
                </c:pt>
                <c:pt idx="547">
                  <c:v>42727</c:v>
                </c:pt>
                <c:pt idx="548">
                  <c:v>42726</c:v>
                </c:pt>
                <c:pt idx="549">
                  <c:v>42725</c:v>
                </c:pt>
                <c:pt idx="550">
                  <c:v>42724</c:v>
                </c:pt>
                <c:pt idx="551">
                  <c:v>42723</c:v>
                </c:pt>
                <c:pt idx="552">
                  <c:v>42720</c:v>
                </c:pt>
                <c:pt idx="553">
                  <c:v>42719</c:v>
                </c:pt>
                <c:pt idx="554">
                  <c:v>42718</c:v>
                </c:pt>
                <c:pt idx="555">
                  <c:v>42717</c:v>
                </c:pt>
                <c:pt idx="556">
                  <c:v>42716</c:v>
                </c:pt>
                <c:pt idx="557">
                  <c:v>42713</c:v>
                </c:pt>
                <c:pt idx="558">
                  <c:v>42712</c:v>
                </c:pt>
                <c:pt idx="559">
                  <c:v>42711</c:v>
                </c:pt>
                <c:pt idx="560">
                  <c:v>42710</c:v>
                </c:pt>
                <c:pt idx="561">
                  <c:v>42709</c:v>
                </c:pt>
                <c:pt idx="562">
                  <c:v>42706</c:v>
                </c:pt>
                <c:pt idx="563">
                  <c:v>42705</c:v>
                </c:pt>
                <c:pt idx="564">
                  <c:v>42704</c:v>
                </c:pt>
                <c:pt idx="565">
                  <c:v>42703</c:v>
                </c:pt>
                <c:pt idx="566">
                  <c:v>42702</c:v>
                </c:pt>
                <c:pt idx="567">
                  <c:v>42699</c:v>
                </c:pt>
                <c:pt idx="568">
                  <c:v>42697</c:v>
                </c:pt>
                <c:pt idx="569">
                  <c:v>42696</c:v>
                </c:pt>
                <c:pt idx="570">
                  <c:v>42695</c:v>
                </c:pt>
                <c:pt idx="571">
                  <c:v>42692</c:v>
                </c:pt>
                <c:pt idx="572">
                  <c:v>42691</c:v>
                </c:pt>
                <c:pt idx="573">
                  <c:v>42690</c:v>
                </c:pt>
                <c:pt idx="574">
                  <c:v>42689</c:v>
                </c:pt>
                <c:pt idx="575">
                  <c:v>42688</c:v>
                </c:pt>
                <c:pt idx="576">
                  <c:v>42685</c:v>
                </c:pt>
                <c:pt idx="577">
                  <c:v>42684</c:v>
                </c:pt>
                <c:pt idx="578">
                  <c:v>42683</c:v>
                </c:pt>
                <c:pt idx="579">
                  <c:v>42682</c:v>
                </c:pt>
                <c:pt idx="580">
                  <c:v>42681</c:v>
                </c:pt>
                <c:pt idx="581">
                  <c:v>42678</c:v>
                </c:pt>
                <c:pt idx="582">
                  <c:v>42677</c:v>
                </c:pt>
                <c:pt idx="583">
                  <c:v>42676</c:v>
                </c:pt>
                <c:pt idx="584">
                  <c:v>42675</c:v>
                </c:pt>
                <c:pt idx="585">
                  <c:v>42674</c:v>
                </c:pt>
                <c:pt idx="586">
                  <c:v>42671</c:v>
                </c:pt>
                <c:pt idx="587">
                  <c:v>42670</c:v>
                </c:pt>
                <c:pt idx="588">
                  <c:v>42669</c:v>
                </c:pt>
                <c:pt idx="589">
                  <c:v>42668</c:v>
                </c:pt>
                <c:pt idx="590">
                  <c:v>42667</c:v>
                </c:pt>
                <c:pt idx="591">
                  <c:v>42664</c:v>
                </c:pt>
                <c:pt idx="592">
                  <c:v>42663</c:v>
                </c:pt>
                <c:pt idx="593">
                  <c:v>42662</c:v>
                </c:pt>
                <c:pt idx="594">
                  <c:v>42661</c:v>
                </c:pt>
                <c:pt idx="595">
                  <c:v>42660</c:v>
                </c:pt>
                <c:pt idx="596">
                  <c:v>42657</c:v>
                </c:pt>
                <c:pt idx="597">
                  <c:v>42656</c:v>
                </c:pt>
                <c:pt idx="598">
                  <c:v>42655</c:v>
                </c:pt>
                <c:pt idx="599">
                  <c:v>42654</c:v>
                </c:pt>
                <c:pt idx="600">
                  <c:v>42653</c:v>
                </c:pt>
                <c:pt idx="601">
                  <c:v>42650</c:v>
                </c:pt>
                <c:pt idx="602">
                  <c:v>42649</c:v>
                </c:pt>
                <c:pt idx="603">
                  <c:v>42648</c:v>
                </c:pt>
                <c:pt idx="604">
                  <c:v>42647</c:v>
                </c:pt>
                <c:pt idx="605">
                  <c:v>42646</c:v>
                </c:pt>
                <c:pt idx="606">
                  <c:v>42643</c:v>
                </c:pt>
                <c:pt idx="607">
                  <c:v>42642</c:v>
                </c:pt>
                <c:pt idx="608">
                  <c:v>42641</c:v>
                </c:pt>
                <c:pt idx="609">
                  <c:v>42640</c:v>
                </c:pt>
                <c:pt idx="610">
                  <c:v>42639</c:v>
                </c:pt>
                <c:pt idx="611">
                  <c:v>42636</c:v>
                </c:pt>
                <c:pt idx="612">
                  <c:v>42635</c:v>
                </c:pt>
                <c:pt idx="613">
                  <c:v>42634</c:v>
                </c:pt>
                <c:pt idx="614">
                  <c:v>42633</c:v>
                </c:pt>
                <c:pt idx="615">
                  <c:v>42632</c:v>
                </c:pt>
                <c:pt idx="616">
                  <c:v>42629</c:v>
                </c:pt>
                <c:pt idx="617">
                  <c:v>42628</c:v>
                </c:pt>
                <c:pt idx="618">
                  <c:v>42627</c:v>
                </c:pt>
                <c:pt idx="619">
                  <c:v>42626</c:v>
                </c:pt>
                <c:pt idx="620">
                  <c:v>42625</c:v>
                </c:pt>
                <c:pt idx="621">
                  <c:v>42622</c:v>
                </c:pt>
                <c:pt idx="622">
                  <c:v>42621</c:v>
                </c:pt>
                <c:pt idx="623">
                  <c:v>42620</c:v>
                </c:pt>
                <c:pt idx="624">
                  <c:v>42619</c:v>
                </c:pt>
                <c:pt idx="625">
                  <c:v>42615</c:v>
                </c:pt>
                <c:pt idx="626">
                  <c:v>42614</c:v>
                </c:pt>
                <c:pt idx="627">
                  <c:v>42613</c:v>
                </c:pt>
                <c:pt idx="628">
                  <c:v>42612</c:v>
                </c:pt>
                <c:pt idx="629">
                  <c:v>42611</c:v>
                </c:pt>
                <c:pt idx="630">
                  <c:v>42608</c:v>
                </c:pt>
                <c:pt idx="631">
                  <c:v>42607</c:v>
                </c:pt>
                <c:pt idx="632">
                  <c:v>42606</c:v>
                </c:pt>
                <c:pt idx="633">
                  <c:v>42605</c:v>
                </c:pt>
                <c:pt idx="634">
                  <c:v>42604</c:v>
                </c:pt>
                <c:pt idx="635">
                  <c:v>42601</c:v>
                </c:pt>
                <c:pt idx="636">
                  <c:v>42600</c:v>
                </c:pt>
                <c:pt idx="637">
                  <c:v>42599</c:v>
                </c:pt>
                <c:pt idx="638">
                  <c:v>42598</c:v>
                </c:pt>
                <c:pt idx="639">
                  <c:v>42597</c:v>
                </c:pt>
                <c:pt idx="640">
                  <c:v>42594</c:v>
                </c:pt>
                <c:pt idx="641">
                  <c:v>42593</c:v>
                </c:pt>
                <c:pt idx="642">
                  <c:v>42592</c:v>
                </c:pt>
                <c:pt idx="643">
                  <c:v>42591</c:v>
                </c:pt>
                <c:pt idx="644">
                  <c:v>42590</c:v>
                </c:pt>
                <c:pt idx="645">
                  <c:v>42587</c:v>
                </c:pt>
                <c:pt idx="646">
                  <c:v>42586</c:v>
                </c:pt>
                <c:pt idx="647">
                  <c:v>42585</c:v>
                </c:pt>
                <c:pt idx="648">
                  <c:v>42584</c:v>
                </c:pt>
                <c:pt idx="649">
                  <c:v>42583</c:v>
                </c:pt>
                <c:pt idx="650">
                  <c:v>42580</c:v>
                </c:pt>
                <c:pt idx="651">
                  <c:v>42579</c:v>
                </c:pt>
                <c:pt idx="652">
                  <c:v>42578</c:v>
                </c:pt>
                <c:pt idx="653">
                  <c:v>42577</c:v>
                </c:pt>
                <c:pt idx="654">
                  <c:v>42576</c:v>
                </c:pt>
                <c:pt idx="655">
                  <c:v>42573</c:v>
                </c:pt>
                <c:pt idx="656">
                  <c:v>42572</c:v>
                </c:pt>
                <c:pt idx="657">
                  <c:v>42571</c:v>
                </c:pt>
                <c:pt idx="658">
                  <c:v>42570</c:v>
                </c:pt>
                <c:pt idx="659">
                  <c:v>42569</c:v>
                </c:pt>
                <c:pt idx="660">
                  <c:v>42566</c:v>
                </c:pt>
                <c:pt idx="661">
                  <c:v>42565</c:v>
                </c:pt>
                <c:pt idx="662">
                  <c:v>42564</c:v>
                </c:pt>
                <c:pt idx="663">
                  <c:v>42563</c:v>
                </c:pt>
                <c:pt idx="664">
                  <c:v>42562</c:v>
                </c:pt>
                <c:pt idx="665">
                  <c:v>42559</c:v>
                </c:pt>
                <c:pt idx="666">
                  <c:v>42558</c:v>
                </c:pt>
                <c:pt idx="667">
                  <c:v>42557</c:v>
                </c:pt>
                <c:pt idx="668">
                  <c:v>42556</c:v>
                </c:pt>
                <c:pt idx="669">
                  <c:v>42552</c:v>
                </c:pt>
                <c:pt idx="670">
                  <c:v>42551</c:v>
                </c:pt>
                <c:pt idx="671">
                  <c:v>42550</c:v>
                </c:pt>
              </c:numCache>
            </c:numRef>
          </c:cat>
          <c:val>
            <c:numRef>
              <c:f>tsla_moving_stats_14yr!$G$1762:$G$2433</c:f>
              <c:numCache>
                <c:formatCode>General</c:formatCode>
                <c:ptCount val="672"/>
                <c:pt idx="0">
                  <c:v>114.50915909090911</c:v>
                </c:pt>
                <c:pt idx="1">
                  <c:v>114.4454060193072</c:v>
                </c:pt>
                <c:pt idx="2">
                  <c:v>114.41355662787397</c:v>
                </c:pt>
                <c:pt idx="3">
                  <c:v>114.33175752413402</c:v>
                </c:pt>
                <c:pt idx="4">
                  <c:v>114.24818801476854</c:v>
                </c:pt>
                <c:pt idx="5">
                  <c:v>113.90175802328885</c:v>
                </c:pt>
                <c:pt idx="6">
                  <c:v>113.87007098239637</c:v>
                </c:pt>
                <c:pt idx="7">
                  <c:v>113.87007098239637</c:v>
                </c:pt>
                <c:pt idx="8">
                  <c:v>113.78545015620564</c:v>
                </c:pt>
                <c:pt idx="9">
                  <c:v>113.43702357284863</c:v>
                </c:pt>
                <c:pt idx="10">
                  <c:v>113.40544293015333</c:v>
                </c:pt>
                <c:pt idx="11">
                  <c:v>113.37384899233608</c:v>
                </c:pt>
                <c:pt idx="12">
                  <c:v>113.28751561612721</c:v>
                </c:pt>
                <c:pt idx="13">
                  <c:v>113.20123828457824</c:v>
                </c:pt>
                <c:pt idx="14">
                  <c:v>112.84212723658052</c:v>
                </c:pt>
                <c:pt idx="15">
                  <c:v>112.81068710959681</c:v>
                </c:pt>
                <c:pt idx="16">
                  <c:v>112.77926766959978</c:v>
                </c:pt>
                <c:pt idx="17">
                  <c:v>112.69456274843839</c:v>
                </c:pt>
                <c:pt idx="18">
                  <c:v>112.6137574552684</c:v>
                </c:pt>
                <c:pt idx="19">
                  <c:v>112.26053109911956</c:v>
                </c:pt>
                <c:pt idx="20">
                  <c:v>112.22920783645657</c:v>
                </c:pt>
                <c:pt idx="21">
                  <c:v>112.19791087141643</c:v>
                </c:pt>
                <c:pt idx="22">
                  <c:v>112.10756104486087</c:v>
                </c:pt>
                <c:pt idx="23">
                  <c:v>112.02109343936381</c:v>
                </c:pt>
                <c:pt idx="24">
                  <c:v>111.65420619142286</c:v>
                </c:pt>
                <c:pt idx="25">
                  <c:v>111.62302385008519</c:v>
                </c:pt>
                <c:pt idx="26">
                  <c:v>111.59184501845019</c:v>
                </c:pt>
                <c:pt idx="27">
                  <c:v>111.49602782509938</c:v>
                </c:pt>
                <c:pt idx="28">
                  <c:v>111.12842135150484</c:v>
                </c:pt>
                <c:pt idx="29">
                  <c:v>111.09738007380074</c:v>
                </c:pt>
                <c:pt idx="30">
                  <c:v>111.09738007380074</c:v>
                </c:pt>
                <c:pt idx="31">
                  <c:v>111.00470471323112</c:v>
                </c:pt>
                <c:pt idx="32">
                  <c:v>110.91167282022154</c:v>
                </c:pt>
                <c:pt idx="33">
                  <c:v>110.53391650099402</c:v>
                </c:pt>
                <c:pt idx="34">
                  <c:v>110.50305508233957</c:v>
                </c:pt>
                <c:pt idx="35">
                  <c:v>110.47220550667048</c:v>
                </c:pt>
                <c:pt idx="36">
                  <c:v>110.37722032935834</c:v>
                </c:pt>
                <c:pt idx="37">
                  <c:v>110.28479693268959</c:v>
                </c:pt>
                <c:pt idx="38">
                  <c:v>109.91257597273503</c:v>
                </c:pt>
                <c:pt idx="39">
                  <c:v>109.88189948892676</c:v>
                </c:pt>
                <c:pt idx="40">
                  <c:v>109.88189948892676</c:v>
                </c:pt>
                <c:pt idx="41">
                  <c:v>109.78869071286566</c:v>
                </c:pt>
                <c:pt idx="42">
                  <c:v>109.40298494745812</c:v>
                </c:pt>
                <c:pt idx="43">
                  <c:v>109.37246166950595</c:v>
                </c:pt>
                <c:pt idx="44">
                  <c:v>109.37246166950595</c:v>
                </c:pt>
                <c:pt idx="45">
                  <c:v>109.26856574836694</c:v>
                </c:pt>
                <c:pt idx="46">
                  <c:v>108.85557512070434</c:v>
                </c:pt>
                <c:pt idx="47">
                  <c:v>108.82519591141396</c:v>
                </c:pt>
                <c:pt idx="48">
                  <c:v>108.79483110984955</c:v>
                </c:pt>
                <c:pt idx="49">
                  <c:v>108.68909426462236</c:v>
                </c:pt>
                <c:pt idx="50">
                  <c:v>108.58268105651801</c:v>
                </c:pt>
                <c:pt idx="51">
                  <c:v>108.17746378869639</c:v>
                </c:pt>
                <c:pt idx="52">
                  <c:v>108.14730550823396</c:v>
                </c:pt>
                <c:pt idx="53">
                  <c:v>108.11718421799601</c:v>
                </c:pt>
                <c:pt idx="54">
                  <c:v>108.01756956274842</c:v>
                </c:pt>
                <c:pt idx="55">
                  <c:v>107.92132632774779</c:v>
                </c:pt>
                <c:pt idx="56">
                  <c:v>107.54365237148536</c:v>
                </c:pt>
                <c:pt idx="57">
                  <c:v>107.51377626348666</c:v>
                </c:pt>
                <c:pt idx="58">
                  <c:v>107.3852385008518</c:v>
                </c:pt>
                <c:pt idx="59">
                  <c:v>107.28664583925023</c:v>
                </c:pt>
                <c:pt idx="60">
                  <c:v>106.91756035217267</c:v>
                </c:pt>
                <c:pt idx="61">
                  <c:v>106.88780522430439</c:v>
                </c:pt>
                <c:pt idx="62">
                  <c:v>106.85808118081181</c:v>
                </c:pt>
                <c:pt idx="63">
                  <c:v>106.76628336172629</c:v>
                </c:pt>
                <c:pt idx="64">
                  <c:v>106.76628336172629</c:v>
                </c:pt>
                <c:pt idx="65">
                  <c:v>106.43888099971601</c:v>
                </c:pt>
                <c:pt idx="66">
                  <c:v>106.37966505818905</c:v>
                </c:pt>
                <c:pt idx="67">
                  <c:v>106.29882737081203</c:v>
                </c:pt>
                <c:pt idx="68">
                  <c:v>106.21676796364669</c:v>
                </c:pt>
                <c:pt idx="69">
                  <c:v>105.87385117864243</c:v>
                </c:pt>
                <c:pt idx="70">
                  <c:v>105.84443214082907</c:v>
                </c:pt>
                <c:pt idx="71">
                  <c:v>105.81501561169458</c:v>
                </c:pt>
                <c:pt idx="72">
                  <c:v>105.73025269733107</c:v>
                </c:pt>
                <c:pt idx="73">
                  <c:v>105.6461119000284</c:v>
                </c:pt>
                <c:pt idx="74">
                  <c:v>105.27432547571713</c:v>
                </c:pt>
                <c:pt idx="75">
                  <c:v>105.24503691084611</c:v>
                </c:pt>
                <c:pt idx="76">
                  <c:v>105.21575361907465</c:v>
                </c:pt>
                <c:pt idx="77">
                  <c:v>105.12367404883591</c:v>
                </c:pt>
                <c:pt idx="78">
                  <c:v>105.02688724794093</c:v>
                </c:pt>
                <c:pt idx="79">
                  <c:v>104.6382249360977</c:v>
                </c:pt>
                <c:pt idx="80">
                  <c:v>104.60906303236796</c:v>
                </c:pt>
                <c:pt idx="81">
                  <c:v>104.57992619926199</c:v>
                </c:pt>
                <c:pt idx="82">
                  <c:v>104.47998864281659</c:v>
                </c:pt>
                <c:pt idx="83">
                  <c:v>104.3846691280886</c:v>
                </c:pt>
                <c:pt idx="84">
                  <c:v>103.99594433399602</c:v>
                </c:pt>
                <c:pt idx="85">
                  <c:v>103.96695059625213</c:v>
                </c:pt>
                <c:pt idx="86">
                  <c:v>103.93797899517456</c:v>
                </c:pt>
                <c:pt idx="87">
                  <c:v>103.84434412265759</c:v>
                </c:pt>
                <c:pt idx="88">
                  <c:v>103.74632206759443</c:v>
                </c:pt>
                <c:pt idx="89">
                  <c:v>103.37044305595002</c:v>
                </c:pt>
                <c:pt idx="90">
                  <c:v>103.34162975582056</c:v>
                </c:pt>
                <c:pt idx="91">
                  <c:v>103.31281578200395</c:v>
                </c:pt>
                <c:pt idx="92">
                  <c:v>103.21741624077228</c:v>
                </c:pt>
                <c:pt idx="93">
                  <c:v>103.12496165861971</c:v>
                </c:pt>
                <c:pt idx="94">
                  <c:v>102.75725078102812</c:v>
                </c:pt>
                <c:pt idx="95">
                  <c:v>102.72859738784781</c:v>
                </c:pt>
                <c:pt idx="96">
                  <c:v>102.69996593812093</c:v>
                </c:pt>
                <c:pt idx="97">
                  <c:v>102.61172345258377</c:v>
                </c:pt>
                <c:pt idx="98">
                  <c:v>102.51716841806305</c:v>
                </c:pt>
                <c:pt idx="99">
                  <c:v>102.14234876455551</c:v>
                </c:pt>
                <c:pt idx="100">
                  <c:v>102.11379613855763</c:v>
                </c:pt>
                <c:pt idx="101">
                  <c:v>102.08525972182797</c:v>
                </c:pt>
                <c:pt idx="102">
                  <c:v>101.99220329358319</c:v>
                </c:pt>
                <c:pt idx="103">
                  <c:v>101.89734166429992</c:v>
                </c:pt>
                <c:pt idx="104">
                  <c:v>101.51605509798353</c:v>
                </c:pt>
                <c:pt idx="105">
                  <c:v>101.48772856331631</c:v>
                </c:pt>
                <c:pt idx="106">
                  <c:v>101.45940391711611</c:v>
                </c:pt>
                <c:pt idx="107">
                  <c:v>101.36316865417378</c:v>
                </c:pt>
                <c:pt idx="108">
                  <c:v>101.27170974155071</c:v>
                </c:pt>
                <c:pt idx="109">
                  <c:v>100.90316103379722</c:v>
                </c:pt>
                <c:pt idx="110">
                  <c:v>100.87500283929586</c:v>
                </c:pt>
                <c:pt idx="111">
                  <c:v>100.84685779165486</c:v>
                </c:pt>
                <c:pt idx="112">
                  <c:v>100.7545173197047</c:v>
                </c:pt>
                <c:pt idx="113">
                  <c:v>100.66474297074694</c:v>
                </c:pt>
                <c:pt idx="114">
                  <c:v>100.30901164441919</c:v>
                </c:pt>
                <c:pt idx="115">
                  <c:v>100.28098807495742</c:v>
                </c:pt>
                <c:pt idx="116">
                  <c:v>100.25295770650015</c:v>
                </c:pt>
                <c:pt idx="117">
                  <c:v>100.16900340715503</c:v>
                </c:pt>
                <c:pt idx="118">
                  <c:v>100.09270661743824</c:v>
                </c:pt>
                <c:pt idx="119">
                  <c:v>99.79833854018743</c:v>
                </c:pt>
                <c:pt idx="120">
                  <c:v>99.770437251561617</c:v>
                </c:pt>
                <c:pt idx="121">
                  <c:v>99.770437251561617</c:v>
                </c:pt>
                <c:pt idx="122">
                  <c:v>99.699130928713444</c:v>
                </c:pt>
                <c:pt idx="123">
                  <c:v>99.415918773075845</c:v>
                </c:pt>
                <c:pt idx="124">
                  <c:v>99.388157296990343</c:v>
                </c:pt>
                <c:pt idx="125">
                  <c:v>99.360414419528809</c:v>
                </c:pt>
                <c:pt idx="126">
                  <c:v>99.293830210107899</c:v>
                </c:pt>
                <c:pt idx="127">
                  <c:v>99.223768815677374</c:v>
                </c:pt>
                <c:pt idx="128">
                  <c:v>98.927500710025555</c:v>
                </c:pt>
                <c:pt idx="129">
                  <c:v>98.899846678023849</c:v>
                </c:pt>
                <c:pt idx="130">
                  <c:v>98.872188475730923</c:v>
                </c:pt>
                <c:pt idx="131">
                  <c:v>98.803722316865418</c:v>
                </c:pt>
                <c:pt idx="132">
                  <c:v>98.740869071286582</c:v>
                </c:pt>
                <c:pt idx="133">
                  <c:v>98.46153365521161</c:v>
                </c:pt>
                <c:pt idx="134">
                  <c:v>98.434071550255538</c:v>
                </c:pt>
                <c:pt idx="135">
                  <c:v>98.406627873971047</c:v>
                </c:pt>
                <c:pt idx="136">
                  <c:v>98.340712663259509</c:v>
                </c:pt>
                <c:pt idx="137">
                  <c:v>98.273334280034078</c:v>
                </c:pt>
                <c:pt idx="138">
                  <c:v>97.985285430275468</c:v>
                </c:pt>
                <c:pt idx="139">
                  <c:v>97.957938671209547</c:v>
                </c:pt>
                <c:pt idx="140">
                  <c:v>97.930581890434283</c:v>
                </c:pt>
                <c:pt idx="141">
                  <c:v>97.864789892106771</c:v>
                </c:pt>
                <c:pt idx="142">
                  <c:v>97.801056518034656</c:v>
                </c:pt>
                <c:pt idx="143">
                  <c:v>97.536128940641873</c:v>
                </c:pt>
                <c:pt idx="144">
                  <c:v>97.508952299829645</c:v>
                </c:pt>
                <c:pt idx="145">
                  <c:v>97.481819472040854</c:v>
                </c:pt>
                <c:pt idx="146">
                  <c:v>97.42357183418514</c:v>
                </c:pt>
                <c:pt idx="147">
                  <c:v>97.363689292814556</c:v>
                </c:pt>
                <c:pt idx="148">
                  <c:v>97.090974155069588</c:v>
                </c:pt>
                <c:pt idx="149">
                  <c:v>97.063938103350381</c:v>
                </c:pt>
                <c:pt idx="150">
                  <c:v>97.036925915412994</c:v>
                </c:pt>
                <c:pt idx="151">
                  <c:v>96.97473878478138</c:v>
                </c:pt>
                <c:pt idx="152">
                  <c:v>96.915572280602092</c:v>
                </c:pt>
                <c:pt idx="153">
                  <c:v>96.635143425163307</c:v>
                </c:pt>
                <c:pt idx="154">
                  <c:v>96.608233957978427</c:v>
                </c:pt>
                <c:pt idx="155">
                  <c:v>96.581328413284155</c:v>
                </c:pt>
                <c:pt idx="156">
                  <c:v>96.515153321976172</c:v>
                </c:pt>
                <c:pt idx="157">
                  <c:v>96.451848906560642</c:v>
                </c:pt>
                <c:pt idx="158">
                  <c:v>96.183811417211018</c:v>
                </c:pt>
                <c:pt idx="159">
                  <c:v>96.157035775127795</c:v>
                </c:pt>
                <c:pt idx="160">
                  <c:v>96.130278172012481</c:v>
                </c:pt>
                <c:pt idx="161">
                  <c:v>96.068557637705851</c:v>
                </c:pt>
                <c:pt idx="162">
                  <c:v>96.007835842090302</c:v>
                </c:pt>
                <c:pt idx="163">
                  <c:v>95.757395626242527</c:v>
                </c:pt>
                <c:pt idx="164">
                  <c:v>95.730758091993195</c:v>
                </c:pt>
                <c:pt idx="165">
                  <c:v>95.730758091993195</c:v>
                </c:pt>
                <c:pt idx="166">
                  <c:v>95.668383981823354</c:v>
                </c:pt>
                <c:pt idx="167">
                  <c:v>95.404748650951433</c:v>
                </c:pt>
                <c:pt idx="168">
                  <c:v>95.378191368540598</c:v>
                </c:pt>
                <c:pt idx="169">
                  <c:v>95.35163780868578</c:v>
                </c:pt>
                <c:pt idx="170">
                  <c:v>95.286822827938678</c:v>
                </c:pt>
                <c:pt idx="171">
                  <c:v>95.221360408974732</c:v>
                </c:pt>
                <c:pt idx="172">
                  <c:v>94.934169270093719</c:v>
                </c:pt>
                <c:pt idx="173">
                  <c:v>94.907737081203877</c:v>
                </c:pt>
                <c:pt idx="174">
                  <c:v>94.881288674425207</c:v>
                </c:pt>
                <c:pt idx="175">
                  <c:v>94.816757524134019</c:v>
                </c:pt>
                <c:pt idx="176">
                  <c:v>94.816757524134019</c:v>
                </c:pt>
                <c:pt idx="177">
                  <c:v>94.54356899488927</c:v>
                </c:pt>
                <c:pt idx="178">
                  <c:v>94.517275049673572</c:v>
                </c:pt>
                <c:pt idx="179">
                  <c:v>94.490993189557329</c:v>
                </c:pt>
                <c:pt idx="180">
                  <c:v>94.425475447062169</c:v>
                </c:pt>
                <c:pt idx="181">
                  <c:v>94.361680863145949</c:v>
                </c:pt>
                <c:pt idx="182">
                  <c:v>94.090360590573539</c:v>
                </c:pt>
                <c:pt idx="183">
                  <c:v>94.064189611126878</c:v>
                </c:pt>
                <c:pt idx="184">
                  <c:v>94.0380391600454</c:v>
                </c:pt>
                <c:pt idx="185">
                  <c:v>93.980956571104159</c:v>
                </c:pt>
                <c:pt idx="186">
                  <c:v>93.926805792163549</c:v>
                </c:pt>
                <c:pt idx="187">
                  <c:v>93.639134014764352</c:v>
                </c:pt>
                <c:pt idx="188">
                  <c:v>93.613125177405635</c:v>
                </c:pt>
                <c:pt idx="189">
                  <c:v>93.613125177405635</c:v>
                </c:pt>
                <c:pt idx="190">
                  <c:v>93.541334469051677</c:v>
                </c:pt>
                <c:pt idx="191">
                  <c:v>93.236862578080647</c:v>
                </c:pt>
                <c:pt idx="192">
                  <c:v>93.210902639795634</c:v>
                </c:pt>
                <c:pt idx="193">
                  <c:v>93.184960272417683</c:v>
                </c:pt>
                <c:pt idx="194">
                  <c:v>93.115089412432582</c:v>
                </c:pt>
                <c:pt idx="195">
                  <c:v>93.044696195343533</c:v>
                </c:pt>
                <c:pt idx="196">
                  <c:v>92.756499148211248</c:v>
                </c:pt>
                <c:pt idx="197">
                  <c:v>92.730661368152141</c:v>
                </c:pt>
                <c:pt idx="198">
                  <c:v>92.704849602724167</c:v>
                </c:pt>
                <c:pt idx="199">
                  <c:v>92.631822310530794</c:v>
                </c:pt>
                <c:pt idx="200">
                  <c:v>92.56078648495172</c:v>
                </c:pt>
                <c:pt idx="201">
                  <c:v>92.278375922771133</c:v>
                </c:pt>
                <c:pt idx="202">
                  <c:v>92.252719273346585</c:v>
                </c:pt>
                <c:pt idx="203">
                  <c:v>92.227068671963664</c:v>
                </c:pt>
                <c:pt idx="204">
                  <c:v>92.168586432018145</c:v>
                </c:pt>
                <c:pt idx="205">
                  <c:v>92.113886996024988</c:v>
                </c:pt>
                <c:pt idx="206">
                  <c:v>91.879224872231688</c:v>
                </c:pt>
                <c:pt idx="207">
                  <c:v>91.853653136531364</c:v>
                </c:pt>
                <c:pt idx="208">
                  <c:v>91.82810726447218</c:v>
                </c:pt>
                <c:pt idx="209">
                  <c:v>91.772648311098493</c:v>
                </c:pt>
                <c:pt idx="210">
                  <c:v>91.71905735377625</c:v>
                </c:pt>
                <c:pt idx="211">
                  <c:v>91.476416808631456</c:v>
                </c:pt>
                <c:pt idx="212">
                  <c:v>91.450962248084039</c:v>
                </c:pt>
                <c:pt idx="213">
                  <c:v>91.425510783200906</c:v>
                </c:pt>
                <c:pt idx="214">
                  <c:v>91.370579051944375</c:v>
                </c:pt>
                <c:pt idx="215">
                  <c:v>91.322839295854635</c:v>
                </c:pt>
                <c:pt idx="216">
                  <c:v>91.146358988923595</c:v>
                </c:pt>
                <c:pt idx="217">
                  <c:v>91.120956842703009</c:v>
                </c:pt>
                <c:pt idx="218">
                  <c:v>91.09556627873971</c:v>
                </c:pt>
                <c:pt idx="219">
                  <c:v>91.09556627873971</c:v>
                </c:pt>
                <c:pt idx="220">
                  <c:v>91.05289892106758</c:v>
                </c:pt>
                <c:pt idx="221">
                  <c:v>90.841950596252133</c:v>
                </c:pt>
                <c:pt idx="222">
                  <c:v>90.816630712460963</c:v>
                </c:pt>
                <c:pt idx="223">
                  <c:v>90.7913365493757</c:v>
                </c:pt>
                <c:pt idx="224">
                  <c:v>90.745489639511774</c:v>
                </c:pt>
                <c:pt idx="225">
                  <c:v>90.699591141396937</c:v>
                </c:pt>
                <c:pt idx="226">
                  <c:v>90.494596819988629</c:v>
                </c:pt>
                <c:pt idx="227">
                  <c:v>90.469415271075789</c:v>
                </c:pt>
                <c:pt idx="228">
                  <c:v>90.444230987514203</c:v>
                </c:pt>
                <c:pt idx="229">
                  <c:v>90.401941527107567</c:v>
                </c:pt>
                <c:pt idx="230">
                  <c:v>90.351720613287895</c:v>
                </c:pt>
                <c:pt idx="231">
                  <c:v>90.097978995174543</c:v>
                </c:pt>
                <c:pt idx="232">
                  <c:v>90.072851872871738</c:v>
                </c:pt>
                <c:pt idx="233">
                  <c:v>90.023610559182515</c:v>
                </c:pt>
                <c:pt idx="234">
                  <c:v>89.971621237932993</c:v>
                </c:pt>
                <c:pt idx="235">
                  <c:v>89.734795570698466</c:v>
                </c:pt>
                <c:pt idx="236">
                  <c:v>89.709744535906893</c:v>
                </c:pt>
                <c:pt idx="237">
                  <c:v>89.684719069239506</c:v>
                </c:pt>
                <c:pt idx="238">
                  <c:v>89.639579903491352</c:v>
                </c:pt>
                <c:pt idx="239">
                  <c:v>89.597950028392972</c:v>
                </c:pt>
                <c:pt idx="240">
                  <c:v>89.400729699034642</c:v>
                </c:pt>
                <c:pt idx="241">
                  <c:v>89.375787680953735</c:v>
                </c:pt>
                <c:pt idx="242">
                  <c:v>89.350865493757098</c:v>
                </c:pt>
                <c:pt idx="243">
                  <c:v>89.305271075787672</c:v>
                </c:pt>
                <c:pt idx="244">
                  <c:v>89.262291311754694</c:v>
                </c:pt>
                <c:pt idx="245">
                  <c:v>89.064684838160133</c:v>
                </c:pt>
                <c:pt idx="246">
                  <c:v>89.039869429463536</c:v>
                </c:pt>
                <c:pt idx="247">
                  <c:v>89.015073779795685</c:v>
                </c:pt>
                <c:pt idx="248">
                  <c:v>88.965782003973885</c:v>
                </c:pt>
                <c:pt idx="249">
                  <c:v>88.916240772288475</c:v>
                </c:pt>
                <c:pt idx="250">
                  <c:v>88.680320840431577</c:v>
                </c:pt>
                <c:pt idx="251">
                  <c:v>88.655603179108709</c:v>
                </c:pt>
                <c:pt idx="252">
                  <c:v>88.630896708286059</c:v>
                </c:pt>
                <c:pt idx="253">
                  <c:v>88.572892421231913</c:v>
                </c:pt>
                <c:pt idx="254">
                  <c:v>88.51798693923908</c:v>
                </c:pt>
                <c:pt idx="255">
                  <c:v>88.256885292447478</c:v>
                </c:pt>
                <c:pt idx="256">
                  <c:v>88.232248084019304</c:v>
                </c:pt>
                <c:pt idx="257">
                  <c:v>88.232248084019304</c:v>
                </c:pt>
                <c:pt idx="258">
                  <c:v>88.161388415672917</c:v>
                </c:pt>
                <c:pt idx="259">
                  <c:v>87.859202157864843</c:v>
                </c:pt>
                <c:pt idx="260">
                  <c:v>87.834694862333222</c:v>
                </c:pt>
                <c:pt idx="261">
                  <c:v>87.810207150964814</c:v>
                </c:pt>
                <c:pt idx="262">
                  <c:v>87.734127164348578</c:v>
                </c:pt>
                <c:pt idx="263">
                  <c:v>87.657975582055656</c:v>
                </c:pt>
                <c:pt idx="264">
                  <c:v>87.370897217490054</c:v>
                </c:pt>
                <c:pt idx="265">
                  <c:v>87.34655975021289</c:v>
                </c:pt>
                <c:pt idx="266">
                  <c:v>87.322210556186164</c:v>
                </c:pt>
                <c:pt idx="267">
                  <c:v>87.244351405052527</c:v>
                </c:pt>
                <c:pt idx="268">
                  <c:v>87.16284213515047</c:v>
                </c:pt>
                <c:pt idx="269">
                  <c:v>86.836516183986362</c:v>
                </c:pt>
                <c:pt idx="270">
                  <c:v>86.812319046267405</c:v>
                </c:pt>
                <c:pt idx="271">
                  <c:v>86.788141316685596</c:v>
                </c:pt>
                <c:pt idx="272">
                  <c:v>86.697930740845862</c:v>
                </c:pt>
                <c:pt idx="273">
                  <c:v>86.608895513912557</c:v>
                </c:pt>
                <c:pt idx="274">
                  <c:v>86.274020442930166</c:v>
                </c:pt>
                <c:pt idx="275">
                  <c:v>86.25</c:v>
                </c:pt>
                <c:pt idx="276">
                  <c:v>86.225987514188418</c:v>
                </c:pt>
                <c:pt idx="277">
                  <c:v>86.1350553505535</c:v>
                </c:pt>
                <c:pt idx="278">
                  <c:v>86.042424758659848</c:v>
                </c:pt>
                <c:pt idx="279">
                  <c:v>85.781121203519717</c:v>
                </c:pt>
                <c:pt idx="280">
                  <c:v>85.757264472190698</c:v>
                </c:pt>
                <c:pt idx="281">
                  <c:v>85.757264472190698</c:v>
                </c:pt>
                <c:pt idx="282">
                  <c:v>85.66054499006529</c:v>
                </c:pt>
                <c:pt idx="283">
                  <c:v>85.220232822260087</c:v>
                </c:pt>
                <c:pt idx="284">
                  <c:v>85.196554073233045</c:v>
                </c:pt>
                <c:pt idx="285">
                  <c:v>85.172917139614071</c:v>
                </c:pt>
                <c:pt idx="286">
                  <c:v>85.08504683508373</c:v>
                </c:pt>
                <c:pt idx="287">
                  <c:v>85.08504683508373</c:v>
                </c:pt>
                <c:pt idx="288">
                  <c:v>84.745898382060759</c:v>
                </c:pt>
                <c:pt idx="289">
                  <c:v>84.722355278093076</c:v>
                </c:pt>
                <c:pt idx="290">
                  <c:v>84.698822695035474</c:v>
                </c:pt>
                <c:pt idx="291">
                  <c:v>84.60638762769581</c:v>
                </c:pt>
                <c:pt idx="292">
                  <c:v>84.267247446083999</c:v>
                </c:pt>
                <c:pt idx="293">
                  <c:v>84.243841134751762</c:v>
                </c:pt>
                <c:pt idx="294">
                  <c:v>84.220431083380603</c:v>
                </c:pt>
                <c:pt idx="295">
                  <c:v>84.121866666666648</c:v>
                </c:pt>
                <c:pt idx="296">
                  <c:v>83.764687854710559</c:v>
                </c:pt>
                <c:pt idx="297">
                  <c:v>83.741534751773059</c:v>
                </c:pt>
                <c:pt idx="298">
                  <c:v>83.718383437322757</c:v>
                </c:pt>
                <c:pt idx="299">
                  <c:v>83.622683687943251</c:v>
                </c:pt>
                <c:pt idx="300">
                  <c:v>83.52264188422248</c:v>
                </c:pt>
                <c:pt idx="301">
                  <c:v>83.131921112372325</c:v>
                </c:pt>
                <c:pt idx="302">
                  <c:v>83.108876595744675</c:v>
                </c:pt>
                <c:pt idx="303">
                  <c:v>83.085884855360192</c:v>
                </c:pt>
                <c:pt idx="304">
                  <c:v>82.985702127659579</c:v>
                </c:pt>
                <c:pt idx="305">
                  <c:v>82.890607264472209</c:v>
                </c:pt>
                <c:pt idx="306">
                  <c:v>82.547488649262192</c:v>
                </c:pt>
                <c:pt idx="307">
                  <c:v>82.524666666666647</c:v>
                </c:pt>
                <c:pt idx="308">
                  <c:v>82.501834940442421</c:v>
                </c:pt>
                <c:pt idx="309">
                  <c:v>82.414822695035454</c:v>
                </c:pt>
                <c:pt idx="310">
                  <c:v>82.333359818388203</c:v>
                </c:pt>
                <c:pt idx="311">
                  <c:v>82.03259648127127</c:v>
                </c:pt>
                <c:pt idx="312">
                  <c:v>82.009994326241141</c:v>
                </c:pt>
                <c:pt idx="313">
                  <c:v>81.987385138967667</c:v>
                </c:pt>
                <c:pt idx="314">
                  <c:v>81.912726241134749</c:v>
                </c:pt>
                <c:pt idx="315">
                  <c:v>81.912726241134749</c:v>
                </c:pt>
                <c:pt idx="316">
                  <c:v>81.650783200908052</c:v>
                </c:pt>
                <c:pt idx="317">
                  <c:v>81.605754395916051</c:v>
                </c:pt>
                <c:pt idx="318">
                  <c:v>81.528887943262404</c:v>
                </c:pt>
                <c:pt idx="319">
                  <c:v>81.45564415437002</c:v>
                </c:pt>
                <c:pt idx="320">
                  <c:v>81.165990351872878</c:v>
                </c:pt>
                <c:pt idx="321">
                  <c:v>81.143526241134751</c:v>
                </c:pt>
                <c:pt idx="322">
                  <c:v>81.121094724900729</c:v>
                </c:pt>
                <c:pt idx="323">
                  <c:v>81.053123404255317</c:v>
                </c:pt>
                <c:pt idx="324">
                  <c:v>80.987820658342798</c:v>
                </c:pt>
                <c:pt idx="325">
                  <c:v>80.70322644721908</c:v>
                </c:pt>
                <c:pt idx="326">
                  <c:v>80.680797163120573</c:v>
                </c:pt>
                <c:pt idx="327">
                  <c:v>80.658389109472481</c:v>
                </c:pt>
                <c:pt idx="328">
                  <c:v>80.590144680851068</c:v>
                </c:pt>
                <c:pt idx="329">
                  <c:v>80.528759931895564</c:v>
                </c:pt>
                <c:pt idx="330">
                  <c:v>80.307968217934175</c:v>
                </c:pt>
                <c:pt idx="331">
                  <c:v>80.285588652482275</c:v>
                </c:pt>
                <c:pt idx="332">
                  <c:v>80.263224617129879</c:v>
                </c:pt>
                <c:pt idx="333">
                  <c:v>80.215361702127652</c:v>
                </c:pt>
                <c:pt idx="334">
                  <c:v>80.16722474460839</c:v>
                </c:pt>
                <c:pt idx="335">
                  <c:v>79.947216231555046</c:v>
                </c:pt>
                <c:pt idx="336">
                  <c:v>79.924939007092192</c:v>
                </c:pt>
                <c:pt idx="337">
                  <c:v>79.902665910380037</c:v>
                </c:pt>
                <c:pt idx="338">
                  <c:v>79.848967375886531</c:v>
                </c:pt>
                <c:pt idx="339">
                  <c:v>79.797709988649274</c:v>
                </c:pt>
                <c:pt idx="340">
                  <c:v>79.614301929625427</c:v>
                </c:pt>
                <c:pt idx="341">
                  <c:v>79.592096453900709</c:v>
                </c:pt>
                <c:pt idx="342">
                  <c:v>79.56990640952921</c:v>
                </c:pt>
                <c:pt idx="343">
                  <c:v>79.529869503546095</c:v>
                </c:pt>
                <c:pt idx="344">
                  <c:v>79.489755959137355</c:v>
                </c:pt>
                <c:pt idx="345">
                  <c:v>79.30362088535756</c:v>
                </c:pt>
                <c:pt idx="346">
                  <c:v>79.281506382978719</c:v>
                </c:pt>
                <c:pt idx="347">
                  <c:v>79.259404424276809</c:v>
                </c:pt>
                <c:pt idx="348">
                  <c:v>79.220102127659587</c:v>
                </c:pt>
                <c:pt idx="349">
                  <c:v>79.174826901248593</c:v>
                </c:pt>
                <c:pt idx="350">
                  <c:v>78.969860953461975</c:v>
                </c:pt>
                <c:pt idx="351">
                  <c:v>78.947858156028374</c:v>
                </c:pt>
                <c:pt idx="352">
                  <c:v>78.92586500283609</c:v>
                </c:pt>
                <c:pt idx="353">
                  <c:v>78.877310638297871</c:v>
                </c:pt>
                <c:pt idx="354">
                  <c:v>78.831401816118046</c:v>
                </c:pt>
                <c:pt idx="355">
                  <c:v>78.614469353007934</c:v>
                </c:pt>
                <c:pt idx="356">
                  <c:v>78.592573049645395</c:v>
                </c:pt>
                <c:pt idx="357">
                  <c:v>78.570672149744752</c:v>
                </c:pt>
                <c:pt idx="358">
                  <c:v>78.519072340425538</c:v>
                </c:pt>
                <c:pt idx="359">
                  <c:v>78.46921396140749</c:v>
                </c:pt>
                <c:pt idx="360">
                  <c:v>78.254307604994324</c:v>
                </c:pt>
                <c:pt idx="361">
                  <c:v>78.23249929078014</c:v>
                </c:pt>
                <c:pt idx="362">
                  <c:v>78.210709018718077</c:v>
                </c:pt>
                <c:pt idx="363">
                  <c:v>78.165307801418436</c:v>
                </c:pt>
                <c:pt idx="364">
                  <c:v>78.118271850170274</c:v>
                </c:pt>
                <c:pt idx="365">
                  <c:v>77.925981838819538</c:v>
                </c:pt>
                <c:pt idx="366">
                  <c:v>77.904275177304967</c:v>
                </c:pt>
                <c:pt idx="367">
                  <c:v>77.882572319909244</c:v>
                </c:pt>
                <c:pt idx="368">
                  <c:v>77.839336170212775</c:v>
                </c:pt>
                <c:pt idx="369">
                  <c:v>77.796211691259927</c:v>
                </c:pt>
                <c:pt idx="370">
                  <c:v>77.607091373439275</c:v>
                </c:pt>
                <c:pt idx="371">
                  <c:v>77.58546382978723</c:v>
                </c:pt>
                <c:pt idx="372">
                  <c:v>77.58546382978723</c:v>
                </c:pt>
                <c:pt idx="373">
                  <c:v>77.547681611804762</c:v>
                </c:pt>
                <c:pt idx="374">
                  <c:v>77.361523836549381</c:v>
                </c:pt>
                <c:pt idx="375">
                  <c:v>77.339946099290785</c:v>
                </c:pt>
                <c:pt idx="376">
                  <c:v>77.318386273397621</c:v>
                </c:pt>
                <c:pt idx="377">
                  <c:v>77.279580141843979</c:v>
                </c:pt>
                <c:pt idx="378">
                  <c:v>77.242973893303059</c:v>
                </c:pt>
                <c:pt idx="379">
                  <c:v>77.065842792281487</c:v>
                </c:pt>
                <c:pt idx="380">
                  <c:v>77.044343262411346</c:v>
                </c:pt>
                <c:pt idx="381">
                  <c:v>77.022872943845726</c:v>
                </c:pt>
                <c:pt idx="382">
                  <c:v>76.982221276595752</c:v>
                </c:pt>
                <c:pt idx="383">
                  <c:v>76.944287741203169</c:v>
                </c:pt>
                <c:pt idx="384">
                  <c:v>76.756058456299655</c:v>
                </c:pt>
                <c:pt idx="385">
                  <c:v>76.734646808510647</c:v>
                </c:pt>
                <c:pt idx="386">
                  <c:v>76.71323879750426</c:v>
                </c:pt>
                <c:pt idx="387">
                  <c:v>76.67369078014184</c:v>
                </c:pt>
                <c:pt idx="388">
                  <c:v>76.634682179341652</c:v>
                </c:pt>
                <c:pt idx="389">
                  <c:v>76.463535754824065</c:v>
                </c:pt>
                <c:pt idx="390">
                  <c:v>76.44220425531914</c:v>
                </c:pt>
                <c:pt idx="391">
                  <c:v>76.42089619965968</c:v>
                </c:pt>
                <c:pt idx="392">
                  <c:v>76.38583829787234</c:v>
                </c:pt>
                <c:pt idx="393">
                  <c:v>76.351089670828614</c:v>
                </c:pt>
                <c:pt idx="394">
                  <c:v>76.184463677639044</c:v>
                </c:pt>
                <c:pt idx="395">
                  <c:v>76.163265248226935</c:v>
                </c:pt>
                <c:pt idx="396">
                  <c:v>76.142058990357356</c:v>
                </c:pt>
                <c:pt idx="397">
                  <c:v>76.104746099290793</c:v>
                </c:pt>
                <c:pt idx="398">
                  <c:v>76.064804199772993</c:v>
                </c:pt>
                <c:pt idx="399">
                  <c:v>75.871069807037443</c:v>
                </c:pt>
                <c:pt idx="400">
                  <c:v>75.849934751773048</c:v>
                </c:pt>
                <c:pt idx="401">
                  <c:v>75.828820192853101</c:v>
                </c:pt>
                <c:pt idx="402">
                  <c:v>75.787977304964542</c:v>
                </c:pt>
                <c:pt idx="403">
                  <c:v>75.746983541430197</c:v>
                </c:pt>
                <c:pt idx="404">
                  <c:v>75.545590238365506</c:v>
                </c:pt>
                <c:pt idx="405">
                  <c:v>75.524541843971633</c:v>
                </c:pt>
                <c:pt idx="406">
                  <c:v>75.50353658536585</c:v>
                </c:pt>
                <c:pt idx="407">
                  <c:v>75.457097872340427</c:v>
                </c:pt>
                <c:pt idx="408">
                  <c:v>75.407786606129406</c:v>
                </c:pt>
                <c:pt idx="409">
                  <c:v>75.193918842224747</c:v>
                </c:pt>
                <c:pt idx="410">
                  <c:v>75.172930496453901</c:v>
                </c:pt>
                <c:pt idx="411">
                  <c:v>75.151934203062964</c:v>
                </c:pt>
                <c:pt idx="412">
                  <c:v>75.102834042553184</c:v>
                </c:pt>
                <c:pt idx="413">
                  <c:v>75.055749148694673</c:v>
                </c:pt>
                <c:pt idx="414">
                  <c:v>74.835783200908054</c:v>
                </c:pt>
                <c:pt idx="415">
                  <c:v>74.814856737588656</c:v>
                </c:pt>
                <c:pt idx="416">
                  <c:v>74.814856737588656</c:v>
                </c:pt>
                <c:pt idx="417">
                  <c:v>74.764713393870593</c:v>
                </c:pt>
                <c:pt idx="418">
                  <c:v>74.570848467650393</c:v>
                </c:pt>
                <c:pt idx="419">
                  <c:v>74.550144680851048</c:v>
                </c:pt>
                <c:pt idx="420">
                  <c:v>74.550144680851048</c:v>
                </c:pt>
                <c:pt idx="421">
                  <c:v>74.515147559591355</c:v>
                </c:pt>
                <c:pt idx="422">
                  <c:v>74.480261141072944</c:v>
                </c:pt>
                <c:pt idx="423">
                  <c:v>74.382857954545443</c:v>
                </c:pt>
                <c:pt idx="424">
                  <c:v>74.382857954545443</c:v>
                </c:pt>
                <c:pt idx="425">
                  <c:v>74.382857954545443</c:v>
                </c:pt>
                <c:pt idx="426">
                  <c:v>74.351989201477693</c:v>
                </c:pt>
                <c:pt idx="427">
                  <c:v>74.321512222853897</c:v>
                </c:pt>
                <c:pt idx="428">
                  <c:v>74.257901023890781</c:v>
                </c:pt>
                <c:pt idx="429">
                  <c:v>74.257901023890781</c:v>
                </c:pt>
                <c:pt idx="430">
                  <c:v>74.257901023890781</c:v>
                </c:pt>
                <c:pt idx="431">
                  <c:v>74.228384068278814</c:v>
                </c:pt>
                <c:pt idx="432">
                  <c:v>74.197581104154821</c:v>
                </c:pt>
                <c:pt idx="433">
                  <c:v>74.11237823981773</c:v>
                </c:pt>
                <c:pt idx="434">
                  <c:v>74.11237823981773</c:v>
                </c:pt>
                <c:pt idx="435">
                  <c:v>74.11237823981773</c:v>
                </c:pt>
                <c:pt idx="436">
                  <c:v>74.082928774928789</c:v>
                </c:pt>
                <c:pt idx="437">
                  <c:v>74.053331433456833</c:v>
                </c:pt>
                <c:pt idx="438">
                  <c:v>73.966651454649181</c:v>
                </c:pt>
                <c:pt idx="439">
                  <c:v>73.966651454649181</c:v>
                </c:pt>
                <c:pt idx="440">
                  <c:v>73.966651454649181</c:v>
                </c:pt>
                <c:pt idx="441">
                  <c:v>73.936947218259633</c:v>
                </c:pt>
                <c:pt idx="442">
                  <c:v>73.848449457452887</c:v>
                </c:pt>
                <c:pt idx="443">
                  <c:v>73.848449457452887</c:v>
                </c:pt>
                <c:pt idx="444">
                  <c:v>73.848449457452887</c:v>
                </c:pt>
                <c:pt idx="445">
                  <c:v>73.818346186803765</c:v>
                </c:pt>
                <c:pt idx="446">
                  <c:v>73.78979714285714</c:v>
                </c:pt>
                <c:pt idx="447">
                  <c:v>73.698207034601097</c:v>
                </c:pt>
                <c:pt idx="448">
                  <c:v>73.698207034601097</c:v>
                </c:pt>
                <c:pt idx="449">
                  <c:v>73.698207034601097</c:v>
                </c:pt>
                <c:pt idx="450">
                  <c:v>73.668526887871863</c:v>
                </c:pt>
                <c:pt idx="451">
                  <c:v>73.639579399141638</c:v>
                </c:pt>
                <c:pt idx="452">
                  <c:v>73.552949599083632</c:v>
                </c:pt>
                <c:pt idx="453">
                  <c:v>73.552949599083632</c:v>
                </c:pt>
                <c:pt idx="454">
                  <c:v>73.552949599083632</c:v>
                </c:pt>
                <c:pt idx="455">
                  <c:v>73.525760527069608</c:v>
                </c:pt>
                <c:pt idx="456">
                  <c:v>73.497553008596</c:v>
                </c:pt>
                <c:pt idx="457">
                  <c:v>73.40670203613422</c:v>
                </c:pt>
                <c:pt idx="458">
                  <c:v>73.40670203613422</c:v>
                </c:pt>
                <c:pt idx="459">
                  <c:v>73.40670203613422</c:v>
                </c:pt>
                <c:pt idx="460">
                  <c:v>73.375783132530117</c:v>
                </c:pt>
                <c:pt idx="461">
                  <c:v>73.345185078909608</c:v>
                </c:pt>
                <c:pt idx="462">
                  <c:v>73.248319931074093</c:v>
                </c:pt>
                <c:pt idx="463">
                  <c:v>73.248319931074093</c:v>
                </c:pt>
                <c:pt idx="464">
                  <c:v>73.248319931074093</c:v>
                </c:pt>
                <c:pt idx="465">
                  <c:v>73.221016949152542</c:v>
                </c:pt>
                <c:pt idx="466">
                  <c:v>73.193155172413796</c:v>
                </c:pt>
                <c:pt idx="467">
                  <c:v>73.127213114754099</c:v>
                </c:pt>
                <c:pt idx="468">
                  <c:v>73.127213114754099</c:v>
                </c:pt>
                <c:pt idx="469">
                  <c:v>73.127213114754099</c:v>
                </c:pt>
                <c:pt idx="470">
                  <c:v>73.105946490218642</c:v>
                </c:pt>
                <c:pt idx="471">
                  <c:v>73.083838848920863</c:v>
                </c:pt>
                <c:pt idx="472">
                  <c:v>73.010455069124433</c:v>
                </c:pt>
                <c:pt idx="473">
                  <c:v>73.010455069124433</c:v>
                </c:pt>
                <c:pt idx="474">
                  <c:v>72.982209737827716</c:v>
                </c:pt>
                <c:pt idx="475">
                  <c:v>72.952925072046114</c:v>
                </c:pt>
                <c:pt idx="476">
                  <c:v>72.865598500144216</c:v>
                </c:pt>
                <c:pt idx="477">
                  <c:v>72.865598500144216</c:v>
                </c:pt>
                <c:pt idx="478">
                  <c:v>72.865598500144216</c:v>
                </c:pt>
                <c:pt idx="479">
                  <c:v>72.839045008655503</c:v>
                </c:pt>
                <c:pt idx="480">
                  <c:v>72.810683982683983</c:v>
                </c:pt>
                <c:pt idx="481">
                  <c:v>72.726398035817454</c:v>
                </c:pt>
                <c:pt idx="482">
                  <c:v>72.726398035817454</c:v>
                </c:pt>
                <c:pt idx="483">
                  <c:v>72.726398035817454</c:v>
                </c:pt>
                <c:pt idx="484">
                  <c:v>72.726398035817454</c:v>
                </c:pt>
                <c:pt idx="485">
                  <c:v>72.696619474140419</c:v>
                </c:pt>
                <c:pt idx="486">
                  <c:v>72.60638230190861</c:v>
                </c:pt>
                <c:pt idx="487">
                  <c:v>72.60638230190861</c:v>
                </c:pt>
                <c:pt idx="488">
                  <c:v>72.60638230190861</c:v>
                </c:pt>
                <c:pt idx="489">
                  <c:v>72.577969337575936</c:v>
                </c:pt>
                <c:pt idx="490">
                  <c:v>72.548964120370371</c:v>
                </c:pt>
                <c:pt idx="491">
                  <c:v>72.461175789168834</c:v>
                </c:pt>
                <c:pt idx="492">
                  <c:v>72.461175789168834</c:v>
                </c:pt>
                <c:pt idx="493">
                  <c:v>72.461175789168834</c:v>
                </c:pt>
                <c:pt idx="494">
                  <c:v>72.434782734646575</c:v>
                </c:pt>
                <c:pt idx="495">
                  <c:v>72.408684439292955</c:v>
                </c:pt>
                <c:pt idx="496">
                  <c:v>72.319483758700699</c:v>
                </c:pt>
                <c:pt idx="497">
                  <c:v>72.319483758700699</c:v>
                </c:pt>
                <c:pt idx="498">
                  <c:v>72.319483758700699</c:v>
                </c:pt>
                <c:pt idx="499">
                  <c:v>72.289596750797799</c:v>
                </c:pt>
                <c:pt idx="500">
                  <c:v>72.258731863029595</c:v>
                </c:pt>
                <c:pt idx="501">
                  <c:v>72.163279117049086</c:v>
                </c:pt>
                <c:pt idx="502">
                  <c:v>72.163279117049086</c:v>
                </c:pt>
                <c:pt idx="503">
                  <c:v>72.163279117049086</c:v>
                </c:pt>
                <c:pt idx="504">
                  <c:v>72.087663469921537</c:v>
                </c:pt>
                <c:pt idx="505">
                  <c:v>72.049886627906986</c:v>
                </c:pt>
                <c:pt idx="506">
                  <c:v>71.97570680628273</c:v>
                </c:pt>
                <c:pt idx="507">
                  <c:v>71.97570680628273</c:v>
                </c:pt>
                <c:pt idx="508">
                  <c:v>71.94079429735234</c:v>
                </c:pt>
                <c:pt idx="509">
                  <c:v>71.90427823050058</c:v>
                </c:pt>
                <c:pt idx="510">
                  <c:v>71.833013977868376</c:v>
                </c:pt>
                <c:pt idx="511">
                  <c:v>71.833013977868376</c:v>
                </c:pt>
                <c:pt idx="512">
                  <c:v>71.795694727643465</c:v>
                </c:pt>
                <c:pt idx="513">
                  <c:v>71.758208041958042</c:v>
                </c:pt>
                <c:pt idx="514">
                  <c:v>71.72412124744973</c:v>
                </c:pt>
                <c:pt idx="515">
                  <c:v>71.657424905220182</c:v>
                </c:pt>
                <c:pt idx="516">
                  <c:v>71.657424905220182</c:v>
                </c:pt>
                <c:pt idx="517">
                  <c:v>71.62186114352393</c:v>
                </c:pt>
                <c:pt idx="518">
                  <c:v>71.587446746425456</c:v>
                </c:pt>
                <c:pt idx="519">
                  <c:v>71.553590192644492</c:v>
                </c:pt>
                <c:pt idx="520">
                  <c:v>71.488446261682256</c:v>
                </c:pt>
                <c:pt idx="521">
                  <c:v>71.488446261682256</c:v>
                </c:pt>
                <c:pt idx="522">
                  <c:v>71.454434706397905</c:v>
                </c:pt>
                <c:pt idx="523">
                  <c:v>71.420125657510226</c:v>
                </c:pt>
                <c:pt idx="524">
                  <c:v>71.386255480853563</c:v>
                </c:pt>
                <c:pt idx="525">
                  <c:v>71.316133372331095</c:v>
                </c:pt>
                <c:pt idx="526">
                  <c:v>71.316133372331095</c:v>
                </c:pt>
                <c:pt idx="527">
                  <c:v>71.283385020479813</c:v>
                </c:pt>
                <c:pt idx="528">
                  <c:v>71.250798946444249</c:v>
                </c:pt>
                <c:pt idx="529">
                  <c:v>71.210816744730693</c:v>
                </c:pt>
                <c:pt idx="530">
                  <c:v>71.130114235500869</c:v>
                </c:pt>
                <c:pt idx="531">
                  <c:v>71.130114235500869</c:v>
                </c:pt>
                <c:pt idx="532">
                  <c:v>71.088784060943453</c:v>
                </c:pt>
                <c:pt idx="533">
                  <c:v>71.047520515826506</c:v>
                </c:pt>
                <c:pt idx="534">
                  <c:v>70.961489736070391</c:v>
                </c:pt>
                <c:pt idx="535">
                  <c:v>70.961489736070391</c:v>
                </c:pt>
                <c:pt idx="536">
                  <c:v>70.918096215899098</c:v>
                </c:pt>
                <c:pt idx="537">
                  <c:v>70.872232981220662</c:v>
                </c:pt>
                <c:pt idx="538">
                  <c:v>70.824370413853828</c:v>
                </c:pt>
                <c:pt idx="539">
                  <c:v>70.726349486049926</c:v>
                </c:pt>
                <c:pt idx="540">
                  <c:v>70.726349486049926</c:v>
                </c:pt>
                <c:pt idx="541">
                  <c:v>70.677358989424206</c:v>
                </c:pt>
                <c:pt idx="542">
                  <c:v>70.628210402585935</c:v>
                </c:pt>
                <c:pt idx="543">
                  <c:v>70.474249999999998</c:v>
                </c:pt>
                <c:pt idx="544">
                  <c:v>70.474249999999998</c:v>
                </c:pt>
                <c:pt idx="545">
                  <c:v>70.421879964695492</c:v>
                </c:pt>
                <c:pt idx="546">
                  <c:v>70.368095938787519</c:v>
                </c:pt>
                <c:pt idx="547">
                  <c:v>70.25699057714958</c:v>
                </c:pt>
                <c:pt idx="548">
                  <c:v>70.25699057714958</c:v>
                </c:pt>
                <c:pt idx="549">
                  <c:v>70.203298969072165</c:v>
                </c:pt>
                <c:pt idx="550">
                  <c:v>70.148998232174421</c:v>
                </c:pt>
                <c:pt idx="551">
                  <c:v>70.09683465959327</c:v>
                </c:pt>
                <c:pt idx="552">
                  <c:v>69.987985844883511</c:v>
                </c:pt>
                <c:pt idx="553">
                  <c:v>69.987985844883511</c:v>
                </c:pt>
                <c:pt idx="554">
                  <c:v>69.933852507374624</c:v>
                </c:pt>
                <c:pt idx="555">
                  <c:v>69.880410150486867</c:v>
                </c:pt>
                <c:pt idx="556">
                  <c:v>69.830407319952769</c:v>
                </c:pt>
                <c:pt idx="557">
                  <c:v>69.730853514471349</c:v>
                </c:pt>
                <c:pt idx="558">
                  <c:v>69.730853514471349</c:v>
                </c:pt>
                <c:pt idx="559">
                  <c:v>69.679418020679464</c:v>
                </c:pt>
                <c:pt idx="560">
                  <c:v>69.628306737588645</c:v>
                </c:pt>
                <c:pt idx="561">
                  <c:v>69.578131835648833</c:v>
                </c:pt>
                <c:pt idx="562">
                  <c:v>69.479006211180121</c:v>
                </c:pt>
                <c:pt idx="563">
                  <c:v>69.479006211180121</c:v>
                </c:pt>
                <c:pt idx="564">
                  <c:v>69.428902366863909</c:v>
                </c:pt>
                <c:pt idx="565">
                  <c:v>69.378398934596035</c:v>
                </c:pt>
                <c:pt idx="566">
                  <c:v>69.326663706335111</c:v>
                </c:pt>
                <c:pt idx="567">
                  <c:v>69.224724526066339</c:v>
                </c:pt>
                <c:pt idx="568">
                  <c:v>69.175472592592584</c:v>
                </c:pt>
                <c:pt idx="569">
                  <c:v>69.175472592592584</c:v>
                </c:pt>
                <c:pt idx="570">
                  <c:v>69.126558980438645</c:v>
                </c:pt>
                <c:pt idx="571">
                  <c:v>69.02615954922895</c:v>
                </c:pt>
                <c:pt idx="572">
                  <c:v>69.02615954922895</c:v>
                </c:pt>
                <c:pt idx="573">
                  <c:v>68.977131415010376</c:v>
                </c:pt>
                <c:pt idx="574">
                  <c:v>68.928284866468843</c:v>
                </c:pt>
                <c:pt idx="575">
                  <c:v>68.876663698426825</c:v>
                </c:pt>
                <c:pt idx="576">
                  <c:v>68.780623700623693</c:v>
                </c:pt>
                <c:pt idx="577">
                  <c:v>68.780623700623693</c:v>
                </c:pt>
                <c:pt idx="578">
                  <c:v>68.737287581699348</c:v>
                </c:pt>
                <c:pt idx="579">
                  <c:v>68.695313521545316</c:v>
                </c:pt>
                <c:pt idx="580">
                  <c:v>68.64970868014268</c:v>
                </c:pt>
                <c:pt idx="581">
                  <c:v>68.559241522903022</c:v>
                </c:pt>
                <c:pt idx="582">
                  <c:v>68.559241522903022</c:v>
                </c:pt>
                <c:pt idx="583">
                  <c:v>68.514195180005956</c:v>
                </c:pt>
                <c:pt idx="584">
                  <c:v>68.469553571428577</c:v>
                </c:pt>
                <c:pt idx="585">
                  <c:v>68.428710925870789</c:v>
                </c:pt>
                <c:pt idx="586">
                  <c:v>68.350860887697351</c:v>
                </c:pt>
                <c:pt idx="587">
                  <c:v>68.350860887697351</c:v>
                </c:pt>
                <c:pt idx="588">
                  <c:v>68.30945768772348</c:v>
                </c:pt>
                <c:pt idx="589">
                  <c:v>68.268488822652756</c:v>
                </c:pt>
                <c:pt idx="590">
                  <c:v>68.225509838998207</c:v>
                </c:pt>
                <c:pt idx="591">
                  <c:v>68.138353221957033</c:v>
                </c:pt>
                <c:pt idx="592">
                  <c:v>68.138353221957033</c:v>
                </c:pt>
                <c:pt idx="593">
                  <c:v>68.095425246195148</c:v>
                </c:pt>
                <c:pt idx="594">
                  <c:v>68.050047761194023</c:v>
                </c:pt>
                <c:pt idx="595">
                  <c:v>67.997903851896083</c:v>
                </c:pt>
                <c:pt idx="596">
                  <c:v>67.886528234239606</c:v>
                </c:pt>
                <c:pt idx="597">
                  <c:v>67.886528234239606</c:v>
                </c:pt>
                <c:pt idx="598">
                  <c:v>67.831766288105186</c:v>
                </c:pt>
                <c:pt idx="599">
                  <c:v>67.774654708520174</c:v>
                </c:pt>
                <c:pt idx="600">
                  <c:v>67.716276913875589</c:v>
                </c:pt>
                <c:pt idx="601">
                  <c:v>67.600221424296834</c:v>
                </c:pt>
                <c:pt idx="602">
                  <c:v>67.600221424296834</c:v>
                </c:pt>
                <c:pt idx="603">
                  <c:v>67.542475306794373</c:v>
                </c:pt>
                <c:pt idx="604">
                  <c:v>67.484838323353301</c:v>
                </c:pt>
                <c:pt idx="605">
                  <c:v>67.426834381551373</c:v>
                </c:pt>
                <c:pt idx="606">
                  <c:v>67.317971231645188</c:v>
                </c:pt>
                <c:pt idx="607">
                  <c:v>67.317971231645188</c:v>
                </c:pt>
                <c:pt idx="608">
                  <c:v>67.263144484412479</c:v>
                </c:pt>
                <c:pt idx="609">
                  <c:v>67.20943628185907</c:v>
                </c:pt>
                <c:pt idx="610">
                  <c:v>67.157459508098384</c:v>
                </c:pt>
                <c:pt idx="611">
                  <c:v>67.050378151260503</c:v>
                </c:pt>
                <c:pt idx="612">
                  <c:v>67.050378151260503</c:v>
                </c:pt>
                <c:pt idx="613">
                  <c:v>66.99699189432603</c:v>
                </c:pt>
                <c:pt idx="614">
                  <c:v>66.940324324324322</c:v>
                </c:pt>
                <c:pt idx="615">
                  <c:v>66.881553018924606</c:v>
                </c:pt>
                <c:pt idx="616">
                  <c:v>66.761920649233531</c:v>
                </c:pt>
                <c:pt idx="617">
                  <c:v>66.761920649233531</c:v>
                </c:pt>
                <c:pt idx="618">
                  <c:v>66.699494888755268</c:v>
                </c:pt>
                <c:pt idx="619">
                  <c:v>66.636535338345865</c:v>
                </c:pt>
                <c:pt idx="620">
                  <c:v>66.574963898916963</c:v>
                </c:pt>
                <c:pt idx="621">
                  <c:v>66.452173389524376</c:v>
                </c:pt>
                <c:pt idx="622">
                  <c:v>66.452173389524376</c:v>
                </c:pt>
                <c:pt idx="623">
                  <c:v>66.397356218006621</c:v>
                </c:pt>
                <c:pt idx="624">
                  <c:v>66.341605421686751</c:v>
                </c:pt>
                <c:pt idx="625">
                  <c:v>66.228366485834826</c:v>
                </c:pt>
                <c:pt idx="626">
                  <c:v>66.228366485834826</c:v>
                </c:pt>
                <c:pt idx="627">
                  <c:v>66.174467892674087</c:v>
                </c:pt>
                <c:pt idx="628">
                  <c:v>66.116595295536783</c:v>
                </c:pt>
                <c:pt idx="629">
                  <c:v>66.059043740573145</c:v>
                </c:pt>
                <c:pt idx="630">
                  <c:v>65.949209175973436</c:v>
                </c:pt>
                <c:pt idx="631">
                  <c:v>65.949209175973436</c:v>
                </c:pt>
                <c:pt idx="632">
                  <c:v>65.897083333333327</c:v>
                </c:pt>
                <c:pt idx="633">
                  <c:v>65.847508305647835</c:v>
                </c:pt>
                <c:pt idx="634">
                  <c:v>65.795842900302105</c:v>
                </c:pt>
                <c:pt idx="635">
                  <c:v>65.695214631197103</c:v>
                </c:pt>
                <c:pt idx="636">
                  <c:v>65.695214631197103</c:v>
                </c:pt>
                <c:pt idx="637">
                  <c:v>65.64991835500453</c:v>
                </c:pt>
                <c:pt idx="638">
                  <c:v>65.603466424682395</c:v>
                </c:pt>
                <c:pt idx="639">
                  <c:v>65.555055975794261</c:v>
                </c:pt>
                <c:pt idx="640">
                  <c:v>65.451631849833475</c:v>
                </c:pt>
                <c:pt idx="641">
                  <c:v>65.451631849833475</c:v>
                </c:pt>
                <c:pt idx="642">
                  <c:v>65.397967898243493</c:v>
                </c:pt>
                <c:pt idx="643">
                  <c:v>65.343456528324751</c:v>
                </c:pt>
                <c:pt idx="644">
                  <c:v>65.289866666666668</c:v>
                </c:pt>
                <c:pt idx="645">
                  <c:v>65.177504548211033</c:v>
                </c:pt>
                <c:pt idx="646">
                  <c:v>65.177504548211033</c:v>
                </c:pt>
                <c:pt idx="647">
                  <c:v>65.120276008492567</c:v>
                </c:pt>
                <c:pt idx="648">
                  <c:v>65.061356189320392</c:v>
                </c:pt>
                <c:pt idx="649">
                  <c:v>65.003981790591808</c:v>
                </c:pt>
                <c:pt idx="650">
                  <c:v>64.882969936228363</c:v>
                </c:pt>
                <c:pt idx="651">
                  <c:v>64.882969936228363</c:v>
                </c:pt>
                <c:pt idx="652">
                  <c:v>64.821743620899142</c:v>
                </c:pt>
                <c:pt idx="653">
                  <c:v>64.763740504405959</c:v>
                </c:pt>
                <c:pt idx="654">
                  <c:v>64.703075987841942</c:v>
                </c:pt>
                <c:pt idx="655">
                  <c:v>64.579920924574211</c:v>
                </c:pt>
                <c:pt idx="656">
                  <c:v>64.579920924574211</c:v>
                </c:pt>
                <c:pt idx="657">
                  <c:v>64.52046242774567</c:v>
                </c:pt>
                <c:pt idx="658">
                  <c:v>64.460091296409004</c:v>
                </c:pt>
                <c:pt idx="659">
                  <c:v>64.391050228310505</c:v>
                </c:pt>
                <c:pt idx="660">
                  <c:v>64.252476393542494</c:v>
                </c:pt>
                <c:pt idx="661">
                  <c:v>64.252476393542494</c:v>
                </c:pt>
                <c:pt idx="662">
                  <c:v>64.186319317489335</c:v>
                </c:pt>
                <c:pt idx="663">
                  <c:v>64.12118256629077</c:v>
                </c:pt>
                <c:pt idx="664">
                  <c:v>64.05780792682927</c:v>
                </c:pt>
                <c:pt idx="665">
                  <c:v>63.932339841366691</c:v>
                </c:pt>
                <c:pt idx="666">
                  <c:v>63.932339841366691</c:v>
                </c:pt>
                <c:pt idx="667">
                  <c:v>63.868104974061652</c:v>
                </c:pt>
                <c:pt idx="668">
                  <c:v>63.803186813186819</c:v>
                </c:pt>
                <c:pt idx="669">
                  <c:v>63.670415394013439</c:v>
                </c:pt>
                <c:pt idx="670">
                  <c:v>63.670415394013439</c:v>
                </c:pt>
                <c:pt idx="671">
                  <c:v>63.609890009165909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56-46D1-A26C-55B4676F6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601263"/>
        <c:axId val="852602223"/>
      </c:lineChart>
      <c:dateAx>
        <c:axId val="8526012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02223"/>
        <c:crosses val="autoZero"/>
        <c:auto val="1"/>
        <c:lblOffset val="100"/>
        <c:baseTimeUnit val="days"/>
      </c:dateAx>
      <c:valAx>
        <c:axId val="85260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STOCK</a:t>
                </a:r>
                <a:r>
                  <a:rPr lang="en-US" baseline="0"/>
                  <a:t> PRICE (Post0adjustment)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60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238124</xdr:colOff>
      <xdr:row>1</xdr:row>
      <xdr:rowOff>80962</xdr:rowOff>
    </xdr:from>
    <xdr:to>
      <xdr:col>30</xdr:col>
      <xdr:colOff>361950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7BA91-A4FA-351D-7669-62356ECA0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5FC678BC-BF70-4505-8337-A03A49636A75}" autoFormatId="16" applyNumberFormats="0" applyBorderFormats="0" applyFontFormats="0" applyPatternFormats="0" applyAlignmentFormats="0" applyWidthHeightFormats="0">
  <queryTableRefresh nextId="16" unboundColumnsRight="6">
    <queryTableFields count="14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Average_14Y_Centered" tableColumnId="7"/>
      <queryTableField id="8" name="StdDev_14Y_Centered" tableColumnId="8"/>
      <queryTableField id="13" dataBound="0" tableColumnId="14"/>
      <queryTableField id="15" dataBound="0" tableColumnId="15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3335725D-E7C9-4978-86E7-9A2B1C6388B7}" autoFormatId="16" applyNumberFormats="0" applyBorderFormats="0" applyFontFormats="0" applyPatternFormats="0" applyAlignmentFormats="0" applyWidthHeightFormats="0">
  <queryTableRefresh nextId="11" unboundColumnsRight="2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Average_14Y_Centere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7" xr16:uid="{16E78807-F7D7-4359-B108-CCB4FFF7E7A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47E7CA88-053F-475A-9B2B-7E96CBF8EFF3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4E296C01-780A-4B5A-8AB2-FA159A848996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9B19CA91-7CD6-4D67-8C3E-F83DA5890A2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C31C6B14-DF2E-45C8-8703-1EBF9136180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C3A2613B-ACF7-4DB9-B483-74AC6FF12A47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A573DF18-0A7D-466F-B499-3A5A4977EB2B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2275AF69-3BFD-4B65-9DA5-BF0EC4E9DBB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4A898B2E-0AD7-4B80-B4C9-060A00786C6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29F23C65-87D5-47E9-BE4A-02B736ABEACB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EBA6A78-2A35-4D20-96A3-D5997AE358A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65834F49-38BB-49D4-B94C-56BEA76DED9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270C86C-E7CF-42D8-901F-69FFBE91D863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67F51F8-19CB-4C79-A059-20F98D1A36B1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4E33E85-5D08-43F6-A979-6DD2ED7D3A60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7E175D3-4CE6-4540-BB08-7A436EB7EC1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CA6AE1-70A0-43BC-92F2-C3F18A35F7F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A015897-EB98-40D9-A7E3-FCBB3FB1DE28}" name="tsla_moving_stats_14yr" displayName="tsla_moving_stats_14yr" ref="A1:N3944" tableType="queryTable" totalsRowShown="0">
  <autoFilter ref="A1:N3944" xr:uid="{9A015897-EB98-40D9-A7E3-FCBB3FB1DE28}"/>
  <sortState xmlns:xlrd2="http://schemas.microsoft.com/office/spreadsheetml/2017/richdata2" ref="A2:H3944">
    <sortCondition descending="1" ref="A1:A3944"/>
  </sortState>
  <tableColumns count="14">
    <tableColumn id="1" xr3:uid="{AD0E1A81-28D8-415E-9305-EDDFCA0B6085}" uniqueName="1" name="Date" queryTableFieldId="1" dataDxfId="23"/>
    <tableColumn id="2" xr3:uid="{63F650FA-E37C-4708-80B0-ECB335546F95}" uniqueName="2" name="Open" queryTableFieldId="2"/>
    <tableColumn id="3" xr3:uid="{6648CC11-8DE1-4F73-B502-03E8FF7AB96F}" uniqueName="3" name="High" queryTableFieldId="3"/>
    <tableColumn id="4" xr3:uid="{23E84223-0B07-4EB4-9A8D-D5C5A2DF3CDB}" uniqueName="4" name="Low" queryTableFieldId="4"/>
    <tableColumn id="5" xr3:uid="{2A675B3A-8DC8-4389-B38D-A8B7A18E68FD}" uniqueName="5" name="Close" queryTableFieldId="5"/>
    <tableColumn id="6" xr3:uid="{D212FFFC-1742-4EC9-950A-F3A3265D9DA1}" uniqueName="6" name="Volume" queryTableFieldId="6"/>
    <tableColumn id="7" xr3:uid="{DEB525E0-93E1-49B5-9496-FB1324684ABF}" uniqueName="7" name="Average_14Y_Centered" queryTableFieldId="7"/>
    <tableColumn id="8" xr3:uid="{DA795CAE-0C92-4F46-A375-C8169B9FAB05}" uniqueName="8" name="StdDev_14Y_Centered" queryTableFieldId="8"/>
    <tableColumn id="14" xr3:uid="{A9CC704E-1B88-40AF-9E59-014EB7368DA5}" uniqueName="14" name="Frothiness" queryTableFieldId="13">
      <calculatedColumnFormula>tsla_moving_stats_14yr[[#This Row],[Close]]/tsla_moving_stats_14yr[[#This Row],[StdDev_14Y_Centered]]</calculatedColumnFormula>
    </tableColumn>
    <tableColumn id="15" xr3:uid="{6D6FDEAC-3AC8-4ACD-A4CB-D38F08171A67}" uniqueName="15" name="Boom_line" queryTableFieldId="15" dataDxfId="0">
      <calculatedColumnFormula>2*tsla_moving_stats_14yr[[#This Row],[StdDev_14Y_Centered]]</calculatedColumnFormula>
    </tableColumn>
    <tableColumn id="9" xr3:uid="{A8BC6512-B695-4C85-B3EF-4E7881147E4A}" uniqueName="9" name="ROLLING AVERAGE MANUAL" queryTableFieldId="9"/>
    <tableColumn id="10" xr3:uid="{44FE51F4-4CCD-4B86-A784-9312E9409DE0}" uniqueName="10" name="STANDARD DEV MANUAL" queryTableFieldId="10"/>
    <tableColumn id="11" xr3:uid="{1F9BA596-FE3A-4516-934C-E06F1258AAC2}" uniqueName="11" name="DIF AVG" queryTableFieldId="11" dataDxfId="22">
      <calculatedColumnFormula>tsla_moving_stats_14yr[[#This Row],[Average_14Y_Centered]]-tsla_moving_stats_14yr[[#This Row],[ROLLING AVERAGE MANUAL]]</calculatedColumnFormula>
    </tableColumn>
    <tableColumn id="12" xr3:uid="{52B6D6DF-C2DE-4BC1-ABE3-BCBC176061E2}" uniqueName="12" name="DIF STD" queryTableFieldId="12" dataDxfId="21">
      <calculatedColumnFormula>tsla_moving_stats_14yr[[#This Row],[StdDev_14Y_Centered]]-tsla_moving_stats_14yr[[#This Row],[STANDARD DEV MANUAL]]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D1F7F74-08DB-4B69-B6D7-04B2E56E67D7}" name="tsla_14yr_avg" displayName="tsla_14yr_avg" ref="A1:I3944" tableType="queryTable" totalsRowShown="0">
  <autoFilter ref="A1:I3944" xr:uid="{7D1F7F74-08DB-4B69-B6D7-04B2E56E67D7}"/>
  <sortState xmlns:xlrd2="http://schemas.microsoft.com/office/spreadsheetml/2017/richdata2" ref="A2:G3944">
    <sortCondition descending="1" ref="A1:A3944"/>
  </sortState>
  <tableColumns count="9">
    <tableColumn id="1" xr3:uid="{EFF0E903-2EB2-4739-B721-94F9D86241A0}" uniqueName="1" name="Date" queryTableFieldId="1" dataDxfId="20"/>
    <tableColumn id="2" xr3:uid="{CF00D591-9426-4353-95DC-23C48CD3F684}" uniqueName="2" name="Open" queryTableFieldId="2"/>
    <tableColumn id="3" xr3:uid="{8B3E99F9-2470-4A81-BAEB-A45B2411E629}" uniqueName="3" name="High" queryTableFieldId="3"/>
    <tableColumn id="4" xr3:uid="{E5E7FD25-8E66-4D3A-A5DD-A24EA14C69DA}" uniqueName="4" name="Low" queryTableFieldId="4"/>
    <tableColumn id="5" xr3:uid="{345D1003-4063-499C-8313-1B17F724FA66}" uniqueName="5" name="Close" queryTableFieldId="5"/>
    <tableColumn id="6" xr3:uid="{91E93235-BA32-4DE0-A6AC-4670AD7CBDD5}" uniqueName="6" name="Volume" queryTableFieldId="6"/>
    <tableColumn id="7" xr3:uid="{AC4F5D8C-6E89-4CDF-9102-B999E97805B1}" uniqueName="7" name="Average_14Y_Centered" queryTableFieldId="7"/>
    <tableColumn id="8" xr3:uid="{E5E58F37-B109-499A-BCF6-6349A2CB6C44}" uniqueName="8" name="MANUAL ROLLING AVERAGE" queryTableFieldId="8"/>
    <tableColumn id="9" xr3:uid="{90ED8486-4B7A-43DC-A51C-5432E5DFC3B2}" uniqueName="9" name="DIF" queryTableFieldId="9" dataDxfId="19">
      <calculatedColumnFormula>tsla_14yr_avg[[#This Row],[Average_14Y_Centered]]-tsla_14yr_avg[[#This Row],[MANUAL ROLLING AVERAGE]]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D2BECA6-E935-4F51-BE16-1A66D89463E3}" name="Table19" displayName="Table19" ref="A1:H3944" totalsRowShown="0">
  <autoFilter ref="A1:H3944" xr:uid="{0D2BECA6-E935-4F51-BE16-1A66D89463E3}"/>
  <tableColumns count="8">
    <tableColumn id="1" xr3:uid="{66F11160-D428-4D19-9D36-AFEF349DAD36}" name="Date"/>
    <tableColumn id="2" xr3:uid="{EF6DF5F2-768E-4EF0-B46D-2F4F77213DEE}" name="Open"/>
    <tableColumn id="3" xr3:uid="{D7C5154D-3597-4D78-97E0-9ADB6A130F2F}" name="High"/>
    <tableColumn id="4" xr3:uid="{A2CFC18F-239B-42BF-BA37-009E525A9C6E}" name="Low"/>
    <tableColumn id="5" xr3:uid="{CA457CCD-747C-4EE8-BFE3-184461F02882}" name="Close"/>
    <tableColumn id="6" xr3:uid="{B15102B6-3C8C-44E9-A519-820838528B6D}" name="Volume"/>
    <tableColumn id="7" xr3:uid="{733D7A49-6672-4DE5-AC4E-8635B1DE61B7}" name="ROLLING AVERAGE" dataDxfId="18">
      <calculatedColumnFormula>AVERAGE(E2:E1762)</calculatedColumnFormula>
    </tableColumn>
    <tableColumn id="8" xr3:uid="{EDEB54F7-CE5D-4BDD-B069-4609FACA0B82}" name="STANDARD DEV"/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FAC72CF-AF5F-47D8-99BA-51BAF1C0FCF6}" name="_2026___STOCK_US_XNAS_TSLA" displayName="_2026___STOCK_US_XNAS_TSLA" ref="A1:F41" tableType="queryTable" totalsRowShown="0">
  <autoFilter ref="A1:F41" xr:uid="{FFAC72CF-AF5F-47D8-99BA-51BAF1C0FCF6}"/>
  <tableColumns count="6">
    <tableColumn id="1" xr3:uid="{3E8BD375-B9E7-470C-A397-352BA053D9FC}" uniqueName="1" name="Date" queryTableFieldId="1" dataDxfId="17"/>
    <tableColumn id="2" xr3:uid="{567DE3EB-B8DC-4C83-86C0-CC668070B781}" uniqueName="2" name="Open" queryTableFieldId="2"/>
    <tableColumn id="3" xr3:uid="{079B0619-F87C-4D36-BD7A-0EDD93357BC5}" uniqueName="3" name="High" queryTableFieldId="3"/>
    <tableColumn id="4" xr3:uid="{79526535-4A40-4C93-AA14-51D06785BCC6}" uniqueName="4" name="Low" queryTableFieldId="4"/>
    <tableColumn id="5" xr3:uid="{B8170C22-F969-4894-AC92-B362CDC37D5E}" uniqueName="5" name="Close" queryTableFieldId="5"/>
    <tableColumn id="6" xr3:uid="{14960FCE-C89E-40CC-AD61-786D1EFE9598}" uniqueName="6" name="Volum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8E46D1-9DDC-43C8-B98F-CAA23AD77551}" name="_2025___STOCK_US_XNAS_TSLA" displayName="_2025___STOCK_US_XNAS_TSLA" ref="A1:F251" tableType="queryTable" totalsRowShown="0">
  <autoFilter ref="A1:F251" xr:uid="{4B8E46D1-9DDC-43C8-B98F-CAA23AD77551}"/>
  <tableColumns count="6">
    <tableColumn id="1" xr3:uid="{6A5782E3-562F-403C-AB17-87FD82C6D380}" uniqueName="1" name="Date" queryTableFieldId="1" dataDxfId="16"/>
    <tableColumn id="2" xr3:uid="{E0F2F9D6-62D6-4EBC-8DCE-8EF1A0AE6741}" uniqueName="2" name="Open" queryTableFieldId="2"/>
    <tableColumn id="3" xr3:uid="{2D6C4695-EE9E-4934-9799-E909BE043404}" uniqueName="3" name="High" queryTableFieldId="3"/>
    <tableColumn id="4" xr3:uid="{6B0F4AFC-96DF-44BE-BC31-343DD068F8CB}" uniqueName="4" name="Low" queryTableFieldId="4"/>
    <tableColumn id="5" xr3:uid="{4A4BEDDB-212D-458F-89E6-C48F057A993D}" uniqueName="5" name="Close" queryTableFieldId="5"/>
    <tableColumn id="6" xr3:uid="{BA96E07E-2350-46E9-815E-1569A4A1F474}" uniqueName="6" name="Volume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708DF64-0EC7-4B3C-8A98-BCEAFE914201}" name="_2024___STOCK_US_XNAS_TSLA" displayName="_2024___STOCK_US_XNAS_TSLA" ref="A1:F254" tableType="queryTable" totalsRowShown="0">
  <autoFilter ref="A1:F254" xr:uid="{5708DF64-0EC7-4B3C-8A98-BCEAFE914201}"/>
  <tableColumns count="6">
    <tableColumn id="1" xr3:uid="{6E0F694F-F2CA-4A60-946A-887A2C0583F4}" uniqueName="1" name="Date" queryTableFieldId="1" dataDxfId="15"/>
    <tableColumn id="2" xr3:uid="{CDF00469-B44F-449E-B9F2-62654D56D8A5}" uniqueName="2" name="Open" queryTableFieldId="2"/>
    <tableColumn id="3" xr3:uid="{43177994-789E-4DE6-A183-89C60B7019DF}" uniqueName="3" name="High" queryTableFieldId="3"/>
    <tableColumn id="4" xr3:uid="{697D04E6-86BB-44BB-AC27-39DAA529A5AB}" uniqueName="4" name="Low" queryTableFieldId="4"/>
    <tableColumn id="5" xr3:uid="{F6566C52-DC2A-4304-BDA0-BA9827227C2B}" uniqueName="5" name="Close" queryTableFieldId="5"/>
    <tableColumn id="6" xr3:uid="{E1572F06-1559-4DAB-9211-959D8D5061A2}" uniqueName="6" name="Volum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A091190-FA32-4505-8C65-5E1E2EA24D63}" name="_2023___STOCK_US_XNAS_TSLA" displayName="_2023___STOCK_US_XNAS_TSLA" ref="A1:F251" tableType="queryTable" totalsRowShown="0">
  <autoFilter ref="A1:F251" xr:uid="{7A091190-FA32-4505-8C65-5E1E2EA24D63}"/>
  <tableColumns count="6">
    <tableColumn id="1" xr3:uid="{D84230FB-BED4-42A8-9833-112950C03319}" uniqueName="1" name="Date" queryTableFieldId="1" dataDxfId="14"/>
    <tableColumn id="2" xr3:uid="{0E8788A4-FC51-4F12-8615-C87C6B57666D}" uniqueName="2" name="Open" queryTableFieldId="2"/>
    <tableColumn id="3" xr3:uid="{0D14C6BE-2EF1-4684-83A6-5F3DE19AF44E}" uniqueName="3" name="High" queryTableFieldId="3"/>
    <tableColumn id="4" xr3:uid="{7C61D137-F7BC-45F2-ADD9-704C98235C82}" uniqueName="4" name="Low" queryTableFieldId="4"/>
    <tableColumn id="5" xr3:uid="{67395AA8-E3A7-4373-8B09-7FDC3E502380}" uniqueName="5" name="Close" queryTableFieldId="5"/>
    <tableColumn id="6" xr3:uid="{4082361E-4D44-4592-AC7C-A4748716C602}" uniqueName="6" name="Volume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86F7739-757F-4CDB-B140-A9CA5406AD1B}" name="_2022___STOCK_US_XNAS_TSLA" displayName="_2022___STOCK_US_XNAS_TSLA" ref="A1:F252" tableType="queryTable" totalsRowShown="0">
  <autoFilter ref="A1:F252" xr:uid="{486F7739-757F-4CDB-B140-A9CA5406AD1B}"/>
  <tableColumns count="6">
    <tableColumn id="1" xr3:uid="{750A1407-140E-4C6C-AFBC-9773DAF9F4DE}" uniqueName="1" name="Date" queryTableFieldId="1" dataDxfId="13"/>
    <tableColumn id="2" xr3:uid="{028D3223-CCC7-4121-A5B6-D0D014C0744B}" uniqueName="2" name="Open" queryTableFieldId="2"/>
    <tableColumn id="3" xr3:uid="{15C0EF15-199A-4C2A-A43A-FD56C76DA0B5}" uniqueName="3" name="High" queryTableFieldId="3"/>
    <tableColumn id="4" xr3:uid="{3575768D-5BC1-4C18-A3DA-3C5D65647C8E}" uniqueName="4" name="Low" queryTableFieldId="4"/>
    <tableColumn id="5" xr3:uid="{00F7D8F9-460A-4AC2-AD5E-B5CA4729F111}" uniqueName="5" name="Close" queryTableFieldId="5"/>
    <tableColumn id="6" xr3:uid="{540BECFC-E9E0-4D21-9527-5289843A7B74}" uniqueName="6" name="Volume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2FAAAA-AE2E-4BA7-931F-49D5E73BA96C}" name="_2021___STOCK_US_XNAS_TSLA" displayName="_2021___STOCK_US_XNAS_TSLA" ref="A1:F253" tableType="queryTable" totalsRowShown="0">
  <autoFilter ref="A1:F253" xr:uid="{392FAAAA-AE2E-4BA7-931F-49D5E73BA96C}"/>
  <tableColumns count="6">
    <tableColumn id="1" xr3:uid="{FB88EAAE-47E4-4E9C-8B94-61F638F5BF28}" uniqueName="1" name="Date" queryTableFieldId="1" dataDxfId="12"/>
    <tableColumn id="2" xr3:uid="{8A0629B8-E030-42BB-8E7D-62213D29E162}" uniqueName="2" name="Open" queryTableFieldId="2"/>
    <tableColumn id="3" xr3:uid="{7E02FE31-6785-497A-A658-066EE9C58C9B}" uniqueName="3" name="High" queryTableFieldId="3"/>
    <tableColumn id="4" xr3:uid="{690B539C-5B36-4548-BEB8-4421A280443D}" uniqueName="4" name="Low" queryTableFieldId="4"/>
    <tableColumn id="5" xr3:uid="{7D7D64C7-1400-491C-A277-9AFB2A5FD54A}" uniqueName="5" name="Close" queryTableFieldId="5"/>
    <tableColumn id="6" xr3:uid="{2FF1FEC9-DBD8-4776-A645-E8407713CFC1}" uniqueName="6" name="Volume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A22F11-04DF-47F2-8BFA-0A3DE84B8F53}" name="_2020___STOCK_US_XNAS_TSLA" displayName="_2020___STOCK_US_XNAS_TSLA" ref="A1:F254" tableType="queryTable" totalsRowShown="0">
  <autoFilter ref="A1:F254" xr:uid="{52A22F11-04DF-47F2-8BFA-0A3DE84B8F53}"/>
  <tableColumns count="6">
    <tableColumn id="1" xr3:uid="{52DF6016-8EDD-4A54-95FC-F19E76FBEB23}" uniqueName="1" name="Date" queryTableFieldId="1" dataDxfId="11"/>
    <tableColumn id="2" xr3:uid="{906C2F48-BC56-4422-BA0B-8A0A8591CF89}" uniqueName="2" name="Open" queryTableFieldId="2"/>
    <tableColumn id="3" xr3:uid="{D09E471E-286A-4FA9-BF9B-DEF7E27438E8}" uniqueName="3" name="High" queryTableFieldId="3"/>
    <tableColumn id="4" xr3:uid="{27EABCAB-C272-4024-8B0F-E777211E0BD3}" uniqueName="4" name="Low" queryTableFieldId="4"/>
    <tableColumn id="5" xr3:uid="{30AA0F3E-805D-480B-8DDE-12FEEA05C06D}" uniqueName="5" name="Close" queryTableFieldId="5"/>
    <tableColumn id="6" xr3:uid="{F3FE42B2-9E08-44B7-8E2F-399D5C4A7DA7}" uniqueName="6" name="Volume" queryTableFieldId="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272533-814F-4DAB-9F46-B66BF1AE17DA}" name="_2019___STOCK_US_XNAS_TSLA" displayName="_2019___STOCK_US_XNAS_TSLA" ref="A1:F253" tableType="queryTable" totalsRowShown="0">
  <autoFilter ref="A1:F253" xr:uid="{6F272533-814F-4DAB-9F46-B66BF1AE17DA}"/>
  <tableColumns count="6">
    <tableColumn id="1" xr3:uid="{2816AD16-5CBC-4720-B328-0204D558DD83}" uniqueName="1" name="Date" queryTableFieldId="1" dataDxfId="10"/>
    <tableColumn id="2" xr3:uid="{AB02C5B2-8634-44E7-B341-A88C8E7BDD1C}" uniqueName="2" name="Open" queryTableFieldId="2"/>
    <tableColumn id="3" xr3:uid="{3E9BB150-583C-49D7-A52C-DE689F70A0DF}" uniqueName="3" name="High" queryTableFieldId="3"/>
    <tableColumn id="4" xr3:uid="{21EE364A-D40F-4A24-B5D1-37FC8E08DF0A}" uniqueName="4" name="Low" queryTableFieldId="4"/>
    <tableColumn id="5" xr3:uid="{A3A8FF58-A87E-47A9-B6C8-4BBC9A2A2D64}" uniqueName="5" name="Close" queryTableFieldId="5"/>
    <tableColumn id="6" xr3:uid="{48E86EEF-FCDC-40B6-8DB6-76A51ABC3B99}" uniqueName="6" name="Volume" queryTableFieldId="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BE9F74-BE70-4001-AC1D-298978E76E9F}" name="_2018___STOCK_US_XNAS_TSLA" displayName="_2018___STOCK_US_XNAS_TSLA" ref="A1:F252" tableType="queryTable" totalsRowShown="0">
  <autoFilter ref="A1:F252" xr:uid="{7DBE9F74-BE70-4001-AC1D-298978E76E9F}"/>
  <tableColumns count="6">
    <tableColumn id="1" xr3:uid="{AB04F6E0-5EAF-4196-90C4-34ACE29AAD7A}" uniqueName="1" name="Date" queryTableFieldId="1" dataDxfId="9"/>
    <tableColumn id="2" xr3:uid="{1E15B4A7-D4EE-46C1-8322-D000F0492387}" uniqueName="2" name="Open" queryTableFieldId="2"/>
    <tableColumn id="3" xr3:uid="{CE39B249-3A5E-4B60-AB08-59DF6F867164}" uniqueName="3" name="High" queryTableFieldId="3"/>
    <tableColumn id="4" xr3:uid="{01725D8D-28AA-42F8-96E0-3689053D2255}" uniqueName="4" name="Low" queryTableFieldId="4"/>
    <tableColumn id="5" xr3:uid="{54EBB701-ED32-4FB6-B2FE-FD9D10443D3C}" uniqueName="5" name="Close" queryTableFieldId="5"/>
    <tableColumn id="6" xr3:uid="{CF6E923B-8C16-4737-BD80-588C1368ECB4}" uniqueName="6" name="Volume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061F7E-BBA2-4053-9169-0D227A55BD2E}" name="_2017___STOCK_US_XNAS_TSLA" displayName="_2017___STOCK_US_XNAS_TSLA" ref="A1:F252" tableType="queryTable" totalsRowShown="0">
  <autoFilter ref="A1:F252" xr:uid="{4E061F7E-BBA2-4053-9169-0D227A55BD2E}"/>
  <tableColumns count="6">
    <tableColumn id="1" xr3:uid="{B719189E-7E1B-42C1-A753-75ECDECDB15F}" uniqueName="1" name="Date" queryTableFieldId="1" dataDxfId="8"/>
    <tableColumn id="2" xr3:uid="{A0A9B0BB-220D-4675-AECA-7081A62C6FA2}" uniqueName="2" name="Open" queryTableFieldId="2"/>
    <tableColumn id="3" xr3:uid="{8F676768-5CFC-4F68-AEF3-26A25F6C3E7E}" uniqueName="3" name="High" queryTableFieldId="3"/>
    <tableColumn id="4" xr3:uid="{476786C0-5305-4B32-8498-BD310CC21065}" uniqueName="4" name="Low" queryTableFieldId="4"/>
    <tableColumn id="5" xr3:uid="{235ACE89-E80D-4A1F-B23B-DE5C509DE1BF}" uniqueName="5" name="Close" queryTableFieldId="5"/>
    <tableColumn id="6" xr3:uid="{B317628F-D843-4145-9768-3148BE428E54}" uniqueName="6" name="Volume" queryTableFieldId="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91FB93-3825-4FF0-A373-710A8CB62252}" name="_2016___STOCK_US_XNAS_TSLA" displayName="_2016___STOCK_US_XNAS_TSLA" ref="A1:F253" tableType="queryTable" totalsRowShown="0">
  <autoFilter ref="A1:F253" xr:uid="{8891FB93-3825-4FF0-A373-710A8CB62252}"/>
  <tableColumns count="6">
    <tableColumn id="1" xr3:uid="{7D8A553C-6147-428C-82BA-4F934F43BD1A}" uniqueName="1" name="Date" queryTableFieldId="1" dataDxfId="7"/>
    <tableColumn id="2" xr3:uid="{4C59C814-E06C-48E2-915F-B9138A8E66AE}" uniqueName="2" name="Open" queryTableFieldId="2"/>
    <tableColumn id="3" xr3:uid="{15AD7098-C9B0-449C-9DFB-0685EDFD5F2C}" uniqueName="3" name="High" queryTableFieldId="3"/>
    <tableColumn id="4" xr3:uid="{894F3C6E-622F-4A92-960E-314C99DBFFBB}" uniqueName="4" name="Low" queryTableFieldId="4"/>
    <tableColumn id="5" xr3:uid="{3AB878F8-67D5-488D-862A-CFDAEA1C5031}" uniqueName="5" name="Close" queryTableFieldId="5"/>
    <tableColumn id="6" xr3:uid="{3D0E3C78-7950-4180-AF27-CB0DC68A5E01}" uniqueName="6" name="Volume" queryTableFieldId="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FEA358-3DB3-4243-84B5-64D731571C0B}" name="_2015___STOCK_US_XNAS_TSLA" displayName="_2015___STOCK_US_XNAS_TSLA" ref="A1:F253" tableType="queryTable" totalsRowShown="0">
  <autoFilter ref="A1:F253" xr:uid="{E9FEA358-3DB3-4243-84B5-64D731571C0B}"/>
  <tableColumns count="6">
    <tableColumn id="1" xr3:uid="{C2164FD0-6124-45FB-86F8-4CF832C83BB2}" uniqueName="1" name="Date" queryTableFieldId="1" dataDxfId="6"/>
    <tableColumn id="2" xr3:uid="{DF50954B-BD70-4919-8E44-658837D8C4A6}" uniqueName="2" name="Open" queryTableFieldId="2"/>
    <tableColumn id="3" xr3:uid="{DF29A153-7BC0-4D5E-A146-098645BABA81}" uniqueName="3" name="High" queryTableFieldId="3"/>
    <tableColumn id="4" xr3:uid="{84057EA5-D543-40AA-AAA2-C811D8916AD0}" uniqueName="4" name="Low" queryTableFieldId="4"/>
    <tableColumn id="5" xr3:uid="{9F00F924-B92F-4CCC-8C2F-64F1E82CC9B8}" uniqueName="5" name="Close" queryTableFieldId="5"/>
    <tableColumn id="6" xr3:uid="{257CB0C8-3C28-4346-955E-4CC68CBD9481}" uniqueName="6" name="Volume" queryTableFieldId="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8D5B1B-3C8F-47BC-9A1B-E8172C9F58E3}" name="_2014___STOCK_US_XNAS_TSLA" displayName="_2014___STOCK_US_XNAS_TSLA" ref="A1:F253" tableType="queryTable" totalsRowShown="0">
  <autoFilter ref="A1:F253" xr:uid="{988D5B1B-3C8F-47BC-9A1B-E8172C9F58E3}"/>
  <tableColumns count="6">
    <tableColumn id="1" xr3:uid="{FBEB00B2-B351-42C0-9C2E-75CFE248D08B}" uniqueName="1" name="Date" queryTableFieldId="1" dataDxfId="5"/>
    <tableColumn id="2" xr3:uid="{091B2634-B6C4-4212-B84D-39AC3369D6BB}" uniqueName="2" name="Open" queryTableFieldId="2"/>
    <tableColumn id="3" xr3:uid="{4997F313-EDF4-43BC-BC26-855F0D98EA39}" uniqueName="3" name="High" queryTableFieldId="3"/>
    <tableColumn id="4" xr3:uid="{11472233-0AC9-4C34-9A4A-37DE7CFC2B98}" uniqueName="4" name="Low" queryTableFieldId="4"/>
    <tableColumn id="5" xr3:uid="{3119C35C-6918-4698-B58A-94CDCDCE872B}" uniqueName="5" name="Close" queryTableFieldId="5"/>
    <tableColumn id="6" xr3:uid="{5C0FEE1D-4DC6-43C9-A0B2-37233D7C46DF}" uniqueName="6" name="Volume" queryTableFieldId="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3EAEF-B6CA-4D88-A251-EF1CB9E56558}" name="_2013___STOCK_US_XNAS_TSLA" displayName="_2013___STOCK_US_XNAS_TSLA" ref="A1:F253" tableType="queryTable" totalsRowShown="0">
  <autoFilter ref="A1:F253" xr:uid="{B7B3EAEF-B6CA-4D88-A251-EF1CB9E56558}"/>
  <tableColumns count="6">
    <tableColumn id="1" xr3:uid="{0735E3C8-5191-4794-974B-CBB92EAD7EFB}" uniqueName="1" name="Date" queryTableFieldId="1" dataDxfId="4"/>
    <tableColumn id="2" xr3:uid="{156B4F86-B288-4DF2-8D77-3FA5592E3EB0}" uniqueName="2" name="Open" queryTableFieldId="2"/>
    <tableColumn id="3" xr3:uid="{2B443BF2-1230-4C84-85B4-2B0443BAA0A9}" uniqueName="3" name="High" queryTableFieldId="3"/>
    <tableColumn id="4" xr3:uid="{F7020411-E875-49B8-AEE2-6E2188BCD851}" uniqueName="4" name="Low" queryTableFieldId="4"/>
    <tableColumn id="5" xr3:uid="{3CE72233-2430-490F-B0CC-0EF802C2B579}" uniqueName="5" name="Close" queryTableFieldId="5"/>
    <tableColumn id="6" xr3:uid="{495AD16E-CC07-4B19-8ACD-3D37F9D77CFB}" uniqueName="6" name="Volume" queryTableFieldId="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4E7DF-2C5C-4949-A0A3-C6CDDF5CC17B}" name="_2012___STOCK_US_XNAS_TSLA" displayName="_2012___STOCK_US_XNAS_TSLA" ref="A1:F251" tableType="queryTable" totalsRowShown="0">
  <autoFilter ref="A1:F251" xr:uid="{9EF4E7DF-2C5C-4949-A0A3-C6CDDF5CC17B}"/>
  <tableColumns count="6">
    <tableColumn id="1" xr3:uid="{E3C8CAD7-37A0-4BEA-A48E-FCECEAA41261}" uniqueName="1" name="Date" queryTableFieldId="1" dataDxfId="3"/>
    <tableColumn id="2" xr3:uid="{7AAD4CF5-E621-4EEE-91E9-CC7951F119BC}" uniqueName="2" name="Open" queryTableFieldId="2"/>
    <tableColumn id="3" xr3:uid="{5A9FAC7D-0CFC-4AF8-855B-D817A7E08866}" uniqueName="3" name="High" queryTableFieldId="3"/>
    <tableColumn id="4" xr3:uid="{9589686D-8B58-4E63-9129-E1B0D9FA8CBE}" uniqueName="4" name="Low" queryTableFieldId="4"/>
    <tableColumn id="5" xr3:uid="{A1C36B2B-503F-454F-926F-597D68ACA259}" uniqueName="5" name="Close" queryTableFieldId="5"/>
    <tableColumn id="6" xr3:uid="{0B2CF496-30BD-4193-AA3F-943FF240B96A}" uniqueName="6" name="Volume" queryTableFieldId="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E322D8-EE97-4AB8-8D65-DA5DD3B8B3C3}" name="_2011___STOCK_US_XNAS_TSLA" displayName="_2011___STOCK_US_XNAS_TSLA" ref="A1:F253" tableType="queryTable" totalsRowShown="0">
  <autoFilter ref="A1:F253" xr:uid="{F5E322D8-EE97-4AB8-8D65-DA5DD3B8B3C3}"/>
  <tableColumns count="6">
    <tableColumn id="1" xr3:uid="{2026027B-27BE-4EDB-A7AA-668E29D99B93}" uniqueName="1" name="Date" queryTableFieldId="1" dataDxfId="2"/>
    <tableColumn id="2" xr3:uid="{1ACCF5ED-E265-4D86-9C1C-EA25E851C287}" uniqueName="2" name="Open" queryTableFieldId="2"/>
    <tableColumn id="3" xr3:uid="{1D9C8990-1EC2-4249-87E7-F1E223BB251C}" uniqueName="3" name="High" queryTableFieldId="3"/>
    <tableColumn id="4" xr3:uid="{F382E351-452E-4197-A9AB-30A940DB0956}" uniqueName="4" name="Low" queryTableFieldId="4"/>
    <tableColumn id="5" xr3:uid="{FAB73744-4547-4C69-AD76-9F5FE68A5693}" uniqueName="5" name="Close" queryTableFieldId="5"/>
    <tableColumn id="6" xr3:uid="{5E8F9F7A-77B6-4963-BAFE-B6CF3DA877E7}" uniqueName="6" name="Volume" queryTableFieldId="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624821-DE48-445A-9DB1-B0A4AE5C5689}" name="_2010___STOCK_US_XNAS_TSLA" displayName="_2010___STOCK_US_XNAS_TSLA" ref="A1:F131" tableType="queryTable" totalsRowShown="0">
  <autoFilter ref="A1:F131" xr:uid="{74624821-DE48-445A-9DB1-B0A4AE5C5689}"/>
  <tableColumns count="6">
    <tableColumn id="1" xr3:uid="{5978C16D-A84C-428E-A786-BEBB759CBA08}" uniqueName="1" name="Date" queryTableFieldId="1" dataDxfId="1"/>
    <tableColumn id="2" xr3:uid="{8A1E3D72-DA21-4BB4-810E-236A5C7239B5}" uniqueName="2" name="Open" queryTableFieldId="2"/>
    <tableColumn id="3" xr3:uid="{C37F46AA-DC27-4835-A057-D966B3659C75}" uniqueName="3" name="High" queryTableFieldId="3"/>
    <tableColumn id="4" xr3:uid="{F0BC6FF9-0655-47BC-88E2-525195EE09D7}" uniqueName="4" name="Low" queryTableFieldId="4"/>
    <tableColumn id="5" xr3:uid="{374EE1B0-860E-414B-8717-43352B0535B8}" uniqueName="5" name="Close" queryTableFieldId="5"/>
    <tableColumn id="6" xr3:uid="{A30956CB-6EA3-4E18-AE9F-2B0F68A8AD82}" uniqueName="6" name="Volum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33AF-754B-4EBA-BE9A-7503C8C3E5D2}">
  <dimension ref="A1:N3944"/>
  <sheetViews>
    <sheetView tabSelected="1" topLeftCell="M1" workbookViewId="0">
      <selection activeCell="AF14" sqref="AF14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  <col min="7" max="7" width="24.42578125" bestFit="1" customWidth="1"/>
    <col min="8" max="8" width="23.28515625" bestFit="1" customWidth="1"/>
    <col min="9" max="10" width="23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3949</v>
      </c>
      <c r="H1" t="s">
        <v>3953</v>
      </c>
      <c r="I1" t="s">
        <v>3959</v>
      </c>
      <c r="J1" t="s">
        <v>3960</v>
      </c>
      <c r="K1" t="s">
        <v>3957</v>
      </c>
      <c r="L1" t="s">
        <v>3958</v>
      </c>
      <c r="M1" t="s">
        <v>3955</v>
      </c>
      <c r="N1" t="s">
        <v>3956</v>
      </c>
    </row>
    <row r="2" spans="1:14" x14ac:dyDescent="0.25">
      <c r="A2" s="1">
        <v>46083</v>
      </c>
      <c r="B2">
        <v>390.6</v>
      </c>
      <c r="C2">
        <v>404.54</v>
      </c>
      <c r="D2">
        <v>388.25</v>
      </c>
      <c r="E2">
        <v>403.32</v>
      </c>
      <c r="F2">
        <v>54472000</v>
      </c>
      <c r="G2">
        <v>215.18019886363638</v>
      </c>
      <c r="H2">
        <v>119.22055052148536</v>
      </c>
      <c r="I2">
        <f>tsla_moving_stats_14yr[[#This Row],[Close]]/tsla_moving_stats_14yr[[#This Row],[StdDev_14Y_Centered]]</f>
        <v>3.3829738097654194</v>
      </c>
      <c r="J2">
        <f>2*tsla_moving_stats_14yr[[#This Row],[StdDev_14Y_Centered]]</f>
        <v>238.44110104297073</v>
      </c>
      <c r="K2">
        <v>215.06916524701879</v>
      </c>
      <c r="L2">
        <v>119.24384757972962</v>
      </c>
      <c r="M2">
        <f>tsla_moving_stats_14yr[[#This Row],[Average_14Y_Centered]]-tsla_moving_stats_14yr[[#This Row],[ROLLING AVERAGE MANUAL]]</f>
        <v>0.11103361661758981</v>
      </c>
      <c r="N2">
        <f>tsla_moving_stats_14yr[[#This Row],[StdDev_14Y_Centered]]-tsla_moving_stats_14yr[[#This Row],[STANDARD DEV MANUAL]]</f>
        <v>-2.3297058244253321E-2</v>
      </c>
    </row>
    <row r="3" spans="1:14" x14ac:dyDescent="0.25">
      <c r="A3" s="1">
        <v>46080</v>
      </c>
      <c r="B3">
        <v>402.94</v>
      </c>
      <c r="C3">
        <v>407.12</v>
      </c>
      <c r="D3">
        <v>398.11</v>
      </c>
      <c r="E3">
        <v>402.51</v>
      </c>
      <c r="F3">
        <v>56890102</v>
      </c>
      <c r="G3">
        <v>214.84918321043673</v>
      </c>
      <c r="H3">
        <v>119.38868783320045</v>
      </c>
      <c r="I3">
        <f>tsla_moving_stats_14yr[[#This Row],[Close]]/tsla_moving_stats_14yr[[#This Row],[StdDev_14Y_Centered]]</f>
        <v>3.3714249423894511</v>
      </c>
      <c r="J3">
        <f>2*tsla_moving_stats_14yr[[#This Row],[StdDev_14Y_Centered]]</f>
        <v>238.7773756664009</v>
      </c>
      <c r="K3">
        <v>214.95921112372312</v>
      </c>
      <c r="L3">
        <v>119.29926929664126</v>
      </c>
      <c r="M3">
        <f>tsla_moving_stats_14yr[[#This Row],[Average_14Y_Centered]]-tsla_moving_stats_14yr[[#This Row],[ROLLING AVERAGE MANUAL]]</f>
        <v>-0.1100279132863875</v>
      </c>
      <c r="N3">
        <f>tsla_moving_stats_14yr[[#This Row],[StdDev_14Y_Centered]]-tsla_moving_stats_14yr[[#This Row],[STANDARD DEV MANUAL]]</f>
        <v>8.941853655919374E-2</v>
      </c>
    </row>
    <row r="4" spans="1:14" x14ac:dyDescent="0.25">
      <c r="A4" s="1">
        <v>46079</v>
      </c>
      <c r="B4">
        <v>414.42</v>
      </c>
      <c r="C4">
        <v>416.81</v>
      </c>
      <c r="D4">
        <v>403.66</v>
      </c>
      <c r="E4">
        <v>408.58</v>
      </c>
      <c r="F4">
        <v>53602500</v>
      </c>
      <c r="G4">
        <v>214.73864512471653</v>
      </c>
      <c r="H4">
        <v>119.44508204559574</v>
      </c>
      <c r="I4">
        <f>tsla_moving_stats_14yr[[#This Row],[Close]]/tsla_moving_stats_14yr[[#This Row],[StdDev_14Y_Centered]]</f>
        <v>3.4206515078120407</v>
      </c>
      <c r="J4">
        <f>2*tsla_moving_stats_14yr[[#This Row],[StdDev_14Y_Centered]]</f>
        <v>238.89016409119148</v>
      </c>
      <c r="K4">
        <v>214.84918321043682</v>
      </c>
      <c r="L4">
        <v>119.35482350466981</v>
      </c>
      <c r="M4">
        <f>tsla_moving_stats_14yr[[#This Row],[Average_14Y_Centered]]-tsla_moving_stats_14yr[[#This Row],[ROLLING AVERAGE MANUAL]]</f>
        <v>-0.11053808572029311</v>
      </c>
      <c r="N4">
        <f>tsla_moving_stats_14yr[[#This Row],[StdDev_14Y_Centered]]-tsla_moving_stats_14yr[[#This Row],[STANDARD DEV MANUAL]]</f>
        <v>9.025854092593022E-2</v>
      </c>
    </row>
    <row r="5" spans="1:14" x14ac:dyDescent="0.25">
      <c r="A5" s="1">
        <v>46078</v>
      </c>
      <c r="B5">
        <v>412.15</v>
      </c>
      <c r="C5">
        <v>420.34</v>
      </c>
      <c r="D5">
        <v>412.15</v>
      </c>
      <c r="E5">
        <v>417.4</v>
      </c>
      <c r="F5">
        <v>54809699</v>
      </c>
      <c r="G5">
        <v>214.62826628895186</v>
      </c>
      <c r="H5">
        <v>119.50122819152442</v>
      </c>
      <c r="I5">
        <f>tsla_moving_stats_14yr[[#This Row],[Close]]/tsla_moving_stats_14yr[[#This Row],[StdDev_14Y_Centered]]</f>
        <v>3.4928511306263204</v>
      </c>
      <c r="J5">
        <f>2*tsla_moving_stats_14yr[[#This Row],[StdDev_14Y_Centered]]</f>
        <v>239.00245638304884</v>
      </c>
      <c r="K5">
        <v>214.73864512471661</v>
      </c>
      <c r="L5">
        <v>119.41122093023199</v>
      </c>
      <c r="M5">
        <f>tsla_moving_stats_14yr[[#This Row],[Average_14Y_Centered]]-tsla_moving_stats_14yr[[#This Row],[ROLLING AVERAGE MANUAL]]</f>
        <v>-0.11037883576474883</v>
      </c>
      <c r="N5">
        <f>tsla_moving_stats_14yr[[#This Row],[StdDev_14Y_Centered]]-tsla_moving_stats_14yr[[#This Row],[STANDARD DEV MANUAL]]</f>
        <v>9.0007261292427643E-2</v>
      </c>
    </row>
    <row r="6" spans="1:14" x14ac:dyDescent="0.25">
      <c r="A6" s="1">
        <v>46077</v>
      </c>
      <c r="B6">
        <v>399.5</v>
      </c>
      <c r="C6">
        <v>410.82</v>
      </c>
      <c r="D6">
        <v>397.64</v>
      </c>
      <c r="E6">
        <v>409.38</v>
      </c>
      <c r="F6">
        <v>58579480</v>
      </c>
      <c r="G6">
        <v>214.62826628895186</v>
      </c>
      <c r="H6">
        <v>119.50122819152442</v>
      </c>
      <c r="I6">
        <f>tsla_moving_stats_14yr[[#This Row],[Close]]/tsla_moving_stats_14yr[[#This Row],[StdDev_14Y_Centered]]</f>
        <v>3.4257388496784933</v>
      </c>
      <c r="J6">
        <f>2*tsla_moving_stats_14yr[[#This Row],[StdDev_14Y_Centered]]</f>
        <v>239.00245638304884</v>
      </c>
      <c r="K6">
        <v>214.62826628895189</v>
      </c>
      <c r="L6">
        <v>119.46737035596988</v>
      </c>
      <c r="M6">
        <f>tsla_moving_stats_14yr[[#This Row],[Average_14Y_Centered]]-tsla_moving_stats_14yr[[#This Row],[ROLLING AVERAGE MANUAL]]</f>
        <v>0</v>
      </c>
      <c r="N6">
        <f>tsla_moving_stats_14yr[[#This Row],[StdDev_14Y_Centered]]-tsla_moving_stats_14yr[[#This Row],[STANDARD DEV MANUAL]]</f>
        <v>3.3857835554542248E-2</v>
      </c>
    </row>
    <row r="7" spans="1:14" x14ac:dyDescent="0.25">
      <c r="A7" s="1">
        <v>46076</v>
      </c>
      <c r="B7">
        <v>407.29</v>
      </c>
      <c r="C7">
        <v>407.7</v>
      </c>
      <c r="D7">
        <v>394.04</v>
      </c>
      <c r="E7">
        <v>399.83</v>
      </c>
      <c r="F7">
        <v>69680031</v>
      </c>
      <c r="G7">
        <v>214.62826628895186</v>
      </c>
      <c r="H7">
        <v>119.50122819152442</v>
      </c>
      <c r="I7">
        <f>tsla_moving_stats_14yr[[#This Row],[Close]]/tsla_moving_stats_14yr[[#This Row],[StdDev_14Y_Centered]]</f>
        <v>3.3458233530386239</v>
      </c>
      <c r="J7">
        <f>2*tsla_moving_stats_14yr[[#This Row],[StdDev_14Y_Centered]]</f>
        <v>239.00245638304884</v>
      </c>
      <c r="K7">
        <v>214.51785956964898</v>
      </c>
      <c r="L7">
        <v>119.52357719029894</v>
      </c>
      <c r="M7">
        <f>tsla_moving_stats_14yr[[#This Row],[Average_14Y_Centered]]-tsla_moving_stats_14yr[[#This Row],[ROLLING AVERAGE MANUAL]]</f>
        <v>0.11040671930288681</v>
      </c>
      <c r="N7">
        <f>tsla_moving_stats_14yr[[#This Row],[StdDev_14Y_Centered]]-tsla_moving_stats_14yr[[#This Row],[STANDARD DEV MANUAL]]</f>
        <v>-2.2348998774518236E-2</v>
      </c>
    </row>
    <row r="8" spans="1:14" x14ac:dyDescent="0.25">
      <c r="A8" s="1">
        <v>46073</v>
      </c>
      <c r="B8">
        <v>408.3</v>
      </c>
      <c r="C8">
        <v>414.7</v>
      </c>
      <c r="D8">
        <v>405.5</v>
      </c>
      <c r="E8">
        <v>411.82</v>
      </c>
      <c r="F8">
        <v>57912230</v>
      </c>
      <c r="G8">
        <v>214.29758484162898</v>
      </c>
      <c r="H8">
        <v>119.6689980296062</v>
      </c>
      <c r="I8">
        <f>tsla_moving_stats_14yr[[#This Row],[Close]]/tsla_moving_stats_14yr[[#This Row],[StdDev_14Y_Centered]]</f>
        <v>3.4413257132654809</v>
      </c>
      <c r="J8">
        <f>2*tsla_moving_stats_14yr[[#This Row],[StdDev_14Y_Centered]]</f>
        <v>239.3379960592124</v>
      </c>
      <c r="K8">
        <v>214.40744765138658</v>
      </c>
      <c r="L8">
        <v>119.57980438874611</v>
      </c>
      <c r="M8">
        <f>tsla_moving_stats_14yr[[#This Row],[Average_14Y_Centered]]-tsla_moving_stats_14yr[[#This Row],[ROLLING AVERAGE MANUAL]]</f>
        <v>-0.1098628097576011</v>
      </c>
      <c r="N8">
        <f>tsla_moving_stats_14yr[[#This Row],[StdDev_14Y_Centered]]-tsla_moving_stats_14yr[[#This Row],[STANDARD DEV MANUAL]]</f>
        <v>8.9193640860088408E-2</v>
      </c>
    </row>
    <row r="9" spans="1:14" x14ac:dyDescent="0.25">
      <c r="A9" s="1">
        <v>46072</v>
      </c>
      <c r="B9">
        <v>407.25</v>
      </c>
      <c r="C9">
        <v>415.25</v>
      </c>
      <c r="D9">
        <v>404.11</v>
      </c>
      <c r="E9">
        <v>411.71</v>
      </c>
      <c r="F9">
        <v>51019641</v>
      </c>
      <c r="G9">
        <v>214.18796495195025</v>
      </c>
      <c r="H9">
        <v>119.72395912143668</v>
      </c>
      <c r="I9">
        <f>tsla_moving_stats_14yr[[#This Row],[Close]]/tsla_moving_stats_14yr[[#This Row],[StdDev_14Y_Centered]]</f>
        <v>3.4388271405425228</v>
      </c>
      <c r="J9">
        <f>2*tsla_moving_stats_14yr[[#This Row],[StdDev_14Y_Centered]]</f>
        <v>239.44791824287336</v>
      </c>
      <c r="K9">
        <v>214.297584841629</v>
      </c>
      <c r="L9">
        <v>119.63515020032514</v>
      </c>
      <c r="M9">
        <f>tsla_moving_stats_14yr[[#This Row],[Average_14Y_Centered]]-tsla_moving_stats_14yr[[#This Row],[ROLLING AVERAGE MANUAL]]</f>
        <v>-0.10961988967875413</v>
      </c>
      <c r="N9">
        <f>tsla_moving_stats_14yr[[#This Row],[StdDev_14Y_Centered]]-tsla_moving_stats_14yr[[#This Row],[STANDARD DEV MANUAL]]</f>
        <v>8.880892111153571E-2</v>
      </c>
    </row>
    <row r="10" spans="1:14" x14ac:dyDescent="0.25">
      <c r="A10" s="1">
        <v>46071</v>
      </c>
      <c r="B10">
        <v>411.11</v>
      </c>
      <c r="C10">
        <v>416.9</v>
      </c>
      <c r="D10">
        <v>409.58</v>
      </c>
      <c r="E10">
        <v>411.32</v>
      </c>
      <c r="F10">
        <v>45921398</v>
      </c>
      <c r="G10">
        <v>214.18796495195025</v>
      </c>
      <c r="H10">
        <v>119.72395912143668</v>
      </c>
      <c r="I10">
        <f>tsla_moving_stats_14yr[[#This Row],[Close]]/tsla_moving_stats_14yr[[#This Row],[StdDev_14Y_Centered]]</f>
        <v>3.4355696471981503</v>
      </c>
      <c r="J10">
        <f>2*tsla_moving_stats_14yr[[#This Row],[StdDev_14Y_Centered]]</f>
        <v>239.44791824287336</v>
      </c>
      <c r="K10">
        <v>214.18796495195031</v>
      </c>
      <c r="L10">
        <v>119.69011489203361</v>
      </c>
      <c r="M10">
        <f>tsla_moving_stats_14yr[[#This Row],[Average_14Y_Centered]]-tsla_moving_stats_14yr[[#This Row],[ROLLING AVERAGE MANUAL]]</f>
        <v>0</v>
      </c>
      <c r="N10">
        <f>tsla_moving_stats_14yr[[#This Row],[StdDev_14Y_Centered]]-tsla_moving_stats_14yr[[#This Row],[STANDARD DEV MANUAL]]</f>
        <v>3.3844229403072745E-2</v>
      </c>
    </row>
    <row r="11" spans="1:14" x14ac:dyDescent="0.25">
      <c r="A11" s="1">
        <v>46070</v>
      </c>
      <c r="B11">
        <v>412.36</v>
      </c>
      <c r="C11">
        <v>413.72</v>
      </c>
      <c r="D11">
        <v>400.51</v>
      </c>
      <c r="E11">
        <v>410.63</v>
      </c>
      <c r="F11">
        <v>59678793</v>
      </c>
      <c r="G11">
        <v>214.18796495195025</v>
      </c>
      <c r="H11">
        <v>119.72395912143668</v>
      </c>
      <c r="I11">
        <f>tsla_moving_stats_14yr[[#This Row],[Close]]/tsla_moving_stats_14yr[[#This Row],[StdDev_14Y_Centered]]</f>
        <v>3.4298063897427222</v>
      </c>
      <c r="J11">
        <f>2*tsla_moving_stats_14yr[[#This Row],[StdDev_14Y_Centered]]</f>
        <v>239.44791824287336</v>
      </c>
      <c r="K11">
        <v>214.07855367231645</v>
      </c>
      <c r="L11">
        <v>119.74475507780126</v>
      </c>
      <c r="M11">
        <f>tsla_moving_stats_14yr[[#This Row],[Average_14Y_Centered]]-tsla_moving_stats_14yr[[#This Row],[ROLLING AVERAGE MANUAL]]</f>
        <v>0.10941127963380382</v>
      </c>
      <c r="N11">
        <f>tsla_moving_stats_14yr[[#This Row],[StdDev_14Y_Centered]]-tsla_moving_stats_14yr[[#This Row],[STANDARD DEV MANUAL]]</f>
        <v>-2.0795956364580093E-2</v>
      </c>
    </row>
    <row r="12" spans="1:14" x14ac:dyDescent="0.25">
      <c r="A12" s="1">
        <v>46066</v>
      </c>
      <c r="B12">
        <v>414.31</v>
      </c>
      <c r="C12">
        <v>424.06</v>
      </c>
      <c r="D12">
        <v>410.88</v>
      </c>
      <c r="E12">
        <v>417.44</v>
      </c>
      <c r="F12">
        <v>51434152</v>
      </c>
      <c r="G12">
        <v>213.8599492099323</v>
      </c>
      <c r="H12">
        <v>119.88755618402743</v>
      </c>
      <c r="I12">
        <f>tsla_moving_stats_14yr[[#This Row],[Close]]/tsla_moving_stats_14yr[[#This Row],[StdDev_14Y_Centered]]</f>
        <v>3.4819293451876647</v>
      </c>
      <c r="J12">
        <f>2*tsla_moving_stats_14yr[[#This Row],[StdDev_14Y_Centered]]</f>
        <v>239.77511236805486</v>
      </c>
      <c r="K12">
        <v>213.96910784867313</v>
      </c>
      <c r="L12">
        <v>119.79946439643518</v>
      </c>
      <c r="M12">
        <f>tsla_moving_stats_14yr[[#This Row],[Average_14Y_Centered]]-tsla_moving_stats_14yr[[#This Row],[ROLLING AVERAGE MANUAL]]</f>
        <v>-0.10915863874083698</v>
      </c>
      <c r="N12">
        <f>tsla_moving_stats_14yr[[#This Row],[StdDev_14Y_Centered]]-tsla_moving_stats_14yr[[#This Row],[STANDARD DEV MANUAL]]</f>
        <v>8.8091787592247783E-2</v>
      </c>
    </row>
    <row r="13" spans="1:14" x14ac:dyDescent="0.25">
      <c r="A13" s="1">
        <v>46065</v>
      </c>
      <c r="B13">
        <v>430.3</v>
      </c>
      <c r="C13">
        <v>436.23</v>
      </c>
      <c r="D13">
        <v>414</v>
      </c>
      <c r="E13">
        <v>417.07</v>
      </c>
      <c r="F13">
        <v>61933359</v>
      </c>
      <c r="G13">
        <v>213.75105470953187</v>
      </c>
      <c r="H13">
        <v>119.94139900334741</v>
      </c>
      <c r="I13">
        <f>tsla_moving_stats_14yr[[#This Row],[Close]]/tsla_moving_stats_14yr[[#This Row],[StdDev_14Y_Centered]]</f>
        <v>3.4772814346475989</v>
      </c>
      <c r="J13">
        <f>2*tsla_moving_stats_14yr[[#This Row],[StdDev_14Y_Centered]]</f>
        <v>239.88279800669483</v>
      </c>
      <c r="K13">
        <v>213.85994920993232</v>
      </c>
      <c r="L13">
        <v>119.85372309285454</v>
      </c>
      <c r="M13">
        <f>tsla_moving_stats_14yr[[#This Row],[Average_14Y_Centered]]-tsla_moving_stats_14yr[[#This Row],[ROLLING AVERAGE MANUAL]]</f>
        <v>-0.1088945004004529</v>
      </c>
      <c r="N13">
        <f>tsla_moving_stats_14yr[[#This Row],[StdDev_14Y_Centered]]-tsla_moving_stats_14yr[[#This Row],[STANDARD DEV MANUAL]]</f>
        <v>8.7675910492876596E-2</v>
      </c>
    </row>
    <row r="14" spans="1:14" x14ac:dyDescent="0.25">
      <c r="A14" s="1">
        <v>46064</v>
      </c>
      <c r="B14">
        <v>427.96</v>
      </c>
      <c r="C14">
        <v>436.35</v>
      </c>
      <c r="D14">
        <v>420.03</v>
      </c>
      <c r="E14">
        <v>428.27</v>
      </c>
      <c r="F14">
        <v>57361992</v>
      </c>
      <c r="G14">
        <v>213.64232243517475</v>
      </c>
      <c r="H14">
        <v>119.99499481672922</v>
      </c>
      <c r="I14">
        <f>tsla_moving_stats_14yr[[#This Row],[Close]]/tsla_moving_stats_14yr[[#This Row],[StdDev_14Y_Centered]]</f>
        <v>3.5690655318924378</v>
      </c>
      <c r="J14">
        <f>2*tsla_moving_stats_14yr[[#This Row],[StdDev_14Y_Centered]]</f>
        <v>239.98998963345844</v>
      </c>
      <c r="K14">
        <v>213.7510547095319</v>
      </c>
      <c r="L14">
        <v>119.90756981102227</v>
      </c>
      <c r="M14">
        <f>tsla_moving_stats_14yr[[#This Row],[Average_14Y_Centered]]-tsla_moving_stats_14yr[[#This Row],[ROLLING AVERAGE MANUAL]]</f>
        <v>-0.10873227435715194</v>
      </c>
      <c r="N14">
        <f>tsla_moving_stats_14yr[[#This Row],[StdDev_14Y_Centered]]-tsla_moving_stats_14yr[[#This Row],[STANDARD DEV MANUAL]]</f>
        <v>8.7425005706947445E-2</v>
      </c>
    </row>
    <row r="15" spans="1:14" x14ac:dyDescent="0.25">
      <c r="A15" s="1">
        <v>46063</v>
      </c>
      <c r="B15">
        <v>418.08</v>
      </c>
      <c r="C15">
        <v>427.25</v>
      </c>
      <c r="D15">
        <v>417</v>
      </c>
      <c r="E15">
        <v>425.21</v>
      </c>
      <c r="F15">
        <v>64450230</v>
      </c>
      <c r="G15">
        <v>213.64232243517475</v>
      </c>
      <c r="H15">
        <v>119.99499481672922</v>
      </c>
      <c r="I15">
        <f>tsla_moving_stats_14yr[[#This Row],[Close]]/tsla_moving_stats_14yr[[#This Row],[StdDev_14Y_Centered]]</f>
        <v>3.5435644682466281</v>
      </c>
      <c r="J15">
        <f>2*tsla_moving_stats_14yr[[#This Row],[StdDev_14Y_Centered]]</f>
        <v>239.98998963345844</v>
      </c>
      <c r="K15">
        <v>213.64232243517478</v>
      </c>
      <c r="L15">
        <v>119.96116958848383</v>
      </c>
      <c r="M15">
        <f>tsla_moving_stats_14yr[[#This Row],[Average_14Y_Centered]]-tsla_moving_stats_14yr[[#This Row],[ROLLING AVERAGE MANUAL]]</f>
        <v>0</v>
      </c>
      <c r="N15">
        <f>tsla_moving_stats_14yr[[#This Row],[StdDev_14Y_Centered]]-tsla_moving_stats_14yr[[#This Row],[STANDARD DEV MANUAL]]</f>
        <v>3.3825228245390804E-2</v>
      </c>
    </row>
    <row r="16" spans="1:14" x14ac:dyDescent="0.25">
      <c r="A16" s="1">
        <v>46062</v>
      </c>
      <c r="B16">
        <v>409.91</v>
      </c>
      <c r="C16">
        <v>421.25</v>
      </c>
      <c r="D16">
        <v>407.29</v>
      </c>
      <c r="E16">
        <v>417.32</v>
      </c>
      <c r="F16">
        <v>54484262</v>
      </c>
      <c r="G16">
        <v>213.64232243517475</v>
      </c>
      <c r="H16">
        <v>119.99499481672922</v>
      </c>
      <c r="I16">
        <f>tsla_moving_stats_14yr[[#This Row],[Close]]/tsla_moving_stats_14yr[[#This Row],[StdDev_14Y_Centered]]</f>
        <v>3.4778117257089036</v>
      </c>
      <c r="J16">
        <f>2*tsla_moving_stats_14yr[[#This Row],[StdDev_14Y_Centered]]</f>
        <v>239.98998963345844</v>
      </c>
      <c r="K16">
        <v>213.53344788732397</v>
      </c>
      <c r="L16">
        <v>120.01501234428724</v>
      </c>
      <c r="M16">
        <f>tsla_moving_stats_14yr[[#This Row],[Average_14Y_Centered]]-tsla_moving_stats_14yr[[#This Row],[ROLLING AVERAGE MANUAL]]</f>
        <v>0.10887454785077466</v>
      </c>
      <c r="N16">
        <f>tsla_moving_stats_14yr[[#This Row],[StdDev_14Y_Centered]]-tsla_moving_stats_14yr[[#This Row],[STANDARD DEV MANUAL]]</f>
        <v>-2.0017527558024995E-2</v>
      </c>
    </row>
    <row r="17" spans="1:14" x14ac:dyDescent="0.25">
      <c r="A17" s="1">
        <v>46059</v>
      </c>
      <c r="B17">
        <v>400.87</v>
      </c>
      <c r="C17">
        <v>414.55</v>
      </c>
      <c r="D17">
        <v>397.75</v>
      </c>
      <c r="E17">
        <v>411.11</v>
      </c>
      <c r="F17">
        <v>62677141</v>
      </c>
      <c r="G17">
        <v>213.31655599324705</v>
      </c>
      <c r="H17">
        <v>120.15517690050854</v>
      </c>
      <c r="I17">
        <f>tsla_moving_stats_14yr[[#This Row],[Close]]/tsla_moving_stats_14yr[[#This Row],[StdDev_14Y_Centered]]</f>
        <v>3.4214921953833857</v>
      </c>
      <c r="J17">
        <f>2*tsla_moving_stats_14yr[[#This Row],[StdDev_14Y_Centered]]</f>
        <v>240.31035380101707</v>
      </c>
      <c r="K17">
        <v>213.42475788288291</v>
      </c>
      <c r="L17">
        <v>120.06857225710779</v>
      </c>
      <c r="M17">
        <f>tsla_moving_stats_14yr[[#This Row],[Average_14Y_Centered]]-tsla_moving_stats_14yr[[#This Row],[ROLLING AVERAGE MANUAL]]</f>
        <v>-0.10820188963586475</v>
      </c>
      <c r="N17">
        <f>tsla_moving_stats_14yr[[#This Row],[StdDev_14Y_Centered]]-tsla_moving_stats_14yr[[#This Row],[STANDARD DEV MANUAL]]</f>
        <v>8.660464340074725E-2</v>
      </c>
    </row>
    <row r="18" spans="1:14" x14ac:dyDescent="0.25">
      <c r="A18" s="1">
        <v>46058</v>
      </c>
      <c r="B18">
        <v>397.02</v>
      </c>
      <c r="C18">
        <v>402.1</v>
      </c>
      <c r="D18">
        <v>387.53</v>
      </c>
      <c r="E18">
        <v>397.21</v>
      </c>
      <c r="F18">
        <v>72819844</v>
      </c>
      <c r="G18">
        <v>213.20862767154102</v>
      </c>
      <c r="H18">
        <v>120.20754174476478</v>
      </c>
      <c r="I18">
        <f>tsla_moving_stats_14yr[[#This Row],[Close]]/tsla_moving_stats_14yr[[#This Row],[StdDev_14Y_Centered]]</f>
        <v>3.3043683801752737</v>
      </c>
      <c r="J18">
        <f>2*tsla_moving_stats_14yr[[#This Row],[StdDev_14Y_Centered]]</f>
        <v>240.41508348952956</v>
      </c>
      <c r="K18">
        <v>213.31655599324708</v>
      </c>
      <c r="L18">
        <v>120.1213637080843</v>
      </c>
      <c r="M18">
        <f>tsla_moving_stats_14yr[[#This Row],[Average_14Y_Centered]]-tsla_moving_stats_14yr[[#This Row],[ROLLING AVERAGE MANUAL]]</f>
        <v>-0.10792832170605493</v>
      </c>
      <c r="N18">
        <f>tsla_moving_stats_14yr[[#This Row],[StdDev_14Y_Centered]]-tsla_moving_stats_14yr[[#This Row],[STANDARD DEV MANUAL]]</f>
        <v>8.6178036680479408E-2</v>
      </c>
    </row>
    <row r="19" spans="1:14" x14ac:dyDescent="0.25">
      <c r="A19" s="1">
        <v>46057</v>
      </c>
      <c r="B19">
        <v>420.46</v>
      </c>
      <c r="C19">
        <v>423.9</v>
      </c>
      <c r="D19">
        <v>399.18</v>
      </c>
      <c r="E19">
        <v>406.01</v>
      </c>
      <c r="F19">
        <v>74606875</v>
      </c>
      <c r="G19">
        <v>213.10050590219228</v>
      </c>
      <c r="H19">
        <v>120.2602309152486</v>
      </c>
      <c r="I19">
        <f>tsla_moving_stats_14yr[[#This Row],[Close]]/tsla_moving_stats_14yr[[#This Row],[StdDev_14Y_Centered]]</f>
        <v>3.3760952969242908</v>
      </c>
      <c r="J19">
        <f>2*tsla_moving_stats_14yr[[#This Row],[StdDev_14Y_Centered]]</f>
        <v>240.5204618304972</v>
      </c>
      <c r="K19">
        <v>213.20862767154108</v>
      </c>
      <c r="L19">
        <v>120.17373284471641</v>
      </c>
      <c r="M19">
        <f>tsla_moving_stats_14yr[[#This Row],[Average_14Y_Centered]]-tsla_moving_stats_14yr[[#This Row],[ROLLING AVERAGE MANUAL]]</f>
        <v>-0.10812176934879858</v>
      </c>
      <c r="N19">
        <f>tsla_moving_stats_14yr[[#This Row],[StdDev_14Y_Centered]]-tsla_moving_stats_14yr[[#This Row],[STANDARD DEV MANUAL]]</f>
        <v>8.6498070532186944E-2</v>
      </c>
    </row>
    <row r="20" spans="1:14" x14ac:dyDescent="0.25">
      <c r="A20" s="1">
        <v>46056</v>
      </c>
      <c r="B20">
        <v>424.27</v>
      </c>
      <c r="C20">
        <v>428.56</v>
      </c>
      <c r="D20">
        <v>413.69</v>
      </c>
      <c r="E20">
        <v>421.96</v>
      </c>
      <c r="F20">
        <v>56886551</v>
      </c>
      <c r="G20">
        <v>213.10050590219228</v>
      </c>
      <c r="H20">
        <v>120.2602309152486</v>
      </c>
      <c r="I20">
        <f>tsla_moving_stats_14yr[[#This Row],[Close]]/tsla_moving_stats_14yr[[#This Row],[StdDev_14Y_Centered]]</f>
        <v>3.5087243454352692</v>
      </c>
      <c r="J20">
        <f>2*tsla_moving_stats_14yr[[#This Row],[StdDev_14Y_Centered]]</f>
        <v>240.5204618304972</v>
      </c>
      <c r="K20">
        <v>213.10050590219228</v>
      </c>
      <c r="L20">
        <v>120.22642621158285</v>
      </c>
      <c r="M20">
        <f>tsla_moving_stats_14yr[[#This Row],[Average_14Y_Centered]]-tsla_moving_stats_14yr[[#This Row],[ROLLING AVERAGE MANUAL]]</f>
        <v>0</v>
      </c>
      <c r="N20">
        <f>tsla_moving_stats_14yr[[#This Row],[StdDev_14Y_Centered]]-tsla_moving_stats_14yr[[#This Row],[STANDARD DEV MANUAL]]</f>
        <v>3.380470366575139E-2</v>
      </c>
    </row>
    <row r="21" spans="1:14" x14ac:dyDescent="0.25">
      <c r="A21" s="1">
        <v>46055</v>
      </c>
      <c r="B21">
        <v>421.29</v>
      </c>
      <c r="C21">
        <v>427.15</v>
      </c>
      <c r="D21">
        <v>414.5</v>
      </c>
      <c r="E21">
        <v>421.81</v>
      </c>
      <c r="F21">
        <v>58739461</v>
      </c>
      <c r="G21">
        <v>213.10050590219228</v>
      </c>
      <c r="H21">
        <v>120.2602309152486</v>
      </c>
      <c r="I21">
        <f>tsla_moving_stats_14yr[[#This Row],[Close]]/tsla_moving_stats_14yr[[#This Row],[StdDev_14Y_Centered]]</f>
        <v>3.5074770503082071</v>
      </c>
      <c r="J21">
        <f>2*tsla_moving_stats_14yr[[#This Row],[StdDev_14Y_Centered]]</f>
        <v>240.5204618304972</v>
      </c>
      <c r="K21">
        <v>212.99247752808992</v>
      </c>
      <c r="L21">
        <v>120.27898517350192</v>
      </c>
      <c r="M21">
        <f>tsla_moving_stats_14yr[[#This Row],[Average_14Y_Centered]]-tsla_moving_stats_14yr[[#This Row],[ROLLING AVERAGE MANUAL]]</f>
        <v>0.10802837410236066</v>
      </c>
      <c r="N21">
        <f>tsla_moving_stats_14yr[[#This Row],[StdDev_14Y_Centered]]-tsla_moving_stats_14yr[[#This Row],[STANDARD DEV MANUAL]]</f>
        <v>-1.8754258253323997E-2</v>
      </c>
    </row>
    <row r="22" spans="1:14" x14ac:dyDescent="0.25">
      <c r="A22" s="1">
        <v>46052</v>
      </c>
      <c r="B22">
        <v>425.35</v>
      </c>
      <c r="C22">
        <v>439.88</v>
      </c>
      <c r="D22">
        <v>422.7</v>
      </c>
      <c r="E22">
        <v>430.41</v>
      </c>
      <c r="F22">
        <v>82626070</v>
      </c>
      <c r="G22">
        <v>212.77646464646466</v>
      </c>
      <c r="H22">
        <v>120.41786995479957</v>
      </c>
      <c r="I22">
        <f>tsla_moving_stats_14yr[[#This Row],[Close]]/tsla_moving_stats_14yr[[#This Row],[StdDev_14Y_Centered]]</f>
        <v>3.5743033833895259</v>
      </c>
      <c r="J22">
        <f>2*tsla_moving_stats_14yr[[#This Row],[StdDev_14Y_Centered]]</f>
        <v>240.83573990959914</v>
      </c>
      <c r="K22">
        <v>212.88437956204382</v>
      </c>
      <c r="L22">
        <v>120.33167036805031</v>
      </c>
      <c r="M22">
        <f>tsla_moving_stats_14yr[[#This Row],[Average_14Y_Centered]]-tsla_moving_stats_14yr[[#This Row],[ROLLING AVERAGE MANUAL]]</f>
        <v>-0.10791491557915833</v>
      </c>
      <c r="N22">
        <f>tsla_moving_stats_14yr[[#This Row],[StdDev_14Y_Centered]]-tsla_moving_stats_14yr[[#This Row],[STANDARD DEV MANUAL]]</f>
        <v>8.6199586749259538E-2</v>
      </c>
    </row>
    <row r="23" spans="1:14" x14ac:dyDescent="0.25">
      <c r="A23" s="1">
        <v>46051</v>
      </c>
      <c r="B23">
        <v>437.8</v>
      </c>
      <c r="C23">
        <v>440.23</v>
      </c>
      <c r="D23">
        <v>414.62</v>
      </c>
      <c r="E23">
        <v>416.56</v>
      </c>
      <c r="F23">
        <v>81686125</v>
      </c>
      <c r="G23">
        <v>212.66825014021316</v>
      </c>
      <c r="H23">
        <v>120.47076751645909</v>
      </c>
      <c r="I23">
        <f>tsla_moving_stats_14yr[[#This Row],[Close]]/tsla_moving_stats_14yr[[#This Row],[StdDev_14Y_Centered]]</f>
        <v>3.4577682917400545</v>
      </c>
      <c r="J23">
        <f>2*tsla_moving_stats_14yr[[#This Row],[StdDev_14Y_Centered]]</f>
        <v>240.94153503291818</v>
      </c>
      <c r="K23">
        <v>212.77646464646466</v>
      </c>
      <c r="L23">
        <v>120.38407793225841</v>
      </c>
      <c r="M23">
        <f>tsla_moving_stats_14yr[[#This Row],[Average_14Y_Centered]]-tsla_moving_stats_14yr[[#This Row],[ROLLING AVERAGE MANUAL]]</f>
        <v>-0.10821450625149964</v>
      </c>
      <c r="N23">
        <f>tsla_moving_stats_14yr[[#This Row],[StdDev_14Y_Centered]]-tsla_moving_stats_14yr[[#This Row],[STANDARD DEV MANUAL]]</f>
        <v>8.6689584200684067E-2</v>
      </c>
    </row>
    <row r="24" spans="1:14" x14ac:dyDescent="0.25">
      <c r="A24" s="1">
        <v>46050</v>
      </c>
      <c r="B24">
        <v>431.91</v>
      </c>
      <c r="C24">
        <v>438.26</v>
      </c>
      <c r="D24">
        <v>430.1</v>
      </c>
      <c r="E24">
        <v>431.46</v>
      </c>
      <c r="F24">
        <v>54857398</v>
      </c>
      <c r="G24">
        <v>212.56011771300447</v>
      </c>
      <c r="H24">
        <v>120.52354830327343</v>
      </c>
      <c r="I24">
        <f>tsla_moving_stats_14yr[[#This Row],[Close]]/tsla_moving_stats_14yr[[#This Row],[StdDev_14Y_Centered]]</f>
        <v>3.5798813267123291</v>
      </c>
      <c r="J24">
        <f>2*tsla_moving_stats_14yr[[#This Row],[StdDev_14Y_Centered]]</f>
        <v>241.04709660654686</v>
      </c>
      <c r="K24">
        <v>212.66825014021316</v>
      </c>
      <c r="L24">
        <v>120.43697961297137</v>
      </c>
      <c r="M24">
        <f>tsla_moving_stats_14yr[[#This Row],[Average_14Y_Centered]]-tsla_moving_stats_14yr[[#This Row],[ROLLING AVERAGE MANUAL]]</f>
        <v>-0.10813242720868743</v>
      </c>
      <c r="N24">
        <f>tsla_moving_stats_14yr[[#This Row],[StdDev_14Y_Centered]]-tsla_moving_stats_14yr[[#This Row],[STANDARD DEV MANUAL]]</f>
        <v>8.6568690302058826E-2</v>
      </c>
    </row>
    <row r="25" spans="1:14" x14ac:dyDescent="0.25">
      <c r="A25" s="1">
        <v>46049</v>
      </c>
      <c r="B25">
        <v>437.41</v>
      </c>
      <c r="C25">
        <v>437.52</v>
      </c>
      <c r="D25">
        <v>430.69</v>
      </c>
      <c r="E25">
        <v>430.9</v>
      </c>
      <c r="F25">
        <v>37733078</v>
      </c>
      <c r="G25">
        <v>212.56011771300447</v>
      </c>
      <c r="H25">
        <v>120.52354830327343</v>
      </c>
      <c r="I25">
        <f>tsla_moving_stats_14yr[[#This Row],[Close]]/tsla_moving_stats_14yr[[#This Row],[StdDev_14Y_Centered]]</f>
        <v>3.5752349318137084</v>
      </c>
      <c r="J25">
        <f>2*tsla_moving_stats_14yr[[#This Row],[StdDev_14Y_Centered]]</f>
        <v>241.04709660654686</v>
      </c>
      <c r="K25">
        <v>212.56011771300453</v>
      </c>
      <c r="L25">
        <v>120.48976454695367</v>
      </c>
      <c r="M25">
        <f>tsla_moving_stats_14yr[[#This Row],[Average_14Y_Centered]]-tsla_moving_stats_14yr[[#This Row],[ROLLING AVERAGE MANUAL]]</f>
        <v>0</v>
      </c>
      <c r="N25">
        <f>tsla_moving_stats_14yr[[#This Row],[StdDev_14Y_Centered]]-tsla_moving_stats_14yr[[#This Row],[STANDARD DEV MANUAL]]</f>
        <v>3.3783756319763825E-2</v>
      </c>
    </row>
    <row r="26" spans="1:14" x14ac:dyDescent="0.25">
      <c r="A26" s="1">
        <v>46048</v>
      </c>
      <c r="B26">
        <v>445</v>
      </c>
      <c r="C26">
        <v>445.04</v>
      </c>
      <c r="D26">
        <v>434.28</v>
      </c>
      <c r="E26">
        <v>435.2</v>
      </c>
      <c r="F26">
        <v>49397422</v>
      </c>
      <c r="G26">
        <v>212.56011771300447</v>
      </c>
      <c r="H26">
        <v>120.52354830327343</v>
      </c>
      <c r="I26">
        <f>tsla_moving_stats_14yr[[#This Row],[Close]]/tsla_moving_stats_14yr[[#This Row],[StdDev_14Y_Centered]]</f>
        <v>3.6109126069281179</v>
      </c>
      <c r="J26">
        <f>2*tsla_moving_stats_14yr[[#This Row],[StdDev_14Y_Centered]]</f>
        <v>241.04709660654686</v>
      </c>
      <c r="K26">
        <v>212.45212885154064</v>
      </c>
      <c r="L26">
        <v>120.54233460766757</v>
      </c>
      <c r="M26">
        <f>tsla_moving_stats_14yr[[#This Row],[Average_14Y_Centered]]-tsla_moving_stats_14yr[[#This Row],[ROLLING AVERAGE MANUAL]]</f>
        <v>0.10798886146383779</v>
      </c>
      <c r="N26">
        <f>tsla_moving_stats_14yr[[#This Row],[StdDev_14Y_Centered]]-tsla_moving_stats_14yr[[#This Row],[STANDARD DEV MANUAL]]</f>
        <v>-1.8786304394140529E-2</v>
      </c>
    </row>
    <row r="27" spans="1:14" x14ac:dyDescent="0.25">
      <c r="A27" s="1">
        <v>46045</v>
      </c>
      <c r="B27">
        <v>447.43</v>
      </c>
      <c r="C27">
        <v>452.43</v>
      </c>
      <c r="D27">
        <v>444.04</v>
      </c>
      <c r="E27">
        <v>449.06</v>
      </c>
      <c r="F27">
        <v>56771359</v>
      </c>
      <c r="G27">
        <v>212.23595411303862</v>
      </c>
      <c r="H27">
        <v>120.68160560306639</v>
      </c>
      <c r="I27">
        <f>tsla_moving_stats_14yr[[#This Row],[Close]]/tsla_moving_stats_14yr[[#This Row],[StdDev_14Y_Centered]]</f>
        <v>3.7210310366353783</v>
      </c>
      <c r="J27">
        <f>2*tsla_moving_stats_14yr[[#This Row],[StdDev_14Y_Centered]]</f>
        <v>241.36321120613277</v>
      </c>
      <c r="K27">
        <v>212.3440537513998</v>
      </c>
      <c r="L27">
        <v>120.59505746747168</v>
      </c>
      <c r="M27">
        <f>tsla_moving_stats_14yr[[#This Row],[Average_14Y_Centered]]-tsla_moving_stats_14yr[[#This Row],[ROLLING AVERAGE MANUAL]]</f>
        <v>-0.10809963836118186</v>
      </c>
      <c r="N27">
        <f>tsla_moving_stats_14yr[[#This Row],[StdDev_14Y_Centered]]-tsla_moving_stats_14yr[[#This Row],[STANDARD DEV MANUAL]]</f>
        <v>8.6548135594711084E-2</v>
      </c>
    </row>
    <row r="28" spans="1:14" x14ac:dyDescent="0.25">
      <c r="A28" s="1">
        <v>46044</v>
      </c>
      <c r="B28">
        <v>435.16</v>
      </c>
      <c r="C28">
        <v>449.5</v>
      </c>
      <c r="D28">
        <v>432.63</v>
      </c>
      <c r="E28">
        <v>449.36</v>
      </c>
      <c r="F28">
        <v>71546727</v>
      </c>
      <c r="G28">
        <v>212.12840044742731</v>
      </c>
      <c r="H28">
        <v>120.73352119960906</v>
      </c>
      <c r="I28">
        <f>tsla_moving_stats_14yr[[#This Row],[Close]]/tsla_moving_stats_14yr[[#This Row],[StdDev_14Y_Centered]]</f>
        <v>3.7219157988200471</v>
      </c>
      <c r="J28">
        <f>2*tsla_moving_stats_14yr[[#This Row],[StdDev_14Y_Centered]]</f>
        <v>241.46704239921812</v>
      </c>
      <c r="K28">
        <v>212.23595411303862</v>
      </c>
      <c r="L28">
        <v>120.64783434016852</v>
      </c>
      <c r="M28">
        <f>tsla_moving_stats_14yr[[#This Row],[Average_14Y_Centered]]-tsla_moving_stats_14yr[[#This Row],[ROLLING AVERAGE MANUAL]]</f>
        <v>-0.10755366561130586</v>
      </c>
      <c r="N28">
        <f>tsla_moving_stats_14yr[[#This Row],[StdDev_14Y_Centered]]-tsla_moving_stats_14yr[[#This Row],[STANDARD DEV MANUAL]]</f>
        <v>8.5686859440542662E-2</v>
      </c>
    </row>
    <row r="29" spans="1:14" x14ac:dyDescent="0.25">
      <c r="A29" s="1">
        <v>46043</v>
      </c>
      <c r="B29">
        <v>421.66</v>
      </c>
      <c r="C29">
        <v>438.2</v>
      </c>
      <c r="D29">
        <v>419.62</v>
      </c>
      <c r="E29">
        <v>431.44</v>
      </c>
      <c r="F29">
        <v>68123992</v>
      </c>
      <c r="G29">
        <v>212.12840044742731</v>
      </c>
      <c r="H29">
        <v>120.73352119960906</v>
      </c>
      <c r="I29">
        <f>tsla_moving_stats_14yr[[#This Row],[Close]]/tsla_moving_stats_14yr[[#This Row],[StdDev_14Y_Centered]]</f>
        <v>3.5734897459562958</v>
      </c>
      <c r="J29">
        <f>2*tsla_moving_stats_14yr[[#This Row],[StdDev_14Y_Centered]]</f>
        <v>241.46704239921812</v>
      </c>
      <c r="K29">
        <v>212.12840044742731</v>
      </c>
      <c r="L29">
        <v>120.69975430726943</v>
      </c>
      <c r="M29">
        <f>tsla_moving_stats_14yr[[#This Row],[Average_14Y_Centered]]-tsla_moving_stats_14yr[[#This Row],[ROLLING AVERAGE MANUAL]]</f>
        <v>0</v>
      </c>
      <c r="N29">
        <f>tsla_moving_stats_14yr[[#This Row],[StdDev_14Y_Centered]]-tsla_moving_stats_14yr[[#This Row],[STANDARD DEV MANUAL]]</f>
        <v>3.376689233962793E-2</v>
      </c>
    </row>
    <row r="30" spans="1:14" x14ac:dyDescent="0.25">
      <c r="A30" s="1">
        <v>46042</v>
      </c>
      <c r="B30">
        <v>429.36</v>
      </c>
      <c r="C30">
        <v>430.73</v>
      </c>
      <c r="D30">
        <v>417.44</v>
      </c>
      <c r="E30">
        <v>419.25</v>
      </c>
      <c r="F30">
        <v>63187340</v>
      </c>
      <c r="G30">
        <v>212.12840044742731</v>
      </c>
      <c r="H30">
        <v>120.73352119960906</v>
      </c>
      <c r="I30">
        <f>tsla_moving_stats_14yr[[#This Row],[Close]]/tsla_moving_stats_14yr[[#This Row],[StdDev_14Y_Centered]]</f>
        <v>3.4725235861120365</v>
      </c>
      <c r="J30">
        <f>2*tsla_moving_stats_14yr[[#This Row],[StdDev_14Y_Centered]]</f>
        <v>241.46704239921812</v>
      </c>
      <c r="K30">
        <v>212.02108999441032</v>
      </c>
      <c r="L30">
        <v>120.75130279205254</v>
      </c>
      <c r="M30">
        <f>tsla_moving_stats_14yr[[#This Row],[Average_14Y_Centered]]-tsla_moving_stats_14yr[[#This Row],[ROLLING AVERAGE MANUAL]]</f>
        <v>0.10731045301699282</v>
      </c>
      <c r="N30">
        <f>tsla_moving_stats_14yr[[#This Row],[StdDev_14Y_Centered]]-tsla_moving_stats_14yr[[#This Row],[STANDARD DEV MANUAL]]</f>
        <v>-1.7781592443483873E-2</v>
      </c>
    </row>
    <row r="31" spans="1:14" x14ac:dyDescent="0.25">
      <c r="A31" s="1">
        <v>46038</v>
      </c>
      <c r="B31">
        <v>439.5</v>
      </c>
      <c r="C31">
        <v>447.25</v>
      </c>
      <c r="D31">
        <v>435.26</v>
      </c>
      <c r="E31">
        <v>437.5</v>
      </c>
      <c r="F31">
        <v>60220551</v>
      </c>
      <c r="G31">
        <v>211.81013400335013</v>
      </c>
      <c r="H31">
        <v>120.88242655125921</v>
      </c>
      <c r="I31">
        <f>tsla_moving_stats_14yr[[#This Row],[Close]]/tsla_moving_stats_14yr[[#This Row],[StdDev_14Y_Centered]]</f>
        <v>3.6192192073053868</v>
      </c>
      <c r="J31">
        <f>2*tsla_moving_stats_14yr[[#This Row],[StdDev_14Y_Centered]]</f>
        <v>241.76485310251843</v>
      </c>
      <c r="K31">
        <v>211.91557541899445</v>
      </c>
      <c r="L31">
        <v>120.80003685475536</v>
      </c>
      <c r="M31">
        <f>tsla_moving_stats_14yr[[#This Row],[Average_14Y_Centered]]-tsla_moving_stats_14yr[[#This Row],[ROLLING AVERAGE MANUAL]]</f>
        <v>-0.10544141564432152</v>
      </c>
      <c r="N31">
        <f>tsla_moving_stats_14yr[[#This Row],[StdDev_14Y_Centered]]-tsla_moving_stats_14yr[[#This Row],[STANDARD DEV MANUAL]]</f>
        <v>8.2389696503852861E-2</v>
      </c>
    </row>
    <row r="32" spans="1:14" x14ac:dyDescent="0.25">
      <c r="A32" s="1">
        <v>46037</v>
      </c>
      <c r="B32">
        <v>441.13</v>
      </c>
      <c r="C32">
        <v>445.36</v>
      </c>
      <c r="D32">
        <v>437.65</v>
      </c>
      <c r="E32">
        <v>438.57</v>
      </c>
      <c r="F32">
        <v>49465809</v>
      </c>
      <c r="G32">
        <v>211.70474888392854</v>
      </c>
      <c r="H32">
        <v>120.93098924160927</v>
      </c>
      <c r="I32">
        <f>tsla_moving_stats_14yr[[#This Row],[Close]]/tsla_moving_stats_14yr[[#This Row],[StdDev_14Y_Centered]]</f>
        <v>3.6266138460488113</v>
      </c>
      <c r="J32">
        <f>2*tsla_moving_stats_14yr[[#This Row],[StdDev_14Y_Centered]]</f>
        <v>241.86197848321854</v>
      </c>
      <c r="K32">
        <v>211.81013400335013</v>
      </c>
      <c r="L32">
        <v>120.84867465152247</v>
      </c>
      <c r="M32">
        <f>tsla_moving_stats_14yr[[#This Row],[Average_14Y_Centered]]-tsla_moving_stats_14yr[[#This Row],[ROLLING AVERAGE MANUAL]]</f>
        <v>-0.10538511942158379</v>
      </c>
      <c r="N32">
        <f>tsla_moving_stats_14yr[[#This Row],[StdDev_14Y_Centered]]-tsla_moving_stats_14yr[[#This Row],[STANDARD DEV MANUAL]]</f>
        <v>8.2314590086795647E-2</v>
      </c>
    </row>
    <row r="33" spans="1:14" x14ac:dyDescent="0.25">
      <c r="A33" s="1">
        <v>46036</v>
      </c>
      <c r="B33">
        <v>442.81</v>
      </c>
      <c r="C33">
        <v>443.91</v>
      </c>
      <c r="D33">
        <v>434.22</v>
      </c>
      <c r="E33">
        <v>439.2</v>
      </c>
      <c r="F33">
        <v>57259500</v>
      </c>
      <c r="G33">
        <v>211.59910764082548</v>
      </c>
      <c r="H33">
        <v>120.97997059212366</v>
      </c>
      <c r="I33">
        <f>tsla_moving_stats_14yr[[#This Row],[Close]]/tsla_moving_stats_14yr[[#This Row],[StdDev_14Y_Centered]]</f>
        <v>3.6303530067860166</v>
      </c>
      <c r="J33">
        <f>2*tsla_moving_stats_14yr[[#This Row],[StdDev_14Y_Centered]]</f>
        <v>241.95994118424733</v>
      </c>
      <c r="K33">
        <v>211.70474888392863</v>
      </c>
      <c r="L33">
        <v>120.89724262751797</v>
      </c>
      <c r="M33">
        <f>tsla_moving_stats_14yr[[#This Row],[Average_14Y_Centered]]-tsla_moving_stats_14yr[[#This Row],[ROLLING AVERAGE MANUAL]]</f>
        <v>-0.10564124310315037</v>
      </c>
      <c r="N33">
        <f>tsla_moving_stats_14yr[[#This Row],[StdDev_14Y_Centered]]-tsla_moving_stats_14yr[[#This Row],[STANDARD DEV MANUAL]]</f>
        <v>8.2727964605695092E-2</v>
      </c>
    </row>
    <row r="34" spans="1:14" x14ac:dyDescent="0.25">
      <c r="A34" s="1">
        <v>46035</v>
      </c>
      <c r="B34">
        <v>450.2</v>
      </c>
      <c r="C34">
        <v>451.81</v>
      </c>
      <c r="D34">
        <v>443.95</v>
      </c>
      <c r="E34">
        <v>447.2</v>
      </c>
      <c r="F34">
        <v>53719207</v>
      </c>
      <c r="G34">
        <v>211.59910764082548</v>
      </c>
      <c r="H34">
        <v>120.97997059212366</v>
      </c>
      <c r="I34">
        <f>tsla_moving_stats_14yr[[#This Row],[Close]]/tsla_moving_stats_14yr[[#This Row],[StdDev_14Y_Centered]]</f>
        <v>3.6964796553613537</v>
      </c>
      <c r="J34">
        <f>2*tsla_moving_stats_14yr[[#This Row],[StdDev_14Y_Centered]]</f>
        <v>241.95994118424733</v>
      </c>
      <c r="K34">
        <v>211.59910764082548</v>
      </c>
      <c r="L34">
        <v>120.94622914101649</v>
      </c>
      <c r="M34">
        <f>tsla_moving_stats_14yr[[#This Row],[Average_14Y_Centered]]-tsla_moving_stats_14yr[[#This Row],[ROLLING AVERAGE MANUAL]]</f>
        <v>0</v>
      </c>
      <c r="N34">
        <f>tsla_moving_stats_14yr[[#This Row],[StdDev_14Y_Centered]]-tsla_moving_stats_14yr[[#This Row],[STANDARD DEV MANUAL]]</f>
        <v>3.3741451107175635E-2</v>
      </c>
    </row>
    <row r="35" spans="1:14" x14ac:dyDescent="0.25">
      <c r="A35" s="1">
        <v>46034</v>
      </c>
      <c r="B35">
        <v>441.23</v>
      </c>
      <c r="C35">
        <v>454.3</v>
      </c>
      <c r="D35">
        <v>438</v>
      </c>
      <c r="E35">
        <v>448.96</v>
      </c>
      <c r="F35">
        <v>61649633</v>
      </c>
      <c r="G35">
        <v>211.59910764082548</v>
      </c>
      <c r="H35">
        <v>120.97997059212366</v>
      </c>
      <c r="I35">
        <f>tsla_moving_stats_14yr[[#This Row],[Close]]/tsla_moving_stats_14yr[[#This Row],[StdDev_14Y_Centered]]</f>
        <v>3.7110275180479277</v>
      </c>
      <c r="J35">
        <f>2*tsla_moving_stats_14yr[[#This Row],[StdDev_14Y_Centered]]</f>
        <v>241.95994118424733</v>
      </c>
      <c r="K35">
        <v>211.49406354515057</v>
      </c>
      <c r="L35">
        <v>120.99430124799663</v>
      </c>
      <c r="M35">
        <f>tsla_moving_stats_14yr[[#This Row],[Average_14Y_Centered]]-tsla_moving_stats_14yr[[#This Row],[ROLLING AVERAGE MANUAL]]</f>
        <v>0.1050440956749128</v>
      </c>
      <c r="N35">
        <f>tsla_moving_stats_14yr[[#This Row],[StdDev_14Y_Centered]]-tsla_moving_stats_14yr[[#This Row],[STANDARD DEV MANUAL]]</f>
        <v>-1.4330655872967668E-2</v>
      </c>
    </row>
    <row r="36" spans="1:14" x14ac:dyDescent="0.25">
      <c r="A36" s="1">
        <v>46031</v>
      </c>
      <c r="B36">
        <v>435.95</v>
      </c>
      <c r="C36">
        <v>449.05</v>
      </c>
      <c r="D36">
        <v>430.39</v>
      </c>
      <c r="E36">
        <v>445.01</v>
      </c>
      <c r="F36">
        <v>67331453</v>
      </c>
      <c r="G36">
        <v>211.28391982182632</v>
      </c>
      <c r="H36">
        <v>121.12431275784799</v>
      </c>
      <c r="I36">
        <f>tsla_moving_stats_14yr[[#This Row],[Close]]/tsla_moving_stats_14yr[[#This Row],[StdDev_14Y_Centered]]</f>
        <v>3.6739940138167393</v>
      </c>
      <c r="J36">
        <f>2*tsla_moving_stats_14yr[[#This Row],[StdDev_14Y_Centered]]</f>
        <v>242.24862551569598</v>
      </c>
      <c r="K36">
        <v>211.38905292479114</v>
      </c>
      <c r="L36">
        <v>121.04233973336822</v>
      </c>
      <c r="M36">
        <f>tsla_moving_stats_14yr[[#This Row],[Average_14Y_Centered]]-tsla_moving_stats_14yr[[#This Row],[ROLLING AVERAGE MANUAL]]</f>
        <v>-0.10513310296482814</v>
      </c>
      <c r="N36">
        <f>tsla_moving_stats_14yr[[#This Row],[StdDev_14Y_Centered]]-tsla_moving_stats_14yr[[#This Row],[STANDARD DEV MANUAL]]</f>
        <v>8.19730244797654E-2</v>
      </c>
    </row>
    <row r="37" spans="1:14" x14ac:dyDescent="0.25">
      <c r="A37" s="1">
        <v>46030</v>
      </c>
      <c r="B37">
        <v>427.89</v>
      </c>
      <c r="C37">
        <v>436.89</v>
      </c>
      <c r="D37">
        <v>424.37</v>
      </c>
      <c r="E37">
        <v>435.8</v>
      </c>
      <c r="F37">
        <v>57041090</v>
      </c>
      <c r="G37">
        <v>211.17878686700058</v>
      </c>
      <c r="H37">
        <v>121.17257324802314</v>
      </c>
      <c r="I37">
        <f>tsla_moving_stats_14yr[[#This Row],[Close]]/tsla_moving_stats_14yr[[#This Row],[StdDev_14Y_Centered]]</f>
        <v>3.5965234402341113</v>
      </c>
      <c r="J37">
        <f>2*tsla_moving_stats_14yr[[#This Row],[StdDev_14Y_Centered]]</f>
        <v>242.34514649604628</v>
      </c>
      <c r="K37">
        <v>211.28391982182634</v>
      </c>
      <c r="L37">
        <v>121.0905874856482</v>
      </c>
      <c r="M37">
        <f>tsla_moving_stats_14yr[[#This Row],[Average_14Y_Centered]]-tsla_moving_stats_14yr[[#This Row],[ROLLING AVERAGE MANUAL]]</f>
        <v>-0.10513295482576268</v>
      </c>
      <c r="N37">
        <f>tsla_moving_stats_14yr[[#This Row],[StdDev_14Y_Centered]]-tsla_moving_stats_14yr[[#This Row],[STANDARD DEV MANUAL]]</f>
        <v>8.1985762374941373E-2</v>
      </c>
    </row>
    <row r="38" spans="1:14" x14ac:dyDescent="0.25">
      <c r="A38" s="1">
        <v>46029</v>
      </c>
      <c r="B38">
        <v>435.9</v>
      </c>
      <c r="C38">
        <v>438.37</v>
      </c>
      <c r="D38">
        <v>431.29</v>
      </c>
      <c r="E38">
        <v>431.41</v>
      </c>
      <c r="F38">
        <v>59828793</v>
      </c>
      <c r="G38">
        <v>211.07375417130143</v>
      </c>
      <c r="H38">
        <v>121.22069575731834</v>
      </c>
      <c r="I38">
        <f>tsla_moving_stats_14yr[[#This Row],[Close]]/tsla_moving_stats_14yr[[#This Row],[StdDev_14Y_Centered]]</f>
        <v>3.5588807447836723</v>
      </c>
      <c r="J38">
        <f>2*tsla_moving_stats_14yr[[#This Row],[StdDev_14Y_Centered]]</f>
        <v>242.44139151463668</v>
      </c>
      <c r="K38">
        <v>211.17878686700061</v>
      </c>
      <c r="L38">
        <v>121.13885331603649</v>
      </c>
      <c r="M38">
        <f>tsla_moving_stats_14yr[[#This Row],[Average_14Y_Centered]]-tsla_moving_stats_14yr[[#This Row],[ROLLING AVERAGE MANUAL]]</f>
        <v>-0.10503269569917961</v>
      </c>
      <c r="N38">
        <f>tsla_moving_stats_14yr[[#This Row],[StdDev_14Y_Centered]]-tsla_moving_stats_14yr[[#This Row],[STANDARD DEV MANUAL]]</f>
        <v>8.1842441281850142E-2</v>
      </c>
    </row>
    <row r="39" spans="1:14" x14ac:dyDescent="0.25">
      <c r="A39" s="1">
        <v>46028</v>
      </c>
      <c r="B39">
        <v>446.38</v>
      </c>
      <c r="C39">
        <v>448.25</v>
      </c>
      <c r="D39">
        <v>428.78</v>
      </c>
      <c r="E39">
        <v>432.96</v>
      </c>
      <c r="F39">
        <v>89093758</v>
      </c>
      <c r="G39">
        <v>211.07375417130143</v>
      </c>
      <c r="H39">
        <v>121.22069575731834</v>
      </c>
      <c r="I39">
        <f>tsla_moving_stats_14yr[[#This Row],[Close]]/tsla_moving_stats_14yr[[#This Row],[StdDev_14Y_Centered]]</f>
        <v>3.571667340259935</v>
      </c>
      <c r="J39">
        <f>2*tsla_moving_stats_14yr[[#This Row],[StdDev_14Y_Centered]]</f>
        <v>242.44139151463668</v>
      </c>
      <c r="K39">
        <v>211.07375417130152</v>
      </c>
      <c r="L39">
        <v>121.18698119797983</v>
      </c>
      <c r="M39">
        <f>tsla_moving_stats_14yr[[#This Row],[Average_14Y_Centered]]-tsla_moving_stats_14yr[[#This Row],[ROLLING AVERAGE MANUAL]]</f>
        <v>0</v>
      </c>
      <c r="N39">
        <f>tsla_moving_stats_14yr[[#This Row],[StdDev_14Y_Centered]]-tsla_moving_stats_14yr[[#This Row],[STANDARD DEV MANUAL]]</f>
        <v>3.3714559338505978E-2</v>
      </c>
    </row>
    <row r="40" spans="1:14" x14ac:dyDescent="0.25">
      <c r="A40" s="1">
        <v>46027</v>
      </c>
      <c r="B40">
        <v>447.99</v>
      </c>
      <c r="C40">
        <v>457.55</v>
      </c>
      <c r="D40">
        <v>444.57</v>
      </c>
      <c r="E40">
        <v>451.67</v>
      </c>
      <c r="F40">
        <v>67940844</v>
      </c>
      <c r="G40">
        <v>211.07375417130143</v>
      </c>
      <c r="H40">
        <v>121.22069575731834</v>
      </c>
      <c r="I40">
        <f>tsla_moving_stats_14yr[[#This Row],[Close]]/tsla_moving_stats_14yr[[#This Row],[StdDev_14Y_Centered]]</f>
        <v>3.7260139217830863</v>
      </c>
      <c r="J40">
        <f>2*tsla_moving_stats_14yr[[#This Row],[StdDev_14Y_Centered]]</f>
        <v>242.44139151463668</v>
      </c>
      <c r="K40">
        <v>210.96819899944418</v>
      </c>
      <c r="L40">
        <v>121.23594333209292</v>
      </c>
      <c r="M40">
        <f>tsla_moving_stats_14yr[[#This Row],[Average_14Y_Centered]]-tsla_moving_stats_14yr[[#This Row],[ROLLING AVERAGE MANUAL]]</f>
        <v>0.10555517185724739</v>
      </c>
      <c r="N40">
        <f>tsla_moving_stats_14yr[[#This Row],[StdDev_14Y_Centered]]-tsla_moving_stats_14yr[[#This Row],[STANDARD DEV MANUAL]]</f>
        <v>-1.5247574774576833E-2</v>
      </c>
    </row>
    <row r="41" spans="1:14" x14ac:dyDescent="0.25">
      <c r="A41" s="1">
        <v>46024</v>
      </c>
      <c r="B41">
        <v>457.8</v>
      </c>
      <c r="C41">
        <v>458.34</v>
      </c>
      <c r="D41">
        <v>435.3</v>
      </c>
      <c r="E41">
        <v>438.07</v>
      </c>
      <c r="F41">
        <v>85535406</v>
      </c>
      <c r="G41">
        <v>210.75651304830652</v>
      </c>
      <c r="H41">
        <v>121.36852255493491</v>
      </c>
      <c r="I41">
        <f>tsla_moving_stats_14yr[[#This Row],[Close]]/tsla_moving_stats_14yr[[#This Row],[StdDev_14Y_Centered]]</f>
        <v>3.6094202250976304</v>
      </c>
      <c r="J41">
        <f>2*tsla_moving_stats_14yr[[#This Row],[StdDev_14Y_Centered]]</f>
        <v>242.73704510986983</v>
      </c>
      <c r="K41">
        <v>210.86211666666674</v>
      </c>
      <c r="L41">
        <v>121.28575057056038</v>
      </c>
      <c r="M41">
        <f>tsla_moving_stats_14yr[[#This Row],[Average_14Y_Centered]]-tsla_moving_stats_14yr[[#This Row],[ROLLING AVERAGE MANUAL]]</f>
        <v>-0.10560361836022025</v>
      </c>
      <c r="N41">
        <f>tsla_moving_stats_14yr[[#This Row],[StdDev_14Y_Centered]]-tsla_moving_stats_14yr[[#This Row],[STANDARD DEV MANUAL]]</f>
        <v>8.2771984374531371E-2</v>
      </c>
    </row>
    <row r="42" spans="1:14" x14ac:dyDescent="0.25">
      <c r="A42" s="1">
        <v>46022</v>
      </c>
      <c r="B42">
        <v>456.1</v>
      </c>
      <c r="C42">
        <v>456.55</v>
      </c>
      <c r="D42">
        <v>449.3</v>
      </c>
      <c r="E42">
        <v>449.72</v>
      </c>
      <c r="F42">
        <v>49077961</v>
      </c>
      <c r="G42">
        <v>210.65187014428415</v>
      </c>
      <c r="H42">
        <v>121.41610868585857</v>
      </c>
      <c r="I42">
        <f>tsla_moving_stats_14yr[[#This Row],[Close]]/tsla_moving_stats_14yr[[#This Row],[StdDev_14Y_Centered]]</f>
        <v>3.7039566237752375</v>
      </c>
      <c r="J42">
        <f>2*tsla_moving_stats_14yr[[#This Row],[StdDev_14Y_Centered]]</f>
        <v>242.83221737171715</v>
      </c>
      <c r="K42">
        <v>210.75651304830654</v>
      </c>
      <c r="L42">
        <v>121.33482311723</v>
      </c>
      <c r="M42">
        <f>tsla_moving_stats_14yr[[#This Row],[Average_14Y_Centered]]-tsla_moving_stats_14yr[[#This Row],[ROLLING AVERAGE MANUAL]]</f>
        <v>-0.1046429040223984</v>
      </c>
      <c r="N42">
        <f>tsla_moving_stats_14yr[[#This Row],[StdDev_14Y_Centered]]-tsla_moving_stats_14yr[[#This Row],[STANDARD DEV MANUAL]]</f>
        <v>8.1285568628572946E-2</v>
      </c>
    </row>
    <row r="43" spans="1:14" x14ac:dyDescent="0.25">
      <c r="A43" s="1">
        <v>46021</v>
      </c>
      <c r="B43">
        <v>461.09</v>
      </c>
      <c r="C43">
        <v>463.12</v>
      </c>
      <c r="D43">
        <v>453.83</v>
      </c>
      <c r="E43">
        <v>454.43</v>
      </c>
      <c r="F43">
        <v>59238461</v>
      </c>
      <c r="G43">
        <v>210.65187014428415</v>
      </c>
      <c r="H43">
        <v>121.41610868585857</v>
      </c>
      <c r="I43">
        <f>tsla_moving_stats_14yr[[#This Row],[Close]]/tsla_moving_stats_14yr[[#This Row],[StdDev_14Y_Centered]]</f>
        <v>3.7427488404833702</v>
      </c>
      <c r="J43">
        <f>2*tsla_moving_stats_14yr[[#This Row],[StdDev_14Y_Centered]]</f>
        <v>242.83221737171715</v>
      </c>
      <c r="K43">
        <v>210.65187014428417</v>
      </c>
      <c r="L43">
        <v>121.38241474634879</v>
      </c>
      <c r="M43">
        <f>tsla_moving_stats_14yr[[#This Row],[Average_14Y_Centered]]-tsla_moving_stats_14yr[[#This Row],[ROLLING AVERAGE MANUAL]]</f>
        <v>0</v>
      </c>
      <c r="N43">
        <f>tsla_moving_stats_14yr[[#This Row],[StdDev_14Y_Centered]]-tsla_moving_stats_14yr[[#This Row],[STANDARD DEV MANUAL]]</f>
        <v>3.3693939509788606E-2</v>
      </c>
    </row>
    <row r="44" spans="1:14" x14ac:dyDescent="0.25">
      <c r="A44" s="1">
        <v>46020</v>
      </c>
      <c r="B44">
        <v>469</v>
      </c>
      <c r="C44">
        <v>469.4</v>
      </c>
      <c r="D44">
        <v>459</v>
      </c>
      <c r="E44">
        <v>459.64</v>
      </c>
      <c r="F44">
        <v>66263031</v>
      </c>
      <c r="G44">
        <v>210.65187014428415</v>
      </c>
      <c r="H44">
        <v>121.41610868585857</v>
      </c>
      <c r="I44">
        <f>tsla_moving_stats_14yr[[#This Row],[Close]]/tsla_moving_stats_14yr[[#This Row],[StdDev_14Y_Centered]]</f>
        <v>3.7856591269057414</v>
      </c>
      <c r="J44">
        <f>2*tsla_moving_stats_14yr[[#This Row],[StdDev_14Y_Centered]]</f>
        <v>242.83221737171715</v>
      </c>
      <c r="K44">
        <v>210.54738214087638</v>
      </c>
      <c r="L44">
        <v>121.42978472440835</v>
      </c>
      <c r="M44">
        <f>tsla_moving_stats_14yr[[#This Row],[Average_14Y_Centered]]-tsla_moving_stats_14yr[[#This Row],[ROLLING AVERAGE MANUAL]]</f>
        <v>0.10448800340776643</v>
      </c>
      <c r="N44">
        <f>tsla_moving_stats_14yr[[#This Row],[StdDev_14Y_Centered]]-tsla_moving_stats_14yr[[#This Row],[STANDARD DEV MANUAL]]</f>
        <v>-1.3676038549775171E-2</v>
      </c>
    </row>
    <row r="45" spans="1:14" x14ac:dyDescent="0.25">
      <c r="A45" s="1">
        <v>46017</v>
      </c>
      <c r="B45">
        <v>485.23</v>
      </c>
      <c r="C45">
        <v>489.09</v>
      </c>
      <c r="D45">
        <v>473.82</v>
      </c>
      <c r="E45">
        <v>475.19</v>
      </c>
      <c r="F45">
        <v>58780660</v>
      </c>
      <c r="G45">
        <v>210.33781163434904</v>
      </c>
      <c r="H45">
        <v>121.55918218611079</v>
      </c>
      <c r="I45">
        <f>tsla_moving_stats_14yr[[#This Row],[Close]]/tsla_moving_stats_14yr[[#This Row],[StdDev_14Y_Centered]]</f>
        <v>3.9091246868744949</v>
      </c>
      <c r="J45">
        <f>2*tsla_moving_stats_14yr[[#This Row],[StdDev_14Y_Centered]]</f>
        <v>243.11836437222158</v>
      </c>
      <c r="K45">
        <v>210.44235587583157</v>
      </c>
      <c r="L45">
        <v>121.47801047553872</v>
      </c>
      <c r="M45">
        <f>tsla_moving_stats_14yr[[#This Row],[Average_14Y_Centered]]-tsla_moving_stats_14yr[[#This Row],[ROLLING AVERAGE MANUAL]]</f>
        <v>-0.10454424148252883</v>
      </c>
      <c r="N45">
        <f>tsla_moving_stats_14yr[[#This Row],[StdDev_14Y_Centered]]-tsla_moving_stats_14yr[[#This Row],[STANDARD DEV MANUAL]]</f>
        <v>8.1171710572064626E-2</v>
      </c>
    </row>
    <row r="46" spans="1:14" x14ac:dyDescent="0.25">
      <c r="A46" s="1">
        <v>46015</v>
      </c>
      <c r="B46">
        <v>488.48</v>
      </c>
      <c r="C46">
        <v>490.9</v>
      </c>
      <c r="D46">
        <v>476.8</v>
      </c>
      <c r="E46">
        <v>485.4</v>
      </c>
      <c r="F46">
        <v>41285434</v>
      </c>
      <c r="G46">
        <v>210.23224806201551</v>
      </c>
      <c r="H46">
        <v>121.60827988484199</v>
      </c>
      <c r="I46">
        <f>tsla_moving_stats_14yr[[#This Row],[Close]]/tsla_moving_stats_14yr[[#This Row],[StdDev_14Y_Centered]]</f>
        <v>3.9915045296229312</v>
      </c>
      <c r="J46">
        <f>2*tsla_moving_stats_14yr[[#This Row],[StdDev_14Y_Centered]]</f>
        <v>243.21655976968398</v>
      </c>
      <c r="K46">
        <v>210.33781163434909</v>
      </c>
      <c r="L46">
        <v>121.52550461732872</v>
      </c>
      <c r="M46">
        <f>tsla_moving_stats_14yr[[#This Row],[Average_14Y_Centered]]-tsla_moving_stats_14yr[[#This Row],[ROLLING AVERAGE MANUAL]]</f>
        <v>-0.10556357233357971</v>
      </c>
      <c r="N46">
        <f>tsla_moving_stats_14yr[[#This Row],[StdDev_14Y_Centered]]-tsla_moving_stats_14yr[[#This Row],[STANDARD DEV MANUAL]]</f>
        <v>8.2775267513270023E-2</v>
      </c>
    </row>
    <row r="47" spans="1:14" x14ac:dyDescent="0.25">
      <c r="A47" s="1">
        <v>46014</v>
      </c>
      <c r="B47">
        <v>489.4</v>
      </c>
      <c r="C47">
        <v>491.97</v>
      </c>
      <c r="D47">
        <v>482.84</v>
      </c>
      <c r="E47">
        <v>485.56</v>
      </c>
      <c r="F47">
        <v>58223633</v>
      </c>
      <c r="G47">
        <v>210.23224806201551</v>
      </c>
      <c r="H47">
        <v>121.60827988484199</v>
      </c>
      <c r="I47">
        <f>tsla_moving_stats_14yr[[#This Row],[Close]]/tsla_moving_stats_14yr[[#This Row],[StdDev_14Y_Centered]]</f>
        <v>3.9928202295090864</v>
      </c>
      <c r="J47">
        <f>2*tsla_moving_stats_14yr[[#This Row],[StdDev_14Y_Centered]]</f>
        <v>243.21655976968398</v>
      </c>
      <c r="K47">
        <v>210.23224806201557</v>
      </c>
      <c r="L47">
        <v>121.57460737142212</v>
      </c>
      <c r="M47">
        <f>tsla_moving_stats_14yr[[#This Row],[Average_14Y_Centered]]-tsla_moving_stats_14yr[[#This Row],[ROLLING AVERAGE MANUAL]]</f>
        <v>0</v>
      </c>
      <c r="N47">
        <f>tsla_moving_stats_14yr[[#This Row],[StdDev_14Y_Centered]]-tsla_moving_stats_14yr[[#This Row],[STANDARD DEV MANUAL]]</f>
        <v>3.3672513419872985E-2</v>
      </c>
    </row>
    <row r="48" spans="1:14" x14ac:dyDescent="0.25">
      <c r="A48" s="1">
        <v>46013</v>
      </c>
      <c r="B48">
        <v>489.88</v>
      </c>
      <c r="C48">
        <v>498.83</v>
      </c>
      <c r="D48">
        <v>485.33</v>
      </c>
      <c r="E48">
        <v>488.73</v>
      </c>
      <c r="F48">
        <v>86916070</v>
      </c>
      <c r="G48">
        <v>210.23224806201551</v>
      </c>
      <c r="H48">
        <v>121.60827988484199</v>
      </c>
      <c r="I48">
        <f>tsla_moving_stats_14yr[[#This Row],[Close]]/tsla_moving_stats_14yr[[#This Row],[StdDev_14Y_Centered]]</f>
        <v>4.0188875335035341</v>
      </c>
      <c r="J48">
        <f>2*tsla_moving_stats_14yr[[#This Row],[StdDev_14Y_Centered]]</f>
        <v>243.21655976968398</v>
      </c>
      <c r="K48">
        <v>210.127703375761</v>
      </c>
      <c r="L48">
        <v>121.62213813187195</v>
      </c>
      <c r="M48">
        <f>tsla_moving_stats_14yr[[#This Row],[Average_14Y_Centered]]-tsla_moving_stats_14yr[[#This Row],[ROLLING AVERAGE MANUAL]]</f>
        <v>0.10454468625451341</v>
      </c>
      <c r="N48">
        <f>tsla_moving_stats_14yr[[#This Row],[StdDev_14Y_Centered]]-tsla_moving_stats_14yr[[#This Row],[STANDARD DEV MANUAL]]</f>
        <v>-1.3858247029958193E-2</v>
      </c>
    </row>
    <row r="49" spans="1:14" x14ac:dyDescent="0.25">
      <c r="A49" s="1">
        <v>46010</v>
      </c>
      <c r="B49">
        <v>488.12</v>
      </c>
      <c r="C49">
        <v>490.49</v>
      </c>
      <c r="D49">
        <v>474.72</v>
      </c>
      <c r="E49">
        <v>481.2</v>
      </c>
      <c r="F49">
        <v>103305398</v>
      </c>
      <c r="G49">
        <v>209.91928689883912</v>
      </c>
      <c r="H49">
        <v>121.74987022530404</v>
      </c>
      <c r="I49">
        <f>tsla_moving_stats_14yr[[#This Row],[Close]]/tsla_moving_stats_14yr[[#This Row],[StdDev_14Y_Centered]]</f>
        <v>3.9523656091749095</v>
      </c>
      <c r="J49">
        <f>2*tsla_moving_stats_14yr[[#This Row],[StdDev_14Y_Centered]]</f>
        <v>243.49974045060807</v>
      </c>
      <c r="K49">
        <v>210.02311393805317</v>
      </c>
      <c r="L49">
        <v>121.66975705598431</v>
      </c>
      <c r="M49">
        <f>tsla_moving_stats_14yr[[#This Row],[Average_14Y_Centered]]-tsla_moving_stats_14yr[[#This Row],[ROLLING AVERAGE MANUAL]]</f>
        <v>-0.10382703921405323</v>
      </c>
      <c r="N49">
        <f>tsla_moving_stats_14yr[[#This Row],[StdDev_14Y_Centered]]-tsla_moving_stats_14yr[[#This Row],[STANDARD DEV MANUAL]]</f>
        <v>8.0113169319730559E-2</v>
      </c>
    </row>
    <row r="50" spans="1:14" x14ac:dyDescent="0.25">
      <c r="A50" s="1">
        <v>46009</v>
      </c>
      <c r="B50">
        <v>478.16</v>
      </c>
      <c r="C50">
        <v>490.86</v>
      </c>
      <c r="D50">
        <v>473.12</v>
      </c>
      <c r="E50">
        <v>483.37</v>
      </c>
      <c r="F50">
        <v>95168445</v>
      </c>
      <c r="G50">
        <v>209.8157237569061</v>
      </c>
      <c r="H50">
        <v>121.79593462037553</v>
      </c>
      <c r="I50">
        <f>tsla_moving_stats_14yr[[#This Row],[Close]]/tsla_moving_stats_14yr[[#This Row],[StdDev_14Y_Centered]]</f>
        <v>3.9686874730803692</v>
      </c>
      <c r="J50">
        <f>2*tsla_moving_stats_14yr[[#This Row],[StdDev_14Y_Centered]]</f>
        <v>243.59186924075107</v>
      </c>
      <c r="K50">
        <v>209.91928689883923</v>
      </c>
      <c r="L50">
        <v>121.71621442086685</v>
      </c>
      <c r="M50">
        <f>tsla_moving_stats_14yr[[#This Row],[Average_14Y_Centered]]-tsla_moving_stats_14yr[[#This Row],[ROLLING AVERAGE MANUAL]]</f>
        <v>-0.10356314193313665</v>
      </c>
      <c r="N50">
        <f>tsla_moving_stats_14yr[[#This Row],[StdDev_14Y_Centered]]-tsla_moving_stats_14yr[[#This Row],[STANDARD DEV MANUAL]]</f>
        <v>7.9720199508685141E-2</v>
      </c>
    </row>
    <row r="51" spans="1:14" x14ac:dyDescent="0.25">
      <c r="A51" s="1">
        <v>46008</v>
      </c>
      <c r="B51">
        <v>488.22</v>
      </c>
      <c r="C51">
        <v>495.28</v>
      </c>
      <c r="D51">
        <v>466.2</v>
      </c>
      <c r="E51">
        <v>467.26</v>
      </c>
      <c r="F51">
        <v>106490398</v>
      </c>
      <c r="G51">
        <v>209.71269464384318</v>
      </c>
      <c r="H51">
        <v>121.84119883528257</v>
      </c>
      <c r="I51">
        <f>tsla_moving_stats_14yr[[#This Row],[Close]]/tsla_moving_stats_14yr[[#This Row],[StdDev_14Y_Centered]]</f>
        <v>3.8349918128406633</v>
      </c>
      <c r="J51">
        <f>2*tsla_moving_stats_14yr[[#This Row],[StdDev_14Y_Centered]]</f>
        <v>243.68239767056514</v>
      </c>
      <c r="K51">
        <v>209.81572375690615</v>
      </c>
      <c r="L51">
        <v>121.76228468614573</v>
      </c>
      <c r="M51">
        <f>tsla_moving_stats_14yr[[#This Row],[Average_14Y_Centered]]-tsla_moving_stats_14yr[[#This Row],[ROLLING AVERAGE MANUAL]]</f>
        <v>-0.10302911306297347</v>
      </c>
      <c r="N51">
        <f>tsla_moving_stats_14yr[[#This Row],[StdDev_14Y_Centered]]-tsla_moving_stats_14yr[[#This Row],[STANDARD DEV MANUAL]]</f>
        <v>7.8914149136835476E-2</v>
      </c>
    </row>
    <row r="52" spans="1:14" x14ac:dyDescent="0.25">
      <c r="A52" s="1">
        <v>46007</v>
      </c>
      <c r="B52">
        <v>472.21</v>
      </c>
      <c r="C52">
        <v>491.5</v>
      </c>
      <c r="D52">
        <v>465.83</v>
      </c>
      <c r="E52">
        <v>489.88</v>
      </c>
      <c r="F52">
        <v>107608094</v>
      </c>
      <c r="G52">
        <v>209.71269464384318</v>
      </c>
      <c r="H52">
        <v>121.84119883528257</v>
      </c>
      <c r="I52">
        <f>tsla_moving_stats_14yr[[#This Row],[Close]]/tsla_moving_stats_14yr[[#This Row],[StdDev_14Y_Centered]]</f>
        <v>4.0206433019611865</v>
      </c>
      <c r="J52">
        <f>2*tsla_moving_stats_14yr[[#This Row],[StdDev_14Y_Centered]]</f>
        <v>243.68239767056514</v>
      </c>
      <c r="K52">
        <v>209.71269464384324</v>
      </c>
      <c r="L52">
        <v>121.80755498572908</v>
      </c>
      <c r="M52">
        <f>tsla_moving_stats_14yr[[#This Row],[Average_14Y_Centered]]-tsla_moving_stats_14yr[[#This Row],[ROLLING AVERAGE MANUAL]]</f>
        <v>0</v>
      </c>
      <c r="N52">
        <f>tsla_moving_stats_14yr[[#This Row],[StdDev_14Y_Centered]]-tsla_moving_stats_14yr[[#This Row],[STANDARD DEV MANUAL]]</f>
        <v>3.3643849553484984E-2</v>
      </c>
    </row>
    <row r="53" spans="1:14" x14ac:dyDescent="0.25">
      <c r="A53" s="1">
        <v>46006</v>
      </c>
      <c r="B53">
        <v>469.44</v>
      </c>
      <c r="C53">
        <v>481.77</v>
      </c>
      <c r="D53">
        <v>467.66</v>
      </c>
      <c r="E53">
        <v>475.31</v>
      </c>
      <c r="F53">
        <v>114542203</v>
      </c>
      <c r="G53">
        <v>209.71269464384318</v>
      </c>
      <c r="H53">
        <v>121.84119883528257</v>
      </c>
      <c r="I53">
        <f>tsla_moving_stats_14yr[[#This Row],[Close]]/tsla_moving_stats_14yr[[#This Row],[StdDev_14Y_Centered]]</f>
        <v>3.90106141882741</v>
      </c>
      <c r="J53">
        <f>2*tsla_moving_stats_14yr[[#This Row],[StdDev_14Y_Centered]]</f>
        <v>243.68239767056514</v>
      </c>
      <c r="K53">
        <v>209.61041390728482</v>
      </c>
      <c r="L53">
        <v>121.85170380640584</v>
      </c>
      <c r="M53">
        <f>tsla_moving_stats_14yr[[#This Row],[Average_14Y_Centered]]-tsla_moving_stats_14yr[[#This Row],[ROLLING AVERAGE MANUAL]]</f>
        <v>0.10228073655835601</v>
      </c>
      <c r="N53">
        <f>tsla_moving_stats_14yr[[#This Row],[StdDev_14Y_Centered]]-tsla_moving_stats_14yr[[#This Row],[STANDARD DEV MANUAL]]</f>
        <v>-1.0504971123268092E-2</v>
      </c>
    </row>
    <row r="54" spans="1:14" x14ac:dyDescent="0.25">
      <c r="A54" s="1">
        <v>46003</v>
      </c>
      <c r="B54">
        <v>448.09</v>
      </c>
      <c r="C54">
        <v>463.01</v>
      </c>
      <c r="D54">
        <v>441.67</v>
      </c>
      <c r="E54">
        <v>458.96</v>
      </c>
      <c r="F54">
        <v>95656750</v>
      </c>
      <c r="G54">
        <v>209.40663175303197</v>
      </c>
      <c r="H54">
        <v>121.97250740095812</v>
      </c>
      <c r="I54">
        <f>tsla_moving_stats_14yr[[#This Row],[Close]]/tsla_moving_stats_14yr[[#This Row],[StdDev_14Y_Centered]]</f>
        <v>3.7628151603973237</v>
      </c>
      <c r="J54">
        <f>2*tsla_moving_stats_14yr[[#This Row],[StdDev_14Y_Centered]]</f>
        <v>243.94501480191624</v>
      </c>
      <c r="K54">
        <v>209.50865416436852</v>
      </c>
      <c r="L54">
        <v>121.89508362241752</v>
      </c>
      <c r="M54">
        <f>tsla_moving_stats_14yr[[#This Row],[Average_14Y_Centered]]-tsla_moving_stats_14yr[[#This Row],[ROLLING AVERAGE MANUAL]]</f>
        <v>-0.10202241133654866</v>
      </c>
      <c r="N54">
        <f>tsla_moving_stats_14yr[[#This Row],[StdDev_14Y_Centered]]-tsla_moving_stats_14yr[[#This Row],[STANDARD DEV MANUAL]]</f>
        <v>7.7423778540605781E-2</v>
      </c>
    </row>
    <row r="55" spans="1:14" x14ac:dyDescent="0.25">
      <c r="A55" s="1">
        <v>46002</v>
      </c>
      <c r="B55">
        <v>448.95</v>
      </c>
      <c r="C55">
        <v>449.27</v>
      </c>
      <c r="D55">
        <v>440.33</v>
      </c>
      <c r="E55">
        <v>446.89</v>
      </c>
      <c r="F55">
        <v>55979488</v>
      </c>
      <c r="G55">
        <v>209.30472727272729</v>
      </c>
      <c r="H55">
        <v>122.01614277236108</v>
      </c>
      <c r="I55">
        <f>tsla_moving_stats_14yr[[#This Row],[Close]]/tsla_moving_stats_14yr[[#This Row],[StdDev_14Y_Centered]]</f>
        <v>3.662548166546606</v>
      </c>
      <c r="J55">
        <f>2*tsla_moving_stats_14yr[[#This Row],[StdDev_14Y_Centered]]</f>
        <v>244.03228554472216</v>
      </c>
      <c r="K55">
        <v>209.40663175303203</v>
      </c>
      <c r="L55">
        <v>121.9388830013115</v>
      </c>
      <c r="M55">
        <f>tsla_moving_stats_14yr[[#This Row],[Average_14Y_Centered]]-tsla_moving_stats_14yr[[#This Row],[ROLLING AVERAGE MANUAL]]</f>
        <v>-0.10190448030473931</v>
      </c>
      <c r="N55">
        <f>tsla_moving_stats_14yr[[#This Row],[StdDev_14Y_Centered]]-tsla_moving_stats_14yr[[#This Row],[STANDARD DEV MANUAL]]</f>
        <v>7.7259771049583037E-2</v>
      </c>
    </row>
    <row r="56" spans="1:14" x14ac:dyDescent="0.25">
      <c r="A56" s="1">
        <v>46001</v>
      </c>
      <c r="B56">
        <v>446.07</v>
      </c>
      <c r="C56">
        <v>456.88</v>
      </c>
      <c r="D56">
        <v>443.61</v>
      </c>
      <c r="E56">
        <v>451.45</v>
      </c>
      <c r="F56">
        <v>63257480</v>
      </c>
      <c r="G56">
        <v>209.20287444933922</v>
      </c>
      <c r="H56">
        <v>122.05972126577852</v>
      </c>
      <c r="I56">
        <f>tsla_moving_stats_14yr[[#This Row],[Close]]/tsla_moving_stats_14yr[[#This Row],[StdDev_14Y_Centered]]</f>
        <v>3.6985993030165267</v>
      </c>
      <c r="J56">
        <f>2*tsla_moving_stats_14yr[[#This Row],[StdDev_14Y_Centered]]</f>
        <v>244.11944253155704</v>
      </c>
      <c r="K56">
        <v>209.30472727272735</v>
      </c>
      <c r="L56">
        <v>121.98252487868756</v>
      </c>
      <c r="M56">
        <f>tsla_moving_stats_14yr[[#This Row],[Average_14Y_Centered]]-tsla_moving_stats_14yr[[#This Row],[ROLLING AVERAGE MANUAL]]</f>
        <v>-0.1018528233881284</v>
      </c>
      <c r="N56">
        <f>tsla_moving_stats_14yr[[#This Row],[StdDev_14Y_Centered]]-tsla_moving_stats_14yr[[#This Row],[STANDARD DEV MANUAL]]</f>
        <v>7.7196387090964436E-2</v>
      </c>
    </row>
    <row r="57" spans="1:14" x14ac:dyDescent="0.25">
      <c r="A57" s="1">
        <v>46000</v>
      </c>
      <c r="B57">
        <v>437.54</v>
      </c>
      <c r="C57">
        <v>452.39</v>
      </c>
      <c r="D57">
        <v>435.7</v>
      </c>
      <c r="E57">
        <v>445.17</v>
      </c>
      <c r="F57">
        <v>62367441</v>
      </c>
      <c r="G57">
        <v>209.20287444933922</v>
      </c>
      <c r="H57">
        <v>122.05972126577852</v>
      </c>
      <c r="I57">
        <f>tsla_moving_stats_14yr[[#This Row],[Close]]/tsla_moving_stats_14yr[[#This Row],[StdDev_14Y_Centered]]</f>
        <v>3.6471490790206387</v>
      </c>
      <c r="J57">
        <f>2*tsla_moving_stats_14yr[[#This Row],[StdDev_14Y_Centered]]</f>
        <v>244.11944253155704</v>
      </c>
      <c r="K57">
        <v>209.2028744493393</v>
      </c>
      <c r="L57">
        <v>122.02610988657436</v>
      </c>
      <c r="M57">
        <f>tsla_moving_stats_14yr[[#This Row],[Average_14Y_Centered]]-tsla_moving_stats_14yr[[#This Row],[ROLLING AVERAGE MANUAL]]</f>
        <v>0</v>
      </c>
      <c r="N57">
        <f>tsla_moving_stats_14yr[[#This Row],[StdDev_14Y_Centered]]-tsla_moving_stats_14yr[[#This Row],[STANDARD DEV MANUAL]]</f>
        <v>3.361137920416013E-2</v>
      </c>
    </row>
    <row r="58" spans="1:14" x14ac:dyDescent="0.25">
      <c r="A58" s="1">
        <v>45999</v>
      </c>
      <c r="B58">
        <v>447.45</v>
      </c>
      <c r="C58">
        <v>449.75</v>
      </c>
      <c r="D58">
        <v>435.25</v>
      </c>
      <c r="E58">
        <v>439.58</v>
      </c>
      <c r="F58">
        <v>69165750</v>
      </c>
      <c r="G58">
        <v>209.20287444933922</v>
      </c>
      <c r="H58">
        <v>122.05972126577852</v>
      </c>
      <c r="I58">
        <f>tsla_moving_stats_14yr[[#This Row],[Close]]/tsla_moving_stats_14yr[[#This Row],[StdDev_14Y_Centered]]</f>
        <v>3.601351825495636</v>
      </c>
      <c r="J58">
        <f>2*tsla_moving_stats_14yr[[#This Row],[StdDev_14Y_Centered]]</f>
        <v>244.11944253155704</v>
      </c>
      <c r="K58">
        <v>209.10086956521747</v>
      </c>
      <c r="L58">
        <v>122.06994690091834</v>
      </c>
      <c r="M58">
        <f>tsla_moving_stats_14yr[[#This Row],[Average_14Y_Centered]]-tsla_moving_stats_14yr[[#This Row],[ROLLING AVERAGE MANUAL]]</f>
        <v>0.10200488412175446</v>
      </c>
      <c r="N58">
        <f>tsla_moving_stats_14yr[[#This Row],[StdDev_14Y_Centered]]-tsla_moving_stats_14yr[[#This Row],[STANDARD DEV MANUAL]]</f>
        <v>-1.0225635139818223E-2</v>
      </c>
    </row>
    <row r="59" spans="1:14" x14ac:dyDescent="0.25">
      <c r="A59" s="1">
        <v>45996</v>
      </c>
      <c r="B59">
        <v>453.03</v>
      </c>
      <c r="C59">
        <v>458.87</v>
      </c>
      <c r="D59">
        <v>451.66</v>
      </c>
      <c r="E59">
        <v>455</v>
      </c>
      <c r="F59">
        <v>56427520</v>
      </c>
      <c r="G59">
        <v>208.99916391639164</v>
      </c>
      <c r="H59">
        <v>122.14695002045929</v>
      </c>
      <c r="I59">
        <f>tsla_moving_stats_14yr[[#This Row],[Close]]/tsla_moving_stats_14yr[[#This Row],[StdDev_14Y_Centered]]</f>
        <v>3.7250213773146914</v>
      </c>
      <c r="J59">
        <f>2*tsla_moving_stats_14yr[[#This Row],[StdDev_14Y_Centered]]</f>
        <v>244.29390004091857</v>
      </c>
      <c r="K59">
        <v>208.99916391639172</v>
      </c>
      <c r="L59">
        <v>122.11335162895028</v>
      </c>
      <c r="M59">
        <f>tsla_moving_stats_14yr[[#This Row],[Average_14Y_Centered]]-tsla_moving_stats_14yr[[#This Row],[ROLLING AVERAGE MANUAL]]</f>
        <v>0</v>
      </c>
      <c r="N59">
        <f>tsla_moving_stats_14yr[[#This Row],[StdDev_14Y_Centered]]-tsla_moving_stats_14yr[[#This Row],[STANDARD DEV MANUAL]]</f>
        <v>3.3598391509002568E-2</v>
      </c>
    </row>
    <row r="60" spans="1:14" x14ac:dyDescent="0.25">
      <c r="A60" s="1">
        <v>45995</v>
      </c>
      <c r="B60">
        <v>449.94</v>
      </c>
      <c r="C60">
        <v>454.63</v>
      </c>
      <c r="D60">
        <v>445.39</v>
      </c>
      <c r="E60">
        <v>454.53</v>
      </c>
      <c r="F60">
        <v>71906484</v>
      </c>
      <c r="G60">
        <v>208.89744914788344</v>
      </c>
      <c r="H60">
        <v>122.19038353112316</v>
      </c>
      <c r="I60">
        <f>tsla_moving_stats_14yr[[#This Row],[Close]]/tsla_moving_stats_14yr[[#This Row],[StdDev_14Y_Centered]]</f>
        <v>3.719850833304132</v>
      </c>
      <c r="J60">
        <f>2*tsla_moving_stats_14yr[[#This Row],[StdDev_14Y_Centered]]</f>
        <v>244.38076706224632</v>
      </c>
      <c r="K60">
        <v>208.89744914788352</v>
      </c>
      <c r="L60">
        <v>122.15679167247302</v>
      </c>
      <c r="M60">
        <f>tsla_moving_stats_14yr[[#This Row],[Average_14Y_Centered]]-tsla_moving_stats_14yr[[#This Row],[ROLLING AVERAGE MANUAL]]</f>
        <v>0</v>
      </c>
      <c r="N60">
        <f>tsla_moving_stats_14yr[[#This Row],[StdDev_14Y_Centered]]-tsla_moving_stats_14yr[[#This Row],[STANDARD DEV MANUAL]]</f>
        <v>3.3591858650140693E-2</v>
      </c>
    </row>
    <row r="61" spans="1:14" x14ac:dyDescent="0.25">
      <c r="A61" s="1">
        <v>45994</v>
      </c>
      <c r="B61">
        <v>432.1</v>
      </c>
      <c r="C61">
        <v>447.92</v>
      </c>
      <c r="D61">
        <v>431.11</v>
      </c>
      <c r="E61">
        <v>446.74</v>
      </c>
      <c r="F61">
        <v>87482961</v>
      </c>
      <c r="G61">
        <v>208.7958021978022</v>
      </c>
      <c r="H61">
        <v>122.23373584322231</v>
      </c>
      <c r="I61">
        <f>tsla_moving_stats_14yr[[#This Row],[Close]]/tsla_moving_stats_14yr[[#This Row],[StdDev_14Y_Centered]]</f>
        <v>3.6548011636737612</v>
      </c>
      <c r="J61">
        <f>2*tsla_moving_stats_14yr[[#This Row],[StdDev_14Y_Centered]]</f>
        <v>244.46747168644461</v>
      </c>
      <c r="K61">
        <v>208.79580219780229</v>
      </c>
      <c r="L61">
        <v>122.20015053256139</v>
      </c>
      <c r="M61">
        <f>tsla_moving_stats_14yr[[#This Row],[Average_14Y_Centered]]-tsla_moving_stats_14yr[[#This Row],[ROLLING AVERAGE MANUAL]]</f>
        <v>0</v>
      </c>
      <c r="N61">
        <f>tsla_moving_stats_14yr[[#This Row],[StdDev_14Y_Centered]]-tsla_moving_stats_14yr[[#This Row],[STANDARD DEV MANUAL]]</f>
        <v>3.358531066091075E-2</v>
      </c>
    </row>
    <row r="62" spans="1:14" x14ac:dyDescent="0.25">
      <c r="A62" s="1">
        <v>45993</v>
      </c>
      <c r="B62">
        <v>430.81</v>
      </c>
      <c r="C62">
        <v>436.8</v>
      </c>
      <c r="D62">
        <v>422.12</v>
      </c>
      <c r="E62">
        <v>429.24</v>
      </c>
      <c r="F62">
        <v>69336633</v>
      </c>
      <c r="G62">
        <v>208.7958021978022</v>
      </c>
      <c r="H62">
        <v>122.23373584322231</v>
      </c>
      <c r="I62">
        <f>tsla_moving_stats_14yr[[#This Row],[Close]]/tsla_moving_stats_14yr[[#This Row],[StdDev_14Y_Centered]]</f>
        <v>3.5116328322857262</v>
      </c>
      <c r="J62">
        <f>2*tsla_moving_stats_14yr[[#This Row],[StdDev_14Y_Centered]]</f>
        <v>244.46747168644461</v>
      </c>
      <c r="K62">
        <v>208.69397583745203</v>
      </c>
      <c r="L62">
        <v>122.2438026423724</v>
      </c>
      <c r="M62">
        <f>tsla_moving_stats_14yr[[#This Row],[Average_14Y_Centered]]-tsla_moving_stats_14yr[[#This Row],[ROLLING AVERAGE MANUAL]]</f>
        <v>0.10182636035017367</v>
      </c>
      <c r="N62">
        <f>tsla_moving_stats_14yr[[#This Row],[StdDev_14Y_Centered]]-tsla_moving_stats_14yr[[#This Row],[STANDARD DEV MANUAL]]</f>
        <v>-1.0066799150095562E-2</v>
      </c>
    </row>
    <row r="63" spans="1:14" x14ac:dyDescent="0.25">
      <c r="A63" s="1">
        <v>45992</v>
      </c>
      <c r="B63">
        <v>425.32</v>
      </c>
      <c r="C63">
        <v>433.66</v>
      </c>
      <c r="D63">
        <v>425.29</v>
      </c>
      <c r="E63">
        <v>430.14</v>
      </c>
      <c r="F63">
        <v>57033600</v>
      </c>
      <c r="G63">
        <v>208.7958021978022</v>
      </c>
      <c r="H63">
        <v>122.23373584322231</v>
      </c>
      <c r="I63">
        <f>tsla_moving_stats_14yr[[#This Row],[Close]]/tsla_moving_stats_14yr[[#This Row],[StdDev_14Y_Centered]]</f>
        <v>3.5189957750428249</v>
      </c>
      <c r="J63">
        <f>2*tsla_moving_stats_14yr[[#This Row],[StdDev_14Y_Centered]]</f>
        <v>244.46747168644461</v>
      </c>
      <c r="K63">
        <v>208.59191547749734</v>
      </c>
      <c r="L63">
        <v>122.28783124448746</v>
      </c>
      <c r="M63">
        <f>tsla_moving_stats_14yr[[#This Row],[Average_14Y_Centered]]-tsla_moving_stats_14yr[[#This Row],[ROLLING AVERAGE MANUAL]]</f>
        <v>0.20388672030486532</v>
      </c>
      <c r="N63">
        <f>tsla_moving_stats_14yr[[#This Row],[StdDev_14Y_Centered]]-tsla_moving_stats_14yr[[#This Row],[STANDARD DEV MANUAL]]</f>
        <v>-5.4095401265158216E-2</v>
      </c>
    </row>
    <row r="64" spans="1:14" x14ac:dyDescent="0.25">
      <c r="A64" s="1">
        <v>45989</v>
      </c>
      <c r="B64">
        <v>426.59</v>
      </c>
      <c r="C64">
        <v>432.93</v>
      </c>
      <c r="D64">
        <v>426.2</v>
      </c>
      <c r="E64">
        <v>430.17</v>
      </c>
      <c r="F64">
        <v>36233200</v>
      </c>
      <c r="G64">
        <v>208.49021393307737</v>
      </c>
      <c r="H64">
        <v>122.3649023683781</v>
      </c>
      <c r="I64">
        <f>tsla_moving_stats_14yr[[#This Row],[Close]]/tsla_moving_stats_14yr[[#This Row],[StdDev_14Y_Centered]]</f>
        <v>3.5154688286758757</v>
      </c>
      <c r="J64">
        <f>2*tsla_moving_stats_14yr[[#This Row],[StdDev_14Y_Centered]]</f>
        <v>244.72980473675619</v>
      </c>
      <c r="K64">
        <v>208.49021393307743</v>
      </c>
      <c r="L64">
        <v>122.33133635420434</v>
      </c>
      <c r="M64">
        <f>tsla_moving_stats_14yr[[#This Row],[Average_14Y_Centered]]-tsla_moving_stats_14yr[[#This Row],[ROLLING AVERAGE MANUAL]]</f>
        <v>0</v>
      </c>
      <c r="N64">
        <f>tsla_moving_stats_14yr[[#This Row],[StdDev_14Y_Centered]]-tsla_moving_stats_14yr[[#This Row],[STANDARD DEV MANUAL]]</f>
        <v>3.3566014173757708E-2</v>
      </c>
    </row>
    <row r="65" spans="1:14" x14ac:dyDescent="0.25">
      <c r="A65" s="1">
        <v>45987</v>
      </c>
      <c r="B65">
        <v>423.95</v>
      </c>
      <c r="C65">
        <v>426.94</v>
      </c>
      <c r="D65">
        <v>416.89</v>
      </c>
      <c r="E65">
        <v>426.58</v>
      </c>
      <c r="F65">
        <v>63463000</v>
      </c>
      <c r="G65">
        <v>208.28693698630138</v>
      </c>
      <c r="H65">
        <v>122.45177254914034</v>
      </c>
      <c r="I65">
        <f>tsla_moving_stats_14yr[[#This Row],[Close]]/tsla_moving_stats_14yr[[#This Row],[StdDev_14Y_Centered]]</f>
        <v>3.4836572074023011</v>
      </c>
      <c r="J65">
        <f>2*tsla_moving_stats_14yr[[#This Row],[StdDev_14Y_Centered]]</f>
        <v>244.90354509828069</v>
      </c>
      <c r="K65">
        <v>208.38848135964921</v>
      </c>
      <c r="L65">
        <v>122.37490981147641</v>
      </c>
      <c r="M65">
        <f>tsla_moving_stats_14yr[[#This Row],[Average_14Y_Centered]]-tsla_moving_stats_14yr[[#This Row],[ROLLING AVERAGE MANUAL]]</f>
        <v>-0.10154437334782074</v>
      </c>
      <c r="N65">
        <f>tsla_moving_stats_14yr[[#This Row],[StdDev_14Y_Centered]]-tsla_moving_stats_14yr[[#This Row],[STANDARD DEV MANUAL]]</f>
        <v>7.6862737663930147E-2</v>
      </c>
    </row>
    <row r="66" spans="1:14" x14ac:dyDescent="0.25">
      <c r="A66" s="1">
        <v>45986</v>
      </c>
      <c r="B66">
        <v>414.42</v>
      </c>
      <c r="C66">
        <v>420.48</v>
      </c>
      <c r="D66">
        <v>405.95</v>
      </c>
      <c r="E66">
        <v>419.4</v>
      </c>
      <c r="F66">
        <v>71915617</v>
      </c>
      <c r="G66">
        <v>208.28693698630138</v>
      </c>
      <c r="H66">
        <v>122.45177254914034</v>
      </c>
      <c r="I66">
        <f>tsla_moving_stats_14yr[[#This Row],[Close]]/tsla_moving_stats_14yr[[#This Row],[StdDev_14Y_Centered]]</f>
        <v>3.4250218781577311</v>
      </c>
      <c r="J66">
        <f>2*tsla_moving_stats_14yr[[#This Row],[StdDev_14Y_Centered]]</f>
        <v>244.90354509828069</v>
      </c>
      <c r="K66">
        <v>208.28693698630144</v>
      </c>
      <c r="L66">
        <v>122.41821952137005</v>
      </c>
      <c r="M66">
        <f>tsla_moving_stats_14yr[[#This Row],[Average_14Y_Centered]]-tsla_moving_stats_14yr[[#This Row],[ROLLING AVERAGE MANUAL]]</f>
        <v>0</v>
      </c>
      <c r="N66">
        <f>tsla_moving_stats_14yr[[#This Row],[StdDev_14Y_Centered]]-tsla_moving_stats_14yr[[#This Row],[STANDARD DEV MANUAL]]</f>
        <v>3.3553027770295785E-2</v>
      </c>
    </row>
    <row r="67" spans="1:14" x14ac:dyDescent="0.25">
      <c r="A67" s="1">
        <v>45985</v>
      </c>
      <c r="B67">
        <v>402.17</v>
      </c>
      <c r="C67">
        <v>421.72</v>
      </c>
      <c r="D67">
        <v>401.09</v>
      </c>
      <c r="E67">
        <v>417.78</v>
      </c>
      <c r="F67">
        <v>96806367</v>
      </c>
      <c r="G67">
        <v>208.28693698630138</v>
      </c>
      <c r="H67">
        <v>122.45177254914034</v>
      </c>
      <c r="I67">
        <f>tsla_moving_stats_14yr[[#This Row],[Close]]/tsla_moving_stats_14yr[[#This Row],[StdDev_14Y_Centered]]</f>
        <v>3.4117921799159201</v>
      </c>
      <c r="J67">
        <f>2*tsla_moving_stats_14yr[[#This Row],[StdDev_14Y_Centered]]</f>
        <v>244.90354509828069</v>
      </c>
      <c r="K67">
        <v>208.1847645125959</v>
      </c>
      <c r="L67">
        <v>122.46250408363436</v>
      </c>
      <c r="M67">
        <f>tsla_moving_stats_14yr[[#This Row],[Average_14Y_Centered]]-tsla_moving_stats_14yr[[#This Row],[ROLLING AVERAGE MANUAL]]</f>
        <v>0.10217247370547966</v>
      </c>
      <c r="N67">
        <f>tsla_moving_stats_14yr[[#This Row],[StdDev_14Y_Centered]]-tsla_moving_stats_14yr[[#This Row],[STANDARD DEV MANUAL]]</f>
        <v>-1.0731534494013317E-2</v>
      </c>
    </row>
    <row r="68" spans="1:14" x14ac:dyDescent="0.25">
      <c r="A68" s="1">
        <v>45982</v>
      </c>
      <c r="B68">
        <v>402.32</v>
      </c>
      <c r="C68">
        <v>402.8</v>
      </c>
      <c r="D68">
        <v>383.76</v>
      </c>
      <c r="E68">
        <v>391.09</v>
      </c>
      <c r="F68">
        <v>100460602</v>
      </c>
      <c r="G68">
        <v>208.08315818281335</v>
      </c>
      <c r="H68">
        <v>122.53948985341951</v>
      </c>
      <c r="I68">
        <f>tsla_moving_stats_14yr[[#This Row],[Close]]/tsla_moving_stats_14yr[[#This Row],[StdDev_14Y_Centered]]</f>
        <v>3.1915425832751372</v>
      </c>
      <c r="J68">
        <f>2*tsla_moving_stats_14yr[[#This Row],[StdDev_14Y_Centered]]</f>
        <v>245.07897970683902</v>
      </c>
      <c r="K68">
        <v>208.08315818281341</v>
      </c>
      <c r="L68">
        <v>122.50594955175023</v>
      </c>
      <c r="M68">
        <f>tsla_moving_stats_14yr[[#This Row],[Average_14Y_Centered]]-tsla_moving_stats_14yr[[#This Row],[ROLLING AVERAGE MANUAL]]</f>
        <v>0</v>
      </c>
      <c r="N68">
        <f>tsla_moving_stats_14yr[[#This Row],[StdDev_14Y_Centered]]-tsla_moving_stats_14yr[[#This Row],[STANDARD DEV MANUAL]]</f>
        <v>3.3540301669276573E-2</v>
      </c>
    </row>
    <row r="69" spans="1:14" x14ac:dyDescent="0.25">
      <c r="A69" s="1">
        <v>45981</v>
      </c>
      <c r="B69">
        <v>414.63</v>
      </c>
      <c r="C69">
        <v>428.94</v>
      </c>
      <c r="D69">
        <v>394.74</v>
      </c>
      <c r="E69">
        <v>395.23</v>
      </c>
      <c r="F69">
        <v>113548797</v>
      </c>
      <c r="G69">
        <v>207.9820021881838</v>
      </c>
      <c r="H69">
        <v>122.58226931335558</v>
      </c>
      <c r="I69">
        <f>tsla_moving_stats_14yr[[#This Row],[Close]]/tsla_moving_stats_14yr[[#This Row],[StdDev_14Y_Centered]]</f>
        <v>3.2242020172564949</v>
      </c>
      <c r="J69">
        <f>2*tsla_moving_stats_14yr[[#This Row],[StdDev_14Y_Centered]]</f>
        <v>245.16453862671116</v>
      </c>
      <c r="K69">
        <v>207.98200218818386</v>
      </c>
      <c r="L69">
        <v>122.54873565951704</v>
      </c>
      <c r="M69">
        <f>tsla_moving_stats_14yr[[#This Row],[Average_14Y_Centered]]-tsla_moving_stats_14yr[[#This Row],[ROLLING AVERAGE MANUAL]]</f>
        <v>0</v>
      </c>
      <c r="N69">
        <f>tsla_moving_stats_14yr[[#This Row],[StdDev_14Y_Centered]]-tsla_moving_stats_14yr[[#This Row],[STANDARD DEV MANUAL]]</f>
        <v>3.3533653838546229E-2</v>
      </c>
    </row>
    <row r="70" spans="1:14" x14ac:dyDescent="0.25">
      <c r="A70" s="1">
        <v>45980</v>
      </c>
      <c r="B70">
        <v>406.18</v>
      </c>
      <c r="C70">
        <v>411.78</v>
      </c>
      <c r="D70">
        <v>398.5</v>
      </c>
      <c r="E70">
        <v>403.99</v>
      </c>
      <c r="F70">
        <v>72047695</v>
      </c>
      <c r="G70">
        <v>207.8811700382723</v>
      </c>
      <c r="H70">
        <v>122.62458268519322</v>
      </c>
      <c r="I70">
        <f>tsla_moving_stats_14yr[[#This Row],[Close]]/tsla_moving_stats_14yr[[#This Row],[StdDev_14Y_Centered]]</f>
        <v>3.2945270120685302</v>
      </c>
      <c r="J70">
        <f>2*tsla_moving_stats_14yr[[#This Row],[StdDev_14Y_Centered]]</f>
        <v>245.24916537038644</v>
      </c>
      <c r="K70">
        <v>207.88117003827233</v>
      </c>
      <c r="L70">
        <v>122.59105579934852</v>
      </c>
      <c r="M70">
        <f>tsla_moving_stats_14yr[[#This Row],[Average_14Y_Centered]]-tsla_moving_stats_14yr[[#This Row],[ROLLING AVERAGE MANUAL]]</f>
        <v>0</v>
      </c>
      <c r="N70">
        <f>tsla_moving_stats_14yr[[#This Row],[StdDev_14Y_Centered]]-tsla_moving_stats_14yr[[#This Row],[STANDARD DEV MANUAL]]</f>
        <v>3.3526885844693766E-2</v>
      </c>
    </row>
    <row r="71" spans="1:14" x14ac:dyDescent="0.25">
      <c r="A71" s="1">
        <v>45979</v>
      </c>
      <c r="B71">
        <v>405.38</v>
      </c>
      <c r="C71">
        <v>408.9</v>
      </c>
      <c r="D71">
        <v>393.71</v>
      </c>
      <c r="E71">
        <v>401.25</v>
      </c>
      <c r="F71">
        <v>80688641</v>
      </c>
      <c r="G71">
        <v>207.8811700382723</v>
      </c>
      <c r="H71">
        <v>122.62458268519322</v>
      </c>
      <c r="I71">
        <f>tsla_moving_stats_14yr[[#This Row],[Close]]/tsla_moving_stats_14yr[[#This Row],[StdDev_14Y_Centered]]</f>
        <v>3.2721823896445397</v>
      </c>
      <c r="J71">
        <f>2*tsla_moving_stats_14yr[[#This Row],[StdDev_14Y_Centered]]</f>
        <v>245.24916537038644</v>
      </c>
      <c r="K71">
        <v>207.78048087431699</v>
      </c>
      <c r="L71">
        <v>122.63318309160299</v>
      </c>
      <c r="M71">
        <f>tsla_moving_stats_14yr[[#This Row],[Average_14Y_Centered]]-tsla_moving_stats_14yr[[#This Row],[ROLLING AVERAGE MANUAL]]</f>
        <v>0.10068916395530891</v>
      </c>
      <c r="N71">
        <f>tsla_moving_stats_14yr[[#This Row],[StdDev_14Y_Centered]]-tsla_moving_stats_14yr[[#This Row],[STANDARD DEV MANUAL]]</f>
        <v>-8.6004064097693345E-3</v>
      </c>
    </row>
    <row r="72" spans="1:14" x14ac:dyDescent="0.25">
      <c r="A72" s="1">
        <v>45978</v>
      </c>
      <c r="B72">
        <v>398.74</v>
      </c>
      <c r="C72">
        <v>423.96</v>
      </c>
      <c r="D72">
        <v>398.74</v>
      </c>
      <c r="E72">
        <v>408.92</v>
      </c>
      <c r="F72">
        <v>102214305</v>
      </c>
      <c r="G72">
        <v>207.8811700382723</v>
      </c>
      <c r="H72">
        <v>122.62458268519322</v>
      </c>
      <c r="I72">
        <f>tsla_moving_stats_14yr[[#This Row],[Close]]/tsla_moving_stats_14yr[[#This Row],[StdDev_14Y_Centered]]</f>
        <v>3.3347310224883371</v>
      </c>
      <c r="J72">
        <f>2*tsla_moving_stats_14yr[[#This Row],[StdDev_14Y_Centered]]</f>
        <v>245.24916537038644</v>
      </c>
      <c r="K72">
        <v>207.67968869470238</v>
      </c>
      <c r="L72">
        <v>122.6754873344653</v>
      </c>
      <c r="M72">
        <f>tsla_moving_stats_14yr[[#This Row],[Average_14Y_Centered]]-tsla_moving_stats_14yr[[#This Row],[ROLLING AVERAGE MANUAL]]</f>
        <v>0.20148134356992387</v>
      </c>
      <c r="N72">
        <f>tsla_moving_stats_14yr[[#This Row],[StdDev_14Y_Centered]]-tsla_moving_stats_14yr[[#This Row],[STANDARD DEV MANUAL]]</f>
        <v>-5.0904649272084157E-2</v>
      </c>
    </row>
    <row r="73" spans="1:14" x14ac:dyDescent="0.25">
      <c r="A73" s="1">
        <v>45975</v>
      </c>
      <c r="B73">
        <v>386.3</v>
      </c>
      <c r="C73">
        <v>412.19</v>
      </c>
      <c r="D73">
        <v>382.78</v>
      </c>
      <c r="E73">
        <v>404.35</v>
      </c>
      <c r="F73">
        <v>105506703</v>
      </c>
      <c r="G73">
        <v>207.57884279475985</v>
      </c>
      <c r="H73">
        <v>122.75140097517848</v>
      </c>
      <c r="I73">
        <f>tsla_moving_stats_14yr[[#This Row],[Close]]/tsla_moving_stats_14yr[[#This Row],[StdDev_14Y_Centered]]</f>
        <v>3.2940560905024903</v>
      </c>
      <c r="J73">
        <f>2*tsla_moving_stats_14yr[[#This Row],[StdDev_14Y_Centered]]</f>
        <v>245.50280195035697</v>
      </c>
      <c r="K73">
        <v>207.57884279475985</v>
      </c>
      <c r="L73">
        <v>122.71789438223139</v>
      </c>
      <c r="M73">
        <f>tsla_moving_stats_14yr[[#This Row],[Average_14Y_Centered]]-tsla_moving_stats_14yr[[#This Row],[ROLLING AVERAGE MANUAL]]</f>
        <v>0</v>
      </c>
      <c r="N73">
        <f>tsla_moving_stats_14yr[[#This Row],[StdDev_14Y_Centered]]-tsla_moving_stats_14yr[[#This Row],[STANDARD DEV MANUAL]]</f>
        <v>3.3506592947091463E-2</v>
      </c>
    </row>
    <row r="74" spans="1:14" x14ac:dyDescent="0.25">
      <c r="A74" s="1">
        <v>45974</v>
      </c>
      <c r="B74">
        <v>423.13</v>
      </c>
      <c r="C74">
        <v>424.5</v>
      </c>
      <c r="D74">
        <v>396.34</v>
      </c>
      <c r="E74">
        <v>401.99</v>
      </c>
      <c r="F74">
        <v>118948000</v>
      </c>
      <c r="G74">
        <v>207.47791598472452</v>
      </c>
      <c r="H74">
        <v>122.79394506518624</v>
      </c>
      <c r="I74">
        <f>tsla_moving_stats_14yr[[#This Row],[Close]]/tsla_moving_stats_14yr[[#This Row],[StdDev_14Y_Centered]]</f>
        <v>3.2736956190030391</v>
      </c>
      <c r="J74">
        <f>2*tsla_moving_stats_14yr[[#This Row],[StdDev_14Y_Centered]]</f>
        <v>245.58789013037247</v>
      </c>
      <c r="K74">
        <v>207.47791598472455</v>
      </c>
      <c r="L74">
        <v>122.76044514775343</v>
      </c>
      <c r="M74">
        <f>tsla_moving_stats_14yr[[#This Row],[Average_14Y_Centered]]-tsla_moving_stats_14yr[[#This Row],[ROLLING AVERAGE MANUAL]]</f>
        <v>0</v>
      </c>
      <c r="N74">
        <f>tsla_moving_stats_14yr[[#This Row],[StdDev_14Y_Centered]]-tsla_moving_stats_14yr[[#This Row],[STANDARD DEV MANUAL]]</f>
        <v>3.3499917432806114E-2</v>
      </c>
    </row>
    <row r="75" spans="1:14" x14ac:dyDescent="0.25">
      <c r="A75" s="1">
        <v>45973</v>
      </c>
      <c r="B75">
        <v>442.15</v>
      </c>
      <c r="C75">
        <v>442.33</v>
      </c>
      <c r="D75">
        <v>426.56</v>
      </c>
      <c r="E75">
        <v>430.6</v>
      </c>
      <c r="F75">
        <v>58513520</v>
      </c>
      <c r="G75">
        <v>207.37683206106868</v>
      </c>
      <c r="H75">
        <v>122.83674788442042</v>
      </c>
      <c r="I75">
        <f>tsla_moving_stats_14yr[[#This Row],[Close]]/tsla_moving_stats_14yr[[#This Row],[StdDev_14Y_Centered]]</f>
        <v>3.5054656478300799</v>
      </c>
      <c r="J75">
        <f>2*tsla_moving_stats_14yr[[#This Row],[StdDev_14Y_Centered]]</f>
        <v>245.67349576884084</v>
      </c>
      <c r="K75">
        <v>207.37683206106877</v>
      </c>
      <c r="L75">
        <v>122.80325456467463</v>
      </c>
      <c r="M75">
        <f>tsla_moving_stats_14yr[[#This Row],[Average_14Y_Centered]]-tsla_moving_stats_14yr[[#This Row],[ROLLING AVERAGE MANUAL]]</f>
        <v>0</v>
      </c>
      <c r="N75">
        <f>tsla_moving_stats_14yr[[#This Row],[StdDev_14Y_Centered]]-tsla_moving_stats_14yr[[#This Row],[STANDARD DEV MANUAL]]</f>
        <v>3.3493319745787176E-2</v>
      </c>
    </row>
    <row r="76" spans="1:14" x14ac:dyDescent="0.25">
      <c r="A76" s="1">
        <v>45972</v>
      </c>
      <c r="B76">
        <v>439.4</v>
      </c>
      <c r="C76">
        <v>442.49</v>
      </c>
      <c r="D76">
        <v>432.36</v>
      </c>
      <c r="E76">
        <v>439.62</v>
      </c>
      <c r="F76">
        <v>60533238</v>
      </c>
      <c r="G76">
        <v>207.37683206106868</v>
      </c>
      <c r="H76">
        <v>122.83674788442042</v>
      </c>
      <c r="I76">
        <f>tsla_moving_stats_14yr[[#This Row],[Close]]/tsla_moving_stats_14yr[[#This Row],[StdDev_14Y_Centered]]</f>
        <v>3.5788964424037615</v>
      </c>
      <c r="J76">
        <f>2*tsla_moving_stats_14yr[[#This Row],[StdDev_14Y_Centered]]</f>
        <v>245.67349576884084</v>
      </c>
      <c r="K76">
        <v>207.27655585831067</v>
      </c>
      <c r="L76">
        <v>122.8448714871696</v>
      </c>
      <c r="M76">
        <f>tsla_moving_stats_14yr[[#This Row],[Average_14Y_Centered]]-tsla_moving_stats_14yr[[#This Row],[ROLLING AVERAGE MANUAL]]</f>
        <v>0.10027620275801041</v>
      </c>
      <c r="N76">
        <f>tsla_moving_stats_14yr[[#This Row],[StdDev_14Y_Centered]]-tsla_moving_stats_14yr[[#This Row],[STANDARD DEV MANUAL]]</f>
        <v>-8.1236027491797813E-3</v>
      </c>
    </row>
    <row r="77" spans="1:14" x14ac:dyDescent="0.25">
      <c r="A77" s="1">
        <v>45971</v>
      </c>
      <c r="B77">
        <v>439.6</v>
      </c>
      <c r="C77">
        <v>449.67</v>
      </c>
      <c r="D77">
        <v>433.36</v>
      </c>
      <c r="E77">
        <v>445.23</v>
      </c>
      <c r="F77">
        <v>76515914</v>
      </c>
      <c r="G77">
        <v>207.37683206106868</v>
      </c>
      <c r="H77">
        <v>122.83674788442042</v>
      </c>
      <c r="I77">
        <f>tsla_moving_stats_14yr[[#This Row],[Close]]/tsla_moving_stats_14yr[[#This Row],[StdDev_14Y_Centered]]</f>
        <v>3.6245668146386123</v>
      </c>
      <c r="J77">
        <f>2*tsla_moving_stats_14yr[[#This Row],[StdDev_14Y_Centered]]</f>
        <v>245.67349576884084</v>
      </c>
      <c r="K77">
        <v>207.17642156862749</v>
      </c>
      <c r="L77">
        <v>122.88629843929741</v>
      </c>
      <c r="M77">
        <f>tsla_moving_stats_14yr[[#This Row],[Average_14Y_Centered]]-tsla_moving_stats_14yr[[#This Row],[ROLLING AVERAGE MANUAL]]</f>
        <v>0.20041049244119336</v>
      </c>
      <c r="N77">
        <f>tsla_moving_stats_14yr[[#This Row],[StdDev_14Y_Centered]]-tsla_moving_stats_14yr[[#This Row],[STANDARD DEV MANUAL]]</f>
        <v>-4.9550554876987007E-2</v>
      </c>
    </row>
    <row r="78" spans="1:14" x14ac:dyDescent="0.25">
      <c r="A78" s="1">
        <v>45968</v>
      </c>
      <c r="B78">
        <v>437.92</v>
      </c>
      <c r="C78">
        <v>439.36</v>
      </c>
      <c r="D78">
        <v>421.88</v>
      </c>
      <c r="E78">
        <v>429.52</v>
      </c>
      <c r="F78">
        <v>103471508</v>
      </c>
      <c r="G78">
        <v>207.07627653783342</v>
      </c>
      <c r="H78">
        <v>122.96123644086008</v>
      </c>
      <c r="I78">
        <f>tsla_moving_stats_14yr[[#This Row],[Close]]/tsla_moving_stats_14yr[[#This Row],[StdDev_14Y_Centered]]</f>
        <v>3.493133384410815</v>
      </c>
      <c r="J78">
        <f>2*tsla_moving_stats_14yr[[#This Row],[StdDev_14Y_Centered]]</f>
        <v>245.92247288172015</v>
      </c>
      <c r="K78">
        <v>207.07627653783348</v>
      </c>
      <c r="L78">
        <v>122.92776393814636</v>
      </c>
      <c r="M78">
        <f>tsla_moving_stats_14yr[[#This Row],[Average_14Y_Centered]]-tsla_moving_stats_14yr[[#This Row],[ROLLING AVERAGE MANUAL]]</f>
        <v>0</v>
      </c>
      <c r="N78">
        <f>tsla_moving_stats_14yr[[#This Row],[StdDev_14Y_Centered]]-tsla_moving_stats_14yr[[#This Row],[STANDARD DEV MANUAL]]</f>
        <v>3.3472502713721042E-2</v>
      </c>
    </row>
    <row r="79" spans="1:14" x14ac:dyDescent="0.25">
      <c r="A79" s="1">
        <v>45967</v>
      </c>
      <c r="B79">
        <v>461.96</v>
      </c>
      <c r="C79">
        <v>467.45</v>
      </c>
      <c r="D79">
        <v>435.09</v>
      </c>
      <c r="E79">
        <v>445.91</v>
      </c>
      <c r="F79">
        <v>109622898</v>
      </c>
      <c r="G79">
        <v>206.97598476605003</v>
      </c>
      <c r="H79">
        <v>123.0029371950546</v>
      </c>
      <c r="I79">
        <f>tsla_moving_stats_14yr[[#This Row],[Close]]/tsla_moving_stats_14yr[[#This Row],[StdDev_14Y_Centered]]</f>
        <v>3.6251979844423428</v>
      </c>
      <c r="J79">
        <f>2*tsla_moving_stats_14yr[[#This Row],[StdDev_14Y_Centered]]</f>
        <v>246.0058743901092</v>
      </c>
      <c r="K79">
        <v>206.97598476605012</v>
      </c>
      <c r="L79">
        <v>122.96947156059089</v>
      </c>
      <c r="M79">
        <f>tsla_moving_stats_14yr[[#This Row],[Average_14Y_Centered]]-tsla_moving_stats_14yr[[#This Row],[ROLLING AVERAGE MANUAL]]</f>
        <v>0</v>
      </c>
      <c r="N79">
        <f>tsla_moving_stats_14yr[[#This Row],[StdDev_14Y_Centered]]-tsla_moving_stats_14yr[[#This Row],[STANDARD DEV MANUAL]]</f>
        <v>3.3465634463709648E-2</v>
      </c>
    </row>
    <row r="80" spans="1:14" x14ac:dyDescent="0.25">
      <c r="A80" s="1">
        <v>45966</v>
      </c>
      <c r="B80">
        <v>452.05</v>
      </c>
      <c r="C80">
        <v>466.33</v>
      </c>
      <c r="D80">
        <v>440.71</v>
      </c>
      <c r="E80">
        <v>462.07</v>
      </c>
      <c r="F80">
        <v>85573023</v>
      </c>
      <c r="G80">
        <v>206.87581294181621</v>
      </c>
      <c r="H80">
        <v>123.04448052284997</v>
      </c>
      <c r="I80">
        <f>tsla_moving_stats_14yr[[#This Row],[Close]]/tsla_moving_stats_14yr[[#This Row],[StdDev_14Y_Centered]]</f>
        <v>3.755308633402628</v>
      </c>
      <c r="J80">
        <f>2*tsla_moving_stats_14yr[[#This Row],[StdDev_14Y_Centered]]</f>
        <v>246.08896104569993</v>
      </c>
      <c r="K80">
        <v>206.87581294181626</v>
      </c>
      <c r="L80">
        <v>123.0110217919737</v>
      </c>
      <c r="M80">
        <f>tsla_moving_stats_14yr[[#This Row],[Average_14Y_Centered]]-tsla_moving_stats_14yr[[#This Row],[ROLLING AVERAGE MANUAL]]</f>
        <v>0</v>
      </c>
      <c r="N80">
        <f>tsla_moving_stats_14yr[[#This Row],[StdDev_14Y_Centered]]-tsla_moving_stats_14yr[[#This Row],[STANDARD DEV MANUAL]]</f>
        <v>3.3458730876262166E-2</v>
      </c>
    </row>
    <row r="81" spans="1:14" x14ac:dyDescent="0.25">
      <c r="A81" s="1">
        <v>45965</v>
      </c>
      <c r="B81">
        <v>454.46</v>
      </c>
      <c r="C81">
        <v>460.22</v>
      </c>
      <c r="D81">
        <v>443.6</v>
      </c>
      <c r="E81">
        <v>444.26</v>
      </c>
      <c r="F81">
        <v>87756641</v>
      </c>
      <c r="G81">
        <v>206.87581294181621</v>
      </c>
      <c r="H81">
        <v>123.04448052284997</v>
      </c>
      <c r="I81">
        <f>tsla_moving_stats_14yr[[#This Row],[Close]]/tsla_moving_stats_14yr[[#This Row],[StdDev_14Y_Centered]]</f>
        <v>3.6105642293926277</v>
      </c>
      <c r="J81">
        <f>2*tsla_moving_stats_14yr[[#This Row],[StdDev_14Y_Centered]]</f>
        <v>246.08896104569993</v>
      </c>
      <c r="K81">
        <v>206.77592934782615</v>
      </c>
      <c r="L81">
        <v>123.05216347896415</v>
      </c>
      <c r="M81">
        <f>tsla_moving_stats_14yr[[#This Row],[Average_14Y_Centered]]-tsla_moving_stats_14yr[[#This Row],[ROLLING AVERAGE MANUAL]]</f>
        <v>9.9883593990057307E-2</v>
      </c>
      <c r="N81">
        <f>tsla_moving_stats_14yr[[#This Row],[StdDev_14Y_Centered]]-tsla_moving_stats_14yr[[#This Row],[STANDARD DEV MANUAL]]</f>
        <v>-7.6829561141806835E-3</v>
      </c>
    </row>
    <row r="82" spans="1:14" x14ac:dyDescent="0.25">
      <c r="A82" s="1">
        <v>45964</v>
      </c>
      <c r="B82">
        <v>455.99</v>
      </c>
      <c r="C82">
        <v>474.07</v>
      </c>
      <c r="D82">
        <v>453.8</v>
      </c>
      <c r="E82">
        <v>468.37</v>
      </c>
      <c r="F82">
        <v>84595242</v>
      </c>
      <c r="G82">
        <v>206.87581294181621</v>
      </c>
      <c r="H82">
        <v>123.04448052284997</v>
      </c>
      <c r="I82">
        <f>tsla_moving_stats_14yr[[#This Row],[Close]]/tsla_moving_stats_14yr[[#This Row],[StdDev_14Y_Centered]]</f>
        <v>3.8065096297677603</v>
      </c>
      <c r="J82">
        <f>2*tsla_moving_stats_14yr[[#This Row],[StdDev_14Y_Centered]]</f>
        <v>246.08896104569993</v>
      </c>
      <c r="K82">
        <v>206.67607821835966</v>
      </c>
      <c r="L82">
        <v>123.09327928506885</v>
      </c>
      <c r="M82">
        <f>tsla_moving_stats_14yr[[#This Row],[Average_14Y_Centered]]-tsla_moving_stats_14yr[[#This Row],[ROLLING AVERAGE MANUAL]]</f>
        <v>0.19973472345654386</v>
      </c>
      <c r="N82">
        <f>tsla_moving_stats_14yr[[#This Row],[StdDev_14Y_Centered]]-tsla_moving_stats_14yr[[#This Row],[STANDARD DEV MANUAL]]</f>
        <v>-4.8798762218879688E-2</v>
      </c>
    </row>
    <row r="83" spans="1:14" x14ac:dyDescent="0.25">
      <c r="A83" s="1">
        <v>45961</v>
      </c>
      <c r="B83">
        <v>446.75</v>
      </c>
      <c r="C83">
        <v>458</v>
      </c>
      <c r="D83">
        <v>443.69</v>
      </c>
      <c r="E83">
        <v>456.56</v>
      </c>
      <c r="F83">
        <v>83135789</v>
      </c>
      <c r="G83">
        <v>206.57608577633007</v>
      </c>
      <c r="H83">
        <v>123.16806656313494</v>
      </c>
      <c r="I83">
        <f>tsla_moving_stats_14yr[[#This Row],[Close]]/tsla_moving_stats_14yr[[#This Row],[StdDev_14Y_Centered]]</f>
        <v>3.7068049595953596</v>
      </c>
      <c r="J83">
        <f>2*tsla_moving_stats_14yr[[#This Row],[StdDev_14Y_Centered]]</f>
        <v>246.33613312626989</v>
      </c>
      <c r="K83">
        <v>206.57608577633016</v>
      </c>
      <c r="L83">
        <v>123.13462878145103</v>
      </c>
      <c r="M83">
        <f>tsla_moving_stats_14yr[[#This Row],[Average_14Y_Centered]]-tsla_moving_stats_14yr[[#This Row],[ROLLING AVERAGE MANUAL]]</f>
        <v>0</v>
      </c>
      <c r="N83">
        <f>tsla_moving_stats_14yr[[#This Row],[StdDev_14Y_Centered]]-tsla_moving_stats_14yr[[#This Row],[STANDARD DEV MANUAL]]</f>
        <v>3.3437781683915091E-2</v>
      </c>
    </row>
    <row r="84" spans="1:14" x14ac:dyDescent="0.25">
      <c r="A84" s="1">
        <v>45960</v>
      </c>
      <c r="B84">
        <v>451.05</v>
      </c>
      <c r="C84">
        <v>455.06</v>
      </c>
      <c r="D84">
        <v>439.61</v>
      </c>
      <c r="E84">
        <v>440.1</v>
      </c>
      <c r="F84">
        <v>72447938</v>
      </c>
      <c r="G84">
        <v>206.47593054801951</v>
      </c>
      <c r="H84">
        <v>123.20967521550251</v>
      </c>
      <c r="I84">
        <f>tsla_moving_stats_14yr[[#This Row],[Close]]/tsla_moving_stats_14yr[[#This Row],[StdDev_14Y_Centered]]</f>
        <v>3.5719597444781321</v>
      </c>
      <c r="J84">
        <f>2*tsla_moving_stats_14yr[[#This Row],[StdDev_14Y_Centered]]</f>
        <v>246.41935043100503</v>
      </c>
      <c r="K84">
        <v>206.47593054801959</v>
      </c>
      <c r="L84">
        <v>123.17624428958111</v>
      </c>
      <c r="M84">
        <f>tsla_moving_stats_14yr[[#This Row],[Average_14Y_Centered]]-tsla_moving_stats_14yr[[#This Row],[ROLLING AVERAGE MANUAL]]</f>
        <v>0</v>
      </c>
      <c r="N84">
        <f>tsla_moving_stats_14yr[[#This Row],[StdDev_14Y_Centered]]-tsla_moving_stats_14yr[[#This Row],[STANDARD DEV MANUAL]]</f>
        <v>3.3430925921408061E-2</v>
      </c>
    </row>
    <row r="85" spans="1:14" x14ac:dyDescent="0.25">
      <c r="A85" s="1">
        <v>45959</v>
      </c>
      <c r="B85">
        <v>462.5</v>
      </c>
      <c r="C85">
        <v>465.7</v>
      </c>
      <c r="D85">
        <v>452.65</v>
      </c>
      <c r="E85">
        <v>461.51</v>
      </c>
      <c r="F85">
        <v>67983539</v>
      </c>
      <c r="G85">
        <v>206.37606290672451</v>
      </c>
      <c r="H85">
        <v>123.25087576038098</v>
      </c>
      <c r="I85">
        <f>tsla_moving_stats_14yr[[#This Row],[Close]]/tsla_moving_stats_14yr[[#This Row],[StdDev_14Y_Centered]]</f>
        <v>3.7444764359909928</v>
      </c>
      <c r="J85">
        <f>2*tsla_moving_stats_14yr[[#This Row],[StdDev_14Y_Centered]]</f>
        <v>246.50175152076196</v>
      </c>
      <c r="K85">
        <v>206.3760629067246</v>
      </c>
      <c r="L85">
        <v>123.21745179345857</v>
      </c>
      <c r="M85">
        <f>tsla_moving_stats_14yr[[#This Row],[Average_14Y_Centered]]-tsla_moving_stats_14yr[[#This Row],[ROLLING AVERAGE MANUAL]]</f>
        <v>0</v>
      </c>
      <c r="N85">
        <f>tsla_moving_stats_14yr[[#This Row],[StdDev_14Y_Centered]]-tsla_moving_stats_14yr[[#This Row],[STANDARD DEV MANUAL]]</f>
        <v>3.3423966922413229E-2</v>
      </c>
    </row>
    <row r="86" spans="1:14" x14ac:dyDescent="0.25">
      <c r="A86" s="1">
        <v>45958</v>
      </c>
      <c r="B86">
        <v>454.78</v>
      </c>
      <c r="C86">
        <v>467</v>
      </c>
      <c r="D86">
        <v>451.6</v>
      </c>
      <c r="E86">
        <v>460.55</v>
      </c>
      <c r="F86">
        <v>80185672</v>
      </c>
      <c r="G86">
        <v>206.37606290672451</v>
      </c>
      <c r="H86">
        <v>123.25087576038098</v>
      </c>
      <c r="I86">
        <f>tsla_moving_stats_14yr[[#This Row],[Close]]/tsla_moving_stats_14yr[[#This Row],[StdDev_14Y_Centered]]</f>
        <v>3.736687444683001</v>
      </c>
      <c r="J86">
        <f>2*tsla_moving_stats_14yr[[#This Row],[StdDev_14Y_Centered]]</f>
        <v>246.50175152076196</v>
      </c>
      <c r="K86">
        <v>206.27616260162608</v>
      </c>
      <c r="L86">
        <v>123.25873055536439</v>
      </c>
      <c r="M86">
        <f>tsla_moving_stats_14yr[[#This Row],[Average_14Y_Centered]]-tsla_moving_stats_14yr[[#This Row],[ROLLING AVERAGE MANUAL]]</f>
        <v>9.9900305098429953E-2</v>
      </c>
      <c r="N86">
        <f>tsla_moving_stats_14yr[[#This Row],[StdDev_14Y_Centered]]-tsla_moving_stats_14yr[[#This Row],[STANDARD DEV MANUAL]]</f>
        <v>-7.8547949834160136E-3</v>
      </c>
    </row>
    <row r="87" spans="1:14" x14ac:dyDescent="0.25">
      <c r="A87" s="1">
        <v>45957</v>
      </c>
      <c r="B87">
        <v>439.98</v>
      </c>
      <c r="C87">
        <v>460.16</v>
      </c>
      <c r="D87">
        <v>438.69</v>
      </c>
      <c r="E87">
        <v>452.42</v>
      </c>
      <c r="F87">
        <v>105867508</v>
      </c>
      <c r="G87">
        <v>206.37606290672451</v>
      </c>
      <c r="H87">
        <v>123.25087576038098</v>
      </c>
      <c r="I87">
        <f>tsla_moving_stats_14yr[[#This Row],[Close]]/tsla_moving_stats_14yr[[#This Row],[StdDev_14Y_Centered]]</f>
        <v>3.6707244245434443</v>
      </c>
      <c r="J87">
        <f>2*tsla_moving_stats_14yr[[#This Row],[StdDev_14Y_Centered]]</f>
        <v>246.50175152076196</v>
      </c>
      <c r="K87">
        <v>206.17579089924166</v>
      </c>
      <c r="L87">
        <v>123.30073802805882</v>
      </c>
      <c r="M87">
        <f>tsla_moving_stats_14yr[[#This Row],[Average_14Y_Centered]]-tsla_moving_stats_14yr[[#This Row],[ROLLING AVERAGE MANUAL]]</f>
        <v>0.20027200748285168</v>
      </c>
      <c r="N87">
        <f>tsla_moving_stats_14yr[[#This Row],[StdDev_14Y_Centered]]-tsla_moving_stats_14yr[[#This Row],[STANDARD DEV MANUAL]]</f>
        <v>-4.986226767783819E-2</v>
      </c>
    </row>
    <row r="88" spans="1:14" x14ac:dyDescent="0.25">
      <c r="A88" s="1">
        <v>45954</v>
      </c>
      <c r="B88">
        <v>446.83</v>
      </c>
      <c r="C88">
        <v>451.68</v>
      </c>
      <c r="D88">
        <v>430.17</v>
      </c>
      <c r="E88">
        <v>433.72</v>
      </c>
      <c r="F88">
        <v>94727766</v>
      </c>
      <c r="G88">
        <v>206.07457498646454</v>
      </c>
      <c r="H88">
        <v>123.37744480710268</v>
      </c>
      <c r="I88">
        <f>tsla_moving_stats_14yr[[#This Row],[Close]]/tsla_moving_stats_14yr[[#This Row],[StdDev_14Y_Centered]]</f>
        <v>3.5153913316822991</v>
      </c>
      <c r="J88">
        <f>2*tsla_moving_stats_14yr[[#This Row],[StdDev_14Y_Centered]]</f>
        <v>246.75488961420535</v>
      </c>
      <c r="K88">
        <v>206.0745749864646</v>
      </c>
      <c r="L88">
        <v>123.34404086854356</v>
      </c>
      <c r="M88">
        <f>tsla_moving_stats_14yr[[#This Row],[Average_14Y_Centered]]-tsla_moving_stats_14yr[[#This Row],[ROLLING AVERAGE MANUAL]]</f>
        <v>0</v>
      </c>
      <c r="N88">
        <f>tsla_moving_stats_14yr[[#This Row],[StdDev_14Y_Centered]]-tsla_moving_stats_14yr[[#This Row],[STANDARD DEV MANUAL]]</f>
        <v>3.3403938559118274E-2</v>
      </c>
    </row>
    <row r="89" spans="1:14" x14ac:dyDescent="0.25">
      <c r="A89" s="1">
        <v>45953</v>
      </c>
      <c r="B89">
        <v>420</v>
      </c>
      <c r="C89">
        <v>449.4</v>
      </c>
      <c r="D89">
        <v>413.9</v>
      </c>
      <c r="E89">
        <v>448.98</v>
      </c>
      <c r="F89">
        <v>126709797</v>
      </c>
      <c r="G89">
        <v>205.97367424242427</v>
      </c>
      <c r="H89">
        <v>123.42028533484361</v>
      </c>
      <c r="I89">
        <f>tsla_moving_stats_14yr[[#This Row],[Close]]/tsla_moving_stats_14yr[[#This Row],[StdDev_14Y_Centered]]</f>
        <v>3.6378136607114571</v>
      </c>
      <c r="J89">
        <f>2*tsla_moving_stats_14yr[[#This Row],[StdDev_14Y_Centered]]</f>
        <v>246.84057066968722</v>
      </c>
      <c r="K89">
        <v>205.97367424242429</v>
      </c>
      <c r="L89">
        <v>123.38688788183481</v>
      </c>
      <c r="M89">
        <f>tsla_moving_stats_14yr[[#This Row],[Average_14Y_Centered]]-tsla_moving_stats_14yr[[#This Row],[ROLLING AVERAGE MANUAL]]</f>
        <v>0</v>
      </c>
      <c r="N89">
        <f>tsla_moving_stats_14yr[[#This Row],[StdDev_14Y_Centered]]-tsla_moving_stats_14yr[[#This Row],[STANDARD DEV MANUAL]]</f>
        <v>3.3397453008802813E-2</v>
      </c>
    </row>
    <row r="90" spans="1:14" x14ac:dyDescent="0.25">
      <c r="A90" s="1">
        <v>45952</v>
      </c>
      <c r="B90">
        <v>443.45</v>
      </c>
      <c r="C90">
        <v>445.54</v>
      </c>
      <c r="D90">
        <v>429</v>
      </c>
      <c r="E90">
        <v>438.97</v>
      </c>
      <c r="F90">
        <v>84023453</v>
      </c>
      <c r="G90">
        <v>205.87168739859382</v>
      </c>
      <c r="H90">
        <v>123.46479714894416</v>
      </c>
      <c r="I90">
        <f>tsla_moving_stats_14yr[[#This Row],[Close]]/tsla_moving_stats_14yr[[#This Row],[StdDev_14Y_Centered]]</f>
        <v>3.5554264060422018</v>
      </c>
      <c r="J90">
        <f>2*tsla_moving_stats_14yr[[#This Row],[StdDev_14Y_Centered]]</f>
        <v>246.92959429788831</v>
      </c>
      <c r="K90">
        <v>205.87168739859391</v>
      </c>
      <c r="L90">
        <v>123.43140572246503</v>
      </c>
      <c r="M90">
        <f>tsla_moving_stats_14yr[[#This Row],[Average_14Y_Centered]]-tsla_moving_stats_14yr[[#This Row],[ROLLING AVERAGE MANUAL]]</f>
        <v>0</v>
      </c>
      <c r="N90">
        <f>tsla_moving_stats_14yr[[#This Row],[StdDev_14Y_Centered]]-tsla_moving_stats_14yr[[#This Row],[STANDARD DEV MANUAL]]</f>
        <v>3.3391426479127517E-2</v>
      </c>
    </row>
    <row r="91" spans="1:14" x14ac:dyDescent="0.25">
      <c r="A91" s="1">
        <v>45951</v>
      </c>
      <c r="B91">
        <v>445.76</v>
      </c>
      <c r="C91">
        <v>449.3</v>
      </c>
      <c r="D91">
        <v>442.05</v>
      </c>
      <c r="E91">
        <v>442.6</v>
      </c>
      <c r="F91">
        <v>54412168</v>
      </c>
      <c r="G91">
        <v>205.87168739859382</v>
      </c>
      <c r="H91">
        <v>123.46479714894416</v>
      </c>
      <c r="I91">
        <f>tsla_moving_stats_14yr[[#This Row],[Close]]/tsla_moving_stats_14yr[[#This Row],[StdDev_14Y_Centered]]</f>
        <v>3.5848274991782549</v>
      </c>
      <c r="J91">
        <f>2*tsla_moving_stats_14yr[[#This Row],[StdDev_14Y_Centered]]</f>
        <v>246.92959429788831</v>
      </c>
      <c r="K91">
        <v>205.76977297297304</v>
      </c>
      <c r="L91">
        <v>123.47583304481343</v>
      </c>
      <c r="M91">
        <f>tsla_moving_stats_14yr[[#This Row],[Average_14Y_Centered]]-tsla_moving_stats_14yr[[#This Row],[ROLLING AVERAGE MANUAL]]</f>
        <v>0.10191442562077668</v>
      </c>
      <c r="N91">
        <f>tsla_moving_stats_14yr[[#This Row],[StdDev_14Y_Centered]]-tsla_moving_stats_14yr[[#This Row],[STANDARD DEV MANUAL]]</f>
        <v>-1.1035895869270007E-2</v>
      </c>
    </row>
    <row r="92" spans="1:14" x14ac:dyDescent="0.25">
      <c r="A92" s="1">
        <v>45950</v>
      </c>
      <c r="B92">
        <v>443.87</v>
      </c>
      <c r="C92">
        <v>449.8</v>
      </c>
      <c r="D92">
        <v>440.61</v>
      </c>
      <c r="E92">
        <v>447.43</v>
      </c>
      <c r="F92">
        <v>63718969</v>
      </c>
      <c r="G92">
        <v>205.87168739859382</v>
      </c>
      <c r="H92">
        <v>123.46479714894416</v>
      </c>
      <c r="I92">
        <f>tsla_moving_stats_14yr[[#This Row],[Close]]/tsla_moving_stats_14yr[[#This Row],[StdDev_14Y_Centered]]</f>
        <v>3.6239479619460608</v>
      </c>
      <c r="J92">
        <f>2*tsla_moving_stats_14yr[[#This Row],[StdDev_14Y_Centered]]</f>
        <v>246.92959429788831</v>
      </c>
      <c r="K92">
        <v>205.66810913019998</v>
      </c>
      <c r="L92">
        <v>123.51989843171107</v>
      </c>
      <c r="M92">
        <f>tsla_moving_stats_14yr[[#This Row],[Average_14Y_Centered]]-tsla_moving_stats_14yr[[#This Row],[ROLLING AVERAGE MANUAL]]</f>
        <v>0.20357826839384074</v>
      </c>
      <c r="N92">
        <f>tsla_moving_stats_14yr[[#This Row],[StdDev_14Y_Centered]]-tsla_moving_stats_14yr[[#This Row],[STANDARD DEV MANUAL]]</f>
        <v>-5.5101282766912618E-2</v>
      </c>
    </row>
    <row r="93" spans="1:14" x14ac:dyDescent="0.25">
      <c r="A93" s="1">
        <v>45947</v>
      </c>
      <c r="B93">
        <v>425.5</v>
      </c>
      <c r="C93">
        <v>441.46</v>
      </c>
      <c r="D93">
        <v>423.6</v>
      </c>
      <c r="E93">
        <v>439.31</v>
      </c>
      <c r="F93">
        <v>89331586</v>
      </c>
      <c r="G93">
        <v>205.56684125269982</v>
      </c>
      <c r="H93">
        <v>123.59675524673364</v>
      </c>
      <c r="I93">
        <f>tsla_moving_stats_14yr[[#This Row],[Close]]/tsla_moving_stats_14yr[[#This Row],[StdDev_14Y_Centered]]</f>
        <v>3.5543813356832432</v>
      </c>
      <c r="J93">
        <f>2*tsla_moving_stats_14yr[[#This Row],[StdDev_14Y_Centered]]</f>
        <v>247.19351049346727</v>
      </c>
      <c r="K93">
        <v>205.56684125269987</v>
      </c>
      <c r="L93">
        <v>123.56338228669593</v>
      </c>
      <c r="M93">
        <f>tsla_moving_stats_14yr[[#This Row],[Average_14Y_Centered]]-tsla_moving_stats_14yr[[#This Row],[ROLLING AVERAGE MANUAL]]</f>
        <v>0</v>
      </c>
      <c r="N93">
        <f>tsla_moving_stats_14yr[[#This Row],[StdDev_14Y_Centered]]-tsla_moving_stats_14yr[[#This Row],[STANDARD DEV MANUAL]]</f>
        <v>3.3372960037709731E-2</v>
      </c>
    </row>
    <row r="94" spans="1:14" x14ac:dyDescent="0.25">
      <c r="A94" s="1">
        <v>45946</v>
      </c>
      <c r="B94">
        <v>434.73</v>
      </c>
      <c r="C94">
        <v>439.35</v>
      </c>
      <c r="D94">
        <v>421.31</v>
      </c>
      <c r="E94">
        <v>428.75</v>
      </c>
      <c r="F94">
        <v>77189891</v>
      </c>
      <c r="G94">
        <v>205.46585536967081</v>
      </c>
      <c r="H94">
        <v>123.63982615415826</v>
      </c>
      <c r="I94">
        <f>tsla_moving_stats_14yr[[#This Row],[Close]]/tsla_moving_stats_14yr[[#This Row],[StdDev_14Y_Centered]]</f>
        <v>3.4677337661848555</v>
      </c>
      <c r="J94">
        <f>2*tsla_moving_stats_14yr[[#This Row],[StdDev_14Y_Centered]]</f>
        <v>247.27965230831651</v>
      </c>
      <c r="K94">
        <v>205.46585536967089</v>
      </c>
      <c r="L94">
        <v>123.60645958327567</v>
      </c>
      <c r="M94">
        <f>tsla_moving_stats_14yr[[#This Row],[Average_14Y_Centered]]-tsla_moving_stats_14yr[[#This Row],[ROLLING AVERAGE MANUAL]]</f>
        <v>0</v>
      </c>
      <c r="N94">
        <f>tsla_moving_stats_14yr[[#This Row],[StdDev_14Y_Centered]]-tsla_moving_stats_14yr[[#This Row],[STANDARD DEV MANUAL]]</f>
        <v>3.3366570882591873E-2</v>
      </c>
    </row>
    <row r="95" spans="1:14" x14ac:dyDescent="0.25">
      <c r="A95" s="1">
        <v>45945</v>
      </c>
      <c r="B95">
        <v>434.9</v>
      </c>
      <c r="C95">
        <v>440.51</v>
      </c>
      <c r="D95">
        <v>426.33</v>
      </c>
      <c r="E95">
        <v>435.15</v>
      </c>
      <c r="F95">
        <v>71558195</v>
      </c>
      <c r="G95">
        <v>205.36436893203884</v>
      </c>
      <c r="H95">
        <v>123.68367765470515</v>
      </c>
      <c r="I95">
        <f>tsla_moving_stats_14yr[[#This Row],[Close]]/tsla_moving_stats_14yr[[#This Row],[StdDev_14Y_Centered]]</f>
        <v>3.5182492003094645</v>
      </c>
      <c r="J95">
        <f>2*tsla_moving_stats_14yr[[#This Row],[StdDev_14Y_Centered]]</f>
        <v>247.3673553094103</v>
      </c>
      <c r="K95">
        <v>205.36436893203893</v>
      </c>
      <c r="L95">
        <v>123.65031725554009</v>
      </c>
      <c r="M95">
        <f>tsla_moving_stats_14yr[[#This Row],[Average_14Y_Centered]]-tsla_moving_stats_14yr[[#This Row],[ROLLING AVERAGE MANUAL]]</f>
        <v>0</v>
      </c>
      <c r="N95">
        <f>tsla_moving_stats_14yr[[#This Row],[StdDev_14Y_Centered]]-tsla_moving_stats_14yr[[#This Row],[STANDARD DEV MANUAL]]</f>
        <v>3.3360399165061949E-2</v>
      </c>
    </row>
    <row r="96" spans="1:14" x14ac:dyDescent="0.25">
      <c r="A96" s="1">
        <v>45944</v>
      </c>
      <c r="B96">
        <v>426.79</v>
      </c>
      <c r="C96">
        <v>434.2</v>
      </c>
      <c r="D96">
        <v>417.86</v>
      </c>
      <c r="E96">
        <v>429.24</v>
      </c>
      <c r="F96">
        <v>72669438</v>
      </c>
      <c r="G96">
        <v>205.36436893203884</v>
      </c>
      <c r="H96">
        <v>123.68367765470515</v>
      </c>
      <c r="I96">
        <f>tsla_moving_stats_14yr[[#This Row],[Close]]/tsla_moving_stats_14yr[[#This Row],[StdDev_14Y_Centered]]</f>
        <v>3.470466015720636</v>
      </c>
      <c r="J96">
        <f>2*tsla_moving_stats_14yr[[#This Row],[StdDev_14Y_Centered]]</f>
        <v>247.3673553094103</v>
      </c>
      <c r="K96">
        <v>205.26295956873324</v>
      </c>
      <c r="L96">
        <v>123.69407814140391</v>
      </c>
      <c r="M96">
        <f>tsla_moving_stats_14yr[[#This Row],[Average_14Y_Centered]]-tsla_moving_stats_14yr[[#This Row],[ROLLING AVERAGE MANUAL]]</f>
        <v>0.10140936330560635</v>
      </c>
      <c r="N96">
        <f>tsla_moving_stats_14yr[[#This Row],[StdDev_14Y_Centered]]-tsla_moving_stats_14yr[[#This Row],[STANDARD DEV MANUAL]]</f>
        <v>-1.0400486698756595E-2</v>
      </c>
    </row>
    <row r="97" spans="1:14" x14ac:dyDescent="0.25">
      <c r="A97" s="1">
        <v>45943</v>
      </c>
      <c r="B97">
        <v>423.53</v>
      </c>
      <c r="C97">
        <v>436.89</v>
      </c>
      <c r="D97">
        <v>419.7</v>
      </c>
      <c r="E97">
        <v>435.9</v>
      </c>
      <c r="F97">
        <v>79552789</v>
      </c>
      <c r="G97">
        <v>205.36436893203884</v>
      </c>
      <c r="H97">
        <v>123.68367765470515</v>
      </c>
      <c r="I97">
        <f>tsla_moving_stats_14yr[[#This Row],[Close]]/tsla_moving_stats_14yr[[#This Row],[StdDev_14Y_Centered]]</f>
        <v>3.5243130562217524</v>
      </c>
      <c r="J97">
        <f>2*tsla_moving_stats_14yr[[#This Row],[StdDev_14Y_Centered]]</f>
        <v>247.3673553094103</v>
      </c>
      <c r="K97">
        <v>205.16142780172422</v>
      </c>
      <c r="L97">
        <v>123.73804568330586</v>
      </c>
      <c r="M97">
        <f>tsla_moving_stats_14yr[[#This Row],[Average_14Y_Centered]]-tsla_moving_stats_14yr[[#This Row],[ROLLING AVERAGE MANUAL]]</f>
        <v>0.20294113031462757</v>
      </c>
      <c r="N97">
        <f>tsla_moving_stats_14yr[[#This Row],[StdDev_14Y_Centered]]-tsla_moving_stats_14yr[[#This Row],[STANDARD DEV MANUAL]]</f>
        <v>-5.4368028600705998E-2</v>
      </c>
    </row>
    <row r="98" spans="1:14" x14ac:dyDescent="0.25">
      <c r="A98" s="1">
        <v>45940</v>
      </c>
      <c r="B98">
        <v>436.54</v>
      </c>
      <c r="C98">
        <v>443.13</v>
      </c>
      <c r="D98">
        <v>411.45</v>
      </c>
      <c r="E98">
        <v>413.49</v>
      </c>
      <c r="F98">
        <v>112107906</v>
      </c>
      <c r="G98">
        <v>205.06017232094777</v>
      </c>
      <c r="H98">
        <v>123.81495532506165</v>
      </c>
      <c r="I98">
        <f>tsla_moving_stats_14yr[[#This Row],[Close]]/tsla_moving_stats_14yr[[#This Row],[StdDev_14Y_Centered]]</f>
        <v>3.3395804159071938</v>
      </c>
      <c r="J98">
        <f>2*tsla_moving_stats_14yr[[#This Row],[StdDev_14Y_Centered]]</f>
        <v>247.62991065012329</v>
      </c>
      <c r="K98">
        <v>205.06017232094786</v>
      </c>
      <c r="L98">
        <v>123.78161347570935</v>
      </c>
      <c r="M98">
        <f>tsla_moving_stats_14yr[[#This Row],[Average_14Y_Centered]]-tsla_moving_stats_14yr[[#This Row],[ROLLING AVERAGE MANUAL]]</f>
        <v>0</v>
      </c>
      <c r="N98">
        <f>tsla_moving_stats_14yr[[#This Row],[StdDev_14Y_Centered]]-tsla_moving_stats_14yr[[#This Row],[STANDARD DEV MANUAL]]</f>
        <v>3.3341849352297004E-2</v>
      </c>
    </row>
    <row r="99" spans="1:14" x14ac:dyDescent="0.25">
      <c r="A99" s="1">
        <v>45939</v>
      </c>
      <c r="B99">
        <v>431.81</v>
      </c>
      <c r="C99">
        <v>436.35</v>
      </c>
      <c r="D99">
        <v>426.18</v>
      </c>
      <c r="E99">
        <v>435.54</v>
      </c>
      <c r="F99">
        <v>69339930</v>
      </c>
      <c r="G99">
        <v>204.959235737352</v>
      </c>
      <c r="H99">
        <v>123.85805383151688</v>
      </c>
      <c r="I99">
        <f>tsla_moving_stats_14yr[[#This Row],[Close]]/tsla_moving_stats_14yr[[#This Row],[StdDev_14Y_Centered]]</f>
        <v>3.5164447246398818</v>
      </c>
      <c r="J99">
        <f>2*tsla_moving_stats_14yr[[#This Row],[StdDev_14Y_Centered]]</f>
        <v>247.71610766303377</v>
      </c>
      <c r="K99">
        <v>204.95923573735209</v>
      </c>
      <c r="L99">
        <v>123.82471832994918</v>
      </c>
      <c r="M99">
        <f>tsla_moving_stats_14yr[[#This Row],[Average_14Y_Centered]]-tsla_moving_stats_14yr[[#This Row],[ROLLING AVERAGE MANUAL]]</f>
        <v>0</v>
      </c>
      <c r="N99">
        <f>tsla_moving_stats_14yr[[#This Row],[StdDev_14Y_Centered]]-tsla_moving_stats_14yr[[#This Row],[STANDARD DEV MANUAL]]</f>
        <v>3.3335501567705705E-2</v>
      </c>
    </row>
    <row r="100" spans="1:14" x14ac:dyDescent="0.25">
      <c r="A100" s="1">
        <v>45938</v>
      </c>
      <c r="B100">
        <v>437.57</v>
      </c>
      <c r="C100">
        <v>441.33</v>
      </c>
      <c r="D100">
        <v>425.23</v>
      </c>
      <c r="E100">
        <v>438.69</v>
      </c>
      <c r="F100">
        <v>71192125</v>
      </c>
      <c r="G100">
        <v>204.85796664873587</v>
      </c>
      <c r="H100">
        <v>123.90167759444559</v>
      </c>
      <c r="I100">
        <f>tsla_moving_stats_14yr[[#This Row],[Close]]/tsla_moving_stats_14yr[[#This Row],[StdDev_14Y_Centered]]</f>
        <v>3.5406300263013235</v>
      </c>
      <c r="J100">
        <f>2*tsla_moving_stats_14yr[[#This Row],[StdDev_14Y_Centered]]</f>
        <v>247.80335518889117</v>
      </c>
      <c r="K100">
        <v>204.85796664873598</v>
      </c>
      <c r="L100">
        <v>123.86834829253942</v>
      </c>
      <c r="M100">
        <f>tsla_moving_stats_14yr[[#This Row],[Average_14Y_Centered]]-tsla_moving_stats_14yr[[#This Row],[ROLLING AVERAGE MANUAL]]</f>
        <v>0</v>
      </c>
      <c r="N100">
        <f>tsla_moving_stats_14yr[[#This Row],[StdDev_14Y_Centered]]-tsla_moving_stats_14yr[[#This Row],[STANDARD DEV MANUAL]]</f>
        <v>3.3329301906164233E-2</v>
      </c>
    </row>
    <row r="101" spans="1:14" x14ac:dyDescent="0.25">
      <c r="A101" s="1">
        <v>45937</v>
      </c>
      <c r="B101">
        <v>447.82</v>
      </c>
      <c r="C101">
        <v>452.68</v>
      </c>
      <c r="D101">
        <v>432.45</v>
      </c>
      <c r="E101">
        <v>433.09</v>
      </c>
      <c r="F101">
        <v>102296094</v>
      </c>
      <c r="G101">
        <v>204.85796664873587</v>
      </c>
      <c r="H101">
        <v>123.90167759444559</v>
      </c>
      <c r="I101">
        <f>tsla_moving_stats_14yr[[#This Row],[Close]]/tsla_moving_stats_14yr[[#This Row],[StdDev_14Y_Centered]]</f>
        <v>3.4954328981532292</v>
      </c>
      <c r="J101">
        <f>2*tsla_moving_stats_14yr[[#This Row],[StdDev_14Y_Centered]]</f>
        <v>247.80335518889117</v>
      </c>
      <c r="K101">
        <v>204.75721505376356</v>
      </c>
      <c r="L101">
        <v>123.91121450235399</v>
      </c>
      <c r="M101">
        <f>tsla_moving_stats_14yr[[#This Row],[Average_14Y_Centered]]-tsla_moving_stats_14yr[[#This Row],[ROLLING AVERAGE MANUAL]]</f>
        <v>0.10075159497230857</v>
      </c>
      <c r="N101">
        <f>tsla_moving_stats_14yr[[#This Row],[StdDev_14Y_Centered]]-tsla_moving_stats_14yr[[#This Row],[STANDARD DEV MANUAL]]</f>
        <v>-9.5369079083980068E-3</v>
      </c>
    </row>
    <row r="102" spans="1:14" x14ac:dyDescent="0.25">
      <c r="A102" s="1">
        <v>45936</v>
      </c>
      <c r="B102">
        <v>440.75</v>
      </c>
      <c r="C102">
        <v>453.55</v>
      </c>
      <c r="D102">
        <v>436.69</v>
      </c>
      <c r="E102">
        <v>453.25</v>
      </c>
      <c r="F102">
        <v>85324883</v>
      </c>
      <c r="G102">
        <v>204.85796664873587</v>
      </c>
      <c r="H102">
        <v>123.90167759444559</v>
      </c>
      <c r="I102">
        <f>tsla_moving_stats_14yr[[#This Row],[Close]]/tsla_moving_stats_14yr[[#This Row],[StdDev_14Y_Centered]]</f>
        <v>3.6581425594863686</v>
      </c>
      <c r="J102">
        <f>2*tsla_moving_stats_14yr[[#This Row],[StdDev_14Y_Centered]]</f>
        <v>247.80335518889117</v>
      </c>
      <c r="K102">
        <v>204.65728640515863</v>
      </c>
      <c r="L102">
        <v>123.95286260937135</v>
      </c>
      <c r="M102">
        <f>tsla_moving_stats_14yr[[#This Row],[Average_14Y_Centered]]-tsla_moving_stats_14yr[[#This Row],[ROLLING AVERAGE MANUAL]]</f>
        <v>0.20068024357723857</v>
      </c>
      <c r="N102">
        <f>tsla_moving_stats_14yr[[#This Row],[StdDev_14Y_Centered]]-tsla_moving_stats_14yr[[#This Row],[STANDARD DEV MANUAL]]</f>
        <v>-5.1185014925763994E-2</v>
      </c>
    </row>
    <row r="103" spans="1:14" x14ac:dyDescent="0.25">
      <c r="A103" s="1">
        <v>45933</v>
      </c>
      <c r="B103">
        <v>443.29</v>
      </c>
      <c r="C103">
        <v>446.77</v>
      </c>
      <c r="D103">
        <v>416.58</v>
      </c>
      <c r="E103">
        <v>429.83</v>
      </c>
      <c r="F103">
        <v>133188203</v>
      </c>
      <c r="G103">
        <v>204.55792696025782</v>
      </c>
      <c r="H103">
        <v>124.02699049133415</v>
      </c>
      <c r="I103">
        <f>tsla_moving_stats_14yr[[#This Row],[Close]]/tsla_moving_stats_14yr[[#This Row],[StdDev_14Y_Centered]]</f>
        <v>3.4656166234238546</v>
      </c>
      <c r="J103">
        <f>2*tsla_moving_stats_14yr[[#This Row],[StdDev_14Y_Centered]]</f>
        <v>248.05398098266829</v>
      </c>
      <c r="K103">
        <v>204.5579269602579</v>
      </c>
      <c r="L103">
        <v>123.99368124123934</v>
      </c>
      <c r="M103">
        <f>tsla_moving_stats_14yr[[#This Row],[Average_14Y_Centered]]-tsla_moving_stats_14yr[[#This Row],[ROLLING AVERAGE MANUAL]]</f>
        <v>0</v>
      </c>
      <c r="N103">
        <f>tsla_moving_stats_14yr[[#This Row],[StdDev_14Y_Centered]]-tsla_moving_stats_14yr[[#This Row],[STANDARD DEV MANUAL]]</f>
        <v>3.3309250094802678E-2</v>
      </c>
    </row>
    <row r="104" spans="1:14" x14ac:dyDescent="0.25">
      <c r="A104" s="1">
        <v>45932</v>
      </c>
      <c r="B104">
        <v>470.54</v>
      </c>
      <c r="C104">
        <v>470.75</v>
      </c>
      <c r="D104">
        <v>435.57</v>
      </c>
      <c r="E104">
        <v>436</v>
      </c>
      <c r="F104">
        <v>137008984</v>
      </c>
      <c r="G104">
        <v>204.45889962426193</v>
      </c>
      <c r="H104">
        <v>124.06732984828977</v>
      </c>
      <c r="I104">
        <f>tsla_moving_stats_14yr[[#This Row],[Close]]/tsla_moving_stats_14yr[[#This Row],[StdDev_14Y_Centered]]</f>
        <v>3.5142208713054699</v>
      </c>
      <c r="J104">
        <f>2*tsla_moving_stats_14yr[[#This Row],[StdDev_14Y_Centered]]</f>
        <v>248.13465969657955</v>
      </c>
      <c r="K104">
        <v>204.45889962426207</v>
      </c>
      <c r="L104">
        <v>124.03402765205212</v>
      </c>
      <c r="M104">
        <f>tsla_moving_stats_14yr[[#This Row],[Average_14Y_Centered]]-tsla_moving_stats_14yr[[#This Row],[ROLLING AVERAGE MANUAL]]</f>
        <v>0</v>
      </c>
      <c r="N104">
        <f>tsla_moving_stats_14yr[[#This Row],[StdDev_14Y_Centered]]-tsla_moving_stats_14yr[[#This Row],[STANDARD DEV MANUAL]]</f>
        <v>3.330219623765629E-2</v>
      </c>
    </row>
    <row r="105" spans="1:14" x14ac:dyDescent="0.25">
      <c r="A105" s="1">
        <v>45931</v>
      </c>
      <c r="B105">
        <v>443.8</v>
      </c>
      <c r="C105">
        <v>462.29</v>
      </c>
      <c r="D105">
        <v>440.75</v>
      </c>
      <c r="E105">
        <v>459.46</v>
      </c>
      <c r="F105">
        <v>98122289</v>
      </c>
      <c r="G105">
        <v>204.36032188841202</v>
      </c>
      <c r="H105">
        <v>124.10702464437662</v>
      </c>
      <c r="I105">
        <f>tsla_moving_stats_14yr[[#This Row],[Close]]/tsla_moving_stats_14yr[[#This Row],[StdDev_14Y_Centered]]</f>
        <v>3.7021272673046748</v>
      </c>
      <c r="J105">
        <f>2*tsla_moving_stats_14yr[[#This Row],[StdDev_14Y_Centered]]</f>
        <v>248.21404928875324</v>
      </c>
      <c r="K105">
        <v>204.36032188841216</v>
      </c>
      <c r="L105">
        <v>124.07372966734705</v>
      </c>
      <c r="M105">
        <f>tsla_moving_stats_14yr[[#This Row],[Average_14Y_Centered]]-tsla_moving_stats_14yr[[#This Row],[ROLLING AVERAGE MANUAL]]</f>
        <v>0</v>
      </c>
      <c r="N105">
        <f>tsla_moving_stats_14yr[[#This Row],[StdDev_14Y_Centered]]-tsla_moving_stats_14yr[[#This Row],[STANDARD DEV MANUAL]]</f>
        <v>3.329497702956985E-2</v>
      </c>
    </row>
    <row r="106" spans="1:14" x14ac:dyDescent="0.25">
      <c r="A106" s="1">
        <v>45930</v>
      </c>
      <c r="B106">
        <v>441.52</v>
      </c>
      <c r="C106">
        <v>445</v>
      </c>
      <c r="D106">
        <v>433.12</v>
      </c>
      <c r="E106">
        <v>444.72</v>
      </c>
      <c r="F106">
        <v>74357961</v>
      </c>
      <c r="G106">
        <v>204.36032188841202</v>
      </c>
      <c r="H106">
        <v>124.10702464437662</v>
      </c>
      <c r="I106">
        <f>tsla_moving_stats_14yr[[#This Row],[Close]]/tsla_moving_stats_14yr[[#This Row],[StdDev_14Y_Centered]]</f>
        <v>3.5833588088532955</v>
      </c>
      <c r="J106">
        <f>2*tsla_moving_stats_14yr[[#This Row],[StdDev_14Y_Centered]]</f>
        <v>248.21404928875324</v>
      </c>
      <c r="K106">
        <v>204.26020911528164</v>
      </c>
      <c r="L106">
        <v>124.11574496369072</v>
      </c>
      <c r="M106">
        <f>tsla_moving_stats_14yr[[#This Row],[Average_14Y_Centered]]-tsla_moving_stats_14yr[[#This Row],[ROLLING AVERAGE MANUAL]]</f>
        <v>0.10011277313037681</v>
      </c>
      <c r="N106">
        <f>tsla_moving_stats_14yr[[#This Row],[StdDev_14Y_Centered]]-tsla_moving_stats_14yr[[#This Row],[STANDARD DEV MANUAL]]</f>
        <v>-8.7203193140936719E-3</v>
      </c>
    </row>
    <row r="107" spans="1:14" x14ac:dyDescent="0.25">
      <c r="A107" s="1">
        <v>45929</v>
      </c>
      <c r="B107">
        <v>444.35</v>
      </c>
      <c r="C107">
        <v>450.98</v>
      </c>
      <c r="D107">
        <v>439.5</v>
      </c>
      <c r="E107">
        <v>443.21</v>
      </c>
      <c r="F107">
        <v>79491516</v>
      </c>
      <c r="G107">
        <v>204.36032188841202</v>
      </c>
      <c r="H107">
        <v>124.10702464437662</v>
      </c>
      <c r="I107">
        <f>tsla_moving_stats_14yr[[#This Row],[Close]]/tsla_moving_stats_14yr[[#This Row],[StdDev_14Y_Centered]]</f>
        <v>3.5711918907894158</v>
      </c>
      <c r="J107">
        <f>2*tsla_moving_stats_14yr[[#This Row],[StdDev_14Y_Centered]]</f>
        <v>248.21404928875324</v>
      </c>
      <c r="K107">
        <v>204.16173097534849</v>
      </c>
      <c r="L107">
        <v>124.1553435723641</v>
      </c>
      <c r="M107">
        <f>tsla_moving_stats_14yr[[#This Row],[Average_14Y_Centered]]-tsla_moving_stats_14yr[[#This Row],[ROLLING AVERAGE MANUAL]]</f>
        <v>0.19859091306352639</v>
      </c>
      <c r="N107">
        <f>tsla_moving_stats_14yr[[#This Row],[StdDev_14Y_Centered]]-tsla_moving_stats_14yr[[#This Row],[STANDARD DEV MANUAL]]</f>
        <v>-4.831892798748072E-2</v>
      </c>
    </row>
    <row r="108" spans="1:14" x14ac:dyDescent="0.25">
      <c r="A108" s="1">
        <v>45926</v>
      </c>
      <c r="B108">
        <v>428.3</v>
      </c>
      <c r="C108">
        <v>440.47</v>
      </c>
      <c r="D108">
        <v>421.02</v>
      </c>
      <c r="E108">
        <v>440.4</v>
      </c>
      <c r="F108">
        <v>101628203</v>
      </c>
      <c r="G108">
        <v>204.06343331547939</v>
      </c>
      <c r="H108">
        <v>124.22797226978213</v>
      </c>
      <c r="I108">
        <f>tsla_moving_stats_14yr[[#This Row],[Close]]/tsla_moving_stats_14yr[[#This Row],[StdDev_14Y_Centered]]</f>
        <v>3.5450952949919894</v>
      </c>
      <c r="J108">
        <f>2*tsla_moving_stats_14yr[[#This Row],[StdDev_14Y_Centered]]</f>
        <v>248.45594453956426</v>
      </c>
      <c r="K108">
        <v>204.06343331547953</v>
      </c>
      <c r="L108">
        <v>124.1946984049105</v>
      </c>
      <c r="M108">
        <f>tsla_moving_stats_14yr[[#This Row],[Average_14Y_Centered]]-tsla_moving_stats_14yr[[#This Row],[ROLLING AVERAGE MANUAL]]</f>
        <v>0</v>
      </c>
      <c r="N108">
        <f>tsla_moving_stats_14yr[[#This Row],[StdDev_14Y_Centered]]-tsla_moving_stats_14yr[[#This Row],[STANDARD DEV MANUAL]]</f>
        <v>3.3273864871631531E-2</v>
      </c>
    </row>
    <row r="109" spans="1:14" x14ac:dyDescent="0.25">
      <c r="A109" s="1">
        <v>45925</v>
      </c>
      <c r="B109">
        <v>435.24</v>
      </c>
      <c r="C109">
        <v>435.35</v>
      </c>
      <c r="D109">
        <v>419.08</v>
      </c>
      <c r="E109">
        <v>423.39</v>
      </c>
      <c r="F109">
        <v>96746430</v>
      </c>
      <c r="G109">
        <v>203.9649357601713</v>
      </c>
      <c r="H109">
        <v>124.26763864844702</v>
      </c>
      <c r="I109">
        <f>tsla_moving_stats_14yr[[#This Row],[Close]]/tsla_moving_stats_14yr[[#This Row],[StdDev_14Y_Centered]]</f>
        <v>3.4070817197852268</v>
      </c>
      <c r="J109">
        <f>2*tsla_moving_stats_14yr[[#This Row],[StdDev_14Y_Centered]]</f>
        <v>248.53527729689404</v>
      </c>
      <c r="K109">
        <v>203.96493576017147</v>
      </c>
      <c r="L109">
        <v>124.23437197976135</v>
      </c>
      <c r="M109">
        <f>tsla_moving_stats_14yr[[#This Row],[Average_14Y_Centered]]-tsla_moving_stats_14yr[[#This Row],[ROLLING AVERAGE MANUAL]]</f>
        <v>0</v>
      </c>
      <c r="N109">
        <f>tsla_moving_stats_14yr[[#This Row],[StdDev_14Y_Centered]]-tsla_moving_stats_14yr[[#This Row],[STANDARD DEV MANUAL]]</f>
        <v>3.3266668685669742E-2</v>
      </c>
    </row>
    <row r="110" spans="1:14" x14ac:dyDescent="0.25">
      <c r="A110" s="1">
        <v>45924</v>
      </c>
      <c r="B110">
        <v>429.83</v>
      </c>
      <c r="C110">
        <v>444.21</v>
      </c>
      <c r="D110">
        <v>429.03</v>
      </c>
      <c r="E110">
        <v>442.79</v>
      </c>
      <c r="F110">
        <v>93133570</v>
      </c>
      <c r="G110">
        <v>203.86649545211341</v>
      </c>
      <c r="H110">
        <v>124.3072432119704</v>
      </c>
      <c r="I110">
        <f>tsla_moving_stats_14yr[[#This Row],[Close]]/tsla_moving_stats_14yr[[#This Row],[StdDev_14Y_Centered]]</f>
        <v>3.5620611362521206</v>
      </c>
      <c r="J110">
        <f>2*tsla_moving_stats_14yr[[#This Row],[StdDev_14Y_Centered]]</f>
        <v>248.6144864239408</v>
      </c>
      <c r="K110">
        <v>203.86649545211358</v>
      </c>
      <c r="L110">
        <v>124.2739837483083</v>
      </c>
      <c r="M110">
        <f>tsla_moving_stats_14yr[[#This Row],[Average_14Y_Centered]]-tsla_moving_stats_14yr[[#This Row],[ROLLING AVERAGE MANUAL]]</f>
        <v>0</v>
      </c>
      <c r="N110">
        <f>tsla_moving_stats_14yr[[#This Row],[StdDev_14Y_Centered]]-tsla_moving_stats_14yr[[#This Row],[STANDARD DEV MANUAL]]</f>
        <v>3.3259463662105304E-2</v>
      </c>
    </row>
    <row r="111" spans="1:14" x14ac:dyDescent="0.25">
      <c r="A111" s="1">
        <v>45923</v>
      </c>
      <c r="B111">
        <v>439.88</v>
      </c>
      <c r="C111">
        <v>440.97</v>
      </c>
      <c r="D111">
        <v>423.72</v>
      </c>
      <c r="E111">
        <v>425.85</v>
      </c>
      <c r="F111">
        <v>83422688</v>
      </c>
      <c r="G111">
        <v>203.86649545211341</v>
      </c>
      <c r="H111">
        <v>124.3072432119704</v>
      </c>
      <c r="I111">
        <f>tsla_moving_stats_14yr[[#This Row],[Close]]/tsla_moving_stats_14yr[[#This Row],[StdDev_14Y_Centered]]</f>
        <v>3.4257858914450772</v>
      </c>
      <c r="J111">
        <f>2*tsla_moving_stats_14yr[[#This Row],[StdDev_14Y_Centered]]</f>
        <v>248.6144864239408</v>
      </c>
      <c r="K111">
        <v>203.76813903743331</v>
      </c>
      <c r="L111">
        <v>124.31349434996736</v>
      </c>
      <c r="M111">
        <f>tsla_moving_stats_14yr[[#This Row],[Average_14Y_Centered]]-tsla_moving_stats_14yr[[#This Row],[ROLLING AVERAGE MANUAL]]</f>
        <v>9.8356414680097259E-2</v>
      </c>
      <c r="N111">
        <f>tsla_moving_stats_14yr[[#This Row],[StdDev_14Y_Centered]]-tsla_moving_stats_14yr[[#This Row],[STANDARD DEV MANUAL]]</f>
        <v>-6.2511379969549807E-3</v>
      </c>
    </row>
    <row r="112" spans="1:14" x14ac:dyDescent="0.25">
      <c r="A112" s="1">
        <v>45922</v>
      </c>
      <c r="B112">
        <v>431.11</v>
      </c>
      <c r="C112">
        <v>444.98</v>
      </c>
      <c r="D112">
        <v>429.13</v>
      </c>
      <c r="E112">
        <v>434.21</v>
      </c>
      <c r="F112">
        <v>97108781</v>
      </c>
      <c r="G112">
        <v>203.86649545211341</v>
      </c>
      <c r="H112">
        <v>124.3072432119704</v>
      </c>
      <c r="I112">
        <f>tsla_moving_stats_14yr[[#This Row],[Close]]/tsla_moving_stats_14yr[[#This Row],[StdDev_14Y_Centered]]</f>
        <v>3.4930386096615398</v>
      </c>
      <c r="J112">
        <f>2*tsla_moving_stats_14yr[[#This Row],[StdDev_14Y_Centered]]</f>
        <v>248.6144864239408</v>
      </c>
      <c r="K112">
        <v>203.66986103687884</v>
      </c>
      <c r="L112">
        <v>124.35291200269883</v>
      </c>
      <c r="M112">
        <f>tsla_moving_stats_14yr[[#This Row],[Average_14Y_Centered]]-tsla_moving_stats_14yr[[#This Row],[ROLLING AVERAGE MANUAL]]</f>
        <v>0.19663441523456981</v>
      </c>
      <c r="N112">
        <f>tsla_moving_stats_14yr[[#This Row],[StdDev_14Y_Centered]]-tsla_moving_stats_14yr[[#This Row],[STANDARD DEV MANUAL]]</f>
        <v>-4.5668790728427666E-2</v>
      </c>
    </row>
    <row r="113" spans="1:14" x14ac:dyDescent="0.25">
      <c r="A113" s="1">
        <v>45919</v>
      </c>
      <c r="B113">
        <v>421.82</v>
      </c>
      <c r="C113">
        <v>429.47</v>
      </c>
      <c r="D113">
        <v>421.72</v>
      </c>
      <c r="E113">
        <v>426.07</v>
      </c>
      <c r="F113">
        <v>93131031</v>
      </c>
      <c r="G113">
        <v>203.5717094017094</v>
      </c>
      <c r="H113">
        <v>124.42540372189885</v>
      </c>
      <c r="I113">
        <f>tsla_moving_stats_14yr[[#This Row],[Close]]/tsla_moving_stats_14yr[[#This Row],[StdDev_14Y_Centered]]</f>
        <v>3.4243007236070695</v>
      </c>
      <c r="J113">
        <f>2*tsla_moving_stats_14yr[[#This Row],[StdDev_14Y_Centered]]</f>
        <v>248.85080744379769</v>
      </c>
      <c r="K113">
        <v>203.57170940170954</v>
      </c>
      <c r="L113">
        <v>124.39216600159908</v>
      </c>
      <c r="M113">
        <f>tsla_moving_stats_14yr[[#This Row],[Average_14Y_Centered]]-tsla_moving_stats_14yr[[#This Row],[ROLLING AVERAGE MANUAL]]</f>
        <v>0</v>
      </c>
      <c r="N113">
        <f>tsla_moving_stats_14yr[[#This Row],[StdDev_14Y_Centered]]-tsla_moving_stats_14yr[[#This Row],[STANDARD DEV MANUAL]]</f>
        <v>3.3237720299766238E-2</v>
      </c>
    </row>
    <row r="114" spans="1:14" x14ac:dyDescent="0.25">
      <c r="A114" s="1">
        <v>45918</v>
      </c>
      <c r="B114">
        <v>428.87</v>
      </c>
      <c r="C114">
        <v>432.22</v>
      </c>
      <c r="D114">
        <v>416.56</v>
      </c>
      <c r="E114">
        <v>416.85</v>
      </c>
      <c r="F114">
        <v>90454516</v>
      </c>
      <c r="G114">
        <v>203.47316604378003</v>
      </c>
      <c r="H114">
        <v>124.46525329823022</v>
      </c>
      <c r="I114">
        <f>tsla_moving_stats_14yr[[#This Row],[Close]]/tsla_moving_stats_14yr[[#This Row],[StdDev_14Y_Centered]]</f>
        <v>3.3491274789855527</v>
      </c>
      <c r="J114">
        <f>2*tsla_moving_stats_14yr[[#This Row],[StdDev_14Y_Centered]]</f>
        <v>248.93050659646045</v>
      </c>
      <c r="K114">
        <v>203.4731660437802</v>
      </c>
      <c r="L114">
        <v>124.43202268669187</v>
      </c>
      <c r="M114">
        <f>tsla_moving_stats_14yr[[#This Row],[Average_14Y_Centered]]-tsla_moving_stats_14yr[[#This Row],[ROLLING AVERAGE MANUAL]]</f>
        <v>0</v>
      </c>
      <c r="N114">
        <f>tsla_moving_stats_14yr[[#This Row],[StdDev_14Y_Centered]]-tsla_moving_stats_14yr[[#This Row],[STANDARD DEV MANUAL]]</f>
        <v>3.323061153835738E-2</v>
      </c>
    </row>
    <row r="115" spans="1:14" x14ac:dyDescent="0.25">
      <c r="A115" s="1">
        <v>45917</v>
      </c>
      <c r="B115">
        <v>415.75</v>
      </c>
      <c r="C115">
        <v>428.31</v>
      </c>
      <c r="D115">
        <v>409.67</v>
      </c>
      <c r="E115">
        <v>425.86</v>
      </c>
      <c r="F115">
        <v>106133508</v>
      </c>
      <c r="G115">
        <v>203.37508004268943</v>
      </c>
      <c r="H115">
        <v>124.50444878921579</v>
      </c>
      <c r="I115">
        <f>tsla_moving_stats_14yr[[#This Row],[Close]]/tsla_moving_stats_14yr[[#This Row],[StdDev_14Y_Centered]]</f>
        <v>3.4204400255686829</v>
      </c>
      <c r="J115">
        <f>2*tsla_moving_stats_14yr[[#This Row],[StdDev_14Y_Centered]]</f>
        <v>249.00889757843157</v>
      </c>
      <c r="K115">
        <v>203.37508004268958</v>
      </c>
      <c r="L115">
        <v>124.47122545339029</v>
      </c>
      <c r="M115">
        <f>tsla_moving_stats_14yr[[#This Row],[Average_14Y_Centered]]-tsla_moving_stats_14yr[[#This Row],[ROLLING AVERAGE MANUAL]]</f>
        <v>0</v>
      </c>
      <c r="N115">
        <f>tsla_moving_stats_14yr[[#This Row],[StdDev_14Y_Centered]]-tsla_moving_stats_14yr[[#This Row],[STANDARD DEV MANUAL]]</f>
        <v>3.3223335825496747E-2</v>
      </c>
    </row>
    <row r="116" spans="1:14" x14ac:dyDescent="0.25">
      <c r="A116" s="1">
        <v>45916</v>
      </c>
      <c r="B116">
        <v>414.5</v>
      </c>
      <c r="C116">
        <v>423.25</v>
      </c>
      <c r="D116">
        <v>411.43</v>
      </c>
      <c r="E116">
        <v>421.62</v>
      </c>
      <c r="F116">
        <v>104285695</v>
      </c>
      <c r="G116">
        <v>203.37508004268943</v>
      </c>
      <c r="H116">
        <v>124.50444878921579</v>
      </c>
      <c r="I116">
        <f>tsla_moving_stats_14yr[[#This Row],[Close]]/tsla_moving_stats_14yr[[#This Row],[StdDev_14Y_Centered]]</f>
        <v>3.3863850175650874</v>
      </c>
      <c r="J116">
        <f>2*tsla_moving_stats_14yr[[#This Row],[StdDev_14Y_Centered]]</f>
        <v>249.00889757843157</v>
      </c>
      <c r="K116">
        <v>203.27710933333347</v>
      </c>
      <c r="L116">
        <v>124.51028120490302</v>
      </c>
      <c r="M116">
        <f>tsla_moving_stats_14yr[[#This Row],[Average_14Y_Centered]]-tsla_moving_stats_14yr[[#This Row],[ROLLING AVERAGE MANUAL]]</f>
        <v>9.7970709355962526E-2</v>
      </c>
      <c r="N116">
        <f>tsla_moving_stats_14yr[[#This Row],[StdDev_14Y_Centered]]-tsla_moving_stats_14yr[[#This Row],[STANDARD DEV MANUAL]]</f>
        <v>-5.8324156872373578E-3</v>
      </c>
    </row>
    <row r="117" spans="1:14" x14ac:dyDescent="0.25">
      <c r="A117" s="1">
        <v>45915</v>
      </c>
      <c r="B117">
        <v>423.13</v>
      </c>
      <c r="C117">
        <v>425.7</v>
      </c>
      <c r="D117">
        <v>402.43</v>
      </c>
      <c r="E117">
        <v>410.04</v>
      </c>
      <c r="F117">
        <v>163823703</v>
      </c>
      <c r="G117">
        <v>203.37508004268943</v>
      </c>
      <c r="H117">
        <v>124.50444878921579</v>
      </c>
      <c r="I117">
        <f>tsla_moving_stats_14yr[[#This Row],[Close]]/tsla_moving_stats_14yr[[#This Row],[StdDev_14Y_Centered]]</f>
        <v>3.293376292876022</v>
      </c>
      <c r="J117">
        <f>2*tsla_moving_stats_14yr[[#This Row],[StdDev_14Y_Centered]]</f>
        <v>249.00889757843157</v>
      </c>
      <c r="K117">
        <v>203.17904051172721</v>
      </c>
      <c r="L117">
        <v>124.5495048905549</v>
      </c>
      <c r="M117">
        <f>tsla_moving_stats_14yr[[#This Row],[Average_14Y_Centered]]-tsla_moving_stats_14yr[[#This Row],[ROLLING AVERAGE MANUAL]]</f>
        <v>0.19603953096222426</v>
      </c>
      <c r="N117">
        <f>tsla_moving_stats_14yr[[#This Row],[StdDev_14Y_Centered]]-tsla_moving_stats_14yr[[#This Row],[STANDARD DEV MANUAL]]</f>
        <v>-4.5056101339113752E-2</v>
      </c>
    </row>
    <row r="118" spans="1:14" x14ac:dyDescent="0.25">
      <c r="A118" s="1">
        <v>45912</v>
      </c>
      <c r="B118">
        <v>370.94</v>
      </c>
      <c r="C118">
        <v>396.69</v>
      </c>
      <c r="D118">
        <v>370.24</v>
      </c>
      <c r="E118">
        <v>395.94</v>
      </c>
      <c r="F118">
        <v>168156406</v>
      </c>
      <c r="G118">
        <v>203.08111347895579</v>
      </c>
      <c r="H118">
        <v>124.62174385883155</v>
      </c>
      <c r="I118">
        <f>tsla_moving_stats_14yr[[#This Row],[Close]]/tsla_moving_stats_14yr[[#This Row],[StdDev_14Y_Centered]]</f>
        <v>3.1771341640710076</v>
      </c>
      <c r="J118">
        <f>2*tsla_moving_stats_14yr[[#This Row],[StdDev_14Y_Centered]]</f>
        <v>249.2434877176631</v>
      </c>
      <c r="K118">
        <v>203.0811134789559</v>
      </c>
      <c r="L118">
        <v>124.58854238125842</v>
      </c>
      <c r="M118">
        <f>tsla_moving_stats_14yr[[#This Row],[Average_14Y_Centered]]-tsla_moving_stats_14yr[[#This Row],[ROLLING AVERAGE MANUAL]]</f>
        <v>0</v>
      </c>
      <c r="N118">
        <f>tsla_moving_stats_14yr[[#This Row],[StdDev_14Y_Centered]]-tsla_moving_stats_14yr[[#This Row],[STANDARD DEV MANUAL]]</f>
        <v>3.3201477573129523E-2</v>
      </c>
    </row>
    <row r="119" spans="1:14" x14ac:dyDescent="0.25">
      <c r="A119" s="1">
        <v>45911</v>
      </c>
      <c r="B119">
        <v>350.17</v>
      </c>
      <c r="C119">
        <v>368.99</v>
      </c>
      <c r="D119">
        <v>347.6</v>
      </c>
      <c r="E119">
        <v>368.81</v>
      </c>
      <c r="F119">
        <v>103756000</v>
      </c>
      <c r="G119">
        <v>202.98289669861555</v>
      </c>
      <c r="H119">
        <v>124.66122527547496</v>
      </c>
      <c r="I119">
        <f>tsla_moving_stats_14yr[[#This Row],[Close]]/tsla_moving_stats_14yr[[#This Row],[StdDev_14Y_Centered]]</f>
        <v>2.9584981150715297</v>
      </c>
      <c r="J119">
        <f>2*tsla_moving_stats_14yr[[#This Row],[StdDev_14Y_Centered]]</f>
        <v>249.32245055094992</v>
      </c>
      <c r="K119">
        <v>202.98289669861566</v>
      </c>
      <c r="L119">
        <v>124.62803096646532</v>
      </c>
      <c r="M119">
        <f>tsla_moving_stats_14yr[[#This Row],[Average_14Y_Centered]]-tsla_moving_stats_14yr[[#This Row],[ROLLING AVERAGE MANUAL]]</f>
        <v>0</v>
      </c>
      <c r="N119">
        <f>tsla_moving_stats_14yr[[#This Row],[StdDev_14Y_Centered]]-tsla_moving_stats_14yr[[#This Row],[STANDARD DEV MANUAL]]</f>
        <v>3.3194309009644485E-2</v>
      </c>
    </row>
    <row r="120" spans="1:14" x14ac:dyDescent="0.25">
      <c r="A120" s="1">
        <v>45910</v>
      </c>
      <c r="B120">
        <v>350.55</v>
      </c>
      <c r="C120">
        <v>356.33</v>
      </c>
      <c r="D120">
        <v>346.07</v>
      </c>
      <c r="E120">
        <v>347.79</v>
      </c>
      <c r="F120">
        <v>72121680</v>
      </c>
      <c r="G120">
        <v>202.88499733901014</v>
      </c>
      <c r="H120">
        <v>124.70026051842319</v>
      </c>
      <c r="I120">
        <f>tsla_moving_stats_14yr[[#This Row],[Close]]/tsla_moving_stats_14yr[[#This Row],[StdDev_14Y_Centered]]</f>
        <v>2.7890078060311478</v>
      </c>
      <c r="J120">
        <f>2*tsla_moving_stats_14yr[[#This Row],[StdDev_14Y_Centered]]</f>
        <v>249.40052103684638</v>
      </c>
      <c r="K120">
        <v>202.88499733901025</v>
      </c>
      <c r="L120">
        <v>124.66707348908795</v>
      </c>
      <c r="M120">
        <f>tsla_moving_stats_14yr[[#This Row],[Average_14Y_Centered]]-tsla_moving_stats_14yr[[#This Row],[ROLLING AVERAGE MANUAL]]</f>
        <v>0</v>
      </c>
      <c r="N120">
        <f>tsla_moving_stats_14yr[[#This Row],[StdDev_14Y_Centered]]-tsla_moving_stats_14yr[[#This Row],[STANDARD DEV MANUAL]]</f>
        <v>3.3187029335238094E-2</v>
      </c>
    </row>
    <row r="121" spans="1:14" x14ac:dyDescent="0.25">
      <c r="A121" s="1">
        <v>45909</v>
      </c>
      <c r="B121">
        <v>348.44</v>
      </c>
      <c r="C121">
        <v>350.77</v>
      </c>
      <c r="D121">
        <v>343.82</v>
      </c>
      <c r="E121">
        <v>346.97</v>
      </c>
      <c r="F121">
        <v>53815992</v>
      </c>
      <c r="G121">
        <v>202.88499733901014</v>
      </c>
      <c r="H121">
        <v>124.70026051842319</v>
      </c>
      <c r="I121">
        <f>tsla_moving_stats_14yr[[#This Row],[Close]]/tsla_moving_stats_14yr[[#This Row],[StdDev_14Y_Centered]]</f>
        <v>2.7824320378924852</v>
      </c>
      <c r="J121">
        <f>2*tsla_moving_stats_14yr[[#This Row],[StdDev_14Y_Centered]]</f>
        <v>249.40052103684638</v>
      </c>
      <c r="K121">
        <v>202.78641489361715</v>
      </c>
      <c r="L121">
        <v>124.70715021225482</v>
      </c>
      <c r="M121">
        <f>tsla_moving_stats_14yr[[#This Row],[Average_14Y_Centered]]-tsla_moving_stats_14yr[[#This Row],[ROLLING AVERAGE MANUAL]]</f>
        <v>9.8582445392992213E-2</v>
      </c>
      <c r="N121">
        <f>tsla_moving_stats_14yr[[#This Row],[StdDev_14Y_Centered]]-tsla_moving_stats_14yr[[#This Row],[STANDARD DEV MANUAL]]</f>
        <v>-6.8896938316242995E-3</v>
      </c>
    </row>
    <row r="122" spans="1:14" x14ac:dyDescent="0.25">
      <c r="A122" s="1">
        <v>45908</v>
      </c>
      <c r="B122">
        <v>354.64</v>
      </c>
      <c r="C122">
        <v>358.44</v>
      </c>
      <c r="D122">
        <v>344.84</v>
      </c>
      <c r="E122">
        <v>346.4</v>
      </c>
      <c r="F122">
        <v>75208289</v>
      </c>
      <c r="G122">
        <v>202.88499733901014</v>
      </c>
      <c r="H122">
        <v>124.70026051842319</v>
      </c>
      <c r="I122">
        <f>tsla_moving_stats_14yr[[#This Row],[Close]]/tsla_moving_stats_14yr[[#This Row],[StdDev_14Y_Centered]]</f>
        <v>2.7778610771131702</v>
      </c>
      <c r="J122">
        <f>2*tsla_moving_stats_14yr[[#This Row],[StdDev_14Y_Centered]]</f>
        <v>249.40052103684638</v>
      </c>
      <c r="K122">
        <v>202.68856459330155</v>
      </c>
      <c r="L122">
        <v>124.74616563093051</v>
      </c>
      <c r="M122">
        <f>tsla_moving_stats_14yr[[#This Row],[Average_14Y_Centered]]-tsla_moving_stats_14yr[[#This Row],[ROLLING AVERAGE MANUAL]]</f>
        <v>0.19643274570859148</v>
      </c>
      <c r="N122">
        <f>tsla_moving_stats_14yr[[#This Row],[StdDev_14Y_Centered]]-tsla_moving_stats_14yr[[#This Row],[STANDARD DEV MANUAL]]</f>
        <v>-4.5905112507313106E-2</v>
      </c>
    </row>
    <row r="123" spans="1:14" x14ac:dyDescent="0.25">
      <c r="A123" s="1">
        <v>45905</v>
      </c>
      <c r="B123">
        <v>348</v>
      </c>
      <c r="C123">
        <v>355.87</v>
      </c>
      <c r="D123">
        <v>344.68</v>
      </c>
      <c r="E123">
        <v>350.84</v>
      </c>
      <c r="F123">
        <v>108989797</v>
      </c>
      <c r="G123">
        <v>202.59081296493093</v>
      </c>
      <c r="H123">
        <v>124.81822409559248</v>
      </c>
      <c r="I123">
        <f>tsla_moving_stats_14yr[[#This Row],[Close]]/tsla_moving_stats_14yr[[#This Row],[StdDev_14Y_Centered]]</f>
        <v>2.8108074965984766</v>
      </c>
      <c r="J123">
        <f>2*tsla_moving_stats_14yr[[#This Row],[StdDev_14Y_Centered]]</f>
        <v>249.63644819118497</v>
      </c>
      <c r="K123">
        <v>202.59081296493105</v>
      </c>
      <c r="L123">
        <v>124.7850586309189</v>
      </c>
      <c r="M123">
        <f>tsla_moving_stats_14yr[[#This Row],[Average_14Y_Centered]]-tsla_moving_stats_14yr[[#This Row],[ROLLING AVERAGE MANUAL]]</f>
        <v>0</v>
      </c>
      <c r="N123">
        <f>tsla_moving_stats_14yr[[#This Row],[StdDev_14Y_Centered]]-tsla_moving_stats_14yr[[#This Row],[STANDARD DEV MANUAL]]</f>
        <v>3.3165464673587053E-2</v>
      </c>
    </row>
    <row r="124" spans="1:14" x14ac:dyDescent="0.25">
      <c r="A124" s="1">
        <v>45904</v>
      </c>
      <c r="B124">
        <v>336.15</v>
      </c>
      <c r="C124">
        <v>338.89</v>
      </c>
      <c r="D124">
        <v>331.48</v>
      </c>
      <c r="E124">
        <v>338.53</v>
      </c>
      <c r="F124">
        <v>60711031</v>
      </c>
      <c r="G124">
        <v>202.49345193839616</v>
      </c>
      <c r="H124">
        <v>124.85655823250769</v>
      </c>
      <c r="I124">
        <f>tsla_moving_stats_14yr[[#This Row],[Close]]/tsla_moving_stats_14yr[[#This Row],[StdDev_14Y_Centered]]</f>
        <v>2.7113513682604475</v>
      </c>
      <c r="J124">
        <f>2*tsla_moving_stats_14yr[[#This Row],[StdDev_14Y_Centered]]</f>
        <v>249.71311646501539</v>
      </c>
      <c r="K124">
        <v>202.4934519383963</v>
      </c>
      <c r="L124">
        <v>124.8234002029142</v>
      </c>
      <c r="M124">
        <f>tsla_moving_stats_14yr[[#This Row],[Average_14Y_Centered]]-tsla_moving_stats_14yr[[#This Row],[ROLLING AVERAGE MANUAL]]</f>
        <v>0</v>
      </c>
      <c r="N124">
        <f>tsla_moving_stats_14yr[[#This Row],[StdDev_14Y_Centered]]-tsla_moving_stats_14yr[[#This Row],[STANDARD DEV MANUAL]]</f>
        <v>3.315802959349412E-2</v>
      </c>
    </row>
    <row r="125" spans="1:14" x14ac:dyDescent="0.25">
      <c r="A125" s="1">
        <v>45903</v>
      </c>
      <c r="B125">
        <v>335.2</v>
      </c>
      <c r="C125">
        <v>343.33</v>
      </c>
      <c r="D125">
        <v>328.51</v>
      </c>
      <c r="E125">
        <v>334.09</v>
      </c>
      <c r="F125">
        <v>88733289</v>
      </c>
      <c r="G125">
        <v>202.49345193839616</v>
      </c>
      <c r="H125">
        <v>124.85655823250769</v>
      </c>
      <c r="I125">
        <f>tsla_moving_stats_14yr[[#This Row],[Close]]/tsla_moving_stats_14yr[[#This Row],[StdDev_14Y_Centered]]</f>
        <v>2.6757905610200954</v>
      </c>
      <c r="J125">
        <f>2*tsla_moving_stats_14yr[[#This Row],[StdDev_14Y_Centered]]</f>
        <v>249.71311646501539</v>
      </c>
      <c r="K125">
        <v>202.39664543524427</v>
      </c>
      <c r="L125">
        <v>124.86095332055753</v>
      </c>
      <c r="M125">
        <f>tsla_moving_stats_14yr[[#This Row],[Average_14Y_Centered]]-tsla_moving_stats_14yr[[#This Row],[ROLLING AVERAGE MANUAL]]</f>
        <v>9.6806503151896095E-2</v>
      </c>
      <c r="N125">
        <f>tsla_moving_stats_14yr[[#This Row],[StdDev_14Y_Centered]]-tsla_moving_stats_14yr[[#This Row],[STANDARD DEV MANUAL]]</f>
        <v>-4.395088049832907E-3</v>
      </c>
    </row>
    <row r="126" spans="1:14" x14ac:dyDescent="0.25">
      <c r="A126" s="1">
        <v>45902</v>
      </c>
      <c r="B126">
        <v>328.23</v>
      </c>
      <c r="C126">
        <v>333.33</v>
      </c>
      <c r="D126">
        <v>325.60000000000002</v>
      </c>
      <c r="E126">
        <v>329.36</v>
      </c>
      <c r="F126">
        <v>58391953</v>
      </c>
      <c r="G126">
        <v>202.49345193839616</v>
      </c>
      <c r="H126">
        <v>124.85655823250769</v>
      </c>
      <c r="I126">
        <f>tsla_moving_stats_14yr[[#This Row],[Close]]/tsla_moving_stats_14yr[[#This Row],[StdDev_14Y_Centered]]</f>
        <v>2.6379070884419731</v>
      </c>
      <c r="J126">
        <f>2*tsla_moving_stats_14yr[[#This Row],[StdDev_14Y_Centered]]</f>
        <v>249.71311646501539</v>
      </c>
      <c r="K126">
        <v>202.29999469496033</v>
      </c>
      <c r="L126">
        <v>124.89830304364826</v>
      </c>
      <c r="M126">
        <f>tsla_moving_stats_14yr[[#This Row],[Average_14Y_Centered]]-tsla_moving_stats_14yr[[#This Row],[ROLLING AVERAGE MANUAL]]</f>
        <v>0.19345724343583015</v>
      </c>
      <c r="N126">
        <f>tsla_moving_stats_14yr[[#This Row],[StdDev_14Y_Centered]]-tsla_moving_stats_14yr[[#This Row],[STANDARD DEV MANUAL]]</f>
        <v>-4.17448111405605E-2</v>
      </c>
    </row>
    <row r="127" spans="1:14" x14ac:dyDescent="0.25">
      <c r="A127" s="1">
        <v>45898</v>
      </c>
      <c r="B127">
        <v>347.23</v>
      </c>
      <c r="C127">
        <v>348.75</v>
      </c>
      <c r="D127">
        <v>331.7</v>
      </c>
      <c r="E127">
        <v>333.87</v>
      </c>
      <c r="F127">
        <v>81145664</v>
      </c>
      <c r="G127">
        <v>202.20351007423119</v>
      </c>
      <c r="H127">
        <v>124.96856968496202</v>
      </c>
      <c r="I127">
        <f>tsla_moving_stats_14yr[[#This Row],[Close]]/tsla_moving_stats_14yr[[#This Row],[StdDev_14Y_Centered]]</f>
        <v>2.6716317618235168</v>
      </c>
      <c r="J127">
        <f>2*tsla_moving_stats_14yr[[#This Row],[StdDev_14Y_Centered]]</f>
        <v>249.93713936992404</v>
      </c>
      <c r="K127">
        <v>202.2035100742313</v>
      </c>
      <c r="L127">
        <v>124.93543470633765</v>
      </c>
      <c r="M127">
        <f>tsla_moving_stats_14yr[[#This Row],[Average_14Y_Centered]]-tsla_moving_stats_14yr[[#This Row],[ROLLING AVERAGE MANUAL]]</f>
        <v>0</v>
      </c>
      <c r="N127">
        <f>tsla_moving_stats_14yr[[#This Row],[StdDev_14Y_Centered]]-tsla_moving_stats_14yr[[#This Row],[STANDARD DEV MANUAL]]</f>
        <v>3.3134978624374867E-2</v>
      </c>
    </row>
    <row r="128" spans="1:14" x14ac:dyDescent="0.25">
      <c r="A128" s="1">
        <v>45897</v>
      </c>
      <c r="B128">
        <v>350.91</v>
      </c>
      <c r="C128">
        <v>353.55</v>
      </c>
      <c r="D128">
        <v>340.26</v>
      </c>
      <c r="E128">
        <v>345.98</v>
      </c>
      <c r="F128">
        <v>67903219</v>
      </c>
      <c r="G128">
        <v>202.10737148913623</v>
      </c>
      <c r="H128">
        <v>125.0052146249796</v>
      </c>
      <c r="I128">
        <f>tsla_moving_stats_14yr[[#This Row],[Close]]/tsla_moving_stats_14yr[[#This Row],[StdDev_14Y_Centered]]</f>
        <v>2.7677245388358651</v>
      </c>
      <c r="J128">
        <f>2*tsla_moving_stats_14yr[[#This Row],[StdDev_14Y_Centered]]</f>
        <v>250.0104292499592</v>
      </c>
      <c r="K128">
        <v>202.10737148913631</v>
      </c>
      <c r="L128">
        <v>124.97208749716192</v>
      </c>
      <c r="M128">
        <f>tsla_moving_stats_14yr[[#This Row],[Average_14Y_Centered]]-tsla_moving_stats_14yr[[#This Row],[ROLLING AVERAGE MANUAL]]</f>
        <v>0</v>
      </c>
      <c r="N128">
        <f>tsla_moving_stats_14yr[[#This Row],[StdDev_14Y_Centered]]-tsla_moving_stats_14yr[[#This Row],[STANDARD DEV MANUAL]]</f>
        <v>3.312712781767857E-2</v>
      </c>
    </row>
    <row r="129" spans="1:14" x14ac:dyDescent="0.25">
      <c r="A129" s="1">
        <v>45896</v>
      </c>
      <c r="B129">
        <v>351.94</v>
      </c>
      <c r="C129">
        <v>355.39</v>
      </c>
      <c r="D129">
        <v>349.16</v>
      </c>
      <c r="E129">
        <v>349.6</v>
      </c>
      <c r="F129">
        <v>65519008</v>
      </c>
      <c r="G129">
        <v>202.01159427966101</v>
      </c>
      <c r="H129">
        <v>125.04136033503576</v>
      </c>
      <c r="I129">
        <f>tsla_moving_stats_14yr[[#This Row],[Close]]/tsla_moving_stats_14yr[[#This Row],[StdDev_14Y_Centered]]</f>
        <v>2.7958748934215203</v>
      </c>
      <c r="J129">
        <f>2*tsla_moving_stats_14yr[[#This Row],[StdDev_14Y_Centered]]</f>
        <v>250.08272067007152</v>
      </c>
      <c r="K129">
        <v>202.01159427966115</v>
      </c>
      <c r="L129">
        <v>125.00824118193592</v>
      </c>
      <c r="M129">
        <f>tsla_moving_stats_14yr[[#This Row],[Average_14Y_Centered]]-tsla_moving_stats_14yr[[#This Row],[ROLLING AVERAGE MANUAL]]</f>
        <v>0</v>
      </c>
      <c r="N129">
        <f>tsla_moving_stats_14yr[[#This Row],[StdDev_14Y_Centered]]-tsla_moving_stats_14yr[[#This Row],[STANDARD DEV MANUAL]]</f>
        <v>3.3119153099846699E-2</v>
      </c>
    </row>
    <row r="130" spans="1:14" x14ac:dyDescent="0.25">
      <c r="A130" s="1">
        <v>45895</v>
      </c>
      <c r="B130">
        <v>344.93</v>
      </c>
      <c r="C130">
        <v>351.9</v>
      </c>
      <c r="D130">
        <v>343.72</v>
      </c>
      <c r="E130">
        <v>351.67</v>
      </c>
      <c r="F130">
        <v>76651555</v>
      </c>
      <c r="G130">
        <v>202.01159427966101</v>
      </c>
      <c r="H130">
        <v>125.04136033503576</v>
      </c>
      <c r="I130">
        <f>tsla_moving_stats_14yr[[#This Row],[Close]]/tsla_moving_stats_14yr[[#This Row],[StdDev_14Y_Centered]]</f>
        <v>2.8124294158167791</v>
      </c>
      <c r="J130">
        <f>2*tsla_moving_stats_14yr[[#This Row],[StdDev_14Y_Centered]]</f>
        <v>250.08272067007152</v>
      </c>
      <c r="K130">
        <v>201.91604552673385</v>
      </c>
      <c r="L130">
        <v>125.04408949489473</v>
      </c>
      <c r="M130">
        <f>tsla_moving_stats_14yr[[#This Row],[Average_14Y_Centered]]-tsla_moving_stats_14yr[[#This Row],[ROLLING AVERAGE MANUAL]]</f>
        <v>9.5548752927157921E-2</v>
      </c>
      <c r="N130">
        <f>tsla_moving_stats_14yr[[#This Row],[StdDev_14Y_Centered]]-tsla_moving_stats_14yr[[#This Row],[STANDARD DEV MANUAL]]</f>
        <v>-2.7291598589727073E-3</v>
      </c>
    </row>
    <row r="131" spans="1:14" x14ac:dyDescent="0.25">
      <c r="A131" s="1">
        <v>45894</v>
      </c>
      <c r="B131">
        <v>338.9</v>
      </c>
      <c r="C131">
        <v>349.53</v>
      </c>
      <c r="D131">
        <v>335.03</v>
      </c>
      <c r="E131">
        <v>346.6</v>
      </c>
      <c r="F131">
        <v>86670039</v>
      </c>
      <c r="G131">
        <v>202.01159427966101</v>
      </c>
      <c r="H131">
        <v>125.04136033503576</v>
      </c>
      <c r="I131">
        <f>tsla_moving_stats_14yr[[#This Row],[Close]]/tsla_moving_stats_14yr[[#This Row],[StdDev_14Y_Centered]]</f>
        <v>2.771882831979116</v>
      </c>
      <c r="J131">
        <f>2*tsla_moving_stats_14yr[[#This Row],[StdDev_14Y_Centered]]</f>
        <v>250.08272067007152</v>
      </c>
      <c r="K131">
        <v>201.82050264550281</v>
      </c>
      <c r="L131">
        <v>125.07995409375776</v>
      </c>
      <c r="M131">
        <f>tsla_moving_stats_14yr[[#This Row],[Average_14Y_Centered]]-tsla_moving_stats_14yr[[#This Row],[ROLLING AVERAGE MANUAL]]</f>
        <v>0.19109163415819808</v>
      </c>
      <c r="N131">
        <f>tsla_moving_stats_14yr[[#This Row],[StdDev_14Y_Centered]]-tsla_moving_stats_14yr[[#This Row],[STANDARD DEV MANUAL]]</f>
        <v>-3.8593758722001326E-2</v>
      </c>
    </row>
    <row r="132" spans="1:14" x14ac:dyDescent="0.25">
      <c r="A132" s="1">
        <v>45891</v>
      </c>
      <c r="B132">
        <v>321.66000000000003</v>
      </c>
      <c r="C132">
        <v>340.25</v>
      </c>
      <c r="D132">
        <v>319.69</v>
      </c>
      <c r="E132">
        <v>340.01</v>
      </c>
      <c r="F132">
        <v>94016352</v>
      </c>
      <c r="G132">
        <v>201.7251136964569</v>
      </c>
      <c r="H132">
        <v>125.14871642438948</v>
      </c>
      <c r="I132">
        <f>tsla_moving_stats_14yr[[#This Row],[Close]]/tsla_moving_stats_14yr[[#This Row],[StdDev_14Y_Centered]]</f>
        <v>2.716847681018145</v>
      </c>
      <c r="J132">
        <f>2*tsla_moving_stats_14yr[[#This Row],[StdDev_14Y_Centered]]</f>
        <v>250.29743284877895</v>
      </c>
      <c r="K132">
        <v>201.72511369645704</v>
      </c>
      <c r="L132">
        <v>125.11562143070635</v>
      </c>
      <c r="M132">
        <f>tsla_moving_stats_14yr[[#This Row],[Average_14Y_Centered]]-tsla_moving_stats_14yr[[#This Row],[ROLLING AVERAGE MANUAL]]</f>
        <v>0</v>
      </c>
      <c r="N132">
        <f>tsla_moving_stats_14yr[[#This Row],[StdDev_14Y_Centered]]-tsla_moving_stats_14yr[[#This Row],[STANDARD DEV MANUAL]]</f>
        <v>3.3094993683121743E-2</v>
      </c>
    </row>
    <row r="133" spans="1:14" x14ac:dyDescent="0.25">
      <c r="A133" s="1">
        <v>45890</v>
      </c>
      <c r="B133">
        <v>322.08</v>
      </c>
      <c r="C133">
        <v>324.89999999999998</v>
      </c>
      <c r="D133">
        <v>318.68</v>
      </c>
      <c r="E133">
        <v>320.11</v>
      </c>
      <c r="F133">
        <v>55744449</v>
      </c>
      <c r="G133">
        <v>201.62983615221989</v>
      </c>
      <c r="H133">
        <v>125.18423999584149</v>
      </c>
      <c r="I133">
        <f>tsla_moving_stats_14yr[[#This Row],[Close]]/tsla_moving_stats_14yr[[#This Row],[StdDev_14Y_Centered]]</f>
        <v>2.557111023006041</v>
      </c>
      <c r="J133">
        <f>2*tsla_moving_stats_14yr[[#This Row],[StdDev_14Y_Centered]]</f>
        <v>250.36847999168299</v>
      </c>
      <c r="K133">
        <v>201.62983615222004</v>
      </c>
      <c r="L133">
        <v>125.15115310746232</v>
      </c>
      <c r="M133">
        <f>tsla_moving_stats_14yr[[#This Row],[Average_14Y_Centered]]-tsla_moving_stats_14yr[[#This Row],[ROLLING AVERAGE MANUAL]]</f>
        <v>0</v>
      </c>
      <c r="N133">
        <f>tsla_moving_stats_14yr[[#This Row],[StdDev_14Y_Centered]]-tsla_moving_stats_14yr[[#This Row],[STANDARD DEV MANUAL]]</f>
        <v>3.3086888379173729E-2</v>
      </c>
    </row>
    <row r="134" spans="1:14" x14ac:dyDescent="0.25">
      <c r="A134" s="1">
        <v>45889</v>
      </c>
      <c r="B134">
        <v>329.22</v>
      </c>
      <c r="C134">
        <v>331.37</v>
      </c>
      <c r="D134">
        <v>314.60000000000002</v>
      </c>
      <c r="E134">
        <v>323.89999999999998</v>
      </c>
      <c r="F134">
        <v>77481766</v>
      </c>
      <c r="G134">
        <v>201.53418383518223</v>
      </c>
      <c r="H134">
        <v>125.22032931397789</v>
      </c>
      <c r="I134">
        <f>tsla_moving_stats_14yr[[#This Row],[Close]]/tsla_moving_stats_14yr[[#This Row],[StdDev_14Y_Centered]]</f>
        <v>2.5866406978363075</v>
      </c>
      <c r="J134">
        <f>2*tsla_moving_stats_14yr[[#This Row],[StdDev_14Y_Centered]]</f>
        <v>250.44065862795577</v>
      </c>
      <c r="K134">
        <v>201.5341838351824</v>
      </c>
      <c r="L134">
        <v>125.18725037288714</v>
      </c>
      <c r="M134">
        <f>tsla_moving_stats_14yr[[#This Row],[Average_14Y_Centered]]-tsla_moving_stats_14yr[[#This Row],[ROLLING AVERAGE MANUAL]]</f>
        <v>0</v>
      </c>
      <c r="N134">
        <f>tsla_moving_stats_14yr[[#This Row],[StdDev_14Y_Centered]]-tsla_moving_stats_14yr[[#This Row],[STANDARD DEV MANUAL]]</f>
        <v>3.3078941090749936E-2</v>
      </c>
    </row>
    <row r="135" spans="1:14" x14ac:dyDescent="0.25">
      <c r="A135" s="1">
        <v>45888</v>
      </c>
      <c r="B135">
        <v>335.79</v>
      </c>
      <c r="C135">
        <v>340.55</v>
      </c>
      <c r="D135">
        <v>327.85</v>
      </c>
      <c r="E135">
        <v>329.31</v>
      </c>
      <c r="F135">
        <v>75956000</v>
      </c>
      <c r="G135">
        <v>201.53418383518223</v>
      </c>
      <c r="H135">
        <v>125.22032931397789</v>
      </c>
      <c r="I135">
        <f>tsla_moving_stats_14yr[[#This Row],[Close]]/tsla_moving_stats_14yr[[#This Row],[StdDev_14Y_Centered]]</f>
        <v>2.6298445452438237</v>
      </c>
      <c r="J135">
        <f>2*tsla_moving_stats_14yr[[#This Row],[StdDev_14Y_Centered]]</f>
        <v>250.44065862795577</v>
      </c>
      <c r="K135">
        <v>201.43853220696954</v>
      </c>
      <c r="L135">
        <v>125.22337116157023</v>
      </c>
      <c r="M135">
        <f>tsla_moving_stats_14yr[[#This Row],[Average_14Y_Centered]]-tsla_moving_stats_14yr[[#This Row],[ROLLING AVERAGE MANUAL]]</f>
        <v>9.5651628212692685E-2</v>
      </c>
      <c r="N135">
        <f>tsla_moving_stats_14yr[[#This Row],[StdDev_14Y_Centered]]-tsla_moving_stats_14yr[[#This Row],[STANDARD DEV MANUAL]]</f>
        <v>-3.0418475923426058E-3</v>
      </c>
    </row>
    <row r="136" spans="1:14" x14ac:dyDescent="0.25">
      <c r="A136" s="1">
        <v>45887</v>
      </c>
      <c r="B136">
        <v>329.62</v>
      </c>
      <c r="C136">
        <v>336.27</v>
      </c>
      <c r="D136">
        <v>329.59</v>
      </c>
      <c r="E136">
        <v>335.16</v>
      </c>
      <c r="F136">
        <v>56956551</v>
      </c>
      <c r="G136">
        <v>201.53418383518223</v>
      </c>
      <c r="H136">
        <v>125.22032931397789</v>
      </c>
      <c r="I136">
        <f>tsla_moving_stats_14yr[[#This Row],[Close]]/tsla_moving_stats_14yr[[#This Row],[StdDev_14Y_Centered]]</f>
        <v>2.6765621990948345</v>
      </c>
      <c r="J136">
        <f>2*tsla_moving_stats_14yr[[#This Row],[StdDev_14Y_Centered]]</f>
        <v>250.44065862795577</v>
      </c>
      <c r="K136">
        <v>201.34403166226929</v>
      </c>
      <c r="L136">
        <v>125.25786161413882</v>
      </c>
      <c r="M136">
        <f>tsla_moving_stats_14yr[[#This Row],[Average_14Y_Centered]]-tsla_moving_stats_14yr[[#This Row],[ROLLING AVERAGE MANUAL]]</f>
        <v>0.19015217291294562</v>
      </c>
      <c r="N136">
        <f>tsla_moving_stats_14yr[[#This Row],[StdDev_14Y_Centered]]-tsla_moving_stats_14yr[[#This Row],[STANDARD DEV MANUAL]]</f>
        <v>-3.7532300160933119E-2</v>
      </c>
    </row>
    <row r="137" spans="1:14" x14ac:dyDescent="0.25">
      <c r="A137" s="1">
        <v>45884</v>
      </c>
      <c r="B137">
        <v>337.66</v>
      </c>
      <c r="C137">
        <v>339.3</v>
      </c>
      <c r="D137">
        <v>327.02</v>
      </c>
      <c r="E137">
        <v>330.56</v>
      </c>
      <c r="F137">
        <v>74319789</v>
      </c>
      <c r="G137">
        <v>201.24974683544301</v>
      </c>
      <c r="H137">
        <v>125.32512370596234</v>
      </c>
      <c r="I137">
        <f>tsla_moving_stats_14yr[[#This Row],[Close]]/tsla_moving_stats_14yr[[#This Row],[StdDev_14Y_Centered]]</f>
        <v>2.637619578781023</v>
      </c>
      <c r="J137">
        <f>2*tsla_moving_stats_14yr[[#This Row],[StdDev_14Y_Centered]]</f>
        <v>250.65024741192468</v>
      </c>
      <c r="K137">
        <v>201.2497468354432</v>
      </c>
      <c r="L137">
        <v>125.29206947257558</v>
      </c>
      <c r="M137">
        <f>tsla_moving_stats_14yr[[#This Row],[Average_14Y_Centered]]-tsla_moving_stats_14yr[[#This Row],[ROLLING AVERAGE MANUAL]]</f>
        <v>0</v>
      </c>
      <c r="N137">
        <f>tsla_moving_stats_14yr[[#This Row],[StdDev_14Y_Centered]]-tsla_moving_stats_14yr[[#This Row],[STANDARD DEV MANUAL]]</f>
        <v>3.3054233386764054E-2</v>
      </c>
    </row>
    <row r="138" spans="1:14" x14ac:dyDescent="0.25">
      <c r="A138" s="1">
        <v>45883</v>
      </c>
      <c r="B138">
        <v>335.76</v>
      </c>
      <c r="C138">
        <v>340.47</v>
      </c>
      <c r="D138">
        <v>330.4</v>
      </c>
      <c r="E138">
        <v>335.58</v>
      </c>
      <c r="F138">
        <v>75000656</v>
      </c>
      <c r="G138">
        <v>201.15587770163415</v>
      </c>
      <c r="H138">
        <v>125.35875687646924</v>
      </c>
      <c r="I138">
        <f>tsla_moving_stats_14yr[[#This Row],[Close]]/tsla_moving_stats_14yr[[#This Row],[StdDev_14Y_Centered]]</f>
        <v>2.6769569861855484</v>
      </c>
      <c r="J138">
        <f>2*tsla_moving_stats_14yr[[#This Row],[StdDev_14Y_Centered]]</f>
        <v>250.71751375293849</v>
      </c>
      <c r="K138">
        <v>201.15587770163432</v>
      </c>
      <c r="L138">
        <v>125.32571120385697</v>
      </c>
      <c r="M138">
        <f>tsla_moving_stats_14yr[[#This Row],[Average_14Y_Centered]]-tsla_moving_stats_14yr[[#This Row],[ROLLING AVERAGE MANUAL]]</f>
        <v>0</v>
      </c>
      <c r="N138">
        <f>tsla_moving_stats_14yr[[#This Row],[StdDev_14Y_Centered]]-tsla_moving_stats_14yr[[#This Row],[STANDARD DEV MANUAL]]</f>
        <v>3.3045672612274757E-2</v>
      </c>
    </row>
    <row r="139" spans="1:14" x14ac:dyDescent="0.25">
      <c r="A139" s="1">
        <v>45882</v>
      </c>
      <c r="B139">
        <v>341.5</v>
      </c>
      <c r="C139">
        <v>348.98</v>
      </c>
      <c r="D139">
        <v>338.2</v>
      </c>
      <c r="E139">
        <v>339.38</v>
      </c>
      <c r="F139">
        <v>67838891</v>
      </c>
      <c r="G139">
        <v>201.06241306638566</v>
      </c>
      <c r="H139">
        <v>125.39184235729428</v>
      </c>
      <c r="I139">
        <f>tsla_moving_stats_14yr[[#This Row],[Close]]/tsla_moving_stats_14yr[[#This Row],[StdDev_14Y_Centered]]</f>
        <v>2.7065556548165479</v>
      </c>
      <c r="J139">
        <f>2*tsla_moving_stats_14yr[[#This Row],[StdDev_14Y_Centered]]</f>
        <v>250.78368471458856</v>
      </c>
      <c r="K139">
        <v>201.06241306638583</v>
      </c>
      <c r="L139">
        <v>125.35880538073421</v>
      </c>
      <c r="M139">
        <f>tsla_moving_stats_14yr[[#This Row],[Average_14Y_Centered]]-tsla_moving_stats_14yr[[#This Row],[ROLLING AVERAGE MANUAL]]</f>
        <v>0</v>
      </c>
      <c r="N139">
        <f>tsla_moving_stats_14yr[[#This Row],[StdDev_14Y_Centered]]-tsla_moving_stats_14yr[[#This Row],[STANDARD DEV MANUAL]]</f>
        <v>3.303697656006932E-2</v>
      </c>
    </row>
    <row r="140" spans="1:14" x14ac:dyDescent="0.25">
      <c r="A140" s="1">
        <v>45881</v>
      </c>
      <c r="B140">
        <v>345</v>
      </c>
      <c r="C140">
        <v>345.26</v>
      </c>
      <c r="D140">
        <v>332.94</v>
      </c>
      <c r="E140">
        <v>340.84</v>
      </c>
      <c r="F140">
        <v>80690109</v>
      </c>
      <c r="G140">
        <v>201.06241306638566</v>
      </c>
      <c r="H140">
        <v>125.39184235729428</v>
      </c>
      <c r="I140">
        <f>tsla_moving_stats_14yr[[#This Row],[Close]]/tsla_moving_stats_14yr[[#This Row],[StdDev_14Y_Centered]]</f>
        <v>2.7181991554825631</v>
      </c>
      <c r="J140">
        <f>2*tsla_moving_stats_14yr[[#This Row],[StdDev_14Y_Centered]]</f>
        <v>250.78368471458856</v>
      </c>
      <c r="K140">
        <v>200.96901527119553</v>
      </c>
      <c r="L140">
        <v>125.39183108573063</v>
      </c>
      <c r="M140">
        <f>tsla_moving_stats_14yr[[#This Row],[Average_14Y_Centered]]-tsla_moving_stats_14yr[[#This Row],[ROLLING AVERAGE MANUAL]]</f>
        <v>9.3397795190128363E-2</v>
      </c>
      <c r="N140">
        <f>tsla_moving_stats_14yr[[#This Row],[StdDev_14Y_Centered]]-tsla_moving_stats_14yr[[#This Row],[STANDARD DEV MANUAL]]</f>
        <v>1.127156365043902E-5</v>
      </c>
    </row>
    <row r="141" spans="1:14" x14ac:dyDescent="0.25">
      <c r="A141" s="1">
        <v>45880</v>
      </c>
      <c r="B141">
        <v>335</v>
      </c>
      <c r="C141">
        <v>346.64</v>
      </c>
      <c r="D141">
        <v>334.15</v>
      </c>
      <c r="E141">
        <v>339.03</v>
      </c>
      <c r="F141">
        <v>105320203</v>
      </c>
      <c r="G141">
        <v>201.06241306638566</v>
      </c>
      <c r="H141">
        <v>125.39184235729428</v>
      </c>
      <c r="I141">
        <f>tsla_moving_stats_14yr[[#This Row],[Close]]/tsla_moving_stats_14yr[[#This Row],[StdDev_14Y_Centered]]</f>
        <v>2.7037644046568867</v>
      </c>
      <c r="J141">
        <f>2*tsla_moving_stats_14yr[[#This Row],[StdDev_14Y_Centered]]</f>
        <v>250.78368471458856</v>
      </c>
      <c r="K141">
        <v>200.87561052631597</v>
      </c>
      <c r="L141">
        <v>125.4248926845984</v>
      </c>
      <c r="M141">
        <f>tsla_moving_stats_14yr[[#This Row],[Average_14Y_Centered]]-tsla_moving_stats_14yr[[#This Row],[ROLLING AVERAGE MANUAL]]</f>
        <v>0.18680254006969221</v>
      </c>
      <c r="N141">
        <f>tsla_moving_stats_14yr[[#This Row],[StdDev_14Y_Centered]]-tsla_moving_stats_14yr[[#This Row],[STANDARD DEV MANUAL]]</f>
        <v>-3.3050327304124494E-2</v>
      </c>
    </row>
    <row r="142" spans="1:14" x14ac:dyDescent="0.25">
      <c r="A142" s="1">
        <v>45877</v>
      </c>
      <c r="B142">
        <v>321.43</v>
      </c>
      <c r="C142">
        <v>335.15</v>
      </c>
      <c r="D142">
        <v>320.98</v>
      </c>
      <c r="E142">
        <v>329.65</v>
      </c>
      <c r="F142">
        <v>91200320</v>
      </c>
      <c r="G142">
        <v>200.78293003682271</v>
      </c>
      <c r="H142">
        <v>125.48997041026131</v>
      </c>
      <c r="I142">
        <f>tsla_moving_stats_14yr[[#This Row],[Close]]/tsla_moving_stats_14yr[[#This Row],[StdDev_14Y_Centered]]</f>
        <v>2.6269031614421716</v>
      </c>
      <c r="J142">
        <f>2*tsla_moving_stats_14yr[[#This Row],[StdDev_14Y_Centered]]</f>
        <v>250.97994082052261</v>
      </c>
      <c r="K142">
        <v>200.7829300368229</v>
      </c>
      <c r="L142">
        <v>125.45695976378447</v>
      </c>
      <c r="M142">
        <f>tsla_moving_stats_14yr[[#This Row],[Average_14Y_Centered]]-tsla_moving_stats_14yr[[#This Row],[ROLLING AVERAGE MANUAL]]</f>
        <v>0</v>
      </c>
      <c r="N142">
        <f>tsla_moving_stats_14yr[[#This Row],[StdDev_14Y_Centered]]-tsla_moving_stats_14yr[[#This Row],[STANDARD DEV MANUAL]]</f>
        <v>3.3010646476839156E-2</v>
      </c>
    </row>
    <row r="143" spans="1:14" x14ac:dyDescent="0.25">
      <c r="A143" s="1">
        <v>45876</v>
      </c>
      <c r="B143">
        <v>319.79000000000002</v>
      </c>
      <c r="C143">
        <v>322.39999999999998</v>
      </c>
      <c r="D143">
        <v>316.16000000000003</v>
      </c>
      <c r="E143">
        <v>322.27</v>
      </c>
      <c r="F143">
        <v>66658672</v>
      </c>
      <c r="G143">
        <v>200.69066771819138</v>
      </c>
      <c r="H143">
        <v>125.52146914045133</v>
      </c>
      <c r="I143">
        <f>tsla_moving_stats_14yr[[#This Row],[Close]]/tsla_moving_stats_14yr[[#This Row],[StdDev_14Y_Centered]]</f>
        <v>2.5674492356315421</v>
      </c>
      <c r="J143">
        <f>2*tsla_moving_stats_14yr[[#This Row],[StdDev_14Y_Centered]]</f>
        <v>251.04293828090266</v>
      </c>
      <c r="K143">
        <v>200.69066771819155</v>
      </c>
      <c r="L143">
        <v>125.48846757049994</v>
      </c>
      <c r="M143">
        <f>tsla_moving_stats_14yr[[#This Row],[Average_14Y_Centered]]-tsla_moving_stats_14yr[[#This Row],[ROLLING AVERAGE MANUAL]]</f>
        <v>0</v>
      </c>
      <c r="N143">
        <f>tsla_moving_stats_14yr[[#This Row],[StdDev_14Y_Centered]]-tsla_moving_stats_14yr[[#This Row],[STANDARD DEV MANUAL]]</f>
        <v>3.3001569951395027E-2</v>
      </c>
    </row>
    <row r="144" spans="1:14" x14ac:dyDescent="0.25">
      <c r="A144" s="1">
        <v>45875</v>
      </c>
      <c r="B144">
        <v>307.89</v>
      </c>
      <c r="C144">
        <v>320.47000000000003</v>
      </c>
      <c r="D144">
        <v>306.93</v>
      </c>
      <c r="E144">
        <v>319.91000000000003</v>
      </c>
      <c r="F144">
        <v>78523586</v>
      </c>
      <c r="G144">
        <v>200.59718864950079</v>
      </c>
      <c r="H144">
        <v>125.55470738741528</v>
      </c>
      <c r="I144">
        <f>tsla_moving_stats_14yr[[#This Row],[Close]]/tsla_moving_stats_14yr[[#This Row],[StdDev_14Y_Centered]]</f>
        <v>2.5479729645888654</v>
      </c>
      <c r="J144">
        <f>2*tsla_moving_stats_14yr[[#This Row],[StdDev_14Y_Centered]]</f>
        <v>251.10941477483055</v>
      </c>
      <c r="K144">
        <v>200.59718864950094</v>
      </c>
      <c r="L144">
        <v>125.52171442734296</v>
      </c>
      <c r="M144">
        <f>tsla_moving_stats_14yr[[#This Row],[Average_14Y_Centered]]-tsla_moving_stats_14yr[[#This Row],[ROLLING AVERAGE MANUAL]]</f>
        <v>0</v>
      </c>
      <c r="N144">
        <f>tsla_moving_stats_14yr[[#This Row],[StdDev_14Y_Centered]]-tsla_moving_stats_14yr[[#This Row],[STANDARD DEV MANUAL]]</f>
        <v>3.2992960072320443E-2</v>
      </c>
    </row>
    <row r="145" spans="1:14" x14ac:dyDescent="0.25">
      <c r="A145" s="1">
        <v>45874</v>
      </c>
      <c r="B145">
        <v>308.95</v>
      </c>
      <c r="C145">
        <v>312.45</v>
      </c>
      <c r="D145">
        <v>305.5</v>
      </c>
      <c r="E145">
        <v>308.72000000000003</v>
      </c>
      <c r="F145">
        <v>57961281</v>
      </c>
      <c r="G145">
        <v>200.59718864950079</v>
      </c>
      <c r="H145">
        <v>125.55470738741528</v>
      </c>
      <c r="I145">
        <f>tsla_moving_stats_14yr[[#This Row],[Close]]/tsla_moving_stats_14yr[[#This Row],[StdDev_14Y_Centered]]</f>
        <v>2.4588484687189349</v>
      </c>
      <c r="J145">
        <f>2*tsla_moving_stats_14yr[[#This Row],[StdDev_14Y_Centered]]</f>
        <v>251.10941477483055</v>
      </c>
      <c r="K145">
        <v>200.50402310924386</v>
      </c>
      <c r="L145">
        <v>125.55454365848081</v>
      </c>
      <c r="M145">
        <f>tsla_moving_stats_14yr[[#This Row],[Average_14Y_Centered]]-tsla_moving_stats_14yr[[#This Row],[ROLLING AVERAGE MANUAL]]</f>
        <v>9.3165540256933355E-2</v>
      </c>
      <c r="N145">
        <f>tsla_moving_stats_14yr[[#This Row],[StdDev_14Y_Centered]]-tsla_moving_stats_14yr[[#This Row],[STANDARD DEV MANUAL]]</f>
        <v>1.6372893446714443E-4</v>
      </c>
    </row>
    <row r="146" spans="1:14" x14ac:dyDescent="0.25">
      <c r="A146" s="1">
        <v>45873</v>
      </c>
      <c r="B146">
        <v>309.08</v>
      </c>
      <c r="C146">
        <v>312.12</v>
      </c>
      <c r="D146">
        <v>303</v>
      </c>
      <c r="E146">
        <v>309.26</v>
      </c>
      <c r="F146">
        <v>78683914</v>
      </c>
      <c r="G146">
        <v>200.59718864950079</v>
      </c>
      <c r="H146">
        <v>125.55470738741528</v>
      </c>
      <c r="I146">
        <f>tsla_moving_stats_14yr[[#This Row],[Close]]/tsla_moving_stats_14yr[[#This Row],[StdDev_14Y_Centered]]</f>
        <v>2.4631493827287438</v>
      </c>
      <c r="J146">
        <f>2*tsla_moving_stats_14yr[[#This Row],[StdDev_14Y_Centered]]</f>
        <v>251.10941477483055</v>
      </c>
      <c r="K146">
        <v>200.41100262467208</v>
      </c>
      <c r="L146">
        <v>125.58719420646965</v>
      </c>
      <c r="M146">
        <f>tsla_moving_stats_14yr[[#This Row],[Average_14Y_Centered]]-tsla_moving_stats_14yr[[#This Row],[ROLLING AVERAGE MANUAL]]</f>
        <v>0.18618602482871438</v>
      </c>
      <c r="N146">
        <f>tsla_moving_stats_14yr[[#This Row],[StdDev_14Y_Centered]]-tsla_moving_stats_14yr[[#This Row],[STANDARD DEV MANUAL]]</f>
        <v>-3.2486819054369676E-2</v>
      </c>
    </row>
    <row r="147" spans="1:14" x14ac:dyDescent="0.25">
      <c r="A147" s="1">
        <v>45870</v>
      </c>
      <c r="B147">
        <v>306.20999999999998</v>
      </c>
      <c r="C147">
        <v>309.31</v>
      </c>
      <c r="D147">
        <v>297.82</v>
      </c>
      <c r="E147">
        <v>302.63</v>
      </c>
      <c r="F147">
        <v>89121445</v>
      </c>
      <c r="G147">
        <v>200.31637985309547</v>
      </c>
      <c r="H147">
        <v>125.65511792353891</v>
      </c>
      <c r="I147">
        <f>tsla_moving_stats_14yr[[#This Row],[Close]]/tsla_moving_stats_14yr[[#This Row],[StdDev_14Y_Centered]]</f>
        <v>2.4084176196002636</v>
      </c>
      <c r="J147">
        <f>2*tsla_moving_stats_14yr[[#This Row],[StdDev_14Y_Centered]]</f>
        <v>251.31023584707782</v>
      </c>
      <c r="K147">
        <v>200.31637985309564</v>
      </c>
      <c r="L147">
        <v>125.62215055633801</v>
      </c>
      <c r="M147">
        <f>tsla_moving_stats_14yr[[#This Row],[Average_14Y_Centered]]-tsla_moving_stats_14yr[[#This Row],[ROLLING AVERAGE MANUAL]]</f>
        <v>0</v>
      </c>
      <c r="N147">
        <f>tsla_moving_stats_14yr[[#This Row],[StdDev_14Y_Centered]]-tsla_moving_stats_14yr[[#This Row],[STANDARD DEV MANUAL]]</f>
        <v>3.2967367200896547E-2</v>
      </c>
    </row>
    <row r="148" spans="1:14" x14ac:dyDescent="0.25">
      <c r="A148" s="1">
        <v>45869</v>
      </c>
      <c r="B148">
        <v>319.61</v>
      </c>
      <c r="C148">
        <v>321.37</v>
      </c>
      <c r="D148">
        <v>306.10000000000002</v>
      </c>
      <c r="E148">
        <v>308.27</v>
      </c>
      <c r="F148">
        <v>85270922</v>
      </c>
      <c r="G148">
        <v>200.22176192973257</v>
      </c>
      <c r="H148">
        <v>125.69008403991177</v>
      </c>
      <c r="I148">
        <f>tsla_moving_stats_14yr[[#This Row],[Close]]/tsla_moving_stats_14yr[[#This Row],[StdDev_14Y_Centered]]</f>
        <v>2.4526198892675701</v>
      </c>
      <c r="J148">
        <f>2*tsla_moving_stats_14yr[[#This Row],[StdDev_14Y_Centered]]</f>
        <v>251.38016807982353</v>
      </c>
      <c r="K148">
        <v>200.22176192973274</v>
      </c>
      <c r="L148">
        <v>125.65712479349745</v>
      </c>
      <c r="M148">
        <f>tsla_moving_stats_14yr[[#This Row],[Average_14Y_Centered]]-tsla_moving_stats_14yr[[#This Row],[ROLLING AVERAGE MANUAL]]</f>
        <v>0</v>
      </c>
      <c r="N148">
        <f>tsla_moving_stats_14yr[[#This Row],[StdDev_14Y_Centered]]-tsla_moving_stats_14yr[[#This Row],[STANDARD DEV MANUAL]]</f>
        <v>3.2959246414321797E-2</v>
      </c>
    </row>
    <row r="149" spans="1:14" x14ac:dyDescent="0.25">
      <c r="A149" s="1">
        <v>45868</v>
      </c>
      <c r="B149">
        <v>322.18</v>
      </c>
      <c r="C149">
        <v>324.45</v>
      </c>
      <c r="D149">
        <v>311.62</v>
      </c>
      <c r="E149">
        <v>319.04000000000002</v>
      </c>
      <c r="F149">
        <v>83931938</v>
      </c>
      <c r="G149">
        <v>200.12696016771488</v>
      </c>
      <c r="H149">
        <v>125.72533921654933</v>
      </c>
      <c r="I149">
        <f>tsla_moving_stats_14yr[[#This Row],[Close]]/tsla_moving_stats_14yr[[#This Row],[StdDev_14Y_Centered]]</f>
        <v>2.5375950622848231</v>
      </c>
      <c r="J149">
        <f>2*tsla_moving_stats_14yr[[#This Row],[StdDev_14Y_Centered]]</f>
        <v>251.45067843309866</v>
      </c>
      <c r="K149">
        <v>200.12696016771505</v>
      </c>
      <c r="L149">
        <v>125.69238800664864</v>
      </c>
      <c r="M149">
        <f>tsla_moving_stats_14yr[[#This Row],[Average_14Y_Centered]]-tsla_moving_stats_14yr[[#This Row],[ROLLING AVERAGE MANUAL]]</f>
        <v>0</v>
      </c>
      <c r="N149">
        <f>tsla_moving_stats_14yr[[#This Row],[StdDev_14Y_Centered]]-tsla_moving_stats_14yr[[#This Row],[STANDARD DEV MANUAL]]</f>
        <v>3.2951209900687672E-2</v>
      </c>
    </row>
    <row r="150" spans="1:14" x14ac:dyDescent="0.25">
      <c r="A150" s="1">
        <v>45867</v>
      </c>
      <c r="B150">
        <v>325.55</v>
      </c>
      <c r="C150">
        <v>326.25</v>
      </c>
      <c r="D150">
        <v>318.25</v>
      </c>
      <c r="E150">
        <v>321.2</v>
      </c>
      <c r="F150">
        <v>87358867</v>
      </c>
      <c r="G150">
        <v>200.12696016771488</v>
      </c>
      <c r="H150">
        <v>125.72533921654933</v>
      </c>
      <c r="I150">
        <f>tsla_moving_stats_14yr[[#This Row],[Close]]/tsla_moving_stats_14yr[[#This Row],[StdDev_14Y_Centered]]</f>
        <v>2.5547753698780249</v>
      </c>
      <c r="J150">
        <f>2*tsla_moving_stats_14yr[[#This Row],[StdDev_14Y_Centered]]</f>
        <v>251.45067843309866</v>
      </c>
      <c r="K150">
        <v>200.0325039287587</v>
      </c>
      <c r="L150">
        <v>125.72717965436247</v>
      </c>
      <c r="M150">
        <f>tsla_moving_stats_14yr[[#This Row],[Average_14Y_Centered]]-tsla_moving_stats_14yr[[#This Row],[ROLLING AVERAGE MANUAL]]</f>
        <v>9.4456238956183824E-2</v>
      </c>
      <c r="N150">
        <f>tsla_moving_stats_14yr[[#This Row],[StdDev_14Y_Centered]]-tsla_moving_stats_14yr[[#This Row],[STANDARD DEV MANUAL]]</f>
        <v>-1.8404378131435806E-3</v>
      </c>
    </row>
    <row r="151" spans="1:14" x14ac:dyDescent="0.25">
      <c r="A151" s="1">
        <v>45866</v>
      </c>
      <c r="B151">
        <v>318.45</v>
      </c>
      <c r="C151">
        <v>330.49</v>
      </c>
      <c r="D151">
        <v>315.69</v>
      </c>
      <c r="E151">
        <v>325.58999999999997</v>
      </c>
      <c r="F151">
        <v>112673797</v>
      </c>
      <c r="G151">
        <v>200.12696016771488</v>
      </c>
      <c r="H151">
        <v>125.72533921654933</v>
      </c>
      <c r="I151">
        <f>tsla_moving_stats_14yr[[#This Row],[Close]]/tsla_moving_stats_14yr[[#This Row],[StdDev_14Y_Centered]]</f>
        <v>2.589692754291987</v>
      </c>
      <c r="J151">
        <f>2*tsla_moving_stats_14yr[[#This Row],[StdDev_14Y_Centered]]</f>
        <v>251.45067843309866</v>
      </c>
      <c r="K151">
        <v>199.93847643979075</v>
      </c>
      <c r="L151">
        <v>125.7613828213761</v>
      </c>
      <c r="M151">
        <f>tsla_moving_stats_14yr[[#This Row],[Average_14Y_Centered]]-tsla_moving_stats_14yr[[#This Row],[ROLLING AVERAGE MANUAL]]</f>
        <v>0.1884837279241367</v>
      </c>
      <c r="N151">
        <f>tsla_moving_stats_14yr[[#This Row],[StdDev_14Y_Centered]]-tsla_moving_stats_14yr[[#This Row],[STANDARD DEV MANUAL]]</f>
        <v>-3.6043604826772935E-2</v>
      </c>
    </row>
    <row r="152" spans="1:14" x14ac:dyDescent="0.25">
      <c r="A152" s="1">
        <v>45863</v>
      </c>
      <c r="B152">
        <v>308.74</v>
      </c>
      <c r="C152">
        <v>323.63</v>
      </c>
      <c r="D152">
        <v>308.01</v>
      </c>
      <c r="E152">
        <v>316.06</v>
      </c>
      <c r="F152">
        <v>148227016</v>
      </c>
      <c r="G152">
        <v>199.8446206174778</v>
      </c>
      <c r="H152">
        <v>125.82829271050198</v>
      </c>
      <c r="I152">
        <f>tsla_moving_stats_14yr[[#This Row],[Close]]/tsla_moving_stats_14yr[[#This Row],[StdDev_14Y_Centered]]</f>
        <v>2.511835718276584</v>
      </c>
      <c r="J152">
        <f>2*tsla_moving_stats_14yr[[#This Row],[StdDev_14Y_Centered]]</f>
        <v>251.65658542100397</v>
      </c>
      <c r="K152">
        <v>199.84462061747794</v>
      </c>
      <c r="L152">
        <v>125.79536629551703</v>
      </c>
      <c r="M152">
        <f>tsla_moving_stats_14yr[[#This Row],[Average_14Y_Centered]]-tsla_moving_stats_14yr[[#This Row],[ROLLING AVERAGE MANUAL]]</f>
        <v>0</v>
      </c>
      <c r="N152">
        <f>tsla_moving_stats_14yr[[#This Row],[StdDev_14Y_Centered]]-tsla_moving_stats_14yr[[#This Row],[STANDARD DEV MANUAL]]</f>
        <v>3.2926414984956409E-2</v>
      </c>
    </row>
    <row r="153" spans="1:14" x14ac:dyDescent="0.25">
      <c r="A153" s="1">
        <v>45862</v>
      </c>
      <c r="B153">
        <v>310</v>
      </c>
      <c r="C153">
        <v>310.14999999999998</v>
      </c>
      <c r="D153">
        <v>300.41000000000003</v>
      </c>
      <c r="E153">
        <v>305.3</v>
      </c>
      <c r="F153">
        <v>156966000</v>
      </c>
      <c r="G153">
        <v>199.75047071129706</v>
      </c>
      <c r="H153">
        <v>125.86271306890535</v>
      </c>
      <c r="I153">
        <f>tsla_moving_stats_14yr[[#This Row],[Close]]/tsla_moving_stats_14yr[[#This Row],[StdDev_14Y_Centered]]</f>
        <v>2.4256588194857929</v>
      </c>
      <c r="J153">
        <f>2*tsla_moving_stats_14yr[[#This Row],[StdDev_14Y_Centered]]</f>
        <v>251.7254261378107</v>
      </c>
      <c r="K153">
        <v>199.75047071129725</v>
      </c>
      <c r="L153">
        <v>125.82979487478431</v>
      </c>
      <c r="M153">
        <f>tsla_moving_stats_14yr[[#This Row],[Average_14Y_Centered]]-tsla_moving_stats_14yr[[#This Row],[ROLLING AVERAGE MANUAL]]</f>
        <v>0</v>
      </c>
      <c r="N153">
        <f>tsla_moving_stats_14yr[[#This Row],[StdDev_14Y_Centered]]-tsla_moving_stats_14yr[[#This Row],[STANDARD DEV MANUAL]]</f>
        <v>3.2918194121037914E-2</v>
      </c>
    </row>
    <row r="154" spans="1:14" x14ac:dyDescent="0.25">
      <c r="A154" s="1">
        <v>45861</v>
      </c>
      <c r="B154">
        <v>330.9</v>
      </c>
      <c r="C154">
        <v>336.2</v>
      </c>
      <c r="D154">
        <v>328.67</v>
      </c>
      <c r="E154">
        <v>332.56</v>
      </c>
      <c r="F154">
        <v>92553758</v>
      </c>
      <c r="G154">
        <v>199.65661787767905</v>
      </c>
      <c r="H154">
        <v>125.89673411234973</v>
      </c>
      <c r="I154">
        <f>tsla_moving_stats_14yr[[#This Row],[Close]]/tsla_moving_stats_14yr[[#This Row],[StdDev_14Y_Centered]]</f>
        <v>2.6415299995250456</v>
      </c>
      <c r="J154">
        <f>2*tsla_moving_stats_14yr[[#This Row],[StdDev_14Y_Centered]]</f>
        <v>251.79346822469947</v>
      </c>
      <c r="K154">
        <v>199.65661787767925</v>
      </c>
      <c r="L154">
        <v>125.86382423487917</v>
      </c>
      <c r="M154">
        <f>tsla_moving_stats_14yr[[#This Row],[Average_14Y_Centered]]-tsla_moving_stats_14yr[[#This Row],[ROLLING AVERAGE MANUAL]]</f>
        <v>0</v>
      </c>
      <c r="N154">
        <f>tsla_moving_stats_14yr[[#This Row],[StdDev_14Y_Centered]]-tsla_moving_stats_14yr[[#This Row],[STANDARD DEV MANUAL]]</f>
        <v>3.2909877470558513E-2</v>
      </c>
    </row>
    <row r="155" spans="1:14" x14ac:dyDescent="0.25">
      <c r="A155" s="1">
        <v>45860</v>
      </c>
      <c r="B155">
        <v>329.74</v>
      </c>
      <c r="C155">
        <v>335.41</v>
      </c>
      <c r="D155">
        <v>321.55</v>
      </c>
      <c r="E155">
        <v>332.11</v>
      </c>
      <c r="F155">
        <v>77370367</v>
      </c>
      <c r="G155">
        <v>199.65661787767905</v>
      </c>
      <c r="H155">
        <v>125.89673411234973</v>
      </c>
      <c r="I155">
        <f>tsla_moving_stats_14yr[[#This Row],[Close]]/tsla_moving_stats_14yr[[#This Row],[StdDev_14Y_Centered]]</f>
        <v>2.637955641515104</v>
      </c>
      <c r="J155">
        <f>2*tsla_moving_stats_14yr[[#This Row],[StdDev_14Y_Centered]]</f>
        <v>251.79346822469947</v>
      </c>
      <c r="K155">
        <v>199.56322884012559</v>
      </c>
      <c r="L155">
        <v>125.89721900299656</v>
      </c>
      <c r="M155">
        <f>tsla_moving_stats_14yr[[#This Row],[Average_14Y_Centered]]-tsla_moving_stats_14yr[[#This Row],[ROLLING AVERAGE MANUAL]]</f>
        <v>9.3389037553464505E-2</v>
      </c>
      <c r="N155">
        <f>tsla_moving_stats_14yr[[#This Row],[StdDev_14Y_Centered]]-tsla_moving_stats_14yr[[#This Row],[STANDARD DEV MANUAL]]</f>
        <v>-4.8489064683110428E-4</v>
      </c>
    </row>
    <row r="156" spans="1:14" x14ac:dyDescent="0.25">
      <c r="A156" s="1">
        <v>45859</v>
      </c>
      <c r="B156">
        <v>334.4</v>
      </c>
      <c r="C156">
        <v>338</v>
      </c>
      <c r="D156">
        <v>326.88</v>
      </c>
      <c r="E156">
        <v>328.49</v>
      </c>
      <c r="F156">
        <v>75768797</v>
      </c>
      <c r="G156">
        <v>199.65661787767905</v>
      </c>
      <c r="H156">
        <v>125.89673411234973</v>
      </c>
      <c r="I156">
        <f>tsla_moving_stats_14yr[[#This Row],[Close]]/tsla_moving_stats_14yr[[#This Row],[StdDev_14Y_Centered]]</f>
        <v>2.6092019170795715</v>
      </c>
      <c r="J156">
        <f>2*tsla_moving_stats_14yr[[#This Row],[StdDev_14Y_Centered]]</f>
        <v>251.79346822469947</v>
      </c>
      <c r="K156">
        <v>199.47016710182785</v>
      </c>
      <c r="L156">
        <v>125.93017551544455</v>
      </c>
      <c r="M156">
        <f>tsla_moving_stats_14yr[[#This Row],[Average_14Y_Centered]]-tsla_moving_stats_14yr[[#This Row],[ROLLING AVERAGE MANUAL]]</f>
        <v>0.18645077585119907</v>
      </c>
      <c r="N156">
        <f>tsla_moving_stats_14yr[[#This Row],[StdDev_14Y_Centered]]-tsla_moving_stats_14yr[[#This Row],[STANDARD DEV MANUAL]]</f>
        <v>-3.3441403094812472E-2</v>
      </c>
    </row>
    <row r="157" spans="1:14" x14ac:dyDescent="0.25">
      <c r="A157" s="1">
        <v>45856</v>
      </c>
      <c r="B157">
        <v>321.66000000000003</v>
      </c>
      <c r="C157">
        <v>330.9</v>
      </c>
      <c r="D157">
        <v>321.42</v>
      </c>
      <c r="E157">
        <v>329.65</v>
      </c>
      <c r="F157">
        <v>94254992</v>
      </c>
      <c r="G157">
        <v>199.37732776617952</v>
      </c>
      <c r="H157">
        <v>125.99572763347724</v>
      </c>
      <c r="I157">
        <f>tsla_moving_stats_14yr[[#This Row],[Close]]/tsla_moving_stats_14yr[[#This Row],[StdDev_14Y_Centered]]</f>
        <v>2.6163585558944895</v>
      </c>
      <c r="J157">
        <f>2*tsla_moving_stats_14yr[[#This Row],[StdDev_14Y_Centered]]</f>
        <v>251.99145526695449</v>
      </c>
      <c r="K157">
        <v>199.37732776617975</v>
      </c>
      <c r="L157">
        <v>125.96284345501459</v>
      </c>
      <c r="M157">
        <f>tsla_moving_stats_14yr[[#This Row],[Average_14Y_Centered]]-tsla_moving_stats_14yr[[#This Row],[ROLLING AVERAGE MANUAL]]</f>
        <v>-2.2737367544323206E-13</v>
      </c>
      <c r="N157">
        <f>tsla_moving_stats_14yr[[#This Row],[StdDev_14Y_Centered]]-tsla_moving_stats_14yr[[#This Row],[STANDARD DEV MANUAL]]</f>
        <v>3.2884178462651903E-2</v>
      </c>
    </row>
    <row r="158" spans="1:14" x14ac:dyDescent="0.25">
      <c r="A158" s="1">
        <v>45855</v>
      </c>
      <c r="B158">
        <v>323.14999999999998</v>
      </c>
      <c r="C158">
        <v>324.33999999999997</v>
      </c>
      <c r="D158">
        <v>317.06</v>
      </c>
      <c r="E158">
        <v>319.41000000000003</v>
      </c>
      <c r="F158">
        <v>73922875</v>
      </c>
      <c r="G158">
        <v>199.28454355764217</v>
      </c>
      <c r="H158">
        <v>126.02833495093067</v>
      </c>
      <c r="I158">
        <f>tsla_moving_stats_14yr[[#This Row],[Close]]/tsla_moving_stats_14yr[[#This Row],[StdDev_14Y_Centered]]</f>
        <v>2.5344300559422832</v>
      </c>
      <c r="J158">
        <f>2*tsla_moving_stats_14yr[[#This Row],[StdDev_14Y_Centered]]</f>
        <v>252.05666990186134</v>
      </c>
      <c r="K158">
        <v>199.28454355764234</v>
      </c>
      <c r="L158">
        <v>125.99545942279831</v>
      </c>
      <c r="M158">
        <f>tsla_moving_stats_14yr[[#This Row],[Average_14Y_Centered]]-tsla_moving_stats_14yr[[#This Row],[ROLLING AVERAGE MANUAL]]</f>
        <v>0</v>
      </c>
      <c r="N158">
        <f>tsla_moving_stats_14yr[[#This Row],[StdDev_14Y_Centered]]-tsla_moving_stats_14yr[[#This Row],[STANDARD DEV MANUAL]]</f>
        <v>3.2875528132365162E-2</v>
      </c>
    </row>
    <row r="159" spans="1:14" x14ac:dyDescent="0.25">
      <c r="A159" s="1">
        <v>45854</v>
      </c>
      <c r="B159">
        <v>312.8</v>
      </c>
      <c r="C159">
        <v>323.5</v>
      </c>
      <c r="D159">
        <v>312.62</v>
      </c>
      <c r="E159">
        <v>321.67</v>
      </c>
      <c r="F159">
        <v>97284789</v>
      </c>
      <c r="G159">
        <v>199.19141814389991</v>
      </c>
      <c r="H159">
        <v>126.06145068351077</v>
      </c>
      <c r="I159">
        <f>tsla_moving_stats_14yr[[#This Row],[Close]]/tsla_moving_stats_14yr[[#This Row],[StdDev_14Y_Centered]]</f>
        <v>2.5516920379377757</v>
      </c>
      <c r="J159">
        <f>2*tsla_moving_stats_14yr[[#This Row],[StdDev_14Y_Centered]]</f>
        <v>252.12290136702154</v>
      </c>
      <c r="K159">
        <v>199.19141814390008</v>
      </c>
      <c r="L159">
        <v>126.02858366413227</v>
      </c>
      <c r="M159">
        <f>tsla_moving_stats_14yr[[#This Row],[Average_14Y_Centered]]-tsla_moving_stats_14yr[[#This Row],[ROLLING AVERAGE MANUAL]]</f>
        <v>0</v>
      </c>
      <c r="N159">
        <f>tsla_moving_stats_14yr[[#This Row],[StdDev_14Y_Centered]]-tsla_moving_stats_14yr[[#This Row],[STANDARD DEV MANUAL]]</f>
        <v>3.2867019378500117E-2</v>
      </c>
    </row>
    <row r="160" spans="1:14" x14ac:dyDescent="0.25">
      <c r="A160" s="1">
        <v>45853</v>
      </c>
      <c r="B160">
        <v>319.68</v>
      </c>
      <c r="C160">
        <v>321.2</v>
      </c>
      <c r="D160">
        <v>310.5</v>
      </c>
      <c r="E160">
        <v>310.77999999999997</v>
      </c>
      <c r="F160">
        <v>77556352</v>
      </c>
      <c r="G160">
        <v>199.19141814389991</v>
      </c>
      <c r="H160">
        <v>126.06145068351077</v>
      </c>
      <c r="I160">
        <f>tsla_moving_stats_14yr[[#This Row],[Close]]/tsla_moving_stats_14yr[[#This Row],[StdDev_14Y_Centered]]</f>
        <v>2.4653055975077001</v>
      </c>
      <c r="J160">
        <f>2*tsla_moving_stats_14yr[[#This Row],[StdDev_14Y_Centered]]</f>
        <v>252.12290136702154</v>
      </c>
      <c r="K160">
        <v>199.09869723814506</v>
      </c>
      <c r="L160">
        <v>126.06116155502419</v>
      </c>
      <c r="M160">
        <f>tsla_moving_stats_14yr[[#This Row],[Average_14Y_Centered]]-tsla_moving_stats_14yr[[#This Row],[ROLLING AVERAGE MANUAL]]</f>
        <v>9.2720905754845262E-2</v>
      </c>
      <c r="N160">
        <f>tsla_moving_stats_14yr[[#This Row],[StdDev_14Y_Centered]]-tsla_moving_stats_14yr[[#This Row],[STANDARD DEV MANUAL]]</f>
        <v>2.8912848658535495E-4</v>
      </c>
    </row>
    <row r="161" spans="1:14" x14ac:dyDescent="0.25">
      <c r="A161" s="1">
        <v>45852</v>
      </c>
      <c r="B161">
        <v>317.73</v>
      </c>
      <c r="C161">
        <v>322.60000000000002</v>
      </c>
      <c r="D161">
        <v>312.67</v>
      </c>
      <c r="E161">
        <v>316.89999999999998</v>
      </c>
      <c r="F161">
        <v>78043430</v>
      </c>
      <c r="G161">
        <v>199.19141814389991</v>
      </c>
      <c r="H161">
        <v>126.06145068351077</v>
      </c>
      <c r="I161">
        <f>tsla_moving_stats_14yr[[#This Row],[Close]]/tsla_moving_stats_14yr[[#This Row],[StdDev_14Y_Centered]]</f>
        <v>2.513853349154354</v>
      </c>
      <c r="J161">
        <f>2*tsla_moving_stats_14yr[[#This Row],[StdDev_14Y_Centered]]</f>
        <v>252.12290136702154</v>
      </c>
      <c r="K161">
        <v>199.00599479166686</v>
      </c>
      <c r="L161">
        <v>126.09373920673212</v>
      </c>
      <c r="M161">
        <f>tsla_moving_stats_14yr[[#This Row],[Average_14Y_Centered]]-tsla_moving_stats_14yr[[#This Row],[ROLLING AVERAGE MANUAL]]</f>
        <v>0.18542335223304462</v>
      </c>
      <c r="N161">
        <f>tsla_moving_stats_14yr[[#This Row],[StdDev_14Y_Centered]]-tsla_moving_stats_14yr[[#This Row],[STANDARD DEV MANUAL]]</f>
        <v>-3.2288523221353671E-2</v>
      </c>
    </row>
    <row r="162" spans="1:14" x14ac:dyDescent="0.25">
      <c r="A162" s="1">
        <v>45849</v>
      </c>
      <c r="B162">
        <v>307.89</v>
      </c>
      <c r="C162">
        <v>314.08999999999997</v>
      </c>
      <c r="D162">
        <v>305.64999999999998</v>
      </c>
      <c r="E162">
        <v>313.51</v>
      </c>
      <c r="F162">
        <v>79236438</v>
      </c>
      <c r="G162">
        <v>198.91346694429984</v>
      </c>
      <c r="H162">
        <v>126.15893754075269</v>
      </c>
      <c r="I162">
        <f>tsla_moving_stats_14yr[[#This Row],[Close]]/tsla_moving_stats_14yr[[#This Row],[StdDev_14Y_Centered]]</f>
        <v>2.4850399512815167</v>
      </c>
      <c r="J162">
        <f>2*tsla_moving_stats_14yr[[#This Row],[StdDev_14Y_Centered]]</f>
        <v>252.31787508150538</v>
      </c>
      <c r="K162">
        <v>198.91346694430004</v>
      </c>
      <c r="L162">
        <v>126.12609647875125</v>
      </c>
      <c r="M162">
        <f>tsla_moving_stats_14yr[[#This Row],[Average_14Y_Centered]]-tsla_moving_stats_14yr[[#This Row],[ROLLING AVERAGE MANUAL]]</f>
        <v>0</v>
      </c>
      <c r="N162">
        <f>tsla_moving_stats_14yr[[#This Row],[StdDev_14Y_Centered]]-tsla_moving_stats_14yr[[#This Row],[STANDARD DEV MANUAL]]</f>
        <v>3.2841062001438104E-2</v>
      </c>
    </row>
    <row r="163" spans="1:14" x14ac:dyDescent="0.25">
      <c r="A163" s="1">
        <v>45848</v>
      </c>
      <c r="B163">
        <v>300.05</v>
      </c>
      <c r="C163">
        <v>310.48</v>
      </c>
      <c r="D163">
        <v>300</v>
      </c>
      <c r="E163">
        <v>309.87</v>
      </c>
      <c r="F163">
        <v>104365297</v>
      </c>
      <c r="G163">
        <v>198.82116024973988</v>
      </c>
      <c r="H163">
        <v>126.19100072378909</v>
      </c>
      <c r="I163">
        <f>tsla_moving_stats_14yr[[#This Row],[Close]]/tsla_moving_stats_14yr[[#This Row],[StdDev_14Y_Centered]]</f>
        <v>2.4555633779167296</v>
      </c>
      <c r="J163">
        <f>2*tsla_moving_stats_14yr[[#This Row],[StdDev_14Y_Centered]]</f>
        <v>252.38200144757818</v>
      </c>
      <c r="K163">
        <v>198.82116024974005</v>
      </c>
      <c r="L163">
        <v>126.15816840874815</v>
      </c>
      <c r="M163">
        <f>tsla_moving_stats_14yr[[#This Row],[Average_14Y_Centered]]-tsla_moving_stats_14yr[[#This Row],[ROLLING AVERAGE MANUAL]]</f>
        <v>0</v>
      </c>
      <c r="N163">
        <f>tsla_moving_stats_14yr[[#This Row],[StdDev_14Y_Centered]]-tsla_moving_stats_14yr[[#This Row],[STANDARD DEV MANUAL]]</f>
        <v>3.2832315040934645E-2</v>
      </c>
    </row>
    <row r="164" spans="1:14" x14ac:dyDescent="0.25">
      <c r="A164" s="1">
        <v>45847</v>
      </c>
      <c r="B164">
        <v>297.55</v>
      </c>
      <c r="C164">
        <v>300.14999999999998</v>
      </c>
      <c r="D164">
        <v>293.55</v>
      </c>
      <c r="E164">
        <v>295.88</v>
      </c>
      <c r="F164">
        <v>75586766</v>
      </c>
      <c r="G164">
        <v>198.7288091523661</v>
      </c>
      <c r="H164">
        <v>126.22315237222931</v>
      </c>
      <c r="I164">
        <f>tsla_moving_stats_14yr[[#This Row],[Close]]/tsla_moving_stats_14yr[[#This Row],[StdDev_14Y_Centered]]</f>
        <v>2.3441024442762797</v>
      </c>
      <c r="J164">
        <f>2*tsla_moving_stats_14yr[[#This Row],[StdDev_14Y_Centered]]</f>
        <v>252.44630474445862</v>
      </c>
      <c r="K164">
        <v>198.72880915236627</v>
      </c>
      <c r="L164">
        <v>126.19032877204555</v>
      </c>
      <c r="M164">
        <f>tsla_moving_stats_14yr[[#This Row],[Average_14Y_Centered]]-tsla_moving_stats_14yr[[#This Row],[ROLLING AVERAGE MANUAL]]</f>
        <v>0</v>
      </c>
      <c r="N164">
        <f>tsla_moving_stats_14yr[[#This Row],[StdDev_14Y_Centered]]-tsla_moving_stats_14yr[[#This Row],[STANDARD DEV MANUAL]]</f>
        <v>3.2823600183760959E-2</v>
      </c>
    </row>
    <row r="165" spans="1:14" x14ac:dyDescent="0.25">
      <c r="A165" s="1">
        <v>45846</v>
      </c>
      <c r="B165">
        <v>297</v>
      </c>
      <c r="C165">
        <v>304.05</v>
      </c>
      <c r="D165">
        <v>294.35000000000002</v>
      </c>
      <c r="E165">
        <v>297.81</v>
      </c>
      <c r="F165">
        <v>103246703</v>
      </c>
      <c r="G165">
        <v>198.7288091523661</v>
      </c>
      <c r="H165">
        <v>126.22315237222931</v>
      </c>
      <c r="I165">
        <f>tsla_moving_stats_14yr[[#This Row],[Close]]/tsla_moving_stats_14yr[[#This Row],[StdDev_14Y_Centered]]</f>
        <v>2.3593928245569784</v>
      </c>
      <c r="J165">
        <f>2*tsla_moving_stats_14yr[[#This Row],[StdDev_14Y_Centered]]</f>
        <v>252.44630474445862</v>
      </c>
      <c r="K165">
        <v>198.63622141372161</v>
      </c>
      <c r="L165">
        <v>126.22284843013101</v>
      </c>
      <c r="M165">
        <f>tsla_moving_stats_14yr[[#This Row],[Average_14Y_Centered]]-tsla_moving_stats_14yr[[#This Row],[ROLLING AVERAGE MANUAL]]</f>
        <v>9.2587738644482442E-2</v>
      </c>
      <c r="N165">
        <f>tsla_moving_stats_14yr[[#This Row],[StdDev_14Y_Centered]]-tsla_moving_stats_14yr[[#This Row],[STANDARD DEV MANUAL]]</f>
        <v>3.0394209829864849E-4</v>
      </c>
    </row>
    <row r="166" spans="1:14" x14ac:dyDescent="0.25">
      <c r="A166" s="1">
        <v>45845</v>
      </c>
      <c r="B166">
        <v>291.37</v>
      </c>
      <c r="C166">
        <v>296.14999999999998</v>
      </c>
      <c r="D166">
        <v>288.77</v>
      </c>
      <c r="E166">
        <v>293.94</v>
      </c>
      <c r="F166">
        <v>131177906</v>
      </c>
      <c r="G166">
        <v>198.7288091523661</v>
      </c>
      <c r="H166">
        <v>126.22315237222931</v>
      </c>
      <c r="I166">
        <f>tsla_moving_stats_14yr[[#This Row],[Close]]/tsla_moving_stats_14yr[[#This Row],[StdDev_14Y_Centered]]</f>
        <v>2.3287328392272868</v>
      </c>
      <c r="J166">
        <f>2*tsla_moving_stats_14yr[[#This Row],[StdDev_14Y_Centered]]</f>
        <v>252.44630474445862</v>
      </c>
      <c r="K166">
        <v>198.54374025974045</v>
      </c>
      <c r="L166">
        <v>126.255243503137</v>
      </c>
      <c r="M166">
        <f>tsla_moving_stats_14yr[[#This Row],[Average_14Y_Centered]]-tsla_moving_stats_14yr[[#This Row],[ROLLING AVERAGE MANUAL]]</f>
        <v>0.18506889262565096</v>
      </c>
      <c r="N166">
        <f>tsla_moving_stats_14yr[[#This Row],[StdDev_14Y_Centered]]-tsla_moving_stats_14yr[[#This Row],[STANDARD DEV MANUAL]]</f>
        <v>-3.2091130907687671E-2</v>
      </c>
    </row>
    <row r="167" spans="1:14" x14ac:dyDescent="0.25">
      <c r="A167" s="1">
        <v>45841</v>
      </c>
      <c r="B167">
        <v>317.99</v>
      </c>
      <c r="C167">
        <v>318.45</v>
      </c>
      <c r="D167">
        <v>312.76</v>
      </c>
      <c r="E167">
        <v>315.35000000000002</v>
      </c>
      <c r="F167">
        <v>58042301</v>
      </c>
      <c r="G167">
        <v>198.45141225337488</v>
      </c>
      <c r="H167">
        <v>126.32024629274221</v>
      </c>
      <c r="I167">
        <f>tsla_moving_stats_14yr[[#This Row],[Close]]/tsla_moving_stats_14yr[[#This Row],[StdDev_14Y_Centered]]</f>
        <v>2.4964327513199174</v>
      </c>
      <c r="J167">
        <f>2*tsla_moving_stats_14yr[[#This Row],[StdDev_14Y_Centered]]</f>
        <v>252.64049258548442</v>
      </c>
      <c r="K167">
        <v>198.45141225337505</v>
      </c>
      <c r="L167">
        <v>126.28744861692184</v>
      </c>
      <c r="M167">
        <f>tsla_moving_stats_14yr[[#This Row],[Average_14Y_Centered]]-tsla_moving_stats_14yr[[#This Row],[ROLLING AVERAGE MANUAL]]</f>
        <v>0</v>
      </c>
      <c r="N167">
        <f>tsla_moving_stats_14yr[[#This Row],[StdDev_14Y_Centered]]-tsla_moving_stats_14yr[[#This Row],[STANDARD DEV MANUAL]]</f>
        <v>3.2797675820376071E-2</v>
      </c>
    </row>
    <row r="168" spans="1:14" x14ac:dyDescent="0.25">
      <c r="A168" s="1">
        <v>45840</v>
      </c>
      <c r="B168">
        <v>312.63</v>
      </c>
      <c r="C168">
        <v>316.83</v>
      </c>
      <c r="D168">
        <v>303.82</v>
      </c>
      <c r="E168">
        <v>315.64999999999998</v>
      </c>
      <c r="F168">
        <v>119483695</v>
      </c>
      <c r="G168">
        <v>198.36002075765438</v>
      </c>
      <c r="H168">
        <v>126.35115655802669</v>
      </c>
      <c r="I168">
        <f>tsla_moving_stats_14yr[[#This Row],[Close]]/tsla_moving_stats_14yr[[#This Row],[StdDev_14Y_Centered]]</f>
        <v>2.4981963647878276</v>
      </c>
      <c r="J168">
        <f>2*tsla_moving_stats_14yr[[#This Row],[StdDev_14Y_Centered]]</f>
        <v>252.70231311605338</v>
      </c>
      <c r="K168">
        <v>198.36002075765458</v>
      </c>
      <c r="L168">
        <v>126.31836788313741</v>
      </c>
      <c r="M168">
        <f>tsla_moving_stats_14yr[[#This Row],[Average_14Y_Centered]]-tsla_moving_stats_14yr[[#This Row],[ROLLING AVERAGE MANUAL]]</f>
        <v>0</v>
      </c>
      <c r="N168">
        <f>tsla_moving_stats_14yr[[#This Row],[StdDev_14Y_Centered]]-tsla_moving_stats_14yr[[#This Row],[STANDARD DEV MANUAL]]</f>
        <v>3.2788674889275171E-2</v>
      </c>
    </row>
    <row r="169" spans="1:14" x14ac:dyDescent="0.25">
      <c r="A169" s="1">
        <v>45839</v>
      </c>
      <c r="B169">
        <v>298.45999999999998</v>
      </c>
      <c r="C169">
        <v>305.89</v>
      </c>
      <c r="D169">
        <v>293.20999999999998</v>
      </c>
      <c r="E169">
        <v>300.70999999999998</v>
      </c>
      <c r="F169">
        <v>145085703</v>
      </c>
      <c r="G169">
        <v>198.36002075765438</v>
      </c>
      <c r="H169">
        <v>126.35115655802669</v>
      </c>
      <c r="I169">
        <f>tsla_moving_stats_14yr[[#This Row],[Close]]/tsla_moving_stats_14yr[[#This Row],[StdDev_14Y_Centered]]</f>
        <v>2.379954471266744</v>
      </c>
      <c r="J169">
        <f>2*tsla_moving_stats_14yr[[#This Row],[StdDev_14Y_Centered]]</f>
        <v>252.70231311605338</v>
      </c>
      <c r="K169">
        <v>198.26899377593378</v>
      </c>
      <c r="L169">
        <v>126.34880652829465</v>
      </c>
      <c r="M169">
        <f>tsla_moving_stats_14yr[[#This Row],[Average_14Y_Centered]]-tsla_moving_stats_14yr[[#This Row],[ROLLING AVERAGE MANUAL]]</f>
        <v>9.1026981720602862E-2</v>
      </c>
      <c r="N169">
        <f>tsla_moving_stats_14yr[[#This Row],[StdDev_14Y_Centered]]-tsla_moving_stats_14yr[[#This Row],[STANDARD DEV MANUAL]]</f>
        <v>2.3500297320424579E-3</v>
      </c>
    </row>
    <row r="170" spans="1:14" x14ac:dyDescent="0.25">
      <c r="A170" s="1">
        <v>45838</v>
      </c>
      <c r="B170">
        <v>319.89999999999998</v>
      </c>
      <c r="C170">
        <v>325.58</v>
      </c>
      <c r="D170">
        <v>316.60000000000002</v>
      </c>
      <c r="E170">
        <v>317.66000000000003</v>
      </c>
      <c r="F170">
        <v>76695078</v>
      </c>
      <c r="G170">
        <v>198.36002075765438</v>
      </c>
      <c r="H170">
        <v>126.35115655802669</v>
      </c>
      <c r="I170">
        <f>tsla_moving_stats_14yr[[#This Row],[Close]]/tsla_moving_stats_14yr[[#This Row],[StdDev_14Y_Centered]]</f>
        <v>2.5141044107033155</v>
      </c>
      <c r="J170">
        <f>2*tsla_moving_stats_14yr[[#This Row],[StdDev_14Y_Centered]]</f>
        <v>252.70231311605338</v>
      </c>
      <c r="K170">
        <v>198.17830482115104</v>
      </c>
      <c r="L170">
        <v>126.37880328492092</v>
      </c>
      <c r="M170">
        <f>tsla_moving_stats_14yr[[#This Row],[Average_14Y_Centered]]-tsla_moving_stats_14yr[[#This Row],[ROLLING AVERAGE MANUAL]]</f>
        <v>0.18171593650333762</v>
      </c>
      <c r="N170">
        <f>tsla_moving_stats_14yr[[#This Row],[StdDev_14Y_Centered]]-tsla_moving_stats_14yr[[#This Row],[STANDARD DEV MANUAL]]</f>
        <v>-2.7646726894232643E-2</v>
      </c>
    </row>
    <row r="171" spans="1:14" x14ac:dyDescent="0.25">
      <c r="A171" s="1">
        <v>45835</v>
      </c>
      <c r="B171">
        <v>324.51</v>
      </c>
      <c r="C171">
        <v>329.34</v>
      </c>
      <c r="D171">
        <v>317.5</v>
      </c>
      <c r="E171">
        <v>323.63</v>
      </c>
      <c r="F171">
        <v>89067047</v>
      </c>
      <c r="G171">
        <v>198.08752331606217</v>
      </c>
      <c r="H171">
        <v>126.44171619107537</v>
      </c>
      <c r="I171">
        <f>tsla_moving_stats_14yr[[#This Row],[Close]]/tsla_moving_stats_14yr[[#This Row],[StdDev_14Y_Centered]]</f>
        <v>2.5595191978487457</v>
      </c>
      <c r="J171">
        <f>2*tsla_moving_stats_14yr[[#This Row],[StdDev_14Y_Centered]]</f>
        <v>252.88343238215074</v>
      </c>
      <c r="K171">
        <v>198.08752331606235</v>
      </c>
      <c r="L171">
        <v>126.4089550255582</v>
      </c>
      <c r="M171">
        <f>tsla_moving_stats_14yr[[#This Row],[Average_14Y_Centered]]-tsla_moving_stats_14yr[[#This Row],[ROLLING AVERAGE MANUAL]]</f>
        <v>0</v>
      </c>
      <c r="N171">
        <f>tsla_moving_stats_14yr[[#This Row],[StdDev_14Y_Centered]]-tsla_moving_stats_14yr[[#This Row],[STANDARD DEV MANUAL]]</f>
        <v>3.276116551717223E-2</v>
      </c>
    </row>
    <row r="172" spans="1:14" x14ac:dyDescent="0.25">
      <c r="A172" s="1">
        <v>45834</v>
      </c>
      <c r="B172">
        <v>324.61</v>
      </c>
      <c r="C172">
        <v>331.05</v>
      </c>
      <c r="D172">
        <v>323.61</v>
      </c>
      <c r="E172">
        <v>325.77999999999997</v>
      </c>
      <c r="F172">
        <v>80440914</v>
      </c>
      <c r="G172">
        <v>197.99674779906783</v>
      </c>
      <c r="H172">
        <v>126.4718772146807</v>
      </c>
      <c r="I172">
        <f>tsla_moving_stats_14yr[[#This Row],[Close]]/tsla_moving_stats_14yr[[#This Row],[StdDev_14Y_Centered]]</f>
        <v>2.5759086302403982</v>
      </c>
      <c r="J172">
        <f>2*tsla_moving_stats_14yr[[#This Row],[StdDev_14Y_Centered]]</f>
        <v>252.94375442936141</v>
      </c>
      <c r="K172">
        <v>197.996747799068</v>
      </c>
      <c r="L172">
        <v>126.43912520656588</v>
      </c>
      <c r="M172">
        <f>tsla_moving_stats_14yr[[#This Row],[Average_14Y_Centered]]-tsla_moving_stats_14yr[[#This Row],[ROLLING AVERAGE MANUAL]]</f>
        <v>0</v>
      </c>
      <c r="N172">
        <f>tsla_moving_stats_14yr[[#This Row],[StdDev_14Y_Centered]]-tsla_moving_stats_14yr[[#This Row],[STANDARD DEV MANUAL]]</f>
        <v>3.2752008114826481E-2</v>
      </c>
    </row>
    <row r="173" spans="1:14" x14ac:dyDescent="0.25">
      <c r="A173" s="1">
        <v>45833</v>
      </c>
      <c r="B173">
        <v>342.7</v>
      </c>
      <c r="C173">
        <v>343</v>
      </c>
      <c r="D173">
        <v>320.39999999999998</v>
      </c>
      <c r="E173">
        <v>327.55</v>
      </c>
      <c r="F173">
        <v>119845102</v>
      </c>
      <c r="G173">
        <v>197.9057556935818</v>
      </c>
      <c r="H173">
        <v>126.5023655874525</v>
      </c>
      <c r="I173">
        <f>tsla_moving_stats_14yr[[#This Row],[Close]]/tsla_moving_stats_14yr[[#This Row],[StdDev_14Y_Centered]]</f>
        <v>2.5892796429451828</v>
      </c>
      <c r="J173">
        <f>2*tsla_moving_stats_14yr[[#This Row],[StdDev_14Y_Centered]]</f>
        <v>253.004731174905</v>
      </c>
      <c r="K173">
        <v>197.90575569358197</v>
      </c>
      <c r="L173">
        <v>126.46962264253038</v>
      </c>
      <c r="M173">
        <f>tsla_moving_stats_14yr[[#This Row],[Average_14Y_Centered]]-tsla_moving_stats_14yr[[#This Row],[ROLLING AVERAGE MANUAL]]</f>
        <v>0</v>
      </c>
      <c r="N173">
        <f>tsla_moving_stats_14yr[[#This Row],[StdDev_14Y_Centered]]-tsla_moving_stats_14yr[[#This Row],[STANDARD DEV MANUAL]]</f>
        <v>3.2742944922119932E-2</v>
      </c>
    </row>
    <row r="174" spans="1:14" x14ac:dyDescent="0.25">
      <c r="A174" s="1">
        <v>45832</v>
      </c>
      <c r="B174">
        <v>356.17</v>
      </c>
      <c r="C174">
        <v>356.26</v>
      </c>
      <c r="D174">
        <v>340.44</v>
      </c>
      <c r="E174">
        <v>340.47</v>
      </c>
      <c r="F174">
        <v>114736203</v>
      </c>
      <c r="G174">
        <v>197.9057556935818</v>
      </c>
      <c r="H174">
        <v>126.5023655874525</v>
      </c>
      <c r="I174">
        <f>tsla_moving_stats_14yr[[#This Row],[Close]]/tsla_moving_stats_14yr[[#This Row],[StdDev_14Y_Centered]]</f>
        <v>2.6914121203893955</v>
      </c>
      <c r="J174">
        <f>2*tsla_moving_stats_14yr[[#This Row],[StdDev_14Y_Centered]]</f>
        <v>253.004731174905</v>
      </c>
      <c r="K174">
        <v>197.81487842731522</v>
      </c>
      <c r="L174">
        <v>126.49998710905473</v>
      </c>
      <c r="M174">
        <f>tsla_moving_stats_14yr[[#This Row],[Average_14Y_Centered]]-tsla_moving_stats_14yr[[#This Row],[ROLLING AVERAGE MANUAL]]</f>
        <v>9.0877266266573997E-2</v>
      </c>
      <c r="N174">
        <f>tsla_moving_stats_14yr[[#This Row],[StdDev_14Y_Centered]]-tsla_moving_stats_14yr[[#This Row],[STANDARD DEV MANUAL]]</f>
        <v>2.3784783977731649E-3</v>
      </c>
    </row>
    <row r="175" spans="1:14" x14ac:dyDescent="0.25">
      <c r="A175" s="1">
        <v>45831</v>
      </c>
      <c r="B175">
        <v>327.54000000000002</v>
      </c>
      <c r="C175">
        <v>357.54</v>
      </c>
      <c r="D175">
        <v>327.48</v>
      </c>
      <c r="E175">
        <v>348.68</v>
      </c>
      <c r="F175">
        <v>190716797</v>
      </c>
      <c r="G175">
        <v>197.9057556935818</v>
      </c>
      <c r="H175">
        <v>126.5023655874525</v>
      </c>
      <c r="I175">
        <f>tsla_moving_stats_14yr[[#This Row],[Close]]/tsla_moving_stats_14yr[[#This Row],[StdDev_14Y_Centered]]</f>
        <v>2.756312092511453</v>
      </c>
      <c r="J175">
        <f>2*tsla_moving_stats_14yr[[#This Row],[StdDev_14Y_Centered]]</f>
        <v>253.004731174905</v>
      </c>
      <c r="K175">
        <v>197.72457600827317</v>
      </c>
      <c r="L175">
        <v>126.5295825807021</v>
      </c>
      <c r="M175">
        <f>tsla_moving_stats_14yr[[#This Row],[Average_14Y_Centered]]-tsla_moving_stats_14yr[[#This Row],[ROLLING AVERAGE MANUAL]]</f>
        <v>0.18117968530862072</v>
      </c>
      <c r="N175">
        <f>tsla_moving_stats_14yr[[#This Row],[StdDev_14Y_Centered]]-tsla_moving_stats_14yr[[#This Row],[STANDARD DEV MANUAL]]</f>
        <v>-2.7216993249595589E-2</v>
      </c>
    </row>
    <row r="176" spans="1:14" x14ac:dyDescent="0.25">
      <c r="A176" s="1">
        <v>45828</v>
      </c>
      <c r="B176">
        <v>327.95</v>
      </c>
      <c r="C176">
        <v>332.36</v>
      </c>
      <c r="D176">
        <v>317.77999999999997</v>
      </c>
      <c r="E176">
        <v>322.16000000000003</v>
      </c>
      <c r="F176">
        <v>108688000</v>
      </c>
      <c r="G176">
        <v>197.63487338501295</v>
      </c>
      <c r="H176">
        <v>126.59109511670205</v>
      </c>
      <c r="I176">
        <f>tsla_moving_stats_14yr[[#This Row],[Close]]/tsla_moving_stats_14yr[[#This Row],[StdDev_14Y_Centered]]</f>
        <v>2.5448867450195176</v>
      </c>
      <c r="J176">
        <f>2*tsla_moving_stats_14yr[[#This Row],[StdDev_14Y_Centered]]</f>
        <v>253.1821902334041</v>
      </c>
      <c r="K176">
        <v>197.63487338501309</v>
      </c>
      <c r="L176">
        <v>126.55838001210699</v>
      </c>
      <c r="M176">
        <f>tsla_moving_stats_14yr[[#This Row],[Average_14Y_Centered]]-tsla_moving_stats_14yr[[#This Row],[ROLLING AVERAGE MANUAL]]</f>
        <v>0</v>
      </c>
      <c r="N176">
        <f>tsla_moving_stats_14yr[[#This Row],[StdDev_14Y_Centered]]-tsla_moving_stats_14yr[[#This Row],[STANDARD DEV MANUAL]]</f>
        <v>3.2715104595055777E-2</v>
      </c>
    </row>
    <row r="177" spans="1:14" x14ac:dyDescent="0.25">
      <c r="A177" s="1">
        <v>45826</v>
      </c>
      <c r="B177">
        <v>317.31</v>
      </c>
      <c r="C177">
        <v>329.32</v>
      </c>
      <c r="D177">
        <v>315.45</v>
      </c>
      <c r="E177">
        <v>322.05</v>
      </c>
      <c r="F177">
        <v>95137688</v>
      </c>
      <c r="G177">
        <v>197.45570469798659</v>
      </c>
      <c r="H177">
        <v>126.64843009075982</v>
      </c>
      <c r="I177">
        <f>tsla_moving_stats_14yr[[#This Row],[Close]]/tsla_moving_stats_14yr[[#This Row],[StdDev_14Y_Centered]]</f>
        <v>2.5428661039794171</v>
      </c>
      <c r="J177">
        <f>2*tsla_moving_stats_14yr[[#This Row],[StdDev_14Y_Centered]]</f>
        <v>253.29686018151963</v>
      </c>
      <c r="K177">
        <v>197.5449276859506</v>
      </c>
      <c r="L177">
        <v>126.58753843886568</v>
      </c>
      <c r="M177">
        <f>tsla_moving_stats_14yr[[#This Row],[Average_14Y_Centered]]-tsla_moving_stats_14yr[[#This Row],[ROLLING AVERAGE MANUAL]]</f>
        <v>-8.9222987964006961E-2</v>
      </c>
      <c r="N177">
        <f>tsla_moving_stats_14yr[[#This Row],[StdDev_14Y_Centered]]-tsla_moving_stats_14yr[[#This Row],[STANDARD DEV MANUAL]]</f>
        <v>6.0891651894138477E-2</v>
      </c>
    </row>
    <row r="178" spans="1:14" x14ac:dyDescent="0.25">
      <c r="A178" s="1">
        <v>45825</v>
      </c>
      <c r="B178">
        <v>326.08999999999997</v>
      </c>
      <c r="C178">
        <v>327.26</v>
      </c>
      <c r="D178">
        <v>314.74</v>
      </c>
      <c r="E178">
        <v>316.35000000000002</v>
      </c>
      <c r="F178">
        <v>88282672</v>
      </c>
      <c r="G178">
        <v>197.45570469798659</v>
      </c>
      <c r="H178">
        <v>126.64843009075982</v>
      </c>
      <c r="I178">
        <f>tsla_moving_stats_14yr[[#This Row],[Close]]/tsla_moving_stats_14yr[[#This Row],[StdDev_14Y_Centered]]</f>
        <v>2.4978596242629676</v>
      </c>
      <c r="J178">
        <f>2*tsla_moving_stats_14yr[[#This Row],[StdDev_14Y_Centered]]</f>
        <v>253.29686018151963</v>
      </c>
      <c r="K178">
        <v>197.45570469798673</v>
      </c>
      <c r="L178">
        <v>126.61573396782158</v>
      </c>
      <c r="M178">
        <f>tsla_moving_stats_14yr[[#This Row],[Average_14Y_Centered]]-tsla_moving_stats_14yr[[#This Row],[ROLLING AVERAGE MANUAL]]</f>
        <v>0</v>
      </c>
      <c r="N178">
        <f>tsla_moving_stats_14yr[[#This Row],[StdDev_14Y_Centered]]-tsla_moving_stats_14yr[[#This Row],[STANDARD DEV MANUAL]]</f>
        <v>3.269612293823343E-2</v>
      </c>
    </row>
    <row r="179" spans="1:14" x14ac:dyDescent="0.25">
      <c r="A179" s="1">
        <v>45824</v>
      </c>
      <c r="B179">
        <v>331.29</v>
      </c>
      <c r="C179">
        <v>332.05</v>
      </c>
      <c r="D179">
        <v>326.41000000000003</v>
      </c>
      <c r="E179">
        <v>329.13</v>
      </c>
      <c r="F179">
        <v>83925859</v>
      </c>
      <c r="G179">
        <v>197.45570469798659</v>
      </c>
      <c r="H179">
        <v>126.64843009075982</v>
      </c>
      <c r="I179">
        <f>tsla_moving_stats_14yr[[#This Row],[Close]]/tsla_moving_stats_14yr[[#This Row],[StdDev_14Y_Centered]]</f>
        <v>2.5987688893114287</v>
      </c>
      <c r="J179">
        <f>2*tsla_moving_stats_14yr[[#This Row],[StdDev_14Y_Centered]]</f>
        <v>253.29686018151963</v>
      </c>
      <c r="K179">
        <v>197.36614035087734</v>
      </c>
      <c r="L179">
        <v>126.6444236851011</v>
      </c>
      <c r="M179">
        <f>tsla_moving_stats_14yr[[#This Row],[Average_14Y_Centered]]-tsla_moving_stats_14yr[[#This Row],[ROLLING AVERAGE MANUAL]]</f>
        <v>8.9564347109245546E-2</v>
      </c>
      <c r="N179">
        <f>tsla_moving_stats_14yr[[#This Row],[StdDev_14Y_Centered]]-tsla_moving_stats_14yr[[#This Row],[STANDARD DEV MANUAL]]</f>
        <v>4.0064056587141295E-3</v>
      </c>
    </row>
    <row r="180" spans="1:14" x14ac:dyDescent="0.25">
      <c r="A180" s="1">
        <v>45821</v>
      </c>
      <c r="B180">
        <v>313.97000000000003</v>
      </c>
      <c r="C180">
        <v>332.99</v>
      </c>
      <c r="D180">
        <v>313.3</v>
      </c>
      <c r="E180">
        <v>325.31</v>
      </c>
      <c r="F180">
        <v>128964305</v>
      </c>
      <c r="G180">
        <v>197.18681443298971</v>
      </c>
      <c r="H180">
        <v>126.73482360316447</v>
      </c>
      <c r="I180">
        <f>tsla_moving_stats_14yr[[#This Row],[Close]]/tsla_moving_stats_14yr[[#This Row],[StdDev_14Y_Centered]]</f>
        <v>2.5668556656426138</v>
      </c>
      <c r="J180">
        <f>2*tsla_moving_stats_14yr[[#This Row],[StdDev_14Y_Centered]]</f>
        <v>253.46964720632894</v>
      </c>
      <c r="K180">
        <v>197.27665291387328</v>
      </c>
      <c r="L180">
        <v>126.67303527424133</v>
      </c>
      <c r="M180">
        <f>tsla_moving_stats_14yr[[#This Row],[Average_14Y_Centered]]-tsla_moving_stats_14yr[[#This Row],[ROLLING AVERAGE MANUAL]]</f>
        <v>-8.9838480883571492E-2</v>
      </c>
      <c r="N180">
        <f>tsla_moving_stats_14yr[[#This Row],[StdDev_14Y_Centered]]-tsla_moving_stats_14yr[[#This Row],[STANDARD DEV MANUAL]]</f>
        <v>6.1788328923142899E-2</v>
      </c>
    </row>
    <row r="181" spans="1:14" x14ac:dyDescent="0.25">
      <c r="A181" s="1">
        <v>45820</v>
      </c>
      <c r="B181">
        <v>323.08</v>
      </c>
      <c r="C181">
        <v>332.56</v>
      </c>
      <c r="D181">
        <v>316.86</v>
      </c>
      <c r="E181">
        <v>319.11</v>
      </c>
      <c r="F181">
        <v>105127508</v>
      </c>
      <c r="G181">
        <v>197.09699639361156</v>
      </c>
      <c r="H181">
        <v>126.76393363172402</v>
      </c>
      <c r="I181">
        <f>tsla_moving_stats_14yr[[#This Row],[Close]]/tsla_moving_stats_14yr[[#This Row],[StdDev_14Y_Centered]]</f>
        <v>2.5173564030213984</v>
      </c>
      <c r="J181">
        <f>2*tsla_moving_stats_14yr[[#This Row],[StdDev_14Y_Centered]]</f>
        <v>253.52786726344803</v>
      </c>
      <c r="K181">
        <v>197.18681443298982</v>
      </c>
      <c r="L181">
        <v>126.70215577851997</v>
      </c>
      <c r="M181">
        <f>tsla_moving_stats_14yr[[#This Row],[Average_14Y_Centered]]-tsla_moving_stats_14yr[[#This Row],[ROLLING AVERAGE MANUAL]]</f>
        <v>-8.9818039378258163E-2</v>
      </c>
      <c r="N181">
        <f>tsla_moving_stats_14yr[[#This Row],[StdDev_14Y_Centered]]-tsla_moving_stats_14yr[[#This Row],[STANDARD DEV MANUAL]]</f>
        <v>6.1777853204048938E-2</v>
      </c>
    </row>
    <row r="182" spans="1:14" x14ac:dyDescent="0.25">
      <c r="A182" s="1">
        <v>45819</v>
      </c>
      <c r="B182">
        <v>334.4</v>
      </c>
      <c r="C182">
        <v>335.5</v>
      </c>
      <c r="D182">
        <v>322.5</v>
      </c>
      <c r="E182">
        <v>326.43</v>
      </c>
      <c r="F182">
        <v>122611398</v>
      </c>
      <c r="G182">
        <v>197.00690525231721</v>
      </c>
      <c r="H182">
        <v>126.79344688936339</v>
      </c>
      <c r="I182">
        <f>tsla_moving_stats_14yr[[#This Row],[Close]]/tsla_moving_stats_14yr[[#This Row],[StdDev_14Y_Centered]]</f>
        <v>2.574502137202991</v>
      </c>
      <c r="J182">
        <f>2*tsla_moving_stats_14yr[[#This Row],[StdDev_14Y_Centered]]</f>
        <v>253.58689377872679</v>
      </c>
      <c r="K182">
        <v>197.09699639361168</v>
      </c>
      <c r="L182">
        <v>126.73127513997206</v>
      </c>
      <c r="M182">
        <f>tsla_moving_stats_14yr[[#This Row],[Average_14Y_Centered]]-tsla_moving_stats_14yr[[#This Row],[ROLLING AVERAGE MANUAL]]</f>
        <v>-9.009114129446516E-2</v>
      </c>
      <c r="N182">
        <f>tsla_moving_stats_14yr[[#This Row],[StdDev_14Y_Centered]]-tsla_moving_stats_14yr[[#This Row],[STANDARD DEV MANUAL]]</f>
        <v>6.2171749391339404E-2</v>
      </c>
    </row>
    <row r="183" spans="1:14" x14ac:dyDescent="0.25">
      <c r="A183" s="1">
        <v>45818</v>
      </c>
      <c r="B183">
        <v>314.94</v>
      </c>
      <c r="C183">
        <v>327.83</v>
      </c>
      <c r="D183">
        <v>310.67</v>
      </c>
      <c r="E183">
        <v>326.08999999999997</v>
      </c>
      <c r="F183">
        <v>151256500</v>
      </c>
      <c r="G183">
        <v>197.00690525231721</v>
      </c>
      <c r="H183">
        <v>126.79344688936339</v>
      </c>
      <c r="I183">
        <f>tsla_moving_stats_14yr[[#This Row],[Close]]/tsla_moving_stats_14yr[[#This Row],[StdDev_14Y_Centered]]</f>
        <v>2.5718206106072459</v>
      </c>
      <c r="J183">
        <f>2*tsla_moving_stats_14yr[[#This Row],[StdDev_14Y_Centered]]</f>
        <v>253.58689377872679</v>
      </c>
      <c r="K183">
        <v>197.00690525231732</v>
      </c>
      <c r="L183">
        <v>126.76079761705975</v>
      </c>
      <c r="M183">
        <f>tsla_moving_stats_14yr[[#This Row],[Average_14Y_Centered]]-tsla_moving_stats_14yr[[#This Row],[ROLLING AVERAGE MANUAL]]</f>
        <v>0</v>
      </c>
      <c r="N183">
        <f>tsla_moving_stats_14yr[[#This Row],[StdDev_14Y_Centered]]-tsla_moving_stats_14yr[[#This Row],[STANDARD DEV MANUAL]]</f>
        <v>3.2649272303643784E-2</v>
      </c>
    </row>
    <row r="184" spans="1:14" x14ac:dyDescent="0.25">
      <c r="A184" s="1">
        <v>45817</v>
      </c>
      <c r="B184">
        <v>285.95999999999998</v>
      </c>
      <c r="C184">
        <v>309.83</v>
      </c>
      <c r="D184">
        <v>281.85000000000002</v>
      </c>
      <c r="E184">
        <v>308.58</v>
      </c>
      <c r="F184">
        <v>140908891</v>
      </c>
      <c r="G184">
        <v>197.00690525231721</v>
      </c>
      <c r="H184">
        <v>126.79344688936339</v>
      </c>
      <c r="I184">
        <f>tsla_moving_stats_14yr[[#This Row],[Close]]/tsla_moving_stats_14yr[[#This Row],[StdDev_14Y_Centered]]</f>
        <v>2.4337219909263821</v>
      </c>
      <c r="J184">
        <f>2*tsla_moving_stats_14yr[[#This Row],[StdDev_14Y_Centered]]</f>
        <v>253.58689377872679</v>
      </c>
      <c r="K184">
        <v>196.91641276376751</v>
      </c>
      <c r="L184">
        <v>126.79090187184796</v>
      </c>
      <c r="M184">
        <f>tsla_moving_stats_14yr[[#This Row],[Average_14Y_Centered]]-tsla_moving_stats_14yr[[#This Row],[ROLLING AVERAGE MANUAL]]</f>
        <v>9.0492488549699601E-2</v>
      </c>
      <c r="N184">
        <f>tsla_moving_stats_14yr[[#This Row],[StdDev_14Y_Centered]]-tsla_moving_stats_14yr[[#This Row],[STANDARD DEV MANUAL]]</f>
        <v>2.5450175154304588E-3</v>
      </c>
    </row>
    <row r="185" spans="1:14" x14ac:dyDescent="0.25">
      <c r="A185" s="1">
        <v>45814</v>
      </c>
      <c r="B185">
        <v>298.83</v>
      </c>
      <c r="C185">
        <v>305.5</v>
      </c>
      <c r="D185">
        <v>291.14</v>
      </c>
      <c r="E185">
        <v>295.14</v>
      </c>
      <c r="F185">
        <v>164747703</v>
      </c>
      <c r="G185">
        <v>196.73571208226221</v>
      </c>
      <c r="H185">
        <v>126.88341794579944</v>
      </c>
      <c r="I185">
        <f>tsla_moving_stats_14yr[[#This Row],[Close]]/tsla_moving_stats_14yr[[#This Row],[StdDev_14Y_Centered]]</f>
        <v>2.3260722699484218</v>
      </c>
      <c r="J185">
        <f>2*tsla_moving_stats_14yr[[#This Row],[StdDev_14Y_Centered]]</f>
        <v>253.76683589159887</v>
      </c>
      <c r="K185">
        <v>196.8259567901236</v>
      </c>
      <c r="L185">
        <v>126.82098194272052</v>
      </c>
      <c r="M185">
        <f>tsla_moving_stats_14yr[[#This Row],[Average_14Y_Centered]]-tsla_moving_stats_14yr[[#This Row],[ROLLING AVERAGE MANUAL]]</f>
        <v>-9.0244707861387496E-2</v>
      </c>
      <c r="N185">
        <f>tsla_moving_stats_14yr[[#This Row],[StdDev_14Y_Centered]]-tsla_moving_stats_14yr[[#This Row],[STANDARD DEV MANUAL]]</f>
        <v>6.2436003078914837E-2</v>
      </c>
    </row>
    <row r="186" spans="1:14" x14ac:dyDescent="0.25">
      <c r="A186" s="1">
        <v>45813</v>
      </c>
      <c r="B186">
        <v>322.49</v>
      </c>
      <c r="C186">
        <v>324.55</v>
      </c>
      <c r="D186">
        <v>273.20999999999998</v>
      </c>
      <c r="E186">
        <v>284.7</v>
      </c>
      <c r="F186">
        <v>292818688</v>
      </c>
      <c r="G186">
        <v>196.64458890030832</v>
      </c>
      <c r="H186">
        <v>126.91447082723822</v>
      </c>
      <c r="I186">
        <f>tsla_moving_stats_14yr[[#This Row],[Close]]/tsla_moving_stats_14yr[[#This Row],[StdDev_14Y_Centered]]</f>
        <v>2.2432430135374135</v>
      </c>
      <c r="J186">
        <f>2*tsla_moving_stats_14yr[[#This Row],[StdDev_14Y_Centered]]</f>
        <v>253.82894165447644</v>
      </c>
      <c r="K186">
        <v>196.73571208226235</v>
      </c>
      <c r="L186">
        <v>126.85079590696603</v>
      </c>
      <c r="M186">
        <f>tsla_moving_stats_14yr[[#This Row],[Average_14Y_Centered]]-tsla_moving_stats_14yr[[#This Row],[ROLLING AVERAGE MANUAL]]</f>
        <v>-9.1123181954031907E-2</v>
      </c>
      <c r="N186">
        <f>tsla_moving_stats_14yr[[#This Row],[StdDev_14Y_Centered]]-tsla_moving_stats_14yr[[#This Row],[STANDARD DEV MANUAL]]</f>
        <v>6.3674920272191571E-2</v>
      </c>
    </row>
    <row r="187" spans="1:14" x14ac:dyDescent="0.25">
      <c r="A187" s="1">
        <v>45812</v>
      </c>
      <c r="B187">
        <v>345.1</v>
      </c>
      <c r="C187">
        <v>345.6</v>
      </c>
      <c r="D187">
        <v>327.33</v>
      </c>
      <c r="E187">
        <v>332.05</v>
      </c>
      <c r="F187">
        <v>98912078</v>
      </c>
      <c r="G187">
        <v>196.55374935798665</v>
      </c>
      <c r="H187">
        <v>126.94515382586044</v>
      </c>
      <c r="I187">
        <f>tsla_moving_stats_14yr[[#This Row],[Close]]/tsla_moving_stats_14yr[[#This Row],[StdDev_14Y_Centered]]</f>
        <v>2.615696542898331</v>
      </c>
      <c r="J187">
        <f>2*tsla_moving_stats_14yr[[#This Row],[StdDev_14Y_Centered]]</f>
        <v>253.89030765172089</v>
      </c>
      <c r="K187">
        <v>196.64458890030843</v>
      </c>
      <c r="L187">
        <v>126.88185757452786</v>
      </c>
      <c r="M187">
        <f>tsla_moving_stats_14yr[[#This Row],[Average_14Y_Centered]]-tsla_moving_stats_14yr[[#This Row],[ROLLING AVERAGE MANUAL]]</f>
        <v>-9.0839542321788258E-2</v>
      </c>
      <c r="N187">
        <f>tsla_moving_stats_14yr[[#This Row],[StdDev_14Y_Centered]]-tsla_moving_stats_14yr[[#This Row],[STANDARD DEV MANUAL]]</f>
        <v>6.3296251332587872E-2</v>
      </c>
    </row>
    <row r="188" spans="1:14" x14ac:dyDescent="0.25">
      <c r="A188" s="1">
        <v>45811</v>
      </c>
      <c r="B188">
        <v>346.6</v>
      </c>
      <c r="C188">
        <v>355.4</v>
      </c>
      <c r="D188">
        <v>343.04</v>
      </c>
      <c r="E188">
        <v>344.27</v>
      </c>
      <c r="F188">
        <v>99324547</v>
      </c>
      <c r="G188">
        <v>196.55374935798665</v>
      </c>
      <c r="H188">
        <v>126.94515382586044</v>
      </c>
      <c r="I188">
        <f>tsla_moving_stats_14yr[[#This Row],[Close]]/tsla_moving_stats_14yr[[#This Row],[StdDev_14Y_Centered]]</f>
        <v>2.7119585870308942</v>
      </c>
      <c r="J188">
        <f>2*tsla_moving_stats_14yr[[#This Row],[StdDev_14Y_Centered]]</f>
        <v>253.89030765172089</v>
      </c>
      <c r="K188">
        <v>196.55374935798679</v>
      </c>
      <c r="L188">
        <v>126.91254944524674</v>
      </c>
      <c r="M188">
        <f>tsla_moving_stats_14yr[[#This Row],[Average_14Y_Centered]]-tsla_moving_stats_14yr[[#This Row],[ROLLING AVERAGE MANUAL]]</f>
        <v>0</v>
      </c>
      <c r="N188">
        <f>tsla_moving_stats_14yr[[#This Row],[StdDev_14Y_Centered]]-tsla_moving_stats_14yr[[#This Row],[STANDARD DEV MANUAL]]</f>
        <v>3.2604380613705075E-2</v>
      </c>
    </row>
    <row r="189" spans="1:14" x14ac:dyDescent="0.25">
      <c r="A189" s="1">
        <v>45810</v>
      </c>
      <c r="B189">
        <v>343.5</v>
      </c>
      <c r="C189">
        <v>348.02</v>
      </c>
      <c r="D189">
        <v>333.33</v>
      </c>
      <c r="E189">
        <v>342.69</v>
      </c>
      <c r="F189">
        <v>81873828</v>
      </c>
      <c r="G189">
        <v>196.55374935798665</v>
      </c>
      <c r="H189">
        <v>126.94515382586044</v>
      </c>
      <c r="I189">
        <f>tsla_moving_stats_14yr[[#This Row],[Close]]/tsla_moving_stats_14yr[[#This Row],[StdDev_14Y_Centered]]</f>
        <v>2.6995122670857672</v>
      </c>
      <c r="J189">
        <f>2*tsla_moving_stats_14yr[[#This Row],[StdDev_14Y_Centered]]</f>
        <v>253.89030765172089</v>
      </c>
      <c r="K189">
        <v>196.46283367556481</v>
      </c>
      <c r="L189">
        <v>126.94337349346155</v>
      </c>
      <c r="M189">
        <f>tsla_moving_stats_14yr[[#This Row],[Average_14Y_Centered]]-tsla_moving_stats_14yr[[#This Row],[ROLLING AVERAGE MANUAL]]</f>
        <v>9.0915682421837118E-2</v>
      </c>
      <c r="N189">
        <f>tsla_moving_stats_14yr[[#This Row],[StdDev_14Y_Centered]]-tsla_moving_stats_14yr[[#This Row],[STANDARD DEV MANUAL]]</f>
        <v>1.7803323988943021E-3</v>
      </c>
    </row>
    <row r="190" spans="1:14" x14ac:dyDescent="0.25">
      <c r="A190" s="1">
        <v>45807</v>
      </c>
      <c r="B190">
        <v>355.52</v>
      </c>
      <c r="C190">
        <v>363.68</v>
      </c>
      <c r="D190">
        <v>345.29</v>
      </c>
      <c r="E190">
        <v>346.46</v>
      </c>
      <c r="F190">
        <v>123474898</v>
      </c>
      <c r="G190">
        <v>196.28104102564103</v>
      </c>
      <c r="H190">
        <v>127.03762357419764</v>
      </c>
      <c r="I190">
        <f>tsla_moving_stats_14yr[[#This Row],[Close]]/tsla_moving_stats_14yr[[#This Row],[StdDev_14Y_Centered]]</f>
        <v>2.727223559858599</v>
      </c>
      <c r="J190">
        <f>2*tsla_moving_stats_14yr[[#This Row],[StdDev_14Y_Centered]]</f>
        <v>254.07524714839528</v>
      </c>
      <c r="K190">
        <v>196.3717701385327</v>
      </c>
      <c r="L190">
        <v>126.9744298987937</v>
      </c>
      <c r="M190">
        <f>tsla_moving_stats_14yr[[#This Row],[Average_14Y_Centered]]-tsla_moving_stats_14yr[[#This Row],[ROLLING AVERAGE MANUAL]]</f>
        <v>-9.0729112891665409E-2</v>
      </c>
      <c r="N190">
        <f>tsla_moving_stats_14yr[[#This Row],[StdDev_14Y_Centered]]-tsla_moving_stats_14yr[[#This Row],[STANDARD DEV MANUAL]]</f>
        <v>6.3193675403937277E-2</v>
      </c>
    </row>
    <row r="191" spans="1:14" x14ac:dyDescent="0.25">
      <c r="A191" s="1">
        <v>45806</v>
      </c>
      <c r="B191">
        <v>365.29</v>
      </c>
      <c r="C191">
        <v>367.71</v>
      </c>
      <c r="D191">
        <v>356</v>
      </c>
      <c r="E191">
        <v>358.43</v>
      </c>
      <c r="F191">
        <v>88545672</v>
      </c>
      <c r="G191">
        <v>196.19013326499234</v>
      </c>
      <c r="H191">
        <v>127.06850559818743</v>
      </c>
      <c r="I191">
        <f>tsla_moving_stats_14yr[[#This Row],[Close]]/tsla_moving_stats_14yr[[#This Row],[StdDev_14Y_Centered]]</f>
        <v>2.8207619056559743</v>
      </c>
      <c r="J191">
        <f>2*tsla_moving_stats_14yr[[#This Row],[StdDev_14Y_Centered]]</f>
        <v>254.13701119637486</v>
      </c>
      <c r="K191">
        <v>196.28104102564117</v>
      </c>
      <c r="L191">
        <v>127.00504564737037</v>
      </c>
      <c r="M191">
        <f>tsla_moving_stats_14yr[[#This Row],[Average_14Y_Centered]]-tsla_moving_stats_14yr[[#This Row],[ROLLING AVERAGE MANUAL]]</f>
        <v>-9.0907760648832436E-2</v>
      </c>
      <c r="N191">
        <f>tsla_moving_stats_14yr[[#This Row],[StdDev_14Y_Centered]]-tsla_moving_stats_14yr[[#This Row],[STANDARD DEV MANUAL]]</f>
        <v>6.3459950817062349E-2</v>
      </c>
    </row>
    <row r="192" spans="1:14" x14ac:dyDescent="0.25">
      <c r="A192" s="1">
        <v>45805</v>
      </c>
      <c r="B192">
        <v>364.84</v>
      </c>
      <c r="C192">
        <v>365</v>
      </c>
      <c r="D192">
        <v>355.91</v>
      </c>
      <c r="E192">
        <v>356.9</v>
      </c>
      <c r="F192">
        <v>91404312</v>
      </c>
      <c r="G192">
        <v>196.19013326499234</v>
      </c>
      <c r="H192">
        <v>127.06850559818743</v>
      </c>
      <c r="I192">
        <f>tsla_moving_stats_14yr[[#This Row],[Close]]/tsla_moving_stats_14yr[[#This Row],[StdDev_14Y_Centered]]</f>
        <v>2.8087211565120587</v>
      </c>
      <c r="J192">
        <f>2*tsla_moving_stats_14yr[[#This Row],[StdDev_14Y_Centered]]</f>
        <v>254.13701119637486</v>
      </c>
      <c r="K192">
        <v>196.19013326499243</v>
      </c>
      <c r="L192">
        <v>127.03593645614329</v>
      </c>
      <c r="M192">
        <f>tsla_moving_stats_14yr[[#This Row],[Average_14Y_Centered]]-tsla_moving_stats_14yr[[#This Row],[ROLLING AVERAGE MANUAL]]</f>
        <v>0</v>
      </c>
      <c r="N192">
        <f>tsla_moving_stats_14yr[[#This Row],[StdDev_14Y_Centered]]-tsla_moving_stats_14yr[[#This Row],[STANDARD DEV MANUAL]]</f>
        <v>3.2569142044138744E-2</v>
      </c>
    </row>
    <row r="193" spans="1:14" x14ac:dyDescent="0.25">
      <c r="A193" s="1">
        <v>45804</v>
      </c>
      <c r="B193">
        <v>347.35</v>
      </c>
      <c r="C193">
        <v>363.79</v>
      </c>
      <c r="D193">
        <v>347.32</v>
      </c>
      <c r="E193">
        <v>362.89</v>
      </c>
      <c r="F193">
        <v>120146398</v>
      </c>
      <c r="G193">
        <v>196.19013326499234</v>
      </c>
      <c r="H193">
        <v>127.06850559818743</v>
      </c>
      <c r="I193">
        <f>tsla_moving_stats_14yr[[#This Row],[Close]]/tsla_moving_stats_14yr[[#This Row],[StdDev_14Y_Centered]]</f>
        <v>2.8558610828990219</v>
      </c>
      <c r="J193">
        <f>2*tsla_moving_stats_14yr[[#This Row],[StdDev_14Y_Centered]]</f>
        <v>254.13701119637486</v>
      </c>
      <c r="K193">
        <v>196.09914959016407</v>
      </c>
      <c r="L193">
        <v>127.06695912721878</v>
      </c>
      <c r="M193">
        <f>tsla_moving_stats_14yr[[#This Row],[Average_14Y_Centered]]-tsla_moving_stats_14yr[[#This Row],[ROLLING AVERAGE MANUAL]]</f>
        <v>9.0983674828265748E-2</v>
      </c>
      <c r="N193">
        <f>tsla_moving_stats_14yr[[#This Row],[StdDev_14Y_Centered]]-tsla_moving_stats_14yr[[#This Row],[STANDARD DEV MANUAL]]</f>
        <v>1.5464709686483502E-3</v>
      </c>
    </row>
    <row r="194" spans="1:14" x14ac:dyDescent="0.25">
      <c r="A194" s="1">
        <v>45800</v>
      </c>
      <c r="B194">
        <v>337.92</v>
      </c>
      <c r="C194">
        <v>343.18</v>
      </c>
      <c r="D194">
        <v>333.21</v>
      </c>
      <c r="E194">
        <v>339.34</v>
      </c>
      <c r="F194">
        <v>84654812</v>
      </c>
      <c r="G194">
        <v>195.91743091095188</v>
      </c>
      <c r="H194">
        <v>127.1612774261604</v>
      </c>
      <c r="I194">
        <f>tsla_moving_stats_14yr[[#This Row],[Close]]/tsla_moving_stats_14yr[[#This Row],[StdDev_14Y_Centered]]</f>
        <v>2.6685796719606474</v>
      </c>
      <c r="J194">
        <f>2*tsla_moving_stats_14yr[[#This Row],[StdDev_14Y_Centered]]</f>
        <v>254.32255485232079</v>
      </c>
      <c r="K194">
        <v>196.00822324628791</v>
      </c>
      <c r="L194">
        <v>127.09792748017811</v>
      </c>
      <c r="M194">
        <f>tsla_moving_stats_14yr[[#This Row],[Average_14Y_Centered]]-tsla_moving_stats_14yr[[#This Row],[ROLLING AVERAGE MANUAL]]</f>
        <v>-9.0792335336033148E-2</v>
      </c>
      <c r="N194">
        <f>tsla_moving_stats_14yr[[#This Row],[StdDev_14Y_Centered]]-tsla_moving_stats_14yr[[#This Row],[STANDARD DEV MANUAL]]</f>
        <v>6.3349945982281497E-2</v>
      </c>
    </row>
    <row r="195" spans="1:14" x14ac:dyDescent="0.25">
      <c r="A195" s="1">
        <v>45799</v>
      </c>
      <c r="B195">
        <v>331.9</v>
      </c>
      <c r="C195">
        <v>347.27</v>
      </c>
      <c r="D195">
        <v>331.39</v>
      </c>
      <c r="E195">
        <v>341.04</v>
      </c>
      <c r="F195">
        <v>97113422</v>
      </c>
      <c r="G195">
        <v>195.82659335038363</v>
      </c>
      <c r="H195">
        <v>127.1921646874809</v>
      </c>
      <c r="I195">
        <f>tsla_moving_stats_14yr[[#This Row],[Close]]/tsla_moving_stats_14yr[[#This Row],[StdDev_14Y_Centered]]</f>
        <v>2.6812972390080523</v>
      </c>
      <c r="J195">
        <f>2*tsla_moving_stats_14yr[[#This Row],[StdDev_14Y_Centered]]</f>
        <v>254.38432937496179</v>
      </c>
      <c r="K195">
        <v>195.91743091095202</v>
      </c>
      <c r="L195">
        <v>127.12873455232588</v>
      </c>
      <c r="M195">
        <f>tsla_moving_stats_14yr[[#This Row],[Average_14Y_Centered]]-tsla_moving_stats_14yr[[#This Row],[ROLLING AVERAGE MANUAL]]</f>
        <v>-9.0837560568388653E-2</v>
      </c>
      <c r="N195">
        <f>tsla_moving_stats_14yr[[#This Row],[StdDev_14Y_Centered]]-tsla_moving_stats_14yr[[#This Row],[STANDARD DEV MANUAL]]</f>
        <v>6.3430135155016387E-2</v>
      </c>
    </row>
    <row r="196" spans="1:14" x14ac:dyDescent="0.25">
      <c r="A196" s="1">
        <v>45798</v>
      </c>
      <c r="B196">
        <v>344.43</v>
      </c>
      <c r="C196">
        <v>347.35</v>
      </c>
      <c r="D196">
        <v>332.2</v>
      </c>
      <c r="E196">
        <v>334.62</v>
      </c>
      <c r="F196">
        <v>102354797</v>
      </c>
      <c r="G196">
        <v>195.73617586912067</v>
      </c>
      <c r="H196">
        <v>127.22249239883493</v>
      </c>
      <c r="I196">
        <f>tsla_moving_stats_14yr[[#This Row],[Close]]/tsla_moving_stats_14yr[[#This Row],[StdDev_14Y_Centered]]</f>
        <v>2.6301952877246442</v>
      </c>
      <c r="J196">
        <f>2*tsla_moving_stats_14yr[[#This Row],[StdDev_14Y_Centered]]</f>
        <v>254.44498479766986</v>
      </c>
      <c r="K196">
        <v>195.82659335038377</v>
      </c>
      <c r="L196">
        <v>127.15963056118133</v>
      </c>
      <c r="M196">
        <f>tsla_moving_stats_14yr[[#This Row],[Average_14Y_Centered]]-tsla_moving_stats_14yr[[#This Row],[ROLLING AVERAGE MANUAL]]</f>
        <v>-9.0417481263102673E-2</v>
      </c>
      <c r="N196">
        <f>tsla_moving_stats_14yr[[#This Row],[StdDev_14Y_Centered]]-tsla_moving_stats_14yr[[#This Row],[STANDARD DEV MANUAL]]</f>
        <v>6.286183765359965E-2</v>
      </c>
    </row>
    <row r="197" spans="1:14" x14ac:dyDescent="0.25">
      <c r="A197" s="1">
        <v>45797</v>
      </c>
      <c r="B197">
        <v>347.87</v>
      </c>
      <c r="C197">
        <v>354.99</v>
      </c>
      <c r="D197">
        <v>341.63</v>
      </c>
      <c r="E197">
        <v>343.82</v>
      </c>
      <c r="F197">
        <v>131715500</v>
      </c>
      <c r="G197">
        <v>195.73617586912067</v>
      </c>
      <c r="H197">
        <v>127.22249239883493</v>
      </c>
      <c r="I197">
        <f>tsla_moving_stats_14yr[[#This Row],[Close]]/tsla_moving_stats_14yr[[#This Row],[StdDev_14Y_Centered]]</f>
        <v>2.7025095446341734</v>
      </c>
      <c r="J197">
        <f>2*tsla_moving_stats_14yr[[#This Row],[StdDev_14Y_Centered]]</f>
        <v>254.44498479766986</v>
      </c>
      <c r="K197">
        <v>195.73617586912079</v>
      </c>
      <c r="L197">
        <v>127.18996715417745</v>
      </c>
      <c r="M197">
        <f>tsla_moving_stats_14yr[[#This Row],[Average_14Y_Centered]]-tsla_moving_stats_14yr[[#This Row],[ROLLING AVERAGE MANUAL]]</f>
        <v>0</v>
      </c>
      <c r="N197">
        <f>tsla_moving_stats_14yr[[#This Row],[StdDev_14Y_Centered]]-tsla_moving_stats_14yr[[#This Row],[STANDARD DEV MANUAL]]</f>
        <v>3.252524465747797E-2</v>
      </c>
    </row>
    <row r="198" spans="1:14" x14ac:dyDescent="0.25">
      <c r="A198" s="1">
        <v>45796</v>
      </c>
      <c r="B198">
        <v>336.3</v>
      </c>
      <c r="C198">
        <v>343</v>
      </c>
      <c r="D198">
        <v>333.37</v>
      </c>
      <c r="E198">
        <v>342.09</v>
      </c>
      <c r="F198">
        <v>88869852</v>
      </c>
      <c r="G198">
        <v>195.73617586912067</v>
      </c>
      <c r="H198">
        <v>127.22249239883493</v>
      </c>
      <c r="I198">
        <f>tsla_moving_stats_14yr[[#This Row],[Close]]/tsla_moving_stats_14yr[[#This Row],[StdDev_14Y_Centered]]</f>
        <v>2.6889113202370556</v>
      </c>
      <c r="J198">
        <f>2*tsla_moving_stats_14yr[[#This Row],[StdDev_14Y_Centered]]</f>
        <v>254.44498479766986</v>
      </c>
      <c r="K198">
        <v>195.64558507920299</v>
      </c>
      <c r="L198">
        <v>127.2205709068211</v>
      </c>
      <c r="M198">
        <f>tsla_moving_stats_14yr[[#This Row],[Average_14Y_Centered]]-tsla_moving_stats_14yr[[#This Row],[ROLLING AVERAGE MANUAL]]</f>
        <v>9.0590789917683878E-2</v>
      </c>
      <c r="N198">
        <f>tsla_moving_stats_14yr[[#This Row],[StdDev_14Y_Centered]]-tsla_moving_stats_14yr[[#This Row],[STANDARD DEV MANUAL]]</f>
        <v>1.9214920138352909E-3</v>
      </c>
    </row>
    <row r="199" spans="1:14" x14ac:dyDescent="0.25">
      <c r="A199" s="1">
        <v>45793</v>
      </c>
      <c r="B199">
        <v>346.24</v>
      </c>
      <c r="C199">
        <v>351.62</v>
      </c>
      <c r="D199">
        <v>342.33</v>
      </c>
      <c r="E199">
        <v>349.98</v>
      </c>
      <c r="F199">
        <v>95895672</v>
      </c>
      <c r="G199">
        <v>195.46527820316493</v>
      </c>
      <c r="H199">
        <v>127.31313907052764</v>
      </c>
      <c r="I199">
        <f>tsla_moving_stats_14yr[[#This Row],[Close]]/tsla_moving_stats_14yr[[#This Row],[StdDev_14Y_Centered]]</f>
        <v>2.7489700007013544</v>
      </c>
      <c r="J199">
        <f>2*tsla_moving_stats_14yr[[#This Row],[StdDev_14Y_Centered]]</f>
        <v>254.62627814105528</v>
      </c>
      <c r="K199">
        <v>195.55535240040871</v>
      </c>
      <c r="L199">
        <v>127.25070257477836</v>
      </c>
      <c r="M199">
        <f>tsla_moving_stats_14yr[[#This Row],[Average_14Y_Centered]]-tsla_moving_stats_14yr[[#This Row],[ROLLING AVERAGE MANUAL]]</f>
        <v>-9.0074197243779963E-2</v>
      </c>
      <c r="N199">
        <f>tsla_moving_stats_14yr[[#This Row],[StdDev_14Y_Centered]]-tsla_moving_stats_14yr[[#This Row],[STANDARD DEV MANUAL]]</f>
        <v>6.2436495749281562E-2</v>
      </c>
    </row>
    <row r="200" spans="1:14" x14ac:dyDescent="0.25">
      <c r="A200" s="1">
        <v>45792</v>
      </c>
      <c r="B200">
        <v>340.34</v>
      </c>
      <c r="C200">
        <v>346.14</v>
      </c>
      <c r="D200">
        <v>334.72</v>
      </c>
      <c r="E200">
        <v>342.82</v>
      </c>
      <c r="F200">
        <v>97882602</v>
      </c>
      <c r="G200">
        <v>195.37521938775507</v>
      </c>
      <c r="H200">
        <v>127.34307285253132</v>
      </c>
      <c r="I200">
        <f>tsla_moving_stats_14yr[[#This Row],[Close]]/tsla_moving_stats_14yr[[#This Row],[StdDev_14Y_Centered]]</f>
        <v>2.6920977507508406</v>
      </c>
      <c r="J200">
        <f>2*tsla_moving_stats_14yr[[#This Row],[StdDev_14Y_Centered]]</f>
        <v>254.68614570506264</v>
      </c>
      <c r="K200">
        <v>195.46527820316498</v>
      </c>
      <c r="L200">
        <v>127.28064050227124</v>
      </c>
      <c r="M200">
        <f>tsla_moving_stats_14yr[[#This Row],[Average_14Y_Centered]]-tsla_moving_stats_14yr[[#This Row],[ROLLING AVERAGE MANUAL]]</f>
        <v>-9.0058815409918225E-2</v>
      </c>
      <c r="N200">
        <f>tsla_moving_stats_14yr[[#This Row],[StdDev_14Y_Centered]]-tsla_moving_stats_14yr[[#This Row],[STANDARD DEV MANUAL]]</f>
        <v>6.2432350260081648E-2</v>
      </c>
    </row>
    <row r="201" spans="1:14" x14ac:dyDescent="0.25">
      <c r="A201" s="1">
        <v>45791</v>
      </c>
      <c r="B201">
        <v>342.5</v>
      </c>
      <c r="C201">
        <v>350</v>
      </c>
      <c r="D201">
        <v>337</v>
      </c>
      <c r="E201">
        <v>347.68</v>
      </c>
      <c r="F201">
        <v>136997297</v>
      </c>
      <c r="G201">
        <v>195.2855124936257</v>
      </c>
      <c r="H201">
        <v>127.37254574814078</v>
      </c>
      <c r="I201">
        <f>tsla_moving_stats_14yr[[#This Row],[Close]]/tsla_moving_stats_14yr[[#This Row],[StdDev_14Y_Centered]]</f>
        <v>2.7296306119804079</v>
      </c>
      <c r="J201">
        <f>2*tsla_moving_stats_14yr[[#This Row],[StdDev_14Y_Centered]]</f>
        <v>254.74509149628156</v>
      </c>
      <c r="K201">
        <v>195.37521938775521</v>
      </c>
      <c r="L201">
        <v>127.31058323014969</v>
      </c>
      <c r="M201">
        <f>tsla_moving_stats_14yr[[#This Row],[Average_14Y_Centered]]-tsla_moving_stats_14yr[[#This Row],[ROLLING AVERAGE MANUAL]]</f>
        <v>-8.9706894129506054E-2</v>
      </c>
      <c r="N201">
        <f>tsla_moving_stats_14yr[[#This Row],[StdDev_14Y_Centered]]-tsla_moving_stats_14yr[[#This Row],[STANDARD DEV MANUAL]]</f>
        <v>6.1962517991091204E-2</v>
      </c>
    </row>
    <row r="202" spans="1:14" x14ac:dyDescent="0.25">
      <c r="A202" s="1">
        <v>45790</v>
      </c>
      <c r="B202">
        <v>320</v>
      </c>
      <c r="C202">
        <v>337.59</v>
      </c>
      <c r="D202">
        <v>316.8</v>
      </c>
      <c r="E202">
        <v>334.07</v>
      </c>
      <c r="F202">
        <v>136992609</v>
      </c>
      <c r="G202">
        <v>195.2855124936257</v>
      </c>
      <c r="H202">
        <v>127.37254574814078</v>
      </c>
      <c r="I202">
        <f>tsla_moving_stats_14yr[[#This Row],[Close]]/tsla_moving_stats_14yr[[#This Row],[StdDev_14Y_Centered]]</f>
        <v>2.6227787003690026</v>
      </c>
      <c r="J202">
        <f>2*tsla_moving_stats_14yr[[#This Row],[StdDev_14Y_Centered]]</f>
        <v>254.74509149628156</v>
      </c>
      <c r="K202">
        <v>195.28551249362582</v>
      </c>
      <c r="L202">
        <v>127.34006518003703</v>
      </c>
      <c r="M202">
        <f>tsla_moving_stats_14yr[[#This Row],[Average_14Y_Centered]]-tsla_moving_stats_14yr[[#This Row],[ROLLING AVERAGE MANUAL]]</f>
        <v>0</v>
      </c>
      <c r="N202">
        <f>tsla_moving_stats_14yr[[#This Row],[StdDev_14Y_Centered]]-tsla_moving_stats_14yr[[#This Row],[STANDARD DEV MANUAL]]</f>
        <v>3.2480568103750329E-2</v>
      </c>
    </row>
    <row r="203" spans="1:14" x14ac:dyDescent="0.25">
      <c r="A203" s="1">
        <v>45789</v>
      </c>
      <c r="B203">
        <v>321.99</v>
      </c>
      <c r="C203">
        <v>322.20999999999998</v>
      </c>
      <c r="D203">
        <v>311.5</v>
      </c>
      <c r="E203">
        <v>318.38</v>
      </c>
      <c r="F203">
        <v>112826703</v>
      </c>
      <c r="G203">
        <v>195.2855124936257</v>
      </c>
      <c r="H203">
        <v>127.37254574814078</v>
      </c>
      <c r="I203">
        <f>tsla_moving_stats_14yr[[#This Row],[Close]]/tsla_moving_stats_14yr[[#This Row],[StdDev_14Y_Centered]]</f>
        <v>2.4995967390770888</v>
      </c>
      <c r="J203">
        <f>2*tsla_moving_stats_14yr[[#This Row],[StdDev_14Y_Centered]]</f>
        <v>254.74509149628156</v>
      </c>
      <c r="K203">
        <v>195.19620795107048</v>
      </c>
      <c r="L203">
        <v>127.36901895314352</v>
      </c>
      <c r="M203">
        <f>tsla_moving_stats_14yr[[#This Row],[Average_14Y_Centered]]-tsla_moving_stats_14yr[[#This Row],[ROLLING AVERAGE MANUAL]]</f>
        <v>8.9304542555225908E-2</v>
      </c>
      <c r="N203">
        <f>tsla_moving_stats_14yr[[#This Row],[StdDev_14Y_Centered]]-tsla_moving_stats_14yr[[#This Row],[STANDARD DEV MANUAL]]</f>
        <v>3.5267949972563883E-3</v>
      </c>
    </row>
    <row r="204" spans="1:14" x14ac:dyDescent="0.25">
      <c r="A204" s="1">
        <v>45786</v>
      </c>
      <c r="B204">
        <v>290.20999999999998</v>
      </c>
      <c r="C204">
        <v>307.04000000000002</v>
      </c>
      <c r="D204">
        <v>290</v>
      </c>
      <c r="E204">
        <v>298.26</v>
      </c>
      <c r="F204">
        <v>132387797</v>
      </c>
      <c r="G204">
        <v>195.01820264765783</v>
      </c>
      <c r="H204">
        <v>127.45862999795403</v>
      </c>
      <c r="I204">
        <f>tsla_moving_stats_14yr[[#This Row],[Close]]/tsla_moving_stats_14yr[[#This Row],[StdDev_14Y_Centered]]</f>
        <v>2.3400533961865717</v>
      </c>
      <c r="J204">
        <f>2*tsla_moving_stats_14yr[[#This Row],[StdDev_14Y_Centered]]</f>
        <v>254.91725999590807</v>
      </c>
      <c r="K204">
        <v>195.10712684666342</v>
      </c>
      <c r="L204">
        <v>127.3976923067758</v>
      </c>
      <c r="M204">
        <f>tsla_moving_stats_14yr[[#This Row],[Average_14Y_Centered]]-tsla_moving_stats_14yr[[#This Row],[ROLLING AVERAGE MANUAL]]</f>
        <v>-8.8924199005589344E-2</v>
      </c>
      <c r="N204">
        <f>tsla_moving_stats_14yr[[#This Row],[StdDev_14Y_Centered]]-tsla_moving_stats_14yr[[#This Row],[STANDARD DEV MANUAL]]</f>
        <v>6.0937691178239106E-2</v>
      </c>
    </row>
    <row r="205" spans="1:14" x14ac:dyDescent="0.25">
      <c r="A205" s="1">
        <v>45785</v>
      </c>
      <c r="B205">
        <v>279.63</v>
      </c>
      <c r="C205">
        <v>289.8</v>
      </c>
      <c r="D205">
        <v>279.41000000000003</v>
      </c>
      <c r="E205">
        <v>284.82</v>
      </c>
      <c r="F205">
        <v>97539445</v>
      </c>
      <c r="G205">
        <v>194.92920101781172</v>
      </c>
      <c r="H205">
        <v>127.48723839461556</v>
      </c>
      <c r="I205">
        <f>tsla_moving_stats_14yr[[#This Row],[Close]]/tsla_moving_stats_14yr[[#This Row],[StdDev_14Y_Centered]]</f>
        <v>2.2341059668920509</v>
      </c>
      <c r="J205">
        <f>2*tsla_moving_stats_14yr[[#This Row],[StdDev_14Y_Centered]]</f>
        <v>254.97447678923112</v>
      </c>
      <c r="K205">
        <v>195.018202647658</v>
      </c>
      <c r="L205">
        <v>127.42617713173792</v>
      </c>
      <c r="M205">
        <f>tsla_moving_stats_14yr[[#This Row],[Average_14Y_Centered]]-tsla_moving_stats_14yr[[#This Row],[ROLLING AVERAGE MANUAL]]</f>
        <v>-8.9001629846279684E-2</v>
      </c>
      <c r="N205">
        <f>tsla_moving_stats_14yr[[#This Row],[StdDev_14Y_Centered]]-tsla_moving_stats_14yr[[#This Row],[STANDARD DEV MANUAL]]</f>
        <v>6.1061262877643685E-2</v>
      </c>
    </row>
    <row r="206" spans="1:14" x14ac:dyDescent="0.25">
      <c r="A206" s="1">
        <v>45784</v>
      </c>
      <c r="B206">
        <v>276.88</v>
      </c>
      <c r="C206">
        <v>277.92</v>
      </c>
      <c r="D206">
        <v>271</v>
      </c>
      <c r="E206">
        <v>276.22000000000003</v>
      </c>
      <c r="F206">
        <v>71882406</v>
      </c>
      <c r="G206">
        <v>194.84031536113937</v>
      </c>
      <c r="H206">
        <v>127.51571435007894</v>
      </c>
      <c r="I206">
        <f>tsla_moving_stats_14yr[[#This Row],[Close]]/tsla_moving_stats_14yr[[#This Row],[StdDev_14Y_Centered]]</f>
        <v>2.1661643932109538</v>
      </c>
      <c r="J206">
        <f>2*tsla_moving_stats_14yr[[#This Row],[StdDev_14Y_Centered]]</f>
        <v>255.03142870015787</v>
      </c>
      <c r="K206">
        <v>194.92920101781186</v>
      </c>
      <c r="L206">
        <v>127.45479476553837</v>
      </c>
      <c r="M206">
        <f>tsla_moving_stats_14yr[[#This Row],[Average_14Y_Centered]]-tsla_moving_stats_14yr[[#This Row],[ROLLING AVERAGE MANUAL]]</f>
        <v>-8.8885656672488267E-2</v>
      </c>
      <c r="N206">
        <f>tsla_moving_stats_14yr[[#This Row],[StdDev_14Y_Centered]]-tsla_moving_stats_14yr[[#This Row],[STANDARD DEV MANUAL]]</f>
        <v>6.0919584540570781E-2</v>
      </c>
    </row>
    <row r="207" spans="1:14" x14ac:dyDescent="0.25">
      <c r="A207" s="1">
        <v>45783</v>
      </c>
      <c r="B207">
        <v>273.11</v>
      </c>
      <c r="C207">
        <v>277.73</v>
      </c>
      <c r="D207">
        <v>271.35000000000002</v>
      </c>
      <c r="E207">
        <v>275.35000000000002</v>
      </c>
      <c r="F207">
        <v>76715789</v>
      </c>
      <c r="G207">
        <v>194.84031536113937</v>
      </c>
      <c r="H207">
        <v>127.51571435007894</v>
      </c>
      <c r="I207">
        <f>tsla_moving_stats_14yr[[#This Row],[Close]]/tsla_moving_stats_14yr[[#This Row],[StdDev_14Y_Centered]]</f>
        <v>2.1593417046942149</v>
      </c>
      <c r="J207">
        <f>2*tsla_moving_stats_14yr[[#This Row],[StdDev_14Y_Centered]]</f>
        <v>255.03142870015787</v>
      </c>
      <c r="K207">
        <v>194.84031536113952</v>
      </c>
      <c r="L207">
        <v>127.48327998242979</v>
      </c>
      <c r="M207">
        <f>tsla_moving_stats_14yr[[#This Row],[Average_14Y_Centered]]-tsla_moving_stats_14yr[[#This Row],[ROLLING AVERAGE MANUAL]]</f>
        <v>0</v>
      </c>
      <c r="N207">
        <f>tsla_moving_stats_14yr[[#This Row],[StdDev_14Y_Centered]]-tsla_moving_stats_14yr[[#This Row],[STANDARD DEV MANUAL]]</f>
        <v>3.2434367649145202E-2</v>
      </c>
    </row>
    <row r="208" spans="1:14" x14ac:dyDescent="0.25">
      <c r="A208" s="1">
        <v>45782</v>
      </c>
      <c r="B208">
        <v>284.57</v>
      </c>
      <c r="C208">
        <v>284.85000000000002</v>
      </c>
      <c r="D208">
        <v>274.39999999999998</v>
      </c>
      <c r="E208">
        <v>280.26</v>
      </c>
      <c r="F208">
        <v>94618883</v>
      </c>
      <c r="G208">
        <v>194.84031536113937</v>
      </c>
      <c r="H208">
        <v>127.51571435007894</v>
      </c>
      <c r="I208">
        <f>tsla_moving_stats_14yr[[#This Row],[Close]]/tsla_moving_stats_14yr[[#This Row],[StdDev_14Y_Centered]]</f>
        <v>2.1978467628748888</v>
      </c>
      <c r="J208">
        <f>2*tsla_moving_stats_14yr[[#This Row],[StdDev_14Y_Centered]]</f>
        <v>255.03142870015787</v>
      </c>
      <c r="K208">
        <v>194.7512302999493</v>
      </c>
      <c r="L208">
        <v>127.51206539246438</v>
      </c>
      <c r="M208">
        <f>tsla_moving_stats_14yr[[#This Row],[Average_14Y_Centered]]-tsla_moving_stats_14yr[[#This Row],[ROLLING AVERAGE MANUAL]]</f>
        <v>8.9085061190075976E-2</v>
      </c>
      <c r="N208">
        <f>tsla_moving_stats_14yr[[#This Row],[StdDev_14Y_Centered]]-tsla_moving_stats_14yr[[#This Row],[STANDARD DEV MANUAL]]</f>
        <v>3.6489576145584124E-3</v>
      </c>
    </row>
    <row r="209" spans="1:14" x14ac:dyDescent="0.25">
      <c r="A209" s="1">
        <v>45779</v>
      </c>
      <c r="B209">
        <v>284.89999999999998</v>
      </c>
      <c r="C209">
        <v>294.77999999999997</v>
      </c>
      <c r="D209">
        <v>279.81</v>
      </c>
      <c r="E209">
        <v>287.20999999999998</v>
      </c>
      <c r="F209">
        <v>114454703</v>
      </c>
      <c r="G209">
        <v>194.57324022346367</v>
      </c>
      <c r="H209">
        <v>127.60187638939006</v>
      </c>
      <c r="I209">
        <f>tsla_moving_stats_14yr[[#This Row],[Close]]/tsla_moving_stats_14yr[[#This Row],[StdDev_14Y_Centered]]</f>
        <v>2.2508289699718018</v>
      </c>
      <c r="J209">
        <f>2*tsla_moving_stats_14yr[[#This Row],[StdDev_14Y_Centered]]</f>
        <v>255.20375277878011</v>
      </c>
      <c r="K209">
        <v>194.66190548780503</v>
      </c>
      <c r="L209">
        <v>127.54120709517346</v>
      </c>
      <c r="M209">
        <f>tsla_moving_stats_14yr[[#This Row],[Average_14Y_Centered]]-tsla_moving_stats_14yr[[#This Row],[ROLLING AVERAGE MANUAL]]</f>
        <v>-8.8665264341358352E-2</v>
      </c>
      <c r="N209">
        <f>tsla_moving_stats_14yr[[#This Row],[StdDev_14Y_Centered]]-tsla_moving_stats_14yr[[#This Row],[STANDARD DEV MANUAL]]</f>
        <v>6.0669294216594949E-2</v>
      </c>
    </row>
    <row r="210" spans="1:14" x14ac:dyDescent="0.25">
      <c r="A210" s="1">
        <v>45778</v>
      </c>
      <c r="B210">
        <v>280.01</v>
      </c>
      <c r="C210">
        <v>290.87</v>
      </c>
      <c r="D210">
        <v>279.81</v>
      </c>
      <c r="E210">
        <v>280.52</v>
      </c>
      <c r="F210">
        <v>99658969</v>
      </c>
      <c r="G210">
        <v>194.48461928934009</v>
      </c>
      <c r="H210">
        <v>127.630095567018</v>
      </c>
      <c r="I210">
        <f>tsla_moving_stats_14yr[[#This Row],[Close]]/tsla_moving_stats_14yr[[#This Row],[StdDev_14Y_Centered]]</f>
        <v>2.1979142047472662</v>
      </c>
      <c r="J210">
        <f>2*tsla_moving_stats_14yr[[#This Row],[StdDev_14Y_Centered]]</f>
        <v>255.26019113403601</v>
      </c>
      <c r="K210">
        <v>194.57324022346384</v>
      </c>
      <c r="L210">
        <v>127.56946956311779</v>
      </c>
      <c r="M210">
        <f>tsla_moving_stats_14yr[[#This Row],[Average_14Y_Centered]]-tsla_moving_stats_14yr[[#This Row],[ROLLING AVERAGE MANUAL]]</f>
        <v>-8.8620934123753159E-2</v>
      </c>
      <c r="N210">
        <f>tsla_moving_stats_14yr[[#This Row],[StdDev_14Y_Centered]]-tsla_moving_stats_14yr[[#This Row],[STANDARD DEV MANUAL]]</f>
        <v>6.062600390021089E-2</v>
      </c>
    </row>
    <row r="211" spans="1:14" x14ac:dyDescent="0.25">
      <c r="A211" s="1">
        <v>45777</v>
      </c>
      <c r="B211">
        <v>279.89999999999998</v>
      </c>
      <c r="C211">
        <v>284.45</v>
      </c>
      <c r="D211">
        <v>270.77999999999997</v>
      </c>
      <c r="E211">
        <v>282.16000000000003</v>
      </c>
      <c r="F211">
        <v>128961102</v>
      </c>
      <c r="G211">
        <v>194.3958853373922</v>
      </c>
      <c r="H211">
        <v>127.65849612643885</v>
      </c>
      <c r="I211">
        <f>tsla_moving_stats_14yr[[#This Row],[Close]]/tsla_moving_stats_14yr[[#This Row],[StdDev_14Y_Centered]]</f>
        <v>2.2102720035220829</v>
      </c>
      <c r="J211">
        <f>2*tsla_moving_stats_14yr[[#This Row],[StdDev_14Y_Centered]]</f>
        <v>255.3169922528777</v>
      </c>
      <c r="K211">
        <v>194.48461928934026</v>
      </c>
      <c r="L211">
        <v>127.59769802986278</v>
      </c>
      <c r="M211">
        <f>tsla_moving_stats_14yr[[#This Row],[Average_14Y_Centered]]-tsla_moving_stats_14yr[[#This Row],[ROLLING AVERAGE MANUAL]]</f>
        <v>-8.8733951948057666E-2</v>
      </c>
      <c r="N211">
        <f>tsla_moving_stats_14yr[[#This Row],[StdDev_14Y_Centered]]-tsla_moving_stats_14yr[[#This Row],[STANDARD DEV MANUAL]]</f>
        <v>6.0798096576064609E-2</v>
      </c>
    </row>
    <row r="212" spans="1:14" x14ac:dyDescent="0.25">
      <c r="A212" s="1">
        <v>45776</v>
      </c>
      <c r="B212">
        <v>285.5</v>
      </c>
      <c r="C212">
        <v>293.32</v>
      </c>
      <c r="D212">
        <v>279.47000000000003</v>
      </c>
      <c r="E212">
        <v>292.02999999999997</v>
      </c>
      <c r="F212">
        <v>108906602</v>
      </c>
      <c r="G212">
        <v>194.3958853373922</v>
      </c>
      <c r="H212">
        <v>127.65849612643885</v>
      </c>
      <c r="I212">
        <f>tsla_moving_stats_14yr[[#This Row],[Close]]/tsla_moving_stats_14yr[[#This Row],[StdDev_14Y_Centered]]</f>
        <v>2.2875876566081432</v>
      </c>
      <c r="J212">
        <f>2*tsla_moving_stats_14yr[[#This Row],[StdDev_14Y_Centered]]</f>
        <v>255.3169922528777</v>
      </c>
      <c r="K212">
        <v>194.39588533739234</v>
      </c>
      <c r="L212">
        <v>127.62610782295518</v>
      </c>
      <c r="M212">
        <f>tsla_moving_stats_14yr[[#This Row],[Average_14Y_Centered]]-tsla_moving_stats_14yr[[#This Row],[ROLLING AVERAGE MANUAL]]</f>
        <v>0</v>
      </c>
      <c r="N212">
        <f>tsla_moving_stats_14yr[[#This Row],[StdDev_14Y_Centered]]-tsla_moving_stats_14yr[[#This Row],[STANDARD DEV MANUAL]]</f>
        <v>3.2388303483671166E-2</v>
      </c>
    </row>
    <row r="213" spans="1:14" x14ac:dyDescent="0.25">
      <c r="A213" s="1">
        <v>45775</v>
      </c>
      <c r="B213">
        <v>288.98</v>
      </c>
      <c r="C213">
        <v>294.86</v>
      </c>
      <c r="D213">
        <v>272.42</v>
      </c>
      <c r="E213">
        <v>285.88</v>
      </c>
      <c r="F213">
        <v>151731812</v>
      </c>
      <c r="G213">
        <v>194.3958853373922</v>
      </c>
      <c r="H213">
        <v>127.65849612643885</v>
      </c>
      <c r="I213">
        <f>tsla_moving_stats_14yr[[#This Row],[Close]]/tsla_moving_stats_14yr[[#This Row],[StdDev_14Y_Centered]]</f>
        <v>2.2394122496700204</v>
      </c>
      <c r="J213">
        <f>2*tsla_moving_stats_14yr[[#This Row],[StdDev_14Y_Centered]]</f>
        <v>255.3169922528777</v>
      </c>
      <c r="K213">
        <v>194.3072464503044</v>
      </c>
      <c r="L213">
        <v>127.65441396338322</v>
      </c>
      <c r="M213">
        <f>tsla_moving_stats_14yr[[#This Row],[Average_14Y_Centered]]-tsla_moving_stats_14yr[[#This Row],[ROLLING AVERAGE MANUAL]]</f>
        <v>8.8638887087796547E-2</v>
      </c>
      <c r="N213">
        <f>tsla_moving_stats_14yr[[#This Row],[StdDev_14Y_Centered]]-tsla_moving_stats_14yr[[#This Row],[STANDARD DEV MANUAL]]</f>
        <v>4.0821630556280297E-3</v>
      </c>
    </row>
    <row r="214" spans="1:14" x14ac:dyDescent="0.25">
      <c r="A214" s="1">
        <v>45772</v>
      </c>
      <c r="B214">
        <v>261.69</v>
      </c>
      <c r="C214">
        <v>286.85000000000002</v>
      </c>
      <c r="D214">
        <v>259.63</v>
      </c>
      <c r="E214">
        <v>284.95</v>
      </c>
      <c r="F214">
        <v>167560703</v>
      </c>
      <c r="G214">
        <v>194.12949848024317</v>
      </c>
      <c r="H214">
        <v>127.74411107342654</v>
      </c>
      <c r="I214">
        <f>tsla_moving_stats_14yr[[#This Row],[Close]]/tsla_moving_stats_14yr[[#This Row],[StdDev_14Y_Centered]]</f>
        <v>2.2306312017484116</v>
      </c>
      <c r="J214">
        <f>2*tsla_moving_stats_14yr[[#This Row],[StdDev_14Y_Centered]]</f>
        <v>255.48822214685308</v>
      </c>
      <c r="K214">
        <v>194.21840851495202</v>
      </c>
      <c r="L214">
        <v>127.6830194475648</v>
      </c>
      <c r="M214">
        <f>tsla_moving_stats_14yr[[#This Row],[Average_14Y_Centered]]-tsla_moving_stats_14yr[[#This Row],[ROLLING AVERAGE MANUAL]]</f>
        <v>-8.8910034708845842E-2</v>
      </c>
      <c r="N214">
        <f>tsla_moving_stats_14yr[[#This Row],[StdDev_14Y_Centered]]-tsla_moving_stats_14yr[[#This Row],[STANDARD DEV MANUAL]]</f>
        <v>6.109162586173511E-2</v>
      </c>
    </row>
    <row r="215" spans="1:14" x14ac:dyDescent="0.25">
      <c r="A215" s="1">
        <v>45771</v>
      </c>
      <c r="B215">
        <v>250.5</v>
      </c>
      <c r="C215">
        <v>259.54000000000002</v>
      </c>
      <c r="D215">
        <v>249.2</v>
      </c>
      <c r="E215">
        <v>259.51</v>
      </c>
      <c r="F215">
        <v>94464203</v>
      </c>
      <c r="G215">
        <v>194.04077468354433</v>
      </c>
      <c r="H215">
        <v>127.77260345502529</v>
      </c>
      <c r="I215">
        <f>tsla_moving_stats_14yr[[#This Row],[Close]]/tsla_moving_stats_14yr[[#This Row],[StdDev_14Y_Centered]]</f>
        <v>2.0310300720400125</v>
      </c>
      <c r="J215">
        <f>2*tsla_moving_stats_14yr[[#This Row],[StdDev_14Y_Centered]]</f>
        <v>255.54520691005058</v>
      </c>
      <c r="K215">
        <v>194.12949848024334</v>
      </c>
      <c r="L215">
        <v>127.71175031012744</v>
      </c>
      <c r="M215">
        <f>tsla_moving_stats_14yr[[#This Row],[Average_14Y_Centered]]-tsla_moving_stats_14yr[[#This Row],[ROLLING AVERAGE MANUAL]]</f>
        <v>-8.8723796699014201E-2</v>
      </c>
      <c r="N215">
        <f>tsla_moving_stats_14yr[[#This Row],[StdDev_14Y_Centered]]-tsla_moving_stats_14yr[[#This Row],[STANDARD DEV MANUAL]]</f>
        <v>6.085314489784821E-2</v>
      </c>
    </row>
    <row r="216" spans="1:14" x14ac:dyDescent="0.25">
      <c r="A216" s="1">
        <v>45770</v>
      </c>
      <c r="B216">
        <v>254.86</v>
      </c>
      <c r="C216">
        <v>259.45</v>
      </c>
      <c r="D216">
        <v>244.43</v>
      </c>
      <c r="E216">
        <v>250.74</v>
      </c>
      <c r="F216">
        <v>150381906</v>
      </c>
      <c r="G216">
        <v>193.9521356275304</v>
      </c>
      <c r="H216">
        <v>127.80100604383571</v>
      </c>
      <c r="I216">
        <f>tsla_moving_stats_14yr[[#This Row],[Close]]/tsla_moving_stats_14yr[[#This Row],[StdDev_14Y_Centered]]</f>
        <v>1.9619563864309195</v>
      </c>
      <c r="J216">
        <f>2*tsla_moving_stats_14yr[[#This Row],[StdDev_14Y_Centered]]</f>
        <v>255.60201208767143</v>
      </c>
      <c r="K216">
        <v>194.0407746835445</v>
      </c>
      <c r="L216">
        <v>127.74025186482319</v>
      </c>
      <c r="M216">
        <f>tsla_moving_stats_14yr[[#This Row],[Average_14Y_Centered]]-tsla_moving_stats_14yr[[#This Row],[ROLLING AVERAGE MANUAL]]</f>
        <v>-8.863905601410238E-2</v>
      </c>
      <c r="N216">
        <f>tsla_moving_stats_14yr[[#This Row],[StdDev_14Y_Centered]]-tsla_moving_stats_14yr[[#This Row],[STANDARD DEV MANUAL]]</f>
        <v>6.0754179012519671E-2</v>
      </c>
    </row>
    <row r="217" spans="1:14" x14ac:dyDescent="0.25">
      <c r="A217" s="1">
        <v>45769</v>
      </c>
      <c r="B217">
        <v>230.96</v>
      </c>
      <c r="C217">
        <v>242.79</v>
      </c>
      <c r="D217">
        <v>229.85</v>
      </c>
      <c r="E217">
        <v>237.97</v>
      </c>
      <c r="F217">
        <v>120858492</v>
      </c>
      <c r="G217">
        <v>193.9521356275304</v>
      </c>
      <c r="H217">
        <v>127.80100604383571</v>
      </c>
      <c r="I217">
        <f>tsla_moving_stats_14yr[[#This Row],[Close]]/tsla_moving_stats_14yr[[#This Row],[StdDev_14Y_Centered]]</f>
        <v>1.8620354202718588</v>
      </c>
      <c r="J217">
        <f>2*tsla_moving_stats_14yr[[#This Row],[StdDev_14Y_Centered]]</f>
        <v>255.60201208767143</v>
      </c>
      <c r="K217">
        <v>193.95213562753057</v>
      </c>
      <c r="L217">
        <v>127.76866364016863</v>
      </c>
      <c r="M217">
        <f>tsla_moving_stats_14yr[[#This Row],[Average_14Y_Centered]]-tsla_moving_stats_14yr[[#This Row],[ROLLING AVERAGE MANUAL]]</f>
        <v>0</v>
      </c>
      <c r="N217">
        <f>tsla_moving_stats_14yr[[#This Row],[StdDev_14Y_Centered]]-tsla_moving_stats_14yr[[#This Row],[STANDARD DEV MANUAL]]</f>
        <v>3.2342403667087183E-2</v>
      </c>
    </row>
    <row r="218" spans="1:14" x14ac:dyDescent="0.25">
      <c r="A218" s="1">
        <v>45768</v>
      </c>
      <c r="B218">
        <v>230.26</v>
      </c>
      <c r="C218">
        <v>232.21</v>
      </c>
      <c r="D218">
        <v>222.79</v>
      </c>
      <c r="E218">
        <v>227.5</v>
      </c>
      <c r="F218">
        <v>97768008</v>
      </c>
      <c r="G218">
        <v>193.9521356275304</v>
      </c>
      <c r="H218">
        <v>127.80100604383571</v>
      </c>
      <c r="I218">
        <f>tsla_moving_stats_14yr[[#This Row],[Close]]/tsla_moving_stats_14yr[[#This Row],[StdDev_14Y_Centered]]</f>
        <v>1.7801111825517832</v>
      </c>
      <c r="J218">
        <f>2*tsla_moving_stats_14yr[[#This Row],[StdDev_14Y_Centered]]</f>
        <v>255.60201208767143</v>
      </c>
      <c r="K218">
        <v>193.86381891755204</v>
      </c>
      <c r="L218">
        <v>127.79666082963371</v>
      </c>
      <c r="M218">
        <f>tsla_moving_stats_14yr[[#This Row],[Average_14Y_Centered]]-tsla_moving_stats_14yr[[#This Row],[ROLLING AVERAGE MANUAL]]</f>
        <v>8.8316709978357721E-2</v>
      </c>
      <c r="N218">
        <f>tsla_moving_stats_14yr[[#This Row],[StdDev_14Y_Centered]]-tsla_moving_stats_14yr[[#This Row],[STANDARD DEV MANUAL]]</f>
        <v>4.3452142020043993E-3</v>
      </c>
    </row>
    <row r="219" spans="1:14" x14ac:dyDescent="0.25">
      <c r="A219" s="1">
        <v>45764</v>
      </c>
      <c r="B219">
        <v>243.47</v>
      </c>
      <c r="C219">
        <v>244.34</v>
      </c>
      <c r="D219">
        <v>237.68</v>
      </c>
      <c r="E219">
        <v>241.37</v>
      </c>
      <c r="F219">
        <v>83404781</v>
      </c>
      <c r="G219">
        <v>193.59975757575759</v>
      </c>
      <c r="H219">
        <v>127.91190574520894</v>
      </c>
      <c r="I219">
        <f>tsla_moving_stats_14yr[[#This Row],[Close]]/tsla_moving_stats_14yr[[#This Row],[StdDev_14Y_Centered]]</f>
        <v>1.8870018282800916</v>
      </c>
      <c r="J219">
        <f>2*tsla_moving_stats_14yr[[#This Row],[StdDev_14Y_Centered]]</f>
        <v>255.82381149041788</v>
      </c>
      <c r="K219">
        <v>193.7759251769466</v>
      </c>
      <c r="L219">
        <v>127.82410820380294</v>
      </c>
      <c r="M219">
        <f>tsla_moving_stats_14yr[[#This Row],[Average_14Y_Centered]]-tsla_moving_stats_14yr[[#This Row],[ROLLING AVERAGE MANUAL]]</f>
        <v>-0.17616760118900743</v>
      </c>
      <c r="N219">
        <f>tsla_moving_stats_14yr[[#This Row],[StdDev_14Y_Centered]]-tsla_moving_stats_14yr[[#This Row],[STANDARD DEV MANUAL]]</f>
        <v>8.7797541406004598E-2</v>
      </c>
    </row>
    <row r="220" spans="1:14" x14ac:dyDescent="0.25">
      <c r="A220" s="1">
        <v>45763</v>
      </c>
      <c r="B220">
        <v>247.61</v>
      </c>
      <c r="C220">
        <v>251.97</v>
      </c>
      <c r="D220">
        <v>233.89</v>
      </c>
      <c r="E220">
        <v>241.55</v>
      </c>
      <c r="F220">
        <v>112378703</v>
      </c>
      <c r="G220">
        <v>193.51182735991927</v>
      </c>
      <c r="H220">
        <v>127.93947323997273</v>
      </c>
      <c r="I220">
        <f>tsla_moving_stats_14yr[[#This Row],[Close]]/tsla_moving_stats_14yr[[#This Row],[StdDev_14Y_Centered]]</f>
        <v>1.8880021457250413</v>
      </c>
      <c r="J220">
        <f>2*tsla_moving_stats_14yr[[#This Row],[StdDev_14Y_Centered]]</f>
        <v>255.87894647994545</v>
      </c>
      <c r="K220">
        <v>193.68789287518968</v>
      </c>
      <c r="L220">
        <v>127.85177091452204</v>
      </c>
      <c r="M220">
        <f>tsla_moving_stats_14yr[[#This Row],[Average_14Y_Centered]]-tsla_moving_stats_14yr[[#This Row],[ROLLING AVERAGE MANUAL]]</f>
        <v>-0.17606551527040892</v>
      </c>
      <c r="N220">
        <f>tsla_moving_stats_14yr[[#This Row],[StdDev_14Y_Centered]]-tsla_moving_stats_14yr[[#This Row],[STANDARD DEV MANUAL]]</f>
        <v>8.7702325450692342E-2</v>
      </c>
    </row>
    <row r="221" spans="1:14" x14ac:dyDescent="0.25">
      <c r="A221" s="1">
        <v>45762</v>
      </c>
      <c r="B221">
        <v>249.91</v>
      </c>
      <c r="C221">
        <v>258.75</v>
      </c>
      <c r="D221">
        <v>247.54</v>
      </c>
      <c r="E221">
        <v>254.11</v>
      </c>
      <c r="F221">
        <v>79594320</v>
      </c>
      <c r="G221">
        <v>193.51182735991927</v>
      </c>
      <c r="H221">
        <v>127.93947323997273</v>
      </c>
      <c r="I221">
        <f>tsla_moving_stats_14yr[[#This Row],[Close]]/tsla_moving_stats_14yr[[#This Row],[StdDev_14Y_Centered]]</f>
        <v>1.9861735675851386</v>
      </c>
      <c r="J221">
        <f>2*tsla_moving_stats_14yr[[#This Row],[StdDev_14Y_Centered]]</f>
        <v>255.87894647994545</v>
      </c>
      <c r="K221">
        <v>193.59975757575776</v>
      </c>
      <c r="L221">
        <v>127.87960067947203</v>
      </c>
      <c r="M221">
        <f>tsla_moving_stats_14yr[[#This Row],[Average_14Y_Centered]]-tsla_moving_stats_14yr[[#This Row],[ROLLING AVERAGE MANUAL]]</f>
        <v>-8.7930215838497361E-2</v>
      </c>
      <c r="N221">
        <f>tsla_moving_stats_14yr[[#This Row],[StdDev_14Y_Centered]]-tsla_moving_stats_14yr[[#This Row],[STANDARD DEV MANUAL]]</f>
        <v>5.9872560500693339E-2</v>
      </c>
    </row>
    <row r="222" spans="1:14" x14ac:dyDescent="0.25">
      <c r="A222" s="1">
        <v>45761</v>
      </c>
      <c r="B222">
        <v>258.36</v>
      </c>
      <c r="C222">
        <v>261.8</v>
      </c>
      <c r="D222">
        <v>245.93</v>
      </c>
      <c r="E222">
        <v>252.35</v>
      </c>
      <c r="F222">
        <v>100135203</v>
      </c>
      <c r="G222">
        <v>193.51182735991927</v>
      </c>
      <c r="H222">
        <v>127.93947323997273</v>
      </c>
      <c r="I222">
        <f>tsla_moving_stats_14yr[[#This Row],[Close]]/tsla_moving_stats_14yr[[#This Row],[StdDev_14Y_Centered]]</f>
        <v>1.9724170626111122</v>
      </c>
      <c r="J222">
        <f>2*tsla_moving_stats_14yr[[#This Row],[StdDev_14Y_Centered]]</f>
        <v>255.87894647994545</v>
      </c>
      <c r="K222">
        <v>193.51182735991941</v>
      </c>
      <c r="L222">
        <v>127.90717752489549</v>
      </c>
      <c r="M222">
        <f>tsla_moving_stats_14yr[[#This Row],[Average_14Y_Centered]]-tsla_moving_stats_14yr[[#This Row],[ROLLING AVERAGE MANUAL]]</f>
        <v>0</v>
      </c>
      <c r="N222">
        <f>tsla_moving_stats_14yr[[#This Row],[StdDev_14Y_Centered]]-tsla_moving_stats_14yr[[#This Row],[STANDARD DEV MANUAL]]</f>
        <v>3.2295715077239606E-2</v>
      </c>
    </row>
    <row r="223" spans="1:14" x14ac:dyDescent="0.25">
      <c r="A223" s="1">
        <v>45758</v>
      </c>
      <c r="B223">
        <v>251.84</v>
      </c>
      <c r="C223">
        <v>257.74</v>
      </c>
      <c r="D223">
        <v>241.36</v>
      </c>
      <c r="E223">
        <v>252.31</v>
      </c>
      <c r="F223">
        <v>128948094</v>
      </c>
      <c r="G223">
        <v>193.24930443548388</v>
      </c>
      <c r="H223">
        <v>128.02061402623059</v>
      </c>
      <c r="I223">
        <f>tsla_moving_stats_14yr[[#This Row],[Close]]/tsla_moving_stats_14yr[[#This Row],[StdDev_14Y_Centered]]</f>
        <v>1.970854474641899</v>
      </c>
      <c r="J223">
        <f>2*tsla_moving_stats_14yr[[#This Row],[StdDev_14Y_Centered]]</f>
        <v>256.04122805246118</v>
      </c>
      <c r="K223">
        <v>193.42429364278524</v>
      </c>
      <c r="L223">
        <v>127.93424237485759</v>
      </c>
      <c r="M223">
        <f>tsla_moving_stats_14yr[[#This Row],[Average_14Y_Centered]]-tsla_moving_stats_14yr[[#This Row],[ROLLING AVERAGE MANUAL]]</f>
        <v>-0.17498920730136547</v>
      </c>
      <c r="N223">
        <f>tsla_moving_stats_14yr[[#This Row],[StdDev_14Y_Centered]]-tsla_moving_stats_14yr[[#This Row],[STANDARD DEV MANUAL]]</f>
        <v>8.6371651372999736E-2</v>
      </c>
    </row>
    <row r="224" spans="1:14" x14ac:dyDescent="0.25">
      <c r="A224" s="1">
        <v>45757</v>
      </c>
      <c r="B224">
        <v>260</v>
      </c>
      <c r="C224">
        <v>262.49</v>
      </c>
      <c r="D224">
        <v>239.33</v>
      </c>
      <c r="E224">
        <v>252.4</v>
      </c>
      <c r="F224">
        <v>181722594</v>
      </c>
      <c r="G224">
        <v>193.16218136020154</v>
      </c>
      <c r="H224">
        <v>128.04719401489461</v>
      </c>
      <c r="I224">
        <f>tsla_moving_stats_14yr[[#This Row],[Close]]/tsla_moving_stats_14yr[[#This Row],[StdDev_14Y_Centered]]</f>
        <v>1.971148231257926</v>
      </c>
      <c r="J224">
        <f>2*tsla_moving_stats_14yr[[#This Row],[StdDev_14Y_Centered]]</f>
        <v>256.09438802978923</v>
      </c>
      <c r="K224">
        <v>193.33664145234511</v>
      </c>
      <c r="L224">
        <v>127.96149479705586</v>
      </c>
      <c r="M224">
        <f>tsla_moving_stats_14yr[[#This Row],[Average_14Y_Centered]]-tsla_moving_stats_14yr[[#This Row],[ROLLING AVERAGE MANUAL]]</f>
        <v>-0.17446009214356195</v>
      </c>
      <c r="N224">
        <f>tsla_moving_stats_14yr[[#This Row],[StdDev_14Y_Centered]]-tsla_moving_stats_14yr[[#This Row],[STANDARD DEV MANUAL]]</f>
        <v>8.5699217838751451E-2</v>
      </c>
    </row>
    <row r="225" spans="1:14" x14ac:dyDescent="0.25">
      <c r="A225" s="1">
        <v>45756</v>
      </c>
      <c r="B225">
        <v>224.69</v>
      </c>
      <c r="C225">
        <v>274.69</v>
      </c>
      <c r="D225">
        <v>223.88</v>
      </c>
      <c r="E225">
        <v>272.2</v>
      </c>
      <c r="F225">
        <v>219433406</v>
      </c>
      <c r="G225">
        <v>193.07464249748236</v>
      </c>
      <c r="H225">
        <v>128.07436404463962</v>
      </c>
      <c r="I225">
        <f>tsla_moving_stats_14yr[[#This Row],[Close]]/tsla_moving_stats_14yr[[#This Row],[StdDev_14Y_Centered]]</f>
        <v>2.1253277502523935</v>
      </c>
      <c r="J225">
        <f>2*tsla_moving_stats_14yr[[#This Row],[StdDev_14Y_Centered]]</f>
        <v>256.14872808927925</v>
      </c>
      <c r="K225">
        <v>193.24930443548405</v>
      </c>
      <c r="L225">
        <v>127.9883467001916</v>
      </c>
      <c r="M225">
        <f>tsla_moving_stats_14yr[[#This Row],[Average_14Y_Centered]]-tsla_moving_stats_14yr[[#This Row],[ROLLING AVERAGE MANUAL]]</f>
        <v>-0.17466193800169094</v>
      </c>
      <c r="N225">
        <f>tsla_moving_stats_14yr[[#This Row],[StdDev_14Y_Centered]]-tsla_moving_stats_14yr[[#This Row],[STANDARD DEV MANUAL]]</f>
        <v>8.6017344448023891E-2</v>
      </c>
    </row>
    <row r="226" spans="1:14" x14ac:dyDescent="0.25">
      <c r="A226" s="1">
        <v>45755</v>
      </c>
      <c r="B226">
        <v>245</v>
      </c>
      <c r="C226">
        <v>250.44</v>
      </c>
      <c r="D226">
        <v>217.8</v>
      </c>
      <c r="E226">
        <v>221.86</v>
      </c>
      <c r="F226">
        <v>171603500</v>
      </c>
      <c r="G226">
        <v>193.07464249748236</v>
      </c>
      <c r="H226">
        <v>128.07436404463962</v>
      </c>
      <c r="I226">
        <f>tsla_moving_stats_14yr[[#This Row],[Close]]/tsla_moving_stats_14yr[[#This Row],[StdDev_14Y_Centered]]</f>
        <v>1.7322748518405442</v>
      </c>
      <c r="J226">
        <f>2*tsla_moving_stats_14yr[[#This Row],[StdDev_14Y_Centered]]</f>
        <v>256.14872808927925</v>
      </c>
      <c r="K226">
        <v>193.16218136020169</v>
      </c>
      <c r="L226">
        <v>128.01493625042886</v>
      </c>
      <c r="M226">
        <f>tsla_moving_stats_14yr[[#This Row],[Average_14Y_Centered]]-tsla_moving_stats_14yr[[#This Row],[ROLLING AVERAGE MANUAL]]</f>
        <v>-8.7538862719327426E-2</v>
      </c>
      <c r="N226">
        <f>tsla_moving_stats_14yr[[#This Row],[StdDev_14Y_Centered]]-tsla_moving_stats_14yr[[#This Row],[STANDARD DEV MANUAL]]</f>
        <v>5.9427794210762386E-2</v>
      </c>
    </row>
    <row r="227" spans="1:14" x14ac:dyDescent="0.25">
      <c r="A227" s="1">
        <v>45754</v>
      </c>
      <c r="B227">
        <v>223.78</v>
      </c>
      <c r="C227">
        <v>252</v>
      </c>
      <c r="D227">
        <v>214.25</v>
      </c>
      <c r="E227">
        <v>233.29</v>
      </c>
      <c r="F227">
        <v>183453797</v>
      </c>
      <c r="G227">
        <v>193.07464249748236</v>
      </c>
      <c r="H227">
        <v>128.07436404463962</v>
      </c>
      <c r="I227">
        <f>tsla_moving_stats_14yr[[#This Row],[Close]]/tsla_moving_stats_14yr[[#This Row],[StdDev_14Y_Centered]]</f>
        <v>1.8215198782379902</v>
      </c>
      <c r="J227">
        <f>2*tsla_moving_stats_14yr[[#This Row],[StdDev_14Y_Centered]]</f>
        <v>256.14872808927925</v>
      </c>
      <c r="K227">
        <v>193.07464249748256</v>
      </c>
      <c r="L227">
        <v>128.04211568354813</v>
      </c>
      <c r="M227">
        <f>tsla_moving_stats_14yr[[#This Row],[Average_14Y_Centered]]-tsla_moving_stats_14yr[[#This Row],[ROLLING AVERAGE MANUAL]]</f>
        <v>0</v>
      </c>
      <c r="N227">
        <f>tsla_moving_stats_14yr[[#This Row],[StdDev_14Y_Centered]]-tsla_moving_stats_14yr[[#This Row],[STANDARD DEV MANUAL]]</f>
        <v>3.2248361091490096E-2</v>
      </c>
    </row>
    <row r="228" spans="1:14" x14ac:dyDescent="0.25">
      <c r="A228" s="1">
        <v>45751</v>
      </c>
      <c r="B228">
        <v>255.38</v>
      </c>
      <c r="C228">
        <v>261</v>
      </c>
      <c r="D228">
        <v>236</v>
      </c>
      <c r="E228">
        <v>239.43</v>
      </c>
      <c r="F228">
        <v>181229406</v>
      </c>
      <c r="G228">
        <v>192.81332327802917</v>
      </c>
      <c r="H228">
        <v>128.1542791656893</v>
      </c>
      <c r="I228">
        <f>tsla_moving_stats_14yr[[#This Row],[Close]]/tsla_moving_stats_14yr[[#This Row],[StdDev_14Y_Centered]]</f>
        <v>1.8682950078509943</v>
      </c>
      <c r="J228">
        <f>2*tsla_moving_stats_14yr[[#This Row],[StdDev_14Y_Centered]]</f>
        <v>256.30855833137861</v>
      </c>
      <c r="K228">
        <v>192.98751383995992</v>
      </c>
      <c r="L228">
        <v>128.06876626115729</v>
      </c>
      <c r="M228">
        <f>tsla_moving_stats_14yr[[#This Row],[Average_14Y_Centered]]-tsla_moving_stats_14yr[[#This Row],[ROLLING AVERAGE MANUAL]]</f>
        <v>-0.17419056193074312</v>
      </c>
      <c r="N228">
        <f>tsla_moving_stats_14yr[[#This Row],[StdDev_14Y_Centered]]-tsla_moving_stats_14yr[[#This Row],[STANDARD DEV MANUAL]]</f>
        <v>8.551290453200977E-2</v>
      </c>
    </row>
    <row r="229" spans="1:14" x14ac:dyDescent="0.25">
      <c r="A229" s="1">
        <v>45750</v>
      </c>
      <c r="B229">
        <v>265.29000000000002</v>
      </c>
      <c r="C229">
        <v>276.3</v>
      </c>
      <c r="D229">
        <v>261.51</v>
      </c>
      <c r="E229">
        <v>267.27999999999997</v>
      </c>
      <c r="F229">
        <v>136174297</v>
      </c>
      <c r="G229">
        <v>192.72539698492463</v>
      </c>
      <c r="H229">
        <v>128.18208474702581</v>
      </c>
      <c r="I229">
        <f>tsla_moving_stats_14yr[[#This Row],[Close]]/tsla_moving_stats_14yr[[#This Row],[StdDev_14Y_Centered]]</f>
        <v>2.0851587842988457</v>
      </c>
      <c r="J229">
        <f>2*tsla_moving_stats_14yr[[#This Row],[StdDev_14Y_Centered]]</f>
        <v>256.36416949405162</v>
      </c>
      <c r="K229">
        <v>192.90068913480903</v>
      </c>
      <c r="L229">
        <v>128.09503364041078</v>
      </c>
      <c r="M229">
        <f>tsla_moving_stats_14yr[[#This Row],[Average_14Y_Centered]]-tsla_moving_stats_14yr[[#This Row],[ROLLING AVERAGE MANUAL]]</f>
        <v>-0.1752921498843989</v>
      </c>
      <c r="N229">
        <f>tsla_moving_stats_14yr[[#This Row],[StdDev_14Y_Centered]]-tsla_moving_stats_14yr[[#This Row],[STANDARD DEV MANUAL]]</f>
        <v>8.7051106615035678E-2</v>
      </c>
    </row>
    <row r="230" spans="1:14" x14ac:dyDescent="0.25">
      <c r="A230" s="1">
        <v>45749</v>
      </c>
      <c r="B230">
        <v>254.6</v>
      </c>
      <c r="C230">
        <v>284.99</v>
      </c>
      <c r="D230">
        <v>251.27</v>
      </c>
      <c r="E230">
        <v>282.76</v>
      </c>
      <c r="F230">
        <v>212787812</v>
      </c>
      <c r="G230">
        <v>192.63705173279757</v>
      </c>
      <c r="H230">
        <v>128.21049008108108</v>
      </c>
      <c r="I230">
        <f>tsla_moving_stats_14yr[[#This Row],[Close]]/tsla_moving_stats_14yr[[#This Row],[StdDev_14Y_Centered]]</f>
        <v>2.2054357628707359</v>
      </c>
      <c r="J230">
        <f>2*tsla_moving_stats_14yr[[#This Row],[StdDev_14Y_Centered]]</f>
        <v>256.42098016216215</v>
      </c>
      <c r="K230">
        <v>192.81332327802934</v>
      </c>
      <c r="L230">
        <v>128.12205935897882</v>
      </c>
      <c r="M230">
        <f>tsla_moving_stats_14yr[[#This Row],[Average_14Y_Centered]]-tsla_moving_stats_14yr[[#This Row],[ROLLING AVERAGE MANUAL]]</f>
        <v>-0.17627154523177069</v>
      </c>
      <c r="N230">
        <f>tsla_moving_stats_14yr[[#This Row],[StdDev_14Y_Centered]]-tsla_moving_stats_14yr[[#This Row],[STANDARD DEV MANUAL]]</f>
        <v>8.8430722102259551E-2</v>
      </c>
    </row>
    <row r="231" spans="1:14" x14ac:dyDescent="0.25">
      <c r="A231" s="1">
        <v>45748</v>
      </c>
      <c r="B231">
        <v>263.8</v>
      </c>
      <c r="C231">
        <v>277.45</v>
      </c>
      <c r="D231">
        <v>259.25</v>
      </c>
      <c r="E231">
        <v>268.45999999999998</v>
      </c>
      <c r="F231">
        <v>146486891</v>
      </c>
      <c r="G231">
        <v>192.63705173279757</v>
      </c>
      <c r="H231">
        <v>128.21049008108108</v>
      </c>
      <c r="I231">
        <f>tsla_moving_stats_14yr[[#This Row],[Close]]/tsla_moving_stats_14yr[[#This Row],[StdDev_14Y_Centered]]</f>
        <v>2.0939004275720676</v>
      </c>
      <c r="J231">
        <f>2*tsla_moving_stats_14yr[[#This Row],[StdDev_14Y_Centered]]</f>
        <v>256.42098016216215</v>
      </c>
      <c r="K231">
        <v>192.72539698492483</v>
      </c>
      <c r="L231">
        <v>128.14987414600282</v>
      </c>
      <c r="M231">
        <f>tsla_moving_stats_14yr[[#This Row],[Average_14Y_Centered]]-tsla_moving_stats_14yr[[#This Row],[ROLLING AVERAGE MANUAL]]</f>
        <v>-8.8345252127254525E-2</v>
      </c>
      <c r="N231">
        <f>tsla_moving_stats_14yr[[#This Row],[StdDev_14Y_Centered]]-tsla_moving_stats_14yr[[#This Row],[STANDARD DEV MANUAL]]</f>
        <v>6.0615935078260463E-2</v>
      </c>
    </row>
    <row r="232" spans="1:14" x14ac:dyDescent="0.25">
      <c r="A232" s="1">
        <v>45747</v>
      </c>
      <c r="B232">
        <v>249.31</v>
      </c>
      <c r="C232">
        <v>260.56</v>
      </c>
      <c r="D232">
        <v>243.36</v>
      </c>
      <c r="E232">
        <v>259.16000000000003</v>
      </c>
      <c r="F232">
        <v>134008891</v>
      </c>
      <c r="G232">
        <v>192.63705173279757</v>
      </c>
      <c r="H232">
        <v>128.21049008108108</v>
      </c>
      <c r="I232">
        <f>tsla_moving_stats_14yr[[#This Row],[Close]]/tsla_moving_stats_14yr[[#This Row],[StdDev_14Y_Centered]]</f>
        <v>2.0213634612589475</v>
      </c>
      <c r="J232">
        <f>2*tsla_moving_stats_14yr[[#This Row],[StdDev_14Y_Centered]]</f>
        <v>256.42098016216215</v>
      </c>
      <c r="K232">
        <v>192.6370517327978</v>
      </c>
      <c r="L232">
        <v>128.17828852586231</v>
      </c>
      <c r="M232">
        <f>tsla_moving_stats_14yr[[#This Row],[Average_14Y_Centered]]-tsla_moving_stats_14yr[[#This Row],[ROLLING AVERAGE MANUAL]]</f>
        <v>-2.2737367544323206E-13</v>
      </c>
      <c r="N232">
        <f>tsla_moving_stats_14yr[[#This Row],[StdDev_14Y_Centered]]-tsla_moving_stats_14yr[[#This Row],[STANDARD DEV MANUAL]]</f>
        <v>3.2201555218762223E-2</v>
      </c>
    </row>
    <row r="233" spans="1:14" x14ac:dyDescent="0.25">
      <c r="A233" s="1">
        <v>45744</v>
      </c>
      <c r="B233">
        <v>275.58</v>
      </c>
      <c r="C233">
        <v>276.10000000000002</v>
      </c>
      <c r="D233">
        <v>260.57</v>
      </c>
      <c r="E233">
        <v>263.55</v>
      </c>
      <c r="F233">
        <v>123809398</v>
      </c>
      <c r="G233">
        <v>192.46126442548922</v>
      </c>
      <c r="H233">
        <v>128.26614308598917</v>
      </c>
      <c r="I233">
        <f>tsla_moving_stats_14yr[[#This Row],[Close]]/tsla_moving_stats_14yr[[#This Row],[StdDev_14Y_Centered]]</f>
        <v>2.0547121294768877</v>
      </c>
      <c r="J233">
        <f>2*tsla_moving_stats_14yr[[#This Row],[StdDev_14Y_Centered]]</f>
        <v>256.53228617197834</v>
      </c>
      <c r="K233">
        <v>192.54925200803234</v>
      </c>
      <c r="L233">
        <v>128.2059827991452</v>
      </c>
      <c r="M233">
        <f>tsla_moving_stats_14yr[[#This Row],[Average_14Y_Centered]]-tsla_moving_stats_14yr[[#This Row],[ROLLING AVERAGE MANUAL]]</f>
        <v>-8.7987582543121334E-2</v>
      </c>
      <c r="N233">
        <f>tsla_moving_stats_14yr[[#This Row],[StdDev_14Y_Centered]]-tsla_moving_stats_14yr[[#This Row],[STANDARD DEV MANUAL]]</f>
        <v>6.0160286843967015E-2</v>
      </c>
    </row>
    <row r="234" spans="1:14" x14ac:dyDescent="0.25">
      <c r="A234" s="1">
        <v>45743</v>
      </c>
      <c r="B234">
        <v>272.48</v>
      </c>
      <c r="C234">
        <v>291.85000000000002</v>
      </c>
      <c r="D234">
        <v>271.82</v>
      </c>
      <c r="E234">
        <v>273.13</v>
      </c>
      <c r="F234">
        <v>162572094</v>
      </c>
      <c r="G234">
        <v>192.37407723169511</v>
      </c>
      <c r="H234">
        <v>128.29304763636824</v>
      </c>
      <c r="I234">
        <f>tsla_moving_stats_14yr[[#This Row],[Close]]/tsla_moving_stats_14yr[[#This Row],[StdDev_14Y_Centered]]</f>
        <v>2.1289540238700644</v>
      </c>
      <c r="J234">
        <f>2*tsla_moving_stats_14yr[[#This Row],[StdDev_14Y_Centered]]</f>
        <v>256.58609527273649</v>
      </c>
      <c r="K234">
        <v>192.46126442548942</v>
      </c>
      <c r="L234">
        <v>128.23395988561148</v>
      </c>
      <c r="M234">
        <f>tsla_moving_stats_14yr[[#This Row],[Average_14Y_Centered]]-tsla_moving_stats_14yr[[#This Row],[ROLLING AVERAGE MANUAL]]</f>
        <v>-8.718719379430695E-2</v>
      </c>
      <c r="N234">
        <f>tsla_moving_stats_14yr[[#This Row],[StdDev_14Y_Centered]]-tsla_moving_stats_14yr[[#This Row],[STANDARD DEV MANUAL]]</f>
        <v>5.908775075675976E-2</v>
      </c>
    </row>
    <row r="235" spans="1:14" x14ac:dyDescent="0.25">
      <c r="A235" s="1">
        <v>45742</v>
      </c>
      <c r="B235">
        <v>282.66000000000003</v>
      </c>
      <c r="C235">
        <v>284.89999999999998</v>
      </c>
      <c r="D235">
        <v>266.51</v>
      </c>
      <c r="E235">
        <v>272.06</v>
      </c>
      <c r="F235">
        <v>156254406</v>
      </c>
      <c r="G235">
        <v>192.28781453634085</v>
      </c>
      <c r="H235">
        <v>128.31873228332677</v>
      </c>
      <c r="I235">
        <f>tsla_moving_stats_14yr[[#This Row],[Close]]/tsla_moving_stats_14yr[[#This Row],[StdDev_14Y_Centered]]</f>
        <v>2.1201892752438796</v>
      </c>
      <c r="J235">
        <f>2*tsla_moving_stats_14yr[[#This Row],[StdDev_14Y_Centered]]</f>
        <v>256.63746456665353</v>
      </c>
      <c r="K235">
        <v>192.37407723169528</v>
      </c>
      <c r="L235">
        <v>128.26087383081241</v>
      </c>
      <c r="M235">
        <f>tsla_moving_stats_14yr[[#This Row],[Average_14Y_Centered]]-tsla_moving_stats_14yr[[#This Row],[ROLLING AVERAGE MANUAL]]</f>
        <v>-8.6262695354434982E-2</v>
      </c>
      <c r="N235">
        <f>tsla_moving_stats_14yr[[#This Row],[StdDev_14Y_Centered]]-tsla_moving_stats_14yr[[#This Row],[STANDARD DEV MANUAL]]</f>
        <v>5.7858452514352621E-2</v>
      </c>
    </row>
    <row r="236" spans="1:14" x14ac:dyDescent="0.25">
      <c r="A236" s="1">
        <v>45741</v>
      </c>
      <c r="B236">
        <v>283.60000000000002</v>
      </c>
      <c r="C236">
        <v>288.2</v>
      </c>
      <c r="D236">
        <v>271.27999999999997</v>
      </c>
      <c r="E236">
        <v>288.14</v>
      </c>
      <c r="F236">
        <v>150361500</v>
      </c>
      <c r="G236">
        <v>192.28781453634085</v>
      </c>
      <c r="H236">
        <v>128.31873228332677</v>
      </c>
      <c r="I236">
        <f>tsla_moving_stats_14yr[[#This Row],[Close]]/tsla_moving_stats_14yr[[#This Row],[StdDev_14Y_Centered]]</f>
        <v>2.2455022339512292</v>
      </c>
      <c r="J236">
        <f>2*tsla_moving_stats_14yr[[#This Row],[StdDev_14Y_Centered]]</f>
        <v>256.63746456665353</v>
      </c>
      <c r="K236">
        <v>192.28781453634105</v>
      </c>
      <c r="L236">
        <v>128.2865681689517</v>
      </c>
      <c r="M236">
        <f>tsla_moving_stats_14yr[[#This Row],[Average_14Y_Centered]]-tsla_moving_stats_14yr[[#This Row],[ROLLING AVERAGE MANUAL]]</f>
        <v>0</v>
      </c>
      <c r="N236">
        <f>tsla_moving_stats_14yr[[#This Row],[StdDev_14Y_Centered]]-tsla_moving_stats_14yr[[#This Row],[STANDARD DEV MANUAL]]</f>
        <v>3.2164114375063946E-2</v>
      </c>
    </row>
    <row r="237" spans="1:14" x14ac:dyDescent="0.25">
      <c r="A237" s="1">
        <v>45740</v>
      </c>
      <c r="B237">
        <v>258.08</v>
      </c>
      <c r="C237">
        <v>278.64</v>
      </c>
      <c r="D237">
        <v>256.33</v>
      </c>
      <c r="E237">
        <v>278.39</v>
      </c>
      <c r="F237">
        <v>169079906</v>
      </c>
      <c r="G237">
        <v>192.28781453634085</v>
      </c>
      <c r="H237">
        <v>128.31873228332677</v>
      </c>
      <c r="I237">
        <f>tsla_moving_stats_14yr[[#This Row],[Close]]/tsla_moving_stats_14yr[[#This Row],[StdDev_14Y_Centered]]</f>
        <v>2.1695195630932282</v>
      </c>
      <c r="J237">
        <f>2*tsla_moving_stats_14yr[[#This Row],[StdDev_14Y_Centered]]</f>
        <v>256.63746456665353</v>
      </c>
      <c r="K237">
        <v>192.20154809619257</v>
      </c>
      <c r="L237">
        <v>128.31229461066738</v>
      </c>
      <c r="M237">
        <f>tsla_moving_stats_14yr[[#This Row],[Average_14Y_Centered]]-tsla_moving_stats_14yr[[#This Row],[ROLLING AVERAGE MANUAL]]</f>
        <v>8.6266440148278889E-2</v>
      </c>
      <c r="N237">
        <f>tsla_moving_stats_14yr[[#This Row],[StdDev_14Y_Centered]]-tsla_moving_stats_14yr[[#This Row],[STANDARD DEV MANUAL]]</f>
        <v>6.437672659387772E-3</v>
      </c>
    </row>
    <row r="238" spans="1:14" x14ac:dyDescent="0.25">
      <c r="A238" s="1">
        <v>45737</v>
      </c>
      <c r="B238">
        <v>234.99</v>
      </c>
      <c r="C238">
        <v>249.52</v>
      </c>
      <c r="D238">
        <v>234.55</v>
      </c>
      <c r="E238">
        <v>248.71</v>
      </c>
      <c r="F238">
        <v>132728703</v>
      </c>
      <c r="G238">
        <v>192.03003003003002</v>
      </c>
      <c r="H238">
        <v>128.39460631699464</v>
      </c>
      <c r="I238">
        <f>tsla_moving_stats_14yr[[#This Row],[Close]]/tsla_moving_stats_14yr[[#This Row],[StdDev_14Y_Centered]]</f>
        <v>1.9370751399475268</v>
      </c>
      <c r="J238">
        <f>2*tsla_moving_stats_14yr[[#This Row],[StdDev_14Y_Centered]]</f>
        <v>256.78921263398928</v>
      </c>
      <c r="K238">
        <v>192.11562343515291</v>
      </c>
      <c r="L238">
        <v>128.33759044705897</v>
      </c>
      <c r="M238">
        <f>tsla_moving_stats_14yr[[#This Row],[Average_14Y_Centered]]-tsla_moving_stats_14yr[[#This Row],[ROLLING AVERAGE MANUAL]]</f>
        <v>-8.5593405122892818E-2</v>
      </c>
      <c r="N238">
        <f>tsla_moving_stats_14yr[[#This Row],[StdDev_14Y_Centered]]-tsla_moving_stats_14yr[[#This Row],[STANDARD DEV MANUAL]]</f>
        <v>5.7015869935668206E-2</v>
      </c>
    </row>
    <row r="239" spans="1:14" x14ac:dyDescent="0.25">
      <c r="A239" s="1">
        <v>45736</v>
      </c>
      <c r="B239">
        <v>233.35</v>
      </c>
      <c r="C239">
        <v>238</v>
      </c>
      <c r="D239">
        <v>230.05</v>
      </c>
      <c r="E239">
        <v>236.26</v>
      </c>
      <c r="F239">
        <v>99028273</v>
      </c>
      <c r="G239">
        <v>191.94432216108055</v>
      </c>
      <c r="H239">
        <v>128.41965747015919</v>
      </c>
      <c r="I239">
        <f>tsla_moving_stats_14yr[[#This Row],[Close]]/tsla_moving_stats_14yr[[#This Row],[StdDev_14Y_Centered]]</f>
        <v>1.8397494951650966</v>
      </c>
      <c r="J239">
        <f>2*tsla_moving_stats_14yr[[#This Row],[StdDev_14Y_Centered]]</f>
        <v>256.83931494031839</v>
      </c>
      <c r="K239">
        <v>192.03003003003022</v>
      </c>
      <c r="L239">
        <v>128.36247151325844</v>
      </c>
      <c r="M239">
        <f>tsla_moving_stats_14yr[[#This Row],[Average_14Y_Centered]]-tsla_moving_stats_14yr[[#This Row],[ROLLING AVERAGE MANUAL]]</f>
        <v>-8.5707868949668864E-2</v>
      </c>
      <c r="N239">
        <f>tsla_moving_stats_14yr[[#This Row],[StdDev_14Y_Centered]]-tsla_moving_stats_14yr[[#This Row],[STANDARD DEV MANUAL]]</f>
        <v>5.7185956900752899E-2</v>
      </c>
    </row>
    <row r="240" spans="1:14" x14ac:dyDescent="0.25">
      <c r="A240" s="1">
        <v>45735</v>
      </c>
      <c r="B240">
        <v>231.61</v>
      </c>
      <c r="C240">
        <v>241.41</v>
      </c>
      <c r="D240">
        <v>229.2</v>
      </c>
      <c r="E240">
        <v>235.86</v>
      </c>
      <c r="F240">
        <v>111993797</v>
      </c>
      <c r="G240">
        <v>191.85880000000003</v>
      </c>
      <c r="H240">
        <v>128.44448830388879</v>
      </c>
      <c r="I240">
        <f>tsla_moving_stats_14yr[[#This Row],[Close]]/tsla_moving_stats_14yr[[#This Row],[StdDev_14Y_Centered]]</f>
        <v>1.8362796497890608</v>
      </c>
      <c r="J240">
        <f>2*tsla_moving_stats_14yr[[#This Row],[StdDev_14Y_Centered]]</f>
        <v>256.88897660777758</v>
      </c>
      <c r="K240">
        <v>191.94432216108072</v>
      </c>
      <c r="L240">
        <v>128.38753247716866</v>
      </c>
      <c r="M240">
        <f>tsla_moving_stats_14yr[[#This Row],[Average_14Y_Centered]]-tsla_moving_stats_14yr[[#This Row],[ROLLING AVERAGE MANUAL]]</f>
        <v>-8.552216108068933E-2</v>
      </c>
      <c r="N240">
        <f>tsla_moving_stats_14yr[[#This Row],[StdDev_14Y_Centered]]-tsla_moving_stats_14yr[[#This Row],[STANDARD DEV MANUAL]]</f>
        <v>5.6955826720127334E-2</v>
      </c>
    </row>
    <row r="241" spans="1:14" x14ac:dyDescent="0.25">
      <c r="A241" s="1">
        <v>45734</v>
      </c>
      <c r="B241">
        <v>228.16</v>
      </c>
      <c r="C241">
        <v>230.1</v>
      </c>
      <c r="D241">
        <v>222.28</v>
      </c>
      <c r="E241">
        <v>225.31</v>
      </c>
      <c r="F241">
        <v>111477602</v>
      </c>
      <c r="G241">
        <v>191.85880000000003</v>
      </c>
      <c r="H241">
        <v>128.44448830388879</v>
      </c>
      <c r="I241">
        <f>tsla_moving_stats_14yr[[#This Row],[Close]]/tsla_moving_stats_14yr[[#This Row],[StdDev_14Y_Centered]]</f>
        <v>1.7541429996352635</v>
      </c>
      <c r="J241">
        <f>2*tsla_moving_stats_14yr[[#This Row],[StdDev_14Y_Centered]]</f>
        <v>256.88897660777758</v>
      </c>
      <c r="K241">
        <v>191.8588000000002</v>
      </c>
      <c r="L241">
        <v>128.41237316691874</v>
      </c>
      <c r="M241">
        <f>tsla_moving_stats_14yr[[#This Row],[Average_14Y_Centered]]-tsla_moving_stats_14yr[[#This Row],[ROLLING AVERAGE MANUAL]]</f>
        <v>0</v>
      </c>
      <c r="N241">
        <f>tsla_moving_stats_14yr[[#This Row],[StdDev_14Y_Centered]]-tsla_moving_stats_14yr[[#This Row],[STANDARD DEV MANUAL]]</f>
        <v>3.2115136970048752E-2</v>
      </c>
    </row>
    <row r="242" spans="1:14" x14ac:dyDescent="0.25">
      <c r="A242" s="1">
        <v>45733</v>
      </c>
      <c r="B242">
        <v>245.06</v>
      </c>
      <c r="C242">
        <v>245.4</v>
      </c>
      <c r="D242">
        <v>232.8</v>
      </c>
      <c r="E242">
        <v>238.01</v>
      </c>
      <c r="F242">
        <v>111900602</v>
      </c>
      <c r="G242">
        <v>191.85880000000003</v>
      </c>
      <c r="H242">
        <v>128.44448830388879</v>
      </c>
      <c r="I242">
        <f>tsla_moving_stats_14yr[[#This Row],[Close]]/tsla_moving_stats_14yr[[#This Row],[StdDev_14Y_Centered]]</f>
        <v>1.8530183983986022</v>
      </c>
      <c r="J242">
        <f>2*tsla_moving_stats_14yr[[#This Row],[StdDev_14Y_Centered]]</f>
        <v>256.88897660777758</v>
      </c>
      <c r="K242">
        <v>191.77362318840599</v>
      </c>
      <c r="L242">
        <v>128.43678216309272</v>
      </c>
      <c r="M242">
        <f>tsla_moving_stats_14yr[[#This Row],[Average_14Y_Centered]]-tsla_moving_stats_14yr[[#This Row],[ROLLING AVERAGE MANUAL]]</f>
        <v>8.5176811594038782E-2</v>
      </c>
      <c r="N242">
        <f>tsla_moving_stats_14yr[[#This Row],[StdDev_14Y_Centered]]-tsla_moving_stats_14yr[[#This Row],[STANDARD DEV MANUAL]]</f>
        <v>7.7061407960741235E-3</v>
      </c>
    </row>
    <row r="243" spans="1:14" x14ac:dyDescent="0.25">
      <c r="A243" s="1">
        <v>45730</v>
      </c>
      <c r="B243">
        <v>247.31</v>
      </c>
      <c r="C243">
        <v>251.58</v>
      </c>
      <c r="D243">
        <v>240.73</v>
      </c>
      <c r="E243">
        <v>249.98</v>
      </c>
      <c r="F243">
        <v>100242305</v>
      </c>
      <c r="G243">
        <v>191.60384922616078</v>
      </c>
      <c r="H243">
        <v>128.51699990330886</v>
      </c>
      <c r="I243">
        <f>tsla_moving_stats_14yr[[#This Row],[Close]]/tsla_moving_stats_14yr[[#This Row],[StdDev_14Y_Centered]]</f>
        <v>1.9451123212343513</v>
      </c>
      <c r="J243">
        <f>2*tsla_moving_stats_14yr[[#This Row],[StdDev_14Y_Centered]]</f>
        <v>257.03399980661771</v>
      </c>
      <c r="K243">
        <v>191.68867632367653</v>
      </c>
      <c r="L243">
        <v>128.46091391661446</v>
      </c>
      <c r="M243">
        <f>tsla_moving_stats_14yr[[#This Row],[Average_14Y_Centered]]-tsla_moving_stats_14yr[[#This Row],[ROLLING AVERAGE MANUAL]]</f>
        <v>-8.4827097515756122E-2</v>
      </c>
      <c r="N243">
        <f>tsla_moving_stats_14yr[[#This Row],[StdDev_14Y_Centered]]-tsla_moving_stats_14yr[[#This Row],[STANDARD DEV MANUAL]]</f>
        <v>5.6085986694398571E-2</v>
      </c>
    </row>
    <row r="244" spans="1:14" x14ac:dyDescent="0.25">
      <c r="A244" s="1">
        <v>45729</v>
      </c>
      <c r="B244">
        <v>248.13</v>
      </c>
      <c r="C244">
        <v>248.29</v>
      </c>
      <c r="D244">
        <v>232.6</v>
      </c>
      <c r="E244">
        <v>240.68</v>
      </c>
      <c r="F244">
        <v>114813508</v>
      </c>
      <c r="G244">
        <v>191.51961077844311</v>
      </c>
      <c r="H244">
        <v>128.54024249252896</v>
      </c>
      <c r="I244">
        <f>tsla_moving_stats_14yr[[#This Row],[Close]]/tsla_moving_stats_14yr[[#This Row],[StdDev_14Y_Centered]]</f>
        <v>1.8724097242463882</v>
      </c>
      <c r="J244">
        <f>2*tsla_moving_stats_14yr[[#This Row],[StdDev_14Y_Centered]]</f>
        <v>257.08048498505792</v>
      </c>
      <c r="K244">
        <v>191.60384922616097</v>
      </c>
      <c r="L244">
        <v>128.48491476989071</v>
      </c>
      <c r="M244">
        <f>tsla_moving_stats_14yr[[#This Row],[Average_14Y_Centered]]-tsla_moving_stats_14yr[[#This Row],[ROLLING AVERAGE MANUAL]]</f>
        <v>-8.4238447717865483E-2</v>
      </c>
      <c r="N244">
        <f>tsla_moving_stats_14yr[[#This Row],[StdDev_14Y_Centered]]-tsla_moving_stats_14yr[[#This Row],[STANDARD DEV MANUAL]]</f>
        <v>5.5327722638253363E-2</v>
      </c>
    </row>
    <row r="245" spans="1:14" x14ac:dyDescent="0.25">
      <c r="A245" s="1">
        <v>45728</v>
      </c>
      <c r="B245">
        <v>247.22</v>
      </c>
      <c r="C245">
        <v>251.84</v>
      </c>
      <c r="D245">
        <v>241.1</v>
      </c>
      <c r="E245">
        <v>248.09</v>
      </c>
      <c r="F245">
        <v>142215703</v>
      </c>
      <c r="G245">
        <v>191.43557605985035</v>
      </c>
      <c r="H245">
        <v>128.56324556307064</v>
      </c>
      <c r="I245">
        <f>tsla_moving_stats_14yr[[#This Row],[Close]]/tsla_moving_stats_14yr[[#This Row],[StdDev_14Y_Centered]]</f>
        <v>1.9297117065879599</v>
      </c>
      <c r="J245">
        <f>2*tsla_moving_stats_14yr[[#This Row],[StdDev_14Y_Centered]]</f>
        <v>257.12649112614127</v>
      </c>
      <c r="K245">
        <v>191.51961077844331</v>
      </c>
      <c r="L245">
        <v>128.5081675718817</v>
      </c>
      <c r="M245">
        <f>tsla_moving_stats_14yr[[#This Row],[Average_14Y_Centered]]-tsla_moving_stats_14yr[[#This Row],[ROLLING AVERAGE MANUAL]]</f>
        <v>-8.4034718592960189E-2</v>
      </c>
      <c r="N245">
        <f>tsla_moving_stats_14yr[[#This Row],[StdDev_14Y_Centered]]-tsla_moving_stats_14yr[[#This Row],[STANDARD DEV MANUAL]]</f>
        <v>5.5077991188937858E-2</v>
      </c>
    </row>
    <row r="246" spans="1:14" x14ac:dyDescent="0.25">
      <c r="A246" s="1">
        <v>45727</v>
      </c>
      <c r="B246">
        <v>225.31</v>
      </c>
      <c r="C246">
        <v>237.06</v>
      </c>
      <c r="D246">
        <v>217.02</v>
      </c>
      <c r="E246">
        <v>230.58</v>
      </c>
      <c r="F246">
        <v>174896406</v>
      </c>
      <c r="G246">
        <v>191.43557605985035</v>
      </c>
      <c r="H246">
        <v>128.56324556307064</v>
      </c>
      <c r="I246">
        <f>tsla_moving_stats_14yr[[#This Row],[Close]]/tsla_moving_stats_14yr[[#This Row],[StdDev_14Y_Centered]]</f>
        <v>1.7935141493210198</v>
      </c>
      <c r="J246">
        <f>2*tsla_moving_stats_14yr[[#This Row],[StdDev_14Y_Centered]]</f>
        <v>257.12649112614127</v>
      </c>
      <c r="K246">
        <v>191.43557605985058</v>
      </c>
      <c r="L246">
        <v>128.53118090474345</v>
      </c>
      <c r="M246">
        <f>tsla_moving_stats_14yr[[#This Row],[Average_14Y_Centered]]-tsla_moving_stats_14yr[[#This Row],[ROLLING AVERAGE MANUAL]]</f>
        <v>-2.2737367544323206E-13</v>
      </c>
      <c r="N246">
        <f>tsla_moving_stats_14yr[[#This Row],[StdDev_14Y_Centered]]-tsla_moving_stats_14yr[[#This Row],[STANDARD DEV MANUAL]]</f>
        <v>3.2064658327186635E-2</v>
      </c>
    </row>
    <row r="247" spans="1:14" x14ac:dyDescent="0.25">
      <c r="A247" s="1">
        <v>45726</v>
      </c>
      <c r="B247">
        <v>252.54</v>
      </c>
      <c r="C247">
        <v>253.37</v>
      </c>
      <c r="D247">
        <v>220</v>
      </c>
      <c r="E247">
        <v>222.15</v>
      </c>
      <c r="F247">
        <v>189076891</v>
      </c>
      <c r="G247">
        <v>191.43557605985035</v>
      </c>
      <c r="H247">
        <v>128.56324556307064</v>
      </c>
      <c r="I247">
        <f>tsla_moving_stats_14yr[[#This Row],[Close]]/tsla_moving_stats_14yr[[#This Row],[StdDev_14Y_Centered]]</f>
        <v>1.7279433093575529</v>
      </c>
      <c r="J247">
        <f>2*tsla_moving_stats_14yr[[#This Row],[StdDev_14Y_Centered]]</f>
        <v>257.12649112614127</v>
      </c>
      <c r="K247">
        <v>191.35101694915275</v>
      </c>
      <c r="L247">
        <v>128.55491152201611</v>
      </c>
      <c r="M247">
        <f>tsla_moving_stats_14yr[[#This Row],[Average_14Y_Centered]]-tsla_moving_stats_14yr[[#This Row],[ROLLING AVERAGE MANUAL]]</f>
        <v>8.4559110697597362E-2</v>
      </c>
      <c r="N247">
        <f>tsla_moving_stats_14yr[[#This Row],[StdDev_14Y_Centered]]-tsla_moving_stats_14yr[[#This Row],[STANDARD DEV MANUAL]]</f>
        <v>8.3340410545247323E-3</v>
      </c>
    </row>
    <row r="248" spans="1:14" x14ac:dyDescent="0.25">
      <c r="A248" s="1">
        <v>45723</v>
      </c>
      <c r="B248">
        <v>259.32</v>
      </c>
      <c r="C248">
        <v>266.25</v>
      </c>
      <c r="D248">
        <v>250.73</v>
      </c>
      <c r="E248">
        <v>262.67</v>
      </c>
      <c r="F248">
        <v>102369602</v>
      </c>
      <c r="G248">
        <v>191.18238545816732</v>
      </c>
      <c r="H248">
        <v>128.63384867812482</v>
      </c>
      <c r="I248">
        <f>tsla_moving_stats_14yr[[#This Row],[Close]]/tsla_moving_stats_14yr[[#This Row],[StdDev_14Y_Centered]]</f>
        <v>2.0419975200871767</v>
      </c>
      <c r="J248">
        <f>2*tsla_moving_stats_14yr[[#This Row],[StdDev_14Y_Centered]]</f>
        <v>257.26769735624964</v>
      </c>
      <c r="K248">
        <v>191.26660687593443</v>
      </c>
      <c r="L248">
        <v>128.57847325795902</v>
      </c>
      <c r="M248">
        <f>tsla_moving_stats_14yr[[#This Row],[Average_14Y_Centered]]-tsla_moving_stats_14yr[[#This Row],[ROLLING AVERAGE MANUAL]]</f>
        <v>-8.4221417767111006E-2</v>
      </c>
      <c r="N248">
        <f>tsla_moving_stats_14yr[[#This Row],[StdDev_14Y_Centered]]-tsla_moving_stats_14yr[[#This Row],[STANDARD DEV MANUAL]]</f>
        <v>5.5375420165802325E-2</v>
      </c>
    </row>
    <row r="249" spans="1:14" x14ac:dyDescent="0.25">
      <c r="A249" s="1">
        <v>45722</v>
      </c>
      <c r="B249">
        <v>272.06</v>
      </c>
      <c r="C249">
        <v>272.64999999999998</v>
      </c>
      <c r="D249">
        <v>260.02</v>
      </c>
      <c r="E249">
        <v>263.45</v>
      </c>
      <c r="F249">
        <v>98451570</v>
      </c>
      <c r="G249">
        <v>191.09811348929819</v>
      </c>
      <c r="H249">
        <v>128.65727379001447</v>
      </c>
      <c r="I249">
        <f>tsla_moving_stats_14yr[[#This Row],[Close]]/tsla_moving_stats_14yr[[#This Row],[StdDev_14Y_Centered]]</f>
        <v>2.0476883446946412</v>
      </c>
      <c r="J249">
        <f>2*tsla_moving_stats_14yr[[#This Row],[StdDev_14Y_Centered]]</f>
        <v>257.31454758002894</v>
      </c>
      <c r="K249">
        <v>191.18238545816754</v>
      </c>
      <c r="L249">
        <v>128.60181434848388</v>
      </c>
      <c r="M249">
        <f>tsla_moving_stats_14yr[[#This Row],[Average_14Y_Centered]]-tsla_moving_stats_14yr[[#This Row],[ROLLING AVERAGE MANUAL]]</f>
        <v>-8.4271968869359171E-2</v>
      </c>
      <c r="N249">
        <f>tsla_moving_stats_14yr[[#This Row],[StdDev_14Y_Centered]]-tsla_moving_stats_14yr[[#This Row],[STANDARD DEV MANUAL]]</f>
        <v>5.5459441530587128E-2</v>
      </c>
    </row>
    <row r="250" spans="1:14" x14ac:dyDescent="0.25">
      <c r="A250" s="1">
        <v>45721</v>
      </c>
      <c r="B250">
        <v>272.92</v>
      </c>
      <c r="C250">
        <v>279.55</v>
      </c>
      <c r="D250">
        <v>267.70999999999998</v>
      </c>
      <c r="E250">
        <v>279.10000000000002</v>
      </c>
      <c r="F250">
        <v>94042914</v>
      </c>
      <c r="G250">
        <v>191.0140945273632</v>
      </c>
      <c r="H250">
        <v>128.68039397101103</v>
      </c>
      <c r="I250">
        <f>tsla_moving_stats_14yr[[#This Row],[Close]]/tsla_moving_stats_14yr[[#This Row],[StdDev_14Y_Centered]]</f>
        <v>2.1689395826910145</v>
      </c>
      <c r="J250">
        <f>2*tsla_moving_stats_14yr[[#This Row],[StdDev_14Y_Centered]]</f>
        <v>257.36078794202206</v>
      </c>
      <c r="K250">
        <v>191.09811348929838</v>
      </c>
      <c r="L250">
        <v>128.62524957700057</v>
      </c>
      <c r="M250">
        <f>tsla_moving_stats_14yr[[#This Row],[Average_14Y_Centered]]-tsla_moving_stats_14yr[[#This Row],[ROLLING AVERAGE MANUAL]]</f>
        <v>-8.4018961935186098E-2</v>
      </c>
      <c r="N250">
        <f>tsla_moving_stats_14yr[[#This Row],[StdDev_14Y_Centered]]-tsla_moving_stats_14yr[[#This Row],[STANDARD DEV MANUAL]]</f>
        <v>5.5144394010454789E-2</v>
      </c>
    </row>
    <row r="251" spans="1:14" x14ac:dyDescent="0.25">
      <c r="A251" s="1">
        <v>45720</v>
      </c>
      <c r="B251">
        <v>270.93</v>
      </c>
      <c r="C251">
        <v>284.35000000000002</v>
      </c>
      <c r="D251">
        <v>261.83999999999997</v>
      </c>
      <c r="E251">
        <v>272.04000000000002</v>
      </c>
      <c r="F251">
        <v>126706602</v>
      </c>
      <c r="G251">
        <v>191.0140945273632</v>
      </c>
      <c r="H251">
        <v>128.68039397101103</v>
      </c>
      <c r="I251">
        <f>tsla_moving_stats_14yr[[#This Row],[Close]]/tsla_moving_stats_14yr[[#This Row],[StdDev_14Y_Centered]]</f>
        <v>2.1140749698146313</v>
      </c>
      <c r="J251">
        <f>2*tsla_moving_stats_14yr[[#This Row],[StdDev_14Y_Centered]]</f>
        <v>257.36078794202206</v>
      </c>
      <c r="K251">
        <v>191.0140945273634</v>
      </c>
      <c r="L251">
        <v>128.64837994041952</v>
      </c>
      <c r="M251">
        <f>tsla_moving_stats_14yr[[#This Row],[Average_14Y_Centered]]-tsla_moving_stats_14yr[[#This Row],[ROLLING AVERAGE MANUAL]]</f>
        <v>0</v>
      </c>
      <c r="N251">
        <f>tsla_moving_stats_14yr[[#This Row],[StdDev_14Y_Centered]]-tsla_moving_stats_14yr[[#This Row],[STANDARD DEV MANUAL]]</f>
        <v>3.2014030591511755E-2</v>
      </c>
    </row>
    <row r="252" spans="1:14" x14ac:dyDescent="0.25">
      <c r="A252" s="1">
        <v>45719</v>
      </c>
      <c r="B252">
        <v>300.33999999999997</v>
      </c>
      <c r="C252">
        <v>303.94</v>
      </c>
      <c r="D252">
        <v>277.3</v>
      </c>
      <c r="E252">
        <v>284.64999999999998</v>
      </c>
      <c r="F252">
        <v>115551398</v>
      </c>
      <c r="G252">
        <v>191.0140945273632</v>
      </c>
      <c r="H252">
        <v>128.68039397101103</v>
      </c>
      <c r="I252">
        <f>tsla_moving_stats_14yr[[#This Row],[Close]]/tsla_moving_stats_14yr[[#This Row],[StdDev_14Y_Centered]]</f>
        <v>2.2120696962128172</v>
      </c>
      <c r="J252">
        <f>2*tsla_moving_stats_14yr[[#This Row],[StdDev_14Y_Centered]]</f>
        <v>257.36078794202206</v>
      </c>
      <c r="K252">
        <v>190.93021879661882</v>
      </c>
      <c r="L252">
        <v>128.67135015582053</v>
      </c>
      <c r="M252">
        <f>tsla_moving_stats_14yr[[#This Row],[Average_14Y_Centered]]-tsla_moving_stats_14yr[[#This Row],[ROLLING AVERAGE MANUAL]]</f>
        <v>8.3875730744381372E-2</v>
      </c>
      <c r="N252">
        <f>tsla_moving_stats_14yr[[#This Row],[StdDev_14Y_Centered]]-tsla_moving_stats_14yr[[#This Row],[STANDARD DEV MANUAL]]</f>
        <v>9.0438151904947972E-3</v>
      </c>
    </row>
    <row r="253" spans="1:14" x14ac:dyDescent="0.25">
      <c r="A253" s="1">
        <v>45716</v>
      </c>
      <c r="B253">
        <v>279.5</v>
      </c>
      <c r="C253">
        <v>293.88</v>
      </c>
      <c r="D253">
        <v>273.60000000000002</v>
      </c>
      <c r="E253">
        <v>292.98</v>
      </c>
      <c r="F253">
        <v>115697000</v>
      </c>
      <c r="G253">
        <v>190.76284153005463</v>
      </c>
      <c r="H253">
        <v>128.74886780784681</v>
      </c>
      <c r="I253">
        <f>tsla_moving_stats_14yr[[#This Row],[Close]]/tsla_moving_stats_14yr[[#This Row],[StdDev_14Y_Centered]]</f>
        <v>2.2755928264725593</v>
      </c>
      <c r="J253">
        <f>2*tsla_moving_stats_14yr[[#This Row],[StdDev_14Y_Centered]]</f>
        <v>257.49773561569361</v>
      </c>
      <c r="K253">
        <v>190.84628727634217</v>
      </c>
      <c r="L253">
        <v>128.69442122777525</v>
      </c>
      <c r="M253">
        <f>tsla_moving_stats_14yr[[#This Row],[Average_14Y_Centered]]-tsla_moving_stats_14yr[[#This Row],[ROLLING AVERAGE MANUAL]]</f>
        <v>-8.3445746287537759E-2</v>
      </c>
      <c r="N253">
        <f>tsla_moving_stats_14yr[[#This Row],[StdDev_14Y_Centered]]-tsla_moving_stats_14yr[[#This Row],[STANDARD DEV MANUAL]]</f>
        <v>5.4446580071555672E-2</v>
      </c>
    </row>
    <row r="254" spans="1:14" x14ac:dyDescent="0.25">
      <c r="A254" s="1">
        <v>45715</v>
      </c>
      <c r="B254">
        <v>291.16000000000003</v>
      </c>
      <c r="C254">
        <v>297.23</v>
      </c>
      <c r="D254">
        <v>280.88</v>
      </c>
      <c r="E254">
        <v>281.95</v>
      </c>
      <c r="F254">
        <v>101748203</v>
      </c>
      <c r="G254">
        <v>190.67974180734856</v>
      </c>
      <c r="H254">
        <v>128.77089794286709</v>
      </c>
      <c r="I254">
        <f>tsla_moving_stats_14yr[[#This Row],[Close]]/tsla_moving_stats_14yr[[#This Row],[StdDev_14Y_Centered]]</f>
        <v>2.1895475181441633</v>
      </c>
      <c r="J254">
        <f>2*tsla_moving_stats_14yr[[#This Row],[StdDev_14Y_Centered]]</f>
        <v>257.54179588573419</v>
      </c>
      <c r="K254">
        <v>190.76284153005486</v>
      </c>
      <c r="L254">
        <v>128.7168844840871</v>
      </c>
      <c r="M254">
        <f>tsla_moving_stats_14yr[[#This Row],[Average_14Y_Centered]]-tsla_moving_stats_14yr[[#This Row],[ROLLING AVERAGE MANUAL]]</f>
        <v>-8.3099722706293733E-2</v>
      </c>
      <c r="N254">
        <f>tsla_moving_stats_14yr[[#This Row],[StdDev_14Y_Centered]]-tsla_moving_stats_14yr[[#This Row],[STANDARD DEV MANUAL]]</f>
        <v>5.4013458779991197E-2</v>
      </c>
    </row>
    <row r="255" spans="1:14" x14ac:dyDescent="0.25">
      <c r="A255" s="1">
        <v>45714</v>
      </c>
      <c r="B255">
        <v>303.72000000000003</v>
      </c>
      <c r="C255">
        <v>309</v>
      </c>
      <c r="D255">
        <v>288.04000000000002</v>
      </c>
      <c r="E255">
        <v>290.8</v>
      </c>
      <c r="F255">
        <v>100118305</v>
      </c>
      <c r="G255">
        <v>190.59693796526054</v>
      </c>
      <c r="H255">
        <v>128.79257206057258</v>
      </c>
      <c r="I255">
        <f>tsla_moving_stats_14yr[[#This Row],[Close]]/tsla_moving_stats_14yr[[#This Row],[StdDev_14Y_Centered]]</f>
        <v>2.2578941886744333</v>
      </c>
      <c r="J255">
        <f>2*tsla_moving_stats_14yr[[#This Row],[StdDev_14Y_Centered]]</f>
        <v>257.58514412114516</v>
      </c>
      <c r="K255">
        <v>190.67974180734879</v>
      </c>
      <c r="L255">
        <v>128.73892503164967</v>
      </c>
      <c r="M255">
        <f>tsla_moving_stats_14yr[[#This Row],[Average_14Y_Centered]]-tsla_moving_stats_14yr[[#This Row],[ROLLING AVERAGE MANUAL]]</f>
        <v>-8.2803842088253532E-2</v>
      </c>
      <c r="N255">
        <f>tsla_moving_stats_14yr[[#This Row],[StdDev_14Y_Centered]]-tsla_moving_stats_14yr[[#This Row],[STANDARD DEV MANUAL]]</f>
        <v>5.3647028922910067E-2</v>
      </c>
    </row>
    <row r="256" spans="1:14" x14ac:dyDescent="0.25">
      <c r="A256" s="1">
        <v>45713</v>
      </c>
      <c r="B256">
        <v>327.02999999999997</v>
      </c>
      <c r="C256">
        <v>328.89</v>
      </c>
      <c r="D256">
        <v>297.25</v>
      </c>
      <c r="E256">
        <v>302.8</v>
      </c>
      <c r="F256">
        <v>134228797</v>
      </c>
      <c r="G256">
        <v>190.59693796526054</v>
      </c>
      <c r="H256">
        <v>128.79257206057258</v>
      </c>
      <c r="I256">
        <f>tsla_moving_stats_14yr[[#This Row],[Close]]/tsla_moving_stats_14yr[[#This Row],[StdDev_14Y_Centered]]</f>
        <v>2.3510672638604482</v>
      </c>
      <c r="J256">
        <f>2*tsla_moving_stats_14yr[[#This Row],[StdDev_14Y_Centered]]</f>
        <v>257.58514412114516</v>
      </c>
      <c r="K256">
        <v>190.59693796526079</v>
      </c>
      <c r="L256">
        <v>128.76060963991387</v>
      </c>
      <c r="M256">
        <f>tsla_moving_stats_14yr[[#This Row],[Average_14Y_Centered]]-tsla_moving_stats_14yr[[#This Row],[ROLLING AVERAGE MANUAL]]</f>
        <v>-2.5579538487363607E-13</v>
      </c>
      <c r="N256">
        <f>tsla_moving_stats_14yr[[#This Row],[StdDev_14Y_Centered]]-tsla_moving_stats_14yr[[#This Row],[STANDARD DEV MANUAL]]</f>
        <v>3.1962420658715018E-2</v>
      </c>
    </row>
    <row r="257" spans="1:14" x14ac:dyDescent="0.25">
      <c r="A257" s="1">
        <v>45712</v>
      </c>
      <c r="B257">
        <v>338.14</v>
      </c>
      <c r="C257">
        <v>342.4</v>
      </c>
      <c r="D257">
        <v>324.7</v>
      </c>
      <c r="E257">
        <v>330.53</v>
      </c>
      <c r="F257">
        <v>76052320</v>
      </c>
      <c r="G257">
        <v>190.59693796526054</v>
      </c>
      <c r="H257">
        <v>128.79257206057258</v>
      </c>
      <c r="I257">
        <f>tsla_moving_stats_14yr[[#This Row],[Close]]/tsla_moving_stats_14yr[[#This Row],[StdDev_14Y_Centered]]</f>
        <v>2.5663747117694649</v>
      </c>
      <c r="J257">
        <f>2*tsla_moving_stats_14yr[[#This Row],[StdDev_14Y_Centered]]</f>
        <v>257.58514412114516</v>
      </c>
      <c r="K257">
        <v>190.51403769841292</v>
      </c>
      <c r="L257">
        <v>128.78244730434727</v>
      </c>
      <c r="M257">
        <f>tsla_moving_stats_14yr[[#This Row],[Average_14Y_Centered]]-tsla_moving_stats_14yr[[#This Row],[ROLLING AVERAGE MANUAL]]</f>
        <v>8.2900266847616422E-2</v>
      </c>
      <c r="N257">
        <f>tsla_moving_stats_14yr[[#This Row],[StdDev_14Y_Centered]]-tsla_moving_stats_14yr[[#This Row],[STANDARD DEV MANUAL]]</f>
        <v>1.0124756225309284E-2</v>
      </c>
    </row>
    <row r="258" spans="1:14" x14ac:dyDescent="0.25">
      <c r="A258" s="1">
        <v>45709</v>
      </c>
      <c r="B258">
        <v>353.44</v>
      </c>
      <c r="C258">
        <v>354.98</v>
      </c>
      <c r="D258">
        <v>334.42</v>
      </c>
      <c r="E258">
        <v>337.8</v>
      </c>
      <c r="F258">
        <v>74058648</v>
      </c>
      <c r="G258">
        <v>190.34767096134789</v>
      </c>
      <c r="H258">
        <v>128.85887433898958</v>
      </c>
      <c r="I258">
        <f>tsla_moving_stats_14yr[[#This Row],[Close]]/tsla_moving_stats_14yr[[#This Row],[StdDev_14Y_Centered]]</f>
        <v>2.6214725352275554</v>
      </c>
      <c r="J258">
        <f>2*tsla_moving_stats_14yr[[#This Row],[StdDev_14Y_Centered]]</f>
        <v>257.71774867797916</v>
      </c>
      <c r="K258">
        <v>190.43102627664871</v>
      </c>
      <c r="L258">
        <v>128.80445727062073</v>
      </c>
      <c r="M258">
        <f>tsla_moving_stats_14yr[[#This Row],[Average_14Y_Centered]]-tsla_moving_stats_14yr[[#This Row],[ROLLING AVERAGE MANUAL]]</f>
        <v>-8.3355315300821076E-2</v>
      </c>
      <c r="N258">
        <f>tsla_moving_stats_14yr[[#This Row],[StdDev_14Y_Centered]]-tsla_moving_stats_14yr[[#This Row],[STANDARD DEV MANUAL]]</f>
        <v>5.4417068368849186E-2</v>
      </c>
    </row>
    <row r="259" spans="1:14" x14ac:dyDescent="0.25">
      <c r="A259" s="1">
        <v>45708</v>
      </c>
      <c r="B259">
        <v>361.51</v>
      </c>
      <c r="C259">
        <v>362.3</v>
      </c>
      <c r="D259">
        <v>348</v>
      </c>
      <c r="E259">
        <v>354.4</v>
      </c>
      <c r="F259">
        <v>45965352</v>
      </c>
      <c r="G259">
        <v>190.26444774640913</v>
      </c>
      <c r="H259">
        <v>128.88120517900998</v>
      </c>
      <c r="I259">
        <f>tsla_moving_stats_14yr[[#This Row],[Close]]/tsla_moving_stats_14yr[[#This Row],[StdDev_14Y_Centered]]</f>
        <v>2.7498191028533205</v>
      </c>
      <c r="J259">
        <f>2*tsla_moving_stats_14yr[[#This Row],[StdDev_14Y_Centered]]</f>
        <v>257.76241035801996</v>
      </c>
      <c r="K259">
        <v>190.34767096134809</v>
      </c>
      <c r="L259">
        <v>128.826943010451</v>
      </c>
      <c r="M259">
        <f>tsla_moving_stats_14yr[[#This Row],[Average_14Y_Centered]]-tsla_moving_stats_14yr[[#This Row],[ROLLING AVERAGE MANUAL]]</f>
        <v>-8.3223214938954015E-2</v>
      </c>
      <c r="N259">
        <f>tsla_moving_stats_14yr[[#This Row],[StdDev_14Y_Centered]]-tsla_moving_stats_14yr[[#This Row],[STANDARD DEV MANUAL]]</f>
        <v>5.4262168558977919E-2</v>
      </c>
    </row>
    <row r="260" spans="1:14" x14ac:dyDescent="0.25">
      <c r="A260" s="1">
        <v>45707</v>
      </c>
      <c r="B260">
        <v>354</v>
      </c>
      <c r="C260">
        <v>367.34</v>
      </c>
      <c r="D260">
        <v>353.67</v>
      </c>
      <c r="E260">
        <v>360.56</v>
      </c>
      <c r="F260">
        <v>67094367</v>
      </c>
      <c r="G260">
        <v>190.26444774640913</v>
      </c>
      <c r="H260">
        <v>128.88120517900998</v>
      </c>
      <c r="I260">
        <f>tsla_moving_stats_14yr[[#This Row],[Close]]/tsla_moving_stats_14yr[[#This Row],[StdDev_14Y_Centered]]</f>
        <v>2.7976150556568662</v>
      </c>
      <c r="J260">
        <f>2*tsla_moving_stats_14yr[[#This Row],[StdDev_14Y_Centered]]</f>
        <v>257.76241035801996</v>
      </c>
      <c r="K260">
        <v>190.26444774640933</v>
      </c>
      <c r="L260">
        <v>128.84928413698995</v>
      </c>
      <c r="M260">
        <f>tsla_moving_stats_14yr[[#This Row],[Average_14Y_Centered]]-tsla_moving_stats_14yr[[#This Row],[ROLLING AVERAGE MANUAL]]</f>
        <v>0</v>
      </c>
      <c r="N260">
        <f>tsla_moving_stats_14yr[[#This Row],[StdDev_14Y_Centered]]-tsla_moving_stats_14yr[[#This Row],[STANDARD DEV MANUAL]]</f>
        <v>3.1921042020030654E-2</v>
      </c>
    </row>
    <row r="261" spans="1:14" x14ac:dyDescent="0.25">
      <c r="A261" s="1">
        <v>45706</v>
      </c>
      <c r="B261">
        <v>355.01</v>
      </c>
      <c r="C261">
        <v>359.1</v>
      </c>
      <c r="D261">
        <v>350.02</v>
      </c>
      <c r="E261">
        <v>354.11</v>
      </c>
      <c r="F261">
        <v>51631699</v>
      </c>
      <c r="G261">
        <v>190.26444774640913</v>
      </c>
      <c r="H261">
        <v>128.88120517900998</v>
      </c>
      <c r="I261">
        <f>tsla_moving_stats_14yr[[#This Row],[Close]]/tsla_moving_stats_14yr[[#This Row],[StdDev_14Y_Centered]]</f>
        <v>2.7475689687115956</v>
      </c>
      <c r="J261">
        <f>2*tsla_moving_stats_14yr[[#This Row],[StdDev_14Y_Centered]]</f>
        <v>257.76241035801996</v>
      </c>
      <c r="K261">
        <v>190.18133168316854</v>
      </c>
      <c r="L261">
        <v>128.87151337538586</v>
      </c>
      <c r="M261">
        <f>tsla_moving_stats_14yr[[#This Row],[Average_14Y_Centered]]-tsla_moving_stats_14yr[[#This Row],[ROLLING AVERAGE MANUAL]]</f>
        <v>8.3116063240595395E-2</v>
      </c>
      <c r="N261">
        <f>tsla_moving_stats_14yr[[#This Row],[StdDev_14Y_Centered]]-tsla_moving_stats_14yr[[#This Row],[STANDARD DEV MANUAL]]</f>
        <v>9.6918036241220307E-3</v>
      </c>
    </row>
    <row r="262" spans="1:14" x14ac:dyDescent="0.25">
      <c r="A262" s="1">
        <v>45702</v>
      </c>
      <c r="B262">
        <v>360.62</v>
      </c>
      <c r="C262">
        <v>362</v>
      </c>
      <c r="D262">
        <v>347.5</v>
      </c>
      <c r="E262">
        <v>355.84</v>
      </c>
      <c r="F262">
        <v>68277281</v>
      </c>
      <c r="G262">
        <v>190.01486152324435</v>
      </c>
      <c r="H262">
        <v>128.94825608977951</v>
      </c>
      <c r="I262">
        <f>tsla_moving_stats_14yr[[#This Row],[Close]]/tsla_moving_stats_14yr[[#This Row],[StdDev_14Y_Centered]]</f>
        <v>2.7595565135231324</v>
      </c>
      <c r="J262">
        <f>2*tsla_moving_stats_14yr[[#This Row],[StdDev_14Y_Centered]]</f>
        <v>257.89651217955901</v>
      </c>
      <c r="K262">
        <v>190.09824839188545</v>
      </c>
      <c r="L262">
        <v>128.89372767801746</v>
      </c>
      <c r="M262">
        <f>tsla_moving_stats_14yr[[#This Row],[Average_14Y_Centered]]-tsla_moving_stats_14yr[[#This Row],[ROLLING AVERAGE MANUAL]]</f>
        <v>-8.3386868641099454E-2</v>
      </c>
      <c r="N262">
        <f>tsla_moving_stats_14yr[[#This Row],[StdDev_14Y_Centered]]-tsla_moving_stats_14yr[[#This Row],[STANDARD DEV MANUAL]]</f>
        <v>5.45284117620497E-2</v>
      </c>
    </row>
    <row r="263" spans="1:14" x14ac:dyDescent="0.25">
      <c r="A263" s="1">
        <v>45701</v>
      </c>
      <c r="B263">
        <v>345</v>
      </c>
      <c r="C263">
        <v>358.69</v>
      </c>
      <c r="D263">
        <v>342.85</v>
      </c>
      <c r="E263">
        <v>355.94</v>
      </c>
      <c r="F263">
        <v>89441523</v>
      </c>
      <c r="G263">
        <v>189.93160158180919</v>
      </c>
      <c r="H263">
        <v>128.97074573712268</v>
      </c>
      <c r="I263">
        <f>tsla_moving_stats_14yr[[#This Row],[Close]]/tsla_moving_stats_14yr[[#This Row],[StdDev_14Y_Centered]]</f>
        <v>2.7598506774978424</v>
      </c>
      <c r="J263">
        <f>2*tsla_moving_stats_14yr[[#This Row],[StdDev_14Y_Centered]]</f>
        <v>257.94149147424537</v>
      </c>
      <c r="K263">
        <v>190.01486152324455</v>
      </c>
      <c r="L263">
        <v>128.91636583181938</v>
      </c>
      <c r="M263">
        <f>tsla_moving_stats_14yr[[#This Row],[Average_14Y_Centered]]-tsla_moving_stats_14yr[[#This Row],[ROLLING AVERAGE MANUAL]]</f>
        <v>-8.3259941435358087E-2</v>
      </c>
      <c r="N263">
        <f>tsla_moving_stats_14yr[[#This Row],[StdDev_14Y_Centered]]-tsla_moving_stats_14yr[[#This Row],[STANDARD DEV MANUAL]]</f>
        <v>5.4379905303306941E-2</v>
      </c>
    </row>
    <row r="264" spans="1:14" x14ac:dyDescent="0.25">
      <c r="A264" s="1">
        <v>45700</v>
      </c>
      <c r="B264">
        <v>329.94</v>
      </c>
      <c r="C264">
        <v>346.4</v>
      </c>
      <c r="D264">
        <v>329.12</v>
      </c>
      <c r="E264">
        <v>336.51</v>
      </c>
      <c r="F264">
        <v>105382703</v>
      </c>
      <c r="G264">
        <v>189.84816205533599</v>
      </c>
      <c r="H264">
        <v>128.99349784078888</v>
      </c>
      <c r="I264">
        <f>tsla_moving_stats_14yr[[#This Row],[Close]]/tsla_moving_stats_14yr[[#This Row],[StdDev_14Y_Centered]]</f>
        <v>2.608736142773179</v>
      </c>
      <c r="J264">
        <f>2*tsla_moving_stats_14yr[[#This Row],[StdDev_14Y_Centered]]</f>
        <v>257.98699568157775</v>
      </c>
      <c r="K264">
        <v>189.93160158180942</v>
      </c>
      <c r="L264">
        <v>128.93886568577977</v>
      </c>
      <c r="M264">
        <f>tsla_moving_stats_14yr[[#This Row],[Average_14Y_Centered]]-tsla_moving_stats_14yr[[#This Row],[ROLLING AVERAGE MANUAL]]</f>
        <v>-8.3439526473426895E-2</v>
      </c>
      <c r="N264">
        <f>tsla_moving_stats_14yr[[#This Row],[StdDev_14Y_Centered]]-tsla_moving_stats_14yr[[#This Row],[STANDARD DEV MANUAL]]</f>
        <v>5.4632155009102235E-2</v>
      </c>
    </row>
    <row r="265" spans="1:14" x14ac:dyDescent="0.25">
      <c r="A265" s="1">
        <v>45699</v>
      </c>
      <c r="B265">
        <v>345.8</v>
      </c>
      <c r="C265">
        <v>349.37</v>
      </c>
      <c r="D265">
        <v>325.10000000000002</v>
      </c>
      <c r="E265">
        <v>328.5</v>
      </c>
      <c r="F265">
        <v>118543398</v>
      </c>
      <c r="G265">
        <v>189.84816205533599</v>
      </c>
      <c r="H265">
        <v>128.99349784078888</v>
      </c>
      <c r="I265">
        <f>tsla_moving_stats_14yr[[#This Row],[Close]]/tsla_moving_stats_14yr[[#This Row],[StdDev_14Y_Centered]]</f>
        <v>2.5466399896020606</v>
      </c>
      <c r="J265">
        <f>2*tsla_moving_stats_14yr[[#This Row],[StdDev_14Y_Centered]]</f>
        <v>257.98699568157775</v>
      </c>
      <c r="K265">
        <v>189.84816205533619</v>
      </c>
      <c r="L265">
        <v>128.96162792113242</v>
      </c>
      <c r="M265">
        <f>tsla_moving_stats_14yr[[#This Row],[Average_14Y_Centered]]-tsla_moving_stats_14yr[[#This Row],[ROLLING AVERAGE MANUAL]]</f>
        <v>0</v>
      </c>
      <c r="N265">
        <f>tsla_moving_stats_14yr[[#This Row],[StdDev_14Y_Centered]]-tsla_moving_stats_14yr[[#This Row],[STANDARD DEV MANUAL]]</f>
        <v>3.1869919656458023E-2</v>
      </c>
    </row>
    <row r="266" spans="1:14" x14ac:dyDescent="0.25">
      <c r="A266" s="1">
        <v>45698</v>
      </c>
      <c r="B266">
        <v>356.21</v>
      </c>
      <c r="C266">
        <v>362.7</v>
      </c>
      <c r="D266">
        <v>350.51</v>
      </c>
      <c r="E266">
        <v>350.73</v>
      </c>
      <c r="F266">
        <v>77514898</v>
      </c>
      <c r="G266">
        <v>189.84816205533599</v>
      </c>
      <c r="H266">
        <v>128.99349784078888</v>
      </c>
      <c r="I266">
        <f>tsla_moving_stats_14yr[[#This Row],[Close]]/tsla_moving_stats_14yr[[#This Row],[StdDev_14Y_Centered]]</f>
        <v>2.7189742573915701</v>
      </c>
      <c r="J266">
        <f>2*tsla_moving_stats_14yr[[#This Row],[StdDev_14Y_Centered]]</f>
        <v>257.98699568157775</v>
      </c>
      <c r="K266">
        <v>189.76462716049406</v>
      </c>
      <c r="L266">
        <v>128.98454255317228</v>
      </c>
      <c r="M266">
        <f>tsla_moving_stats_14yr[[#This Row],[Average_14Y_Centered]]-tsla_moving_stats_14yr[[#This Row],[ROLLING AVERAGE MANUAL]]</f>
        <v>8.3534894841932328E-2</v>
      </c>
      <c r="N266">
        <f>tsla_moving_stats_14yr[[#This Row],[StdDev_14Y_Centered]]-tsla_moving_stats_14yr[[#This Row],[STANDARD DEV MANUAL]]</f>
        <v>8.9552876166010265E-3</v>
      </c>
    </row>
    <row r="267" spans="1:14" x14ac:dyDescent="0.25">
      <c r="A267" s="1">
        <v>45695</v>
      </c>
      <c r="B267">
        <v>370.19</v>
      </c>
      <c r="C267">
        <v>380.55</v>
      </c>
      <c r="D267">
        <v>360.34</v>
      </c>
      <c r="E267">
        <v>361.62</v>
      </c>
      <c r="F267">
        <v>70298258</v>
      </c>
      <c r="G267">
        <v>189.59910705476074</v>
      </c>
      <c r="H267">
        <v>129.06027464045005</v>
      </c>
      <c r="I267">
        <f>tsla_moving_stats_14yr[[#This Row],[Close]]/tsla_moving_stats_14yr[[#This Row],[StdDev_14Y_Centered]]</f>
        <v>2.8019466176361378</v>
      </c>
      <c r="J267">
        <f>2*tsla_moving_stats_14yr[[#This Row],[StdDev_14Y_Centered]]</f>
        <v>258.12054928090009</v>
      </c>
      <c r="K267">
        <v>189.68133761105651</v>
      </c>
      <c r="L267">
        <v>129.00716333271009</v>
      </c>
      <c r="M267">
        <f>tsla_moving_stats_14yr[[#This Row],[Average_14Y_Centered]]-tsla_moving_stats_14yr[[#This Row],[ROLLING AVERAGE MANUAL]]</f>
        <v>-8.2230556295769475E-2</v>
      </c>
      <c r="N267">
        <f>tsla_moving_stats_14yr[[#This Row],[StdDev_14Y_Centered]]-tsla_moving_stats_14yr[[#This Row],[STANDARD DEV MANUAL]]</f>
        <v>5.3111307739953872E-2</v>
      </c>
    </row>
    <row r="268" spans="1:14" x14ac:dyDescent="0.25">
      <c r="A268" s="1">
        <v>45694</v>
      </c>
      <c r="B268">
        <v>373.03</v>
      </c>
      <c r="C268">
        <v>375.4</v>
      </c>
      <c r="D268">
        <v>363.18</v>
      </c>
      <c r="E268">
        <v>374.32</v>
      </c>
      <c r="F268">
        <v>77918234</v>
      </c>
      <c r="G268">
        <v>189.51659270216965</v>
      </c>
      <c r="H268">
        <v>129.08193144370395</v>
      </c>
      <c r="I268">
        <f>tsla_moving_stats_14yr[[#This Row],[Close]]/tsla_moving_stats_14yr[[#This Row],[StdDev_14Y_Centered]]</f>
        <v>2.8998636432958151</v>
      </c>
      <c r="J268">
        <f>2*tsla_moving_stats_14yr[[#This Row],[StdDev_14Y_Centered]]</f>
        <v>258.1638628874079</v>
      </c>
      <c r="K268">
        <v>189.59910705476096</v>
      </c>
      <c r="L268">
        <v>129.02843542086092</v>
      </c>
      <c r="M268">
        <f>tsla_moving_stats_14yr[[#This Row],[Average_14Y_Centered]]-tsla_moving_stats_14yr[[#This Row],[ROLLING AVERAGE MANUAL]]</f>
        <v>-8.2514352591317675E-2</v>
      </c>
      <c r="N268">
        <f>tsla_moving_stats_14yr[[#This Row],[StdDev_14Y_Centered]]-tsla_moving_stats_14yr[[#This Row],[STANDARD DEV MANUAL]]</f>
        <v>5.3496022843035007E-2</v>
      </c>
    </row>
    <row r="269" spans="1:14" x14ac:dyDescent="0.25">
      <c r="A269" s="1">
        <v>45693</v>
      </c>
      <c r="B269">
        <v>387.51</v>
      </c>
      <c r="C269">
        <v>388.39</v>
      </c>
      <c r="D269">
        <v>375.53</v>
      </c>
      <c r="E269">
        <v>378.17</v>
      </c>
      <c r="F269">
        <v>57614719</v>
      </c>
      <c r="G269">
        <v>189.43413504189257</v>
      </c>
      <c r="H269">
        <v>129.10354250591814</v>
      </c>
      <c r="I269">
        <f>tsla_moving_stats_14yr[[#This Row],[Close]]/tsla_moving_stats_14yr[[#This Row],[StdDev_14Y_Centered]]</f>
        <v>2.9291992509242308</v>
      </c>
      <c r="J269">
        <f>2*tsla_moving_stats_14yr[[#This Row],[StdDev_14Y_Centered]]</f>
        <v>258.20708501183628</v>
      </c>
      <c r="K269">
        <v>189.51659270216987</v>
      </c>
      <c r="L269">
        <v>129.05010258575643</v>
      </c>
      <c r="M269">
        <f>tsla_moving_stats_14yr[[#This Row],[Average_14Y_Centered]]-tsla_moving_stats_14yr[[#This Row],[ROLLING AVERAGE MANUAL]]</f>
        <v>-8.2457660277299283E-2</v>
      </c>
      <c r="N269">
        <f>tsla_moving_stats_14yr[[#This Row],[StdDev_14Y_Centered]]-tsla_moving_stats_14yr[[#This Row],[STANDARD DEV MANUAL]]</f>
        <v>5.3439920161707732E-2</v>
      </c>
    </row>
    <row r="270" spans="1:14" x14ac:dyDescent="0.25">
      <c r="A270" s="1">
        <v>45692</v>
      </c>
      <c r="B270">
        <v>382.63</v>
      </c>
      <c r="C270">
        <v>394</v>
      </c>
      <c r="D270">
        <v>381.4</v>
      </c>
      <c r="E270">
        <v>392.21</v>
      </c>
      <c r="F270">
        <v>57072238</v>
      </c>
      <c r="G270">
        <v>189.43413504189257</v>
      </c>
      <c r="H270">
        <v>129.10354250591814</v>
      </c>
      <c r="I270">
        <f>tsla_moving_stats_14yr[[#This Row],[Close]]/tsla_moving_stats_14yr[[#This Row],[StdDev_14Y_Centered]]</f>
        <v>3.0379491715498124</v>
      </c>
      <c r="J270">
        <f>2*tsla_moving_stats_14yr[[#This Row],[StdDev_14Y_Centered]]</f>
        <v>258.20708501183628</v>
      </c>
      <c r="K270">
        <v>189.4341350418928</v>
      </c>
      <c r="L270">
        <v>129.07172401067058</v>
      </c>
      <c r="M270">
        <f>tsla_moving_stats_14yr[[#This Row],[Average_14Y_Centered]]-tsla_moving_stats_14yr[[#This Row],[ROLLING AVERAGE MANUAL]]</f>
        <v>-2.2737367544323206E-13</v>
      </c>
      <c r="N270">
        <f>tsla_moving_stats_14yr[[#This Row],[StdDev_14Y_Centered]]-tsla_moving_stats_14yr[[#This Row],[STANDARD DEV MANUAL]]</f>
        <v>3.1818495247563305E-2</v>
      </c>
    </row>
    <row r="271" spans="1:14" x14ac:dyDescent="0.25">
      <c r="A271" s="1">
        <v>45691</v>
      </c>
      <c r="B271">
        <v>386.68</v>
      </c>
      <c r="C271">
        <v>389.17</v>
      </c>
      <c r="D271">
        <v>374.36</v>
      </c>
      <c r="E271">
        <v>383.68</v>
      </c>
      <c r="F271">
        <v>93732117</v>
      </c>
      <c r="G271">
        <v>189.43413504189257</v>
      </c>
      <c r="H271">
        <v>129.10354250591814</v>
      </c>
      <c r="I271">
        <f>tsla_moving_stats_14yr[[#This Row],[Close]]/tsla_moving_stats_14yr[[#This Row],[StdDev_14Y_Centered]]</f>
        <v>2.971878172765182</v>
      </c>
      <c r="J271">
        <f>2*tsla_moving_stats_14yr[[#This Row],[StdDev_14Y_Centered]]</f>
        <v>258.20708501183628</v>
      </c>
      <c r="K271">
        <v>189.35210837438447</v>
      </c>
      <c r="L271">
        <v>129.09281604783686</v>
      </c>
      <c r="M271">
        <f>tsla_moving_stats_14yr[[#This Row],[Average_14Y_Centered]]-tsla_moving_stats_14yr[[#This Row],[ROLLING AVERAGE MANUAL]]</f>
        <v>8.2026667508102946E-2</v>
      </c>
      <c r="N271">
        <f>tsla_moving_stats_14yr[[#This Row],[StdDev_14Y_Centered]]-tsla_moving_stats_14yr[[#This Row],[STANDARD DEV MANUAL]]</f>
        <v>1.0726458081279588E-2</v>
      </c>
    </row>
    <row r="272" spans="1:14" x14ac:dyDescent="0.25">
      <c r="A272" s="1">
        <v>45688</v>
      </c>
      <c r="B272">
        <v>401.53</v>
      </c>
      <c r="C272">
        <v>419.99</v>
      </c>
      <c r="D272">
        <v>401.34</v>
      </c>
      <c r="E272">
        <v>404.6</v>
      </c>
      <c r="F272">
        <v>83568227</v>
      </c>
      <c r="G272">
        <v>189.18881889763782</v>
      </c>
      <c r="H272">
        <v>129.16588798246633</v>
      </c>
      <c r="I272">
        <f>tsla_moving_stats_14yr[[#This Row],[Close]]/tsla_moving_stats_14yr[[#This Row],[StdDev_14Y_Centered]]</f>
        <v>3.1324059805551956</v>
      </c>
      <c r="J272">
        <f>2*tsla_moving_stats_14yr[[#This Row],[StdDev_14Y_Centered]]</f>
        <v>258.33177596493266</v>
      </c>
      <c r="K272">
        <v>189.27033973412139</v>
      </c>
      <c r="L272">
        <v>129.11360371409415</v>
      </c>
      <c r="M272">
        <f>tsla_moving_stats_14yr[[#This Row],[Average_14Y_Centered]]-tsla_moving_stats_14yr[[#This Row],[ROLLING AVERAGE MANUAL]]</f>
        <v>-8.1520836483576886E-2</v>
      </c>
      <c r="N272">
        <f>tsla_moving_stats_14yr[[#This Row],[StdDev_14Y_Centered]]-tsla_moving_stats_14yr[[#This Row],[STANDARD DEV MANUAL]]</f>
        <v>5.2284268372176257E-2</v>
      </c>
    </row>
    <row r="273" spans="1:14" x14ac:dyDescent="0.25">
      <c r="A273" s="1">
        <v>45687</v>
      </c>
      <c r="B273">
        <v>410.78</v>
      </c>
      <c r="C273">
        <v>412.5</v>
      </c>
      <c r="D273">
        <v>384.41</v>
      </c>
      <c r="E273">
        <v>400.28</v>
      </c>
      <c r="F273">
        <v>98092883</v>
      </c>
      <c r="G273">
        <v>189.10709788489916</v>
      </c>
      <c r="H273">
        <v>129.18665993917071</v>
      </c>
      <c r="I273">
        <f>tsla_moving_stats_14yr[[#This Row],[Close]]/tsla_moving_stats_14yr[[#This Row],[StdDev_14Y_Centered]]</f>
        <v>3.0984623349537581</v>
      </c>
      <c r="J273">
        <f>2*tsla_moving_stats_14yr[[#This Row],[StdDev_14Y_Centered]]</f>
        <v>258.37331987834142</v>
      </c>
      <c r="K273">
        <v>189.18881889763804</v>
      </c>
      <c r="L273">
        <v>129.13410112632295</v>
      </c>
      <c r="M273">
        <f>tsla_moving_stats_14yr[[#This Row],[Average_14Y_Centered]]-tsla_moving_stats_14yr[[#This Row],[ROLLING AVERAGE MANUAL]]</f>
        <v>-8.1721012738881882E-2</v>
      </c>
      <c r="N273">
        <f>tsla_moving_stats_14yr[[#This Row],[StdDev_14Y_Centered]]-tsla_moving_stats_14yr[[#This Row],[STANDARD DEV MANUAL]]</f>
        <v>5.2558812847763647E-2</v>
      </c>
    </row>
    <row r="274" spans="1:14" x14ac:dyDescent="0.25">
      <c r="A274" s="1">
        <v>45686</v>
      </c>
      <c r="B274">
        <v>395.21</v>
      </c>
      <c r="C274">
        <v>398.59</v>
      </c>
      <c r="D274">
        <v>384.48</v>
      </c>
      <c r="E274">
        <v>389.1</v>
      </c>
      <c r="F274">
        <v>68033648</v>
      </c>
      <c r="G274">
        <v>189.02558013765977</v>
      </c>
      <c r="H274">
        <v>129.20719864498616</v>
      </c>
      <c r="I274">
        <f>tsla_moving_stats_14yr[[#This Row],[Close]]/tsla_moving_stats_14yr[[#This Row],[StdDev_14Y_Centered]]</f>
        <v>3.0114421184001028</v>
      </c>
      <c r="J274">
        <f>2*tsla_moving_stats_14yr[[#This Row],[StdDev_14Y_Centered]]</f>
        <v>258.41439728997233</v>
      </c>
      <c r="K274">
        <v>189.10709788489942</v>
      </c>
      <c r="L274">
        <v>129.15488361106992</v>
      </c>
      <c r="M274">
        <f>tsla_moving_stats_14yr[[#This Row],[Average_14Y_Centered]]-tsla_moving_stats_14yr[[#This Row],[ROLLING AVERAGE MANUAL]]</f>
        <v>-8.1517747239644223E-2</v>
      </c>
      <c r="N274">
        <f>tsla_moving_stats_14yr[[#This Row],[StdDev_14Y_Centered]]-tsla_moving_stats_14yr[[#This Row],[STANDARD DEV MANUAL]]</f>
        <v>5.2315033916244147E-2</v>
      </c>
    </row>
    <row r="275" spans="1:14" x14ac:dyDescent="0.25">
      <c r="A275" s="1">
        <v>45685</v>
      </c>
      <c r="B275">
        <v>396.91</v>
      </c>
      <c r="C275">
        <v>400.59</v>
      </c>
      <c r="D275">
        <v>386.5</v>
      </c>
      <c r="E275">
        <v>398.09</v>
      </c>
      <c r="F275">
        <v>48910680</v>
      </c>
      <c r="G275">
        <v>189.02558013765977</v>
      </c>
      <c r="H275">
        <v>129.20719864498616</v>
      </c>
      <c r="I275">
        <f>tsla_moving_stats_14yr[[#This Row],[Close]]/tsla_moving_stats_14yr[[#This Row],[StdDev_14Y_Centered]]</f>
        <v>3.0810202850524204</v>
      </c>
      <c r="J275">
        <f>2*tsla_moving_stats_14yr[[#This Row],[StdDev_14Y_Centered]]</f>
        <v>258.41439728997233</v>
      </c>
      <c r="K275">
        <v>189.02558013766003</v>
      </c>
      <c r="L275">
        <v>129.17543289191968</v>
      </c>
      <c r="M275">
        <f>tsla_moving_stats_14yr[[#This Row],[Average_14Y_Centered]]-tsla_moving_stats_14yr[[#This Row],[ROLLING AVERAGE MANUAL]]</f>
        <v>-2.5579538487363607E-13</v>
      </c>
      <c r="N275">
        <f>tsla_moving_stats_14yr[[#This Row],[StdDev_14Y_Centered]]-tsla_moving_stats_14yr[[#This Row],[STANDARD DEV MANUAL]]</f>
        <v>3.1765753066480329E-2</v>
      </c>
    </row>
    <row r="276" spans="1:14" x14ac:dyDescent="0.25">
      <c r="A276" s="1">
        <v>45684</v>
      </c>
      <c r="B276">
        <v>394.8</v>
      </c>
      <c r="C276">
        <v>406.69</v>
      </c>
      <c r="D276">
        <v>389</v>
      </c>
      <c r="E276">
        <v>397.15</v>
      </c>
      <c r="F276">
        <v>58125512</v>
      </c>
      <c r="G276">
        <v>189.02558013765977</v>
      </c>
      <c r="H276">
        <v>129.20719864498616</v>
      </c>
      <c r="I276">
        <f>tsla_moving_stats_14yr[[#This Row],[Close]]/tsla_moving_stats_14yr[[#This Row],[StdDev_14Y_Centered]]</f>
        <v>3.0737451486060157</v>
      </c>
      <c r="J276">
        <f>2*tsla_moving_stats_14yr[[#This Row],[StdDev_14Y_Centered]]</f>
        <v>258.41439728997233</v>
      </c>
      <c r="K276">
        <v>188.94392628992654</v>
      </c>
      <c r="L276">
        <v>129.19618493642614</v>
      </c>
      <c r="M276">
        <f>tsla_moving_stats_14yr[[#This Row],[Average_14Y_Centered]]-tsla_moving_stats_14yr[[#This Row],[ROLLING AVERAGE MANUAL]]</f>
        <v>8.1653847733235807E-2</v>
      </c>
      <c r="N276">
        <f>tsla_moving_stats_14yr[[#This Row],[StdDev_14Y_Centered]]-tsla_moving_stats_14yr[[#This Row],[STANDARD DEV MANUAL]]</f>
        <v>1.101370856002859E-2</v>
      </c>
    </row>
    <row r="277" spans="1:14" x14ac:dyDescent="0.25">
      <c r="A277" s="1">
        <v>45681</v>
      </c>
      <c r="B277">
        <v>414.45</v>
      </c>
      <c r="C277">
        <v>418.88</v>
      </c>
      <c r="D277">
        <v>405.78</v>
      </c>
      <c r="E277">
        <v>406.58</v>
      </c>
      <c r="F277">
        <v>56427152</v>
      </c>
      <c r="G277">
        <v>188.78078546882671</v>
      </c>
      <c r="H277">
        <v>129.26929259353983</v>
      </c>
      <c r="I277">
        <f>tsla_moving_stats_14yr[[#This Row],[Close]]/tsla_moving_stats_14yr[[#This Row],[StdDev_14Y_Centered]]</f>
        <v>3.1452171806834706</v>
      </c>
      <c r="J277">
        <f>2*tsla_moving_stats_14yr[[#This Row],[StdDev_14Y_Centered]]</f>
        <v>258.53858518707966</v>
      </c>
      <c r="K277">
        <v>188.86218074656213</v>
      </c>
      <c r="L277">
        <v>129.21708282221525</v>
      </c>
      <c r="M277">
        <f>tsla_moving_stats_14yr[[#This Row],[Average_14Y_Centered]]-tsla_moving_stats_14yr[[#This Row],[ROLLING AVERAGE MANUAL]]</f>
        <v>-8.1395277735424543E-2</v>
      </c>
      <c r="N277">
        <f>tsla_moving_stats_14yr[[#This Row],[StdDev_14Y_Centered]]-tsla_moving_stats_14yr[[#This Row],[STANDARD DEV MANUAL]]</f>
        <v>5.2209771324584153E-2</v>
      </c>
    </row>
    <row r="278" spans="1:14" x14ac:dyDescent="0.25">
      <c r="A278" s="1">
        <v>45680</v>
      </c>
      <c r="B278">
        <v>416.06</v>
      </c>
      <c r="C278">
        <v>420.73</v>
      </c>
      <c r="D278">
        <v>408.95</v>
      </c>
      <c r="E278">
        <v>412.38</v>
      </c>
      <c r="F278">
        <v>50690594</v>
      </c>
      <c r="G278">
        <v>188.69969578017663</v>
      </c>
      <c r="H278">
        <v>129.28939416366052</v>
      </c>
      <c r="I278">
        <f>tsla_moving_stats_14yr[[#This Row],[Close]]/tsla_moving_stats_14yr[[#This Row],[StdDev_14Y_Centered]]</f>
        <v>3.1895887722854535</v>
      </c>
      <c r="J278">
        <f>2*tsla_moving_stats_14yr[[#This Row],[StdDev_14Y_Centered]]</f>
        <v>258.57878832732104</v>
      </c>
      <c r="K278">
        <v>188.78078546882693</v>
      </c>
      <c r="L278">
        <v>129.23755838596853</v>
      </c>
      <c r="M278">
        <f>tsla_moving_stats_14yr[[#This Row],[Average_14Y_Centered]]-tsla_moving_stats_14yr[[#This Row],[ROLLING AVERAGE MANUAL]]</f>
        <v>-8.1089688650308744E-2</v>
      </c>
      <c r="N278">
        <f>tsla_moving_stats_14yr[[#This Row],[StdDev_14Y_Centered]]-tsla_moving_stats_14yr[[#This Row],[STANDARD DEV MANUAL]]</f>
        <v>5.1835777691991325E-2</v>
      </c>
    </row>
    <row r="279" spans="1:14" x14ac:dyDescent="0.25">
      <c r="A279" s="1">
        <v>45679</v>
      </c>
      <c r="B279">
        <v>416.81</v>
      </c>
      <c r="C279">
        <v>428</v>
      </c>
      <c r="D279">
        <v>414.59</v>
      </c>
      <c r="E279">
        <v>415.11</v>
      </c>
      <c r="F279">
        <v>60963340</v>
      </c>
      <c r="G279">
        <v>188.61864639529179</v>
      </c>
      <c r="H279">
        <v>129.30947221623043</v>
      </c>
      <c r="I279">
        <f>tsla_moving_stats_14yr[[#This Row],[Close]]/tsla_moving_stats_14yr[[#This Row],[StdDev_14Y_Centered]]</f>
        <v>3.2102056630921503</v>
      </c>
      <c r="J279">
        <f>2*tsla_moving_stats_14yr[[#This Row],[StdDev_14Y_Centered]]</f>
        <v>258.61894443246086</v>
      </c>
      <c r="K279">
        <v>188.69969578017688</v>
      </c>
      <c r="L279">
        <v>129.2576705969546</v>
      </c>
      <c r="M279">
        <f>tsla_moving_stats_14yr[[#This Row],[Average_14Y_Centered]]-tsla_moving_stats_14yr[[#This Row],[ROLLING AVERAGE MANUAL]]</f>
        <v>-8.1049384885091058E-2</v>
      </c>
      <c r="N279">
        <f>tsla_moving_stats_14yr[[#This Row],[StdDev_14Y_Centered]]-tsla_moving_stats_14yr[[#This Row],[STANDARD DEV MANUAL]]</f>
        <v>5.1801619275835264E-2</v>
      </c>
    </row>
    <row r="280" spans="1:14" x14ac:dyDescent="0.25">
      <c r="A280" s="1">
        <v>45678</v>
      </c>
      <c r="B280">
        <v>432.64</v>
      </c>
      <c r="C280">
        <v>433.2</v>
      </c>
      <c r="D280">
        <v>406.31</v>
      </c>
      <c r="E280">
        <v>424.07</v>
      </c>
      <c r="F280">
        <v>87320891</v>
      </c>
      <c r="G280">
        <v>188.61864639529179</v>
      </c>
      <c r="H280">
        <v>129.30947221623043</v>
      </c>
      <c r="I280">
        <f>tsla_moving_stats_14yr[[#This Row],[Close]]/tsla_moving_stats_14yr[[#This Row],[StdDev_14Y_Centered]]</f>
        <v>3.2794967973488669</v>
      </c>
      <c r="J280">
        <f>2*tsla_moving_stats_14yr[[#This Row],[StdDev_14Y_Centered]]</f>
        <v>258.61894443246086</v>
      </c>
      <c r="K280">
        <v>188.61864639529205</v>
      </c>
      <c r="L280">
        <v>129.27775928571882</v>
      </c>
      <c r="M280">
        <f>tsla_moving_stats_14yr[[#This Row],[Average_14Y_Centered]]-tsla_moving_stats_14yr[[#This Row],[ROLLING AVERAGE MANUAL]]</f>
        <v>-2.5579538487363607E-13</v>
      </c>
      <c r="N280">
        <f>tsla_moving_stats_14yr[[#This Row],[StdDev_14Y_Centered]]-tsla_moving_stats_14yr[[#This Row],[STANDARD DEV MANUAL]]</f>
        <v>3.1712930511616833E-2</v>
      </c>
    </row>
    <row r="281" spans="1:14" x14ac:dyDescent="0.25">
      <c r="A281" s="1">
        <v>45674</v>
      </c>
      <c r="B281">
        <v>421.5</v>
      </c>
      <c r="C281">
        <v>439.74</v>
      </c>
      <c r="D281">
        <v>419.75</v>
      </c>
      <c r="E281">
        <v>426.5</v>
      </c>
      <c r="F281">
        <v>94991430</v>
      </c>
      <c r="G281">
        <v>188.37554358472084</v>
      </c>
      <c r="H281">
        <v>129.36981623278729</v>
      </c>
      <c r="I281">
        <f>tsla_moving_stats_14yr[[#This Row],[Close]]/tsla_moving_stats_14yr[[#This Row],[StdDev_14Y_Centered]]</f>
        <v>3.2967504509132053</v>
      </c>
      <c r="J281">
        <f>2*tsla_moving_stats_14yr[[#This Row],[StdDev_14Y_Centered]]</f>
        <v>258.73963246557457</v>
      </c>
      <c r="K281">
        <v>188.53762254901986</v>
      </c>
      <c r="L281">
        <v>129.29784330687227</v>
      </c>
      <c r="M281">
        <f>tsla_moving_stats_14yr[[#This Row],[Average_14Y_Centered]]-tsla_moving_stats_14yr[[#This Row],[ROLLING AVERAGE MANUAL]]</f>
        <v>-0.16207896429901325</v>
      </c>
      <c r="N281">
        <f>tsla_moving_stats_14yr[[#This Row],[StdDev_14Y_Centered]]-tsla_moving_stats_14yr[[#This Row],[STANDARD DEV MANUAL]]</f>
        <v>7.1972925915019914E-2</v>
      </c>
    </row>
    <row r="282" spans="1:14" x14ac:dyDescent="0.25">
      <c r="A282" s="1">
        <v>45673</v>
      </c>
      <c r="B282">
        <v>423.49</v>
      </c>
      <c r="C282">
        <v>424</v>
      </c>
      <c r="D282">
        <v>409.13</v>
      </c>
      <c r="E282">
        <v>413.82</v>
      </c>
      <c r="F282">
        <v>68335148</v>
      </c>
      <c r="G282">
        <v>188.29443465491926</v>
      </c>
      <c r="H282">
        <v>129.39008229379527</v>
      </c>
      <c r="I282">
        <f>tsla_moving_stats_14yr[[#This Row],[Close]]/tsla_moving_stats_14yr[[#This Row],[StdDev_14Y_Centered]]</f>
        <v>3.1982358513411668</v>
      </c>
      <c r="J282">
        <f>2*tsla_moving_stats_14yr[[#This Row],[StdDev_14Y_Centered]]</f>
        <v>258.78016458759055</v>
      </c>
      <c r="K282">
        <v>188.4565017148459</v>
      </c>
      <c r="L282">
        <v>129.31807931317084</v>
      </c>
      <c r="M282">
        <f>tsla_moving_stats_14yr[[#This Row],[Average_14Y_Centered]]-tsla_moving_stats_14yr[[#This Row],[ROLLING AVERAGE MANUAL]]</f>
        <v>-0.16206705992664183</v>
      </c>
      <c r="N282">
        <f>tsla_moving_stats_14yr[[#This Row],[StdDev_14Y_Centered]]-tsla_moving_stats_14yr[[#This Row],[STANDARD DEV MANUAL]]</f>
        <v>7.2002980624432666E-2</v>
      </c>
    </row>
    <row r="283" spans="1:14" x14ac:dyDescent="0.25">
      <c r="A283" s="1">
        <v>45672</v>
      </c>
      <c r="B283">
        <v>409.9</v>
      </c>
      <c r="C283">
        <v>429.8</v>
      </c>
      <c r="D283">
        <v>405.66</v>
      </c>
      <c r="E283">
        <v>428.22</v>
      </c>
      <c r="F283">
        <v>81375453</v>
      </c>
      <c r="G283">
        <v>188.29443465491926</v>
      </c>
      <c r="H283">
        <v>129.39008229379527</v>
      </c>
      <c r="I283">
        <f>tsla_moving_stats_14yr[[#This Row],[Close]]/tsla_moving_stats_14yr[[#This Row],[StdDev_14Y_Centered]]</f>
        <v>3.3095272250285501</v>
      </c>
      <c r="J283">
        <f>2*tsla_moving_stats_14yr[[#This Row],[StdDev_14Y_Centered]]</f>
        <v>258.78016458759055</v>
      </c>
      <c r="K283">
        <v>188.3755435847211</v>
      </c>
      <c r="L283">
        <v>129.3381351214434</v>
      </c>
      <c r="M283">
        <f>tsla_moving_stats_14yr[[#This Row],[Average_14Y_Centered]]-tsla_moving_stats_14yr[[#This Row],[ROLLING AVERAGE MANUAL]]</f>
        <v>-8.1108929801843033E-2</v>
      </c>
      <c r="N283">
        <f>tsla_moving_stats_14yr[[#This Row],[StdDev_14Y_Centered]]-tsla_moving_stats_14yr[[#This Row],[STANDARD DEV MANUAL]]</f>
        <v>5.1947172351873405E-2</v>
      </c>
    </row>
    <row r="284" spans="1:14" x14ac:dyDescent="0.25">
      <c r="A284" s="1">
        <v>45671</v>
      </c>
      <c r="B284">
        <v>414.34</v>
      </c>
      <c r="C284">
        <v>422.64</v>
      </c>
      <c r="D284">
        <v>394.54</v>
      </c>
      <c r="E284">
        <v>396.36</v>
      </c>
      <c r="F284">
        <v>84565023</v>
      </c>
      <c r="G284">
        <v>188.29443465491926</v>
      </c>
      <c r="H284">
        <v>129.39008229379527</v>
      </c>
      <c r="I284">
        <f>tsla_moving_stats_14yr[[#This Row],[Close]]/tsla_moving_stats_14yr[[#This Row],[StdDev_14Y_Centered]]</f>
        <v>3.0632950607452152</v>
      </c>
      <c r="J284">
        <f>2*tsla_moving_stats_14yr[[#This Row],[StdDev_14Y_Centered]]</f>
        <v>258.78016458759055</v>
      </c>
      <c r="K284">
        <v>188.29443465491948</v>
      </c>
      <c r="L284">
        <v>129.35841173101664</v>
      </c>
      <c r="M284">
        <f>tsla_moving_stats_14yr[[#This Row],[Average_14Y_Centered]]-tsla_moving_stats_14yr[[#This Row],[ROLLING AVERAGE MANUAL]]</f>
        <v>-2.2737367544323206E-13</v>
      </c>
      <c r="N284">
        <f>tsla_moving_stats_14yr[[#This Row],[StdDev_14Y_Centered]]-tsla_moving_stats_14yr[[#This Row],[STANDARD DEV MANUAL]]</f>
        <v>3.1670562778629119E-2</v>
      </c>
    </row>
    <row r="285" spans="1:14" x14ac:dyDescent="0.25">
      <c r="A285" s="1">
        <v>45670</v>
      </c>
      <c r="B285">
        <v>383.21</v>
      </c>
      <c r="C285">
        <v>403.79</v>
      </c>
      <c r="D285">
        <v>380.07</v>
      </c>
      <c r="E285">
        <v>403.31</v>
      </c>
      <c r="F285">
        <v>67580484</v>
      </c>
      <c r="G285">
        <v>188.29443465491926</v>
      </c>
      <c r="H285">
        <v>129.39008229379527</v>
      </c>
      <c r="I285">
        <f>tsla_moving_stats_14yr[[#This Row],[Close]]/tsla_moving_stats_14yr[[#This Row],[StdDev_14Y_Centered]]</f>
        <v>3.117008605684612</v>
      </c>
      <c r="J285">
        <f>2*tsla_moving_stats_14yr[[#This Row],[StdDev_14Y_Centered]]</f>
        <v>258.78016458759055</v>
      </c>
      <c r="K285">
        <v>188.21327788649728</v>
      </c>
      <c r="L285">
        <v>129.37877743927743</v>
      </c>
      <c r="M285">
        <f>tsla_moving_stats_14yr[[#This Row],[Average_14Y_Centered]]-tsla_moving_stats_14yr[[#This Row],[ROLLING AVERAGE MANUAL]]</f>
        <v>8.1156768421976722E-2</v>
      </c>
      <c r="N285">
        <f>tsla_moving_stats_14yr[[#This Row],[StdDev_14Y_Centered]]-tsla_moving_stats_14yr[[#This Row],[STANDARD DEV MANUAL]]</f>
        <v>1.1304854517845797E-2</v>
      </c>
    </row>
    <row r="286" spans="1:14" x14ac:dyDescent="0.25">
      <c r="A286" s="1">
        <v>45667</v>
      </c>
      <c r="B286">
        <v>391.4</v>
      </c>
      <c r="C286">
        <v>399.28</v>
      </c>
      <c r="D286">
        <v>377.29</v>
      </c>
      <c r="E286">
        <v>394.74</v>
      </c>
      <c r="F286">
        <v>62287328</v>
      </c>
      <c r="G286">
        <v>188.05121700879764</v>
      </c>
      <c r="H286">
        <v>129.45090749954051</v>
      </c>
      <c r="I286">
        <f>tsla_moving_stats_14yr[[#This Row],[Close]]/tsla_moving_stats_14yr[[#This Row],[StdDev_14Y_Centered]]</f>
        <v>3.0493413111175074</v>
      </c>
      <c r="J286">
        <f>2*tsla_moving_stats_14yr[[#This Row],[StdDev_14Y_Centered]]</f>
        <v>258.90181499908101</v>
      </c>
      <c r="K286">
        <v>188.13225916870439</v>
      </c>
      <c r="L286">
        <v>129.39899407967812</v>
      </c>
      <c r="M286">
        <f>tsla_moving_stats_14yr[[#This Row],[Average_14Y_Centered]]-tsla_moving_stats_14yr[[#This Row],[ROLLING AVERAGE MANUAL]]</f>
        <v>-8.1042159906758116E-2</v>
      </c>
      <c r="N286">
        <f>tsla_moving_stats_14yr[[#This Row],[StdDev_14Y_Centered]]-tsla_moving_stats_14yr[[#This Row],[STANDARD DEV MANUAL]]</f>
        <v>5.19134198623874E-2</v>
      </c>
    </row>
    <row r="287" spans="1:14" x14ac:dyDescent="0.25">
      <c r="A287" s="1">
        <v>45665</v>
      </c>
      <c r="B287">
        <v>392.95</v>
      </c>
      <c r="C287">
        <v>402.5</v>
      </c>
      <c r="D287">
        <v>387.4</v>
      </c>
      <c r="E287">
        <v>394.94</v>
      </c>
      <c r="F287">
        <v>73038805</v>
      </c>
      <c r="G287">
        <v>187.88938964843751</v>
      </c>
      <c r="H287">
        <v>129.49118962912769</v>
      </c>
      <c r="I287">
        <f>tsla_moving_stats_14yr[[#This Row],[Close]]/tsla_moving_stats_14yr[[#This Row],[StdDev_14Y_Centered]]</f>
        <v>3.0499372284024671</v>
      </c>
      <c r="J287">
        <f>2*tsla_moving_stats_14yr[[#This Row],[StdDev_14Y_Centered]]</f>
        <v>258.98237925825538</v>
      </c>
      <c r="K287">
        <v>188.05121700879789</v>
      </c>
      <c r="L287">
        <v>129.41926851397702</v>
      </c>
      <c r="M287">
        <f>tsla_moving_stats_14yr[[#This Row],[Average_14Y_Centered]]-tsla_moving_stats_14yr[[#This Row],[ROLLING AVERAGE MANUAL]]</f>
        <v>-0.16182736036037682</v>
      </c>
      <c r="N287">
        <f>tsla_moving_stats_14yr[[#This Row],[StdDev_14Y_Centered]]-tsla_moving_stats_14yr[[#This Row],[STANDARD DEV MANUAL]]</f>
        <v>7.1921115150672676E-2</v>
      </c>
    </row>
    <row r="288" spans="1:14" x14ac:dyDescent="0.25">
      <c r="A288" s="1">
        <v>45664</v>
      </c>
      <c r="B288">
        <v>405.83</v>
      </c>
      <c r="C288">
        <v>414.33</v>
      </c>
      <c r="D288">
        <v>390</v>
      </c>
      <c r="E288">
        <v>394.36</v>
      </c>
      <c r="F288">
        <v>75699531</v>
      </c>
      <c r="G288">
        <v>187.88938964843751</v>
      </c>
      <c r="H288">
        <v>129.49118962912769</v>
      </c>
      <c r="I288">
        <f>tsla_moving_stats_14yr[[#This Row],[Close]]/tsla_moving_stats_14yr[[#This Row],[StdDev_14Y_Centered]]</f>
        <v>3.0454581591958196</v>
      </c>
      <c r="J288">
        <f>2*tsla_moving_stats_14yr[[#This Row],[StdDev_14Y_Centered]]</f>
        <v>258.98237925825538</v>
      </c>
      <c r="K288">
        <v>187.97021983390351</v>
      </c>
      <c r="L288">
        <v>129.43951307423669</v>
      </c>
      <c r="M288">
        <f>tsla_moving_stats_14yr[[#This Row],[Average_14Y_Centered]]-tsla_moving_stats_14yr[[#This Row],[ROLLING AVERAGE MANUAL]]</f>
        <v>-8.0830185465998738E-2</v>
      </c>
      <c r="N288">
        <f>tsla_moving_stats_14yr[[#This Row],[StdDev_14Y_Centered]]-tsla_moving_stats_14yr[[#This Row],[STANDARD DEV MANUAL]]</f>
        <v>5.1676554891002979E-2</v>
      </c>
    </row>
    <row r="289" spans="1:14" x14ac:dyDescent="0.25">
      <c r="A289" s="1">
        <v>45663</v>
      </c>
      <c r="B289">
        <v>423.2</v>
      </c>
      <c r="C289">
        <v>426.43</v>
      </c>
      <c r="D289">
        <v>401.7</v>
      </c>
      <c r="E289">
        <v>411.05</v>
      </c>
      <c r="F289">
        <v>85516531</v>
      </c>
      <c r="G289">
        <v>187.88938964843751</v>
      </c>
      <c r="H289">
        <v>129.49118962912769</v>
      </c>
      <c r="I289">
        <f>tsla_moving_stats_14yr[[#This Row],[Close]]/tsla_moving_stats_14yr[[#This Row],[StdDev_14Y_Centered]]</f>
        <v>3.1743472368836638</v>
      </c>
      <c r="J289">
        <f>2*tsla_moving_stats_14yr[[#This Row],[StdDev_14Y_Centered]]</f>
        <v>258.98237925825538</v>
      </c>
      <c r="K289">
        <v>187.88938964843774</v>
      </c>
      <c r="L289">
        <v>129.45957170907903</v>
      </c>
      <c r="M289">
        <f>tsla_moving_stats_14yr[[#This Row],[Average_14Y_Centered]]-tsla_moving_stats_14yr[[#This Row],[ROLLING AVERAGE MANUAL]]</f>
        <v>-2.2737367544323206E-13</v>
      </c>
      <c r="N289">
        <f>tsla_moving_stats_14yr[[#This Row],[StdDev_14Y_Centered]]-tsla_moving_stats_14yr[[#This Row],[STANDARD DEV MANUAL]]</f>
        <v>3.1617920048660153E-2</v>
      </c>
    </row>
    <row r="290" spans="1:14" x14ac:dyDescent="0.25">
      <c r="A290" s="1">
        <v>45660</v>
      </c>
      <c r="B290">
        <v>381.48</v>
      </c>
      <c r="C290">
        <v>411.88</v>
      </c>
      <c r="D290">
        <v>379.45</v>
      </c>
      <c r="E290">
        <v>410.44</v>
      </c>
      <c r="F290">
        <v>95423328</v>
      </c>
      <c r="G290">
        <v>187.64539249146759</v>
      </c>
      <c r="H290">
        <v>129.55343234085731</v>
      </c>
      <c r="I290">
        <f>tsla_moving_stats_14yr[[#This Row],[Close]]/tsla_moving_stats_14yr[[#This Row],[StdDev_14Y_Centered]]</f>
        <v>3.1681136700425294</v>
      </c>
      <c r="J290">
        <f>2*tsla_moving_stats_14yr[[#This Row],[StdDev_14Y_Centered]]</f>
        <v>259.10686468171463</v>
      </c>
      <c r="K290">
        <v>187.80799414348485</v>
      </c>
      <c r="L290">
        <v>129.48038338576887</v>
      </c>
      <c r="M290">
        <f>tsla_moving_stats_14yr[[#This Row],[Average_14Y_Centered]]-tsla_moving_stats_14yr[[#This Row],[ROLLING AVERAGE MANUAL]]</f>
        <v>-0.1626016520172584</v>
      </c>
      <c r="N290">
        <f>tsla_moving_stats_14yr[[#This Row],[StdDev_14Y_Centered]]-tsla_moving_stats_14yr[[#This Row],[STANDARD DEV MANUAL]]</f>
        <v>7.3048955088438561E-2</v>
      </c>
    </row>
    <row r="291" spans="1:14" x14ac:dyDescent="0.25">
      <c r="A291" s="1">
        <v>45659</v>
      </c>
      <c r="B291">
        <v>390.1</v>
      </c>
      <c r="C291">
        <v>392.73</v>
      </c>
      <c r="D291">
        <v>373.04</v>
      </c>
      <c r="E291">
        <v>379.28</v>
      </c>
      <c r="F291">
        <v>109710703</v>
      </c>
      <c r="G291">
        <v>187.56436159844051</v>
      </c>
      <c r="H291">
        <v>129.57384730283334</v>
      </c>
      <c r="I291">
        <f>tsla_moving_stats_14yr[[#This Row],[Close]]/tsla_moving_stats_14yr[[#This Row],[StdDev_14Y_Centered]]</f>
        <v>2.9271338923321943</v>
      </c>
      <c r="J291">
        <f>2*tsla_moving_stats_14yr[[#This Row],[StdDev_14Y_Centered]]</f>
        <v>259.14769460566669</v>
      </c>
      <c r="K291">
        <v>187.72660975609779</v>
      </c>
      <c r="L291">
        <v>129.50120823645381</v>
      </c>
      <c r="M291">
        <f>tsla_moving_stats_14yr[[#This Row],[Average_14Y_Centered]]-tsla_moving_stats_14yr[[#This Row],[ROLLING AVERAGE MANUAL]]</f>
        <v>-0.16224815765727385</v>
      </c>
      <c r="N291">
        <f>tsla_moving_stats_14yr[[#This Row],[StdDev_14Y_Centered]]-tsla_moving_stats_14yr[[#This Row],[STANDARD DEV MANUAL]]</f>
        <v>7.2639066379537098E-2</v>
      </c>
    </row>
    <row r="292" spans="1:14" x14ac:dyDescent="0.25">
      <c r="A292" s="1">
        <v>45657</v>
      </c>
      <c r="B292">
        <v>423.79</v>
      </c>
      <c r="C292">
        <v>427.93</v>
      </c>
      <c r="D292">
        <v>402.54</v>
      </c>
      <c r="E292">
        <v>403.84</v>
      </c>
      <c r="F292">
        <v>76825117</v>
      </c>
      <c r="G292">
        <v>187.56436159844051</v>
      </c>
      <c r="H292">
        <v>129.57384730283334</v>
      </c>
      <c r="I292">
        <f>tsla_moving_stats_14yr[[#This Row],[Close]]/tsla_moving_stats_14yr[[#This Row],[StdDev_14Y_Centered]]</f>
        <v>3.1166783143836567</v>
      </c>
      <c r="J292">
        <f>2*tsla_moving_stats_14yr[[#This Row],[StdDev_14Y_Centered]]</f>
        <v>259.14769460566669</v>
      </c>
      <c r="K292">
        <v>187.64539249146782</v>
      </c>
      <c r="L292">
        <v>129.52184549841763</v>
      </c>
      <c r="M292">
        <f>tsla_moving_stats_14yr[[#This Row],[Average_14Y_Centered]]-tsla_moving_stats_14yr[[#This Row],[ROLLING AVERAGE MANUAL]]</f>
        <v>-8.1030893027303819E-2</v>
      </c>
      <c r="N292">
        <f>tsla_moving_stats_14yr[[#This Row],[StdDev_14Y_Centered]]-tsla_moving_stats_14yr[[#This Row],[STANDARD DEV MANUAL]]</f>
        <v>5.2001804415709785E-2</v>
      </c>
    </row>
    <row r="293" spans="1:14" x14ac:dyDescent="0.25">
      <c r="A293" s="1">
        <v>45656</v>
      </c>
      <c r="B293">
        <v>419.4</v>
      </c>
      <c r="C293">
        <v>427</v>
      </c>
      <c r="D293">
        <v>415.75</v>
      </c>
      <c r="E293">
        <v>417.41</v>
      </c>
      <c r="F293">
        <v>64941008</v>
      </c>
      <c r="G293">
        <v>187.56436159844051</v>
      </c>
      <c r="H293">
        <v>129.57384730283334</v>
      </c>
      <c r="I293">
        <f>tsla_moving_stats_14yr[[#This Row],[Close]]/tsla_moving_stats_14yr[[#This Row],[StdDev_14Y_Centered]]</f>
        <v>3.2214062381311468</v>
      </c>
      <c r="J293">
        <f>2*tsla_moving_stats_14yr[[#This Row],[StdDev_14Y_Centered]]</f>
        <v>259.14769460566669</v>
      </c>
      <c r="K293">
        <v>187.56436159844077</v>
      </c>
      <c r="L293">
        <v>129.54227088045567</v>
      </c>
      <c r="M293">
        <f>tsla_moving_stats_14yr[[#This Row],[Average_14Y_Centered]]-tsla_moving_stats_14yr[[#This Row],[ROLLING AVERAGE MANUAL]]</f>
        <v>-2.5579538487363607E-13</v>
      </c>
      <c r="N293">
        <f>tsla_moving_stats_14yr[[#This Row],[StdDev_14Y_Centered]]-tsla_moving_stats_14yr[[#This Row],[STANDARD DEV MANUAL]]</f>
        <v>3.1576422377668223E-2</v>
      </c>
    </row>
    <row r="294" spans="1:14" x14ac:dyDescent="0.25">
      <c r="A294" s="1">
        <v>45653</v>
      </c>
      <c r="B294">
        <v>449.52</v>
      </c>
      <c r="C294">
        <v>450</v>
      </c>
      <c r="D294">
        <v>426.5</v>
      </c>
      <c r="E294">
        <v>431.66</v>
      </c>
      <c r="F294">
        <v>82666812</v>
      </c>
      <c r="G294">
        <v>187.32098783454987</v>
      </c>
      <c r="H294">
        <v>129.63561829158539</v>
      </c>
      <c r="I294">
        <f>tsla_moving_stats_14yr[[#This Row],[Close]]/tsla_moving_stats_14yr[[#This Row],[StdDev_14Y_Centered]]</f>
        <v>3.3297947407407782</v>
      </c>
      <c r="J294">
        <f>2*tsla_moving_stats_14yr[[#This Row],[StdDev_14Y_Centered]]</f>
        <v>259.27123658317078</v>
      </c>
      <c r="K294">
        <v>187.48311251826618</v>
      </c>
      <c r="L294">
        <v>129.56300419156764</v>
      </c>
      <c r="M294">
        <f>tsla_moving_stats_14yr[[#This Row],[Average_14Y_Centered]]-tsla_moving_stats_14yr[[#This Row],[ROLLING AVERAGE MANUAL]]</f>
        <v>-0.16212468371631417</v>
      </c>
      <c r="N294">
        <f>tsla_moving_stats_14yr[[#This Row],[StdDev_14Y_Centered]]-tsla_moving_stats_14yr[[#This Row],[STANDARD DEV MANUAL]]</f>
        <v>7.2614100017744931E-2</v>
      </c>
    </row>
    <row r="295" spans="1:14" x14ac:dyDescent="0.25">
      <c r="A295" s="1">
        <v>45652</v>
      </c>
      <c r="B295">
        <v>465.16</v>
      </c>
      <c r="C295">
        <v>465.33</v>
      </c>
      <c r="D295">
        <v>451.02</v>
      </c>
      <c r="E295">
        <v>454.13</v>
      </c>
      <c r="F295">
        <v>76651211</v>
      </c>
      <c r="G295">
        <v>187.24016536964982</v>
      </c>
      <c r="H295">
        <v>129.65587557686234</v>
      </c>
      <c r="I295">
        <f>tsla_moving_stats_14yr[[#This Row],[Close]]/tsla_moving_stats_14yr[[#This Row],[StdDev_14Y_Centered]]</f>
        <v>3.502579408603689</v>
      </c>
      <c r="J295">
        <f>2*tsla_moving_stats_14yr[[#This Row],[StdDev_14Y_Centered]]</f>
        <v>259.31175115372469</v>
      </c>
      <c r="K295">
        <v>187.4020691333985</v>
      </c>
      <c r="L295">
        <v>129.58350047772086</v>
      </c>
      <c r="M295">
        <f>tsla_moving_stats_14yr[[#This Row],[Average_14Y_Centered]]-tsla_moving_stats_14yr[[#This Row],[ROLLING AVERAGE MANUAL]]</f>
        <v>-0.16190376374868265</v>
      </c>
      <c r="N295">
        <f>tsla_moving_stats_14yr[[#This Row],[StdDev_14Y_Centered]]-tsla_moving_stats_14yr[[#This Row],[STANDARD DEV MANUAL]]</f>
        <v>7.2375099141481769E-2</v>
      </c>
    </row>
    <row r="296" spans="1:14" x14ac:dyDescent="0.25">
      <c r="A296" s="1">
        <v>45650</v>
      </c>
      <c r="B296">
        <v>435.9</v>
      </c>
      <c r="C296">
        <v>462.78</v>
      </c>
      <c r="D296">
        <v>435.14</v>
      </c>
      <c r="E296">
        <v>462.28</v>
      </c>
      <c r="F296">
        <v>59551754</v>
      </c>
      <c r="G296">
        <v>187.24016536964982</v>
      </c>
      <c r="H296">
        <v>129.65587557686234</v>
      </c>
      <c r="I296">
        <f>tsla_moving_stats_14yr[[#This Row],[Close]]/tsla_moving_stats_14yr[[#This Row],[StdDev_14Y_Centered]]</f>
        <v>3.5654381102532606</v>
      </c>
      <c r="J296">
        <f>2*tsla_moving_stats_14yr[[#This Row],[StdDev_14Y_Centered]]</f>
        <v>259.31175115372469</v>
      </c>
      <c r="K296">
        <v>187.32098783455012</v>
      </c>
      <c r="L296">
        <v>129.60407294051808</v>
      </c>
      <c r="M296">
        <f>tsla_moving_stats_14yr[[#This Row],[Average_14Y_Centered]]-tsla_moving_stats_14yr[[#This Row],[ROLLING AVERAGE MANUAL]]</f>
        <v>-8.0822464900307978E-2</v>
      </c>
      <c r="N296">
        <f>tsla_moving_stats_14yr[[#This Row],[StdDev_14Y_Centered]]-tsla_moving_stats_14yr[[#This Row],[STANDARD DEV MANUAL]]</f>
        <v>5.1802636344262964E-2</v>
      </c>
    </row>
    <row r="297" spans="1:14" x14ac:dyDescent="0.25">
      <c r="A297" s="1">
        <v>45649</v>
      </c>
      <c r="B297">
        <v>431</v>
      </c>
      <c r="C297">
        <v>434.51</v>
      </c>
      <c r="D297">
        <v>415.41</v>
      </c>
      <c r="E297">
        <v>430.6</v>
      </c>
      <c r="F297">
        <v>72698062</v>
      </c>
      <c r="G297">
        <v>187.24016536964982</v>
      </c>
      <c r="H297">
        <v>129.65587557686234</v>
      </c>
      <c r="I297">
        <f>tsla_moving_stats_14yr[[#This Row],[Close]]/tsla_moving_stats_14yr[[#This Row],[StdDev_14Y_Centered]]</f>
        <v>3.321099009853453</v>
      </c>
      <c r="J297">
        <f>2*tsla_moving_stats_14yr[[#This Row],[StdDev_14Y_Centered]]</f>
        <v>259.31175115372469</v>
      </c>
      <c r="K297">
        <v>187.24016536965007</v>
      </c>
      <c r="L297">
        <v>129.62434064374918</v>
      </c>
      <c r="M297">
        <f>tsla_moving_stats_14yr[[#This Row],[Average_14Y_Centered]]-tsla_moving_stats_14yr[[#This Row],[ROLLING AVERAGE MANUAL]]</f>
        <v>-2.5579538487363607E-13</v>
      </c>
      <c r="N297">
        <f>tsla_moving_stats_14yr[[#This Row],[StdDev_14Y_Centered]]-tsla_moving_stats_14yr[[#This Row],[STANDARD DEV MANUAL]]</f>
        <v>3.1534933113164243E-2</v>
      </c>
    </row>
    <row r="298" spans="1:14" x14ac:dyDescent="0.25">
      <c r="A298" s="1">
        <v>45646</v>
      </c>
      <c r="B298">
        <v>425.51</v>
      </c>
      <c r="C298">
        <v>447.08</v>
      </c>
      <c r="D298">
        <v>417.64</v>
      </c>
      <c r="E298">
        <v>421.06</v>
      </c>
      <c r="F298">
        <v>132216203</v>
      </c>
      <c r="G298">
        <v>186.99927149101507</v>
      </c>
      <c r="H298">
        <v>129.71480225613246</v>
      </c>
      <c r="I298">
        <f>tsla_moving_stats_14yr[[#This Row],[Close]]/tsla_moving_stats_14yr[[#This Row],[StdDev_14Y_Centered]]</f>
        <v>3.2460443424843888</v>
      </c>
      <c r="J298">
        <f>2*tsla_moving_stats_14yr[[#This Row],[StdDev_14Y_Centered]]</f>
        <v>259.42960451226492</v>
      </c>
      <c r="K298">
        <v>187.15967914438528</v>
      </c>
      <c r="L298">
        <v>129.64420576176005</v>
      </c>
      <c r="M298">
        <f>tsla_moving_stats_14yr[[#This Row],[Average_14Y_Centered]]-tsla_moving_stats_14yr[[#This Row],[ROLLING AVERAGE MANUAL]]</f>
        <v>-0.16040765337021412</v>
      </c>
      <c r="N298">
        <f>tsla_moving_stats_14yr[[#This Row],[StdDev_14Y_Centered]]-tsla_moving_stats_14yr[[#This Row],[STANDARD DEV MANUAL]]</f>
        <v>7.0596494372409779E-2</v>
      </c>
    </row>
    <row r="299" spans="1:14" x14ac:dyDescent="0.25">
      <c r="A299" s="1">
        <v>45645</v>
      </c>
      <c r="B299">
        <v>451.88</v>
      </c>
      <c r="C299">
        <v>456.36</v>
      </c>
      <c r="D299">
        <v>420.02</v>
      </c>
      <c r="E299">
        <v>436.17</v>
      </c>
      <c r="F299">
        <v>118566094</v>
      </c>
      <c r="G299">
        <v>186.9192087378641</v>
      </c>
      <c r="H299">
        <v>129.73420027815209</v>
      </c>
      <c r="I299">
        <f>tsla_moving_stats_14yr[[#This Row],[Close]]/tsla_moving_stats_14yr[[#This Row],[StdDev_14Y_Centered]]</f>
        <v>3.3620278929137033</v>
      </c>
      <c r="J299">
        <f>2*tsla_moving_stats_14yr[[#This Row],[StdDev_14Y_Centered]]</f>
        <v>259.46840055630418</v>
      </c>
      <c r="K299">
        <v>187.07948007774564</v>
      </c>
      <c r="L299">
        <v>129.66373246961254</v>
      </c>
      <c r="M299">
        <f>tsla_moving_stats_14yr[[#This Row],[Average_14Y_Centered]]-tsla_moving_stats_14yr[[#This Row],[ROLLING AVERAGE MANUAL]]</f>
        <v>-0.16027133988154674</v>
      </c>
      <c r="N299">
        <f>tsla_moving_stats_14yr[[#This Row],[StdDev_14Y_Centered]]-tsla_moving_stats_14yr[[#This Row],[STANDARD DEV MANUAL]]</f>
        <v>7.046780853954715E-2</v>
      </c>
    </row>
    <row r="300" spans="1:14" x14ac:dyDescent="0.25">
      <c r="A300" s="1">
        <v>45644</v>
      </c>
      <c r="B300">
        <v>466.5</v>
      </c>
      <c r="C300">
        <v>488.54</v>
      </c>
      <c r="D300">
        <v>427.01</v>
      </c>
      <c r="E300">
        <v>440.13</v>
      </c>
      <c r="F300">
        <v>149340797</v>
      </c>
      <c r="G300">
        <v>186.83947598253278</v>
      </c>
      <c r="H300">
        <v>129.75320717482268</v>
      </c>
      <c r="I300">
        <f>tsla_moving_stats_14yr[[#This Row],[Close]]/tsla_moving_stats_14yr[[#This Row],[StdDev_14Y_Centered]]</f>
        <v>3.3920548831366601</v>
      </c>
      <c r="J300">
        <f>2*tsla_moving_stats_14yr[[#This Row],[StdDev_14Y_Centered]]</f>
        <v>259.50641434964535</v>
      </c>
      <c r="K300">
        <v>186.99927149101532</v>
      </c>
      <c r="L300">
        <v>129.68329896428807</v>
      </c>
      <c r="M300">
        <f>tsla_moving_stats_14yr[[#This Row],[Average_14Y_Centered]]-tsla_moving_stats_14yr[[#This Row],[ROLLING AVERAGE MANUAL]]</f>
        <v>-0.15979550848254576</v>
      </c>
      <c r="N300">
        <f>tsla_moving_stats_14yr[[#This Row],[StdDev_14Y_Centered]]-tsla_moving_stats_14yr[[#This Row],[STANDARD DEV MANUAL]]</f>
        <v>6.9908210534606496E-2</v>
      </c>
    </row>
    <row r="301" spans="1:14" x14ac:dyDescent="0.25">
      <c r="A301" s="1">
        <v>45643</v>
      </c>
      <c r="B301">
        <v>475.9</v>
      </c>
      <c r="C301">
        <v>483.99</v>
      </c>
      <c r="D301">
        <v>457.51</v>
      </c>
      <c r="E301">
        <v>479.86</v>
      </c>
      <c r="F301">
        <v>131223000</v>
      </c>
      <c r="G301">
        <v>186.83947598253278</v>
      </c>
      <c r="H301">
        <v>129.75320717482268</v>
      </c>
      <c r="I301">
        <f>tsla_moving_stats_14yr[[#This Row],[Close]]/tsla_moving_stats_14yr[[#This Row],[StdDev_14Y_Centered]]</f>
        <v>3.6982515534545652</v>
      </c>
      <c r="J301">
        <f>2*tsla_moving_stats_14yr[[#This Row],[StdDev_14Y_Centered]]</f>
        <v>259.50641434964535</v>
      </c>
      <c r="K301">
        <v>186.91920873786432</v>
      </c>
      <c r="L301">
        <v>129.70270757219515</v>
      </c>
      <c r="M301">
        <f>tsla_moving_stats_14yr[[#This Row],[Average_14Y_Centered]]-tsla_moving_stats_14yr[[#This Row],[ROLLING AVERAGE MANUAL]]</f>
        <v>-7.9732755331548333E-2</v>
      </c>
      <c r="N301">
        <f>tsla_moving_stats_14yr[[#This Row],[StdDev_14Y_Centered]]-tsla_moving_stats_14yr[[#This Row],[STANDARD DEV MANUAL]]</f>
        <v>5.0499602627525064E-2</v>
      </c>
    </row>
    <row r="302" spans="1:14" x14ac:dyDescent="0.25">
      <c r="A302" s="1">
        <v>45642</v>
      </c>
      <c r="B302">
        <v>441.09</v>
      </c>
      <c r="C302">
        <v>463.19</v>
      </c>
      <c r="D302">
        <v>436.15</v>
      </c>
      <c r="E302">
        <v>463.02</v>
      </c>
      <c r="F302">
        <v>114083797</v>
      </c>
      <c r="G302">
        <v>186.83947598253278</v>
      </c>
      <c r="H302">
        <v>129.75320717482268</v>
      </c>
      <c r="I302">
        <f>tsla_moving_stats_14yr[[#This Row],[Close]]/tsla_moving_stats_14yr[[#This Row],[StdDev_14Y_Centered]]</f>
        <v>3.5684667075408094</v>
      </c>
      <c r="J302">
        <f>2*tsla_moving_stats_14yr[[#This Row],[StdDev_14Y_Centered]]</f>
        <v>259.50641434964535</v>
      </c>
      <c r="K302">
        <v>186.83947598253303</v>
      </c>
      <c r="L302">
        <v>129.72172513937812</v>
      </c>
      <c r="M302">
        <f>tsla_moving_stats_14yr[[#This Row],[Average_14Y_Centered]]-tsla_moving_stats_14yr[[#This Row],[ROLLING AVERAGE MANUAL]]</f>
        <v>-2.5579538487363607E-13</v>
      </c>
      <c r="N302">
        <f>tsla_moving_stats_14yr[[#This Row],[StdDev_14Y_Centered]]-tsla_moving_stats_14yr[[#This Row],[STANDARD DEV MANUAL]]</f>
        <v>3.1482035444554413E-2</v>
      </c>
    </row>
    <row r="303" spans="1:14" x14ac:dyDescent="0.25">
      <c r="A303" s="1">
        <v>45639</v>
      </c>
      <c r="B303">
        <v>420</v>
      </c>
      <c r="C303">
        <v>436.3</v>
      </c>
      <c r="D303">
        <v>415.71</v>
      </c>
      <c r="E303">
        <v>436.23</v>
      </c>
      <c r="F303">
        <v>89000156</v>
      </c>
      <c r="G303">
        <v>186.60086724806203</v>
      </c>
      <c r="H303">
        <v>129.80964862548262</v>
      </c>
      <c r="I303">
        <f>tsla_moving_stats_14yr[[#This Row],[Close]]/tsla_moving_stats_14yr[[#This Row],[StdDev_14Y_Centered]]</f>
        <v>3.3605360203892021</v>
      </c>
      <c r="J303">
        <f>2*tsla_moving_stats_14yr[[#This Row],[StdDev_14Y_Centered]]</f>
        <v>259.61929725096525</v>
      </c>
      <c r="K303">
        <v>186.75997090203714</v>
      </c>
      <c r="L303">
        <v>129.74048249284922</v>
      </c>
      <c r="M303">
        <f>tsla_moving_stats_14yr[[#This Row],[Average_14Y_Centered]]-tsla_moving_stats_14yr[[#This Row],[ROLLING AVERAGE MANUAL]]</f>
        <v>-0.15910365397510873</v>
      </c>
      <c r="N303">
        <f>tsla_moving_stats_14yr[[#This Row],[StdDev_14Y_Centered]]-tsla_moving_stats_14yr[[#This Row],[STANDARD DEV MANUAL]]</f>
        <v>6.9166132633398547E-2</v>
      </c>
    </row>
    <row r="304" spans="1:14" x14ac:dyDescent="0.25">
      <c r="A304" s="1">
        <v>45638</v>
      </c>
      <c r="B304">
        <v>424.84</v>
      </c>
      <c r="C304">
        <v>429.3</v>
      </c>
      <c r="D304">
        <v>415</v>
      </c>
      <c r="E304">
        <v>418.1</v>
      </c>
      <c r="F304">
        <v>87752234</v>
      </c>
      <c r="G304">
        <v>186.52151573849878</v>
      </c>
      <c r="H304">
        <v>129.8282845136813</v>
      </c>
      <c r="I304">
        <f>tsla_moving_stats_14yr[[#This Row],[Close]]/tsla_moving_stats_14yr[[#This Row],[StdDev_14Y_Centered]]</f>
        <v>3.2204076451148107</v>
      </c>
      <c r="J304">
        <f>2*tsla_moving_stats_14yr[[#This Row],[StdDev_14Y_Centered]]</f>
        <v>259.65656902736259</v>
      </c>
      <c r="K304">
        <v>186.68036354823101</v>
      </c>
      <c r="L304">
        <v>129.75939694079509</v>
      </c>
      <c r="M304">
        <f>tsla_moving_stats_14yr[[#This Row],[Average_14Y_Centered]]-tsla_moving_stats_14yr[[#This Row],[ROLLING AVERAGE MANUAL]]</f>
        <v>-0.15884780973223656</v>
      </c>
      <c r="N304">
        <f>tsla_moving_stats_14yr[[#This Row],[StdDev_14Y_Centered]]-tsla_moving_stats_14yr[[#This Row],[STANDARD DEV MANUAL]]</f>
        <v>6.8887572886211501E-2</v>
      </c>
    </row>
    <row r="305" spans="1:14" x14ac:dyDescent="0.25">
      <c r="A305" s="1">
        <v>45637</v>
      </c>
      <c r="B305">
        <v>409.7</v>
      </c>
      <c r="C305">
        <v>424.88</v>
      </c>
      <c r="D305">
        <v>402.38</v>
      </c>
      <c r="E305">
        <v>424.77</v>
      </c>
      <c r="F305">
        <v>104287602</v>
      </c>
      <c r="G305">
        <v>186.44184898354308</v>
      </c>
      <c r="H305">
        <v>129.8473469826003</v>
      </c>
      <c r="I305">
        <f>tsla_moving_stats_14yr[[#This Row],[Close]]/tsla_moving_stats_14yr[[#This Row],[StdDev_14Y_Centered]]</f>
        <v>3.271302878886849</v>
      </c>
      <c r="J305">
        <f>2*tsla_moving_stats_14yr[[#This Row],[StdDev_14Y_Centered]]</f>
        <v>259.6946939652006</v>
      </c>
      <c r="K305">
        <v>186.60086724806229</v>
      </c>
      <c r="L305">
        <v>129.77819867986645</v>
      </c>
      <c r="M305">
        <f>tsla_moving_stats_14yr[[#This Row],[Average_14Y_Centered]]-tsla_moving_stats_14yr[[#This Row],[ROLLING AVERAGE MANUAL]]</f>
        <v>-0.15901826451920442</v>
      </c>
      <c r="N305">
        <f>tsla_moving_stats_14yr[[#This Row],[StdDev_14Y_Centered]]-tsla_moving_stats_14yr[[#This Row],[STANDARD DEV MANUAL]]</f>
        <v>6.9148302733850642E-2</v>
      </c>
    </row>
    <row r="306" spans="1:14" x14ac:dyDescent="0.25">
      <c r="A306" s="1">
        <v>45636</v>
      </c>
      <c r="B306">
        <v>392.68</v>
      </c>
      <c r="C306">
        <v>409.73</v>
      </c>
      <c r="D306">
        <v>390.85</v>
      </c>
      <c r="E306">
        <v>400.99</v>
      </c>
      <c r="F306">
        <v>97563586</v>
      </c>
      <c r="G306">
        <v>186.44184898354308</v>
      </c>
      <c r="H306">
        <v>129.8473469826003</v>
      </c>
      <c r="I306">
        <f>tsla_moving_stats_14yr[[#This Row],[Close]]/tsla_moving_stats_14yr[[#This Row],[StdDev_14Y_Centered]]</f>
        <v>3.0881647512885508</v>
      </c>
      <c r="J306">
        <f>2*tsla_moving_stats_14yr[[#This Row],[StdDev_14Y_Centered]]</f>
        <v>259.6946939652006</v>
      </c>
      <c r="K306">
        <v>186.52151573849906</v>
      </c>
      <c r="L306">
        <v>129.79684528703947</v>
      </c>
      <c r="M306">
        <f>tsla_moving_stats_14yr[[#This Row],[Average_14Y_Centered]]-tsla_moving_stats_14yr[[#This Row],[ROLLING AVERAGE MANUAL]]</f>
        <v>-7.9666754955979968E-2</v>
      </c>
      <c r="N306">
        <f>tsla_moving_stats_14yr[[#This Row],[StdDev_14Y_Centered]]-tsla_moving_stats_14yr[[#This Row],[STANDARD DEV MANUAL]]</f>
        <v>5.050169556082551E-2</v>
      </c>
    </row>
    <row r="307" spans="1:14" x14ac:dyDescent="0.25">
      <c r="A307" s="1">
        <v>45635</v>
      </c>
      <c r="B307">
        <v>397.61</v>
      </c>
      <c r="C307">
        <v>404.8</v>
      </c>
      <c r="D307">
        <v>378.01</v>
      </c>
      <c r="E307">
        <v>389.79</v>
      </c>
      <c r="F307">
        <v>96359172</v>
      </c>
      <c r="G307">
        <v>186.44184898354308</v>
      </c>
      <c r="H307">
        <v>129.8473469826003</v>
      </c>
      <c r="I307">
        <f>tsla_moving_stats_14yr[[#This Row],[Close]]/tsla_moving_stats_14yr[[#This Row],[StdDev_14Y_Centered]]</f>
        <v>3.0019096197031452</v>
      </c>
      <c r="J307">
        <f>2*tsla_moving_stats_14yr[[#This Row],[StdDev_14Y_Centered]]</f>
        <v>259.6946939652006</v>
      </c>
      <c r="K307">
        <v>186.44184898354337</v>
      </c>
      <c r="L307">
        <v>129.8159183613042</v>
      </c>
      <c r="M307">
        <f>tsla_moving_stats_14yr[[#This Row],[Average_14Y_Centered]]-tsla_moving_stats_14yr[[#This Row],[ROLLING AVERAGE MANUAL]]</f>
        <v>-2.8421709430404007E-13</v>
      </c>
      <c r="N307">
        <f>tsla_moving_stats_14yr[[#This Row],[StdDev_14Y_Centered]]-tsla_moving_stats_14yr[[#This Row],[STANDARD DEV MANUAL]]</f>
        <v>3.14286212961008E-2</v>
      </c>
    </row>
    <row r="308" spans="1:14" x14ac:dyDescent="0.25">
      <c r="A308" s="1">
        <v>45632</v>
      </c>
      <c r="B308">
        <v>377.42</v>
      </c>
      <c r="C308">
        <v>389.49</v>
      </c>
      <c r="D308">
        <v>370.8</v>
      </c>
      <c r="E308">
        <v>389.22</v>
      </c>
      <c r="F308">
        <v>81455828</v>
      </c>
      <c r="G308">
        <v>186.20178830352828</v>
      </c>
      <c r="H308">
        <v>129.90604716125989</v>
      </c>
      <c r="I308">
        <f>tsla_moving_stats_14yr[[#This Row],[Close]]/tsla_moving_stats_14yr[[#This Row],[StdDev_14Y_Centered]]</f>
        <v>2.9961653710919149</v>
      </c>
      <c r="J308">
        <f>2*tsla_moving_stats_14yr[[#This Row],[StdDev_14Y_Centered]]</f>
        <v>259.81209432251978</v>
      </c>
      <c r="K308">
        <v>186.36181422351262</v>
      </c>
      <c r="L308">
        <v>129.83548663851946</v>
      </c>
      <c r="M308">
        <f>tsla_moving_stats_14yr[[#This Row],[Average_14Y_Centered]]-tsla_moving_stats_14yr[[#This Row],[ROLLING AVERAGE MANUAL]]</f>
        <v>-0.16002591998434923</v>
      </c>
      <c r="N308">
        <f>tsla_moving_stats_14yr[[#This Row],[StdDev_14Y_Centered]]-tsla_moving_stats_14yr[[#This Row],[STANDARD DEV MANUAL]]</f>
        <v>7.0560522740436227E-2</v>
      </c>
    </row>
    <row r="309" spans="1:14" x14ac:dyDescent="0.25">
      <c r="A309" s="1">
        <v>45631</v>
      </c>
      <c r="B309">
        <v>359.87</v>
      </c>
      <c r="C309">
        <v>375.43</v>
      </c>
      <c r="D309">
        <v>359.5</v>
      </c>
      <c r="E309">
        <v>369.49</v>
      </c>
      <c r="F309">
        <v>81403570</v>
      </c>
      <c r="G309">
        <v>186.12161835748793</v>
      </c>
      <c r="H309">
        <v>129.92585978186668</v>
      </c>
      <c r="I309">
        <f>tsla_moving_stats_14yr[[#This Row],[Close]]/tsla_moving_stats_14yr[[#This Row],[StdDev_14Y_Centered]]</f>
        <v>2.8438526450418649</v>
      </c>
      <c r="J309">
        <f>2*tsla_moving_stats_14yr[[#This Row],[StdDev_14Y_Centered]]</f>
        <v>259.85171956373335</v>
      </c>
      <c r="K309">
        <v>186.28173114119951</v>
      </c>
      <c r="L309">
        <v>129.85514393092154</v>
      </c>
      <c r="M309">
        <f>tsla_moving_stats_14yr[[#This Row],[Average_14Y_Centered]]-tsla_moving_stats_14yr[[#This Row],[ROLLING AVERAGE MANUAL]]</f>
        <v>-0.16011278371158255</v>
      </c>
      <c r="N309">
        <f>tsla_moving_stats_14yr[[#This Row],[StdDev_14Y_Centered]]-tsla_moving_stats_14yr[[#This Row],[STANDARD DEV MANUAL]]</f>
        <v>7.0715850945134662E-2</v>
      </c>
    </row>
    <row r="310" spans="1:14" x14ac:dyDescent="0.25">
      <c r="A310" s="1">
        <v>45630</v>
      </c>
      <c r="B310">
        <v>353</v>
      </c>
      <c r="C310">
        <v>358.1</v>
      </c>
      <c r="D310">
        <v>348.6</v>
      </c>
      <c r="E310">
        <v>357.93</v>
      </c>
      <c r="F310">
        <v>50810871</v>
      </c>
      <c r="G310">
        <v>186.04157411878319</v>
      </c>
      <c r="H310">
        <v>129.94553921348091</v>
      </c>
      <c r="I310">
        <f>tsla_moving_stats_14yr[[#This Row],[Close]]/tsla_moving_stats_14yr[[#This Row],[StdDev_14Y_Centered]]</f>
        <v>2.7544616165082436</v>
      </c>
      <c r="J310">
        <f>2*tsla_moving_stats_14yr[[#This Row],[StdDev_14Y_Centered]]</f>
        <v>259.89107842696183</v>
      </c>
      <c r="K310">
        <v>186.20178830352856</v>
      </c>
      <c r="L310">
        <v>129.87464992885896</v>
      </c>
      <c r="M310">
        <f>tsla_moving_stats_14yr[[#This Row],[Average_14Y_Centered]]-tsla_moving_stats_14yr[[#This Row],[ROLLING AVERAGE MANUAL]]</f>
        <v>-0.16021418474537086</v>
      </c>
      <c r="N310">
        <f>tsla_moving_stats_14yr[[#This Row],[StdDev_14Y_Centered]]-tsla_moving_stats_14yr[[#This Row],[STANDARD DEV MANUAL]]</f>
        <v>7.0889284621955539E-2</v>
      </c>
    </row>
    <row r="311" spans="1:14" x14ac:dyDescent="0.25">
      <c r="A311" s="1">
        <v>45629</v>
      </c>
      <c r="B311">
        <v>351.8</v>
      </c>
      <c r="C311">
        <v>355.69</v>
      </c>
      <c r="D311">
        <v>348.2</v>
      </c>
      <c r="E311">
        <v>351.42</v>
      </c>
      <c r="F311">
        <v>58267199</v>
      </c>
      <c r="G311">
        <v>186.04157411878319</v>
      </c>
      <c r="H311">
        <v>129.94553921348091</v>
      </c>
      <c r="I311">
        <f>tsla_moving_stats_14yr[[#This Row],[Close]]/tsla_moving_stats_14yr[[#This Row],[StdDev_14Y_Centered]]</f>
        <v>2.7043637059573857</v>
      </c>
      <c r="J311">
        <f>2*tsla_moving_stats_14yr[[#This Row],[StdDev_14Y_Centered]]</f>
        <v>259.89107842696183</v>
      </c>
      <c r="K311">
        <v>186.12161835748822</v>
      </c>
      <c r="L311">
        <v>129.89447293280807</v>
      </c>
      <c r="M311">
        <f>tsla_moving_stats_14yr[[#This Row],[Average_14Y_Centered]]-tsla_moving_stats_14yr[[#This Row],[ROLLING AVERAGE MANUAL]]</f>
        <v>-8.0044238705028192E-2</v>
      </c>
      <c r="N311">
        <f>tsla_moving_stats_14yr[[#This Row],[StdDev_14Y_Centered]]-tsla_moving_stats_14yr[[#This Row],[STANDARD DEV MANUAL]]</f>
        <v>5.1066280672841913E-2</v>
      </c>
    </row>
    <row r="312" spans="1:14" x14ac:dyDescent="0.25">
      <c r="A312" s="1">
        <v>45628</v>
      </c>
      <c r="B312">
        <v>352.38</v>
      </c>
      <c r="C312">
        <v>360</v>
      </c>
      <c r="D312">
        <v>351.15</v>
      </c>
      <c r="E312">
        <v>357.09</v>
      </c>
      <c r="F312">
        <v>77986477</v>
      </c>
      <c r="G312">
        <v>186.04157411878319</v>
      </c>
      <c r="H312">
        <v>129.94553921348091</v>
      </c>
      <c r="I312">
        <f>tsla_moving_stats_14yr[[#This Row],[Close]]/tsla_moving_stats_14yr[[#This Row],[StdDev_14Y_Centered]]</f>
        <v>2.7479973699855522</v>
      </c>
      <c r="J312">
        <f>2*tsla_moving_stats_14yr[[#This Row],[StdDev_14Y_Centered]]</f>
        <v>259.89107842696183</v>
      </c>
      <c r="K312">
        <v>186.04157411878347</v>
      </c>
      <c r="L312">
        <v>129.91416276989577</v>
      </c>
      <c r="M312">
        <f>tsla_moving_stats_14yr[[#This Row],[Average_14Y_Centered]]-tsla_moving_stats_14yr[[#This Row],[ROLLING AVERAGE MANUAL]]</f>
        <v>-2.8421709430404007E-13</v>
      </c>
      <c r="N312">
        <f>tsla_moving_stats_14yr[[#This Row],[StdDev_14Y_Centered]]-tsla_moving_stats_14yr[[#This Row],[STANDARD DEV MANUAL]]</f>
        <v>3.1376443585145353E-2</v>
      </c>
    </row>
    <row r="313" spans="1:14" x14ac:dyDescent="0.25">
      <c r="A313" s="1">
        <v>45625</v>
      </c>
      <c r="B313">
        <v>336.08</v>
      </c>
      <c r="C313">
        <v>345.45</v>
      </c>
      <c r="D313">
        <v>334.65</v>
      </c>
      <c r="E313">
        <v>345.16</v>
      </c>
      <c r="F313">
        <v>37167621</v>
      </c>
      <c r="G313">
        <v>185.80213596914174</v>
      </c>
      <c r="H313">
        <v>130.00385640878739</v>
      </c>
      <c r="I313">
        <f>tsla_moving_stats_14yr[[#This Row],[Close]]/tsla_moving_stats_14yr[[#This Row],[StdDev_14Y_Centered]]</f>
        <v>2.6549981633980937</v>
      </c>
      <c r="J313">
        <f>2*tsla_moving_stats_14yr[[#This Row],[StdDev_14Y_Centered]]</f>
        <v>260.00771281757477</v>
      </c>
      <c r="K313">
        <v>185.96165057915084</v>
      </c>
      <c r="L313">
        <v>129.93372603474322</v>
      </c>
      <c r="M313">
        <f>tsla_moving_stats_14yr[[#This Row],[Average_14Y_Centered]]-tsla_moving_stats_14yr[[#This Row],[ROLLING AVERAGE MANUAL]]</f>
        <v>-0.15951461000909717</v>
      </c>
      <c r="N313">
        <f>tsla_moving_stats_14yr[[#This Row],[StdDev_14Y_Centered]]-tsla_moving_stats_14yr[[#This Row],[STANDARD DEV MANUAL]]</f>
        <v>7.0130374044168775E-2</v>
      </c>
    </row>
    <row r="314" spans="1:14" x14ac:dyDescent="0.25">
      <c r="A314" s="1">
        <v>45623</v>
      </c>
      <c r="B314">
        <v>341.8</v>
      </c>
      <c r="C314">
        <v>342.55</v>
      </c>
      <c r="D314">
        <v>326.58999999999997</v>
      </c>
      <c r="E314">
        <v>332.89</v>
      </c>
      <c r="F314">
        <v>57896441</v>
      </c>
      <c r="G314">
        <v>185.64350674373796</v>
      </c>
      <c r="H314">
        <v>130.04160643790061</v>
      </c>
      <c r="I314">
        <f>tsla_moving_stats_14yr[[#This Row],[Close]]/tsla_moving_stats_14yr[[#This Row],[StdDev_14Y_Centered]]</f>
        <v>2.5598730215545786</v>
      </c>
      <c r="J314">
        <f>2*tsla_moving_stats_14yr[[#This Row],[StdDev_14Y_Centered]]</f>
        <v>260.08321287580122</v>
      </c>
      <c r="K314">
        <v>185.88187650747736</v>
      </c>
      <c r="L314">
        <v>129.95312632365943</v>
      </c>
      <c r="M314">
        <f>tsla_moving_stats_14yr[[#This Row],[Average_14Y_Centered]]-tsla_moving_stats_14yr[[#This Row],[ROLLING AVERAGE MANUAL]]</f>
        <v>-0.23836976373939933</v>
      </c>
      <c r="N314">
        <f>tsla_moving_stats_14yr[[#This Row],[StdDev_14Y_Centered]]-tsla_moving_stats_14yr[[#This Row],[STANDARD DEV MANUAL]]</f>
        <v>8.8480114241178853E-2</v>
      </c>
    </row>
    <row r="315" spans="1:14" x14ac:dyDescent="0.25">
      <c r="A315" s="1">
        <v>45622</v>
      </c>
      <c r="B315">
        <v>341</v>
      </c>
      <c r="C315">
        <v>346.96</v>
      </c>
      <c r="D315">
        <v>335.66</v>
      </c>
      <c r="E315">
        <v>338.23</v>
      </c>
      <c r="F315">
        <v>62295859</v>
      </c>
      <c r="G315">
        <v>185.64350674373796</v>
      </c>
      <c r="H315">
        <v>130.04160643790061</v>
      </c>
      <c r="I315">
        <f>tsla_moving_stats_14yr[[#This Row],[Close]]/tsla_moving_stats_14yr[[#This Row],[StdDev_14Y_Centered]]</f>
        <v>2.6009368021881261</v>
      </c>
      <c r="J315">
        <f>2*tsla_moving_stats_14yr[[#This Row],[StdDev_14Y_Centered]]</f>
        <v>260.08321287580122</v>
      </c>
      <c r="K315">
        <v>185.80213596914203</v>
      </c>
      <c r="L315">
        <v>129.97251129527356</v>
      </c>
      <c r="M315">
        <f>tsla_moving_stats_14yr[[#This Row],[Average_14Y_Centered]]-tsla_moving_stats_14yr[[#This Row],[ROLLING AVERAGE MANUAL]]</f>
        <v>-0.15862922540406998</v>
      </c>
      <c r="N315">
        <f>tsla_moving_stats_14yr[[#This Row],[StdDev_14Y_Centered]]-tsla_moving_stats_14yr[[#This Row],[STANDARD DEV MANUAL]]</f>
        <v>6.9095142627048745E-2</v>
      </c>
    </row>
    <row r="316" spans="1:14" x14ac:dyDescent="0.25">
      <c r="A316" s="1">
        <v>45621</v>
      </c>
      <c r="B316">
        <v>360.14</v>
      </c>
      <c r="C316">
        <v>361.93</v>
      </c>
      <c r="D316">
        <v>338.2</v>
      </c>
      <c r="E316">
        <v>338.59</v>
      </c>
      <c r="F316">
        <v>95890898</v>
      </c>
      <c r="G316">
        <v>185.64350674373796</v>
      </c>
      <c r="H316">
        <v>130.04160643790061</v>
      </c>
      <c r="I316">
        <f>tsla_moving_stats_14yr[[#This Row],[Close]]/tsla_moving_stats_14yr[[#This Row],[StdDev_14Y_Centered]]</f>
        <v>2.6037051469499377</v>
      </c>
      <c r="J316">
        <f>2*tsla_moving_stats_14yr[[#This Row],[StdDev_14Y_Centered]]</f>
        <v>260.08321287580122</v>
      </c>
      <c r="K316">
        <v>185.72279518072315</v>
      </c>
      <c r="L316">
        <v>129.99141628044748</v>
      </c>
      <c r="M316">
        <f>tsla_moving_stats_14yr[[#This Row],[Average_14Y_Centered]]-tsla_moving_stats_14yr[[#This Row],[ROLLING AVERAGE MANUAL]]</f>
        <v>-7.9288436985194721E-2</v>
      </c>
      <c r="N316">
        <f>tsla_moving_stats_14yr[[#This Row],[StdDev_14Y_Centered]]-tsla_moving_stats_14yr[[#This Row],[STANDARD DEV MANUAL]]</f>
        <v>5.0190157453130269E-2</v>
      </c>
    </row>
    <row r="317" spans="1:14" x14ac:dyDescent="0.25">
      <c r="A317" s="1">
        <v>45618</v>
      </c>
      <c r="B317">
        <v>341.09</v>
      </c>
      <c r="C317">
        <v>361.53</v>
      </c>
      <c r="D317">
        <v>337.7</v>
      </c>
      <c r="E317">
        <v>352.56</v>
      </c>
      <c r="F317">
        <v>89140719</v>
      </c>
      <c r="G317">
        <v>185.48498556304142</v>
      </c>
      <c r="H317">
        <v>130.07932944456618</v>
      </c>
      <c r="I317">
        <f>tsla_moving_stats_14yr[[#This Row],[Close]]/tsla_moving_stats_14yr[[#This Row],[StdDev_14Y_Centered]]</f>
        <v>2.7103460750099027</v>
      </c>
      <c r="J317">
        <f>2*tsla_moving_stats_14yr[[#This Row],[StdDev_14Y_Centered]]</f>
        <v>260.15865888913237</v>
      </c>
      <c r="K317">
        <v>185.64350674373824</v>
      </c>
      <c r="L317">
        <v>130.0102824325231</v>
      </c>
      <c r="M317">
        <f>tsla_moving_stats_14yr[[#This Row],[Average_14Y_Centered]]-tsla_moving_stats_14yr[[#This Row],[ROLLING AVERAGE MANUAL]]</f>
        <v>-0.15852118069682319</v>
      </c>
      <c r="N317">
        <f>tsla_moving_stats_14yr[[#This Row],[StdDev_14Y_Centered]]-tsla_moving_stats_14yr[[#This Row],[STANDARD DEV MANUAL]]</f>
        <v>6.9047012043085942E-2</v>
      </c>
    </row>
    <row r="318" spans="1:14" x14ac:dyDescent="0.25">
      <c r="A318" s="1">
        <v>45617</v>
      </c>
      <c r="B318">
        <v>343.81</v>
      </c>
      <c r="C318">
        <v>347.99</v>
      </c>
      <c r="D318">
        <v>335.28</v>
      </c>
      <c r="E318">
        <v>339.64</v>
      </c>
      <c r="F318">
        <v>58011719</v>
      </c>
      <c r="G318">
        <v>185.40595959595959</v>
      </c>
      <c r="H318">
        <v>130.09793530297296</v>
      </c>
      <c r="I318">
        <f>tsla_moving_stats_14yr[[#This Row],[Close]]/tsla_moving_stats_14yr[[#This Row],[StdDev_14Y_Centered]]</f>
        <v>2.6106486564067604</v>
      </c>
      <c r="J318">
        <f>2*tsla_moving_stats_14yr[[#This Row],[StdDev_14Y_Centered]]</f>
        <v>260.19587060594591</v>
      </c>
      <c r="K318">
        <v>185.56425613866179</v>
      </c>
      <c r="L318">
        <v>130.02912812960511</v>
      </c>
      <c r="M318">
        <f>tsla_moving_stats_14yr[[#This Row],[Average_14Y_Centered]]-tsla_moving_stats_14yr[[#This Row],[ROLLING AVERAGE MANUAL]]</f>
        <v>-0.15829654270220317</v>
      </c>
      <c r="N318">
        <f>tsla_moving_stats_14yr[[#This Row],[StdDev_14Y_Centered]]-tsla_moving_stats_14yr[[#This Row],[STANDARD DEV MANUAL]]</f>
        <v>6.8807173367844143E-2</v>
      </c>
    </row>
    <row r="319" spans="1:14" x14ac:dyDescent="0.25">
      <c r="A319" s="1">
        <v>45616</v>
      </c>
      <c r="B319">
        <v>345</v>
      </c>
      <c r="C319">
        <v>346.6</v>
      </c>
      <c r="D319">
        <v>334.3</v>
      </c>
      <c r="E319">
        <v>342.03</v>
      </c>
      <c r="F319">
        <v>66340648</v>
      </c>
      <c r="G319">
        <v>185.32671634615383</v>
      </c>
      <c r="H319">
        <v>130.11684346864436</v>
      </c>
      <c r="I319">
        <f>tsla_moving_stats_14yr[[#This Row],[Close]]/tsla_moving_stats_14yr[[#This Row],[StdDev_14Y_Centered]]</f>
        <v>2.6286373914567225</v>
      </c>
      <c r="J319">
        <f>2*tsla_moving_stats_14yr[[#This Row],[StdDev_14Y_Centered]]</f>
        <v>260.23368693728872</v>
      </c>
      <c r="K319">
        <v>185.48498556304165</v>
      </c>
      <c r="L319">
        <v>130.04802651319133</v>
      </c>
      <c r="M319">
        <f>tsla_moving_stats_14yr[[#This Row],[Average_14Y_Centered]]-tsla_moving_stats_14yr[[#This Row],[ROLLING AVERAGE MANUAL]]</f>
        <v>-0.15826921688781681</v>
      </c>
      <c r="N319">
        <f>tsla_moving_stats_14yr[[#This Row],[StdDev_14Y_Centered]]-tsla_moving_stats_14yr[[#This Row],[STANDARD DEV MANUAL]]</f>
        <v>6.8816955453030459E-2</v>
      </c>
    </row>
    <row r="320" spans="1:14" x14ac:dyDescent="0.25">
      <c r="A320" s="1">
        <v>45615</v>
      </c>
      <c r="B320">
        <v>335.76</v>
      </c>
      <c r="C320">
        <v>347.38</v>
      </c>
      <c r="D320">
        <v>332.75</v>
      </c>
      <c r="E320">
        <v>346</v>
      </c>
      <c r="F320">
        <v>88852445</v>
      </c>
      <c r="G320">
        <v>185.32671634615383</v>
      </c>
      <c r="H320">
        <v>130.11684346864436</v>
      </c>
      <c r="I320">
        <f>tsla_moving_stats_14yr[[#This Row],[Close]]/tsla_moving_stats_14yr[[#This Row],[StdDev_14Y_Centered]]</f>
        <v>2.6591484297986319</v>
      </c>
      <c r="J320">
        <f>2*tsla_moving_stats_14yr[[#This Row],[StdDev_14Y_Centered]]</f>
        <v>260.23368693728872</v>
      </c>
      <c r="K320">
        <v>185.40595959595987</v>
      </c>
      <c r="L320">
        <v>130.06664295488272</v>
      </c>
      <c r="M320">
        <f>tsla_moving_stats_14yr[[#This Row],[Average_14Y_Centered]]-tsla_moving_stats_14yr[[#This Row],[ROLLING AVERAGE MANUAL]]</f>
        <v>-7.9243249806040694E-2</v>
      </c>
      <c r="N320">
        <f>tsla_moving_stats_14yr[[#This Row],[StdDev_14Y_Centered]]-tsla_moving_stats_14yr[[#This Row],[STANDARD DEV MANUAL]]</f>
        <v>5.0200513761637922E-2</v>
      </c>
    </row>
    <row r="321" spans="1:14" x14ac:dyDescent="0.25">
      <c r="A321" s="1">
        <v>45614</v>
      </c>
      <c r="B321">
        <v>340.73</v>
      </c>
      <c r="C321">
        <v>348.55</v>
      </c>
      <c r="D321">
        <v>330.01</v>
      </c>
      <c r="E321">
        <v>338.74</v>
      </c>
      <c r="F321">
        <v>126547508</v>
      </c>
      <c r="G321">
        <v>185.32671634615383</v>
      </c>
      <c r="H321">
        <v>130.11684346864436</v>
      </c>
      <c r="I321">
        <f>tsla_moving_stats_14yr[[#This Row],[Close]]/tsla_moving_stats_14yr[[#This Row],[StdDev_14Y_Centered]]</f>
        <v>2.6033524251733771</v>
      </c>
      <c r="J321">
        <f>2*tsla_moving_stats_14yr[[#This Row],[StdDev_14Y_Centered]]</f>
        <v>260.23368693728872</v>
      </c>
      <c r="K321">
        <v>185.32671634615414</v>
      </c>
      <c r="L321">
        <v>130.08556162098256</v>
      </c>
      <c r="M321">
        <f>tsla_moving_stats_14yr[[#This Row],[Average_14Y_Centered]]-tsla_moving_stats_14yr[[#This Row],[ROLLING AVERAGE MANUAL]]</f>
        <v>-3.1263880373444408E-13</v>
      </c>
      <c r="N321">
        <f>tsla_moving_stats_14yr[[#This Row],[StdDev_14Y_Centered]]-tsla_moving_stats_14yr[[#This Row],[STANDARD DEV MANUAL]]</f>
        <v>3.1281847661801976E-2</v>
      </c>
    </row>
    <row r="322" spans="1:14" x14ac:dyDescent="0.25">
      <c r="A322" s="1">
        <v>45611</v>
      </c>
      <c r="B322">
        <v>310.57</v>
      </c>
      <c r="C322">
        <v>324.68</v>
      </c>
      <c r="D322">
        <v>309.22000000000003</v>
      </c>
      <c r="E322">
        <v>320.72000000000003</v>
      </c>
      <c r="F322">
        <v>114440305</v>
      </c>
      <c r="G322">
        <v>185.08984637542008</v>
      </c>
      <c r="H322">
        <v>130.17264457022</v>
      </c>
      <c r="I322">
        <f>tsla_moving_stats_14yr[[#This Row],[Close]]/tsla_moving_stats_14yr[[#This Row],[StdDev_14Y_Centered]]</f>
        <v>2.4638049035486227</v>
      </c>
      <c r="J322">
        <f>2*tsla_moving_stats_14yr[[#This Row],[StdDev_14Y_Centered]]</f>
        <v>260.34528914044</v>
      </c>
      <c r="K322">
        <v>185.24775108121125</v>
      </c>
      <c r="L322">
        <v>130.10415604514202</v>
      </c>
      <c r="M322">
        <f>tsla_moving_stats_14yr[[#This Row],[Average_14Y_Centered]]-tsla_moving_stats_14yr[[#This Row],[ROLLING AVERAGE MANUAL]]</f>
        <v>-0.157904705791168</v>
      </c>
      <c r="N322">
        <f>tsla_moving_stats_14yr[[#This Row],[StdDev_14Y_Centered]]-tsla_moving_stats_14yr[[#This Row],[STANDARD DEV MANUAL]]</f>
        <v>6.8488525077981421E-2</v>
      </c>
    </row>
    <row r="323" spans="1:14" x14ac:dyDescent="0.25">
      <c r="A323" s="1">
        <v>45610</v>
      </c>
      <c r="B323">
        <v>327.69</v>
      </c>
      <c r="C323">
        <v>329.98</v>
      </c>
      <c r="D323">
        <v>310.37</v>
      </c>
      <c r="E323">
        <v>311.18</v>
      </c>
      <c r="F323">
        <v>120726094</v>
      </c>
      <c r="G323">
        <v>185.01090690978887</v>
      </c>
      <c r="H323">
        <v>130.19127794073438</v>
      </c>
      <c r="I323">
        <f>tsla_moving_stats_14yr[[#This Row],[Close]]/tsla_moving_stats_14yr[[#This Row],[StdDev_14Y_Centered]]</f>
        <v>2.3901754781273077</v>
      </c>
      <c r="J323">
        <f>2*tsla_moving_stats_14yr[[#This Row],[StdDev_14Y_Centered]]</f>
        <v>260.38255588146876</v>
      </c>
      <c r="K323">
        <v>185.16878001921259</v>
      </c>
      <c r="L323">
        <v>130.12278517227494</v>
      </c>
      <c r="M323">
        <f>tsla_moving_stats_14yr[[#This Row],[Average_14Y_Centered]]-tsla_moving_stats_14yr[[#This Row],[ROLLING AVERAGE MANUAL]]</f>
        <v>-0.15787310942371846</v>
      </c>
      <c r="N323">
        <f>tsla_moving_stats_14yr[[#This Row],[StdDev_14Y_Centered]]-tsla_moving_stats_14yr[[#This Row],[STANDARD DEV MANUAL]]</f>
        <v>6.8492768459435638E-2</v>
      </c>
    </row>
    <row r="324" spans="1:14" x14ac:dyDescent="0.25">
      <c r="A324" s="1">
        <v>45609</v>
      </c>
      <c r="B324">
        <v>335.85</v>
      </c>
      <c r="C324">
        <v>344.6</v>
      </c>
      <c r="D324">
        <v>322.5</v>
      </c>
      <c r="E324">
        <v>330.24</v>
      </c>
      <c r="F324">
        <v>125405602</v>
      </c>
      <c r="G324">
        <v>184.93225899280577</v>
      </c>
      <c r="H324">
        <v>130.20957077802601</v>
      </c>
      <c r="I324">
        <f>tsla_moving_stats_14yr[[#This Row],[Close]]/tsla_moving_stats_14yr[[#This Row],[StdDev_14Y_Centered]]</f>
        <v>2.5362190968509886</v>
      </c>
      <c r="J324">
        <f>2*tsla_moving_stats_14yr[[#This Row],[StdDev_14Y_Centered]]</f>
        <v>260.41914155605201</v>
      </c>
      <c r="K324">
        <v>185.08984637542036</v>
      </c>
      <c r="L324">
        <v>130.14139438502104</v>
      </c>
      <c r="M324">
        <f>tsla_moving_stats_14yr[[#This Row],[Average_14Y_Centered]]-tsla_moving_stats_14yr[[#This Row],[ROLLING AVERAGE MANUAL]]</f>
        <v>-0.15758738261459371</v>
      </c>
      <c r="N324">
        <f>tsla_moving_stats_14yr[[#This Row],[StdDev_14Y_Centered]]-tsla_moving_stats_14yr[[#This Row],[STANDARD DEV MANUAL]]</f>
        <v>6.8176393004961255E-2</v>
      </c>
    </row>
    <row r="325" spans="1:14" x14ac:dyDescent="0.25">
      <c r="A325" s="1">
        <v>45608</v>
      </c>
      <c r="B325">
        <v>342.74</v>
      </c>
      <c r="C325">
        <v>345.84</v>
      </c>
      <c r="D325">
        <v>323.31</v>
      </c>
      <c r="E325">
        <v>328.49</v>
      </c>
      <c r="F325">
        <v>155726000</v>
      </c>
      <c r="G325">
        <v>184.93225899280577</v>
      </c>
      <c r="H325">
        <v>130.20957077802601</v>
      </c>
      <c r="I325">
        <f>tsla_moving_stats_14yr[[#This Row],[Close]]/tsla_moving_stats_14yr[[#This Row],[StdDev_14Y_Centered]]</f>
        <v>2.522779224577826</v>
      </c>
      <c r="J325">
        <f>2*tsla_moving_stats_14yr[[#This Row],[StdDev_14Y_Centered]]</f>
        <v>260.41914155605201</v>
      </c>
      <c r="K325">
        <v>185.01090690978916</v>
      </c>
      <c r="L325">
        <v>130.16003828151054</v>
      </c>
      <c r="M325">
        <f>tsla_moving_stats_14yr[[#This Row],[Average_14Y_Centered]]-tsla_moving_stats_14yr[[#This Row],[ROLLING AVERAGE MANUAL]]</f>
        <v>-7.8647916983385358E-2</v>
      </c>
      <c r="N325">
        <f>tsla_moving_stats_14yr[[#This Row],[StdDev_14Y_Centered]]-tsla_moving_stats_14yr[[#This Row],[STANDARD DEV MANUAL]]</f>
        <v>4.9532496515467983E-2</v>
      </c>
    </row>
    <row r="326" spans="1:14" x14ac:dyDescent="0.25">
      <c r="A326" s="1">
        <v>45607</v>
      </c>
      <c r="B326">
        <v>346.3</v>
      </c>
      <c r="C326">
        <v>358.64</v>
      </c>
      <c r="D326">
        <v>336</v>
      </c>
      <c r="E326">
        <v>350</v>
      </c>
      <c r="F326">
        <v>210521594</v>
      </c>
      <c r="G326">
        <v>184.93225899280577</v>
      </c>
      <c r="H326">
        <v>130.20957077802601</v>
      </c>
      <c r="I326">
        <f>tsla_moving_stats_14yr[[#This Row],[Close]]/tsla_moving_stats_14yr[[#This Row],[StdDev_14Y_Centered]]</f>
        <v>2.6879744546325282</v>
      </c>
      <c r="J326">
        <f>2*tsla_moving_stats_14yr[[#This Row],[StdDev_14Y_Centered]]</f>
        <v>260.41914155605201</v>
      </c>
      <c r="K326">
        <v>184.93225899280606</v>
      </c>
      <c r="L326">
        <v>130.17834171635172</v>
      </c>
      <c r="M326">
        <f>tsla_moving_stats_14yr[[#This Row],[Average_14Y_Centered]]-tsla_moving_stats_14yr[[#This Row],[ROLLING AVERAGE MANUAL]]</f>
        <v>-2.8421709430404007E-13</v>
      </c>
      <c r="N326">
        <f>tsla_moving_stats_14yr[[#This Row],[StdDev_14Y_Centered]]-tsla_moving_stats_14yr[[#This Row],[STANDARD DEV MANUAL]]</f>
        <v>3.1229061674281411E-2</v>
      </c>
    </row>
    <row r="327" spans="1:14" x14ac:dyDescent="0.25">
      <c r="A327" s="1">
        <v>45604</v>
      </c>
      <c r="B327">
        <v>299.14</v>
      </c>
      <c r="C327">
        <v>328.71</v>
      </c>
      <c r="D327">
        <v>297.66000000000003</v>
      </c>
      <c r="E327">
        <v>321.22000000000003</v>
      </c>
      <c r="F327">
        <v>204782797</v>
      </c>
      <c r="G327">
        <v>184.69561781609195</v>
      </c>
      <c r="H327">
        <v>130.26549304441289</v>
      </c>
      <c r="I327">
        <f>tsla_moving_stats_14yr[[#This Row],[Close]]/tsla_moving_stats_14yr[[#This Row],[StdDev_14Y_Centered]]</f>
        <v>2.4658871086488179</v>
      </c>
      <c r="J327">
        <f>2*tsla_moving_stats_14yr[[#This Row],[StdDev_14Y_Centered]]</f>
        <v>260.53098608882578</v>
      </c>
      <c r="K327">
        <v>184.85328859060434</v>
      </c>
      <c r="L327">
        <v>130.19707951674073</v>
      </c>
      <c r="M327">
        <f>tsla_moving_stats_14yr[[#This Row],[Average_14Y_Centered]]-tsla_moving_stats_14yr[[#This Row],[ROLLING AVERAGE MANUAL]]</f>
        <v>-0.15767077451238265</v>
      </c>
      <c r="N327">
        <f>tsla_moving_stats_14yr[[#This Row],[StdDev_14Y_Centered]]-tsla_moving_stats_14yr[[#This Row],[STANDARD DEV MANUAL]]</f>
        <v>6.8413527672163355E-2</v>
      </c>
    </row>
    <row r="328" spans="1:14" x14ac:dyDescent="0.25">
      <c r="A328" s="1">
        <v>45603</v>
      </c>
      <c r="B328">
        <v>288.89</v>
      </c>
      <c r="C328">
        <v>299.75</v>
      </c>
      <c r="D328">
        <v>285.52</v>
      </c>
      <c r="E328">
        <v>296.91000000000003</v>
      </c>
      <c r="F328">
        <v>117309203</v>
      </c>
      <c r="G328">
        <v>184.6169698420297</v>
      </c>
      <c r="H328">
        <v>130.28389475535374</v>
      </c>
      <c r="I328">
        <f>tsla_moving_stats_14yr[[#This Row],[Close]]/tsla_moving_stats_14yr[[#This Row],[StdDev_14Y_Centered]]</f>
        <v>2.2789463007498796</v>
      </c>
      <c r="J328">
        <f>2*tsla_moving_stats_14yr[[#This Row],[StdDev_14Y_Centered]]</f>
        <v>260.56778951070748</v>
      </c>
      <c r="K328">
        <v>184.77439386679475</v>
      </c>
      <c r="L328">
        <v>130.21574884457314</v>
      </c>
      <c r="M328">
        <f>tsla_moving_stats_14yr[[#This Row],[Average_14Y_Centered]]-tsla_moving_stats_14yr[[#This Row],[ROLLING AVERAGE MANUAL]]</f>
        <v>-0.15742402476504935</v>
      </c>
      <c r="N328">
        <f>tsla_moving_stats_14yr[[#This Row],[StdDev_14Y_Centered]]-tsla_moving_stats_14yr[[#This Row],[STANDARD DEV MANUAL]]</f>
        <v>6.8145910780600616E-2</v>
      </c>
    </row>
    <row r="329" spans="1:14" x14ac:dyDescent="0.25">
      <c r="A329" s="1">
        <v>45602</v>
      </c>
      <c r="B329">
        <v>284.67</v>
      </c>
      <c r="C329">
        <v>289.58999999999997</v>
      </c>
      <c r="D329">
        <v>275.62</v>
      </c>
      <c r="E329">
        <v>288.52999999999997</v>
      </c>
      <c r="F329">
        <v>165228703</v>
      </c>
      <c r="G329">
        <v>184.53829665071771</v>
      </c>
      <c r="H329">
        <v>130.30235554021249</v>
      </c>
      <c r="I329">
        <f>tsla_moving_stats_14yr[[#This Row],[Close]]/tsla_moving_stats_14yr[[#This Row],[StdDev_14Y_Centered]]</f>
        <v>2.2143114666177848</v>
      </c>
      <c r="J329">
        <f>2*tsla_moving_stats_14yr[[#This Row],[StdDev_14Y_Centered]]</f>
        <v>260.60471108042498</v>
      </c>
      <c r="K329">
        <v>184.69561781609227</v>
      </c>
      <c r="L329">
        <v>130.23429546450325</v>
      </c>
      <c r="M329">
        <f>tsla_moving_stats_14yr[[#This Row],[Average_14Y_Centered]]-tsla_moving_stats_14yr[[#This Row],[ROLLING AVERAGE MANUAL]]</f>
        <v>-0.15732116537455454</v>
      </c>
      <c r="N329">
        <f>tsla_moving_stats_14yr[[#This Row],[StdDev_14Y_Centered]]-tsla_moving_stats_14yr[[#This Row],[STANDARD DEV MANUAL]]</f>
        <v>6.8060075709240664E-2</v>
      </c>
    </row>
    <row r="330" spans="1:14" x14ac:dyDescent="0.25">
      <c r="A330" s="1">
        <v>45601</v>
      </c>
      <c r="B330">
        <v>247.34</v>
      </c>
      <c r="C330">
        <v>255.28</v>
      </c>
      <c r="D330">
        <v>246.21</v>
      </c>
      <c r="E330">
        <v>251.44</v>
      </c>
      <c r="F330">
        <v>69282516</v>
      </c>
      <c r="G330">
        <v>184.53829665071771</v>
      </c>
      <c r="H330">
        <v>130.30235554021249</v>
      </c>
      <c r="I330">
        <f>tsla_moving_stats_14yr[[#This Row],[Close]]/tsla_moving_stats_14yr[[#This Row],[StdDev_14Y_Centered]]</f>
        <v>1.9296658065586798</v>
      </c>
      <c r="J330">
        <f>2*tsla_moving_stats_14yr[[#This Row],[StdDev_14Y_Centered]]</f>
        <v>260.60471108042498</v>
      </c>
      <c r="K330">
        <v>184.61696984203002</v>
      </c>
      <c r="L330">
        <v>130.25270770649146</v>
      </c>
      <c r="M330">
        <f>tsla_moving_stats_14yr[[#This Row],[Average_14Y_Centered]]-tsla_moving_stats_14yr[[#This Row],[ROLLING AVERAGE MANUAL]]</f>
        <v>-7.867319131230488E-2</v>
      </c>
      <c r="N330">
        <f>tsla_moving_stats_14yr[[#This Row],[StdDev_14Y_Centered]]-tsla_moving_stats_14yr[[#This Row],[STANDARD DEV MANUAL]]</f>
        <v>4.9647833721024881E-2</v>
      </c>
    </row>
    <row r="331" spans="1:14" x14ac:dyDescent="0.25">
      <c r="A331" s="1">
        <v>45600</v>
      </c>
      <c r="B331">
        <v>244.56</v>
      </c>
      <c r="C331">
        <v>248.9</v>
      </c>
      <c r="D331">
        <v>238.88</v>
      </c>
      <c r="E331">
        <v>242.84</v>
      </c>
      <c r="F331">
        <v>68802352</v>
      </c>
      <c r="G331">
        <v>184.53829665071771</v>
      </c>
      <c r="H331">
        <v>130.30235554021249</v>
      </c>
      <c r="I331">
        <f>tsla_moving_stats_14yr[[#This Row],[Close]]/tsla_moving_stats_14yr[[#This Row],[StdDev_14Y_Centered]]</f>
        <v>1.8636654647816968</v>
      </c>
      <c r="J331">
        <f>2*tsla_moving_stats_14yr[[#This Row],[StdDev_14Y_Centered]]</f>
        <v>260.60471108042498</v>
      </c>
      <c r="K331">
        <v>184.53829665071802</v>
      </c>
      <c r="L331">
        <v>130.27117899818461</v>
      </c>
      <c r="M331">
        <f>tsla_moving_stats_14yr[[#This Row],[Average_14Y_Centered]]-tsla_moving_stats_14yr[[#This Row],[ROLLING AVERAGE MANUAL]]</f>
        <v>-3.1263880373444408E-13</v>
      </c>
      <c r="N331">
        <f>tsla_moving_stats_14yr[[#This Row],[StdDev_14Y_Centered]]-tsla_moving_stats_14yr[[#This Row],[STANDARD DEV MANUAL]]</f>
        <v>3.1176542027878895E-2</v>
      </c>
    </row>
    <row r="332" spans="1:14" x14ac:dyDescent="0.25">
      <c r="A332" s="1">
        <v>45597</v>
      </c>
      <c r="B332">
        <v>252.04</v>
      </c>
      <c r="C332">
        <v>254</v>
      </c>
      <c r="D332">
        <v>246.63</v>
      </c>
      <c r="E332">
        <v>248.98</v>
      </c>
      <c r="F332">
        <v>57544762</v>
      </c>
      <c r="G332">
        <v>184.30330148112759</v>
      </c>
      <c r="H332">
        <v>130.35661307107048</v>
      </c>
      <c r="I332">
        <f>tsla_moving_stats_14yr[[#This Row],[Close]]/tsla_moving_stats_14yr[[#This Row],[StdDev_14Y_Centered]]</f>
        <v>1.9099913240631374</v>
      </c>
      <c r="J332">
        <f>2*tsla_moving_stats_14yr[[#This Row],[StdDev_14Y_Centered]]</f>
        <v>260.71322614214097</v>
      </c>
      <c r="K332">
        <v>184.45980392156895</v>
      </c>
      <c r="L332">
        <v>130.28945000608593</v>
      </c>
      <c r="M332">
        <f>tsla_moving_stats_14yr[[#This Row],[Average_14Y_Centered]]-tsla_moving_stats_14yr[[#This Row],[ROLLING AVERAGE MANUAL]]</f>
        <v>-0.15650244044135775</v>
      </c>
      <c r="N332">
        <f>tsla_moving_stats_14yr[[#This Row],[StdDev_14Y_Centered]]-tsla_moving_stats_14yr[[#This Row],[STANDARD DEV MANUAL]]</f>
        <v>6.7163064984555376E-2</v>
      </c>
    </row>
    <row r="333" spans="1:14" x14ac:dyDescent="0.25">
      <c r="A333" s="1">
        <v>45596</v>
      </c>
      <c r="B333">
        <v>257.99</v>
      </c>
      <c r="C333">
        <v>259.75</v>
      </c>
      <c r="D333">
        <v>249.25</v>
      </c>
      <c r="E333">
        <v>249.85</v>
      </c>
      <c r="F333">
        <v>66575289</v>
      </c>
      <c r="G333">
        <v>184.22584049665713</v>
      </c>
      <c r="H333">
        <v>130.37366338373309</v>
      </c>
      <c r="I333">
        <f>tsla_moving_stats_14yr[[#This Row],[Close]]/tsla_moving_stats_14yr[[#This Row],[StdDev_14Y_Centered]]</f>
        <v>1.9164146616376674</v>
      </c>
      <c r="J333">
        <f>2*tsla_moving_stats_14yr[[#This Row],[StdDev_14Y_Centered]]</f>
        <v>260.74732676746618</v>
      </c>
      <c r="K333">
        <v>184.38116634799266</v>
      </c>
      <c r="L333">
        <v>130.30793085300022</v>
      </c>
      <c r="M333">
        <f>tsla_moving_stats_14yr[[#This Row],[Average_14Y_Centered]]-tsla_moving_stats_14yr[[#This Row],[ROLLING AVERAGE MANUAL]]</f>
        <v>-0.15532585133553312</v>
      </c>
      <c r="N333">
        <f>tsla_moving_stats_14yr[[#This Row],[StdDev_14Y_Centered]]-tsla_moving_stats_14yr[[#This Row],[STANDARD DEV MANUAL]]</f>
        <v>6.5732530732873329E-2</v>
      </c>
    </row>
    <row r="334" spans="1:14" x14ac:dyDescent="0.25">
      <c r="A334" s="1">
        <v>45595</v>
      </c>
      <c r="B334">
        <v>258.04000000000002</v>
      </c>
      <c r="C334">
        <v>263.35000000000002</v>
      </c>
      <c r="D334">
        <v>255.82</v>
      </c>
      <c r="E334">
        <v>257.55</v>
      </c>
      <c r="F334">
        <v>53993578</v>
      </c>
      <c r="G334">
        <v>184.1480906921241</v>
      </c>
      <c r="H334">
        <v>130.3911013294385</v>
      </c>
      <c r="I334">
        <f>tsla_moving_stats_14yr[[#This Row],[Close]]/tsla_moving_stats_14yr[[#This Row],[StdDev_14Y_Centered]]</f>
        <v>1.9752114781919765</v>
      </c>
      <c r="J334">
        <f>2*tsla_moving_stats_14yr[[#This Row],[StdDev_14Y_Centered]]</f>
        <v>260.782202658877</v>
      </c>
      <c r="K334">
        <v>184.30330148112787</v>
      </c>
      <c r="L334">
        <v>130.32546825804175</v>
      </c>
      <c r="M334">
        <f>tsla_moving_stats_14yr[[#This Row],[Average_14Y_Centered]]-tsla_moving_stats_14yr[[#This Row],[ROLLING AVERAGE MANUAL]]</f>
        <v>-0.15521078900377461</v>
      </c>
      <c r="N334">
        <f>tsla_moving_stats_14yr[[#This Row],[StdDev_14Y_Centered]]-tsla_moving_stats_14yr[[#This Row],[STANDARD DEV MANUAL]]</f>
        <v>6.5633071396746345E-2</v>
      </c>
    </row>
    <row r="335" spans="1:14" x14ac:dyDescent="0.25">
      <c r="A335" s="1">
        <v>45594</v>
      </c>
      <c r="B335">
        <v>264.51</v>
      </c>
      <c r="C335">
        <v>264.98</v>
      </c>
      <c r="D335">
        <v>255.51</v>
      </c>
      <c r="E335">
        <v>259.52</v>
      </c>
      <c r="F335">
        <v>80521750</v>
      </c>
      <c r="G335">
        <v>184.1480906921241</v>
      </c>
      <c r="H335">
        <v>130.3911013294385</v>
      </c>
      <c r="I335">
        <f>tsla_moving_stats_14yr[[#This Row],[Close]]/tsla_moving_stats_14yr[[#This Row],[StdDev_14Y_Centered]]</f>
        <v>1.9903198711721284</v>
      </c>
      <c r="J335">
        <f>2*tsla_moving_stats_14yr[[#This Row],[StdDev_14Y_Centered]]</f>
        <v>260.782202658877</v>
      </c>
      <c r="K335">
        <v>184.22584049665741</v>
      </c>
      <c r="L335">
        <v>130.34252937412285</v>
      </c>
      <c r="M335">
        <f>tsla_moving_stats_14yr[[#This Row],[Average_14Y_Centered]]-tsla_moving_stats_14yr[[#This Row],[ROLLING AVERAGE MANUAL]]</f>
        <v>-7.7749804533311817E-2</v>
      </c>
      <c r="N335">
        <f>tsla_moving_stats_14yr[[#This Row],[StdDev_14Y_Centered]]-tsla_moving_stats_14yr[[#This Row],[STANDARD DEV MANUAL]]</f>
        <v>4.8571955315651394E-2</v>
      </c>
    </row>
    <row r="336" spans="1:14" x14ac:dyDescent="0.25">
      <c r="A336" s="1">
        <v>45593</v>
      </c>
      <c r="B336">
        <v>270</v>
      </c>
      <c r="C336">
        <v>273.54000000000002</v>
      </c>
      <c r="D336">
        <v>262.24</v>
      </c>
      <c r="E336">
        <v>262.51</v>
      </c>
      <c r="F336">
        <v>107653602</v>
      </c>
      <c r="G336">
        <v>184.1480906921241</v>
      </c>
      <c r="H336">
        <v>130.3911013294385</v>
      </c>
      <c r="I336">
        <f>tsla_moving_stats_14yr[[#This Row],[Close]]/tsla_moving_stats_14yr[[#This Row],[StdDev_14Y_Centered]]</f>
        <v>2.0132508838678924</v>
      </c>
      <c r="J336">
        <f>2*tsla_moving_stats_14yr[[#This Row],[StdDev_14Y_Centered]]</f>
        <v>260.782202658877</v>
      </c>
      <c r="K336">
        <v>184.14809069212441</v>
      </c>
      <c r="L336">
        <v>130.35997802040711</v>
      </c>
      <c r="M336">
        <f>tsla_moving_stats_14yr[[#This Row],[Average_14Y_Centered]]-tsla_moving_stats_14yr[[#This Row],[ROLLING AVERAGE MANUAL]]</f>
        <v>-3.1263880373444408E-13</v>
      </c>
      <c r="N336">
        <f>tsla_moving_stats_14yr[[#This Row],[StdDev_14Y_Centered]]-tsla_moving_stats_14yr[[#This Row],[STANDARD DEV MANUAL]]</f>
        <v>3.112330903138627E-2</v>
      </c>
    </row>
    <row r="337" spans="1:14" x14ac:dyDescent="0.25">
      <c r="A337" s="1">
        <v>45590</v>
      </c>
      <c r="B337">
        <v>256.01</v>
      </c>
      <c r="C337">
        <v>269.49</v>
      </c>
      <c r="D337">
        <v>255.32</v>
      </c>
      <c r="E337">
        <v>269.19</v>
      </c>
      <c r="F337">
        <v>161611906</v>
      </c>
      <c r="G337">
        <v>183.91568160152528</v>
      </c>
      <c r="H337">
        <v>130.44253143653143</v>
      </c>
      <c r="I337">
        <f>tsla_moving_stats_14yr[[#This Row],[Close]]/tsla_moving_stats_14yr[[#This Row],[StdDev_14Y_Centered]]</f>
        <v>2.0636674023071842</v>
      </c>
      <c r="J337">
        <f>2*tsla_moving_stats_14yr[[#This Row],[StdDev_14Y_Centered]]</f>
        <v>260.88506287306285</v>
      </c>
      <c r="K337">
        <v>184.07043893129801</v>
      </c>
      <c r="L337">
        <v>130.37733161608358</v>
      </c>
      <c r="M337">
        <f>tsla_moving_stats_14yr[[#This Row],[Average_14Y_Centered]]-tsla_moving_stats_14yr[[#This Row],[ROLLING AVERAGE MANUAL]]</f>
        <v>-0.15475732977273537</v>
      </c>
      <c r="N337">
        <f>tsla_moving_stats_14yr[[#This Row],[StdDev_14Y_Centered]]-tsla_moving_stats_14yr[[#This Row],[STANDARD DEV MANUAL]]</f>
        <v>6.5199820447844559E-2</v>
      </c>
    </row>
    <row r="338" spans="1:14" x14ac:dyDescent="0.25">
      <c r="A338" s="1">
        <v>45589</v>
      </c>
      <c r="B338">
        <v>244.68</v>
      </c>
      <c r="C338">
        <v>262.12</v>
      </c>
      <c r="D338">
        <v>242.65</v>
      </c>
      <c r="E338">
        <v>260.48</v>
      </c>
      <c r="F338">
        <v>204491906</v>
      </c>
      <c r="G338">
        <v>183.83877560743213</v>
      </c>
      <c r="H338">
        <v>130.45902952326892</v>
      </c>
      <c r="I338">
        <f>tsla_moving_stats_14yr[[#This Row],[Close]]/tsla_moving_stats_14yr[[#This Row],[StdDev_14Y_Centered]]</f>
        <v>1.9966421715067282</v>
      </c>
      <c r="J338">
        <f>2*tsla_moving_stats_14yr[[#This Row],[StdDev_14Y_Centered]]</f>
        <v>260.91805904653785</v>
      </c>
      <c r="K338">
        <v>183.99302813543187</v>
      </c>
      <c r="L338">
        <v>130.39441227022624</v>
      </c>
      <c r="M338">
        <f>tsla_moving_stats_14yr[[#This Row],[Average_14Y_Centered]]-tsla_moving_stats_14yr[[#This Row],[ROLLING AVERAGE MANUAL]]</f>
        <v>-0.15425252799974487</v>
      </c>
      <c r="N338">
        <f>tsla_moving_stats_14yr[[#This Row],[StdDev_14Y_Centered]]-tsla_moving_stats_14yr[[#This Row],[STANDARD DEV MANUAL]]</f>
        <v>6.4617253042683842E-2</v>
      </c>
    </row>
    <row r="339" spans="1:14" x14ac:dyDescent="0.25">
      <c r="A339" s="1">
        <v>45588</v>
      </c>
      <c r="B339">
        <v>217.13</v>
      </c>
      <c r="C339">
        <v>218.72</v>
      </c>
      <c r="D339">
        <v>212.11</v>
      </c>
      <c r="E339">
        <v>213.65</v>
      </c>
      <c r="F339">
        <v>80938891</v>
      </c>
      <c r="G339">
        <v>183.76193333333336</v>
      </c>
      <c r="H339">
        <v>130.47547629757452</v>
      </c>
      <c r="I339">
        <f>tsla_moving_stats_14yr[[#This Row],[Close]]/tsla_moving_stats_14yr[[#This Row],[StdDev_14Y_Centered]]</f>
        <v>1.6374724665708822</v>
      </c>
      <c r="J339">
        <f>2*tsla_moving_stats_14yr[[#This Row],[StdDev_14Y_Centered]]</f>
        <v>260.95095259514903</v>
      </c>
      <c r="K339">
        <v>183.91568160152556</v>
      </c>
      <c r="L339">
        <v>130.41144037866241</v>
      </c>
      <c r="M339">
        <f>tsla_moving_stats_14yr[[#This Row],[Average_14Y_Centered]]-tsla_moving_stats_14yr[[#This Row],[ROLLING AVERAGE MANUAL]]</f>
        <v>-0.15374826819220289</v>
      </c>
      <c r="N339">
        <f>tsla_moving_stats_14yr[[#This Row],[StdDev_14Y_Centered]]-tsla_moving_stats_14yr[[#This Row],[STANDARD DEV MANUAL]]</f>
        <v>6.4035918912111356E-2</v>
      </c>
    </row>
    <row r="340" spans="1:14" x14ac:dyDescent="0.25">
      <c r="A340" s="1">
        <v>45587</v>
      </c>
      <c r="B340">
        <v>217.31</v>
      </c>
      <c r="C340">
        <v>218.22</v>
      </c>
      <c r="D340">
        <v>215.26</v>
      </c>
      <c r="E340">
        <v>217.97</v>
      </c>
      <c r="F340">
        <v>43268738</v>
      </c>
      <c r="G340">
        <v>183.76193333333336</v>
      </c>
      <c r="H340">
        <v>130.47547629757452</v>
      </c>
      <c r="I340">
        <f>tsla_moving_stats_14yr[[#This Row],[Close]]/tsla_moving_stats_14yr[[#This Row],[StdDev_14Y_Centered]]</f>
        <v>1.6705821368521188</v>
      </c>
      <c r="J340">
        <f>2*tsla_moving_stats_14yr[[#This Row],[StdDev_14Y_Centered]]</f>
        <v>260.95095259514903</v>
      </c>
      <c r="K340">
        <v>183.83877560743241</v>
      </c>
      <c r="L340">
        <v>130.42794934902838</v>
      </c>
      <c r="M340">
        <f>tsla_moving_stats_14yr[[#This Row],[Average_14Y_Centered]]-tsla_moving_stats_14yr[[#This Row],[ROLLING AVERAGE MANUAL]]</f>
        <v>-7.6842274099050201E-2</v>
      </c>
      <c r="N340">
        <f>tsla_moving_stats_14yr[[#This Row],[StdDev_14Y_Centered]]-tsla_moving_stats_14yr[[#This Row],[STANDARD DEV MANUAL]]</f>
        <v>4.7526948546135372E-2</v>
      </c>
    </row>
    <row r="341" spans="1:14" x14ac:dyDescent="0.25">
      <c r="A341" s="1">
        <v>45586</v>
      </c>
      <c r="B341">
        <v>218.9</v>
      </c>
      <c r="C341">
        <v>220.48</v>
      </c>
      <c r="D341">
        <v>215.73</v>
      </c>
      <c r="E341">
        <v>218.85</v>
      </c>
      <c r="F341">
        <v>47328992</v>
      </c>
      <c r="G341">
        <v>183.76193333333336</v>
      </c>
      <c r="H341">
        <v>130.47547629757452</v>
      </c>
      <c r="I341">
        <f>tsla_moving_stats_14yr[[#This Row],[Close]]/tsla_moving_stats_14yr[[#This Row],[StdDev_14Y_Centered]]</f>
        <v>1.677326699316815</v>
      </c>
      <c r="J341">
        <f>2*tsla_moving_stats_14yr[[#This Row],[StdDev_14Y_Centered]]</f>
        <v>260.95095259514903</v>
      </c>
      <c r="K341">
        <v>183.76193333333362</v>
      </c>
      <c r="L341">
        <v>130.44440700881455</v>
      </c>
      <c r="M341">
        <f>tsla_moving_stats_14yr[[#This Row],[Average_14Y_Centered]]-tsla_moving_stats_14yr[[#This Row],[ROLLING AVERAGE MANUAL]]</f>
        <v>-2.5579538487363607E-13</v>
      </c>
      <c r="N341">
        <f>tsla_moving_stats_14yr[[#This Row],[StdDev_14Y_Centered]]-tsla_moving_stats_14yr[[#This Row],[STANDARD DEV MANUAL]]</f>
        <v>3.106928875996573E-2</v>
      </c>
    </row>
    <row r="342" spans="1:14" x14ac:dyDescent="0.25">
      <c r="A342" s="1">
        <v>45583</v>
      </c>
      <c r="B342">
        <v>220.71</v>
      </c>
      <c r="C342">
        <v>222.28</v>
      </c>
      <c r="D342">
        <v>219.23</v>
      </c>
      <c r="E342">
        <v>220.7</v>
      </c>
      <c r="F342">
        <v>49611871</v>
      </c>
      <c r="G342">
        <v>183.53328578221587</v>
      </c>
      <c r="H342">
        <v>130.52266736253387</v>
      </c>
      <c r="I342">
        <f>tsla_moving_stats_14yr[[#This Row],[Close]]/tsla_moving_stats_14yr[[#This Row],[StdDev_14Y_Centered]]</f>
        <v>1.6908940374854096</v>
      </c>
      <c r="J342">
        <f>2*tsla_moving_stats_14yr[[#This Row],[StdDev_14Y_Centered]]</f>
        <v>261.04533472506773</v>
      </c>
      <c r="K342">
        <v>183.68542122798695</v>
      </c>
      <c r="L342">
        <v>130.46048465466995</v>
      </c>
      <c r="M342">
        <f>tsla_moving_stats_14yr[[#This Row],[Average_14Y_Centered]]-tsla_moving_stats_14yr[[#This Row],[ROLLING AVERAGE MANUAL]]</f>
        <v>-0.15213544577107996</v>
      </c>
      <c r="N342">
        <f>tsla_moving_stats_14yr[[#This Row],[StdDev_14Y_Centered]]-tsla_moving_stats_14yr[[#This Row],[STANDARD DEV MANUAL]]</f>
        <v>6.2182707863911446E-2</v>
      </c>
    </row>
    <row r="343" spans="1:14" x14ac:dyDescent="0.25">
      <c r="A343" s="1">
        <v>45582</v>
      </c>
      <c r="B343">
        <v>221.59</v>
      </c>
      <c r="C343">
        <v>222.08</v>
      </c>
      <c r="D343">
        <v>217.9</v>
      </c>
      <c r="E343">
        <v>220.89</v>
      </c>
      <c r="F343">
        <v>50791781</v>
      </c>
      <c r="G343">
        <v>183.45732889733839</v>
      </c>
      <c r="H343">
        <v>130.53813514504554</v>
      </c>
      <c r="I343">
        <f>tsla_moving_stats_14yr[[#This Row],[Close]]/tsla_moving_stats_14yr[[#This Row],[StdDev_14Y_Centered]]</f>
        <v>1.6921491926827459</v>
      </c>
      <c r="J343">
        <f>2*tsla_moving_stats_14yr[[#This Row],[StdDev_14Y_Centered]]</f>
        <v>261.07627029009109</v>
      </c>
      <c r="K343">
        <v>183.60919124643226</v>
      </c>
      <c r="L343">
        <v>130.47624292401531</v>
      </c>
      <c r="M343">
        <f>tsla_moving_stats_14yr[[#This Row],[Average_14Y_Centered]]-tsla_moving_stats_14yr[[#This Row],[ROLLING AVERAGE MANUAL]]</f>
        <v>-0.15186234909387508</v>
      </c>
      <c r="N343">
        <f>tsla_moving_stats_14yr[[#This Row],[StdDev_14Y_Centered]]-tsla_moving_stats_14yr[[#This Row],[STANDARD DEV MANUAL]]</f>
        <v>6.1892221030234396E-2</v>
      </c>
    </row>
    <row r="344" spans="1:14" x14ac:dyDescent="0.25">
      <c r="A344" s="1">
        <v>45581</v>
      </c>
      <c r="B344">
        <v>221.4</v>
      </c>
      <c r="C344">
        <v>222.82</v>
      </c>
      <c r="D344">
        <v>218.93</v>
      </c>
      <c r="E344">
        <v>221.33</v>
      </c>
      <c r="F344">
        <v>49632820</v>
      </c>
      <c r="G344">
        <v>183.38127790973871</v>
      </c>
      <c r="H344">
        <v>130.5537459056294</v>
      </c>
      <c r="I344">
        <f>tsla_moving_stats_14yr[[#This Row],[Close]]/tsla_moving_stats_14yr[[#This Row],[StdDev_14Y_Centered]]</f>
        <v>1.6953171160633576</v>
      </c>
      <c r="J344">
        <f>2*tsla_moving_stats_14yr[[#This Row],[StdDev_14Y_Centered]]</f>
        <v>261.1074918112588</v>
      </c>
      <c r="K344">
        <v>183.53328578221615</v>
      </c>
      <c r="L344">
        <v>130.4916311791531</v>
      </c>
      <c r="M344">
        <f>tsla_moving_stats_14yr[[#This Row],[Average_14Y_Centered]]-tsla_moving_stats_14yr[[#This Row],[ROLLING AVERAGE MANUAL]]</f>
        <v>-0.15200787247744074</v>
      </c>
      <c r="N344">
        <f>tsla_moving_stats_14yr[[#This Row],[StdDev_14Y_Centered]]-tsla_moving_stats_14yr[[#This Row],[STANDARD DEV MANUAL]]</f>
        <v>6.2114726476295345E-2</v>
      </c>
    </row>
    <row r="345" spans="1:14" x14ac:dyDescent="0.25">
      <c r="A345" s="1">
        <v>45580</v>
      </c>
      <c r="B345">
        <v>220.01</v>
      </c>
      <c r="C345">
        <v>224.26</v>
      </c>
      <c r="D345">
        <v>217.12</v>
      </c>
      <c r="E345">
        <v>219.57</v>
      </c>
      <c r="F345">
        <v>62988793</v>
      </c>
      <c r="G345">
        <v>183.38127790973871</v>
      </c>
      <c r="H345">
        <v>130.5537459056294</v>
      </c>
      <c r="I345">
        <f>tsla_moving_stats_14yr[[#This Row],[Close]]/tsla_moving_stats_14yr[[#This Row],[StdDev_14Y_Centered]]</f>
        <v>1.6818360781368609</v>
      </c>
      <c r="J345">
        <f>2*tsla_moving_stats_14yr[[#This Row],[StdDev_14Y_Centered]]</f>
        <v>261.1074918112588</v>
      </c>
      <c r="K345">
        <v>183.45732889733867</v>
      </c>
      <c r="L345">
        <v>130.50711003821522</v>
      </c>
      <c r="M345">
        <f>tsla_moving_stats_14yr[[#This Row],[Average_14Y_Centered]]-tsla_moving_stats_14yr[[#This Row],[ROLLING AVERAGE MANUAL]]</f>
        <v>-7.6050987599955988E-2</v>
      </c>
      <c r="N345">
        <f>tsla_moving_stats_14yr[[#This Row],[StdDev_14Y_Centered]]-tsla_moving_stats_14yr[[#This Row],[STANDARD DEV MANUAL]]</f>
        <v>4.6635867414181575E-2</v>
      </c>
    </row>
    <row r="346" spans="1:14" x14ac:dyDescent="0.25">
      <c r="A346" s="1">
        <v>45579</v>
      </c>
      <c r="B346">
        <v>220.13</v>
      </c>
      <c r="C346">
        <v>221.91</v>
      </c>
      <c r="D346">
        <v>213.74</v>
      </c>
      <c r="E346">
        <v>219.16</v>
      </c>
      <c r="F346">
        <v>86291922</v>
      </c>
      <c r="G346">
        <v>183.38127790973871</v>
      </c>
      <c r="H346">
        <v>130.5537459056294</v>
      </c>
      <c r="I346">
        <f>tsla_moving_stats_14yr[[#This Row],[Close]]/tsla_moving_stats_14yr[[#This Row],[StdDev_14Y_Centered]]</f>
        <v>1.6786956090744383</v>
      </c>
      <c r="J346">
        <f>2*tsla_moving_stats_14yr[[#This Row],[StdDev_14Y_Centered]]</f>
        <v>261.1074918112588</v>
      </c>
      <c r="K346">
        <v>183.38127790973897</v>
      </c>
      <c r="L346">
        <v>130.52273183085859</v>
      </c>
      <c r="M346">
        <f>tsla_moving_stats_14yr[[#This Row],[Average_14Y_Centered]]-tsla_moving_stats_14yr[[#This Row],[ROLLING AVERAGE MANUAL]]</f>
        <v>-2.5579538487363607E-13</v>
      </c>
      <c r="N346">
        <f>tsla_moving_stats_14yr[[#This Row],[StdDev_14Y_Centered]]-tsla_moving_stats_14yr[[#This Row],[STANDARD DEV MANUAL]]</f>
        <v>3.1014074770808975E-2</v>
      </c>
    </row>
    <row r="347" spans="1:14" x14ac:dyDescent="0.25">
      <c r="A347" s="1">
        <v>45576</v>
      </c>
      <c r="B347">
        <v>220.13</v>
      </c>
      <c r="C347">
        <v>223.34</v>
      </c>
      <c r="D347">
        <v>214.38</v>
      </c>
      <c r="E347">
        <v>217.8</v>
      </c>
      <c r="F347">
        <v>142628891</v>
      </c>
      <c r="G347">
        <v>183.15400379506642</v>
      </c>
      <c r="H347">
        <v>130.59966787724932</v>
      </c>
      <c r="I347">
        <f>tsla_moving_stats_14yr[[#This Row],[Close]]/tsla_moving_stats_14yr[[#This Row],[StdDev_14Y_Centered]]</f>
        <v>1.6676918367411955</v>
      </c>
      <c r="J347">
        <f>2*tsla_moving_stats_14yr[[#This Row],[StdDev_14Y_Centered]]</f>
        <v>261.19933575449863</v>
      </c>
      <c r="K347">
        <v>183.30545584045612</v>
      </c>
      <c r="L347">
        <v>130.53810089250291</v>
      </c>
      <c r="M347">
        <f>tsla_moving_stats_14yr[[#This Row],[Average_14Y_Centered]]-tsla_moving_stats_14yr[[#This Row],[ROLLING AVERAGE MANUAL]]</f>
        <v>-0.15145204538970347</v>
      </c>
      <c r="N347">
        <f>tsla_moving_stats_14yr[[#This Row],[StdDev_14Y_Centered]]-tsla_moving_stats_14yr[[#This Row],[STANDARD DEV MANUAL]]</f>
        <v>6.1566984746406206E-2</v>
      </c>
    </row>
    <row r="348" spans="1:14" x14ac:dyDescent="0.25">
      <c r="A348" s="1">
        <v>45575</v>
      </c>
      <c r="B348">
        <v>241.81</v>
      </c>
      <c r="C348">
        <v>242.79</v>
      </c>
      <c r="D348">
        <v>232.34</v>
      </c>
      <c r="E348">
        <v>238.77</v>
      </c>
      <c r="F348">
        <v>83087055</v>
      </c>
      <c r="G348">
        <v>183.07840208629682</v>
      </c>
      <c r="H348">
        <v>130.6148394232784</v>
      </c>
      <c r="I348">
        <f>tsla_moving_stats_14yr[[#This Row],[Close]]/tsla_moving_stats_14yr[[#This Row],[StdDev_14Y_Centered]]</f>
        <v>1.8280464995728962</v>
      </c>
      <c r="J348">
        <f>2*tsla_moving_stats_14yr[[#This Row],[StdDev_14Y_Centered]]</f>
        <v>261.22967884655679</v>
      </c>
      <c r="K348">
        <v>183.22971048884699</v>
      </c>
      <c r="L348">
        <v>130.55340378674683</v>
      </c>
      <c r="M348">
        <f>tsla_moving_stats_14yr[[#This Row],[Average_14Y_Centered]]-tsla_moving_stats_14yr[[#This Row],[ROLLING AVERAGE MANUAL]]</f>
        <v>-0.15130840255017119</v>
      </c>
      <c r="N348">
        <f>tsla_moving_stats_14yr[[#This Row],[StdDev_14Y_Centered]]-tsla_moving_stats_14yr[[#This Row],[STANDARD DEV MANUAL]]</f>
        <v>6.1435636531570026E-2</v>
      </c>
    </row>
    <row r="349" spans="1:14" x14ac:dyDescent="0.25">
      <c r="A349" s="1">
        <v>45574</v>
      </c>
      <c r="B349">
        <v>243.82</v>
      </c>
      <c r="C349">
        <v>247.43</v>
      </c>
      <c r="D349">
        <v>239.51</v>
      </c>
      <c r="E349">
        <v>241.05</v>
      </c>
      <c r="F349">
        <v>66289531</v>
      </c>
      <c r="G349">
        <v>183.00246919431277</v>
      </c>
      <c r="H349">
        <v>130.63044388802302</v>
      </c>
      <c r="I349">
        <f>tsla_moving_stats_14yr[[#This Row],[Close]]/tsla_moving_stats_14yr[[#This Row],[StdDev_14Y_Centered]]</f>
        <v>1.8452819482618394</v>
      </c>
      <c r="J349">
        <f>2*tsla_moving_stats_14yr[[#This Row],[StdDev_14Y_Centered]]</f>
        <v>261.26088777604605</v>
      </c>
      <c r="K349">
        <v>183.1540037950667</v>
      </c>
      <c r="L349">
        <v>130.56868705179215</v>
      </c>
      <c r="M349">
        <f>tsla_moving_stats_14yr[[#This Row],[Average_14Y_Centered]]-tsla_moving_stats_14yr[[#This Row],[ROLLING AVERAGE MANUAL]]</f>
        <v>-0.15153460075393355</v>
      </c>
      <c r="N349">
        <f>tsla_moving_stats_14yr[[#This Row],[StdDev_14Y_Centered]]-tsla_moving_stats_14yr[[#This Row],[STANDARD DEV MANUAL]]</f>
        <v>6.1756836230870249E-2</v>
      </c>
    </row>
    <row r="350" spans="1:14" x14ac:dyDescent="0.25">
      <c r="A350" s="1">
        <v>45573</v>
      </c>
      <c r="B350">
        <v>243.56</v>
      </c>
      <c r="C350">
        <v>246.21</v>
      </c>
      <c r="D350">
        <v>240.56</v>
      </c>
      <c r="E350">
        <v>244.5</v>
      </c>
      <c r="F350">
        <v>56303160</v>
      </c>
      <c r="G350">
        <v>183.00246919431277</v>
      </c>
      <c r="H350">
        <v>130.63044388802302</v>
      </c>
      <c r="I350">
        <f>tsla_moving_stats_14yr[[#This Row],[Close]]/tsla_moving_stats_14yr[[#This Row],[StdDev_14Y_Centered]]</f>
        <v>1.871692330844305</v>
      </c>
      <c r="J350">
        <f>2*tsla_moving_stats_14yr[[#This Row],[StdDev_14Y_Centered]]</f>
        <v>261.26088777604605</v>
      </c>
      <c r="K350">
        <v>183.0784020862971</v>
      </c>
      <c r="L350">
        <v>130.58386969209658</v>
      </c>
      <c r="M350">
        <f>tsla_moving_stats_14yr[[#This Row],[Average_14Y_Centered]]-tsla_moving_stats_14yr[[#This Row],[ROLLING AVERAGE MANUAL]]</f>
        <v>-7.5932891984336948E-2</v>
      </c>
      <c r="N350">
        <f>tsla_moving_stats_14yr[[#This Row],[StdDev_14Y_Centered]]-tsla_moving_stats_14yr[[#This Row],[STANDARD DEV MANUAL]]</f>
        <v>4.6574195926439188E-2</v>
      </c>
    </row>
    <row r="351" spans="1:14" x14ac:dyDescent="0.25">
      <c r="A351" s="1">
        <v>45572</v>
      </c>
      <c r="B351">
        <v>249</v>
      </c>
      <c r="C351">
        <v>249.83</v>
      </c>
      <c r="D351">
        <v>240.7</v>
      </c>
      <c r="E351">
        <v>240.83</v>
      </c>
      <c r="F351">
        <v>68113273</v>
      </c>
      <c r="G351">
        <v>183.00246919431277</v>
      </c>
      <c r="H351">
        <v>130.63044388802302</v>
      </c>
      <c r="I351">
        <f>tsla_moving_stats_14yr[[#This Row],[Close]]/tsla_moving_stats_14yr[[#This Row],[StdDev_14Y_Centered]]</f>
        <v>1.8435978079232473</v>
      </c>
      <c r="J351">
        <f>2*tsla_moving_stats_14yr[[#This Row],[StdDev_14Y_Centered]]</f>
        <v>261.26088777604605</v>
      </c>
      <c r="K351">
        <v>183.00246919431308</v>
      </c>
      <c r="L351">
        <v>130.59948513799995</v>
      </c>
      <c r="M351">
        <f>tsla_moving_stats_14yr[[#This Row],[Average_14Y_Centered]]-tsla_moving_stats_14yr[[#This Row],[ROLLING AVERAGE MANUAL]]</f>
        <v>-3.1263880373444408E-13</v>
      </c>
      <c r="N351">
        <f>tsla_moving_stats_14yr[[#This Row],[StdDev_14Y_Centered]]-tsla_moving_stats_14yr[[#This Row],[STANDARD DEV MANUAL]]</f>
        <v>3.0958750023074799E-2</v>
      </c>
    </row>
    <row r="352" spans="1:14" x14ac:dyDescent="0.25">
      <c r="A352" s="1">
        <v>45569</v>
      </c>
      <c r="B352">
        <v>246.69</v>
      </c>
      <c r="C352">
        <v>250.96</v>
      </c>
      <c r="D352">
        <v>244.58</v>
      </c>
      <c r="E352">
        <v>250.08</v>
      </c>
      <c r="F352">
        <v>86726289</v>
      </c>
      <c r="G352">
        <v>182.77631803123521</v>
      </c>
      <c r="H352">
        <v>130.67540836225166</v>
      </c>
      <c r="I352">
        <f>tsla_moving_stats_14yr[[#This Row],[Close]]/tsla_moving_stats_14yr[[#This Row],[StdDev_14Y_Centered]]</f>
        <v>1.9137495197775933</v>
      </c>
      <c r="J352">
        <f>2*tsla_moving_stats_14yr[[#This Row],[StdDev_14Y_Centered]]</f>
        <v>261.35081672450332</v>
      </c>
      <c r="K352">
        <v>182.92704879204197</v>
      </c>
      <c r="L352">
        <v>130.61450152483363</v>
      </c>
      <c r="M352">
        <f>tsla_moving_stats_14yr[[#This Row],[Average_14Y_Centered]]-tsla_moving_stats_14yr[[#This Row],[ROLLING AVERAGE MANUAL]]</f>
        <v>-0.15073076080676628</v>
      </c>
      <c r="N352">
        <f>tsla_moving_stats_14yr[[#This Row],[StdDev_14Y_Centered]]-tsla_moving_stats_14yr[[#This Row],[STANDARD DEV MANUAL]]</f>
        <v>6.0906837418031046E-2</v>
      </c>
    </row>
    <row r="353" spans="1:14" x14ac:dyDescent="0.25">
      <c r="A353" s="1">
        <v>45568</v>
      </c>
      <c r="B353">
        <v>244.48</v>
      </c>
      <c r="C353">
        <v>249.79</v>
      </c>
      <c r="D353">
        <v>237.81</v>
      </c>
      <c r="E353">
        <v>240.66</v>
      </c>
      <c r="F353">
        <v>80729242</v>
      </c>
      <c r="G353">
        <v>182.70083727530746</v>
      </c>
      <c r="H353">
        <v>130.69057007522329</v>
      </c>
      <c r="I353">
        <f>tsla_moving_stats_14yr[[#This Row],[Close]]/tsla_moving_stats_14yr[[#This Row],[StdDev_14Y_Centered]]</f>
        <v>1.8414488502229363</v>
      </c>
      <c r="J353">
        <f>2*tsla_moving_stats_14yr[[#This Row],[StdDev_14Y_Centered]]</f>
        <v>261.38114015044658</v>
      </c>
      <c r="K353">
        <v>182.85165246212148</v>
      </c>
      <c r="L353">
        <v>130.62951615712859</v>
      </c>
      <c r="M353">
        <f>tsla_moving_stats_14yr[[#This Row],[Average_14Y_Centered]]-tsla_moving_stats_14yr[[#This Row],[ROLLING AVERAGE MANUAL]]</f>
        <v>-0.15081518681401462</v>
      </c>
      <c r="N353">
        <f>tsla_moving_stats_14yr[[#This Row],[StdDev_14Y_Centered]]-tsla_moving_stats_14yr[[#This Row],[STANDARD DEV MANUAL]]</f>
        <v>6.1053918094700066E-2</v>
      </c>
    </row>
    <row r="354" spans="1:14" x14ac:dyDescent="0.25">
      <c r="A354" s="1">
        <v>45567</v>
      </c>
      <c r="B354">
        <v>247.55</v>
      </c>
      <c r="C354">
        <v>251.16</v>
      </c>
      <c r="D354">
        <v>241.5</v>
      </c>
      <c r="E354">
        <v>249.02</v>
      </c>
      <c r="F354">
        <v>93983930</v>
      </c>
      <c r="G354">
        <v>182.62521985815604</v>
      </c>
      <c r="H354">
        <v>130.70592634364158</v>
      </c>
      <c r="I354">
        <f>tsla_moving_stats_14yr[[#This Row],[Close]]/tsla_moving_stats_14yr[[#This Row],[StdDev_14Y_Centered]]</f>
        <v>1.9051928781354299</v>
      </c>
      <c r="J354">
        <f>2*tsla_moving_stats_14yr[[#This Row],[StdDev_14Y_Centered]]</f>
        <v>261.41185268728316</v>
      </c>
      <c r="K354">
        <v>182.77631803123549</v>
      </c>
      <c r="L354">
        <v>130.64448293089637</v>
      </c>
      <c r="M354">
        <f>tsla_moving_stats_14yr[[#This Row],[Average_14Y_Centered]]-tsla_moving_stats_14yr[[#This Row],[ROLLING AVERAGE MANUAL]]</f>
        <v>-0.15109817307944695</v>
      </c>
      <c r="N354">
        <f>tsla_moving_stats_14yr[[#This Row],[StdDev_14Y_Centered]]-tsla_moving_stats_14yr[[#This Row],[STANDARD DEV MANUAL]]</f>
        <v>6.1443412745205706E-2</v>
      </c>
    </row>
    <row r="355" spans="1:14" x14ac:dyDescent="0.25">
      <c r="A355" s="1">
        <v>45566</v>
      </c>
      <c r="B355">
        <v>262.67</v>
      </c>
      <c r="C355">
        <v>263.98</v>
      </c>
      <c r="D355">
        <v>248.53</v>
      </c>
      <c r="E355">
        <v>258.02</v>
      </c>
      <c r="F355">
        <v>87397609</v>
      </c>
      <c r="G355">
        <v>182.62521985815604</v>
      </c>
      <c r="H355">
        <v>130.70592634364158</v>
      </c>
      <c r="I355">
        <f>tsla_moving_stats_14yr[[#This Row],[Close]]/tsla_moving_stats_14yr[[#This Row],[StdDev_14Y_Centered]]</f>
        <v>1.9740497406493598</v>
      </c>
      <c r="J355">
        <f>2*tsla_moving_stats_14yr[[#This Row],[StdDev_14Y_Centered]]</f>
        <v>261.41185268728316</v>
      </c>
      <c r="K355">
        <v>182.70083727530775</v>
      </c>
      <c r="L355">
        <v>130.65965568801968</v>
      </c>
      <c r="M355">
        <f>tsla_moving_stats_14yr[[#This Row],[Average_14Y_Centered]]-tsla_moving_stats_14yr[[#This Row],[ROLLING AVERAGE MANUAL]]</f>
        <v>-7.5617417151704558E-2</v>
      </c>
      <c r="N355">
        <f>tsla_moving_stats_14yr[[#This Row],[StdDev_14Y_Centered]]-tsla_moving_stats_14yr[[#This Row],[STANDARD DEV MANUAL]]</f>
        <v>4.627065562189614E-2</v>
      </c>
    </row>
    <row r="356" spans="1:14" x14ac:dyDescent="0.25">
      <c r="A356" s="1">
        <v>45565</v>
      </c>
      <c r="B356">
        <v>259.04000000000002</v>
      </c>
      <c r="C356">
        <v>264.86</v>
      </c>
      <c r="D356">
        <v>255.77</v>
      </c>
      <c r="E356">
        <v>261.63</v>
      </c>
      <c r="F356">
        <v>80873375</v>
      </c>
      <c r="G356">
        <v>182.62521985815604</v>
      </c>
      <c r="H356">
        <v>130.70592634364158</v>
      </c>
      <c r="I356">
        <f>tsla_moving_stats_14yr[[#This Row],[Close]]/tsla_moving_stats_14yr[[#This Row],[StdDev_14Y_Centered]]</f>
        <v>2.0016689932799472</v>
      </c>
      <c r="J356">
        <f>2*tsla_moving_stats_14yr[[#This Row],[StdDev_14Y_Centered]]</f>
        <v>261.41185268728316</v>
      </c>
      <c r="K356">
        <v>182.62521985815633</v>
      </c>
      <c r="L356">
        <v>130.67502294414516</v>
      </c>
      <c r="M356">
        <f>tsla_moving_stats_14yr[[#This Row],[Average_14Y_Centered]]-tsla_moving_stats_14yr[[#This Row],[ROLLING AVERAGE MANUAL]]</f>
        <v>-2.8421709430404007E-13</v>
      </c>
      <c r="N356">
        <f>tsla_moving_stats_14yr[[#This Row],[StdDev_14Y_Centered]]-tsla_moving_stats_14yr[[#This Row],[STANDARD DEV MANUAL]]</f>
        <v>3.0903399496423845E-2</v>
      </c>
    </row>
    <row r="357" spans="1:14" x14ac:dyDescent="0.25">
      <c r="A357" s="1">
        <v>45562</v>
      </c>
      <c r="B357">
        <v>257.38</v>
      </c>
      <c r="C357">
        <v>260.7</v>
      </c>
      <c r="D357">
        <v>254.12</v>
      </c>
      <c r="E357">
        <v>260.45999999999998</v>
      </c>
      <c r="F357">
        <v>70988070</v>
      </c>
      <c r="G357">
        <v>182.39870160528801</v>
      </c>
      <c r="H357">
        <v>130.75175104410778</v>
      </c>
      <c r="I357">
        <f>tsla_moving_stats_14yr[[#This Row],[Close]]/tsla_moving_stats_14yr[[#This Row],[StdDev_14Y_Centered]]</f>
        <v>1.9920192113690045</v>
      </c>
      <c r="J357">
        <f>2*tsla_moving_stats_14yr[[#This Row],[StdDev_14Y_Centered]]</f>
        <v>261.50350208821555</v>
      </c>
      <c r="K357">
        <v>182.54965973534999</v>
      </c>
      <c r="L357">
        <v>130.69034751585974</v>
      </c>
      <c r="M357">
        <f>tsla_moving_stats_14yr[[#This Row],[Average_14Y_Centered]]-tsla_moving_stats_14yr[[#This Row],[ROLLING AVERAGE MANUAL]]</f>
        <v>-0.15095813006198</v>
      </c>
      <c r="N357">
        <f>tsla_moving_stats_14yr[[#This Row],[StdDev_14Y_Centered]]-tsla_moving_stats_14yr[[#This Row],[STANDARD DEV MANUAL]]</f>
        <v>6.1403528248035855E-2</v>
      </c>
    </row>
    <row r="358" spans="1:14" x14ac:dyDescent="0.25">
      <c r="A358" s="1">
        <v>45561</v>
      </c>
      <c r="B358">
        <v>260.60000000000002</v>
      </c>
      <c r="C358">
        <v>261.75</v>
      </c>
      <c r="D358">
        <v>251.53</v>
      </c>
      <c r="E358">
        <v>254.22</v>
      </c>
      <c r="F358">
        <v>67142195</v>
      </c>
      <c r="G358">
        <v>182.32348749410099</v>
      </c>
      <c r="H358">
        <v>130.76672418101887</v>
      </c>
      <c r="I358">
        <f>tsla_moving_stats_14yr[[#This Row],[Close]]/tsla_moving_stats_14yr[[#This Row],[StdDev_14Y_Centered]]</f>
        <v>1.9440725581539091</v>
      </c>
      <c r="J358">
        <f>2*tsla_moving_stats_14yr[[#This Row],[StdDev_14Y_Centered]]</f>
        <v>261.53344836203775</v>
      </c>
      <c r="K358">
        <v>182.47412376003808</v>
      </c>
      <c r="L358">
        <v>130.70566994234701</v>
      </c>
      <c r="M358">
        <f>tsla_moving_stats_14yr[[#This Row],[Average_14Y_Centered]]-tsla_moving_stats_14yr[[#This Row],[ROLLING AVERAGE MANUAL]]</f>
        <v>-0.150636265937095</v>
      </c>
      <c r="N358">
        <f>tsla_moving_stats_14yr[[#This Row],[StdDev_14Y_Centered]]-tsla_moving_stats_14yr[[#This Row],[STANDARD DEV MANUAL]]</f>
        <v>6.1054238671857775E-2</v>
      </c>
    </row>
    <row r="359" spans="1:14" x14ac:dyDescent="0.25">
      <c r="A359" s="1">
        <v>45560</v>
      </c>
      <c r="B359">
        <v>252.54</v>
      </c>
      <c r="C359">
        <v>257.05</v>
      </c>
      <c r="D359">
        <v>252.28</v>
      </c>
      <c r="E359">
        <v>257.02</v>
      </c>
      <c r="F359">
        <v>65034320</v>
      </c>
      <c r="G359">
        <v>182.24833490566036</v>
      </c>
      <c r="H359">
        <v>130.78164975019919</v>
      </c>
      <c r="I359">
        <f>tsla_moving_stats_14yr[[#This Row],[Close]]/tsla_moving_stats_14yr[[#This Row],[StdDev_14Y_Centered]]</f>
        <v>1.9652604206394675</v>
      </c>
      <c r="J359">
        <f>2*tsla_moving_stats_14yr[[#This Row],[StdDev_14Y_Centered]]</f>
        <v>261.56329950039839</v>
      </c>
      <c r="K359">
        <v>182.3987016052883</v>
      </c>
      <c r="L359">
        <v>130.72088060310526</v>
      </c>
      <c r="M359">
        <f>tsla_moving_stats_14yr[[#This Row],[Average_14Y_Centered]]-tsla_moving_stats_14yr[[#This Row],[ROLLING AVERAGE MANUAL]]</f>
        <v>-0.15036669962793781</v>
      </c>
      <c r="N359">
        <f>tsla_moving_stats_14yr[[#This Row],[StdDev_14Y_Centered]]-tsla_moving_stats_14yr[[#This Row],[STANDARD DEV MANUAL]]</f>
        <v>6.0769147093935771E-2</v>
      </c>
    </row>
    <row r="360" spans="1:14" x14ac:dyDescent="0.25">
      <c r="A360" s="1">
        <v>45559</v>
      </c>
      <c r="B360">
        <v>254.08</v>
      </c>
      <c r="C360">
        <v>257.19</v>
      </c>
      <c r="D360">
        <v>249.05</v>
      </c>
      <c r="E360">
        <v>254.27</v>
      </c>
      <c r="F360">
        <v>88491000</v>
      </c>
      <c r="G360">
        <v>182.24833490566036</v>
      </c>
      <c r="H360">
        <v>130.78164975019919</v>
      </c>
      <c r="I360">
        <f>tsla_moving_stats_14yr[[#This Row],[Close]]/tsla_moving_stats_14yr[[#This Row],[StdDev_14Y_Centered]]</f>
        <v>1.9442330058205488</v>
      </c>
      <c r="J360">
        <f>2*tsla_moving_stats_14yr[[#This Row],[StdDev_14Y_Centered]]</f>
        <v>261.56329950039839</v>
      </c>
      <c r="K360">
        <v>182.32348749410127</v>
      </c>
      <c r="L360">
        <v>130.73586477665268</v>
      </c>
      <c r="M360">
        <f>tsla_moving_stats_14yr[[#This Row],[Average_14Y_Centered]]-tsla_moving_stats_14yr[[#This Row],[ROLLING AVERAGE MANUAL]]</f>
        <v>-7.5152588440914769E-2</v>
      </c>
      <c r="N360">
        <f>tsla_moving_stats_14yr[[#This Row],[StdDev_14Y_Centered]]-tsla_moving_stats_14yr[[#This Row],[STANDARD DEV MANUAL]]</f>
        <v>4.5784973546517449E-2</v>
      </c>
    </row>
    <row r="361" spans="1:14" x14ac:dyDescent="0.25">
      <c r="A361" s="1">
        <v>45558</v>
      </c>
      <c r="B361">
        <v>242.61</v>
      </c>
      <c r="C361">
        <v>250</v>
      </c>
      <c r="D361">
        <v>241.92</v>
      </c>
      <c r="E361">
        <v>250</v>
      </c>
      <c r="F361">
        <v>86927195</v>
      </c>
      <c r="G361">
        <v>182.24833490566036</v>
      </c>
      <c r="H361">
        <v>130.78164975019919</v>
      </c>
      <c r="I361">
        <f>tsla_moving_stats_14yr[[#This Row],[Close]]/tsla_moving_stats_14yr[[#This Row],[StdDev_14Y_Centered]]</f>
        <v>1.9115831653562638</v>
      </c>
      <c r="J361">
        <f>2*tsla_moving_stats_14yr[[#This Row],[StdDev_14Y_Centered]]</f>
        <v>261.56329950039839</v>
      </c>
      <c r="K361">
        <v>182.24833490566067</v>
      </c>
      <c r="L361">
        <v>130.75080138327635</v>
      </c>
      <c r="M361">
        <f>tsla_moving_stats_14yr[[#This Row],[Average_14Y_Centered]]-tsla_moving_stats_14yr[[#This Row],[ROLLING AVERAGE MANUAL]]</f>
        <v>-3.1263880373444408E-13</v>
      </c>
      <c r="N361">
        <f>tsla_moving_stats_14yr[[#This Row],[StdDev_14Y_Centered]]-tsla_moving_stats_14yr[[#This Row],[STANDARD DEV MANUAL]]</f>
        <v>3.0848366922839432E-2</v>
      </c>
    </row>
    <row r="362" spans="1:14" x14ac:dyDescent="0.25">
      <c r="A362" s="1">
        <v>45555</v>
      </c>
      <c r="B362">
        <v>241.52</v>
      </c>
      <c r="C362">
        <v>243.99</v>
      </c>
      <c r="D362">
        <v>235.92</v>
      </c>
      <c r="E362">
        <v>238.25</v>
      </c>
      <c r="F362">
        <v>99879070</v>
      </c>
      <c r="G362">
        <v>182.02507772020724</v>
      </c>
      <c r="H362">
        <v>130.82392469391672</v>
      </c>
      <c r="I362">
        <f>tsla_moving_stats_14yr[[#This Row],[Close]]/tsla_moving_stats_14yr[[#This Row],[StdDev_14Y_Centered]]</f>
        <v>1.8211500729505217</v>
      </c>
      <c r="J362">
        <f>2*tsla_moving_stats_14yr[[#This Row],[StdDev_14Y_Centered]]</f>
        <v>261.64784938783345</v>
      </c>
      <c r="K362">
        <v>182.17344648750617</v>
      </c>
      <c r="L362">
        <v>130.76544407568926</v>
      </c>
      <c r="M362">
        <f>tsla_moving_stats_14yr[[#This Row],[Average_14Y_Centered]]-tsla_moving_stats_14yr[[#This Row],[ROLLING AVERAGE MANUAL]]</f>
        <v>-0.14836876729893334</v>
      </c>
      <c r="N362">
        <f>tsla_moving_stats_14yr[[#This Row],[StdDev_14Y_Centered]]-tsla_moving_stats_14yr[[#This Row],[STANDARD DEV MANUAL]]</f>
        <v>5.848061822746331E-2</v>
      </c>
    </row>
    <row r="363" spans="1:14" x14ac:dyDescent="0.25">
      <c r="A363" s="1">
        <v>45554</v>
      </c>
      <c r="B363">
        <v>234</v>
      </c>
      <c r="C363">
        <v>244.24</v>
      </c>
      <c r="D363">
        <v>232.13</v>
      </c>
      <c r="E363">
        <v>243.92</v>
      </c>
      <c r="F363">
        <v>102694602</v>
      </c>
      <c r="G363">
        <v>181.95115348399247</v>
      </c>
      <c r="H363">
        <v>130.83747488516406</v>
      </c>
      <c r="I363">
        <f>tsla_moving_stats_14yr[[#This Row],[Close]]/tsla_moving_stats_14yr[[#This Row],[StdDev_14Y_Centered]]</f>
        <v>1.8642976732322936</v>
      </c>
      <c r="J363">
        <f>2*tsla_moving_stats_14yr[[#This Row],[StdDev_14Y_Centered]]</f>
        <v>261.67494977032811</v>
      </c>
      <c r="K363">
        <v>182.09910933082026</v>
      </c>
      <c r="L363">
        <v>130.77944712384007</v>
      </c>
      <c r="M363">
        <f>tsla_moving_stats_14yr[[#This Row],[Average_14Y_Centered]]-tsla_moving_stats_14yr[[#This Row],[ROLLING AVERAGE MANUAL]]</f>
        <v>-0.1479558468277844</v>
      </c>
      <c r="N363">
        <f>tsla_moving_stats_14yr[[#This Row],[StdDev_14Y_Centered]]-tsla_moving_stats_14yr[[#This Row],[STANDARD DEV MANUAL]]</f>
        <v>5.802776132398435E-2</v>
      </c>
    </row>
    <row r="364" spans="1:14" x14ac:dyDescent="0.25">
      <c r="A364" s="1">
        <v>45553</v>
      </c>
      <c r="B364">
        <v>230.09</v>
      </c>
      <c r="C364">
        <v>235.68</v>
      </c>
      <c r="D364">
        <v>226.88</v>
      </c>
      <c r="E364">
        <v>227.2</v>
      </c>
      <c r="F364">
        <v>78010203</v>
      </c>
      <c r="G364">
        <v>181.87760941176472</v>
      </c>
      <c r="H364">
        <v>130.85059745870228</v>
      </c>
      <c r="I364">
        <f>tsla_moving_stats_14yr[[#This Row],[Close]]/tsla_moving_stats_14yr[[#This Row],[StdDev_14Y_Centered]]</f>
        <v>1.7363313917745504</v>
      </c>
      <c r="J364">
        <f>2*tsla_moving_stats_14yr[[#This Row],[StdDev_14Y_Centered]]</f>
        <v>261.70119491740456</v>
      </c>
      <c r="K364">
        <v>182.02507772020752</v>
      </c>
      <c r="L364">
        <v>130.79310996620305</v>
      </c>
      <c r="M364">
        <f>tsla_moving_stats_14yr[[#This Row],[Average_14Y_Centered]]-tsla_moving_stats_14yr[[#This Row],[ROLLING AVERAGE MANUAL]]</f>
        <v>-0.14746830844279657</v>
      </c>
      <c r="N364">
        <f>tsla_moving_stats_14yr[[#This Row],[StdDev_14Y_Centered]]-tsla_moving_stats_14yr[[#This Row],[STANDARD DEV MANUAL]]</f>
        <v>5.7487492499234349E-2</v>
      </c>
    </row>
    <row r="365" spans="1:14" x14ac:dyDescent="0.25">
      <c r="A365" s="1">
        <v>45552</v>
      </c>
      <c r="B365">
        <v>229.45</v>
      </c>
      <c r="C365">
        <v>234.57</v>
      </c>
      <c r="D365">
        <v>226.55</v>
      </c>
      <c r="E365">
        <v>227.87</v>
      </c>
      <c r="F365">
        <v>66761641</v>
      </c>
      <c r="G365">
        <v>181.87760941176472</v>
      </c>
      <c r="H365">
        <v>130.85059745870228</v>
      </c>
      <c r="I365">
        <f>tsla_moving_stats_14yr[[#This Row],[Close]]/tsla_moving_stats_14yr[[#This Row],[StdDev_14Y_Centered]]</f>
        <v>1.7414517352274068</v>
      </c>
      <c r="J365">
        <f>2*tsla_moving_stats_14yr[[#This Row],[StdDev_14Y_Centered]]</f>
        <v>261.70119491740456</v>
      </c>
      <c r="K365">
        <v>181.95115348399275</v>
      </c>
      <c r="L365">
        <v>130.80667147687726</v>
      </c>
      <c r="M365">
        <f>tsla_moving_stats_14yr[[#This Row],[Average_14Y_Centered]]-tsla_moving_stats_14yr[[#This Row],[ROLLING AVERAGE MANUAL]]</f>
        <v>-7.3544072228031609E-2</v>
      </c>
      <c r="N365">
        <f>tsla_moving_stats_14yr[[#This Row],[StdDev_14Y_Centered]]-tsla_moving_stats_14yr[[#This Row],[STANDARD DEV MANUAL]]</f>
        <v>4.3925981825026383E-2</v>
      </c>
    </row>
    <row r="366" spans="1:14" x14ac:dyDescent="0.25">
      <c r="A366" s="1">
        <v>45551</v>
      </c>
      <c r="B366">
        <v>229.3</v>
      </c>
      <c r="C366">
        <v>229.96</v>
      </c>
      <c r="D366">
        <v>223.53</v>
      </c>
      <c r="E366">
        <v>226.78</v>
      </c>
      <c r="F366">
        <v>54323000</v>
      </c>
      <c r="G366">
        <v>181.87760941176472</v>
      </c>
      <c r="H366">
        <v>130.85059745870228</v>
      </c>
      <c r="I366">
        <f>tsla_moving_stats_14yr[[#This Row],[Close]]/tsla_moving_stats_14yr[[#This Row],[StdDev_14Y_Centered]]</f>
        <v>1.7331216242369392</v>
      </c>
      <c r="J366">
        <f>2*tsla_moving_stats_14yr[[#This Row],[StdDev_14Y_Centered]]</f>
        <v>261.70119491740456</v>
      </c>
      <c r="K366">
        <v>181.87760941176498</v>
      </c>
      <c r="L366">
        <v>130.81980545981531</v>
      </c>
      <c r="M366">
        <f>tsla_moving_stats_14yr[[#This Row],[Average_14Y_Centered]]-tsla_moving_stats_14yr[[#This Row],[ROLLING AVERAGE MANUAL]]</f>
        <v>-2.5579538487363607E-13</v>
      </c>
      <c r="N366">
        <f>tsla_moving_stats_14yr[[#This Row],[StdDev_14Y_Centered]]-tsla_moving_stats_14yr[[#This Row],[STANDARD DEV MANUAL]]</f>
        <v>3.0791998886968486E-2</v>
      </c>
    </row>
    <row r="367" spans="1:14" x14ac:dyDescent="0.25">
      <c r="A367" s="1">
        <v>45548</v>
      </c>
      <c r="B367">
        <v>228</v>
      </c>
      <c r="C367">
        <v>232.67</v>
      </c>
      <c r="D367">
        <v>226.32</v>
      </c>
      <c r="E367">
        <v>230.29</v>
      </c>
      <c r="F367">
        <v>59515113</v>
      </c>
      <c r="G367">
        <v>181.65640977443607</v>
      </c>
      <c r="H367">
        <v>130.89081050424167</v>
      </c>
      <c r="I367">
        <f>tsla_moving_stats_14yr[[#This Row],[Close]]/tsla_moving_stats_14yr[[#This Row],[StdDev_14Y_Centered]]</f>
        <v>1.7594054090797855</v>
      </c>
      <c r="J367">
        <f>2*tsla_moving_stats_14yr[[#This Row],[StdDev_14Y_Centered]]</f>
        <v>261.78162100848334</v>
      </c>
      <c r="K367">
        <v>181.80396989651956</v>
      </c>
      <c r="L367">
        <v>130.83308117330679</v>
      </c>
      <c r="M367">
        <f>tsla_moving_stats_14yr[[#This Row],[Average_14Y_Centered]]-tsla_moving_stats_14yr[[#This Row],[ROLLING AVERAGE MANUAL]]</f>
        <v>-0.14756012208349034</v>
      </c>
      <c r="N367">
        <f>tsla_moving_stats_14yr[[#This Row],[StdDev_14Y_Centered]]-tsla_moving_stats_14yr[[#This Row],[STANDARD DEV MANUAL]]</f>
        <v>5.7729330934876089E-2</v>
      </c>
    </row>
    <row r="368" spans="1:14" x14ac:dyDescent="0.25">
      <c r="A368" s="1">
        <v>45547</v>
      </c>
      <c r="B368">
        <v>224.66</v>
      </c>
      <c r="C368">
        <v>231.45</v>
      </c>
      <c r="D368">
        <v>223.83</v>
      </c>
      <c r="E368">
        <v>229.81</v>
      </c>
      <c r="F368">
        <v>72020039</v>
      </c>
      <c r="G368">
        <v>181.58244246124943</v>
      </c>
      <c r="H368">
        <v>130.90455087398718</v>
      </c>
      <c r="I368">
        <f>tsla_moving_stats_14yr[[#This Row],[Close]]/tsla_moving_stats_14yr[[#This Row],[StdDev_14Y_Centered]]</f>
        <v>1.755553939612247</v>
      </c>
      <c r="J368">
        <f>2*tsla_moving_stats_14yr[[#This Row],[StdDev_14Y_Centered]]</f>
        <v>261.80910174797435</v>
      </c>
      <c r="K368">
        <v>181.73033380347934</v>
      </c>
      <c r="L368">
        <v>130.84638038850164</v>
      </c>
      <c r="M368">
        <f>tsla_moving_stats_14yr[[#This Row],[Average_14Y_Centered]]-tsla_moving_stats_14yr[[#This Row],[ROLLING AVERAGE MANUAL]]</f>
        <v>-0.14789134222991152</v>
      </c>
      <c r="N368">
        <f>tsla_moving_stats_14yr[[#This Row],[StdDev_14Y_Centered]]-tsla_moving_stats_14yr[[#This Row],[STANDARD DEV MANUAL]]</f>
        <v>5.8170485485533163E-2</v>
      </c>
    </row>
    <row r="369" spans="1:14" x14ac:dyDescent="0.25">
      <c r="A369" s="1">
        <v>45546</v>
      </c>
      <c r="B369">
        <v>224.55</v>
      </c>
      <c r="C369">
        <v>228.47</v>
      </c>
      <c r="D369">
        <v>216.8</v>
      </c>
      <c r="E369">
        <v>228.13</v>
      </c>
      <c r="F369">
        <v>83548633</v>
      </c>
      <c r="G369">
        <v>181.50857746478871</v>
      </c>
      <c r="H369">
        <v>130.91819564111293</v>
      </c>
      <c r="I369">
        <f>tsla_moving_stats_14yr[[#This Row],[Close]]/tsla_moving_stats_14yr[[#This Row],[StdDev_14Y_Centered]]</f>
        <v>1.7425385286043396</v>
      </c>
      <c r="J369">
        <f>2*tsla_moving_stats_14yr[[#This Row],[StdDev_14Y_Centered]]</f>
        <v>261.83639128222586</v>
      </c>
      <c r="K369">
        <v>181.65640977443636</v>
      </c>
      <c r="L369">
        <v>130.86005247056502</v>
      </c>
      <c r="M369">
        <f>tsla_moving_stats_14yr[[#This Row],[Average_14Y_Centered]]-tsla_moving_stats_14yr[[#This Row],[ROLLING AVERAGE MANUAL]]</f>
        <v>-0.14783230964764016</v>
      </c>
      <c r="N369">
        <f>tsla_moving_stats_14yr[[#This Row],[StdDev_14Y_Centered]]-tsla_moving_stats_14yr[[#This Row],[STANDARD DEV MANUAL]]</f>
        <v>5.814317054790763E-2</v>
      </c>
    </row>
    <row r="370" spans="1:14" x14ac:dyDescent="0.25">
      <c r="A370" s="1">
        <v>45545</v>
      </c>
      <c r="B370">
        <v>220.07</v>
      </c>
      <c r="C370">
        <v>226.4</v>
      </c>
      <c r="D370">
        <v>218.64</v>
      </c>
      <c r="E370">
        <v>226.17</v>
      </c>
      <c r="F370">
        <v>78891133</v>
      </c>
      <c r="G370">
        <v>181.50857746478871</v>
      </c>
      <c r="H370">
        <v>130.91819564111293</v>
      </c>
      <c r="I370">
        <f>tsla_moving_stats_14yr[[#This Row],[Close]]/tsla_moving_stats_14yr[[#This Row],[StdDev_14Y_Centered]]</f>
        <v>1.7275673476282973</v>
      </c>
      <c r="J370">
        <f>2*tsla_moving_stats_14yr[[#This Row],[StdDev_14Y_Centered]]</f>
        <v>261.83639128222586</v>
      </c>
      <c r="K370">
        <v>181.58244246124966</v>
      </c>
      <c r="L370">
        <v>130.87380406184877</v>
      </c>
      <c r="M370">
        <f>tsla_moving_stats_14yr[[#This Row],[Average_14Y_Centered]]-tsla_moving_stats_14yr[[#This Row],[ROLLING AVERAGE MANUAL]]</f>
        <v>-7.3864996460940802E-2</v>
      </c>
      <c r="N370">
        <f>tsla_moving_stats_14yr[[#This Row],[StdDev_14Y_Centered]]-tsla_moving_stats_14yr[[#This Row],[STANDARD DEV MANUAL]]</f>
        <v>4.4391579264157599E-2</v>
      </c>
    </row>
    <row r="371" spans="1:14" x14ac:dyDescent="0.25">
      <c r="A371" s="1">
        <v>45544</v>
      </c>
      <c r="B371">
        <v>216.2</v>
      </c>
      <c r="C371">
        <v>219.87</v>
      </c>
      <c r="D371">
        <v>213.67</v>
      </c>
      <c r="E371">
        <v>216.27</v>
      </c>
      <c r="F371">
        <v>67443523</v>
      </c>
      <c r="G371">
        <v>181.50857746478871</v>
      </c>
      <c r="H371">
        <v>130.91819564111293</v>
      </c>
      <c r="I371">
        <f>tsla_moving_stats_14yr[[#This Row],[Close]]/tsla_moving_stats_14yr[[#This Row],[StdDev_14Y_Centered]]</f>
        <v>1.6519476069840029</v>
      </c>
      <c r="J371">
        <f>2*tsla_moving_stats_14yr[[#This Row],[StdDev_14Y_Centered]]</f>
        <v>261.83639128222586</v>
      </c>
      <c r="K371">
        <v>181.508577464789</v>
      </c>
      <c r="L371">
        <v>130.88746006241942</v>
      </c>
      <c r="M371">
        <f>tsla_moving_stats_14yr[[#This Row],[Average_14Y_Centered]]-tsla_moving_stats_14yr[[#This Row],[ROLLING AVERAGE MANUAL]]</f>
        <v>-2.8421709430404007E-13</v>
      </c>
      <c r="N371">
        <f>tsla_moving_stats_14yr[[#This Row],[StdDev_14Y_Centered]]-tsla_moving_stats_14yr[[#This Row],[STANDARD DEV MANUAL]]</f>
        <v>3.0735578693509069E-2</v>
      </c>
    </row>
    <row r="372" spans="1:14" x14ac:dyDescent="0.25">
      <c r="A372" s="1">
        <v>45541</v>
      </c>
      <c r="B372">
        <v>232.6</v>
      </c>
      <c r="C372">
        <v>233.6</v>
      </c>
      <c r="D372">
        <v>210.51</v>
      </c>
      <c r="E372">
        <v>210.73</v>
      </c>
      <c r="F372">
        <v>112177000</v>
      </c>
      <c r="G372">
        <v>181.28574777308958</v>
      </c>
      <c r="H372">
        <v>130.96078278958669</v>
      </c>
      <c r="I372">
        <f>tsla_moving_stats_14yr[[#This Row],[Close]]/tsla_moving_stats_14yr[[#This Row],[StdDev_14Y_Centered]]</f>
        <v>1.6091076695729414</v>
      </c>
      <c r="J372">
        <f>2*tsla_moving_stats_14yr[[#This Row],[StdDev_14Y_Centered]]</f>
        <v>261.92156557917338</v>
      </c>
      <c r="K372">
        <v>181.43414359455682</v>
      </c>
      <c r="L372">
        <v>130.90182985564101</v>
      </c>
      <c r="M372">
        <f>tsla_moving_stats_14yr[[#This Row],[Average_14Y_Centered]]-tsla_moving_stats_14yr[[#This Row],[ROLLING AVERAGE MANUAL]]</f>
        <v>-0.14839582146723274</v>
      </c>
      <c r="N372">
        <f>tsla_moving_stats_14yr[[#This Row],[StdDev_14Y_Centered]]-tsla_moving_stats_14yr[[#This Row],[STANDARD DEV MANUAL]]</f>
        <v>5.8952933945676023E-2</v>
      </c>
    </row>
    <row r="373" spans="1:14" x14ac:dyDescent="0.25">
      <c r="A373" s="1">
        <v>45540</v>
      </c>
      <c r="B373">
        <v>223.49</v>
      </c>
      <c r="C373">
        <v>235</v>
      </c>
      <c r="D373">
        <v>222.25</v>
      </c>
      <c r="E373">
        <v>230.17</v>
      </c>
      <c r="F373">
        <v>119355000</v>
      </c>
      <c r="G373">
        <v>181.21171977507029</v>
      </c>
      <c r="H373">
        <v>130.97473266910768</v>
      </c>
      <c r="I373">
        <f>tsla_moving_stats_14yr[[#This Row],[Close]]/tsla_moving_stats_14yr[[#This Row],[StdDev_14Y_Centered]]</f>
        <v>1.7573618614019051</v>
      </c>
      <c r="J373">
        <f>2*tsla_moving_stats_14yr[[#This Row],[StdDev_14Y_Centered]]</f>
        <v>261.94946533821536</v>
      </c>
      <c r="K373">
        <v>181.36000469043177</v>
      </c>
      <c r="L373">
        <v>130.91587021967672</v>
      </c>
      <c r="M373">
        <f>tsla_moving_stats_14yr[[#This Row],[Average_14Y_Centered]]-tsla_moving_stats_14yr[[#This Row],[ROLLING AVERAGE MANUAL]]</f>
        <v>-0.14828491536147226</v>
      </c>
      <c r="N373">
        <f>tsla_moving_stats_14yr[[#This Row],[StdDev_14Y_Centered]]-tsla_moving_stats_14yr[[#This Row],[STANDARD DEV MANUAL]]</f>
        <v>5.8862449430961306E-2</v>
      </c>
    </row>
    <row r="374" spans="1:14" x14ac:dyDescent="0.25">
      <c r="A374" s="1">
        <v>45539</v>
      </c>
      <c r="B374">
        <v>210.59</v>
      </c>
      <c r="C374">
        <v>222.22</v>
      </c>
      <c r="D374">
        <v>210.57</v>
      </c>
      <c r="E374">
        <v>219.41</v>
      </c>
      <c r="F374">
        <v>80651766</v>
      </c>
      <c r="G374">
        <v>181.21171977507029</v>
      </c>
      <c r="H374">
        <v>130.97473266910768</v>
      </c>
      <c r="I374">
        <f>tsla_moving_stats_14yr[[#This Row],[Close]]/tsla_moving_stats_14yr[[#This Row],[StdDev_14Y_Centered]]</f>
        <v>1.6752086110709128</v>
      </c>
      <c r="J374">
        <f>2*tsla_moving_stats_14yr[[#This Row],[StdDev_14Y_Centered]]</f>
        <v>261.94946533821536</v>
      </c>
      <c r="K374">
        <v>181.28574777308978</v>
      </c>
      <c r="L374">
        <v>130.9300804605306</v>
      </c>
      <c r="M374">
        <f>tsla_moving_stats_14yr[[#This Row],[Average_14Y_Centered]]-tsla_moving_stats_14yr[[#This Row],[ROLLING AVERAGE MANUAL]]</f>
        <v>-7.402799801948845E-2</v>
      </c>
      <c r="N374">
        <f>tsla_moving_stats_14yr[[#This Row],[StdDev_14Y_Centered]]-tsla_moving_stats_14yr[[#This Row],[STANDARD DEV MANUAL]]</f>
        <v>4.4652208577076635E-2</v>
      </c>
    </row>
    <row r="375" spans="1:14" x14ac:dyDescent="0.25">
      <c r="A375" s="1">
        <v>45538</v>
      </c>
      <c r="B375">
        <v>215.26</v>
      </c>
      <c r="C375">
        <v>219.9</v>
      </c>
      <c r="D375">
        <v>209.64</v>
      </c>
      <c r="E375">
        <v>210.6</v>
      </c>
      <c r="F375">
        <v>76551800</v>
      </c>
      <c r="G375">
        <v>181.21171977507029</v>
      </c>
      <c r="H375">
        <v>130.97473266910768</v>
      </c>
      <c r="I375">
        <f>tsla_moving_stats_14yr[[#This Row],[Close]]/tsla_moving_stats_14yr[[#This Row],[StdDev_14Y_Centered]]</f>
        <v>1.6079437285973031</v>
      </c>
      <c r="J375">
        <f>2*tsla_moving_stats_14yr[[#This Row],[StdDev_14Y_Centered]]</f>
        <v>261.94946533821536</v>
      </c>
      <c r="K375">
        <v>181.21171977507055</v>
      </c>
      <c r="L375">
        <v>130.94404146009379</v>
      </c>
      <c r="M375">
        <f>tsla_moving_stats_14yr[[#This Row],[Average_14Y_Centered]]-tsla_moving_stats_14yr[[#This Row],[ROLLING AVERAGE MANUAL]]</f>
        <v>-2.5579538487363607E-13</v>
      </c>
      <c r="N375">
        <f>tsla_moving_stats_14yr[[#This Row],[StdDev_14Y_Centered]]-tsla_moving_stats_14yr[[#This Row],[STANDARD DEV MANUAL]]</f>
        <v>3.0691209013895104E-2</v>
      </c>
    </row>
    <row r="376" spans="1:14" x14ac:dyDescent="0.25">
      <c r="A376" s="1">
        <v>45534</v>
      </c>
      <c r="B376">
        <v>208.63</v>
      </c>
      <c r="C376">
        <v>214.57</v>
      </c>
      <c r="D376">
        <v>207.03</v>
      </c>
      <c r="E376">
        <v>214.11</v>
      </c>
      <c r="F376">
        <v>63370609</v>
      </c>
      <c r="G376">
        <v>180.99053813757607</v>
      </c>
      <c r="H376">
        <v>131.01565948425466</v>
      </c>
      <c r="I376">
        <f>tsla_moving_stats_14yr[[#This Row],[Close]]/tsla_moving_stats_14yr[[#This Row],[StdDev_14Y_Centered]]</f>
        <v>1.6342321279978869</v>
      </c>
      <c r="J376">
        <f>2*tsla_moving_stats_14yr[[#This Row],[StdDev_14Y_Centered]]</f>
        <v>262.03131896850931</v>
      </c>
      <c r="K376">
        <v>181.1379391100705</v>
      </c>
      <c r="L376">
        <v>130.95773186039739</v>
      </c>
      <c r="M376">
        <f>tsla_moving_stats_14yr[[#This Row],[Average_14Y_Centered]]-tsla_moving_stats_14yr[[#This Row],[ROLLING AVERAGE MANUAL]]</f>
        <v>-0.14740097249443807</v>
      </c>
      <c r="N376">
        <f>tsla_moving_stats_14yr[[#This Row],[StdDev_14Y_Centered]]-tsla_moving_stats_14yr[[#This Row],[STANDARD DEV MANUAL]]</f>
        <v>5.7927623857267463E-2</v>
      </c>
    </row>
    <row r="377" spans="1:14" x14ac:dyDescent="0.25">
      <c r="A377" s="1">
        <v>45533</v>
      </c>
      <c r="B377">
        <v>209.8</v>
      </c>
      <c r="C377">
        <v>214.89</v>
      </c>
      <c r="D377">
        <v>205.97</v>
      </c>
      <c r="E377">
        <v>206.28</v>
      </c>
      <c r="F377">
        <v>62308820</v>
      </c>
      <c r="G377">
        <v>180.91671655753038</v>
      </c>
      <c r="H377">
        <v>131.02946994219232</v>
      </c>
      <c r="I377">
        <f>tsla_moving_stats_14yr[[#This Row],[Close]]/tsla_moving_stats_14yr[[#This Row],[StdDev_14Y_Centered]]</f>
        <v>1.5743023313076574</v>
      </c>
      <c r="J377">
        <f>2*tsla_moving_stats_14yr[[#This Row],[StdDev_14Y_Centered]]</f>
        <v>262.05893988438464</v>
      </c>
      <c r="K377">
        <v>181.06424625468188</v>
      </c>
      <c r="L377">
        <v>130.97134400923531</v>
      </c>
      <c r="M377">
        <f>tsla_moving_stats_14yr[[#This Row],[Average_14Y_Centered]]-tsla_moving_stats_14yr[[#This Row],[ROLLING AVERAGE MANUAL]]</f>
        <v>-0.14752969715149788</v>
      </c>
      <c r="N377">
        <f>tsla_moving_stats_14yr[[#This Row],[StdDev_14Y_Centered]]-tsla_moving_stats_14yr[[#This Row],[STANDARD DEV MANUAL]]</f>
        <v>5.8125932957011628E-2</v>
      </c>
    </row>
    <row r="378" spans="1:14" x14ac:dyDescent="0.25">
      <c r="A378" s="1">
        <v>45532</v>
      </c>
      <c r="B378">
        <v>209.72</v>
      </c>
      <c r="C378">
        <v>211.84</v>
      </c>
      <c r="D378">
        <v>202.59</v>
      </c>
      <c r="E378">
        <v>205.75</v>
      </c>
      <c r="F378">
        <v>64116352</v>
      </c>
      <c r="G378">
        <v>180.84290790088826</v>
      </c>
      <c r="H378">
        <v>131.0432920430579</v>
      </c>
      <c r="I378">
        <f>tsla_moving_stats_14yr[[#This Row],[Close]]/tsla_moving_stats_14yr[[#This Row],[StdDev_14Y_Centered]]</f>
        <v>1.5700918131116177</v>
      </c>
      <c r="J378">
        <f>2*tsla_moving_stats_14yr[[#This Row],[StdDev_14Y_Centered]]</f>
        <v>262.08658408611581</v>
      </c>
      <c r="K378">
        <v>180.99053813757627</v>
      </c>
      <c r="L378">
        <v>130.98500178885806</v>
      </c>
      <c r="M378">
        <f>tsla_moving_stats_14yr[[#This Row],[Average_14Y_Centered]]-tsla_moving_stats_14yr[[#This Row],[ROLLING AVERAGE MANUAL]]</f>
        <v>-0.14763023668800201</v>
      </c>
      <c r="N378">
        <f>tsla_moving_stats_14yr[[#This Row],[StdDev_14Y_Centered]]-tsla_moving_stats_14yr[[#This Row],[STANDARD DEV MANUAL]]</f>
        <v>5.8290254199846459E-2</v>
      </c>
    </row>
    <row r="379" spans="1:14" x14ac:dyDescent="0.25">
      <c r="A379" s="1">
        <v>45531</v>
      </c>
      <c r="B379">
        <v>213.25</v>
      </c>
      <c r="C379">
        <v>215.66</v>
      </c>
      <c r="D379">
        <v>206.94</v>
      </c>
      <c r="E379">
        <v>209.21</v>
      </c>
      <c r="F379">
        <v>62821391</v>
      </c>
      <c r="G379">
        <v>180.84290790088826</v>
      </c>
      <c r="H379">
        <v>131.0432920430579</v>
      </c>
      <c r="I379">
        <f>tsla_moving_stats_14yr[[#This Row],[Close]]/tsla_moving_stats_14yr[[#This Row],[StdDev_14Y_Centered]]</f>
        <v>1.5964953011960221</v>
      </c>
      <c r="J379">
        <f>2*tsla_moving_stats_14yr[[#This Row],[StdDev_14Y_Centered]]</f>
        <v>262.08658408611581</v>
      </c>
      <c r="K379">
        <v>180.91671655753063</v>
      </c>
      <c r="L379">
        <v>130.99882335776158</v>
      </c>
      <c r="M379">
        <f>tsla_moving_stats_14yr[[#This Row],[Average_14Y_Centered]]-tsla_moving_stats_14yr[[#This Row],[ROLLING AVERAGE MANUAL]]</f>
        <v>-7.3808656642370352E-2</v>
      </c>
      <c r="N379">
        <f>tsla_moving_stats_14yr[[#This Row],[StdDev_14Y_Centered]]-tsla_moving_stats_14yr[[#This Row],[STANDARD DEV MANUAL]]</f>
        <v>4.4468685296322974E-2</v>
      </c>
    </row>
    <row r="380" spans="1:14" x14ac:dyDescent="0.25">
      <c r="A380" s="1">
        <v>45530</v>
      </c>
      <c r="B380">
        <v>218.75</v>
      </c>
      <c r="C380">
        <v>219.09</v>
      </c>
      <c r="D380">
        <v>211.01</v>
      </c>
      <c r="E380">
        <v>213.21</v>
      </c>
      <c r="F380">
        <v>59301191</v>
      </c>
      <c r="G380">
        <v>180.84290790088826</v>
      </c>
      <c r="H380">
        <v>131.0432920430579</v>
      </c>
      <c r="I380">
        <f>tsla_moving_stats_14yr[[#This Row],[Close]]/tsla_moving_stats_14yr[[#This Row],[StdDev_14Y_Centered]]</f>
        <v>1.6270195648774144</v>
      </c>
      <c r="J380">
        <f>2*tsla_moving_stats_14yr[[#This Row],[StdDev_14Y_Centered]]</f>
        <v>262.08658408611581</v>
      </c>
      <c r="K380">
        <v>180.84290790088846</v>
      </c>
      <c r="L380">
        <v>131.01265655648092</v>
      </c>
      <c r="M380">
        <f>tsla_moving_stats_14yr[[#This Row],[Average_14Y_Centered]]-tsla_moving_stats_14yr[[#This Row],[ROLLING AVERAGE MANUAL]]</f>
        <v>0</v>
      </c>
      <c r="N380">
        <f>tsla_moving_stats_14yr[[#This Row],[StdDev_14Y_Centered]]-tsla_moving_stats_14yr[[#This Row],[STANDARD DEV MANUAL]]</f>
        <v>3.063548657698334E-2</v>
      </c>
    </row>
    <row r="381" spans="1:14" x14ac:dyDescent="0.25">
      <c r="A381" s="1">
        <v>45527</v>
      </c>
      <c r="B381">
        <v>214.46</v>
      </c>
      <c r="C381">
        <v>221.48</v>
      </c>
      <c r="D381">
        <v>214.21</v>
      </c>
      <c r="E381">
        <v>220.32</v>
      </c>
      <c r="F381">
        <v>81525211</v>
      </c>
      <c r="G381">
        <v>180.62242296918765</v>
      </c>
      <c r="H381">
        <v>131.08378990644741</v>
      </c>
      <c r="I381">
        <f>tsla_moving_stats_14yr[[#This Row],[Close]]/tsla_moving_stats_14yr[[#This Row],[StdDev_14Y_Centered]]</f>
        <v>1.6807570192869703</v>
      </c>
      <c r="J381">
        <f>2*tsla_moving_stats_14yr[[#This Row],[StdDev_14Y_Centered]]</f>
        <v>262.16757981289481</v>
      </c>
      <c r="K381">
        <v>180.76924299065442</v>
      </c>
      <c r="L381">
        <v>131.02634389172505</v>
      </c>
      <c r="M381">
        <f>tsla_moving_stats_14yr[[#This Row],[Average_14Y_Centered]]-tsla_moving_stats_14yr[[#This Row],[ROLLING AVERAGE MANUAL]]</f>
        <v>-0.14682002146676609</v>
      </c>
      <c r="N381">
        <f>tsla_moving_stats_14yr[[#This Row],[StdDev_14Y_Centered]]-tsla_moving_stats_14yr[[#This Row],[STANDARD DEV MANUAL]]</f>
        <v>5.7446014722358996E-2</v>
      </c>
    </row>
    <row r="382" spans="1:14" x14ac:dyDescent="0.25">
      <c r="A382" s="1">
        <v>45526</v>
      </c>
      <c r="B382">
        <v>223.82</v>
      </c>
      <c r="C382">
        <v>224.8</v>
      </c>
      <c r="D382">
        <v>210.32</v>
      </c>
      <c r="E382">
        <v>210.66</v>
      </c>
      <c r="F382">
        <v>79514477</v>
      </c>
      <c r="G382">
        <v>180.54875874941666</v>
      </c>
      <c r="H382">
        <v>131.09754713583271</v>
      </c>
      <c r="I382">
        <f>tsla_moving_stats_14yr[[#This Row],[Close]]/tsla_moving_stats_14yr[[#This Row],[StdDev_14Y_Centered]]</f>
        <v>1.6068950533584818</v>
      </c>
      <c r="J382">
        <f>2*tsla_moving_stats_14yr[[#This Row],[StdDev_14Y_Centered]]</f>
        <v>262.19509427166543</v>
      </c>
      <c r="K382">
        <v>180.69580102755745</v>
      </c>
      <c r="L382">
        <v>131.03979060245632</v>
      </c>
      <c r="M382">
        <f>tsla_moving_stats_14yr[[#This Row],[Average_14Y_Centered]]-tsla_moving_stats_14yr[[#This Row],[ROLLING AVERAGE MANUAL]]</f>
        <v>-0.14704227814078763</v>
      </c>
      <c r="N382">
        <f>tsla_moving_stats_14yr[[#This Row],[StdDev_14Y_Centered]]-tsla_moving_stats_14yr[[#This Row],[STANDARD DEV MANUAL]]</f>
        <v>5.7756533376391417E-2</v>
      </c>
    </row>
    <row r="383" spans="1:14" x14ac:dyDescent="0.25">
      <c r="A383" s="1">
        <v>45525</v>
      </c>
      <c r="B383">
        <v>222.67</v>
      </c>
      <c r="C383">
        <v>224.66</v>
      </c>
      <c r="D383">
        <v>218.86</v>
      </c>
      <c r="E383">
        <v>223.27</v>
      </c>
      <c r="F383">
        <v>70145961</v>
      </c>
      <c r="G383">
        <v>180.47505130597014</v>
      </c>
      <c r="H383">
        <v>131.11138355466136</v>
      </c>
      <c r="I383">
        <f>tsla_moving_stats_14yr[[#This Row],[Close]]/tsla_moving_stats_14yr[[#This Row],[StdDev_14Y_Centered]]</f>
        <v>1.7029032410974216</v>
      </c>
      <c r="J383">
        <f>2*tsla_moving_stats_14yr[[#This Row],[StdDev_14Y_Centered]]</f>
        <v>262.22276710932272</v>
      </c>
      <c r="K383">
        <v>180.62242296918791</v>
      </c>
      <c r="L383">
        <v>131.05318787733754</v>
      </c>
      <c r="M383">
        <f>tsla_moving_stats_14yr[[#This Row],[Average_14Y_Centered]]-tsla_moving_stats_14yr[[#This Row],[ROLLING AVERAGE MANUAL]]</f>
        <v>-0.1473716632177684</v>
      </c>
      <c r="N383">
        <f>tsla_moving_stats_14yr[[#This Row],[StdDev_14Y_Centered]]-tsla_moving_stats_14yr[[#This Row],[STANDARD DEV MANUAL]]</f>
        <v>5.8195677323823247E-2</v>
      </c>
    </row>
    <row r="384" spans="1:14" x14ac:dyDescent="0.25">
      <c r="A384" s="1">
        <v>45524</v>
      </c>
      <c r="B384">
        <v>224.88</v>
      </c>
      <c r="C384">
        <v>228.22</v>
      </c>
      <c r="D384">
        <v>219.56</v>
      </c>
      <c r="E384">
        <v>221.1</v>
      </c>
      <c r="F384">
        <v>74001188</v>
      </c>
      <c r="G384">
        <v>180.47505130597014</v>
      </c>
      <c r="H384">
        <v>131.11138355466136</v>
      </c>
      <c r="I384">
        <f>tsla_moving_stats_14yr[[#This Row],[Close]]/tsla_moving_stats_14yr[[#This Row],[StdDev_14Y_Centered]]</f>
        <v>1.6863524280317099</v>
      </c>
      <c r="J384">
        <f>2*tsla_moving_stats_14yr[[#This Row],[StdDev_14Y_Centered]]</f>
        <v>262.22276710932272</v>
      </c>
      <c r="K384">
        <v>180.54875874941695</v>
      </c>
      <c r="L384">
        <v>131.06695617820347</v>
      </c>
      <c r="M384">
        <f>tsla_moving_stats_14yr[[#This Row],[Average_14Y_Centered]]-tsla_moving_stats_14yr[[#This Row],[ROLLING AVERAGE MANUAL]]</f>
        <v>-7.3707443446807019E-2</v>
      </c>
      <c r="N384">
        <f>tsla_moving_stats_14yr[[#This Row],[StdDev_14Y_Centered]]-tsla_moving_stats_14yr[[#This Row],[STANDARD DEV MANUAL]]</f>
        <v>4.4427376457889522E-2</v>
      </c>
    </row>
    <row r="385" spans="1:14" x14ac:dyDescent="0.25">
      <c r="A385" s="1">
        <v>45523</v>
      </c>
      <c r="B385">
        <v>217.07</v>
      </c>
      <c r="C385">
        <v>222.98</v>
      </c>
      <c r="D385">
        <v>214.09</v>
      </c>
      <c r="E385">
        <v>222.72</v>
      </c>
      <c r="F385">
        <v>76435219</v>
      </c>
      <c r="G385">
        <v>180.47505130597014</v>
      </c>
      <c r="H385">
        <v>131.11138355466136</v>
      </c>
      <c r="I385">
        <f>tsla_moving_stats_14yr[[#This Row],[Close]]/tsla_moving_stats_14yr[[#This Row],[StdDev_14Y_Centered]]</f>
        <v>1.6987083345600291</v>
      </c>
      <c r="J385">
        <f>2*tsla_moving_stats_14yr[[#This Row],[StdDev_14Y_Centered]]</f>
        <v>262.22276710932272</v>
      </c>
      <c r="K385">
        <v>180.4750513059704</v>
      </c>
      <c r="L385">
        <v>131.08080363971382</v>
      </c>
      <c r="M385">
        <f>tsla_moving_stats_14yr[[#This Row],[Average_14Y_Centered]]-tsla_moving_stats_14yr[[#This Row],[ROLLING AVERAGE MANUAL]]</f>
        <v>-2.5579538487363607E-13</v>
      </c>
      <c r="N385">
        <f>tsla_moving_stats_14yr[[#This Row],[StdDev_14Y_Centered]]-tsla_moving_stats_14yr[[#This Row],[STANDARD DEV MANUAL]]</f>
        <v>3.0579914947537645E-2</v>
      </c>
    </row>
    <row r="386" spans="1:14" x14ac:dyDescent="0.25">
      <c r="A386" s="1">
        <v>45520</v>
      </c>
      <c r="B386">
        <v>211.15</v>
      </c>
      <c r="C386">
        <v>219.8</v>
      </c>
      <c r="D386">
        <v>210.8</v>
      </c>
      <c r="E386">
        <v>216.12</v>
      </c>
      <c r="F386">
        <v>88765117</v>
      </c>
      <c r="G386">
        <v>180.25585468095014</v>
      </c>
      <c r="H386">
        <v>131.15074470464432</v>
      </c>
      <c r="I386">
        <f>tsla_moving_stats_14yr[[#This Row],[Close]]/tsla_moving_stats_14yr[[#This Row],[StdDev_14Y_Centered]]</f>
        <v>1.6478747451012128</v>
      </c>
      <c r="J386">
        <f>2*tsla_moving_stats_14yr[[#This Row],[StdDev_14Y_Centered]]</f>
        <v>262.30148940928865</v>
      </c>
      <c r="K386">
        <v>180.4017109557112</v>
      </c>
      <c r="L386">
        <v>131.09423673840018</v>
      </c>
      <c r="M386">
        <f>tsla_moving_stats_14yr[[#This Row],[Average_14Y_Centered]]-tsla_moving_stats_14yr[[#This Row],[ROLLING AVERAGE MANUAL]]</f>
        <v>-0.14585627476105856</v>
      </c>
      <c r="N386">
        <f>tsla_moving_stats_14yr[[#This Row],[StdDev_14Y_Centered]]-tsla_moving_stats_14yr[[#This Row],[STANDARD DEV MANUAL]]</f>
        <v>5.6507966244140562E-2</v>
      </c>
    </row>
    <row r="387" spans="1:14" x14ac:dyDescent="0.25">
      <c r="A387" s="1">
        <v>45519</v>
      </c>
      <c r="B387">
        <v>205.02</v>
      </c>
      <c r="C387">
        <v>215.88</v>
      </c>
      <c r="D387">
        <v>204.82</v>
      </c>
      <c r="E387">
        <v>214.14</v>
      </c>
      <c r="F387">
        <v>89848531</v>
      </c>
      <c r="G387">
        <v>180.1831843575419</v>
      </c>
      <c r="H387">
        <v>131.16344747392822</v>
      </c>
      <c r="I387">
        <f>tsla_moving_stats_14yr[[#This Row],[Close]]/tsla_moving_stats_14yr[[#This Row],[StdDev_14Y_Centered]]</f>
        <v>1.6326194844990278</v>
      </c>
      <c r="J387">
        <f>2*tsla_moving_stats_14yr[[#This Row],[StdDev_14Y_Centered]]</f>
        <v>262.32689494785643</v>
      </c>
      <c r="K387">
        <v>180.3285787511652</v>
      </c>
      <c r="L387">
        <v>131.10744755206883</v>
      </c>
      <c r="M387">
        <f>tsla_moving_stats_14yr[[#This Row],[Average_14Y_Centered]]-tsla_moving_stats_14yr[[#This Row],[ROLLING AVERAGE MANUAL]]</f>
        <v>-0.14539439362329176</v>
      </c>
      <c r="N387">
        <f>tsla_moving_stats_14yr[[#This Row],[StdDev_14Y_Centered]]-tsla_moving_stats_14yr[[#This Row],[STANDARD DEV MANUAL]]</f>
        <v>5.5999921859381629E-2</v>
      </c>
    </row>
    <row r="388" spans="1:14" x14ac:dyDescent="0.25">
      <c r="A388" s="1">
        <v>45518</v>
      </c>
      <c r="B388">
        <v>207.39</v>
      </c>
      <c r="C388">
        <v>208.44</v>
      </c>
      <c r="D388">
        <v>198.75</v>
      </c>
      <c r="E388">
        <v>201.38</v>
      </c>
      <c r="F388">
        <v>70250008</v>
      </c>
      <c r="G388">
        <v>180.1106235458353</v>
      </c>
      <c r="H388">
        <v>131.1760471676979</v>
      </c>
      <c r="I388">
        <f>tsla_moving_stats_14yr[[#This Row],[Close]]/tsla_moving_stats_14yr[[#This Row],[StdDev_14Y_Centered]]</f>
        <v>1.5351888118914885</v>
      </c>
      <c r="J388">
        <f>2*tsla_moving_stats_14yr[[#This Row],[StdDev_14Y_Centered]]</f>
        <v>262.3520943353958</v>
      </c>
      <c r="K388">
        <v>180.25585468095042</v>
      </c>
      <c r="L388">
        <v>131.12019835633106</v>
      </c>
      <c r="M388">
        <f>tsla_moving_stats_14yr[[#This Row],[Average_14Y_Centered]]-tsla_moving_stats_14yr[[#This Row],[ROLLING AVERAGE MANUAL]]</f>
        <v>-0.1452311351151252</v>
      </c>
      <c r="N388">
        <f>tsla_moving_stats_14yr[[#This Row],[StdDev_14Y_Centered]]-tsla_moving_stats_14yr[[#This Row],[STANDARD DEV MANUAL]]</f>
        <v>5.5848811366843165E-2</v>
      </c>
    </row>
    <row r="389" spans="1:14" x14ac:dyDescent="0.25">
      <c r="A389" s="1">
        <v>45517</v>
      </c>
      <c r="B389">
        <v>198.47</v>
      </c>
      <c r="C389">
        <v>208.49</v>
      </c>
      <c r="D389">
        <v>197.06</v>
      </c>
      <c r="E389">
        <v>207.83</v>
      </c>
      <c r="F389">
        <v>76247391</v>
      </c>
      <c r="G389">
        <v>180.1106235458353</v>
      </c>
      <c r="H389">
        <v>131.1760471676979</v>
      </c>
      <c r="I389">
        <f>tsla_moving_stats_14yr[[#This Row],[Close]]/tsla_moving_stats_14yr[[#This Row],[StdDev_14Y_Centered]]</f>
        <v>1.5843593741950943</v>
      </c>
      <c r="J389">
        <f>2*tsla_moving_stats_14yr[[#This Row],[StdDev_14Y_Centered]]</f>
        <v>262.3520943353958</v>
      </c>
      <c r="K389">
        <v>180.18318435754213</v>
      </c>
      <c r="L389">
        <v>131.13291239087599</v>
      </c>
      <c r="M389">
        <f>tsla_moving_stats_14yr[[#This Row],[Average_14Y_Centered]]-tsla_moving_stats_14yr[[#This Row],[ROLLING AVERAGE MANUAL]]</f>
        <v>-7.2560811706836148E-2</v>
      </c>
      <c r="N389">
        <f>tsla_moving_stats_14yr[[#This Row],[StdDev_14Y_Centered]]-tsla_moving_stats_14yr[[#This Row],[STANDARD DEV MANUAL]]</f>
        <v>4.3134776821915466E-2</v>
      </c>
    </row>
    <row r="390" spans="1:14" x14ac:dyDescent="0.25">
      <c r="A390" s="1">
        <v>45516</v>
      </c>
      <c r="B390">
        <v>199.02</v>
      </c>
      <c r="C390">
        <v>199.26</v>
      </c>
      <c r="D390">
        <v>194.67</v>
      </c>
      <c r="E390">
        <v>197.49</v>
      </c>
      <c r="F390">
        <v>64044898</v>
      </c>
      <c r="G390">
        <v>180.1106235458353</v>
      </c>
      <c r="H390">
        <v>131.1760471676979</v>
      </c>
      <c r="I390">
        <f>tsla_moving_stats_14yr[[#This Row],[Close]]/tsla_moving_stats_14yr[[#This Row],[StdDev_14Y_Centered]]</f>
        <v>1.505534007649469</v>
      </c>
      <c r="J390">
        <f>2*tsla_moving_stats_14yr[[#This Row],[StdDev_14Y_Centered]]</f>
        <v>262.3520943353958</v>
      </c>
      <c r="K390">
        <v>180.11062354583549</v>
      </c>
      <c r="L390">
        <v>131.14552336340634</v>
      </c>
      <c r="M390">
        <f>tsla_moving_stats_14yr[[#This Row],[Average_14Y_Centered]]-tsla_moving_stats_14yr[[#This Row],[ROLLING AVERAGE MANUAL]]</f>
        <v>0</v>
      </c>
      <c r="N390">
        <f>tsla_moving_stats_14yr[[#This Row],[StdDev_14Y_Centered]]-tsla_moving_stats_14yr[[#This Row],[STANDARD DEV MANUAL]]</f>
        <v>3.0523804291561873E-2</v>
      </c>
    </row>
    <row r="391" spans="1:14" x14ac:dyDescent="0.25">
      <c r="A391" s="1">
        <v>45513</v>
      </c>
      <c r="B391">
        <v>197.05</v>
      </c>
      <c r="C391">
        <v>200.88</v>
      </c>
      <c r="D391">
        <v>195.11</v>
      </c>
      <c r="E391">
        <v>200</v>
      </c>
      <c r="F391">
        <v>58648273</v>
      </c>
      <c r="G391">
        <v>179.89289962825279</v>
      </c>
      <c r="H391">
        <v>131.21405885938952</v>
      </c>
      <c r="I391">
        <f>tsla_moving_stats_14yr[[#This Row],[Close]]/tsla_moving_stats_14yr[[#This Row],[StdDev_14Y_Centered]]</f>
        <v>1.5242269139339883</v>
      </c>
      <c r="J391">
        <f>2*tsla_moving_stats_14yr[[#This Row],[StdDev_14Y_Centered]]</f>
        <v>262.42811771877905</v>
      </c>
      <c r="K391">
        <v>180.03794883720954</v>
      </c>
      <c r="L391">
        <v>131.15829703578672</v>
      </c>
      <c r="M391">
        <f>tsla_moving_stats_14yr[[#This Row],[Average_14Y_Centered]]-tsla_moving_stats_14yr[[#This Row],[ROLLING AVERAGE MANUAL]]</f>
        <v>-0.145049208956749</v>
      </c>
      <c r="N391">
        <f>tsla_moving_stats_14yr[[#This Row],[StdDev_14Y_Centered]]-tsla_moving_stats_14yr[[#This Row],[STANDARD DEV MANUAL]]</f>
        <v>5.5761823602807681E-2</v>
      </c>
    </row>
    <row r="392" spans="1:14" x14ac:dyDescent="0.25">
      <c r="A392" s="1">
        <v>45512</v>
      </c>
      <c r="B392">
        <v>195.7</v>
      </c>
      <c r="C392">
        <v>200.7</v>
      </c>
      <c r="D392">
        <v>192.04</v>
      </c>
      <c r="E392">
        <v>198.84</v>
      </c>
      <c r="F392">
        <v>65033871</v>
      </c>
      <c r="G392">
        <v>179.82065490013935</v>
      </c>
      <c r="H392">
        <v>131.22639167525745</v>
      </c>
      <c r="I392">
        <f>tsla_moving_stats_14yr[[#This Row],[Close]]/tsla_moving_stats_14yr[[#This Row],[StdDev_14Y_Centered]]</f>
        <v>1.5152439799767123</v>
      </c>
      <c r="J392">
        <f>2*tsla_moving_stats_14yr[[#This Row],[StdDev_14Y_Centered]]</f>
        <v>262.45278335051489</v>
      </c>
      <c r="K392">
        <v>179.96526266852649</v>
      </c>
      <c r="L392">
        <v>131.17111148763394</v>
      </c>
      <c r="M392">
        <f>tsla_moving_stats_14yr[[#This Row],[Average_14Y_Centered]]-tsla_moving_stats_14yr[[#This Row],[ROLLING AVERAGE MANUAL]]</f>
        <v>-0.14460776838714651</v>
      </c>
      <c r="N392">
        <f>tsla_moving_stats_14yr[[#This Row],[StdDev_14Y_Centered]]-tsla_moving_stats_14yr[[#This Row],[STANDARD DEV MANUAL]]</f>
        <v>5.5280187623509391E-2</v>
      </c>
    </row>
    <row r="393" spans="1:14" x14ac:dyDescent="0.25">
      <c r="A393" s="1">
        <v>45511</v>
      </c>
      <c r="B393">
        <v>200.77</v>
      </c>
      <c r="C393">
        <v>203.49</v>
      </c>
      <c r="D393">
        <v>191.48</v>
      </c>
      <c r="E393">
        <v>191.76</v>
      </c>
      <c r="F393">
        <v>71159773</v>
      </c>
      <c r="G393">
        <v>179.7481662024141</v>
      </c>
      <c r="H393">
        <v>131.23904141977164</v>
      </c>
      <c r="I393">
        <f>tsla_moving_stats_14yr[[#This Row],[Close]]/tsla_moving_stats_14yr[[#This Row],[StdDev_14Y_Centered]]</f>
        <v>1.4611505686531985</v>
      </c>
      <c r="J393">
        <f>2*tsla_moving_stats_14yr[[#This Row],[StdDev_14Y_Centered]]</f>
        <v>262.47808283954328</v>
      </c>
      <c r="K393">
        <v>179.89289962825302</v>
      </c>
      <c r="L393">
        <v>131.18356877907576</v>
      </c>
      <c r="M393">
        <f>tsla_moving_stats_14yr[[#This Row],[Average_14Y_Centered]]-tsla_moving_stats_14yr[[#This Row],[ROLLING AVERAGE MANUAL]]</f>
        <v>-0.1447334258389219</v>
      </c>
      <c r="N393">
        <f>tsla_moving_stats_14yr[[#This Row],[StdDev_14Y_Centered]]-tsla_moving_stats_14yr[[#This Row],[STANDARD DEV MANUAL]]</f>
        <v>5.5472640695882092E-2</v>
      </c>
    </row>
    <row r="394" spans="1:14" x14ac:dyDescent="0.25">
      <c r="A394" s="1">
        <v>45510</v>
      </c>
      <c r="B394">
        <v>200.75</v>
      </c>
      <c r="C394">
        <v>202.9</v>
      </c>
      <c r="D394">
        <v>192.67</v>
      </c>
      <c r="E394">
        <v>200.64</v>
      </c>
      <c r="F394">
        <v>73783938</v>
      </c>
      <c r="G394">
        <v>179.7481662024141</v>
      </c>
      <c r="H394">
        <v>131.23904141977164</v>
      </c>
      <c r="I394">
        <f>tsla_moving_stats_14yr[[#This Row],[Close]]/tsla_moving_stats_14yr[[#This Row],[StdDev_14Y_Centered]]</f>
        <v>1.528813360943772</v>
      </c>
      <c r="J394">
        <f>2*tsla_moving_stats_14yr[[#This Row],[StdDev_14Y_Centered]]</f>
        <v>262.47808283954328</v>
      </c>
      <c r="K394">
        <v>179.82065490013954</v>
      </c>
      <c r="L394">
        <v>131.19591289382802</v>
      </c>
      <c r="M394">
        <f>tsla_moving_stats_14yr[[#This Row],[Average_14Y_Centered]]-tsla_moving_stats_14yr[[#This Row],[ROLLING AVERAGE MANUAL]]</f>
        <v>-7.2488697725447082E-2</v>
      </c>
      <c r="N394">
        <f>tsla_moving_stats_14yr[[#This Row],[StdDev_14Y_Centered]]-tsla_moving_stats_14yr[[#This Row],[STANDARD DEV MANUAL]]</f>
        <v>4.3128525943615159E-2</v>
      </c>
    </row>
    <row r="395" spans="1:14" x14ac:dyDescent="0.25">
      <c r="A395" s="1">
        <v>45509</v>
      </c>
      <c r="B395">
        <v>185.22</v>
      </c>
      <c r="C395">
        <v>203.88</v>
      </c>
      <c r="D395">
        <v>182</v>
      </c>
      <c r="E395">
        <v>198.88</v>
      </c>
      <c r="F395">
        <v>100308797</v>
      </c>
      <c r="G395">
        <v>179.7481662024141</v>
      </c>
      <c r="H395">
        <v>131.23904141977164</v>
      </c>
      <c r="I395">
        <f>tsla_moving_stats_14yr[[#This Row],[Close]]/tsla_moving_stats_14yr[[#This Row],[StdDev_14Y_Centered]]</f>
        <v>1.5154027174267215</v>
      </c>
      <c r="J395">
        <f>2*tsla_moving_stats_14yr[[#This Row],[StdDev_14Y_Centered]]</f>
        <v>262.47808283954328</v>
      </c>
      <c r="K395">
        <v>179.74816620241432</v>
      </c>
      <c r="L395">
        <v>131.20857385315821</v>
      </c>
      <c r="M395">
        <f>tsla_moving_stats_14yr[[#This Row],[Average_14Y_Centered]]-tsla_moving_stats_14yr[[#This Row],[ROLLING AVERAGE MANUAL]]</f>
        <v>-2.2737367544323206E-13</v>
      </c>
      <c r="N395">
        <f>tsla_moving_stats_14yr[[#This Row],[StdDev_14Y_Centered]]-tsla_moving_stats_14yr[[#This Row],[STANDARD DEV MANUAL]]</f>
        <v>3.0467566613424424E-2</v>
      </c>
    </row>
    <row r="396" spans="1:14" x14ac:dyDescent="0.25">
      <c r="A396" s="1">
        <v>45506</v>
      </c>
      <c r="B396">
        <v>214.88</v>
      </c>
      <c r="C396">
        <v>216.13</v>
      </c>
      <c r="D396">
        <v>205.78</v>
      </c>
      <c r="E396">
        <v>207.67</v>
      </c>
      <c r="F396">
        <v>82880117</v>
      </c>
      <c r="G396">
        <v>179.53000000000003</v>
      </c>
      <c r="H396">
        <v>131.27799124613966</v>
      </c>
      <c r="I396">
        <f>tsla_moving_stats_14yr[[#This Row],[Close]]/tsla_moving_stats_14yr[[#This Row],[StdDev_14Y_Centered]]</f>
        <v>1.5819102503680844</v>
      </c>
      <c r="J396">
        <f>2*tsla_moving_stats_14yr[[#This Row],[StdDev_14Y_Centered]]</f>
        <v>262.55598249227933</v>
      </c>
      <c r="K396">
        <v>179.67579582366611</v>
      </c>
      <c r="L396">
        <v>131.22112119424895</v>
      </c>
      <c r="M396">
        <f>tsla_moving_stats_14yr[[#This Row],[Average_14Y_Centered]]-tsla_moving_stats_14yr[[#This Row],[ROLLING AVERAGE MANUAL]]</f>
        <v>-0.14579582366607724</v>
      </c>
      <c r="N396">
        <f>tsla_moving_stats_14yr[[#This Row],[StdDev_14Y_Centered]]-tsla_moving_stats_14yr[[#This Row],[STANDARD DEV MANUAL]]</f>
        <v>5.6870051890712148E-2</v>
      </c>
    </row>
    <row r="397" spans="1:14" x14ac:dyDescent="0.25">
      <c r="A397" s="1">
        <v>45505</v>
      </c>
      <c r="B397">
        <v>227.69</v>
      </c>
      <c r="C397">
        <v>231.87</v>
      </c>
      <c r="D397">
        <v>214.33</v>
      </c>
      <c r="E397">
        <v>216.86</v>
      </c>
      <c r="F397">
        <v>83861906</v>
      </c>
      <c r="G397">
        <v>179.45667747914737</v>
      </c>
      <c r="H397">
        <v>131.29174783174554</v>
      </c>
      <c r="I397">
        <f>tsla_moving_stats_14yr[[#This Row],[Close]]/tsla_moving_stats_14yr[[#This Row],[StdDev_14Y_Centered]]</f>
        <v>1.6517412829168276</v>
      </c>
      <c r="J397">
        <f>2*tsla_moving_stats_14yr[[#This Row],[StdDev_14Y_Centered]]</f>
        <v>262.58349566349108</v>
      </c>
      <c r="K397">
        <v>179.60319109461986</v>
      </c>
      <c r="L397">
        <v>131.23397454148167</v>
      </c>
      <c r="M397">
        <f>tsla_moving_stats_14yr[[#This Row],[Average_14Y_Centered]]-tsla_moving_stats_14yr[[#This Row],[ROLLING AVERAGE MANUAL]]</f>
        <v>-0.14651361547248598</v>
      </c>
      <c r="N397">
        <f>tsla_moving_stats_14yr[[#This Row],[StdDev_14Y_Centered]]-tsla_moving_stats_14yr[[#This Row],[STANDARD DEV MANUAL]]</f>
        <v>5.7773290263867239E-2</v>
      </c>
    </row>
    <row r="398" spans="1:14" x14ac:dyDescent="0.25">
      <c r="A398" s="1">
        <v>45504</v>
      </c>
      <c r="B398">
        <v>227.9</v>
      </c>
      <c r="C398">
        <v>234.68</v>
      </c>
      <c r="D398">
        <v>226.79</v>
      </c>
      <c r="E398">
        <v>232.07</v>
      </c>
      <c r="F398">
        <v>67497008</v>
      </c>
      <c r="G398">
        <v>179.3835433070866</v>
      </c>
      <c r="H398">
        <v>131.3053043890514</v>
      </c>
      <c r="I398">
        <f>tsla_moving_stats_14yr[[#This Row],[Close]]/tsla_moving_stats_14yr[[#This Row],[StdDev_14Y_Centered]]</f>
        <v>1.7674076540913197</v>
      </c>
      <c r="J398">
        <f>2*tsla_moving_stats_14yr[[#This Row],[StdDev_14Y_Centered]]</f>
        <v>262.6106087781028</v>
      </c>
      <c r="K398">
        <v>179.5300000000002</v>
      </c>
      <c r="L398">
        <v>131.247557029608</v>
      </c>
      <c r="M398">
        <f>tsla_moving_stats_14yr[[#This Row],[Average_14Y_Centered]]-tsla_moving_stats_14yr[[#This Row],[ROLLING AVERAGE MANUAL]]</f>
        <v>-0.14645669291360264</v>
      </c>
      <c r="N398">
        <f>tsla_moving_stats_14yr[[#This Row],[StdDev_14Y_Centered]]-tsla_moving_stats_14yr[[#This Row],[STANDARD DEV MANUAL]]</f>
        <v>5.7747359443396817E-2</v>
      </c>
    </row>
    <row r="399" spans="1:14" x14ac:dyDescent="0.25">
      <c r="A399" s="1">
        <v>45503</v>
      </c>
      <c r="B399">
        <v>232.25</v>
      </c>
      <c r="C399">
        <v>232.41</v>
      </c>
      <c r="D399">
        <v>220</v>
      </c>
      <c r="E399">
        <v>222.62</v>
      </c>
      <c r="F399">
        <v>100560305</v>
      </c>
      <c r="G399">
        <v>179.3835433070866</v>
      </c>
      <c r="H399">
        <v>131.3053043890514</v>
      </c>
      <c r="I399">
        <f>tsla_moving_stats_14yr[[#This Row],[Close]]/tsla_moving_stats_14yr[[#This Row],[StdDev_14Y_Centered]]</f>
        <v>1.6954379797208152</v>
      </c>
      <c r="J399">
        <f>2*tsla_moving_stats_14yr[[#This Row],[StdDev_14Y_Centered]]</f>
        <v>262.6106087781028</v>
      </c>
      <c r="K399">
        <v>179.45667747914754</v>
      </c>
      <c r="L399">
        <v>131.26132453210624</v>
      </c>
      <c r="M399">
        <f>tsla_moving_stats_14yr[[#This Row],[Average_14Y_Centered]]-tsla_moving_stats_14yr[[#This Row],[ROLLING AVERAGE MANUAL]]</f>
        <v>-7.3134172060946412E-2</v>
      </c>
      <c r="N399">
        <f>tsla_moving_stats_14yr[[#This Row],[StdDev_14Y_Centered]]-tsla_moving_stats_14yr[[#This Row],[STANDARD DEV MANUAL]]</f>
        <v>4.3979856945156826E-2</v>
      </c>
    </row>
    <row r="400" spans="1:14" x14ac:dyDescent="0.25">
      <c r="A400" s="1">
        <v>45502</v>
      </c>
      <c r="B400">
        <v>224.9</v>
      </c>
      <c r="C400">
        <v>234.27</v>
      </c>
      <c r="D400">
        <v>224.7</v>
      </c>
      <c r="E400">
        <v>232.1</v>
      </c>
      <c r="F400">
        <v>129201797</v>
      </c>
      <c r="G400">
        <v>179.3835433070866</v>
      </c>
      <c r="H400">
        <v>131.3053043890514</v>
      </c>
      <c r="I400">
        <f>tsla_moving_stats_14yr[[#This Row],[Close]]/tsla_moving_stats_14yr[[#This Row],[StdDev_14Y_Centered]]</f>
        <v>1.7676361292480514</v>
      </c>
      <c r="J400">
        <f>2*tsla_moving_stats_14yr[[#This Row],[StdDev_14Y_Centered]]</f>
        <v>262.6106087781028</v>
      </c>
      <c r="K400">
        <v>179.3835433070868</v>
      </c>
      <c r="L400">
        <v>131.27489204252001</v>
      </c>
      <c r="M400">
        <f>tsla_moving_stats_14yr[[#This Row],[Average_14Y_Centered]]-tsla_moving_stats_14yr[[#This Row],[ROLLING AVERAGE MANUAL]]</f>
        <v>0</v>
      </c>
      <c r="N400">
        <f>tsla_moving_stats_14yr[[#This Row],[StdDev_14Y_Centered]]-tsla_moving_stats_14yr[[#This Row],[STANDARD DEV MANUAL]]</f>
        <v>3.0412346531392132E-2</v>
      </c>
    </row>
    <row r="401" spans="1:14" x14ac:dyDescent="0.25">
      <c r="A401" s="1">
        <v>45499</v>
      </c>
      <c r="B401">
        <v>221.19</v>
      </c>
      <c r="C401">
        <v>222.28</v>
      </c>
      <c r="D401">
        <v>215.33</v>
      </c>
      <c r="E401">
        <v>219.8</v>
      </c>
      <c r="F401">
        <v>94604148</v>
      </c>
      <c r="G401">
        <v>179.16587881591119</v>
      </c>
      <c r="H401">
        <v>131.34405288414635</v>
      </c>
      <c r="I401">
        <f>tsla_moving_stats_14yr[[#This Row],[Close]]/tsla_moving_stats_14yr[[#This Row],[StdDev_14Y_Centered]]</f>
        <v>1.6734674709168396</v>
      </c>
      <c r="J401">
        <f>2*tsla_moving_stats_14yr[[#This Row],[StdDev_14Y_Centered]]</f>
        <v>262.6881057682927</v>
      </c>
      <c r="K401">
        <v>179.31083796296318</v>
      </c>
      <c r="L401">
        <v>131.28797208346472</v>
      </c>
      <c r="M401">
        <f>tsla_moving_stats_14yr[[#This Row],[Average_14Y_Centered]]-tsla_moving_stats_14yr[[#This Row],[ROLLING AVERAGE MANUAL]]</f>
        <v>-0.14495914705199198</v>
      </c>
      <c r="N401">
        <f>tsla_moving_stats_14yr[[#This Row],[StdDev_14Y_Centered]]-tsla_moving_stats_14yr[[#This Row],[STANDARD DEV MANUAL]]</f>
        <v>5.6080800681627352E-2</v>
      </c>
    </row>
    <row r="402" spans="1:14" x14ac:dyDescent="0.25">
      <c r="A402" s="1">
        <v>45498</v>
      </c>
      <c r="B402">
        <v>216.8</v>
      </c>
      <c r="C402">
        <v>226</v>
      </c>
      <c r="D402">
        <v>216.23</v>
      </c>
      <c r="E402">
        <v>220.25</v>
      </c>
      <c r="F402">
        <v>100636492</v>
      </c>
      <c r="G402">
        <v>179.09351363846511</v>
      </c>
      <c r="H402">
        <v>131.35679634006539</v>
      </c>
      <c r="I402">
        <f>tsla_moving_stats_14yr[[#This Row],[Close]]/tsla_moving_stats_14yr[[#This Row],[StdDev_14Y_Centered]]</f>
        <v>1.6767309049605768</v>
      </c>
      <c r="J402">
        <f>2*tsla_moving_stats_14yr[[#This Row],[StdDev_14Y_Centered]]</f>
        <v>262.71359268013077</v>
      </c>
      <c r="K402">
        <v>179.23818139750136</v>
      </c>
      <c r="L402">
        <v>131.30102063567139</v>
      </c>
      <c r="M402">
        <f>tsla_moving_stats_14yr[[#This Row],[Average_14Y_Centered]]-tsla_moving_stats_14yr[[#This Row],[ROLLING AVERAGE MANUAL]]</f>
        <v>-0.14466775903625262</v>
      </c>
      <c r="N402">
        <f>tsla_moving_stats_14yr[[#This Row],[StdDev_14Y_Centered]]-tsla_moving_stats_14yr[[#This Row],[STANDARD DEV MANUAL]]</f>
        <v>5.5775704393994374E-2</v>
      </c>
    </row>
    <row r="403" spans="1:14" x14ac:dyDescent="0.25">
      <c r="A403" s="1">
        <v>45497</v>
      </c>
      <c r="B403">
        <v>225.42</v>
      </c>
      <c r="C403">
        <v>225.99</v>
      </c>
      <c r="D403">
        <v>214.71</v>
      </c>
      <c r="E403">
        <v>215.99</v>
      </c>
      <c r="F403">
        <v>167942891</v>
      </c>
      <c r="G403">
        <v>179.02130314232903</v>
      </c>
      <c r="H403">
        <v>131.3693824509738</v>
      </c>
      <c r="I403">
        <f>tsla_moving_stats_14yr[[#This Row],[Close]]/tsla_moving_stats_14yr[[#This Row],[StdDev_14Y_Centered]]</f>
        <v>1.6441426150465925</v>
      </c>
      <c r="J403">
        <f>2*tsla_moving_stats_14yr[[#This Row],[StdDev_14Y_Centered]]</f>
        <v>262.7387649019476</v>
      </c>
      <c r="K403">
        <v>179.16587881591138</v>
      </c>
      <c r="L403">
        <v>131.31367378049421</v>
      </c>
      <c r="M403">
        <f>tsla_moving_stats_14yr[[#This Row],[Average_14Y_Centered]]-tsla_moving_stats_14yr[[#This Row],[ROLLING AVERAGE MANUAL]]</f>
        <v>-0.14457567358235224</v>
      </c>
      <c r="N403">
        <f>tsla_moving_stats_14yr[[#This Row],[StdDev_14Y_Centered]]-tsla_moving_stats_14yr[[#This Row],[STANDARD DEV MANUAL]]</f>
        <v>5.5708670479589273E-2</v>
      </c>
    </row>
    <row r="404" spans="1:14" x14ac:dyDescent="0.25">
      <c r="A404" s="1">
        <v>45496</v>
      </c>
      <c r="B404">
        <v>253.6</v>
      </c>
      <c r="C404">
        <v>255.76</v>
      </c>
      <c r="D404">
        <v>245.63</v>
      </c>
      <c r="E404">
        <v>246.38</v>
      </c>
      <c r="F404">
        <v>111928203</v>
      </c>
      <c r="G404">
        <v>179.02130314232903</v>
      </c>
      <c r="H404">
        <v>131.3693824509738</v>
      </c>
      <c r="I404">
        <f>tsla_moving_stats_14yr[[#This Row],[Close]]/tsla_moving_stats_14yr[[#This Row],[StdDev_14Y_Centered]]</f>
        <v>1.8754750566932703</v>
      </c>
      <c r="J404">
        <f>2*tsla_moving_stats_14yr[[#This Row],[StdDev_14Y_Centered]]</f>
        <v>262.7387649019476</v>
      </c>
      <c r="K404">
        <v>179.09351363846528</v>
      </c>
      <c r="L404">
        <v>131.32642833680694</v>
      </c>
      <c r="M404">
        <f>tsla_moving_stats_14yr[[#This Row],[Average_14Y_Centered]]-tsla_moving_stats_14yr[[#This Row],[ROLLING AVERAGE MANUAL]]</f>
        <v>-7.2210496136250413E-2</v>
      </c>
      <c r="N404">
        <f>tsla_moving_stats_14yr[[#This Row],[StdDev_14Y_Centered]]-tsla_moving_stats_14yr[[#This Row],[STANDARD DEV MANUAL]]</f>
        <v>4.2954114166860791E-2</v>
      </c>
    </row>
    <row r="405" spans="1:14" x14ac:dyDescent="0.25">
      <c r="A405" s="1">
        <v>45495</v>
      </c>
      <c r="B405">
        <v>244.21</v>
      </c>
      <c r="C405">
        <v>253.21</v>
      </c>
      <c r="D405">
        <v>243.75</v>
      </c>
      <c r="E405">
        <v>251.51</v>
      </c>
      <c r="F405">
        <v>101225398</v>
      </c>
      <c r="G405">
        <v>179.02130314232903</v>
      </c>
      <c r="H405">
        <v>131.3693824509738</v>
      </c>
      <c r="I405">
        <f>tsla_moving_stats_14yr[[#This Row],[Close]]/tsla_moving_stats_14yr[[#This Row],[StdDev_14Y_Centered]]</f>
        <v>1.9145252516800244</v>
      </c>
      <c r="J405">
        <f>2*tsla_moving_stats_14yr[[#This Row],[StdDev_14Y_Centered]]</f>
        <v>262.7387649019476</v>
      </c>
      <c r="K405">
        <v>179.02130314232923</v>
      </c>
      <c r="L405">
        <v>131.33902557420805</v>
      </c>
      <c r="M405">
        <f>tsla_moving_stats_14yr[[#This Row],[Average_14Y_Centered]]-tsla_moving_stats_14yr[[#This Row],[ROLLING AVERAGE MANUAL]]</f>
        <v>0</v>
      </c>
      <c r="N405">
        <f>tsla_moving_stats_14yr[[#This Row],[StdDev_14Y_Centered]]-tsla_moving_stats_14yr[[#This Row],[STANDARD DEV MANUAL]]</f>
        <v>3.035687676575094E-2</v>
      </c>
    </row>
    <row r="406" spans="1:14" x14ac:dyDescent="0.25">
      <c r="A406" s="1">
        <v>45492</v>
      </c>
      <c r="B406">
        <v>247.79</v>
      </c>
      <c r="C406">
        <v>249.44</v>
      </c>
      <c r="D406">
        <v>236.83</v>
      </c>
      <c r="E406">
        <v>239.2</v>
      </c>
      <c r="F406">
        <v>87403906</v>
      </c>
      <c r="G406">
        <v>178.80371942778032</v>
      </c>
      <c r="H406">
        <v>131.40843714967028</v>
      </c>
      <c r="I406">
        <f>tsla_moving_stats_14yr[[#This Row],[Close]]/tsla_moving_stats_14yr[[#This Row],[StdDev_14Y_Centered]]</f>
        <v>1.8202788587125371</v>
      </c>
      <c r="J406">
        <f>2*tsla_moving_stats_14yr[[#This Row],[StdDev_14Y_Centered]]</f>
        <v>262.81687429934055</v>
      </c>
      <c r="K406">
        <v>178.94872517321036</v>
      </c>
      <c r="L406">
        <v>131.35208792604672</v>
      </c>
      <c r="M406">
        <f>tsla_moving_stats_14yr[[#This Row],[Average_14Y_Centered]]-tsla_moving_stats_14yr[[#This Row],[ROLLING AVERAGE MANUAL]]</f>
        <v>-0.14500574543004063</v>
      </c>
      <c r="N406">
        <f>tsla_moving_stats_14yr[[#This Row],[StdDev_14Y_Centered]]-tsla_moving_stats_14yr[[#This Row],[STANDARD DEV MANUAL]]</f>
        <v>5.6349223623556099E-2</v>
      </c>
    </row>
    <row r="407" spans="1:14" x14ac:dyDescent="0.25">
      <c r="A407" s="1">
        <v>45491</v>
      </c>
      <c r="B407">
        <v>251.09</v>
      </c>
      <c r="C407">
        <v>257.14</v>
      </c>
      <c r="D407">
        <v>247.2</v>
      </c>
      <c r="E407">
        <v>249.23</v>
      </c>
      <c r="F407">
        <v>110869000</v>
      </c>
      <c r="G407">
        <v>178.73133763837637</v>
      </c>
      <c r="H407">
        <v>131.42133415726505</v>
      </c>
      <c r="I407">
        <f>tsla_moving_stats_14yr[[#This Row],[Close]]/tsla_moving_stats_14yr[[#This Row],[StdDev_14Y_Centered]]</f>
        <v>1.8964196460048066</v>
      </c>
      <c r="J407">
        <f>2*tsla_moving_stats_14yr[[#This Row],[StdDev_14Y_Centered]]</f>
        <v>262.8426683145301</v>
      </c>
      <c r="K407">
        <v>178.87626038781184</v>
      </c>
      <c r="L407">
        <v>131.36504172144521</v>
      </c>
      <c r="M407">
        <f>tsla_moving_stats_14yr[[#This Row],[Average_14Y_Centered]]-tsla_moving_stats_14yr[[#This Row],[ROLLING AVERAGE MANUAL]]</f>
        <v>-0.1449227494354659</v>
      </c>
      <c r="N407">
        <f>tsla_moving_stats_14yr[[#This Row],[StdDev_14Y_Centered]]-tsla_moving_stats_14yr[[#This Row],[STANDARD DEV MANUAL]]</f>
        <v>5.6292435819841558E-2</v>
      </c>
    </row>
    <row r="408" spans="1:14" x14ac:dyDescent="0.25">
      <c r="A408" s="1">
        <v>45490</v>
      </c>
      <c r="B408">
        <v>252.73</v>
      </c>
      <c r="C408">
        <v>258.47000000000003</v>
      </c>
      <c r="D408">
        <v>246.18</v>
      </c>
      <c r="E408">
        <v>248.5</v>
      </c>
      <c r="F408">
        <v>115584797</v>
      </c>
      <c r="G408">
        <v>178.65875518672203</v>
      </c>
      <c r="H408">
        <v>131.43449788450076</v>
      </c>
      <c r="I408">
        <f>tsla_moving_stats_14yr[[#This Row],[Close]]/tsla_moving_stats_14yr[[#This Row],[StdDev_14Y_Centered]]</f>
        <v>1.8906756140870382</v>
      </c>
      <c r="J408">
        <f>2*tsla_moving_stats_14yr[[#This Row],[StdDev_14Y_Centered]]</f>
        <v>262.86899576900151</v>
      </c>
      <c r="K408">
        <v>178.80371942778055</v>
      </c>
      <c r="L408">
        <v>131.37811329161138</v>
      </c>
      <c r="M408">
        <f>tsla_moving_stats_14yr[[#This Row],[Average_14Y_Centered]]-tsla_moving_stats_14yr[[#This Row],[ROLLING AVERAGE MANUAL]]</f>
        <v>-0.14496424105851702</v>
      </c>
      <c r="N408">
        <f>tsla_moving_stats_14yr[[#This Row],[StdDev_14Y_Centered]]-tsla_moving_stats_14yr[[#This Row],[STANDARD DEV MANUAL]]</f>
        <v>5.6384592889372698E-2</v>
      </c>
    </row>
    <row r="409" spans="1:14" x14ac:dyDescent="0.25">
      <c r="A409" s="1">
        <v>45489</v>
      </c>
      <c r="B409">
        <v>255.31</v>
      </c>
      <c r="C409">
        <v>258.62</v>
      </c>
      <c r="D409">
        <v>245.8</v>
      </c>
      <c r="E409">
        <v>256.56</v>
      </c>
      <c r="F409">
        <v>126332492</v>
      </c>
      <c r="G409">
        <v>178.65875518672203</v>
      </c>
      <c r="H409">
        <v>131.43449788450076</v>
      </c>
      <c r="I409">
        <f>tsla_moving_stats_14yr[[#This Row],[Close]]/tsla_moving_stats_14yr[[#This Row],[StdDev_14Y_Centered]]</f>
        <v>1.9519989358155756</v>
      </c>
      <c r="J409">
        <f>2*tsla_moving_stats_14yr[[#This Row],[StdDev_14Y_Centered]]</f>
        <v>262.86899576900151</v>
      </c>
      <c r="K409">
        <v>178.7313376383766</v>
      </c>
      <c r="L409">
        <v>131.3910213130938</v>
      </c>
      <c r="M409">
        <f>tsla_moving_stats_14yr[[#This Row],[Average_14Y_Centered]]-tsla_moving_stats_14yr[[#This Row],[ROLLING AVERAGE MANUAL]]</f>
        <v>-7.2582451654568558E-2</v>
      </c>
      <c r="N409">
        <f>tsla_moving_stats_14yr[[#This Row],[StdDev_14Y_Centered]]-tsla_moving_stats_14yr[[#This Row],[STANDARD DEV MANUAL]]</f>
        <v>4.34765714069556E-2</v>
      </c>
    </row>
    <row r="410" spans="1:14" x14ac:dyDescent="0.25">
      <c r="A410" s="1">
        <v>45488</v>
      </c>
      <c r="B410">
        <v>255.97</v>
      </c>
      <c r="C410">
        <v>265.60000000000002</v>
      </c>
      <c r="D410">
        <v>251.73</v>
      </c>
      <c r="E410">
        <v>252.64</v>
      </c>
      <c r="F410">
        <v>146912891</v>
      </c>
      <c r="G410">
        <v>178.65875518672203</v>
      </c>
      <c r="H410">
        <v>131.43449788450076</v>
      </c>
      <c r="I410">
        <f>tsla_moving_stats_14yr[[#This Row],[Close]]/tsla_moving_stats_14yr[[#This Row],[StdDev_14Y_Centered]]</f>
        <v>1.9221741937342025</v>
      </c>
      <c r="J410">
        <f>2*tsla_moving_stats_14yr[[#This Row],[StdDev_14Y_Centered]]</f>
        <v>262.86899576900151</v>
      </c>
      <c r="K410">
        <v>178.6587551867222</v>
      </c>
      <c r="L410">
        <v>131.40419598256875</v>
      </c>
      <c r="M410">
        <f>tsla_moving_stats_14yr[[#This Row],[Average_14Y_Centered]]-tsla_moving_stats_14yr[[#This Row],[ROLLING AVERAGE MANUAL]]</f>
        <v>0</v>
      </c>
      <c r="N410">
        <f>tsla_moving_stats_14yr[[#This Row],[StdDev_14Y_Centered]]-tsla_moving_stats_14yr[[#This Row],[STANDARD DEV MANUAL]]</f>
        <v>3.0301901932006103E-2</v>
      </c>
    </row>
    <row r="411" spans="1:14" x14ac:dyDescent="0.25">
      <c r="A411" s="1">
        <v>45485</v>
      </c>
      <c r="B411">
        <v>235.8</v>
      </c>
      <c r="C411">
        <v>251.84</v>
      </c>
      <c r="D411">
        <v>233.09</v>
      </c>
      <c r="E411">
        <v>248.23</v>
      </c>
      <c r="F411">
        <v>155955812</v>
      </c>
      <c r="G411">
        <v>178.44209023941067</v>
      </c>
      <c r="H411">
        <v>131.47285528885041</v>
      </c>
      <c r="I411">
        <f>tsla_moving_stats_14yr[[#This Row],[Close]]/tsla_moving_stats_14yr[[#This Row],[StdDev_14Y_Centered]]</f>
        <v>1.8880703507551433</v>
      </c>
      <c r="J411">
        <f>2*tsla_moving_stats_14yr[[#This Row],[StdDev_14Y_Centered]]</f>
        <v>262.94571057770082</v>
      </c>
      <c r="K411">
        <v>178.58649308755778</v>
      </c>
      <c r="L411">
        <v>131.41701434011617</v>
      </c>
      <c r="M411">
        <f>tsla_moving_stats_14yr[[#This Row],[Average_14Y_Centered]]-tsla_moving_stats_14yr[[#This Row],[ROLLING AVERAGE MANUAL]]</f>
        <v>-0.14440284814710935</v>
      </c>
      <c r="N411">
        <f>tsla_moving_stats_14yr[[#This Row],[StdDev_14Y_Centered]]-tsla_moving_stats_14yr[[#This Row],[STANDARD DEV MANUAL]]</f>
        <v>5.5840948734243057E-2</v>
      </c>
    </row>
    <row r="412" spans="1:14" x14ac:dyDescent="0.25">
      <c r="A412" s="1">
        <v>45484</v>
      </c>
      <c r="B412">
        <v>263.3</v>
      </c>
      <c r="C412">
        <v>271</v>
      </c>
      <c r="D412">
        <v>239.65</v>
      </c>
      <c r="E412">
        <v>241.03</v>
      </c>
      <c r="F412">
        <v>221707297</v>
      </c>
      <c r="G412">
        <v>178.37000920386561</v>
      </c>
      <c r="H412">
        <v>131.48552668076914</v>
      </c>
      <c r="I412">
        <f>tsla_moving_stats_14yr[[#This Row],[Close]]/tsla_moving_stats_14yr[[#This Row],[StdDev_14Y_Centered]]</f>
        <v>1.8331295168721613</v>
      </c>
      <c r="J412">
        <f>2*tsla_moving_stats_14yr[[#This Row],[StdDev_14Y_Centered]]</f>
        <v>262.97105336153828</v>
      </c>
      <c r="K412">
        <v>178.51416397973304</v>
      </c>
      <c r="L412">
        <v>131.42993933795847</v>
      </c>
      <c r="M412">
        <f>tsla_moving_stats_14yr[[#This Row],[Average_14Y_Centered]]-tsla_moving_stats_14yr[[#This Row],[ROLLING AVERAGE MANUAL]]</f>
        <v>-0.14415477586743464</v>
      </c>
      <c r="N412">
        <f>tsla_moving_stats_14yr[[#This Row],[StdDev_14Y_Centered]]-tsla_moving_stats_14yr[[#This Row],[STANDARD DEV MANUAL]]</f>
        <v>5.5587342810667906E-2</v>
      </c>
    </row>
    <row r="413" spans="1:14" x14ac:dyDescent="0.25">
      <c r="A413" s="1">
        <v>45483</v>
      </c>
      <c r="B413">
        <v>262.8</v>
      </c>
      <c r="C413">
        <v>267.58999999999997</v>
      </c>
      <c r="D413">
        <v>257.86</v>
      </c>
      <c r="E413">
        <v>263.26</v>
      </c>
      <c r="F413">
        <v>128519398</v>
      </c>
      <c r="G413">
        <v>178.29765409383623</v>
      </c>
      <c r="H413">
        <v>131.49855193251312</v>
      </c>
      <c r="I413">
        <f>tsla_moving_stats_14yr[[#This Row],[Close]]/tsla_moving_stats_14yr[[#This Row],[StdDev_14Y_Centered]]</f>
        <v>2.0019992321672766</v>
      </c>
      <c r="J413">
        <f>2*tsla_moving_stats_14yr[[#This Row],[StdDev_14Y_Centered]]</f>
        <v>262.99710386502625</v>
      </c>
      <c r="K413">
        <v>178.44209023941085</v>
      </c>
      <c r="L413">
        <v>131.44258641420319</v>
      </c>
      <c r="M413">
        <f>tsla_moving_stats_14yr[[#This Row],[Average_14Y_Centered]]-tsla_moving_stats_14yr[[#This Row],[ROLLING AVERAGE MANUAL]]</f>
        <v>-0.14443614557461615</v>
      </c>
      <c r="N413">
        <f>tsla_moving_stats_14yr[[#This Row],[StdDev_14Y_Centered]]-tsla_moving_stats_14yr[[#This Row],[STANDARD DEV MANUAL]]</f>
        <v>5.5965518309932349E-2</v>
      </c>
    </row>
    <row r="414" spans="1:14" x14ac:dyDescent="0.25">
      <c r="A414" s="1">
        <v>45482</v>
      </c>
      <c r="B414">
        <v>251</v>
      </c>
      <c r="C414">
        <v>265.61</v>
      </c>
      <c r="D414">
        <v>250.3</v>
      </c>
      <c r="E414">
        <v>262.33</v>
      </c>
      <c r="F414">
        <v>160742500</v>
      </c>
      <c r="G414">
        <v>178.29765409383623</v>
      </c>
      <c r="H414">
        <v>131.49855193251312</v>
      </c>
      <c r="I414">
        <f>tsla_moving_stats_14yr[[#This Row],[Close]]/tsla_moving_stats_14yr[[#This Row],[StdDev_14Y_Centered]]</f>
        <v>1.9949269109414327</v>
      </c>
      <c r="J414">
        <f>2*tsla_moving_stats_14yr[[#This Row],[StdDev_14Y_Centered]]</f>
        <v>262.99710386502625</v>
      </c>
      <c r="K414">
        <v>178.37000920386581</v>
      </c>
      <c r="L414">
        <v>131.45526882127757</v>
      </c>
      <c r="M414">
        <f>tsla_moving_stats_14yr[[#This Row],[Average_14Y_Centered]]-tsla_moving_stats_14yr[[#This Row],[ROLLING AVERAGE MANUAL]]</f>
        <v>-7.2355110029576508E-2</v>
      </c>
      <c r="N414">
        <f>tsla_moving_stats_14yr[[#This Row],[StdDev_14Y_Centered]]-tsla_moving_stats_14yr[[#This Row],[STANDARD DEV MANUAL]]</f>
        <v>4.3283111235552951E-2</v>
      </c>
    </row>
    <row r="415" spans="1:14" x14ac:dyDescent="0.25">
      <c r="A415" s="1">
        <v>45481</v>
      </c>
      <c r="B415">
        <v>247.71</v>
      </c>
      <c r="C415">
        <v>259.44</v>
      </c>
      <c r="D415">
        <v>244.57</v>
      </c>
      <c r="E415">
        <v>252.94</v>
      </c>
      <c r="F415">
        <v>157219594</v>
      </c>
      <c r="G415">
        <v>178.29765409383623</v>
      </c>
      <c r="H415">
        <v>131.49855193251312</v>
      </c>
      <c r="I415">
        <f>tsla_moving_stats_14yr[[#This Row],[Close]]/tsla_moving_stats_14yr[[#This Row],[StdDev_14Y_Centered]]</f>
        <v>1.9235192804998515</v>
      </c>
      <c r="J415">
        <f>2*tsla_moving_stats_14yr[[#This Row],[StdDev_14Y_Centered]]</f>
        <v>262.99710386502625</v>
      </c>
      <c r="K415">
        <v>178.29765409383643</v>
      </c>
      <c r="L415">
        <v>131.46830499664864</v>
      </c>
      <c r="M415">
        <f>tsla_moving_stats_14yr[[#This Row],[Average_14Y_Centered]]-tsla_moving_stats_14yr[[#This Row],[ROLLING AVERAGE MANUAL]]</f>
        <v>0</v>
      </c>
      <c r="N415">
        <f>tsla_moving_stats_14yr[[#This Row],[StdDev_14Y_Centered]]-tsla_moving_stats_14yr[[#This Row],[STANDARD DEV MANUAL]]</f>
        <v>3.0246935864482793E-2</v>
      </c>
    </row>
    <row r="416" spans="1:14" x14ac:dyDescent="0.25">
      <c r="A416" s="1">
        <v>45478</v>
      </c>
      <c r="B416">
        <v>249.81</v>
      </c>
      <c r="C416">
        <v>252.37</v>
      </c>
      <c r="D416">
        <v>242.46</v>
      </c>
      <c r="E416">
        <v>251.52</v>
      </c>
      <c r="F416">
        <v>154501203</v>
      </c>
      <c r="G416">
        <v>178.08101975195225</v>
      </c>
      <c r="H416">
        <v>131.5372730210436</v>
      </c>
      <c r="I416">
        <f>tsla_moving_stats_14yr[[#This Row],[Close]]/tsla_moving_stats_14yr[[#This Row],[StdDev_14Y_Centered]]</f>
        <v>1.9121576282014097</v>
      </c>
      <c r="J416">
        <f>2*tsla_moving_stats_14yr[[#This Row],[StdDev_14Y_Centered]]</f>
        <v>263.07454604208721</v>
      </c>
      <c r="K416">
        <v>178.22527816091971</v>
      </c>
      <c r="L416">
        <v>131.48139260861976</v>
      </c>
      <c r="M416">
        <f>tsla_moving_stats_14yr[[#This Row],[Average_14Y_Centered]]-tsla_moving_stats_14yr[[#This Row],[ROLLING AVERAGE MANUAL]]</f>
        <v>-0.14425840896745967</v>
      </c>
      <c r="N416">
        <f>tsla_moving_stats_14yr[[#This Row],[StdDev_14Y_Centered]]-tsla_moving_stats_14yr[[#This Row],[STANDARD DEV MANUAL]]</f>
        <v>5.5880412423846337E-2</v>
      </c>
    </row>
    <row r="417" spans="1:14" x14ac:dyDescent="0.25">
      <c r="A417" s="1">
        <v>45476</v>
      </c>
      <c r="B417">
        <v>234.56</v>
      </c>
      <c r="C417">
        <v>248.35</v>
      </c>
      <c r="D417">
        <v>234.25</v>
      </c>
      <c r="E417">
        <v>246.39</v>
      </c>
      <c r="F417">
        <v>166561500</v>
      </c>
      <c r="G417">
        <v>178.01005050505051</v>
      </c>
      <c r="H417">
        <v>131.54876025042645</v>
      </c>
      <c r="I417">
        <f>tsla_moving_stats_14yr[[#This Row],[Close]]/tsla_moving_stats_14yr[[#This Row],[StdDev_14Y_Centered]]</f>
        <v>1.8729937061432795</v>
      </c>
      <c r="J417">
        <f>2*tsla_moving_stats_14yr[[#This Row],[StdDev_14Y_Centered]]</f>
        <v>263.09752050085291</v>
      </c>
      <c r="K417">
        <v>178.15283547794138</v>
      </c>
      <c r="L417">
        <v>131.4945866550392</v>
      </c>
      <c r="M417">
        <f>tsla_moving_stats_14yr[[#This Row],[Average_14Y_Centered]]-tsla_moving_stats_14yr[[#This Row],[ROLLING AVERAGE MANUAL]]</f>
        <v>-0.14278497289086545</v>
      </c>
      <c r="N417">
        <f>tsla_moving_stats_14yr[[#This Row],[StdDev_14Y_Centered]]-tsla_moving_stats_14yr[[#This Row],[STANDARD DEV MANUAL]]</f>
        <v>5.4173595387254636E-2</v>
      </c>
    </row>
    <row r="418" spans="1:14" x14ac:dyDescent="0.25">
      <c r="A418" s="1">
        <v>45475</v>
      </c>
      <c r="B418">
        <v>218.89</v>
      </c>
      <c r="C418">
        <v>231.3</v>
      </c>
      <c r="D418">
        <v>218.06</v>
      </c>
      <c r="E418">
        <v>231.26</v>
      </c>
      <c r="F418">
        <v>205047906</v>
      </c>
      <c r="G418">
        <v>178.01005050505051</v>
      </c>
      <c r="H418">
        <v>131.54876025042645</v>
      </c>
      <c r="I418">
        <f>tsla_moving_stats_14yr[[#This Row],[Close]]/tsla_moving_stats_14yr[[#This Row],[StdDev_14Y_Centered]]</f>
        <v>1.757979319301493</v>
      </c>
      <c r="J418">
        <f>2*tsla_moving_stats_14yr[[#This Row],[StdDev_14Y_Centered]]</f>
        <v>263.09752050085291</v>
      </c>
      <c r="K418">
        <v>178.08101975195243</v>
      </c>
      <c r="L418">
        <v>131.50705887730751</v>
      </c>
      <c r="M418">
        <f>tsla_moving_stats_14yr[[#This Row],[Average_14Y_Centered]]-tsla_moving_stats_14yr[[#This Row],[ROLLING AVERAGE MANUAL]]</f>
        <v>-7.096924690191031E-2</v>
      </c>
      <c r="N418">
        <f>tsla_moving_stats_14yr[[#This Row],[StdDev_14Y_Centered]]-tsla_moving_stats_14yr[[#This Row],[STANDARD DEV MANUAL]]</f>
        <v>4.1701373118939955E-2</v>
      </c>
    </row>
    <row r="419" spans="1:14" x14ac:dyDescent="0.25">
      <c r="A419" s="1">
        <v>45474</v>
      </c>
      <c r="B419">
        <v>201.02</v>
      </c>
      <c r="C419">
        <v>213.23</v>
      </c>
      <c r="D419">
        <v>200.85</v>
      </c>
      <c r="E419">
        <v>209.86</v>
      </c>
      <c r="F419">
        <v>135691391</v>
      </c>
      <c r="G419">
        <v>178.01005050505051</v>
      </c>
      <c r="H419">
        <v>131.54876025042645</v>
      </c>
      <c r="I419">
        <f>tsla_moving_stats_14yr[[#This Row],[Close]]/tsla_moving_stats_14yr[[#This Row],[StdDev_14Y_Centered]]</f>
        <v>1.5953019975292371</v>
      </c>
      <c r="J419">
        <f>2*tsla_moving_stats_14yr[[#This Row],[StdDev_14Y_Centered]]</f>
        <v>263.09752050085291</v>
      </c>
      <c r="K419">
        <v>178.01005050505069</v>
      </c>
      <c r="L419">
        <v>131.51855734330144</v>
      </c>
      <c r="M419">
        <f>tsla_moving_stats_14yr[[#This Row],[Average_14Y_Centered]]-tsla_moving_stats_14yr[[#This Row],[ROLLING AVERAGE MANUAL]]</f>
        <v>0</v>
      </c>
      <c r="N419">
        <f>tsla_moving_stats_14yr[[#This Row],[StdDev_14Y_Centered]]-tsla_moving_stats_14yr[[#This Row],[STANDARD DEV MANUAL]]</f>
        <v>3.0202907125016054E-2</v>
      </c>
    </row>
    <row r="420" spans="1:14" x14ac:dyDescent="0.25">
      <c r="A420" s="1">
        <v>45471</v>
      </c>
      <c r="B420">
        <v>199.55</v>
      </c>
      <c r="C420">
        <v>203.2</v>
      </c>
      <c r="D420">
        <v>195.26</v>
      </c>
      <c r="E420">
        <v>197.88</v>
      </c>
      <c r="F420">
        <v>95438070</v>
      </c>
      <c r="G420">
        <v>177.79862448418157</v>
      </c>
      <c r="H420">
        <v>131.58164735856337</v>
      </c>
      <c r="I420">
        <f>tsla_moving_stats_14yr[[#This Row],[Close]]/tsla_moving_stats_14yr[[#This Row],[StdDev_14Y_Centered]]</f>
        <v>1.5038571409641339</v>
      </c>
      <c r="J420">
        <f>2*tsla_moving_stats_14yr[[#This Row],[StdDev_14Y_Centered]]</f>
        <v>263.16329471712675</v>
      </c>
      <c r="K420">
        <v>177.93942175309795</v>
      </c>
      <c r="L420">
        <v>131.52968334438938</v>
      </c>
      <c r="M420">
        <f>tsla_moving_stats_14yr[[#This Row],[Average_14Y_Centered]]-tsla_moving_stats_14yr[[#This Row],[ROLLING AVERAGE MANUAL]]</f>
        <v>-0.14079726891637279</v>
      </c>
      <c r="N420">
        <f>tsla_moving_stats_14yr[[#This Row],[StdDev_14Y_Centered]]-tsla_moving_stats_14yr[[#This Row],[STANDARD DEV MANUAL]]</f>
        <v>5.1964014173989881E-2</v>
      </c>
    </row>
    <row r="421" spans="1:14" x14ac:dyDescent="0.25">
      <c r="A421" s="1">
        <v>45470</v>
      </c>
      <c r="B421">
        <v>195.17</v>
      </c>
      <c r="C421">
        <v>198.72</v>
      </c>
      <c r="D421">
        <v>194.05</v>
      </c>
      <c r="E421">
        <v>197.42</v>
      </c>
      <c r="F421">
        <v>72746523</v>
      </c>
      <c r="G421">
        <v>177.72821264894591</v>
      </c>
      <c r="H421">
        <v>131.59258893511165</v>
      </c>
      <c r="I421">
        <f>tsla_moving_stats_14yr[[#This Row],[Close]]/tsla_moving_stats_14yr[[#This Row],[StdDev_14Y_Centered]]</f>
        <v>1.5002364616243538</v>
      </c>
      <c r="J421">
        <f>2*tsla_moving_stats_14yr[[#This Row],[StdDev_14Y_Centered]]</f>
        <v>263.1851778702233</v>
      </c>
      <c r="K421">
        <v>177.86883027522953</v>
      </c>
      <c r="L421">
        <v>131.54079250555552</v>
      </c>
      <c r="M421">
        <f>tsla_moving_stats_14yr[[#This Row],[Average_14Y_Centered]]-tsla_moving_stats_14yr[[#This Row],[ROLLING AVERAGE MANUAL]]</f>
        <v>-0.14061762628361407</v>
      </c>
      <c r="N421">
        <f>tsla_moving_stats_14yr[[#This Row],[StdDev_14Y_Centered]]-tsla_moving_stats_14yr[[#This Row],[STANDARD DEV MANUAL]]</f>
        <v>5.1796429556134171E-2</v>
      </c>
    </row>
    <row r="422" spans="1:14" x14ac:dyDescent="0.25">
      <c r="A422" s="1">
        <v>45469</v>
      </c>
      <c r="B422">
        <v>186.54</v>
      </c>
      <c r="C422">
        <v>197.76</v>
      </c>
      <c r="D422">
        <v>186.36</v>
      </c>
      <c r="E422">
        <v>196.37</v>
      </c>
      <c r="F422">
        <v>95737070</v>
      </c>
      <c r="G422">
        <v>177.65832798900593</v>
      </c>
      <c r="H422">
        <v>131.60294382521772</v>
      </c>
      <c r="I422">
        <f>tsla_moving_stats_14yr[[#This Row],[Close]]/tsla_moving_stats_14yr[[#This Row],[StdDev_14Y_Centered]]</f>
        <v>1.4921398738678644</v>
      </c>
      <c r="J422">
        <f>2*tsla_moving_stats_14yr[[#This Row],[StdDev_14Y_Centered]]</f>
        <v>263.20588765043544</v>
      </c>
      <c r="K422">
        <v>177.79862448418174</v>
      </c>
      <c r="L422">
        <v>131.55147846045793</v>
      </c>
      <c r="M422">
        <f>tsla_moving_stats_14yr[[#This Row],[Average_14Y_Centered]]-tsla_moving_stats_14yr[[#This Row],[ROLLING AVERAGE MANUAL]]</f>
        <v>-0.14029649517581788</v>
      </c>
      <c r="N422">
        <f>tsla_moving_stats_14yr[[#This Row],[StdDev_14Y_Centered]]-tsla_moving_stats_14yr[[#This Row],[STANDARD DEV MANUAL]]</f>
        <v>5.1465364759792465E-2</v>
      </c>
    </row>
    <row r="423" spans="1:14" x14ac:dyDescent="0.25">
      <c r="A423" s="1">
        <v>45468</v>
      </c>
      <c r="B423">
        <v>184.4</v>
      </c>
      <c r="C423">
        <v>187.97</v>
      </c>
      <c r="D423">
        <v>182.01</v>
      </c>
      <c r="E423">
        <v>187.35</v>
      </c>
      <c r="F423">
        <v>63678273</v>
      </c>
      <c r="G423">
        <v>177.65832798900593</v>
      </c>
      <c r="H423">
        <v>131.60294382521772</v>
      </c>
      <c r="I423">
        <f>tsla_moving_stats_14yr[[#This Row],[Close]]/tsla_moving_stats_14yr[[#This Row],[StdDev_14Y_Centered]]</f>
        <v>1.4236003736270528</v>
      </c>
      <c r="J423">
        <f>2*tsla_moving_stats_14yr[[#This Row],[StdDev_14Y_Centered]]</f>
        <v>263.20588765043544</v>
      </c>
      <c r="K423">
        <v>177.72821264894608</v>
      </c>
      <c r="L423">
        <v>131.56243135732728</v>
      </c>
      <c r="M423">
        <f>tsla_moving_stats_14yr[[#This Row],[Average_14Y_Centered]]-tsla_moving_stats_14yr[[#This Row],[ROLLING AVERAGE MANUAL]]</f>
        <v>-6.988465994015769E-2</v>
      </c>
      <c r="N423">
        <f>tsla_moving_stats_14yr[[#This Row],[StdDev_14Y_Centered]]-tsla_moving_stats_14yr[[#This Row],[STANDARD DEV MANUAL]]</f>
        <v>4.0512467890437165E-2</v>
      </c>
    </row>
    <row r="424" spans="1:14" x14ac:dyDescent="0.25">
      <c r="A424" s="1">
        <v>45467</v>
      </c>
      <c r="B424">
        <v>184.97</v>
      </c>
      <c r="C424">
        <v>188.8</v>
      </c>
      <c r="D424">
        <v>182.55</v>
      </c>
      <c r="E424">
        <v>182.58</v>
      </c>
      <c r="F424">
        <v>61992070</v>
      </c>
      <c r="G424">
        <v>177.65832798900593</v>
      </c>
      <c r="H424">
        <v>131.60294382521772</v>
      </c>
      <c r="I424">
        <f>tsla_moving_stats_14yr[[#This Row],[Close]]/tsla_moving_stats_14yr[[#This Row],[StdDev_14Y_Centered]]</f>
        <v>1.3873549838101271</v>
      </c>
      <c r="J424">
        <f>2*tsla_moving_stats_14yr[[#This Row],[StdDev_14Y_Centered]]</f>
        <v>263.20588765043544</v>
      </c>
      <c r="K424">
        <v>177.65832798900612</v>
      </c>
      <c r="L424">
        <v>131.57279769177353</v>
      </c>
      <c r="M424">
        <f>tsla_moving_stats_14yr[[#This Row],[Average_14Y_Centered]]-tsla_moving_stats_14yr[[#This Row],[ROLLING AVERAGE MANUAL]]</f>
        <v>0</v>
      </c>
      <c r="N424">
        <f>tsla_moving_stats_14yr[[#This Row],[StdDev_14Y_Centered]]-tsla_moving_stats_14yr[[#This Row],[STANDARD DEV MANUAL]]</f>
        <v>3.0146133444191037E-2</v>
      </c>
    </row>
    <row r="425" spans="1:14" x14ac:dyDescent="0.25">
      <c r="A425" s="1">
        <v>45464</v>
      </c>
      <c r="B425">
        <v>182.3</v>
      </c>
      <c r="C425">
        <v>183.95</v>
      </c>
      <c r="D425">
        <v>180.69</v>
      </c>
      <c r="E425">
        <v>183.01</v>
      </c>
      <c r="F425">
        <v>63029480</v>
      </c>
      <c r="G425">
        <v>177.44935498627626</v>
      </c>
      <c r="H425">
        <v>131.63338109007114</v>
      </c>
      <c r="I425">
        <f>tsla_moving_stats_14yr[[#This Row],[Close]]/tsla_moving_stats_14yr[[#This Row],[StdDev_14Y_Centered]]</f>
        <v>1.390300837709046</v>
      </c>
      <c r="J425">
        <f>2*tsla_moving_stats_14yr[[#This Row],[StdDev_14Y_Centered]]</f>
        <v>263.26676218014228</v>
      </c>
      <c r="K425">
        <v>177.58868589743605</v>
      </c>
      <c r="L425">
        <v>131.58291006967147</v>
      </c>
      <c r="M425">
        <f>tsla_moving_stats_14yr[[#This Row],[Average_14Y_Centered]]-tsla_moving_stats_14yr[[#This Row],[ROLLING AVERAGE MANUAL]]</f>
        <v>-0.13933091115978868</v>
      </c>
      <c r="N425">
        <f>tsla_moving_stats_14yr[[#This Row],[StdDev_14Y_Centered]]-tsla_moving_stats_14yr[[#This Row],[STANDARD DEV MANUAL]]</f>
        <v>5.0471020399669442E-2</v>
      </c>
    </row>
    <row r="426" spans="1:14" x14ac:dyDescent="0.25">
      <c r="A426" s="1">
        <v>45463</v>
      </c>
      <c r="B426">
        <v>184.68</v>
      </c>
      <c r="C426">
        <v>185.21</v>
      </c>
      <c r="D426">
        <v>179.66</v>
      </c>
      <c r="E426">
        <v>181.57</v>
      </c>
      <c r="F426">
        <v>55893141</v>
      </c>
      <c r="G426">
        <v>177.37956561499772</v>
      </c>
      <c r="H426">
        <v>131.64373291457883</v>
      </c>
      <c r="I426">
        <f>tsla_moving_stats_14yr[[#This Row],[Close]]/tsla_moving_stats_14yr[[#This Row],[StdDev_14Y_Centered]]</f>
        <v>1.3792528970430926</v>
      </c>
      <c r="J426">
        <f>2*tsla_moving_stats_14yr[[#This Row],[StdDev_14Y_Centered]]</f>
        <v>263.28746582915767</v>
      </c>
      <c r="K426">
        <v>177.51908466819239</v>
      </c>
      <c r="L426">
        <v>131.5930020389205</v>
      </c>
      <c r="M426">
        <f>tsla_moving_stats_14yr[[#This Row],[Average_14Y_Centered]]-tsla_moving_stats_14yr[[#This Row],[ROLLING AVERAGE MANUAL]]</f>
        <v>-0.13951905319467528</v>
      </c>
      <c r="N426">
        <f>tsla_moving_stats_14yr[[#This Row],[StdDev_14Y_Centered]]-tsla_moving_stats_14yr[[#This Row],[STANDARD DEV MANUAL]]</f>
        <v>5.0730875658331342E-2</v>
      </c>
    </row>
    <row r="427" spans="1:14" x14ac:dyDescent="0.25">
      <c r="A427" s="1">
        <v>45461</v>
      </c>
      <c r="B427">
        <v>186.56</v>
      </c>
      <c r="C427">
        <v>187.2</v>
      </c>
      <c r="D427">
        <v>182.37</v>
      </c>
      <c r="E427">
        <v>184.86</v>
      </c>
      <c r="F427">
        <v>68982273</v>
      </c>
      <c r="G427">
        <v>177.30976234003657</v>
      </c>
      <c r="H427">
        <v>131.65412758246498</v>
      </c>
      <c r="I427">
        <f>tsla_moving_stats_14yr[[#This Row],[Close]]/tsla_moving_stats_14yr[[#This Row],[StdDev_14Y_Centered]]</f>
        <v>1.4041337206401536</v>
      </c>
      <c r="J427">
        <f>2*tsla_moving_stats_14yr[[#This Row],[StdDev_14Y_Centered]]</f>
        <v>263.30825516492996</v>
      </c>
      <c r="K427">
        <v>177.44935498627649</v>
      </c>
      <c r="L427">
        <v>131.60326937033855</v>
      </c>
      <c r="M427">
        <f>tsla_moving_stats_14yr[[#This Row],[Average_14Y_Centered]]-tsla_moving_stats_14yr[[#This Row],[ROLLING AVERAGE MANUAL]]</f>
        <v>-0.13959264623991885</v>
      </c>
      <c r="N427">
        <f>tsla_moving_stats_14yr[[#This Row],[StdDev_14Y_Centered]]-tsla_moving_stats_14yr[[#This Row],[STANDARD DEV MANUAL]]</f>
        <v>5.085821212642827E-2</v>
      </c>
    </row>
    <row r="428" spans="1:14" x14ac:dyDescent="0.25">
      <c r="A428" s="1">
        <v>45460</v>
      </c>
      <c r="B428">
        <v>177.92</v>
      </c>
      <c r="C428">
        <v>188.81</v>
      </c>
      <c r="D428">
        <v>177</v>
      </c>
      <c r="E428">
        <v>187.44</v>
      </c>
      <c r="F428">
        <v>109786094</v>
      </c>
      <c r="G428">
        <v>177.30976234003657</v>
      </c>
      <c r="H428">
        <v>131.65412758246498</v>
      </c>
      <c r="I428">
        <f>tsla_moving_stats_14yr[[#This Row],[Close]]/tsla_moving_stats_14yr[[#This Row],[StdDev_14Y_Centered]]</f>
        <v>1.4237305236221485</v>
      </c>
      <c r="J428">
        <f>2*tsla_moving_stats_14yr[[#This Row],[StdDev_14Y_Centered]]</f>
        <v>263.30825516492996</v>
      </c>
      <c r="K428">
        <v>177.37956561499789</v>
      </c>
      <c r="L428">
        <v>131.61363259798247</v>
      </c>
      <c r="M428">
        <f>tsla_moving_stats_14yr[[#This Row],[Average_14Y_Centered]]-tsla_moving_stats_14yr[[#This Row],[ROLLING AVERAGE MANUAL]]</f>
        <v>-6.980327496131622E-2</v>
      </c>
      <c r="N428">
        <f>tsla_moving_stats_14yr[[#This Row],[StdDev_14Y_Centered]]-tsla_moving_stats_14yr[[#This Row],[STANDARD DEV MANUAL]]</f>
        <v>4.0494984482506879E-2</v>
      </c>
    </row>
    <row r="429" spans="1:14" x14ac:dyDescent="0.25">
      <c r="A429" s="1">
        <v>45457</v>
      </c>
      <c r="B429">
        <v>185.8</v>
      </c>
      <c r="C429">
        <v>186</v>
      </c>
      <c r="D429">
        <v>176.92</v>
      </c>
      <c r="E429">
        <v>178.01</v>
      </c>
      <c r="F429">
        <v>82038195</v>
      </c>
      <c r="G429">
        <v>177.10128708352349</v>
      </c>
      <c r="H429">
        <v>131.68438986405252</v>
      </c>
      <c r="I429">
        <f>tsla_moving_stats_14yr[[#This Row],[Close]]/tsla_moving_stats_14yr[[#This Row],[StdDev_14Y_Centered]]</f>
        <v>1.3517927233727005</v>
      </c>
      <c r="J429">
        <f>2*tsla_moving_stats_14yr[[#This Row],[StdDev_14Y_Centered]]</f>
        <v>263.36877972810504</v>
      </c>
      <c r="K429">
        <v>177.30976234003674</v>
      </c>
      <c r="L429">
        <v>131.62403864878866</v>
      </c>
      <c r="M429">
        <f>tsla_moving_stats_14yr[[#This Row],[Average_14Y_Centered]]-tsla_moving_stats_14yr[[#This Row],[ROLLING AVERAGE MANUAL]]</f>
        <v>-0.20847525651325327</v>
      </c>
      <c r="N429">
        <f>tsla_moving_stats_14yr[[#This Row],[StdDev_14Y_Centered]]-tsla_moving_stats_14yr[[#This Row],[STANDARD DEV MANUAL]]</f>
        <v>6.0351215263864333E-2</v>
      </c>
    </row>
    <row r="430" spans="1:14" x14ac:dyDescent="0.25">
      <c r="A430" s="1">
        <v>45456</v>
      </c>
      <c r="B430">
        <v>188.39</v>
      </c>
      <c r="C430">
        <v>191.08</v>
      </c>
      <c r="D430">
        <v>181.23</v>
      </c>
      <c r="E430">
        <v>182.47</v>
      </c>
      <c r="F430">
        <v>118984094</v>
      </c>
      <c r="G430">
        <v>177.03192518248176</v>
      </c>
      <c r="H430">
        <v>131.69438050582224</v>
      </c>
      <c r="I430">
        <f>tsla_moving_stats_14yr[[#This Row],[Close]]/tsla_moving_stats_14yr[[#This Row],[StdDev_14Y_Centered]]</f>
        <v>1.3855564626156007</v>
      </c>
      <c r="J430">
        <f>2*tsla_moving_stats_14yr[[#This Row],[StdDev_14Y_Centered]]</f>
        <v>263.38876101164448</v>
      </c>
      <c r="K430">
        <v>177.24007309273659</v>
      </c>
      <c r="L430">
        <v>131.63433917578644</v>
      </c>
      <c r="M430">
        <f>tsla_moving_stats_14yr[[#This Row],[Average_14Y_Centered]]-tsla_moving_stats_14yr[[#This Row],[ROLLING AVERAGE MANUAL]]</f>
        <v>-0.20814791025483714</v>
      </c>
      <c r="N430">
        <f>tsla_moving_stats_14yr[[#This Row],[StdDev_14Y_Centered]]-tsla_moving_stats_14yr[[#This Row],[STANDARD DEV MANUAL]]</f>
        <v>6.0041330035801366E-2</v>
      </c>
    </row>
    <row r="431" spans="1:14" x14ac:dyDescent="0.25">
      <c r="A431" s="1">
        <v>45455</v>
      </c>
      <c r="B431">
        <v>171.12</v>
      </c>
      <c r="C431">
        <v>180.55</v>
      </c>
      <c r="D431">
        <v>169.8</v>
      </c>
      <c r="E431">
        <v>177.29</v>
      </c>
      <c r="F431">
        <v>90389445</v>
      </c>
      <c r="G431">
        <v>176.96211126310985</v>
      </c>
      <c r="H431">
        <v>131.70492155853341</v>
      </c>
      <c r="I431">
        <f>tsla_moving_stats_14yr[[#This Row],[Close]]/tsla_moving_stats_14yr[[#This Row],[StdDev_14Y_Centered]]</f>
        <v>1.3461152241088217</v>
      </c>
      <c r="J431">
        <f>2*tsla_moving_stats_14yr[[#This Row],[StdDev_14Y_Centered]]</f>
        <v>263.40984311706683</v>
      </c>
      <c r="K431">
        <v>177.17056621004588</v>
      </c>
      <c r="L431">
        <v>131.6444553182036</v>
      </c>
      <c r="M431">
        <f>tsla_moving_stats_14yr[[#This Row],[Average_14Y_Centered]]-tsla_moving_stats_14yr[[#This Row],[ROLLING AVERAGE MANUAL]]</f>
        <v>-0.20845494693602973</v>
      </c>
      <c r="N431">
        <f>tsla_moving_stats_14yr[[#This Row],[StdDev_14Y_Centered]]-tsla_moving_stats_14yr[[#This Row],[STANDARD DEV MANUAL]]</f>
        <v>6.0466240329816401E-2</v>
      </c>
    </row>
    <row r="432" spans="1:14" x14ac:dyDescent="0.25">
      <c r="A432" s="1">
        <v>45454</v>
      </c>
      <c r="B432">
        <v>173.92</v>
      </c>
      <c r="C432">
        <v>174.75</v>
      </c>
      <c r="D432">
        <v>167.41</v>
      </c>
      <c r="E432">
        <v>170.66</v>
      </c>
      <c r="F432">
        <v>64761930</v>
      </c>
      <c r="G432">
        <v>176.96211126310985</v>
      </c>
      <c r="H432">
        <v>131.70492155853341</v>
      </c>
      <c r="I432">
        <f>tsla_moving_stats_14yr[[#This Row],[Close]]/tsla_moving_stats_14yr[[#This Row],[StdDev_14Y_Centered]]</f>
        <v>1.2957754196311779</v>
      </c>
      <c r="J432">
        <f>2*tsla_moving_stats_14yr[[#This Row],[StdDev_14Y_Centered]]</f>
        <v>263.40984311706683</v>
      </c>
      <c r="K432">
        <v>177.10128708352372</v>
      </c>
      <c r="L432">
        <v>131.65433522715233</v>
      </c>
      <c r="M432">
        <f>tsla_moving_stats_14yr[[#This Row],[Average_14Y_Centered]]-tsla_moving_stats_14yr[[#This Row],[ROLLING AVERAGE MANUAL]]</f>
        <v>-0.13917582041386822</v>
      </c>
      <c r="N432">
        <f>tsla_moving_stats_14yr[[#This Row],[StdDev_14Y_Centered]]-tsla_moving_stats_14yr[[#This Row],[STANDARD DEV MANUAL]]</f>
        <v>5.0586331381083482E-2</v>
      </c>
    </row>
    <row r="433" spans="1:14" x14ac:dyDescent="0.25">
      <c r="A433" s="1">
        <v>45453</v>
      </c>
      <c r="B433">
        <v>176.06</v>
      </c>
      <c r="C433">
        <v>178.57</v>
      </c>
      <c r="D433">
        <v>173.17</v>
      </c>
      <c r="E433">
        <v>173.79</v>
      </c>
      <c r="F433">
        <v>50869680</v>
      </c>
      <c r="G433">
        <v>176.96211126310985</v>
      </c>
      <c r="H433">
        <v>131.70492155853341</v>
      </c>
      <c r="I433">
        <f>tsla_moving_stats_14yr[[#This Row],[Close]]/tsla_moving_stats_14yr[[#This Row],[StdDev_14Y_Centered]]</f>
        <v>1.3195406666922675</v>
      </c>
      <c r="J433">
        <f>2*tsla_moving_stats_14yr[[#This Row],[StdDev_14Y_Centered]]</f>
        <v>263.40984311706683</v>
      </c>
      <c r="K433">
        <v>177.03192518248196</v>
      </c>
      <c r="L433">
        <v>131.66433730239615</v>
      </c>
      <c r="M433">
        <f>tsla_moving_stats_14yr[[#This Row],[Average_14Y_Centered]]-tsla_moving_stats_14yr[[#This Row],[ROLLING AVERAGE MANUAL]]</f>
        <v>-6.9813919372109012E-2</v>
      </c>
      <c r="N433">
        <f>tsla_moving_stats_14yr[[#This Row],[StdDev_14Y_Centered]]-tsla_moving_stats_14yr[[#This Row],[STANDARD DEV MANUAL]]</f>
        <v>4.0584256137265129E-2</v>
      </c>
    </row>
    <row r="434" spans="1:14" x14ac:dyDescent="0.25">
      <c r="A434" s="1">
        <v>45450</v>
      </c>
      <c r="B434">
        <v>176.13</v>
      </c>
      <c r="C434">
        <v>179.35</v>
      </c>
      <c r="D434">
        <v>175.58</v>
      </c>
      <c r="E434">
        <v>177.48</v>
      </c>
      <c r="F434">
        <v>56244930</v>
      </c>
      <c r="G434">
        <v>176.75336065573771</v>
      </c>
      <c r="H434">
        <v>131.73590225058626</v>
      </c>
      <c r="I434">
        <f>tsla_moving_stats_14yr[[#This Row],[Close]]/tsla_moving_stats_14yr[[#This Row],[StdDev_14Y_Centered]]</f>
        <v>1.3472409340803688</v>
      </c>
      <c r="J434">
        <f>2*tsla_moving_stats_14yr[[#This Row],[StdDev_14Y_Centered]]</f>
        <v>263.47180450117253</v>
      </c>
      <c r="K434">
        <v>176.9621112631101</v>
      </c>
      <c r="L434">
        <v>131.6748896526459</v>
      </c>
      <c r="M434">
        <f>tsla_moving_stats_14yr[[#This Row],[Average_14Y_Centered]]-tsla_moving_stats_14yr[[#This Row],[ROLLING AVERAGE MANUAL]]</f>
        <v>-0.20875060737239437</v>
      </c>
      <c r="N434">
        <f>tsla_moving_stats_14yr[[#This Row],[StdDev_14Y_Centered]]-tsla_moving_stats_14yr[[#This Row],[STANDARD DEV MANUAL]]</f>
        <v>6.1012597940361957E-2</v>
      </c>
    </row>
    <row r="435" spans="1:14" x14ac:dyDescent="0.25">
      <c r="A435" s="1">
        <v>45449</v>
      </c>
      <c r="B435">
        <v>174.6</v>
      </c>
      <c r="C435">
        <v>179.73</v>
      </c>
      <c r="D435">
        <v>172.73</v>
      </c>
      <c r="E435">
        <v>177.94</v>
      </c>
      <c r="F435">
        <v>69887023</v>
      </c>
      <c r="G435">
        <v>176.68361401911699</v>
      </c>
      <c r="H435">
        <v>131.74647146988545</v>
      </c>
      <c r="I435">
        <f>tsla_moving_stats_14yr[[#This Row],[Close]]/tsla_moving_stats_14yr[[#This Row],[StdDev_14Y_Centered]]</f>
        <v>1.350624407733557</v>
      </c>
      <c r="J435">
        <f>2*tsla_moving_stats_14yr[[#This Row],[StdDev_14Y_Centered]]</f>
        <v>263.4929429397709</v>
      </c>
      <c r="K435">
        <v>176.89231084776685</v>
      </c>
      <c r="L435">
        <v>131.68545283590765</v>
      </c>
      <c r="M435">
        <f>tsla_moving_stats_14yr[[#This Row],[Average_14Y_Centered]]-tsla_moving_stats_14yr[[#This Row],[ROLLING AVERAGE MANUAL]]</f>
        <v>-0.20869682864986316</v>
      </c>
      <c r="N435">
        <f>tsla_moving_stats_14yr[[#This Row],[StdDev_14Y_Centered]]-tsla_moving_stats_14yr[[#This Row],[STANDARD DEV MANUAL]]</f>
        <v>6.1018633977795389E-2</v>
      </c>
    </row>
    <row r="436" spans="1:14" x14ac:dyDescent="0.25">
      <c r="A436" s="1">
        <v>45448</v>
      </c>
      <c r="B436">
        <v>175.35</v>
      </c>
      <c r="C436">
        <v>176.15</v>
      </c>
      <c r="D436">
        <v>172.13</v>
      </c>
      <c r="E436">
        <v>175</v>
      </c>
      <c r="F436">
        <v>57953762</v>
      </c>
      <c r="G436">
        <v>176.61376251137401</v>
      </c>
      <c r="H436">
        <v>131.75718925416021</v>
      </c>
      <c r="I436">
        <f>tsla_moving_stats_14yr[[#This Row],[Close]]/tsla_moving_stats_14yr[[#This Row],[StdDev_14Y_Centered]]</f>
        <v>1.3282007683271402</v>
      </c>
      <c r="J436">
        <f>2*tsla_moving_stats_14yr[[#This Row],[StdDev_14Y_Centered]]</f>
        <v>263.51437850832042</v>
      </c>
      <c r="K436">
        <v>176.82296127562662</v>
      </c>
      <c r="L436">
        <v>131.69551995768754</v>
      </c>
      <c r="M436">
        <f>tsla_moving_stats_14yr[[#This Row],[Average_14Y_Centered]]-tsla_moving_stats_14yr[[#This Row],[ROLLING AVERAGE MANUAL]]</f>
        <v>-0.20919876425261918</v>
      </c>
      <c r="N436">
        <f>tsla_moving_stats_14yr[[#This Row],[StdDev_14Y_Centered]]-tsla_moving_stats_14yr[[#This Row],[STANDARD DEV MANUAL]]</f>
        <v>6.1669296472672386E-2</v>
      </c>
    </row>
    <row r="437" spans="1:14" x14ac:dyDescent="0.25">
      <c r="A437" s="1">
        <v>45447</v>
      </c>
      <c r="B437">
        <v>174.78</v>
      </c>
      <c r="C437">
        <v>177.76</v>
      </c>
      <c r="D437">
        <v>174</v>
      </c>
      <c r="E437">
        <v>174.77</v>
      </c>
      <c r="F437">
        <v>60056340</v>
      </c>
      <c r="G437">
        <v>176.61376251137401</v>
      </c>
      <c r="H437">
        <v>131.75718925416021</v>
      </c>
      <c r="I437">
        <f>tsla_moving_stats_14yr[[#This Row],[Close]]/tsla_moving_stats_14yr[[#This Row],[StdDev_14Y_Centered]]</f>
        <v>1.3264551330316245</v>
      </c>
      <c r="J437">
        <f>2*tsla_moving_stats_14yr[[#This Row],[StdDev_14Y_Centered]]</f>
        <v>263.51437850832042</v>
      </c>
      <c r="K437">
        <v>176.75336065573788</v>
      </c>
      <c r="L437">
        <v>131.70590432187001</v>
      </c>
      <c r="M437">
        <f>tsla_moving_stats_14yr[[#This Row],[Average_14Y_Centered]]-tsla_moving_stats_14yr[[#This Row],[ROLLING AVERAGE MANUAL]]</f>
        <v>-0.13959814436387319</v>
      </c>
      <c r="N437">
        <f>tsla_moving_stats_14yr[[#This Row],[StdDev_14Y_Centered]]-tsla_moving_stats_14yr[[#This Row],[STANDARD DEV MANUAL]]</f>
        <v>5.1284932290201368E-2</v>
      </c>
    </row>
    <row r="438" spans="1:14" x14ac:dyDescent="0.25">
      <c r="A438" s="1">
        <v>45446</v>
      </c>
      <c r="B438">
        <v>178.13</v>
      </c>
      <c r="C438">
        <v>182.64</v>
      </c>
      <c r="D438">
        <v>174.49</v>
      </c>
      <c r="E438">
        <v>176.29</v>
      </c>
      <c r="F438">
        <v>68568922</v>
      </c>
      <c r="G438">
        <v>176.61376251137401</v>
      </c>
      <c r="H438">
        <v>131.75718925416021</v>
      </c>
      <c r="I438">
        <f>tsla_moving_stats_14yr[[#This Row],[Close]]/tsla_moving_stats_14yr[[#This Row],[StdDev_14Y_Centered]]</f>
        <v>1.3379915054193801</v>
      </c>
      <c r="J438">
        <f>2*tsla_moving_stats_14yr[[#This Row],[StdDev_14Y_Centered]]</f>
        <v>263.51437850832042</v>
      </c>
      <c r="K438">
        <v>176.68361401911719</v>
      </c>
      <c r="L438">
        <v>131.71648479111562</v>
      </c>
      <c r="M438">
        <f>tsla_moving_stats_14yr[[#This Row],[Average_14Y_Centered]]-tsla_moving_stats_14yr[[#This Row],[ROLLING AVERAGE MANUAL]]</f>
        <v>-6.9851507743180719E-2</v>
      </c>
      <c r="N438">
        <f>tsla_moving_stats_14yr[[#This Row],[StdDev_14Y_Centered]]-tsla_moving_stats_14yr[[#This Row],[STANDARD DEV MANUAL]]</f>
        <v>4.0704463044590966E-2</v>
      </c>
    </row>
    <row r="439" spans="1:14" x14ac:dyDescent="0.25">
      <c r="A439" s="1">
        <v>45443</v>
      </c>
      <c r="B439">
        <v>178.5</v>
      </c>
      <c r="C439">
        <v>180.32</v>
      </c>
      <c r="D439">
        <v>173.82</v>
      </c>
      <c r="E439">
        <v>178.08</v>
      </c>
      <c r="F439">
        <v>67314602</v>
      </c>
      <c r="G439">
        <v>176.40396637891868</v>
      </c>
      <c r="H439">
        <v>131.78978263589039</v>
      </c>
      <c r="I439">
        <f>tsla_moving_stats_14yr[[#This Row],[Close]]/tsla_moving_stats_14yr[[#This Row],[StdDev_14Y_Centered]]</f>
        <v>1.3512428386956257</v>
      </c>
      <c r="J439">
        <f>2*tsla_moving_stats_14yr[[#This Row],[StdDev_14Y_Centered]]</f>
        <v>263.57956527178078</v>
      </c>
      <c r="K439">
        <v>176.61376251137418</v>
      </c>
      <c r="L439">
        <v>131.72721378129975</v>
      </c>
      <c r="M439">
        <f>tsla_moving_stats_14yr[[#This Row],[Average_14Y_Centered]]-tsla_moving_stats_14yr[[#This Row],[ROLLING AVERAGE MANUAL]]</f>
        <v>-0.20979613245549444</v>
      </c>
      <c r="N439">
        <f>tsla_moving_stats_14yr[[#This Row],[StdDev_14Y_Centered]]-tsla_moving_stats_14yr[[#This Row],[STANDARD DEV MANUAL]]</f>
        <v>6.2568854590637102E-2</v>
      </c>
    </row>
    <row r="440" spans="1:14" x14ac:dyDescent="0.25">
      <c r="A440" s="1">
        <v>45442</v>
      </c>
      <c r="B440">
        <v>178.58</v>
      </c>
      <c r="C440">
        <v>182.67</v>
      </c>
      <c r="D440">
        <v>175.38</v>
      </c>
      <c r="E440">
        <v>178.79</v>
      </c>
      <c r="F440">
        <v>77784758</v>
      </c>
      <c r="G440">
        <v>176.33400090826521</v>
      </c>
      <c r="H440">
        <v>131.80073883724137</v>
      </c>
      <c r="I440">
        <f>tsla_moving_stats_14yr[[#This Row],[Close]]/tsla_moving_stats_14yr[[#This Row],[StdDev_14Y_Centered]]</f>
        <v>1.3565174336449275</v>
      </c>
      <c r="J440">
        <f>2*tsla_moving_stats_14yr[[#This Row],[StdDev_14Y_Centered]]</f>
        <v>263.60147767448274</v>
      </c>
      <c r="K440">
        <v>176.5437517053208</v>
      </c>
      <c r="L440">
        <v>131.73815502668785</v>
      </c>
      <c r="M440">
        <f>tsla_moving_stats_14yr[[#This Row],[Average_14Y_Centered]]-tsla_moving_stats_14yr[[#This Row],[ROLLING AVERAGE MANUAL]]</f>
        <v>-0.20975079705559097</v>
      </c>
      <c r="N440">
        <f>tsla_moving_stats_14yr[[#This Row],[StdDev_14Y_Centered]]-tsla_moving_stats_14yr[[#This Row],[STANDARD DEV MANUAL]]</f>
        <v>6.258381055351947E-2</v>
      </c>
    </row>
    <row r="441" spans="1:14" x14ac:dyDescent="0.25">
      <c r="A441" s="1">
        <v>45441</v>
      </c>
      <c r="B441">
        <v>174.19</v>
      </c>
      <c r="C441">
        <v>178.15</v>
      </c>
      <c r="D441">
        <v>173.93</v>
      </c>
      <c r="E441">
        <v>176.19</v>
      </c>
      <c r="F441">
        <v>54782648</v>
      </c>
      <c r="G441">
        <v>176.33400090826521</v>
      </c>
      <c r="H441">
        <v>131.80073883724137</v>
      </c>
      <c r="I441">
        <f>tsla_moving_stats_14yr[[#This Row],[Close]]/tsla_moving_stats_14yr[[#This Row],[StdDev_14Y_Centered]]</f>
        <v>1.3367906853509692</v>
      </c>
      <c r="J441">
        <f>2*tsla_moving_stats_14yr[[#This Row],[StdDev_14Y_Centered]]</f>
        <v>263.60147767448274</v>
      </c>
      <c r="K441">
        <v>176.47381818181839</v>
      </c>
      <c r="L441">
        <v>131.7490323468474</v>
      </c>
      <c r="M441">
        <f>tsla_moving_stats_14yr[[#This Row],[Average_14Y_Centered]]-tsla_moving_stats_14yr[[#This Row],[ROLLING AVERAGE MANUAL]]</f>
        <v>-0.1398172735531773</v>
      </c>
      <c r="N441">
        <f>tsla_moving_stats_14yr[[#This Row],[StdDev_14Y_Centered]]-tsla_moving_stats_14yr[[#This Row],[STANDARD DEV MANUAL]]</f>
        <v>5.1706490393968352E-2</v>
      </c>
    </row>
    <row r="442" spans="1:14" x14ac:dyDescent="0.25">
      <c r="A442" s="1">
        <v>45440</v>
      </c>
      <c r="B442">
        <v>176.4</v>
      </c>
      <c r="C442">
        <v>178.25</v>
      </c>
      <c r="D442">
        <v>173.16</v>
      </c>
      <c r="E442">
        <v>176.75</v>
      </c>
      <c r="F442">
        <v>59736621</v>
      </c>
      <c r="G442">
        <v>176.33400090826521</v>
      </c>
      <c r="H442">
        <v>131.80073883724137</v>
      </c>
      <c r="I442">
        <f>tsla_moving_stats_14yr[[#This Row],[Close]]/tsla_moving_stats_14yr[[#This Row],[StdDev_14Y_Centered]]</f>
        <v>1.3410395234450525</v>
      </c>
      <c r="J442">
        <f>2*tsla_moving_stats_14yr[[#This Row],[StdDev_14Y_Centered]]</f>
        <v>263.60147767448274</v>
      </c>
      <c r="K442">
        <v>176.40396637891885</v>
      </c>
      <c r="L442">
        <v>131.75984061968327</v>
      </c>
      <c r="M442">
        <f>tsla_moving_stats_14yr[[#This Row],[Average_14Y_Centered]]-tsla_moving_stats_14yr[[#This Row],[ROLLING AVERAGE MANUAL]]</f>
        <v>-6.9965470653642114E-2</v>
      </c>
      <c r="N442">
        <f>tsla_moving_stats_14yr[[#This Row],[StdDev_14Y_Centered]]-tsla_moving_stats_14yr[[#This Row],[STANDARD DEV MANUAL]]</f>
        <v>4.089821755809453E-2</v>
      </c>
    </row>
    <row r="443" spans="1:14" x14ac:dyDescent="0.25">
      <c r="A443" s="1">
        <v>45436</v>
      </c>
      <c r="B443">
        <v>174.84</v>
      </c>
      <c r="C443">
        <v>180.08</v>
      </c>
      <c r="D443">
        <v>173.73</v>
      </c>
      <c r="E443">
        <v>179.24</v>
      </c>
      <c r="F443">
        <v>65584477</v>
      </c>
      <c r="G443">
        <v>176.12287981859413</v>
      </c>
      <c r="H443">
        <v>131.83520179871937</v>
      </c>
      <c r="I443">
        <f>tsla_moving_stats_14yr[[#This Row],[Close]]/tsla_moving_stats_14yr[[#This Row],[StdDev_14Y_Centered]]</f>
        <v>1.3595761796129107</v>
      </c>
      <c r="J443">
        <f>2*tsla_moving_stats_14yr[[#This Row],[StdDev_14Y_Centered]]</f>
        <v>263.67040359743874</v>
      </c>
      <c r="K443">
        <v>176.33400090826541</v>
      </c>
      <c r="L443">
        <v>131.77080793215777</v>
      </c>
      <c r="M443">
        <f>tsla_moving_stats_14yr[[#This Row],[Average_14Y_Centered]]-tsla_moving_stats_14yr[[#This Row],[ROLLING AVERAGE MANUAL]]</f>
        <v>-0.21112108967128052</v>
      </c>
      <c r="N443">
        <f>tsla_moving_stats_14yr[[#This Row],[StdDev_14Y_Centered]]-tsla_moving_stats_14yr[[#This Row],[STANDARD DEV MANUAL]]</f>
        <v>6.4393866561601953E-2</v>
      </c>
    </row>
    <row r="444" spans="1:14" x14ac:dyDescent="0.25">
      <c r="A444" s="1">
        <v>45435</v>
      </c>
      <c r="B444">
        <v>181.8</v>
      </c>
      <c r="C444">
        <v>181.9</v>
      </c>
      <c r="D444">
        <v>173.26</v>
      </c>
      <c r="E444">
        <v>173.74</v>
      </c>
      <c r="F444">
        <v>71975508</v>
      </c>
      <c r="G444">
        <v>176.05222574796008</v>
      </c>
      <c r="H444">
        <v>131.84707223915515</v>
      </c>
      <c r="I444">
        <f>tsla_moving_stats_14yr[[#This Row],[Close]]/tsla_moving_stats_14yr[[#This Row],[StdDev_14Y_Centered]]</f>
        <v>1.3177387790974682</v>
      </c>
      <c r="J444">
        <f>2*tsla_moving_stats_14yr[[#This Row],[StdDev_14Y_Centered]]</f>
        <v>263.69414447831031</v>
      </c>
      <c r="K444">
        <v>176.26379936450314</v>
      </c>
      <c r="L444">
        <v>131.78207796014289</v>
      </c>
      <c r="M444">
        <f>tsla_moving_stats_14yr[[#This Row],[Average_14Y_Centered]]-tsla_moving_stats_14yr[[#This Row],[ROLLING AVERAGE MANUAL]]</f>
        <v>-0.21157361654306328</v>
      </c>
      <c r="N444">
        <f>tsla_moving_stats_14yr[[#This Row],[StdDev_14Y_Centered]]-tsla_moving_stats_14yr[[#This Row],[STANDARD DEV MANUAL]]</f>
        <v>6.4994279012267953E-2</v>
      </c>
    </row>
    <row r="445" spans="1:14" x14ac:dyDescent="0.25">
      <c r="A445" s="1">
        <v>45434</v>
      </c>
      <c r="B445">
        <v>182.85</v>
      </c>
      <c r="C445">
        <v>183.8</v>
      </c>
      <c r="D445">
        <v>178.12</v>
      </c>
      <c r="E445">
        <v>180.11</v>
      </c>
      <c r="F445">
        <v>88313477</v>
      </c>
      <c r="G445">
        <v>175.98183053919345</v>
      </c>
      <c r="H445">
        <v>131.85866314513035</v>
      </c>
      <c r="I445">
        <f>tsla_moving_stats_14yr[[#This Row],[Close]]/tsla_moving_stats_14yr[[#This Row],[StdDev_14Y_Centered]]</f>
        <v>1.36593224672513</v>
      </c>
      <c r="J445">
        <f>2*tsla_moving_stats_14yr[[#This Row],[StdDev_14Y_Centered]]</f>
        <v>263.7173262902607</v>
      </c>
      <c r="K445">
        <v>176.19340744101652</v>
      </c>
      <c r="L445">
        <v>131.79359788103338</v>
      </c>
      <c r="M445">
        <f>tsla_moving_stats_14yr[[#This Row],[Average_14Y_Centered]]-tsla_moving_stats_14yr[[#This Row],[ROLLING AVERAGE MANUAL]]</f>
        <v>-0.2115769018230651</v>
      </c>
      <c r="N445">
        <f>tsla_moving_stats_14yr[[#This Row],[StdDev_14Y_Centered]]-tsla_moving_stats_14yr[[#This Row],[STANDARD DEV MANUAL]]</f>
        <v>6.5065264096972442E-2</v>
      </c>
    </row>
    <row r="446" spans="1:14" x14ac:dyDescent="0.25">
      <c r="A446" s="1">
        <v>45433</v>
      </c>
      <c r="B446">
        <v>175.51</v>
      </c>
      <c r="C446">
        <v>186.88</v>
      </c>
      <c r="D446">
        <v>174.71</v>
      </c>
      <c r="E446">
        <v>186.6</v>
      </c>
      <c r="F446">
        <v>115266492</v>
      </c>
      <c r="G446">
        <v>175.98183053919345</v>
      </c>
      <c r="H446">
        <v>131.85866314513035</v>
      </c>
      <c r="I446">
        <f>tsla_moving_stats_14yr[[#This Row],[Close]]/tsla_moving_stats_14yr[[#This Row],[StdDev_14Y_Centered]]</f>
        <v>1.4151516142296889</v>
      </c>
      <c r="J446">
        <f>2*tsla_moving_stats_14yr[[#This Row],[StdDev_14Y_Centered]]</f>
        <v>263.7173262902607</v>
      </c>
      <c r="K446">
        <v>176.1228798185943</v>
      </c>
      <c r="L446">
        <v>131.8053038049575</v>
      </c>
      <c r="M446">
        <f>tsla_moving_stats_14yr[[#This Row],[Average_14Y_Centered]]-tsla_moving_stats_14yr[[#This Row],[ROLLING AVERAGE MANUAL]]</f>
        <v>-0.14104927940084622</v>
      </c>
      <c r="N446">
        <f>tsla_moving_stats_14yr[[#This Row],[StdDev_14Y_Centered]]-tsla_moving_stats_14yr[[#This Row],[STANDARD DEV MANUAL]]</f>
        <v>5.3359340172846714E-2</v>
      </c>
    </row>
    <row r="447" spans="1:14" x14ac:dyDescent="0.25">
      <c r="A447" s="1">
        <v>45432</v>
      </c>
      <c r="B447">
        <v>177.56</v>
      </c>
      <c r="C447">
        <v>177.75</v>
      </c>
      <c r="D447">
        <v>173.52</v>
      </c>
      <c r="E447">
        <v>174.95</v>
      </c>
      <c r="F447">
        <v>61727434</v>
      </c>
      <c r="G447">
        <v>175.98183053919345</v>
      </c>
      <c r="H447">
        <v>131.85866314513035</v>
      </c>
      <c r="I447">
        <f>tsla_moving_stats_14yr[[#This Row],[Close]]/tsla_moving_stats_14yr[[#This Row],[StdDev_14Y_Centered]]</f>
        <v>1.3267994368139553</v>
      </c>
      <c r="J447">
        <f>2*tsla_moving_stats_14yr[[#This Row],[StdDev_14Y_Centered]]</f>
        <v>263.7173262902607</v>
      </c>
      <c r="K447">
        <v>176.05222574796031</v>
      </c>
      <c r="L447">
        <v>131.81718510916946</v>
      </c>
      <c r="M447">
        <f>tsla_moving_stats_14yr[[#This Row],[Average_14Y_Centered]]-tsla_moving_stats_14yr[[#This Row],[ROLLING AVERAGE MANUAL]]</f>
        <v>-7.0395208766854012E-2</v>
      </c>
      <c r="N447">
        <f>tsla_moving_stats_14yr[[#This Row],[StdDev_14Y_Centered]]-tsla_moving_stats_14yr[[#This Row],[STANDARD DEV MANUAL]]</f>
        <v>4.1478035960892612E-2</v>
      </c>
    </row>
    <row r="448" spans="1:14" x14ac:dyDescent="0.25">
      <c r="A448" s="1">
        <v>45429</v>
      </c>
      <c r="B448">
        <v>173.55</v>
      </c>
      <c r="C448">
        <v>179.63</v>
      </c>
      <c r="D448">
        <v>172.75</v>
      </c>
      <c r="E448">
        <v>177.46</v>
      </c>
      <c r="F448">
        <v>77445852</v>
      </c>
      <c r="G448">
        <v>175.77099547511312</v>
      </c>
      <c r="H448">
        <v>131.89317943660606</v>
      </c>
      <c r="I448">
        <f>tsla_moving_stats_14yr[[#This Row],[Close]]/tsla_moving_stats_14yr[[#This Row],[StdDev_14Y_Centered]]</f>
        <v>1.3454827668726832</v>
      </c>
      <c r="J448">
        <f>2*tsla_moving_stats_14yr[[#This Row],[StdDev_14Y_Centered]]</f>
        <v>263.78635887321212</v>
      </c>
      <c r="K448">
        <v>175.98183053919368</v>
      </c>
      <c r="L448">
        <v>131.82878693241108</v>
      </c>
      <c r="M448">
        <f>tsla_moving_stats_14yr[[#This Row],[Average_14Y_Centered]]-tsla_moving_stats_14yr[[#This Row],[ROLLING AVERAGE MANUAL]]</f>
        <v>-0.21083506408055541</v>
      </c>
      <c r="N448">
        <f>tsla_moving_stats_14yr[[#This Row],[StdDev_14Y_Centered]]-tsla_moving_stats_14yr[[#This Row],[STANDARD DEV MANUAL]]</f>
        <v>6.4392504194984213E-2</v>
      </c>
    </row>
    <row r="449" spans="1:14" x14ac:dyDescent="0.25">
      <c r="A449" s="1">
        <v>45428</v>
      </c>
      <c r="B449">
        <v>174.1</v>
      </c>
      <c r="C449">
        <v>175.79</v>
      </c>
      <c r="D449">
        <v>171.43</v>
      </c>
      <c r="E449">
        <v>174.84</v>
      </c>
      <c r="F449">
        <v>59812219</v>
      </c>
      <c r="G449">
        <v>175.70105382180012</v>
      </c>
      <c r="H449">
        <v>131.90434117646262</v>
      </c>
      <c r="I449">
        <f>tsla_moving_stats_14yr[[#This Row],[Close]]/tsla_moving_stats_14yr[[#This Row],[StdDev_14Y_Centered]]</f>
        <v>1.32550603293714</v>
      </c>
      <c r="J449">
        <f>2*tsla_moving_stats_14yr[[#This Row],[StdDev_14Y_Centered]]</f>
        <v>263.80868235292525</v>
      </c>
      <c r="K449">
        <v>175.91151268115959</v>
      </c>
      <c r="L449">
        <v>131.84032369624796</v>
      </c>
      <c r="M449">
        <f>tsla_moving_stats_14yr[[#This Row],[Average_14Y_Centered]]-tsla_moving_stats_14yr[[#This Row],[ROLLING AVERAGE MANUAL]]</f>
        <v>-0.21045885935947695</v>
      </c>
      <c r="N449">
        <f>tsla_moving_stats_14yr[[#This Row],[StdDev_14Y_Centered]]-tsla_moving_stats_14yr[[#This Row],[STANDARD DEV MANUAL]]</f>
        <v>6.4017480214658917E-2</v>
      </c>
    </row>
    <row r="450" spans="1:14" x14ac:dyDescent="0.25">
      <c r="A450" s="1">
        <v>45427</v>
      </c>
      <c r="B450">
        <v>179.9</v>
      </c>
      <c r="C450">
        <v>180</v>
      </c>
      <c r="D450">
        <v>173.11</v>
      </c>
      <c r="E450">
        <v>173.99</v>
      </c>
      <c r="F450">
        <v>79662992</v>
      </c>
      <c r="G450">
        <v>175.63114376130201</v>
      </c>
      <c r="H450">
        <v>131.91549191592435</v>
      </c>
      <c r="I450">
        <f>tsla_moving_stats_14yr[[#This Row],[Close]]/tsla_moving_stats_14yr[[#This Row],[StdDev_14Y_Centered]]</f>
        <v>1.3189504695240164</v>
      </c>
      <c r="J450">
        <f>2*tsla_moving_stats_14yr[[#This Row],[StdDev_14Y_Centered]]</f>
        <v>263.8309838318487</v>
      </c>
      <c r="K450">
        <v>175.84132639203278</v>
      </c>
      <c r="L450">
        <v>131.85173170722362</v>
      </c>
      <c r="M450">
        <f>tsla_moving_stats_14yr[[#This Row],[Average_14Y_Centered]]-tsla_moving_stats_14yr[[#This Row],[ROLLING AVERAGE MANUAL]]</f>
        <v>-0.21018263073077037</v>
      </c>
      <c r="N450">
        <f>tsla_moving_stats_14yr[[#This Row],[StdDev_14Y_Centered]]-tsla_moving_stats_14yr[[#This Row],[STANDARD DEV MANUAL]]</f>
        <v>6.3760208700728072E-2</v>
      </c>
    </row>
    <row r="451" spans="1:14" x14ac:dyDescent="0.25">
      <c r="A451" s="1">
        <v>45426</v>
      </c>
      <c r="B451">
        <v>174.5</v>
      </c>
      <c r="C451">
        <v>179.49</v>
      </c>
      <c r="D451">
        <v>174.07</v>
      </c>
      <c r="E451">
        <v>177.55</v>
      </c>
      <c r="F451">
        <v>86407422</v>
      </c>
      <c r="G451">
        <v>175.63114376130201</v>
      </c>
      <c r="H451">
        <v>131.91549191592435</v>
      </c>
      <c r="I451">
        <f>tsla_moving_stats_14yr[[#This Row],[Close]]/tsla_moving_stats_14yr[[#This Row],[StdDev_14Y_Centered]]</f>
        <v>1.3459374438990122</v>
      </c>
      <c r="J451">
        <f>2*tsla_moving_stats_14yr[[#This Row],[StdDev_14Y_Centered]]</f>
        <v>263.8309838318487</v>
      </c>
      <c r="K451">
        <v>175.7709954751133</v>
      </c>
      <c r="L451">
        <v>131.86333597442174</v>
      </c>
      <c r="M451">
        <f>tsla_moving_stats_14yr[[#This Row],[Average_14Y_Centered]]-tsla_moving_stats_14yr[[#This Row],[ROLLING AVERAGE MANUAL]]</f>
        <v>-0.13985171381128225</v>
      </c>
      <c r="N451">
        <f>tsla_moving_stats_14yr[[#This Row],[StdDev_14Y_Centered]]-tsla_moving_stats_14yr[[#This Row],[STANDARD DEV MANUAL]]</f>
        <v>5.2155941502604719E-2</v>
      </c>
    </row>
    <row r="452" spans="1:14" x14ac:dyDescent="0.25">
      <c r="A452" s="1">
        <v>45425</v>
      </c>
      <c r="B452">
        <v>170</v>
      </c>
      <c r="C452">
        <v>175.4</v>
      </c>
      <c r="D452">
        <v>169</v>
      </c>
      <c r="E452">
        <v>171.89</v>
      </c>
      <c r="F452">
        <v>67018898</v>
      </c>
      <c r="G452">
        <v>175.63114376130201</v>
      </c>
      <c r="H452">
        <v>131.91549191592435</v>
      </c>
      <c r="I452">
        <f>tsla_moving_stats_14yr[[#This Row],[Close]]/tsla_moving_stats_14yr[[#This Row],[StdDev_14Y_Centered]]</f>
        <v>1.3030311868870805</v>
      </c>
      <c r="J452">
        <f>2*tsla_moving_stats_14yr[[#This Row],[StdDev_14Y_Centered]]</f>
        <v>263.8309838318487</v>
      </c>
      <c r="K452">
        <v>175.70105382180026</v>
      </c>
      <c r="L452">
        <v>131.87450868910264</v>
      </c>
      <c r="M452">
        <f>tsla_moving_stats_14yr[[#This Row],[Average_14Y_Centered]]-tsla_moving_stats_14yr[[#This Row],[ROLLING AVERAGE MANUAL]]</f>
        <v>-6.9910060498244775E-2</v>
      </c>
      <c r="N452">
        <f>tsla_moving_stats_14yr[[#This Row],[StdDev_14Y_Centered]]-tsla_moving_stats_14yr[[#This Row],[STANDARD DEV MANUAL]]</f>
        <v>4.098322682170874E-2</v>
      </c>
    </row>
    <row r="453" spans="1:14" x14ac:dyDescent="0.25">
      <c r="A453" s="1">
        <v>45422</v>
      </c>
      <c r="B453">
        <v>173.05</v>
      </c>
      <c r="C453">
        <v>173.06</v>
      </c>
      <c r="D453">
        <v>167.75</v>
      </c>
      <c r="E453">
        <v>168.47</v>
      </c>
      <c r="F453">
        <v>72627188</v>
      </c>
      <c r="G453">
        <v>175.4225553047404</v>
      </c>
      <c r="H453">
        <v>131.94776507908838</v>
      </c>
      <c r="I453">
        <f>tsla_moving_stats_14yr[[#This Row],[Close]]/tsla_moving_stats_14yr[[#This Row],[StdDev_14Y_Centered]]</f>
        <v>1.2767931302134636</v>
      </c>
      <c r="J453">
        <f>2*tsla_moving_stats_14yr[[#This Row],[StdDev_14Y_Centered]]</f>
        <v>263.89553015817677</v>
      </c>
      <c r="K453">
        <v>175.63114376130216</v>
      </c>
      <c r="L453">
        <v>131.88567039595142</v>
      </c>
      <c r="M453">
        <f>tsla_moving_stats_14yr[[#This Row],[Average_14Y_Centered]]-tsla_moving_stats_14yr[[#This Row],[ROLLING AVERAGE MANUAL]]</f>
        <v>-0.20858845656175617</v>
      </c>
      <c r="N453">
        <f>tsla_moving_stats_14yr[[#This Row],[StdDev_14Y_Centered]]-tsla_moving_stats_14yr[[#This Row],[STANDARD DEV MANUAL]]</f>
        <v>6.2094683136962203E-2</v>
      </c>
    </row>
    <row r="454" spans="1:14" x14ac:dyDescent="0.25">
      <c r="A454" s="1">
        <v>45421</v>
      </c>
      <c r="B454">
        <v>175.01</v>
      </c>
      <c r="C454">
        <v>175.62</v>
      </c>
      <c r="D454">
        <v>171.37</v>
      </c>
      <c r="E454">
        <v>171.97</v>
      </c>
      <c r="F454">
        <v>65950289</v>
      </c>
      <c r="G454">
        <v>175.35305956678701</v>
      </c>
      <c r="H454">
        <v>131.95853549284283</v>
      </c>
      <c r="I454">
        <f>tsla_moving_stats_14yr[[#This Row],[Close]]/tsla_moving_stats_14yr[[#This Row],[StdDev_14Y_Centered]]</f>
        <v>1.3032124019694604</v>
      </c>
      <c r="J454">
        <f>2*tsla_moving_stats_14yr[[#This Row],[StdDev_14Y_Centered]]</f>
        <v>263.91707098568565</v>
      </c>
      <c r="K454">
        <v>175.56156348847736</v>
      </c>
      <c r="L454">
        <v>131.89647236563641</v>
      </c>
      <c r="M454">
        <f>tsla_moving_stats_14yr[[#This Row],[Average_14Y_Centered]]-tsla_moving_stats_14yr[[#This Row],[ROLLING AVERAGE MANUAL]]</f>
        <v>-0.20850392169035104</v>
      </c>
      <c r="N454">
        <f>tsla_moving_stats_14yr[[#This Row],[StdDev_14Y_Centered]]-tsla_moving_stats_14yr[[#This Row],[STANDARD DEV MANUAL]]</f>
        <v>6.2063127206414492E-2</v>
      </c>
    </row>
    <row r="455" spans="1:14" x14ac:dyDescent="0.25">
      <c r="A455" s="1">
        <v>45420</v>
      </c>
      <c r="B455">
        <v>171.59</v>
      </c>
      <c r="C455">
        <v>176.06</v>
      </c>
      <c r="D455">
        <v>170.15</v>
      </c>
      <c r="E455">
        <v>174.72</v>
      </c>
      <c r="F455">
        <v>79969484</v>
      </c>
      <c r="G455">
        <v>175.28320252593593</v>
      </c>
      <c r="H455">
        <v>131.96975481609167</v>
      </c>
      <c r="I455">
        <f>tsla_moving_stats_14yr[[#This Row],[Close]]/tsla_moving_stats_14yr[[#This Row],[StdDev_14Y_Centered]]</f>
        <v>1.323939718183788</v>
      </c>
      <c r="J455">
        <f>2*tsla_moving_stats_14yr[[#This Row],[StdDev_14Y_Centered]]</f>
        <v>263.93950963218333</v>
      </c>
      <c r="K455">
        <v>175.49199638663072</v>
      </c>
      <c r="L455">
        <v>131.90728500704424</v>
      </c>
      <c r="M455">
        <f>tsla_moving_stats_14yr[[#This Row],[Average_14Y_Centered]]-tsla_moving_stats_14yr[[#This Row],[ROLLING AVERAGE MANUAL]]</f>
        <v>-0.20879386069478301</v>
      </c>
      <c r="N455">
        <f>tsla_moving_stats_14yr[[#This Row],[StdDev_14Y_Centered]]-tsla_moving_stats_14yr[[#This Row],[STANDARD DEV MANUAL]]</f>
        <v>6.2469809047428271E-2</v>
      </c>
    </row>
    <row r="456" spans="1:14" x14ac:dyDescent="0.25">
      <c r="A456" s="1">
        <v>45419</v>
      </c>
      <c r="B456">
        <v>182.4</v>
      </c>
      <c r="C456">
        <v>183.26</v>
      </c>
      <c r="D456">
        <v>177.4</v>
      </c>
      <c r="E456">
        <v>177.81</v>
      </c>
      <c r="F456">
        <v>75045852</v>
      </c>
      <c r="G456">
        <v>175.28320252593593</v>
      </c>
      <c r="H456">
        <v>131.96975481609167</v>
      </c>
      <c r="I456">
        <f>tsla_moving_stats_14yr[[#This Row],[Close]]/tsla_moving_stats_14yr[[#This Row],[StdDev_14Y_Centered]]</f>
        <v>1.3473541740513928</v>
      </c>
      <c r="J456">
        <f>2*tsla_moving_stats_14yr[[#This Row],[StdDev_14Y_Centered]]</f>
        <v>263.93950963218333</v>
      </c>
      <c r="K456">
        <v>175.42255530474057</v>
      </c>
      <c r="L456">
        <v>131.91797666803538</v>
      </c>
      <c r="M456">
        <f>tsla_moving_stats_14yr[[#This Row],[Average_14Y_Centered]]-tsla_moving_stats_14yr[[#This Row],[ROLLING AVERAGE MANUAL]]</f>
        <v>-0.13935277880463559</v>
      </c>
      <c r="N456">
        <f>tsla_moving_stats_14yr[[#This Row],[StdDev_14Y_Centered]]-tsla_moving_stats_14yr[[#This Row],[STANDARD DEV MANUAL]]</f>
        <v>5.1778148056286E-2</v>
      </c>
    </row>
    <row r="457" spans="1:14" x14ac:dyDescent="0.25">
      <c r="A457" s="1">
        <v>45418</v>
      </c>
      <c r="B457">
        <v>183.8</v>
      </c>
      <c r="C457">
        <v>187.56</v>
      </c>
      <c r="D457">
        <v>182.2</v>
      </c>
      <c r="E457">
        <v>184.76</v>
      </c>
      <c r="F457">
        <v>84390250</v>
      </c>
      <c r="G457">
        <v>175.28320252593593</v>
      </c>
      <c r="H457">
        <v>131.96975481609167</v>
      </c>
      <c r="I457">
        <f>tsla_moving_stats_14yr[[#This Row],[Close]]/tsla_moving_stats_14yr[[#This Row],[StdDev_14Y_Centered]]</f>
        <v>1.4000177560189828</v>
      </c>
      <c r="J457">
        <f>2*tsla_moving_stats_14yr[[#This Row],[StdDev_14Y_Centered]]</f>
        <v>263.93950963218333</v>
      </c>
      <c r="K457">
        <v>175.35305956678715</v>
      </c>
      <c r="L457">
        <v>131.92875809530895</v>
      </c>
      <c r="M457">
        <f>tsla_moving_stats_14yr[[#This Row],[Average_14Y_Centered]]-tsla_moving_stats_14yr[[#This Row],[ROLLING AVERAGE MANUAL]]</f>
        <v>-6.9857040851218244E-2</v>
      </c>
      <c r="N457">
        <f>tsla_moving_stats_14yr[[#This Row],[StdDev_14Y_Centered]]-tsla_moving_stats_14yr[[#This Row],[STANDARD DEV MANUAL]]</f>
        <v>4.0996720782715101E-2</v>
      </c>
    </row>
    <row r="458" spans="1:14" x14ac:dyDescent="0.25">
      <c r="A458" s="1">
        <v>45415</v>
      </c>
      <c r="B458">
        <v>182.1</v>
      </c>
      <c r="C458">
        <v>184.78</v>
      </c>
      <c r="D458">
        <v>178.42</v>
      </c>
      <c r="E458">
        <v>181.19</v>
      </c>
      <c r="F458">
        <v>75491539</v>
      </c>
      <c r="G458">
        <v>175.07380630630632</v>
      </c>
      <c r="H458">
        <v>132.00336385217818</v>
      </c>
      <c r="I458">
        <f>tsla_moving_stats_14yr[[#This Row],[Close]]/tsla_moving_stats_14yr[[#This Row],[StdDev_14Y_Centered]]</f>
        <v>1.3726165357642148</v>
      </c>
      <c r="J458">
        <f>2*tsla_moving_stats_14yr[[#This Row],[StdDev_14Y_Centered]]</f>
        <v>264.00672770435636</v>
      </c>
      <c r="K458">
        <v>175.2832025259361</v>
      </c>
      <c r="L458">
        <v>131.93998832088619</v>
      </c>
      <c r="M458">
        <f>tsla_moving_stats_14yr[[#This Row],[Average_14Y_Centered]]-tsla_moving_stats_14yr[[#This Row],[ROLLING AVERAGE MANUAL]]</f>
        <v>-0.20939621962978094</v>
      </c>
      <c r="N458">
        <f>tsla_moving_stats_14yr[[#This Row],[StdDev_14Y_Centered]]-tsla_moving_stats_14yr[[#This Row],[STANDARD DEV MANUAL]]</f>
        <v>6.3375531291995912E-2</v>
      </c>
    </row>
    <row r="459" spans="1:14" x14ac:dyDescent="0.25">
      <c r="A459" s="1">
        <v>45414</v>
      </c>
      <c r="B459">
        <v>182.86</v>
      </c>
      <c r="C459">
        <v>184.6</v>
      </c>
      <c r="D459">
        <v>176.02</v>
      </c>
      <c r="E459">
        <v>180.01</v>
      </c>
      <c r="F459">
        <v>89148039</v>
      </c>
      <c r="G459">
        <v>175.00455200360202</v>
      </c>
      <c r="H459">
        <v>132.01398140921731</v>
      </c>
      <c r="I459">
        <f>tsla_moving_stats_14yr[[#This Row],[Close]]/tsla_moving_stats_14yr[[#This Row],[StdDev_14Y_Centered]]</f>
        <v>1.363567692440125</v>
      </c>
      <c r="J459">
        <f>2*tsla_moving_stats_14yr[[#This Row],[StdDev_14Y_Centered]]</f>
        <v>264.02796281843462</v>
      </c>
      <c r="K459">
        <v>175.21344454463497</v>
      </c>
      <c r="L459">
        <v>131.95112824703128</v>
      </c>
      <c r="M459">
        <f>tsla_moving_stats_14yr[[#This Row],[Average_14Y_Centered]]-tsla_moving_stats_14yr[[#This Row],[ROLLING AVERAGE MANUAL]]</f>
        <v>-0.20889254103295229</v>
      </c>
      <c r="N459">
        <f>tsla_moving_stats_14yr[[#This Row],[StdDev_14Y_Centered]]-tsla_moving_stats_14yr[[#This Row],[STANDARD DEV MANUAL]]</f>
        <v>6.2853162186030431E-2</v>
      </c>
    </row>
    <row r="460" spans="1:14" x14ac:dyDescent="0.25">
      <c r="A460" s="1">
        <v>45413</v>
      </c>
      <c r="B460">
        <v>182</v>
      </c>
      <c r="C460">
        <v>185.86</v>
      </c>
      <c r="D460">
        <v>179.01</v>
      </c>
      <c r="E460">
        <v>179.99</v>
      </c>
      <c r="F460">
        <v>92829719</v>
      </c>
      <c r="G460">
        <v>174.93547704770475</v>
      </c>
      <c r="H460">
        <v>132.02441611068423</v>
      </c>
      <c r="I460">
        <f>tsla_moving_stats_14yr[[#This Row],[Close]]/tsla_moving_stats_14yr[[#This Row],[StdDev_14Y_Centered]]</f>
        <v>1.3633084341695045</v>
      </c>
      <c r="J460">
        <f>2*tsla_moving_stats_14yr[[#This Row],[StdDev_14Y_Centered]]</f>
        <v>264.04883222136846</v>
      </c>
      <c r="K460">
        <v>175.14336187471849</v>
      </c>
      <c r="L460">
        <v>131.96267562888767</v>
      </c>
      <c r="M460">
        <f>tsla_moving_stats_14yr[[#This Row],[Average_14Y_Centered]]-tsla_moving_stats_14yr[[#This Row],[ROLLING AVERAGE MANUAL]]</f>
        <v>-0.20788482701374278</v>
      </c>
      <c r="N460">
        <f>tsla_moving_stats_14yr[[#This Row],[StdDev_14Y_Centered]]-tsla_moving_stats_14yr[[#This Row],[STANDARD DEV MANUAL]]</f>
        <v>6.1740481796562108E-2</v>
      </c>
    </row>
    <row r="461" spans="1:14" x14ac:dyDescent="0.25">
      <c r="A461" s="1">
        <v>45412</v>
      </c>
      <c r="B461">
        <v>186.98</v>
      </c>
      <c r="C461">
        <v>190.95</v>
      </c>
      <c r="D461">
        <v>182.84</v>
      </c>
      <c r="E461">
        <v>183.28</v>
      </c>
      <c r="F461">
        <v>127031797</v>
      </c>
      <c r="G461">
        <v>174.93547704770475</v>
      </c>
      <c r="H461">
        <v>132.02441611068423</v>
      </c>
      <c r="I461">
        <f>tsla_moving_stats_14yr[[#This Row],[Close]]/tsla_moving_stats_14yr[[#This Row],[StdDev_14Y_Centered]]</f>
        <v>1.3882280671958818</v>
      </c>
      <c r="J461">
        <f>2*tsla_moving_stats_14yr[[#This Row],[StdDev_14Y_Centered]]</f>
        <v>264.04883222136846</v>
      </c>
      <c r="K461">
        <v>175.07380630630647</v>
      </c>
      <c r="L461">
        <v>131.97363001604228</v>
      </c>
      <c r="M461">
        <f>tsla_moving_stats_14yr[[#This Row],[Average_14Y_Centered]]-tsla_moving_stats_14yr[[#This Row],[ROLLING AVERAGE MANUAL]]</f>
        <v>-0.13832925860171486</v>
      </c>
      <c r="N461">
        <f>tsla_moving_stats_14yr[[#This Row],[StdDev_14Y_Centered]]-tsla_moving_stats_14yr[[#This Row],[STANDARD DEV MANUAL]]</f>
        <v>5.078609464194983E-2</v>
      </c>
    </row>
    <row r="462" spans="1:14" x14ac:dyDescent="0.25">
      <c r="A462" s="1">
        <v>45411</v>
      </c>
      <c r="B462">
        <v>188.42</v>
      </c>
      <c r="C462">
        <v>198.87</v>
      </c>
      <c r="D462">
        <v>184.54</v>
      </c>
      <c r="E462">
        <v>194.05</v>
      </c>
      <c r="F462">
        <v>243869703</v>
      </c>
      <c r="G462">
        <v>174.93547704770475</v>
      </c>
      <c r="H462">
        <v>132.02441611068423</v>
      </c>
      <c r="I462">
        <f>tsla_moving_stats_14yr[[#This Row],[Close]]/tsla_moving_stats_14yr[[#This Row],[StdDev_14Y_Centered]]</f>
        <v>1.4698038871636887</v>
      </c>
      <c r="J462">
        <f>2*tsla_moving_stats_14yr[[#This Row],[StdDev_14Y_Centered]]</f>
        <v>264.04883222136846</v>
      </c>
      <c r="K462">
        <v>175.00455200360213</v>
      </c>
      <c r="L462">
        <v>131.98425857164418</v>
      </c>
      <c r="M462">
        <f>tsla_moving_stats_14yr[[#This Row],[Average_14Y_Centered]]-tsla_moving_stats_14yr[[#This Row],[ROLLING AVERAGE MANUAL]]</f>
        <v>-6.9074955897377777E-2</v>
      </c>
      <c r="N462">
        <f>tsla_moving_stats_14yr[[#This Row],[StdDev_14Y_Centered]]-tsla_moving_stats_14yr[[#This Row],[STANDARD DEV MANUAL]]</f>
        <v>4.015753904005237E-2</v>
      </c>
    </row>
    <row r="463" spans="1:14" x14ac:dyDescent="0.25">
      <c r="A463" s="1">
        <v>45408</v>
      </c>
      <c r="B463">
        <v>168.85</v>
      </c>
      <c r="C463">
        <v>172.12</v>
      </c>
      <c r="D463">
        <v>166.37</v>
      </c>
      <c r="E463">
        <v>168.29</v>
      </c>
      <c r="F463">
        <v>109815695</v>
      </c>
      <c r="G463">
        <v>174.72756404494382</v>
      </c>
      <c r="H463">
        <v>132.05667717604922</v>
      </c>
      <c r="I463">
        <f>tsla_moving_stats_14yr[[#This Row],[Close]]/tsla_moving_stats_14yr[[#This Row],[StdDev_14Y_Centered]]</f>
        <v>1.2743770599016884</v>
      </c>
      <c r="J463">
        <f>2*tsla_moving_stats_14yr[[#This Row],[StdDev_14Y_Centered]]</f>
        <v>264.11335435209844</v>
      </c>
      <c r="K463">
        <v>174.93547704770492</v>
      </c>
      <c r="L463">
        <v>131.9947043029243</v>
      </c>
      <c r="M463">
        <f>tsla_moving_stats_14yr[[#This Row],[Average_14Y_Centered]]-tsla_moving_stats_14yr[[#This Row],[ROLLING AVERAGE MANUAL]]</f>
        <v>-0.20791300276110292</v>
      </c>
      <c r="N463">
        <f>tsla_moving_stats_14yr[[#This Row],[StdDev_14Y_Centered]]-tsla_moving_stats_14yr[[#This Row],[STANDARD DEV MANUAL]]</f>
        <v>6.1972873124915395E-2</v>
      </c>
    </row>
    <row r="464" spans="1:14" x14ac:dyDescent="0.25">
      <c r="A464" s="1">
        <v>45407</v>
      </c>
      <c r="B464">
        <v>158.96</v>
      </c>
      <c r="C464">
        <v>170.88</v>
      </c>
      <c r="D464">
        <v>158.36000000000001</v>
      </c>
      <c r="E464">
        <v>170.18</v>
      </c>
      <c r="F464">
        <v>126427508</v>
      </c>
      <c r="G464">
        <v>174.65846810422281</v>
      </c>
      <c r="H464">
        <v>132.06723941835395</v>
      </c>
      <c r="I464">
        <f>tsla_moving_stats_14yr[[#This Row],[Close]]/tsla_moving_stats_14yr[[#This Row],[StdDev_14Y_Centered]]</f>
        <v>1.2885860320053708</v>
      </c>
      <c r="J464">
        <f>2*tsla_moving_stats_14yr[[#This Row],[StdDev_14Y_Centered]]</f>
        <v>264.1344788367079</v>
      </c>
      <c r="K464">
        <v>174.86620332883507</v>
      </c>
      <c r="L464">
        <v>132.00540737700277</v>
      </c>
      <c r="M464">
        <f>tsla_moving_stats_14yr[[#This Row],[Average_14Y_Centered]]-tsla_moving_stats_14yr[[#This Row],[ROLLING AVERAGE MANUAL]]</f>
        <v>-0.20773522461226435</v>
      </c>
      <c r="N464">
        <f>tsla_moving_stats_14yr[[#This Row],[StdDev_14Y_Centered]]-tsla_moving_stats_14yr[[#This Row],[STANDARD DEV MANUAL]]</f>
        <v>6.1832041351181033E-2</v>
      </c>
    </row>
    <row r="465" spans="1:14" x14ac:dyDescent="0.25">
      <c r="A465" s="1">
        <v>45406</v>
      </c>
      <c r="B465">
        <v>162.84</v>
      </c>
      <c r="C465">
        <v>167.97</v>
      </c>
      <c r="D465">
        <v>157.51</v>
      </c>
      <c r="E465">
        <v>162.13</v>
      </c>
      <c r="F465">
        <v>181178000</v>
      </c>
      <c r="G465">
        <v>174.58926358329592</v>
      </c>
      <c r="H465">
        <v>132.07795407469476</v>
      </c>
      <c r="I465">
        <f>tsla_moving_stats_14yr[[#This Row],[Close]]/tsla_moving_stats_14yr[[#This Row],[StdDev_14Y_Centered]]</f>
        <v>1.2275326426415549</v>
      </c>
      <c r="J465">
        <f>2*tsla_moving_stats_14yr[[#This Row],[StdDev_14Y_Centered]]</f>
        <v>264.15590814938952</v>
      </c>
      <c r="K465">
        <v>174.7968300359714</v>
      </c>
      <c r="L465">
        <v>132.01625252904631</v>
      </c>
      <c r="M465">
        <f>tsla_moving_stats_14yr[[#This Row],[Average_14Y_Centered]]-tsla_moving_stats_14yr[[#This Row],[ROLLING AVERAGE MANUAL]]</f>
        <v>-0.20756645267547924</v>
      </c>
      <c r="N465">
        <f>tsla_moving_stats_14yr[[#This Row],[StdDev_14Y_Centered]]-tsla_moving_stats_14yr[[#This Row],[STANDARD DEV MANUAL]]</f>
        <v>6.1701545648446654E-2</v>
      </c>
    </row>
    <row r="466" spans="1:14" x14ac:dyDescent="0.25">
      <c r="A466" s="1">
        <v>45405</v>
      </c>
      <c r="B466">
        <v>143.33000000000001</v>
      </c>
      <c r="C466">
        <v>147.26</v>
      </c>
      <c r="D466">
        <v>141.11000000000001</v>
      </c>
      <c r="E466">
        <v>144.68</v>
      </c>
      <c r="F466">
        <v>124545102</v>
      </c>
      <c r="G466">
        <v>174.58926358329592</v>
      </c>
      <c r="H466">
        <v>132.07795407469476</v>
      </c>
      <c r="I466">
        <f>tsla_moving_stats_14yr[[#This Row],[Close]]/tsla_moving_stats_14yr[[#This Row],[StdDev_14Y_Centered]]</f>
        <v>1.0954136972638018</v>
      </c>
      <c r="J466">
        <f>2*tsla_moving_stats_14yr[[#This Row],[StdDev_14Y_Centered]]</f>
        <v>264.15590814938952</v>
      </c>
      <c r="K466">
        <v>174.72756404494399</v>
      </c>
      <c r="L466">
        <v>132.02699818316412</v>
      </c>
      <c r="M466">
        <f>tsla_moving_stats_14yr[[#This Row],[Average_14Y_Centered]]-tsla_moving_stats_14yr[[#This Row],[ROLLING AVERAGE MANUAL]]</f>
        <v>-0.13830046164807186</v>
      </c>
      <c r="N466">
        <f>tsla_moving_stats_14yr[[#This Row],[StdDev_14Y_Centered]]-tsla_moving_stats_14yr[[#This Row],[STANDARD DEV MANUAL]]</f>
        <v>5.095589153063429E-2</v>
      </c>
    </row>
    <row r="467" spans="1:14" x14ac:dyDescent="0.25">
      <c r="A467" s="1">
        <v>45404</v>
      </c>
      <c r="B467">
        <v>140.56</v>
      </c>
      <c r="C467">
        <v>144.44</v>
      </c>
      <c r="D467">
        <v>138.80000000000001</v>
      </c>
      <c r="E467">
        <v>142.05000000000001</v>
      </c>
      <c r="F467">
        <v>107097602</v>
      </c>
      <c r="G467">
        <v>174.58926358329592</v>
      </c>
      <c r="H467">
        <v>132.07795407469476</v>
      </c>
      <c r="I467">
        <f>tsla_moving_stats_14yr[[#This Row],[Close]]/tsla_moving_stats_14yr[[#This Row],[StdDev_14Y_Centered]]</f>
        <v>1.0755012143787881</v>
      </c>
      <c r="J467">
        <f>2*tsla_moving_stats_14yr[[#This Row],[StdDev_14Y_Centered]]</f>
        <v>264.15590814938952</v>
      </c>
      <c r="K467">
        <v>174.65846810422298</v>
      </c>
      <c r="L467">
        <v>132.03757138710984</v>
      </c>
      <c r="M467">
        <f>tsla_moving_stats_14yr[[#This Row],[Average_14Y_Centered]]-tsla_moving_stats_14yr[[#This Row],[ROLLING AVERAGE MANUAL]]</f>
        <v>-6.9204520927058866E-2</v>
      </c>
      <c r="N467">
        <f>tsla_moving_stats_14yr[[#This Row],[StdDev_14Y_Centered]]-tsla_moving_stats_14yr[[#This Row],[STANDARD DEV MANUAL]]</f>
        <v>4.038268758492336E-2</v>
      </c>
    </row>
    <row r="468" spans="1:14" x14ac:dyDescent="0.25">
      <c r="A468" s="1">
        <v>45401</v>
      </c>
      <c r="B468">
        <v>148.97</v>
      </c>
      <c r="C468">
        <v>150.94</v>
      </c>
      <c r="D468">
        <v>146.22</v>
      </c>
      <c r="E468">
        <v>147.05000000000001</v>
      </c>
      <c r="F468">
        <v>87074492</v>
      </c>
      <c r="G468">
        <v>174.38170403587441</v>
      </c>
      <c r="H468">
        <v>132.1101894915198</v>
      </c>
      <c r="I468">
        <f>tsla_moving_stats_14yr[[#This Row],[Close]]/tsla_moving_stats_14yr[[#This Row],[StdDev_14Y_Centered]]</f>
        <v>1.1130859819820271</v>
      </c>
      <c r="J468">
        <f>2*tsla_moving_stats_14yr[[#This Row],[StdDev_14Y_Centered]]</f>
        <v>264.22037898303961</v>
      </c>
      <c r="K468">
        <v>174.58926358329606</v>
      </c>
      <c r="L468">
        <v>132.0482969610228</v>
      </c>
      <c r="M468">
        <f>tsla_moving_stats_14yr[[#This Row],[Average_14Y_Centered]]-tsla_moving_stats_14yr[[#This Row],[ROLLING AVERAGE MANUAL]]</f>
        <v>-0.20755954742165272</v>
      </c>
      <c r="N468">
        <f>tsla_moving_stats_14yr[[#This Row],[StdDev_14Y_Centered]]-tsla_moving_stats_14yr[[#This Row],[STANDARD DEV MANUAL]]</f>
        <v>6.1892530497004827E-2</v>
      </c>
    </row>
    <row r="469" spans="1:14" x14ac:dyDescent="0.25">
      <c r="A469" s="1">
        <v>45400</v>
      </c>
      <c r="B469">
        <v>151.25</v>
      </c>
      <c r="C469">
        <v>152.19999999999999</v>
      </c>
      <c r="D469">
        <v>148.69999999999999</v>
      </c>
      <c r="E469">
        <v>149.93</v>
      </c>
      <c r="F469">
        <v>96098828</v>
      </c>
      <c r="G469">
        <v>174.31251456745855</v>
      </c>
      <c r="H469">
        <v>132.12098950778852</v>
      </c>
      <c r="I469">
        <f>tsla_moving_stats_14yr[[#This Row],[Close]]/tsla_moving_stats_14yr[[#This Row],[StdDev_14Y_Centered]]</f>
        <v>1.1347931964372826</v>
      </c>
      <c r="J469">
        <f>2*tsla_moving_stats_14yr[[#This Row],[StdDev_14Y_Centered]]</f>
        <v>264.24197901557704</v>
      </c>
      <c r="K469">
        <v>174.52004488330357</v>
      </c>
      <c r="L469">
        <v>132.0590648360955</v>
      </c>
      <c r="M469">
        <f>tsla_moving_stats_14yr[[#This Row],[Average_14Y_Centered]]-tsla_moving_stats_14yr[[#This Row],[ROLLING AVERAGE MANUAL]]</f>
        <v>-0.20753031584501969</v>
      </c>
      <c r="N469">
        <f>tsla_moving_stats_14yr[[#This Row],[StdDev_14Y_Centered]]-tsla_moving_stats_14yr[[#This Row],[STANDARD DEV MANUAL]]</f>
        <v>6.1924671693020628E-2</v>
      </c>
    </row>
    <row r="470" spans="1:14" x14ac:dyDescent="0.25">
      <c r="A470" s="1">
        <v>45399</v>
      </c>
      <c r="B470">
        <v>157.63999999999999</v>
      </c>
      <c r="C470">
        <v>158.33000000000001</v>
      </c>
      <c r="D470">
        <v>153.78</v>
      </c>
      <c r="E470">
        <v>155.44999999999999</v>
      </c>
      <c r="F470">
        <v>82439719</v>
      </c>
      <c r="G470">
        <v>174.24342293906807</v>
      </c>
      <c r="H470">
        <v>132.13170091998853</v>
      </c>
      <c r="I470">
        <f>tsla_moving_stats_14yr[[#This Row],[Close]]/tsla_moving_stats_14yr[[#This Row],[StdDev_14Y_Centered]]</f>
        <v>1.1764777030618239</v>
      </c>
      <c r="J470">
        <f>2*tsla_moving_stats_14yr[[#This Row],[StdDev_14Y_Centered]]</f>
        <v>264.26340183997706</v>
      </c>
      <c r="K470">
        <v>174.45079856437877</v>
      </c>
      <c r="L470">
        <v>132.06989069184922</v>
      </c>
      <c r="M470">
        <f>tsla_moving_stats_14yr[[#This Row],[Average_14Y_Centered]]-tsla_moving_stats_14yr[[#This Row],[ROLLING AVERAGE MANUAL]]</f>
        <v>-0.20737562531070353</v>
      </c>
      <c r="N470">
        <f>tsla_moving_stats_14yr[[#This Row],[StdDev_14Y_Centered]]-tsla_moving_stats_14yr[[#This Row],[STANDARD DEV MANUAL]]</f>
        <v>6.181022813930781E-2</v>
      </c>
    </row>
    <row r="471" spans="1:14" x14ac:dyDescent="0.25">
      <c r="A471" s="1">
        <v>45398</v>
      </c>
      <c r="B471">
        <v>156.74</v>
      </c>
      <c r="C471">
        <v>158.19</v>
      </c>
      <c r="D471">
        <v>153.75</v>
      </c>
      <c r="E471">
        <v>157.11000000000001</v>
      </c>
      <c r="F471">
        <v>96999961</v>
      </c>
      <c r="G471">
        <v>174.24342293906807</v>
      </c>
      <c r="H471">
        <v>132.13170091998853</v>
      </c>
      <c r="I471">
        <f>tsla_moving_stats_14yr[[#This Row],[Close]]/tsla_moving_stats_14yr[[#This Row],[StdDev_14Y_Centered]]</f>
        <v>1.1890409258799819</v>
      </c>
      <c r="J471">
        <f>2*tsla_moving_stats_14yr[[#This Row],[StdDev_14Y_Centered]]</f>
        <v>264.26340183997706</v>
      </c>
      <c r="K471">
        <v>174.38170403587458</v>
      </c>
      <c r="L471">
        <v>132.0805650513021</v>
      </c>
      <c r="M471">
        <f>tsla_moving_stats_14yr[[#This Row],[Average_14Y_Centered]]-tsla_moving_stats_14yr[[#This Row],[ROLLING AVERAGE MANUAL]]</f>
        <v>-0.13828109680650869</v>
      </c>
      <c r="N471">
        <f>tsla_moving_stats_14yr[[#This Row],[StdDev_14Y_Centered]]-tsla_moving_stats_14yr[[#This Row],[STANDARD DEV MANUAL]]</f>
        <v>5.1135868686429831E-2</v>
      </c>
    </row>
    <row r="472" spans="1:14" x14ac:dyDescent="0.25">
      <c r="A472" s="1">
        <v>45397</v>
      </c>
      <c r="B472">
        <v>170.24</v>
      </c>
      <c r="C472">
        <v>170.69</v>
      </c>
      <c r="D472">
        <v>161.38</v>
      </c>
      <c r="E472">
        <v>161.47999999999999</v>
      </c>
      <c r="F472">
        <v>100245297</v>
      </c>
      <c r="G472">
        <v>174.24342293906807</v>
      </c>
      <c r="H472">
        <v>132.13170091998853</v>
      </c>
      <c r="I472">
        <f>tsla_moving_stats_14yr[[#This Row],[Close]]/tsla_moving_stats_14yr[[#This Row],[StdDev_14Y_Centered]]</f>
        <v>1.2221139883591079</v>
      </c>
      <c r="J472">
        <f>2*tsla_moving_stats_14yr[[#This Row],[StdDev_14Y_Centered]]</f>
        <v>264.26340183997706</v>
      </c>
      <c r="K472">
        <v>174.31251456745869</v>
      </c>
      <c r="L472">
        <v>132.09137592689291</v>
      </c>
      <c r="M472">
        <f>tsla_moving_stats_14yr[[#This Row],[Average_14Y_Centered]]-tsla_moving_stats_14yr[[#This Row],[ROLLING AVERAGE MANUAL]]</f>
        <v>-6.9091628390623328E-2</v>
      </c>
      <c r="N472">
        <f>tsla_moving_stats_14yr[[#This Row],[StdDev_14Y_Centered]]-tsla_moving_stats_14yr[[#This Row],[STANDARD DEV MANUAL]]</f>
        <v>4.032499309562354E-2</v>
      </c>
    </row>
    <row r="473" spans="1:14" x14ac:dyDescent="0.25">
      <c r="A473" s="1">
        <v>45394</v>
      </c>
      <c r="B473">
        <v>172.34</v>
      </c>
      <c r="C473">
        <v>173.81</v>
      </c>
      <c r="D473">
        <v>170.36</v>
      </c>
      <c r="E473">
        <v>171.05</v>
      </c>
      <c r="F473">
        <v>64722672</v>
      </c>
      <c r="G473">
        <v>174.10536257833479</v>
      </c>
      <c r="H473">
        <v>132.15305746682844</v>
      </c>
      <c r="I473">
        <f>tsla_moving_stats_14yr[[#This Row],[Close]]/tsla_moving_stats_14yr[[#This Row],[StdDev_14Y_Centered]]</f>
        <v>1.2943325207813299</v>
      </c>
      <c r="J473">
        <f>2*tsla_moving_stats_14yr[[#This Row],[StdDev_14Y_Centered]]</f>
        <v>264.30611493365689</v>
      </c>
      <c r="K473">
        <v>174.24342293906824</v>
      </c>
      <c r="L473">
        <v>132.10209820853419</v>
      </c>
      <c r="M473">
        <f>tsla_moving_stats_14yr[[#This Row],[Average_14Y_Centered]]-tsla_moving_stats_14yr[[#This Row],[ROLLING AVERAGE MANUAL]]</f>
        <v>-0.13806036073344785</v>
      </c>
      <c r="N473">
        <f>tsla_moving_stats_14yr[[#This Row],[StdDev_14Y_Centered]]-tsla_moving_stats_14yr[[#This Row],[STANDARD DEV MANUAL]]</f>
        <v>5.095925829425596E-2</v>
      </c>
    </row>
    <row r="474" spans="1:14" x14ac:dyDescent="0.25">
      <c r="A474" s="1">
        <v>45393</v>
      </c>
      <c r="B474">
        <v>172.55</v>
      </c>
      <c r="C474">
        <v>175.88</v>
      </c>
      <c r="D474">
        <v>168.51</v>
      </c>
      <c r="E474">
        <v>174.6</v>
      </c>
      <c r="F474">
        <v>94515992</v>
      </c>
      <c r="G474">
        <v>174.03667114093957</v>
      </c>
      <c r="H474">
        <v>132.16337962902455</v>
      </c>
      <c r="I474">
        <f>tsla_moving_stats_14yr[[#This Row],[Close]]/tsla_moving_stats_14yr[[#This Row],[StdDev_14Y_Centered]]</f>
        <v>1.3210921246875855</v>
      </c>
      <c r="J474">
        <f>2*tsla_moving_stats_14yr[[#This Row],[StdDev_14Y_Centered]]</f>
        <v>264.32675925804909</v>
      </c>
      <c r="K474">
        <v>174.17446932377982</v>
      </c>
      <c r="L474">
        <v>132.11268519566457</v>
      </c>
      <c r="M474">
        <f>tsla_moving_stats_14yr[[#This Row],[Average_14Y_Centered]]-tsla_moving_stats_14yr[[#This Row],[ROLLING AVERAGE MANUAL]]</f>
        <v>-0.13779818284024259</v>
      </c>
      <c r="N474">
        <f>tsla_moving_stats_14yr[[#This Row],[StdDev_14Y_Centered]]-tsla_moving_stats_14yr[[#This Row],[STANDARD DEV MANUAL]]</f>
        <v>5.069443335997903E-2</v>
      </c>
    </row>
    <row r="475" spans="1:14" x14ac:dyDescent="0.25">
      <c r="A475" s="1">
        <v>45392</v>
      </c>
      <c r="B475">
        <v>173.04</v>
      </c>
      <c r="C475">
        <v>174.93</v>
      </c>
      <c r="D475">
        <v>170.01</v>
      </c>
      <c r="E475">
        <v>171.76</v>
      </c>
      <c r="F475">
        <v>84532406</v>
      </c>
      <c r="G475">
        <v>173.96815295169947</v>
      </c>
      <c r="H475">
        <v>132.17352637733811</v>
      </c>
      <c r="I475">
        <f>tsla_moving_stats_14yr[[#This Row],[Close]]/tsla_moving_stats_14yr[[#This Row],[StdDev_14Y_Centered]]</f>
        <v>1.2995038016134008</v>
      </c>
      <c r="J475">
        <f>2*tsla_moving_stats_14yr[[#This Row],[StdDev_14Y_Centered]]</f>
        <v>264.34705275467621</v>
      </c>
      <c r="K475">
        <v>174.10536257833496</v>
      </c>
      <c r="L475">
        <v>132.123476479896</v>
      </c>
      <c r="M475">
        <f>tsla_moving_stats_14yr[[#This Row],[Average_14Y_Centered]]-tsla_moving_stats_14yr[[#This Row],[ROLLING AVERAGE MANUAL]]</f>
        <v>-0.13720962663549585</v>
      </c>
      <c r="N475">
        <f>tsla_moving_stats_14yr[[#This Row],[StdDev_14Y_Centered]]-tsla_moving_stats_14yr[[#This Row],[STANDARD DEV MANUAL]]</f>
        <v>5.0049897442107749E-2</v>
      </c>
    </row>
    <row r="476" spans="1:14" x14ac:dyDescent="0.25">
      <c r="A476" s="1">
        <v>45391</v>
      </c>
      <c r="B476">
        <v>172.91</v>
      </c>
      <c r="C476">
        <v>179.22</v>
      </c>
      <c r="D476">
        <v>171.92</v>
      </c>
      <c r="E476">
        <v>176.88</v>
      </c>
      <c r="F476">
        <v>103232703</v>
      </c>
      <c r="G476">
        <v>173.96815295169947</v>
      </c>
      <c r="H476">
        <v>132.17352637733811</v>
      </c>
      <c r="I476">
        <f>tsla_moving_stats_14yr[[#This Row],[Close]]/tsla_moving_stats_14yr[[#This Row],[StdDev_14Y_Centered]]</f>
        <v>1.3382407570410944</v>
      </c>
      <c r="J476">
        <f>2*tsla_moving_stats_14yr[[#This Row],[StdDev_14Y_Centered]]</f>
        <v>264.34705275467621</v>
      </c>
      <c r="K476">
        <v>174.03667114093975</v>
      </c>
      <c r="L476">
        <v>132.13380956944707</v>
      </c>
      <c r="M476">
        <f>tsla_moving_stats_14yr[[#This Row],[Average_14Y_Centered]]-tsla_moving_stats_14yr[[#This Row],[ROLLING AVERAGE MANUAL]]</f>
        <v>-6.8518189240279526E-2</v>
      </c>
      <c r="N476">
        <f>tsla_moving_stats_14yr[[#This Row],[StdDev_14Y_Centered]]-tsla_moving_stats_14yr[[#This Row],[STANDARD DEV MANUAL]]</f>
        <v>3.9716807891039707E-2</v>
      </c>
    </row>
    <row r="477" spans="1:14" x14ac:dyDescent="0.25">
      <c r="A477" s="1">
        <v>45390</v>
      </c>
      <c r="B477">
        <v>169.34</v>
      </c>
      <c r="C477">
        <v>174.5</v>
      </c>
      <c r="D477">
        <v>167.79</v>
      </c>
      <c r="E477">
        <v>172.98</v>
      </c>
      <c r="F477">
        <v>104423297</v>
      </c>
      <c r="G477">
        <v>173.96815295169947</v>
      </c>
      <c r="H477">
        <v>132.17352637733811</v>
      </c>
      <c r="I477">
        <f>tsla_moving_stats_14yr[[#This Row],[Close]]/tsla_moving_stats_14yr[[#This Row],[StdDev_14Y_Centered]]</f>
        <v>1.3087340917739059</v>
      </c>
      <c r="J477">
        <f>2*tsla_moving_stats_14yr[[#This Row],[StdDev_14Y_Centered]]</f>
        <v>264.34705275467621</v>
      </c>
      <c r="K477">
        <v>173.96815295169961</v>
      </c>
      <c r="L477">
        <v>132.14396727456977</v>
      </c>
      <c r="M477">
        <f>tsla_moving_stats_14yr[[#This Row],[Average_14Y_Centered]]-tsla_moving_stats_14yr[[#This Row],[ROLLING AVERAGE MANUAL]]</f>
        <v>0</v>
      </c>
      <c r="N477">
        <f>tsla_moving_stats_14yr[[#This Row],[StdDev_14Y_Centered]]-tsla_moving_stats_14yr[[#This Row],[STANDARD DEV MANUAL]]</f>
        <v>2.9559102768331513E-2</v>
      </c>
    </row>
    <row r="478" spans="1:14" x14ac:dyDescent="0.25">
      <c r="A478" s="1">
        <v>45387</v>
      </c>
      <c r="B478">
        <v>169.08</v>
      </c>
      <c r="C478">
        <v>170.86</v>
      </c>
      <c r="D478">
        <v>160.51</v>
      </c>
      <c r="E478">
        <v>164.9</v>
      </c>
      <c r="F478">
        <v>143157594</v>
      </c>
      <c r="G478">
        <v>173.76174184903977</v>
      </c>
      <c r="H478">
        <v>132.20511576387904</v>
      </c>
      <c r="I478">
        <f>tsla_moving_stats_14yr[[#This Row],[Close]]/tsla_moving_stats_14yr[[#This Row],[StdDev_14Y_Centered]]</f>
        <v>1.2473042290928793</v>
      </c>
      <c r="J478">
        <f>2*tsla_moving_stats_14yr[[#This Row],[StdDev_14Y_Centered]]</f>
        <v>264.41023152775807</v>
      </c>
      <c r="K478">
        <v>173.89940098346014</v>
      </c>
      <c r="L478">
        <v>132.1544221100277</v>
      </c>
      <c r="M478">
        <f>tsla_moving_stats_14yr[[#This Row],[Average_14Y_Centered]]-tsla_moving_stats_14yr[[#This Row],[ROLLING AVERAGE MANUAL]]</f>
        <v>-0.13765913442037458</v>
      </c>
      <c r="N478">
        <f>tsla_moving_stats_14yr[[#This Row],[StdDev_14Y_Centered]]-tsla_moving_stats_14yr[[#This Row],[STANDARD DEV MANUAL]]</f>
        <v>5.0693653851340059E-2</v>
      </c>
    </row>
    <row r="479" spans="1:14" x14ac:dyDescent="0.25">
      <c r="A479" s="1">
        <v>45386</v>
      </c>
      <c r="B479">
        <v>170.07</v>
      </c>
      <c r="C479">
        <v>177.19</v>
      </c>
      <c r="D479">
        <v>168.01</v>
      </c>
      <c r="E479">
        <v>171.11</v>
      </c>
      <c r="F479">
        <v>123162000</v>
      </c>
      <c r="G479">
        <v>173.69320982142855</v>
      </c>
      <c r="H479">
        <v>132.2153805560082</v>
      </c>
      <c r="I479">
        <f>tsla_moving_stats_14yr[[#This Row],[Close]]/tsla_moving_stats_14yr[[#This Row],[StdDev_14Y_Centered]]</f>
        <v>1.2941762091552997</v>
      </c>
      <c r="J479">
        <f>2*tsla_moving_stats_14yr[[#This Row],[StdDev_14Y_Centered]]</f>
        <v>264.4307611120164</v>
      </c>
      <c r="K479">
        <v>173.83059428060781</v>
      </c>
      <c r="L479">
        <v>132.16496624435908</v>
      </c>
      <c r="M479">
        <f>tsla_moving_stats_14yr[[#This Row],[Average_14Y_Centered]]-tsla_moving_stats_14yr[[#This Row],[ROLLING AVERAGE MANUAL]]</f>
        <v>-0.13738445917925901</v>
      </c>
      <c r="N479">
        <f>tsla_moving_stats_14yr[[#This Row],[StdDev_14Y_Centered]]-tsla_moving_stats_14yr[[#This Row],[STANDARD DEV MANUAL]]</f>
        <v>5.0414311649120691E-2</v>
      </c>
    </row>
    <row r="480" spans="1:14" x14ac:dyDescent="0.25">
      <c r="A480" s="1">
        <v>45385</v>
      </c>
      <c r="B480">
        <v>164.02</v>
      </c>
      <c r="C480">
        <v>168.82</v>
      </c>
      <c r="D480">
        <v>163.28</v>
      </c>
      <c r="E480">
        <v>168.38</v>
      </c>
      <c r="F480">
        <v>82950141</v>
      </c>
      <c r="G480">
        <v>173.62458277554663</v>
      </c>
      <c r="H480">
        <v>132.22578134751942</v>
      </c>
      <c r="I480">
        <f>tsla_moving_stats_14yr[[#This Row],[Close]]/tsla_moving_stats_14yr[[#This Row],[StdDev_14Y_Centered]]</f>
        <v>1.2734279070543668</v>
      </c>
      <c r="J480">
        <f>2*tsla_moving_stats_14yr[[#This Row],[StdDev_14Y_Centered]]</f>
        <v>264.45156269503883</v>
      </c>
      <c r="K480">
        <v>173.76174184903988</v>
      </c>
      <c r="L480">
        <v>132.1755892161602</v>
      </c>
      <c r="M480">
        <f>tsla_moving_stats_14yr[[#This Row],[Average_14Y_Centered]]-tsla_moving_stats_14yr[[#This Row],[ROLLING AVERAGE MANUAL]]</f>
        <v>-0.13715907349325107</v>
      </c>
      <c r="N480">
        <f>tsla_moving_stats_14yr[[#This Row],[StdDev_14Y_Centered]]-tsla_moving_stats_14yr[[#This Row],[STANDARD DEV MANUAL]]</f>
        <v>5.0192131359210634E-2</v>
      </c>
    </row>
    <row r="481" spans="1:14" x14ac:dyDescent="0.25">
      <c r="A481" s="1">
        <v>45384</v>
      </c>
      <c r="B481">
        <v>164.75</v>
      </c>
      <c r="C481">
        <v>167.69</v>
      </c>
      <c r="D481">
        <v>163.43</v>
      </c>
      <c r="E481">
        <v>166.63</v>
      </c>
      <c r="F481">
        <v>116650602</v>
      </c>
      <c r="G481">
        <v>173.62458277554663</v>
      </c>
      <c r="H481">
        <v>132.22578134751942</v>
      </c>
      <c r="I481">
        <f>tsla_moving_stats_14yr[[#This Row],[Close]]/tsla_moving_stats_14yr[[#This Row],[StdDev_14Y_Centered]]</f>
        <v>1.2601929691915261</v>
      </c>
      <c r="J481">
        <f>2*tsla_moving_stats_14yr[[#This Row],[StdDev_14Y_Centered]]</f>
        <v>264.45156269503883</v>
      </c>
      <c r="K481">
        <v>173.6932098214287</v>
      </c>
      <c r="L481">
        <v>132.18586489975152</v>
      </c>
      <c r="M481">
        <f>tsla_moving_stats_14yr[[#This Row],[Average_14Y_Centered]]-tsla_moving_stats_14yr[[#This Row],[ROLLING AVERAGE MANUAL]]</f>
        <v>-6.862704588206725E-2</v>
      </c>
      <c r="N481">
        <f>tsla_moving_stats_14yr[[#This Row],[StdDev_14Y_Centered]]-tsla_moving_stats_14yr[[#This Row],[STANDARD DEV MANUAL]]</f>
        <v>3.9916447767893715E-2</v>
      </c>
    </row>
    <row r="482" spans="1:14" x14ac:dyDescent="0.25">
      <c r="A482" s="1">
        <v>45383</v>
      </c>
      <c r="B482">
        <v>176.17</v>
      </c>
      <c r="C482">
        <v>176.75</v>
      </c>
      <c r="D482">
        <v>170.21</v>
      </c>
      <c r="E482">
        <v>175.22</v>
      </c>
      <c r="F482">
        <v>81562125</v>
      </c>
      <c r="G482">
        <v>173.62458277554663</v>
      </c>
      <c r="H482">
        <v>132.22578134751942</v>
      </c>
      <c r="I482">
        <f>tsla_moving_stats_14yr[[#This Row],[Close]]/tsla_moving_stats_14yr[[#This Row],[StdDev_14Y_Centered]]</f>
        <v>1.3251576070439848</v>
      </c>
      <c r="J482">
        <f>2*tsla_moving_stats_14yr[[#This Row],[StdDev_14Y_Centered]]</f>
        <v>264.45156269503883</v>
      </c>
      <c r="K482">
        <v>173.62458277554677</v>
      </c>
      <c r="L482">
        <v>132.1962765426567</v>
      </c>
      <c r="M482">
        <f>tsla_moving_stats_14yr[[#This Row],[Average_14Y_Centered]]-tsla_moving_stats_14yr[[#This Row],[ROLLING AVERAGE MANUAL]]</f>
        <v>0</v>
      </c>
      <c r="N482">
        <f>tsla_moving_stats_14yr[[#This Row],[StdDev_14Y_Centered]]-tsla_moving_stats_14yr[[#This Row],[STANDARD DEV MANUAL]]</f>
        <v>2.9504804862710898E-2</v>
      </c>
    </row>
    <row r="483" spans="1:14" x14ac:dyDescent="0.25">
      <c r="A483" s="1">
        <v>45379</v>
      </c>
      <c r="B483">
        <v>177.45</v>
      </c>
      <c r="C483">
        <v>179.57</v>
      </c>
      <c r="D483">
        <v>175.3</v>
      </c>
      <c r="E483">
        <v>175.79</v>
      </c>
      <c r="F483">
        <v>77654844</v>
      </c>
      <c r="G483">
        <v>173.34822271714921</v>
      </c>
      <c r="H483">
        <v>132.26980073054457</v>
      </c>
      <c r="I483">
        <f>tsla_moving_stats_14yr[[#This Row],[Close]]/tsla_moving_stats_14yr[[#This Row],[StdDev_14Y_Centered]]</f>
        <v>1.3290259683547361</v>
      </c>
      <c r="J483">
        <f>2*tsla_moving_stats_14yr[[#This Row],[StdDev_14Y_Centered]]</f>
        <v>264.53960146108915</v>
      </c>
      <c r="K483">
        <v>173.55541480820708</v>
      </c>
      <c r="L483">
        <v>132.20734540713144</v>
      </c>
      <c r="M483">
        <f>tsla_moving_stats_14yr[[#This Row],[Average_14Y_Centered]]-tsla_moving_stats_14yr[[#This Row],[ROLLING AVERAGE MANUAL]]</f>
        <v>-0.20719209105786263</v>
      </c>
      <c r="N483">
        <f>tsla_moving_stats_14yr[[#This Row],[StdDev_14Y_Centered]]-tsla_moving_stats_14yr[[#This Row],[STANDARD DEV MANUAL]]</f>
        <v>6.2455323413132646E-2</v>
      </c>
    </row>
    <row r="484" spans="1:14" x14ac:dyDescent="0.25">
      <c r="A484" s="1">
        <v>45378</v>
      </c>
      <c r="B484">
        <v>181.41</v>
      </c>
      <c r="C484">
        <v>181.91</v>
      </c>
      <c r="D484">
        <v>176</v>
      </c>
      <c r="E484">
        <v>179.83</v>
      </c>
      <c r="F484">
        <v>81804039</v>
      </c>
      <c r="G484">
        <v>173.2790605520926</v>
      </c>
      <c r="H484">
        <v>132.28095367940571</v>
      </c>
      <c r="I484">
        <f>tsla_moving_stats_14yr[[#This Row],[Close]]/tsla_moving_stats_14yr[[#This Row],[StdDev_14Y_Centered]]</f>
        <v>1.3594549706364645</v>
      </c>
      <c r="J484">
        <f>2*tsla_moving_stats_14yr[[#This Row],[StdDev_14Y_Centered]]</f>
        <v>264.56190735881142</v>
      </c>
      <c r="K484">
        <v>173.4862995987518</v>
      </c>
      <c r="L484">
        <v>132.21837779012088</v>
      </c>
      <c r="M484">
        <f>tsla_moving_stats_14yr[[#This Row],[Average_14Y_Centered]]-tsla_moving_stats_14yr[[#This Row],[ROLLING AVERAGE MANUAL]]</f>
        <v>-0.2072390466591969</v>
      </c>
      <c r="N484">
        <f>tsla_moving_stats_14yr[[#This Row],[StdDev_14Y_Centered]]-tsla_moving_stats_14yr[[#This Row],[STANDARD DEV MANUAL]]</f>
        <v>6.25758892848296E-2</v>
      </c>
    </row>
    <row r="485" spans="1:14" x14ac:dyDescent="0.25">
      <c r="A485" s="1">
        <v>45377</v>
      </c>
      <c r="B485">
        <v>178.58</v>
      </c>
      <c r="C485">
        <v>184.25</v>
      </c>
      <c r="D485">
        <v>177.38</v>
      </c>
      <c r="E485">
        <v>177.67</v>
      </c>
      <c r="F485">
        <v>113186203</v>
      </c>
      <c r="G485">
        <v>173.2790605520926</v>
      </c>
      <c r="H485">
        <v>132.28095367940571</v>
      </c>
      <c r="I485">
        <f>tsla_moving_stats_14yr[[#This Row],[Close]]/tsla_moving_stats_14yr[[#This Row],[StdDev_14Y_Centered]]</f>
        <v>1.3431260892675339</v>
      </c>
      <c r="J485">
        <f>2*tsla_moving_stats_14yr[[#This Row],[StdDev_14Y_Centered]]</f>
        <v>264.56190735881142</v>
      </c>
      <c r="K485">
        <v>173.417228163993</v>
      </c>
      <c r="L485">
        <v>132.22938422584002</v>
      </c>
      <c r="M485">
        <f>tsla_moving_stats_14yr[[#This Row],[Average_14Y_Centered]]-tsla_moving_stats_14yr[[#This Row],[ROLLING AVERAGE MANUAL]]</f>
        <v>-0.13816761190039983</v>
      </c>
      <c r="N485">
        <f>tsla_moving_stats_14yr[[#This Row],[StdDev_14Y_Centered]]-tsla_moving_stats_14yr[[#This Row],[STANDARD DEV MANUAL]]</f>
        <v>5.1569453565690537E-2</v>
      </c>
    </row>
    <row r="486" spans="1:14" x14ac:dyDescent="0.25">
      <c r="A486" s="1">
        <v>45376</v>
      </c>
      <c r="B486">
        <v>168.76</v>
      </c>
      <c r="C486">
        <v>175.24</v>
      </c>
      <c r="D486">
        <v>168.73</v>
      </c>
      <c r="E486">
        <v>172.63</v>
      </c>
      <c r="F486">
        <v>74228625</v>
      </c>
      <c r="G486">
        <v>173.2790605520926</v>
      </c>
      <c r="H486">
        <v>132.28095367940571</v>
      </c>
      <c r="I486">
        <f>tsla_moving_stats_14yr[[#This Row],[Close]]/tsla_moving_stats_14yr[[#This Row],[StdDev_14Y_Centered]]</f>
        <v>1.3050253660733628</v>
      </c>
      <c r="J486">
        <f>2*tsla_moving_stats_14yr[[#This Row],[StdDev_14Y_Centered]]</f>
        <v>264.56190735881142</v>
      </c>
      <c r="K486">
        <v>173.34822271714935</v>
      </c>
      <c r="L486">
        <v>132.24033869638271</v>
      </c>
      <c r="M486">
        <f>tsla_moving_stats_14yr[[#This Row],[Average_14Y_Centered]]-tsla_moving_stats_14yr[[#This Row],[ROLLING AVERAGE MANUAL]]</f>
        <v>-6.9162165056752656E-2</v>
      </c>
      <c r="N486">
        <f>tsla_moving_stats_14yr[[#This Row],[StdDev_14Y_Centered]]-tsla_moving_stats_14yr[[#This Row],[STANDARD DEV MANUAL]]</f>
        <v>4.0614983023004925E-2</v>
      </c>
    </row>
    <row r="487" spans="1:14" x14ac:dyDescent="0.25">
      <c r="A487" s="1">
        <v>45373</v>
      </c>
      <c r="B487">
        <v>166.69</v>
      </c>
      <c r="C487">
        <v>171.2</v>
      </c>
      <c r="D487">
        <v>166.3</v>
      </c>
      <c r="E487">
        <v>170.83</v>
      </c>
      <c r="F487">
        <v>75580641</v>
      </c>
      <c r="G487">
        <v>173.07083148065803</v>
      </c>
      <c r="H487">
        <v>132.31543815375062</v>
      </c>
      <c r="I487">
        <f>tsla_moving_stats_14yr[[#This Row],[Close]]/tsla_moving_stats_14yr[[#This Row],[StdDev_14Y_Centered]]</f>
        <v>1.2910813914359369</v>
      </c>
      <c r="J487">
        <f>2*tsla_moving_stats_14yr[[#This Row],[StdDev_14Y_Centered]]</f>
        <v>264.63087630750124</v>
      </c>
      <c r="K487">
        <v>173.27906055209274</v>
      </c>
      <c r="L487">
        <v>132.25150228113847</v>
      </c>
      <c r="M487">
        <f>tsla_moving_stats_14yr[[#This Row],[Average_14Y_Centered]]-tsla_moving_stats_14yr[[#This Row],[ROLLING AVERAGE MANUAL]]</f>
        <v>-0.20822907143471525</v>
      </c>
      <c r="N487">
        <f>tsla_moving_stats_14yr[[#This Row],[StdDev_14Y_Centered]]-tsla_moving_stats_14yr[[#This Row],[STANDARD DEV MANUAL]]</f>
        <v>6.3935872612148614E-2</v>
      </c>
    </row>
    <row r="488" spans="1:14" x14ac:dyDescent="0.25">
      <c r="A488" s="1">
        <v>45372</v>
      </c>
      <c r="B488">
        <v>176.39</v>
      </c>
      <c r="C488">
        <v>178.18</v>
      </c>
      <c r="D488">
        <v>171.8</v>
      </c>
      <c r="E488">
        <v>172.82</v>
      </c>
      <c r="F488">
        <v>73178008</v>
      </c>
      <c r="G488">
        <v>173.00133777777779</v>
      </c>
      <c r="H488">
        <v>132.32708245694303</v>
      </c>
      <c r="I488">
        <f>tsla_moving_stats_14yr[[#This Row],[Close]]/tsla_moving_stats_14yr[[#This Row],[StdDev_14Y_Centered]]</f>
        <v>1.3060062746885746</v>
      </c>
      <c r="J488">
        <f>2*tsla_moving_stats_14yr[[#This Row],[StdDev_14Y_Centered]]</f>
        <v>264.65416491388606</v>
      </c>
      <c r="K488">
        <v>173.20975077881633</v>
      </c>
      <c r="L488">
        <v>132.2628646842409</v>
      </c>
      <c r="M488">
        <f>tsla_moving_stats_14yr[[#This Row],[Average_14Y_Centered]]-tsla_moving_stats_14yr[[#This Row],[ROLLING AVERAGE MANUAL]]</f>
        <v>-0.20841300103853655</v>
      </c>
      <c r="N488">
        <f>tsla_moving_stats_14yr[[#This Row],[StdDev_14Y_Centered]]-tsla_moving_stats_14yr[[#This Row],[STANDARD DEV MANUAL]]</f>
        <v>6.4217772702136244E-2</v>
      </c>
    </row>
    <row r="489" spans="1:14" x14ac:dyDescent="0.25">
      <c r="A489" s="1">
        <v>45371</v>
      </c>
      <c r="B489">
        <v>173</v>
      </c>
      <c r="C489">
        <v>176.25</v>
      </c>
      <c r="D489">
        <v>170.82</v>
      </c>
      <c r="E489">
        <v>175.66</v>
      </c>
      <c r="F489">
        <v>83846727</v>
      </c>
      <c r="G489">
        <v>172.9322390048867</v>
      </c>
      <c r="H489">
        <v>132.33828637970933</v>
      </c>
      <c r="I489">
        <f>tsla_moving_stats_14yr[[#This Row],[Close]]/tsla_moving_stats_14yr[[#This Row],[StdDev_14Y_Centered]]</f>
        <v>1.3273558605405438</v>
      </c>
      <c r="J489">
        <f>2*tsla_moving_stats_14yr[[#This Row],[StdDev_14Y_Centered]]</f>
        <v>264.67657275941866</v>
      </c>
      <c r="K489">
        <v>173.14025800711755</v>
      </c>
      <c r="L489">
        <v>132.27446805058489</v>
      </c>
      <c r="M489">
        <f>tsla_moving_stats_14yr[[#This Row],[Average_14Y_Centered]]-tsla_moving_stats_14yr[[#This Row],[ROLLING AVERAGE MANUAL]]</f>
        <v>-0.20801900223085568</v>
      </c>
      <c r="N489">
        <f>tsla_moving_stats_14yr[[#This Row],[StdDev_14Y_Centered]]-tsla_moving_stats_14yr[[#This Row],[STANDARD DEV MANUAL]]</f>
        <v>6.3818329124444517E-2</v>
      </c>
    </row>
    <row r="490" spans="1:14" x14ac:dyDescent="0.25">
      <c r="A490" s="1">
        <v>45370</v>
      </c>
      <c r="B490">
        <v>172.36</v>
      </c>
      <c r="C490">
        <v>172.82</v>
      </c>
      <c r="D490">
        <v>167.42</v>
      </c>
      <c r="E490">
        <v>171.32</v>
      </c>
      <c r="F490">
        <v>77271430</v>
      </c>
      <c r="G490">
        <v>172.9322390048867</v>
      </c>
      <c r="H490">
        <v>132.33828637970933</v>
      </c>
      <c r="I490">
        <f>tsla_moving_stats_14yr[[#This Row],[Close]]/tsla_moving_stats_14yr[[#This Row],[StdDev_14Y_Centered]]</f>
        <v>1.2945611182272911</v>
      </c>
      <c r="J490">
        <f>2*tsla_moving_stats_14yr[[#This Row],[StdDev_14Y_Centered]]</f>
        <v>264.67657275941866</v>
      </c>
      <c r="K490">
        <v>173.0708314806582</v>
      </c>
      <c r="L490">
        <v>132.28601837836709</v>
      </c>
      <c r="M490">
        <f>tsla_moving_stats_14yr[[#This Row],[Average_14Y_Centered]]-tsla_moving_stats_14yr[[#This Row],[ROLLING AVERAGE MANUAL]]</f>
        <v>-0.13859247577150313</v>
      </c>
      <c r="N490">
        <f>tsla_moving_stats_14yr[[#This Row],[StdDev_14Y_Centered]]-tsla_moving_stats_14yr[[#This Row],[STANDARD DEV MANUAL]]</f>
        <v>5.2268001342241632E-2</v>
      </c>
    </row>
    <row r="491" spans="1:14" x14ac:dyDescent="0.25">
      <c r="A491" s="1">
        <v>45369</v>
      </c>
      <c r="B491">
        <v>170.02</v>
      </c>
      <c r="C491">
        <v>174.72</v>
      </c>
      <c r="D491">
        <v>165.9</v>
      </c>
      <c r="E491">
        <v>173.8</v>
      </c>
      <c r="F491">
        <v>108214398</v>
      </c>
      <c r="G491">
        <v>172.9322390048867</v>
      </c>
      <c r="H491">
        <v>132.33828637970933</v>
      </c>
      <c r="I491">
        <f>tsla_moving_stats_14yr[[#This Row],[Close]]/tsla_moving_stats_14yr[[#This Row],[StdDev_14Y_Centered]]</f>
        <v>1.3133009709777212</v>
      </c>
      <c r="J491">
        <f>2*tsla_moving_stats_14yr[[#This Row],[StdDev_14Y_Centered]]</f>
        <v>264.67657275941866</v>
      </c>
      <c r="K491">
        <v>173.00133777777791</v>
      </c>
      <c r="L491">
        <v>132.297673170558</v>
      </c>
      <c r="M491">
        <f>tsla_moving_stats_14yr[[#This Row],[Average_14Y_Centered]]-tsla_moving_stats_14yr[[#This Row],[ROLLING AVERAGE MANUAL]]</f>
        <v>-6.9098772891209137E-2</v>
      </c>
      <c r="N491">
        <f>tsla_moving_stats_14yr[[#This Row],[StdDev_14Y_Centered]]-tsla_moving_stats_14yr[[#This Row],[STANDARD DEV MANUAL]]</f>
        <v>4.0613209151331375E-2</v>
      </c>
    </row>
    <row r="492" spans="1:14" x14ac:dyDescent="0.25">
      <c r="A492" s="1">
        <v>45366</v>
      </c>
      <c r="B492">
        <v>163.16</v>
      </c>
      <c r="C492">
        <v>165.18</v>
      </c>
      <c r="D492">
        <v>160.76</v>
      </c>
      <c r="E492">
        <v>163.57</v>
      </c>
      <c r="F492">
        <v>97146828</v>
      </c>
      <c r="G492">
        <v>172.72511978704526</v>
      </c>
      <c r="H492">
        <v>132.37184110588603</v>
      </c>
      <c r="I492">
        <f>tsla_moving_stats_14yr[[#This Row],[Close]]/tsla_moving_stats_14yr[[#This Row],[StdDev_14Y_Centered]]</f>
        <v>1.2356857669536991</v>
      </c>
      <c r="J492">
        <f>2*tsla_moving_stats_14yr[[#This Row],[StdDev_14Y_Centered]]</f>
        <v>264.74368221177207</v>
      </c>
      <c r="K492">
        <v>172.93223900488687</v>
      </c>
      <c r="L492">
        <v>132.30888767083206</v>
      </c>
      <c r="M492">
        <f>tsla_moving_stats_14yr[[#This Row],[Average_14Y_Centered]]-tsla_moving_stats_14yr[[#This Row],[ROLLING AVERAGE MANUAL]]</f>
        <v>-0.20711921784160836</v>
      </c>
      <c r="N492">
        <f>tsla_moving_stats_14yr[[#This Row],[StdDev_14Y_Centered]]-tsla_moving_stats_14yr[[#This Row],[STANDARD DEV MANUAL]]</f>
        <v>6.2953435053969997E-2</v>
      </c>
    </row>
    <row r="493" spans="1:14" x14ac:dyDescent="0.25">
      <c r="A493" s="1">
        <v>45365</v>
      </c>
      <c r="B493">
        <v>167.77</v>
      </c>
      <c r="C493">
        <v>171.17</v>
      </c>
      <c r="D493">
        <v>160.51</v>
      </c>
      <c r="E493">
        <v>162.5</v>
      </c>
      <c r="F493">
        <v>126325695</v>
      </c>
      <c r="G493">
        <v>172.65615077605321</v>
      </c>
      <c r="H493">
        <v>132.38299309527855</v>
      </c>
      <c r="I493">
        <f>tsla_moving_stats_14yr[[#This Row],[Close]]/tsla_moving_stats_14yr[[#This Row],[StdDev_14Y_Centered]]</f>
        <v>1.227499063139067</v>
      </c>
      <c r="J493">
        <f>2*tsla_moving_stats_14yr[[#This Row],[StdDev_14Y_Centered]]</f>
        <v>264.7659861905571</v>
      </c>
      <c r="K493">
        <v>172.86318827708718</v>
      </c>
      <c r="L493">
        <v>132.32007087327904</v>
      </c>
      <c r="M493">
        <f>tsla_moving_stats_14yr[[#This Row],[Average_14Y_Centered]]-tsla_moving_stats_14yr[[#This Row],[ROLLING AVERAGE MANUAL]]</f>
        <v>-0.20703750103396601</v>
      </c>
      <c r="N493">
        <f>tsla_moving_stats_14yr[[#This Row],[StdDev_14Y_Centered]]-tsla_moving_stats_14yr[[#This Row],[STANDARD DEV MANUAL]]</f>
        <v>6.292222199951425E-2</v>
      </c>
    </row>
    <row r="494" spans="1:14" x14ac:dyDescent="0.25">
      <c r="A494" s="1">
        <v>45364</v>
      </c>
      <c r="B494">
        <v>173.05</v>
      </c>
      <c r="C494">
        <v>176.05</v>
      </c>
      <c r="D494">
        <v>169.15</v>
      </c>
      <c r="E494">
        <v>169.48</v>
      </c>
      <c r="F494">
        <v>106524492</v>
      </c>
      <c r="G494">
        <v>172.58689273049646</v>
      </c>
      <c r="H494">
        <v>132.39451057865108</v>
      </c>
      <c r="I494">
        <f>tsla_moving_stats_14yr[[#This Row],[Close]]/tsla_moving_stats_14yr[[#This Row],[StdDev_14Y_Centered]]</f>
        <v>1.2801134976009272</v>
      </c>
      <c r="J494">
        <f>2*tsla_moving_stats_14yr[[#This Row],[StdDev_14Y_Centered]]</f>
        <v>264.78902115730216</v>
      </c>
      <c r="K494">
        <v>172.7942166000889</v>
      </c>
      <c r="L494">
        <v>132.3311863800254</v>
      </c>
      <c r="M494">
        <f>tsla_moving_stats_14yr[[#This Row],[Average_14Y_Centered]]-tsla_moving_stats_14yr[[#This Row],[ROLLING AVERAGE MANUAL]]</f>
        <v>-0.20732386959244309</v>
      </c>
      <c r="N494">
        <f>tsla_moving_stats_14yr[[#This Row],[StdDev_14Y_Centered]]-tsla_moving_stats_14yr[[#This Row],[STANDARD DEV MANUAL]]</f>
        <v>6.3324198625679173E-2</v>
      </c>
    </row>
    <row r="495" spans="1:14" x14ac:dyDescent="0.25">
      <c r="A495" s="1">
        <v>45363</v>
      </c>
      <c r="B495">
        <v>177.77</v>
      </c>
      <c r="C495">
        <v>179.43</v>
      </c>
      <c r="D495">
        <v>172.41</v>
      </c>
      <c r="E495">
        <v>177.54</v>
      </c>
      <c r="F495">
        <v>87391680</v>
      </c>
      <c r="G495">
        <v>172.58689273049646</v>
      </c>
      <c r="H495">
        <v>132.39451057865108</v>
      </c>
      <c r="I495">
        <f>tsla_moving_stats_14yr[[#This Row],[Close]]/tsla_moving_stats_14yr[[#This Row],[StdDev_14Y_Centered]]</f>
        <v>1.3409921546145187</v>
      </c>
      <c r="J495">
        <f>2*tsla_moving_stats_14yr[[#This Row],[StdDev_14Y_Centered]]</f>
        <v>264.78902115730216</v>
      </c>
      <c r="K495">
        <v>172.72511978704537</v>
      </c>
      <c r="L495">
        <v>132.34247408586762</v>
      </c>
      <c r="M495">
        <f>tsla_moving_stats_14yr[[#This Row],[Average_14Y_Centered]]-tsla_moving_stats_14yr[[#This Row],[ROLLING AVERAGE MANUAL]]</f>
        <v>-0.13822705654891365</v>
      </c>
      <c r="N495">
        <f>tsla_moving_stats_14yr[[#This Row],[StdDev_14Y_Centered]]-tsla_moving_stats_14yr[[#This Row],[STANDARD DEV MANUAL]]</f>
        <v>5.2036492783457788E-2</v>
      </c>
    </row>
    <row r="496" spans="1:14" x14ac:dyDescent="0.25">
      <c r="A496" s="1">
        <v>45362</v>
      </c>
      <c r="B496">
        <v>175.45</v>
      </c>
      <c r="C496">
        <v>182.87</v>
      </c>
      <c r="D496">
        <v>174.8</v>
      </c>
      <c r="E496">
        <v>177.77</v>
      </c>
      <c r="F496">
        <v>85391531</v>
      </c>
      <c r="G496">
        <v>172.58689273049646</v>
      </c>
      <c r="H496">
        <v>132.39451057865108</v>
      </c>
      <c r="I496">
        <f>tsla_moving_stats_14yr[[#This Row],[Close]]/tsla_moving_stats_14yr[[#This Row],[StdDev_14Y_Centered]]</f>
        <v>1.3427293867625494</v>
      </c>
      <c r="J496">
        <f>2*tsla_moving_stats_14yr[[#This Row],[StdDev_14Y_Centered]]</f>
        <v>264.78902115730216</v>
      </c>
      <c r="K496">
        <v>172.65615077605335</v>
      </c>
      <c r="L496">
        <v>132.35363662677403</v>
      </c>
      <c r="M496">
        <f>tsla_moving_stats_14yr[[#This Row],[Average_14Y_Centered]]-tsla_moving_stats_14yr[[#This Row],[ROLLING AVERAGE MANUAL]]</f>
        <v>-6.9258045556892966E-2</v>
      </c>
      <c r="N496">
        <f>tsla_moving_stats_14yr[[#This Row],[StdDev_14Y_Centered]]-tsla_moving_stats_14yr[[#This Row],[STANDARD DEV MANUAL]]</f>
        <v>4.0873951877046011E-2</v>
      </c>
    </row>
    <row r="497" spans="1:14" x14ac:dyDescent="0.25">
      <c r="A497" s="1">
        <v>45359</v>
      </c>
      <c r="B497">
        <v>181.5</v>
      </c>
      <c r="C497">
        <v>182.73</v>
      </c>
      <c r="D497">
        <v>174.7</v>
      </c>
      <c r="E497">
        <v>175.34</v>
      </c>
      <c r="F497">
        <v>85544641</v>
      </c>
      <c r="G497">
        <v>172.37940239043823</v>
      </c>
      <c r="H497">
        <v>132.42887824129139</v>
      </c>
      <c r="I497">
        <f>tsla_moving_stats_14yr[[#This Row],[Close]]/tsla_moving_stats_14yr[[#This Row],[StdDev_14Y_Centered]]</f>
        <v>1.3240314524187287</v>
      </c>
      <c r="J497">
        <f>2*tsla_moving_stats_14yr[[#This Row],[StdDev_14Y_Centered]]</f>
        <v>264.85775648258277</v>
      </c>
      <c r="K497">
        <v>172.58689273049657</v>
      </c>
      <c r="L497">
        <v>132.36516457129139</v>
      </c>
      <c r="M497">
        <f>tsla_moving_stats_14yr[[#This Row],[Average_14Y_Centered]]-tsla_moving_stats_14yr[[#This Row],[ROLLING AVERAGE MANUAL]]</f>
        <v>-0.20749034005834233</v>
      </c>
      <c r="N497">
        <f>tsla_moving_stats_14yr[[#This Row],[StdDev_14Y_Centered]]-tsla_moving_stats_14yr[[#This Row],[STANDARD DEV MANUAL]]</f>
        <v>6.3713669999998501E-2</v>
      </c>
    </row>
    <row r="498" spans="1:14" x14ac:dyDescent="0.25">
      <c r="A498" s="1">
        <v>45358</v>
      </c>
      <c r="B498">
        <v>174.35</v>
      </c>
      <c r="C498">
        <v>180.04</v>
      </c>
      <c r="D498">
        <v>173.7</v>
      </c>
      <c r="E498">
        <v>178.65</v>
      </c>
      <c r="F498">
        <v>102129000</v>
      </c>
      <c r="G498">
        <v>172.31046017699114</v>
      </c>
      <c r="H498">
        <v>132.44012340397634</v>
      </c>
      <c r="I498">
        <f>tsla_moving_stats_14yr[[#This Row],[Close]]/tsla_moving_stats_14yr[[#This Row],[StdDev_14Y_Centered]]</f>
        <v>1.3489114583129138</v>
      </c>
      <c r="J498">
        <f>2*tsla_moving_stats_14yr[[#This Row],[StdDev_14Y_Centered]]</f>
        <v>264.88024680795269</v>
      </c>
      <c r="K498">
        <v>172.51762516614988</v>
      </c>
      <c r="L498">
        <v>132.37672875289411</v>
      </c>
      <c r="M498">
        <f>tsla_moving_stats_14yr[[#This Row],[Average_14Y_Centered]]-tsla_moving_stats_14yr[[#This Row],[ROLLING AVERAGE MANUAL]]</f>
        <v>-0.20716498915874126</v>
      </c>
      <c r="N498">
        <f>tsla_moving_stats_14yr[[#This Row],[StdDev_14Y_Centered]]-tsla_moving_stats_14yr[[#This Row],[STANDARD DEV MANUAL]]</f>
        <v>6.3394651082234077E-2</v>
      </c>
    </row>
    <row r="499" spans="1:14" x14ac:dyDescent="0.25">
      <c r="A499" s="1">
        <v>45357</v>
      </c>
      <c r="B499">
        <v>179.99</v>
      </c>
      <c r="C499">
        <v>181.58</v>
      </c>
      <c r="D499">
        <v>173.7</v>
      </c>
      <c r="E499">
        <v>176.54</v>
      </c>
      <c r="F499">
        <v>107920898</v>
      </c>
      <c r="G499">
        <v>172.24165855816011</v>
      </c>
      <c r="H499">
        <v>132.45122825355861</v>
      </c>
      <c r="I499">
        <f>tsla_moving_stats_14yr[[#This Row],[Close]]/tsla_moving_stats_14yr[[#This Row],[StdDev_14Y_Centered]]</f>
        <v>1.3328679720662147</v>
      </c>
      <c r="J499">
        <f>2*tsla_moving_stats_14yr[[#This Row],[StdDev_14Y_Centered]]</f>
        <v>264.90245650711722</v>
      </c>
      <c r="K499">
        <v>172.44845438441109</v>
      </c>
      <c r="L499">
        <v>132.38820369819553</v>
      </c>
      <c r="M499">
        <f>tsla_moving_stats_14yr[[#This Row],[Average_14Y_Centered]]-tsla_moving_stats_14yr[[#This Row],[ROLLING AVERAGE MANUAL]]</f>
        <v>-0.20679582625098192</v>
      </c>
      <c r="N499">
        <f>tsla_moving_stats_14yr[[#This Row],[StdDev_14Y_Centered]]-tsla_moving_stats_14yr[[#This Row],[STANDARD DEV MANUAL]]</f>
        <v>6.302455536308571E-2</v>
      </c>
    </row>
    <row r="500" spans="1:14" x14ac:dyDescent="0.25">
      <c r="A500" s="1">
        <v>45356</v>
      </c>
      <c r="B500">
        <v>183.05</v>
      </c>
      <c r="C500">
        <v>184.59</v>
      </c>
      <c r="D500">
        <v>177.57</v>
      </c>
      <c r="E500">
        <v>180.74</v>
      </c>
      <c r="F500">
        <v>119660797</v>
      </c>
      <c r="G500">
        <v>172.24165855816011</v>
      </c>
      <c r="H500">
        <v>132.45122825355861</v>
      </c>
      <c r="I500">
        <f>tsla_moving_stats_14yr[[#This Row],[Close]]/tsla_moving_stats_14yr[[#This Row],[StdDev_14Y_Centered]]</f>
        <v>1.3645777572858711</v>
      </c>
      <c r="J500">
        <f>2*tsla_moving_stats_14yr[[#This Row],[StdDev_14Y_Centered]]</f>
        <v>264.90245650711722</v>
      </c>
      <c r="K500">
        <v>172.37940239043837</v>
      </c>
      <c r="L500">
        <v>132.39956360269437</v>
      </c>
      <c r="M500">
        <f>tsla_moving_stats_14yr[[#This Row],[Average_14Y_Centered]]-tsla_moving_stats_14yr[[#This Row],[ROLLING AVERAGE MANUAL]]</f>
        <v>-0.13774383227826092</v>
      </c>
      <c r="N500">
        <f>tsla_moving_stats_14yr[[#This Row],[StdDev_14Y_Centered]]-tsla_moving_stats_14yr[[#This Row],[STANDARD DEV MANUAL]]</f>
        <v>5.1664650864239547E-2</v>
      </c>
    </row>
    <row r="501" spans="1:14" x14ac:dyDescent="0.25">
      <c r="A501" s="1">
        <v>45355</v>
      </c>
      <c r="B501">
        <v>198.73</v>
      </c>
      <c r="C501">
        <v>199.75</v>
      </c>
      <c r="D501">
        <v>186.72</v>
      </c>
      <c r="E501">
        <v>188.14</v>
      </c>
      <c r="F501">
        <v>134334891</v>
      </c>
      <c r="G501">
        <v>172.24165855816011</v>
      </c>
      <c r="H501">
        <v>132.45122825355861</v>
      </c>
      <c r="I501">
        <f>tsla_moving_stats_14yr[[#This Row],[Close]]/tsla_moving_stats_14yr[[#This Row],[StdDev_14Y_Centered]]</f>
        <v>1.4204473788633603</v>
      </c>
      <c r="J501">
        <f>2*tsla_moving_stats_14yr[[#This Row],[StdDev_14Y_Centered]]</f>
        <v>264.90245650711722</v>
      </c>
      <c r="K501">
        <v>172.31046017699128</v>
      </c>
      <c r="L501">
        <v>132.41081924975057</v>
      </c>
      <c r="M501">
        <f>tsla_moving_stats_14yr[[#This Row],[Average_14Y_Centered]]-tsla_moving_stats_14yr[[#This Row],[ROLLING AVERAGE MANUAL]]</f>
        <v>-6.8801618831173528E-2</v>
      </c>
      <c r="N501">
        <f>tsla_moving_stats_14yr[[#This Row],[StdDev_14Y_Centered]]-tsla_moving_stats_14yr[[#This Row],[STANDARD DEV MANUAL]]</f>
        <v>4.0409003808036914E-2</v>
      </c>
    </row>
    <row r="502" spans="1:14" x14ac:dyDescent="0.25">
      <c r="A502" s="1">
        <v>45352</v>
      </c>
      <c r="B502">
        <v>200.52</v>
      </c>
      <c r="C502">
        <v>204.52</v>
      </c>
      <c r="D502">
        <v>198.5</v>
      </c>
      <c r="E502">
        <v>202.64</v>
      </c>
      <c r="F502">
        <v>82243117</v>
      </c>
      <c r="G502">
        <v>172.03556978798588</v>
      </c>
      <c r="H502">
        <v>132.48432152642042</v>
      </c>
      <c r="I502">
        <f>tsla_moving_stats_14yr[[#This Row],[Close]]/tsla_moving_stats_14yr[[#This Row],[StdDev_14Y_Centered]]</f>
        <v>1.5295394780701572</v>
      </c>
      <c r="J502">
        <f>2*tsla_moving_stats_14yr[[#This Row],[StdDev_14Y_Centered]]</f>
        <v>264.96864305284083</v>
      </c>
      <c r="K502">
        <v>172.24165855816025</v>
      </c>
      <c r="L502">
        <v>132.42193460546139</v>
      </c>
      <c r="M502">
        <f>tsla_moving_stats_14yr[[#This Row],[Average_14Y_Centered]]-tsla_moving_stats_14yr[[#This Row],[ROLLING AVERAGE MANUAL]]</f>
        <v>-0.20608877017437521</v>
      </c>
      <c r="N502">
        <f>tsla_moving_stats_14yr[[#This Row],[StdDev_14Y_Centered]]-tsla_moving_stats_14yr[[#This Row],[STANDARD DEV MANUAL]]</f>
        <v>6.2386920959028203E-2</v>
      </c>
    </row>
    <row r="503" spans="1:14" x14ac:dyDescent="0.25">
      <c r="A503" s="1">
        <v>45351</v>
      </c>
      <c r="B503">
        <v>204.18</v>
      </c>
      <c r="C503">
        <v>205.28</v>
      </c>
      <c r="D503">
        <v>198.45</v>
      </c>
      <c r="E503">
        <v>201.88</v>
      </c>
      <c r="F503">
        <v>85906969</v>
      </c>
      <c r="G503">
        <v>171.96697571743928</v>
      </c>
      <c r="H503">
        <v>132.49528261350957</v>
      </c>
      <c r="I503">
        <f>tsla_moving_stats_14yr[[#This Row],[Close]]/tsla_moving_stats_14yr[[#This Row],[StdDev_14Y_Centered]]</f>
        <v>1.5236768888511036</v>
      </c>
      <c r="J503">
        <f>2*tsla_moving_stats_14yr[[#This Row],[StdDev_14Y_Centered]]</f>
        <v>264.99056522701915</v>
      </c>
      <c r="K503">
        <v>172.17292661361643</v>
      </c>
      <c r="L503">
        <v>132.43299312918163</v>
      </c>
      <c r="M503">
        <f>tsla_moving_stats_14yr[[#This Row],[Average_14Y_Centered]]-tsla_moving_stats_14yr[[#This Row],[ROLLING AVERAGE MANUAL]]</f>
        <v>-0.20595089617714279</v>
      </c>
      <c r="N503">
        <f>tsla_moving_stats_14yr[[#This Row],[StdDev_14Y_Centered]]-tsla_moving_stats_14yr[[#This Row],[STANDARD DEV MANUAL]]</f>
        <v>6.228948432794823E-2</v>
      </c>
    </row>
    <row r="504" spans="1:14" x14ac:dyDescent="0.25">
      <c r="A504" s="1">
        <v>45350</v>
      </c>
      <c r="B504">
        <v>200.42</v>
      </c>
      <c r="C504">
        <v>205.3</v>
      </c>
      <c r="D504">
        <v>198.44</v>
      </c>
      <c r="E504">
        <v>202.04</v>
      </c>
      <c r="F504">
        <v>99806172</v>
      </c>
      <c r="G504">
        <v>171.96697571743928</v>
      </c>
      <c r="H504">
        <v>132.49528261350957</v>
      </c>
      <c r="I504">
        <f>tsla_moving_stats_14yr[[#This Row],[Close]]/tsla_moving_stats_14yr[[#This Row],[StdDev_14Y_Centered]]</f>
        <v>1.5248844790146472</v>
      </c>
      <c r="J504">
        <f>2*tsla_moving_stats_14yr[[#This Row],[StdDev_14Y_Centered]]</f>
        <v>264.99056522701915</v>
      </c>
      <c r="K504">
        <v>172.10422448077787</v>
      </c>
      <c r="L504">
        <v>132.44404162281128</v>
      </c>
      <c r="M504">
        <f>tsla_moving_stats_14yr[[#This Row],[Average_14Y_Centered]]-tsla_moving_stats_14yr[[#This Row],[ROLLING AVERAGE MANUAL]]</f>
        <v>-0.13724876333859015</v>
      </c>
      <c r="N504">
        <f>tsla_moving_stats_14yr[[#This Row],[StdDev_14Y_Centered]]-tsla_moving_stats_14yr[[#This Row],[STANDARD DEV MANUAL]]</f>
        <v>5.1240990698289579E-2</v>
      </c>
    </row>
    <row r="505" spans="1:14" x14ac:dyDescent="0.25">
      <c r="A505" s="1">
        <v>45349</v>
      </c>
      <c r="B505">
        <v>204.04</v>
      </c>
      <c r="C505">
        <v>205.6</v>
      </c>
      <c r="D505">
        <v>198.26</v>
      </c>
      <c r="E505">
        <v>199.73</v>
      </c>
      <c r="F505">
        <v>108645398</v>
      </c>
      <c r="G505">
        <v>171.89833186231243</v>
      </c>
      <c r="H505">
        <v>132.50632704539646</v>
      </c>
      <c r="I505">
        <f>tsla_moving_stats_14yr[[#This Row],[Close]]/tsla_moving_stats_14yr[[#This Row],[StdDev_14Y_Centered]]</f>
        <v>1.5073242497437334</v>
      </c>
      <c r="J505">
        <f>2*tsla_moving_stats_14yr[[#This Row],[StdDev_14Y_Centered]]</f>
        <v>265.01265409079292</v>
      </c>
      <c r="K505">
        <v>172.03556978798602</v>
      </c>
      <c r="L505">
        <v>132.45505938989015</v>
      </c>
      <c r="M505">
        <f>tsla_moving_stats_14yr[[#This Row],[Average_14Y_Centered]]-tsla_moving_stats_14yr[[#This Row],[ROLLING AVERAGE MANUAL]]</f>
        <v>-0.13723792567358828</v>
      </c>
      <c r="N505">
        <f>tsla_moving_stats_14yr[[#This Row],[StdDev_14Y_Centered]]-tsla_moving_stats_14yr[[#This Row],[STANDARD DEV MANUAL]]</f>
        <v>5.1267655506308074E-2</v>
      </c>
    </row>
    <row r="506" spans="1:14" x14ac:dyDescent="0.25">
      <c r="A506" s="1">
        <v>45348</v>
      </c>
      <c r="B506">
        <v>192.29</v>
      </c>
      <c r="C506">
        <v>201.78</v>
      </c>
      <c r="D506">
        <v>192</v>
      </c>
      <c r="E506">
        <v>199.4</v>
      </c>
      <c r="F506">
        <v>111747102</v>
      </c>
      <c r="G506">
        <v>171.89833186231243</v>
      </c>
      <c r="H506">
        <v>132.50632704539646</v>
      </c>
      <c r="I506">
        <f>tsla_moving_stats_14yr[[#This Row],[Close]]/tsla_moving_stats_14yr[[#This Row],[StdDev_14Y_Centered]]</f>
        <v>1.5048338026280501</v>
      </c>
      <c r="J506">
        <f>2*tsla_moving_stats_14yr[[#This Row],[StdDev_14Y_Centered]]</f>
        <v>265.01265409079292</v>
      </c>
      <c r="K506">
        <v>171.96697571743942</v>
      </c>
      <c r="L506">
        <v>132.4660309777382</v>
      </c>
      <c r="M506">
        <f>tsla_moving_stats_14yr[[#This Row],[Average_14Y_Centered]]-tsla_moving_stats_14yr[[#This Row],[ROLLING AVERAGE MANUAL]]</f>
        <v>-6.8643855126993003E-2</v>
      </c>
      <c r="N506">
        <f>tsla_moving_stats_14yr[[#This Row],[StdDev_14Y_Centered]]-tsla_moving_stats_14yr[[#This Row],[STANDARD DEV MANUAL]]</f>
        <v>4.0296067658260881E-2</v>
      </c>
    </row>
    <row r="507" spans="1:14" x14ac:dyDescent="0.25">
      <c r="A507" s="1">
        <v>45345</v>
      </c>
      <c r="B507">
        <v>195.31</v>
      </c>
      <c r="C507">
        <v>197.57</v>
      </c>
      <c r="D507">
        <v>191.5</v>
      </c>
      <c r="E507">
        <v>191.97</v>
      </c>
      <c r="F507">
        <v>78841922</v>
      </c>
      <c r="G507">
        <v>171.76182539682537</v>
      </c>
      <c r="H507">
        <v>132.52757580803981</v>
      </c>
      <c r="I507">
        <f>tsla_moving_stats_14yr[[#This Row],[Close]]/tsla_moving_stats_14yr[[#This Row],[StdDev_14Y_Centered]]</f>
        <v>1.4485287218869818</v>
      </c>
      <c r="J507">
        <f>2*tsla_moving_stats_14yr[[#This Row],[StdDev_14Y_Centered]]</f>
        <v>265.05515161607963</v>
      </c>
      <c r="K507">
        <v>171.89833186231257</v>
      </c>
      <c r="L507">
        <v>132.47708588272249</v>
      </c>
      <c r="M507">
        <f>tsla_moving_stats_14yr[[#This Row],[Average_14Y_Centered]]-tsla_moving_stats_14yr[[#This Row],[ROLLING AVERAGE MANUAL]]</f>
        <v>-0.13650646548720147</v>
      </c>
      <c r="N507">
        <f>tsla_moving_stats_14yr[[#This Row],[StdDev_14Y_Centered]]-tsla_moving_stats_14yr[[#This Row],[STANDARD DEV MANUAL]]</f>
        <v>5.0489925317322104E-2</v>
      </c>
    </row>
    <row r="508" spans="1:14" x14ac:dyDescent="0.25">
      <c r="A508" s="1">
        <v>45344</v>
      </c>
      <c r="B508">
        <v>194</v>
      </c>
      <c r="C508">
        <v>198.32</v>
      </c>
      <c r="D508">
        <v>191.36</v>
      </c>
      <c r="E508">
        <v>197.41</v>
      </c>
      <c r="F508">
        <v>92739453</v>
      </c>
      <c r="G508">
        <v>171.69416042309388</v>
      </c>
      <c r="H508">
        <v>132.53755318075628</v>
      </c>
      <c r="I508">
        <f>tsla_moving_stats_14yr[[#This Row],[Close]]/tsla_moving_stats_14yr[[#This Row],[StdDev_14Y_Centered]]</f>
        <v>1.4894646480365448</v>
      </c>
      <c r="J508">
        <f>2*tsla_moving_stats_14yr[[#This Row],[StdDev_14Y_Centered]]</f>
        <v>265.07510636151255</v>
      </c>
      <c r="K508">
        <v>171.83006175562431</v>
      </c>
      <c r="L508">
        <v>132.48772805982512</v>
      </c>
      <c r="M508">
        <f>tsla_moving_stats_14yr[[#This Row],[Average_14Y_Centered]]-tsla_moving_stats_14yr[[#This Row],[ROLLING AVERAGE MANUAL]]</f>
        <v>-0.13590133253043746</v>
      </c>
      <c r="N508">
        <f>tsla_moving_stats_14yr[[#This Row],[StdDev_14Y_Centered]]-tsla_moving_stats_14yr[[#This Row],[STANDARD DEV MANUAL]]</f>
        <v>4.9825120931160427E-2</v>
      </c>
    </row>
    <row r="509" spans="1:14" x14ac:dyDescent="0.25">
      <c r="A509" s="1">
        <v>45343</v>
      </c>
      <c r="B509">
        <v>193.36</v>
      </c>
      <c r="C509">
        <v>199.44</v>
      </c>
      <c r="D509">
        <v>191.95</v>
      </c>
      <c r="E509">
        <v>194.77</v>
      </c>
      <c r="F509">
        <v>103844000</v>
      </c>
      <c r="G509">
        <v>171.62666960352422</v>
      </c>
      <c r="H509">
        <v>132.5473539968805</v>
      </c>
      <c r="I509">
        <f>tsla_moving_stats_14yr[[#This Row],[Close]]/tsla_moving_stats_14yr[[#This Row],[StdDev_14Y_Centered]]</f>
        <v>1.4694371039997065</v>
      </c>
      <c r="J509">
        <f>2*tsla_moving_stats_14yr[[#This Row],[StdDev_14Y_Centered]]</f>
        <v>265.09470799376101</v>
      </c>
      <c r="K509">
        <v>171.76182539682551</v>
      </c>
      <c r="L509">
        <v>132.49835574907894</v>
      </c>
      <c r="M509">
        <f>tsla_moving_stats_14yr[[#This Row],[Average_14Y_Centered]]-tsla_moving_stats_14yr[[#This Row],[ROLLING AVERAGE MANUAL]]</f>
        <v>-0.13515579330129412</v>
      </c>
      <c r="N509">
        <f>tsla_moving_stats_14yr[[#This Row],[StdDev_14Y_Centered]]-tsla_moving_stats_14yr[[#This Row],[STANDARD DEV MANUAL]]</f>
        <v>4.8998247801563366E-2</v>
      </c>
    </row>
    <row r="510" spans="1:14" x14ac:dyDescent="0.25">
      <c r="A510" s="1">
        <v>45342</v>
      </c>
      <c r="B510">
        <v>196.13</v>
      </c>
      <c r="C510">
        <v>198.6</v>
      </c>
      <c r="D510">
        <v>189.13</v>
      </c>
      <c r="E510">
        <v>193.76</v>
      </c>
      <c r="F510">
        <v>104545797</v>
      </c>
      <c r="G510">
        <v>171.62666960352422</v>
      </c>
      <c r="H510">
        <v>132.5473539968805</v>
      </c>
      <c r="I510">
        <f>tsla_moving_stats_14yr[[#This Row],[Close]]/tsla_moving_stats_14yr[[#This Row],[StdDev_14Y_Centered]]</f>
        <v>1.4618171857626077</v>
      </c>
      <c r="J510">
        <f>2*tsla_moving_stats_14yr[[#This Row],[StdDev_14Y_Centered]]</f>
        <v>265.09470799376101</v>
      </c>
      <c r="K510">
        <v>171.69416042309399</v>
      </c>
      <c r="L510">
        <v>132.50834380229054</v>
      </c>
      <c r="M510">
        <f>tsla_moving_stats_14yr[[#This Row],[Average_14Y_Centered]]-tsla_moving_stats_14yr[[#This Row],[ROLLING AVERAGE MANUAL]]</f>
        <v>-6.7490819569769656E-2</v>
      </c>
      <c r="N510">
        <f>tsla_moving_stats_14yr[[#This Row],[StdDev_14Y_Centered]]-tsla_moving_stats_14yr[[#This Row],[STANDARD DEV MANUAL]]</f>
        <v>3.9010194589963021E-2</v>
      </c>
    </row>
    <row r="511" spans="1:14" x14ac:dyDescent="0.25">
      <c r="A511" s="1">
        <v>45338</v>
      </c>
      <c r="B511">
        <v>202.06</v>
      </c>
      <c r="C511">
        <v>203.17</v>
      </c>
      <c r="D511">
        <v>197.4</v>
      </c>
      <c r="E511">
        <v>199.95</v>
      </c>
      <c r="F511">
        <v>111346703</v>
      </c>
      <c r="G511">
        <v>171.49147007042254</v>
      </c>
      <c r="H511">
        <v>132.56728276951998</v>
      </c>
      <c r="I511">
        <f>tsla_moving_stats_14yr[[#This Row],[Close]]/tsla_moving_stats_14yr[[#This Row],[StdDev_14Y_Centered]]</f>
        <v>1.5082907020703658</v>
      </c>
      <c r="J511">
        <f>2*tsla_moving_stats_14yr[[#This Row],[StdDev_14Y_Centered]]</f>
        <v>265.13456553903995</v>
      </c>
      <c r="K511">
        <v>171.62666960352433</v>
      </c>
      <c r="L511">
        <v>132.51815532839206</v>
      </c>
      <c r="M511">
        <f>tsla_moving_stats_14yr[[#This Row],[Average_14Y_Centered]]-tsla_moving_stats_14yr[[#This Row],[ROLLING AVERAGE MANUAL]]</f>
        <v>-0.13519953310179744</v>
      </c>
      <c r="N511">
        <f>tsla_moving_stats_14yr[[#This Row],[StdDev_14Y_Centered]]-tsla_moving_stats_14yr[[#This Row],[STANDARD DEV MANUAL]]</f>
        <v>4.9127441127922111E-2</v>
      </c>
    </row>
    <row r="512" spans="1:14" x14ac:dyDescent="0.25">
      <c r="A512" s="1">
        <v>45337</v>
      </c>
      <c r="B512">
        <v>189.16</v>
      </c>
      <c r="C512">
        <v>200.88</v>
      </c>
      <c r="D512">
        <v>188.86</v>
      </c>
      <c r="E512">
        <v>200.45</v>
      </c>
      <c r="F512">
        <v>120831797</v>
      </c>
      <c r="G512">
        <v>171.42422789265285</v>
      </c>
      <c r="H512">
        <v>132.57687121745241</v>
      </c>
      <c r="I512">
        <f>tsla_moving_stats_14yr[[#This Row],[Close]]/tsla_moving_stats_14yr[[#This Row],[StdDev_14Y_Centered]]</f>
        <v>1.5119530138195989</v>
      </c>
      <c r="J512">
        <f>2*tsla_moving_stats_14yr[[#This Row],[StdDev_14Y_Centered]]</f>
        <v>265.15374243490481</v>
      </c>
      <c r="K512">
        <v>171.55908850726564</v>
      </c>
      <c r="L512">
        <v>132.52809627424477</v>
      </c>
      <c r="M512">
        <f>tsla_moving_stats_14yr[[#This Row],[Average_14Y_Centered]]-tsla_moving_stats_14yr[[#This Row],[ROLLING AVERAGE MANUAL]]</f>
        <v>-0.13486061461279064</v>
      </c>
      <c r="N512">
        <f>tsla_moving_stats_14yr[[#This Row],[StdDev_14Y_Centered]]-tsla_moving_stats_14yr[[#This Row],[STANDARD DEV MANUAL]]</f>
        <v>4.8774943207632759E-2</v>
      </c>
    </row>
    <row r="513" spans="1:14" x14ac:dyDescent="0.25">
      <c r="A513" s="1">
        <v>45336</v>
      </c>
      <c r="B513">
        <v>185.3</v>
      </c>
      <c r="C513">
        <v>188.89</v>
      </c>
      <c r="D513">
        <v>183.35</v>
      </c>
      <c r="E513">
        <v>188.71</v>
      </c>
      <c r="F513">
        <v>81202992</v>
      </c>
      <c r="G513">
        <v>171.3570800351803</v>
      </c>
      <c r="H513">
        <v>132.58637593739007</v>
      </c>
      <c r="I513">
        <f>tsla_moving_stats_14yr[[#This Row],[Close]]/tsla_moving_stats_14yr[[#This Row],[StdDev_14Y_Centered]]</f>
        <v>1.4232985754819381</v>
      </c>
      <c r="J513">
        <f>2*tsla_moving_stats_14yr[[#This Row],[StdDev_14Y_Centered]]</f>
        <v>265.17275187478015</v>
      </c>
      <c r="K513">
        <v>171.49147007042265</v>
      </c>
      <c r="L513">
        <v>132.53810542069783</v>
      </c>
      <c r="M513">
        <f>tsla_moving_stats_14yr[[#This Row],[Average_14Y_Centered]]-tsla_moving_stats_14yr[[#This Row],[ROLLING AVERAGE MANUAL]]</f>
        <v>-0.13439003524234749</v>
      </c>
      <c r="N513">
        <f>tsla_moving_stats_14yr[[#This Row],[StdDev_14Y_Centered]]-tsla_moving_stats_14yr[[#This Row],[STANDARD DEV MANUAL]]</f>
        <v>4.8270516692241472E-2</v>
      </c>
    </row>
    <row r="514" spans="1:14" x14ac:dyDescent="0.25">
      <c r="A514" s="1">
        <v>45335</v>
      </c>
      <c r="B514">
        <v>183.99</v>
      </c>
      <c r="C514">
        <v>187.26</v>
      </c>
      <c r="D514">
        <v>182.11</v>
      </c>
      <c r="E514">
        <v>184.02</v>
      </c>
      <c r="F514">
        <v>86759477</v>
      </c>
      <c r="G514">
        <v>171.28998241758242</v>
      </c>
      <c r="H514">
        <v>132.59584776294869</v>
      </c>
      <c r="I514">
        <f>tsla_moving_stats_14yr[[#This Row],[Close]]/tsla_moving_stats_14yr[[#This Row],[StdDev_14Y_Centered]]</f>
        <v>1.3878262638283065</v>
      </c>
      <c r="J514">
        <f>2*tsla_moving_stats_14yr[[#This Row],[StdDev_14Y_Centered]]</f>
        <v>265.19169552589739</v>
      </c>
      <c r="K514">
        <v>171.42422789265302</v>
      </c>
      <c r="L514">
        <v>132.54770459709817</v>
      </c>
      <c r="M514">
        <f>tsla_moving_stats_14yr[[#This Row],[Average_14Y_Centered]]-tsla_moving_stats_14yr[[#This Row],[ROLLING AVERAGE MANUAL]]</f>
        <v>-0.1342454750705997</v>
      </c>
      <c r="N514">
        <f>tsla_moving_stats_14yr[[#This Row],[StdDev_14Y_Centered]]-tsla_moving_stats_14yr[[#This Row],[STANDARD DEV MANUAL]]</f>
        <v>4.8143165850518699E-2</v>
      </c>
    </row>
    <row r="515" spans="1:14" x14ac:dyDescent="0.25">
      <c r="A515" s="1">
        <v>45334</v>
      </c>
      <c r="B515">
        <v>192.11</v>
      </c>
      <c r="C515">
        <v>194.73</v>
      </c>
      <c r="D515">
        <v>187.28</v>
      </c>
      <c r="E515">
        <v>188.13</v>
      </c>
      <c r="F515">
        <v>95498602</v>
      </c>
      <c r="G515">
        <v>171.28998241758242</v>
      </c>
      <c r="H515">
        <v>132.59584776294869</v>
      </c>
      <c r="I515">
        <f>tsla_moving_stats_14yr[[#This Row],[Close]]/tsla_moving_stats_14yr[[#This Row],[StdDev_14Y_Centered]]</f>
        <v>1.4188227095642827</v>
      </c>
      <c r="J515">
        <f>2*tsla_moving_stats_14yr[[#This Row],[StdDev_14Y_Centered]]</f>
        <v>265.19169552589739</v>
      </c>
      <c r="K515">
        <v>171.35708003518042</v>
      </c>
      <c r="L515">
        <v>132.5572200544789</v>
      </c>
      <c r="M515">
        <f>tsla_moving_stats_14yr[[#This Row],[Average_14Y_Centered]]-tsla_moving_stats_14yr[[#This Row],[ROLLING AVERAGE MANUAL]]</f>
        <v>-6.7097617597994486E-2</v>
      </c>
      <c r="N515">
        <f>tsla_moving_stats_14yr[[#This Row],[StdDev_14Y_Centered]]-tsla_moving_stats_14yr[[#This Row],[STANDARD DEV MANUAL]]</f>
        <v>3.8627708469789468E-2</v>
      </c>
    </row>
    <row r="516" spans="1:14" x14ac:dyDescent="0.25">
      <c r="A516" s="1">
        <v>45331</v>
      </c>
      <c r="B516">
        <v>190.18</v>
      </c>
      <c r="C516">
        <v>194.12</v>
      </c>
      <c r="D516">
        <v>189.48</v>
      </c>
      <c r="E516">
        <v>193.57</v>
      </c>
      <c r="F516">
        <v>84476352</v>
      </c>
      <c r="G516">
        <v>171.15529644268773</v>
      </c>
      <c r="H516">
        <v>132.61543236937146</v>
      </c>
      <c r="I516">
        <f>tsla_moving_stats_14yr[[#This Row],[Close]]/tsla_moving_stats_14yr[[#This Row],[StdDev_14Y_Centered]]</f>
        <v>1.4596340451603915</v>
      </c>
      <c r="J516">
        <f>2*tsla_moving_stats_14yr[[#This Row],[StdDev_14Y_Centered]]</f>
        <v>265.23086473874292</v>
      </c>
      <c r="K516">
        <v>171.28998241758256</v>
      </c>
      <c r="L516">
        <v>132.56670261527029</v>
      </c>
      <c r="M516">
        <f>tsla_moving_stats_14yr[[#This Row],[Average_14Y_Centered]]-tsla_moving_stats_14yr[[#This Row],[ROLLING AVERAGE MANUAL]]</f>
        <v>-0.13468597489483614</v>
      </c>
      <c r="N516">
        <f>tsla_moving_stats_14yr[[#This Row],[StdDev_14Y_Centered]]-tsla_moving_stats_14yr[[#This Row],[STANDARD DEV MANUAL]]</f>
        <v>4.8729754101174194E-2</v>
      </c>
    </row>
    <row r="517" spans="1:14" x14ac:dyDescent="0.25">
      <c r="A517" s="1">
        <v>45330</v>
      </c>
      <c r="B517">
        <v>189</v>
      </c>
      <c r="C517">
        <v>191.62</v>
      </c>
      <c r="D517">
        <v>185.58</v>
      </c>
      <c r="E517">
        <v>189.56</v>
      </c>
      <c r="F517">
        <v>83034039</v>
      </c>
      <c r="G517">
        <v>171.08783143107988</v>
      </c>
      <c r="H517">
        <v>132.62540325327114</v>
      </c>
      <c r="I517">
        <f>tsla_moving_stats_14yr[[#This Row],[Close]]/tsla_moving_stats_14yr[[#This Row],[StdDev_14Y_Centered]]</f>
        <v>1.4292887738708882</v>
      </c>
      <c r="J517">
        <f>2*tsla_moving_stats_14yr[[#This Row],[StdDev_14Y_Centered]]</f>
        <v>265.25080650654229</v>
      </c>
      <c r="K517">
        <v>171.2226098418279</v>
      </c>
      <c r="L517">
        <v>132.5765273423313</v>
      </c>
      <c r="M517">
        <f>tsla_moving_stats_14yr[[#This Row],[Average_14Y_Centered]]-tsla_moving_stats_14yr[[#This Row],[ROLLING AVERAGE MANUAL]]</f>
        <v>-0.13477841074802654</v>
      </c>
      <c r="N517">
        <f>tsla_moving_stats_14yr[[#This Row],[StdDev_14Y_Centered]]-tsla_moving_stats_14yr[[#This Row],[STANDARD DEV MANUAL]]</f>
        <v>4.887591093984156E-2</v>
      </c>
    </row>
    <row r="518" spans="1:14" x14ac:dyDescent="0.25">
      <c r="A518" s="1">
        <v>45329</v>
      </c>
      <c r="B518">
        <v>188.18</v>
      </c>
      <c r="C518">
        <v>189.79</v>
      </c>
      <c r="D518">
        <v>182.68</v>
      </c>
      <c r="E518">
        <v>187.58</v>
      </c>
      <c r="F518">
        <v>111535203</v>
      </c>
      <c r="G518">
        <v>171.02029398859148</v>
      </c>
      <c r="H518">
        <v>132.63548295852573</v>
      </c>
      <c r="I518">
        <f>tsla_moving_stats_14yr[[#This Row],[Close]]/tsla_moving_stats_14yr[[#This Row],[StdDev_14Y_Centered]]</f>
        <v>1.4142520222786468</v>
      </c>
      <c r="J518">
        <f>2*tsla_moving_stats_14yr[[#This Row],[StdDev_14Y_Centered]]</f>
        <v>265.27096591705146</v>
      </c>
      <c r="K518">
        <v>171.1552964426879</v>
      </c>
      <c r="L518">
        <v>132.58630852310665</v>
      </c>
      <c r="M518">
        <f>tsla_moving_stats_14yr[[#This Row],[Average_14Y_Centered]]-tsla_moving_stats_14yr[[#This Row],[ROLLING AVERAGE MANUAL]]</f>
        <v>-0.13500245409642275</v>
      </c>
      <c r="N518">
        <f>tsla_moving_stats_14yr[[#This Row],[StdDev_14Y_Centered]]-tsla_moving_stats_14yr[[#This Row],[STANDARD DEV MANUAL]]</f>
        <v>4.9174435419075735E-2</v>
      </c>
    </row>
    <row r="519" spans="1:14" x14ac:dyDescent="0.25">
      <c r="A519" s="1">
        <v>45328</v>
      </c>
      <c r="B519">
        <v>177.21</v>
      </c>
      <c r="C519">
        <v>186.49</v>
      </c>
      <c r="D519">
        <v>177.11</v>
      </c>
      <c r="E519">
        <v>185.1</v>
      </c>
      <c r="F519">
        <v>122676000</v>
      </c>
      <c r="G519">
        <v>170.95282017543863</v>
      </c>
      <c r="H519">
        <v>132.64551360914777</v>
      </c>
      <c r="I519">
        <f>tsla_moving_stats_14yr[[#This Row],[Close]]/tsla_moving_stats_14yr[[#This Row],[StdDev_14Y_Centered]]</f>
        <v>1.3954486281791196</v>
      </c>
      <c r="J519">
        <f>2*tsla_moving_stats_14yr[[#This Row],[StdDev_14Y_Centered]]</f>
        <v>265.29102721829554</v>
      </c>
      <c r="K519">
        <v>171.08783143108002</v>
      </c>
      <c r="L519">
        <v>132.59629000448413</v>
      </c>
      <c r="M519">
        <f>tsla_moving_stats_14yr[[#This Row],[Average_14Y_Centered]]-tsla_moving_stats_14yr[[#This Row],[ROLLING AVERAGE MANUAL]]</f>
        <v>-0.13501125564138761</v>
      </c>
      <c r="N519">
        <f>tsla_moving_stats_14yr[[#This Row],[StdDev_14Y_Centered]]-tsla_moving_stats_14yr[[#This Row],[STANDARD DEV MANUAL]]</f>
        <v>4.9223604663637843E-2</v>
      </c>
    </row>
    <row r="520" spans="1:14" x14ac:dyDescent="0.25">
      <c r="A520" s="1">
        <v>45327</v>
      </c>
      <c r="B520">
        <v>184.26</v>
      </c>
      <c r="C520">
        <v>184.68</v>
      </c>
      <c r="D520">
        <v>175.01</v>
      </c>
      <c r="E520">
        <v>181.06</v>
      </c>
      <c r="F520">
        <v>134294406</v>
      </c>
      <c r="G520">
        <v>170.95282017543863</v>
      </c>
      <c r="H520">
        <v>132.64551360914777</v>
      </c>
      <c r="I520">
        <f>tsla_moving_stats_14yr[[#This Row],[Close]]/tsla_moving_stats_14yr[[#This Row],[StdDev_14Y_Centered]]</f>
        <v>1.3649915106326926</v>
      </c>
      <c r="J520">
        <f>2*tsla_moving_stats_14yr[[#This Row],[StdDev_14Y_Centered]]</f>
        <v>265.29102721829554</v>
      </c>
      <c r="K520">
        <v>171.02029398859162</v>
      </c>
      <c r="L520">
        <v>132.60638027403789</v>
      </c>
      <c r="M520">
        <f>tsla_moving_stats_14yr[[#This Row],[Average_14Y_Centered]]-tsla_moving_stats_14yr[[#This Row],[ROLLING AVERAGE MANUAL]]</f>
        <v>-6.7473813152986395E-2</v>
      </c>
      <c r="N520">
        <f>tsla_moving_stats_14yr[[#This Row],[StdDev_14Y_Centered]]-tsla_moving_stats_14yr[[#This Row],[STANDARD DEV MANUAL]]</f>
        <v>3.9133335109880818E-2</v>
      </c>
    </row>
    <row r="521" spans="1:14" x14ac:dyDescent="0.25">
      <c r="A521" s="1">
        <v>45324</v>
      </c>
      <c r="B521">
        <v>185.04</v>
      </c>
      <c r="C521">
        <v>188.69</v>
      </c>
      <c r="D521">
        <v>182</v>
      </c>
      <c r="E521">
        <v>187.91</v>
      </c>
      <c r="F521">
        <v>110612703</v>
      </c>
      <c r="G521">
        <v>170.81768624014023</v>
      </c>
      <c r="H521">
        <v>132.66586545126472</v>
      </c>
      <c r="I521">
        <f>tsla_moving_stats_14yr[[#This Row],[Close]]/tsla_moving_stats_14yr[[#This Row],[StdDev_14Y_Centered]]</f>
        <v>1.4164155893516512</v>
      </c>
      <c r="J521">
        <f>2*tsla_moving_stats_14yr[[#This Row],[StdDev_14Y_Centered]]</f>
        <v>265.33173090252944</v>
      </c>
      <c r="K521">
        <v>170.95282017543872</v>
      </c>
      <c r="L521">
        <v>132.61642149044999</v>
      </c>
      <c r="M521">
        <f>tsla_moving_stats_14yr[[#This Row],[Average_14Y_Centered]]-tsla_moving_stats_14yr[[#This Row],[ROLLING AVERAGE MANUAL]]</f>
        <v>-0.13513393529848372</v>
      </c>
      <c r="N521">
        <f>tsla_moving_stats_14yr[[#This Row],[StdDev_14Y_Centered]]-tsla_moving_stats_14yr[[#This Row],[STANDARD DEV MANUAL]]</f>
        <v>4.9443960814727461E-2</v>
      </c>
    </row>
    <row r="522" spans="1:14" x14ac:dyDescent="0.25">
      <c r="A522" s="1">
        <v>45323</v>
      </c>
      <c r="B522">
        <v>188.5</v>
      </c>
      <c r="C522">
        <v>189.88</v>
      </c>
      <c r="D522">
        <v>184.28</v>
      </c>
      <c r="E522">
        <v>188.86</v>
      </c>
      <c r="F522">
        <v>91843281</v>
      </c>
      <c r="G522">
        <v>170.75014454664915</v>
      </c>
      <c r="H522">
        <v>132.67604906058273</v>
      </c>
      <c r="I522">
        <f>tsla_moving_stats_14yr[[#This Row],[Close]]/tsla_moving_stats_14yr[[#This Row],[StdDev_14Y_Centered]]</f>
        <v>1.4234671693740479</v>
      </c>
      <c r="J522">
        <f>2*tsla_moving_stats_14yr[[#This Row],[StdDev_14Y_Centered]]</f>
        <v>265.35209812116545</v>
      </c>
      <c r="K522">
        <v>170.88522139412552</v>
      </c>
      <c r="L522">
        <v>132.62663254687902</v>
      </c>
      <c r="M522">
        <f>tsla_moving_stats_14yr[[#This Row],[Average_14Y_Centered]]-tsla_moving_stats_14yr[[#This Row],[ROLLING AVERAGE MANUAL]]</f>
        <v>-0.13507684747636972</v>
      </c>
      <c r="N522">
        <f>tsla_moving_stats_14yr[[#This Row],[StdDev_14Y_Centered]]-tsla_moving_stats_14yr[[#This Row],[STANDARD DEV MANUAL]]</f>
        <v>4.9416513703704368E-2</v>
      </c>
    </row>
    <row r="523" spans="1:14" x14ac:dyDescent="0.25">
      <c r="A523" s="1">
        <v>45322</v>
      </c>
      <c r="B523">
        <v>187</v>
      </c>
      <c r="C523">
        <v>193.97</v>
      </c>
      <c r="D523">
        <v>185.85</v>
      </c>
      <c r="E523">
        <v>187.29</v>
      </c>
      <c r="F523">
        <v>103221398</v>
      </c>
      <c r="G523">
        <v>170.6827408056042</v>
      </c>
      <c r="H523">
        <v>132.68609712488069</v>
      </c>
      <c r="I523">
        <f>tsla_moving_stats_14yr[[#This Row],[Close]]/tsla_moving_stats_14yr[[#This Row],[StdDev_14Y_Centered]]</f>
        <v>1.4115269350618365</v>
      </c>
      <c r="J523">
        <f>2*tsla_moving_stats_14yr[[#This Row],[StdDev_14Y_Centered]]</f>
        <v>265.37219424976138</v>
      </c>
      <c r="K523">
        <v>170.81768624014038</v>
      </c>
      <c r="L523">
        <v>132.63679437269735</v>
      </c>
      <c r="M523">
        <f>tsla_moving_stats_14yr[[#This Row],[Average_14Y_Centered]]-tsla_moving_stats_14yr[[#This Row],[ROLLING AVERAGE MANUAL]]</f>
        <v>-0.1349454345361778</v>
      </c>
      <c r="N523">
        <f>tsla_moving_stats_14yr[[#This Row],[StdDev_14Y_Centered]]-tsla_moving_stats_14yr[[#This Row],[STANDARD DEV MANUAL]]</f>
        <v>4.9302752183336906E-2</v>
      </c>
    </row>
    <row r="524" spans="1:14" x14ac:dyDescent="0.25">
      <c r="A524" s="1">
        <v>45321</v>
      </c>
      <c r="B524">
        <v>195.33</v>
      </c>
      <c r="C524">
        <v>196.36</v>
      </c>
      <c r="D524">
        <v>190.61</v>
      </c>
      <c r="E524">
        <v>191.59</v>
      </c>
      <c r="F524">
        <v>109982305</v>
      </c>
      <c r="G524">
        <v>170.61535667396063</v>
      </c>
      <c r="H524">
        <v>132.69614711186517</v>
      </c>
      <c r="I524">
        <f>tsla_moving_stats_14yr[[#This Row],[Close]]/tsla_moving_stats_14yr[[#This Row],[StdDev_14Y_Centered]]</f>
        <v>1.4438248899456461</v>
      </c>
      <c r="J524">
        <f>2*tsla_moving_stats_14yr[[#This Row],[StdDev_14Y_Centered]]</f>
        <v>265.39229422373035</v>
      </c>
      <c r="K524">
        <v>170.75014454664927</v>
      </c>
      <c r="L524">
        <v>132.64698848657108</v>
      </c>
      <c r="M524">
        <f>tsla_moving_stats_14yr[[#This Row],[Average_14Y_Centered]]-tsla_moving_stats_14yr[[#This Row],[ROLLING AVERAGE MANUAL]]</f>
        <v>-0.13478787268863357</v>
      </c>
      <c r="N524">
        <f>tsla_moving_stats_14yr[[#This Row],[StdDev_14Y_Centered]]-tsla_moving_stats_14yr[[#This Row],[STANDARD DEV MANUAL]]</f>
        <v>4.9158625294097646E-2</v>
      </c>
    </row>
    <row r="525" spans="1:14" x14ac:dyDescent="0.25">
      <c r="A525" s="1">
        <v>45320</v>
      </c>
      <c r="B525">
        <v>185.63</v>
      </c>
      <c r="C525">
        <v>191.48</v>
      </c>
      <c r="D525">
        <v>183.67</v>
      </c>
      <c r="E525">
        <v>190.93</v>
      </c>
      <c r="F525">
        <v>125013102</v>
      </c>
      <c r="G525">
        <v>170.61535667396063</v>
      </c>
      <c r="H525">
        <v>132.69614711186517</v>
      </c>
      <c r="I525">
        <f>tsla_moving_stats_14yr[[#This Row],[Close]]/tsla_moving_stats_14yr[[#This Row],[StdDev_14Y_Centered]]</f>
        <v>1.4388511208169645</v>
      </c>
      <c r="J525">
        <f>2*tsla_moving_stats_14yr[[#This Row],[StdDev_14Y_Centered]]</f>
        <v>265.39229422373035</v>
      </c>
      <c r="K525">
        <v>170.68274080560434</v>
      </c>
      <c r="L525">
        <v>132.65704707590129</v>
      </c>
      <c r="M525">
        <f>tsla_moving_stats_14yr[[#This Row],[Average_14Y_Centered]]-tsla_moving_stats_14yr[[#This Row],[ROLLING AVERAGE MANUAL]]</f>
        <v>-6.7384131643706269E-2</v>
      </c>
      <c r="N525">
        <f>tsla_moving_stats_14yr[[#This Row],[StdDev_14Y_Centered]]-tsla_moving_stats_14yr[[#This Row],[STANDARD DEV MANUAL]]</f>
        <v>3.9100035963883784E-2</v>
      </c>
    </row>
    <row r="526" spans="1:14" x14ac:dyDescent="0.25">
      <c r="A526" s="1">
        <v>45317</v>
      </c>
      <c r="B526">
        <v>185.5</v>
      </c>
      <c r="C526">
        <v>186.78</v>
      </c>
      <c r="D526">
        <v>182.1</v>
      </c>
      <c r="E526">
        <v>183.25</v>
      </c>
      <c r="F526">
        <v>107343203</v>
      </c>
      <c r="G526">
        <v>170.48088325317008</v>
      </c>
      <c r="H526">
        <v>132.71597918314362</v>
      </c>
      <c r="I526">
        <f>tsla_moving_stats_14yr[[#This Row],[Close]]/tsla_moving_stats_14yr[[#This Row],[StdDev_14Y_Centered]]</f>
        <v>1.380768172211736</v>
      </c>
      <c r="J526">
        <f>2*tsla_moving_stats_14yr[[#This Row],[StdDev_14Y_Centered]]</f>
        <v>265.43195836628723</v>
      </c>
      <c r="K526">
        <v>170.61535667396075</v>
      </c>
      <c r="L526">
        <v>132.66710757828398</v>
      </c>
      <c r="M526">
        <f>tsla_moving_stats_14yr[[#This Row],[Average_14Y_Centered]]-tsla_moving_stats_14yr[[#This Row],[ROLLING AVERAGE MANUAL]]</f>
        <v>-0.13447342079066971</v>
      </c>
      <c r="N526">
        <f>tsla_moving_stats_14yr[[#This Row],[StdDev_14Y_Centered]]-tsla_moving_stats_14yr[[#This Row],[STANDARD DEV MANUAL]]</f>
        <v>4.8871604859641593E-2</v>
      </c>
    </row>
    <row r="527" spans="1:14" x14ac:dyDescent="0.25">
      <c r="A527" s="1">
        <v>45316</v>
      </c>
      <c r="B527">
        <v>189.7</v>
      </c>
      <c r="C527">
        <v>193</v>
      </c>
      <c r="D527">
        <v>180.06</v>
      </c>
      <c r="E527">
        <v>182.63</v>
      </c>
      <c r="F527">
        <v>198076797</v>
      </c>
      <c r="G527">
        <v>170.41378496503498</v>
      </c>
      <c r="H527">
        <v>132.72577191816731</v>
      </c>
      <c r="I527">
        <f>tsla_moving_stats_14yr[[#This Row],[Close]]/tsla_moving_stats_14yr[[#This Row],[StdDev_14Y_Centered]]</f>
        <v>1.3759950110714094</v>
      </c>
      <c r="J527">
        <f>2*tsla_moving_stats_14yr[[#This Row],[StdDev_14Y_Centered]]</f>
        <v>265.45154383633462</v>
      </c>
      <c r="K527">
        <v>170.54809711286103</v>
      </c>
      <c r="L527">
        <v>132.67704829370234</v>
      </c>
      <c r="M527">
        <f>tsla_moving_stats_14yr[[#This Row],[Average_14Y_Centered]]-tsla_moving_stats_14yr[[#This Row],[ROLLING AVERAGE MANUAL]]</f>
        <v>-0.13431214782605139</v>
      </c>
      <c r="N527">
        <f>tsla_moving_stats_14yr[[#This Row],[StdDev_14Y_Centered]]-tsla_moving_stats_14yr[[#This Row],[STANDARD DEV MANUAL]]</f>
        <v>4.8723624464969362E-2</v>
      </c>
    </row>
    <row r="528" spans="1:14" x14ac:dyDescent="0.25">
      <c r="A528" s="1">
        <v>45315</v>
      </c>
      <c r="B528">
        <v>211.88</v>
      </c>
      <c r="C528">
        <v>212.73</v>
      </c>
      <c r="D528">
        <v>206.77</v>
      </c>
      <c r="E528">
        <v>207.83</v>
      </c>
      <c r="F528">
        <v>123369906</v>
      </c>
      <c r="G528">
        <v>170.34674967234599</v>
      </c>
      <c r="H528">
        <v>132.73551643234046</v>
      </c>
      <c r="I528">
        <f>tsla_moving_stats_14yr[[#This Row],[Close]]/tsla_moving_stats_14yr[[#This Row],[StdDev_14Y_Centered]]</f>
        <v>1.565745217150962</v>
      </c>
      <c r="J528">
        <f>2*tsla_moving_stats_14yr[[#This Row],[StdDev_14Y_Centered]]</f>
        <v>265.47103286468092</v>
      </c>
      <c r="K528">
        <v>170.48088325317022</v>
      </c>
      <c r="L528">
        <v>132.68696071134565</v>
      </c>
      <c r="M528">
        <f>tsla_moving_stats_14yr[[#This Row],[Average_14Y_Centered]]-tsla_moving_stats_14yr[[#This Row],[ROLLING AVERAGE MANUAL]]</f>
        <v>-0.13413358082422633</v>
      </c>
      <c r="N528">
        <f>tsla_moving_stats_14yr[[#This Row],[StdDev_14Y_Centered]]-tsla_moving_stats_14yr[[#This Row],[STANDARD DEV MANUAL]]</f>
        <v>4.8555720994812646E-2</v>
      </c>
    </row>
    <row r="529" spans="1:14" x14ac:dyDescent="0.25">
      <c r="A529" s="1">
        <v>45314</v>
      </c>
      <c r="B529">
        <v>211.3</v>
      </c>
      <c r="C529">
        <v>215.65</v>
      </c>
      <c r="D529">
        <v>207.75</v>
      </c>
      <c r="E529">
        <v>209.14</v>
      </c>
      <c r="F529">
        <v>106605906</v>
      </c>
      <c r="G529">
        <v>170.27960698689955</v>
      </c>
      <c r="H529">
        <v>132.74540986198383</v>
      </c>
      <c r="I529">
        <f>tsla_moving_stats_14yr[[#This Row],[Close]]/tsla_moving_stats_14yr[[#This Row],[StdDev_14Y_Centered]]</f>
        <v>1.5754970376560971</v>
      </c>
      <c r="J529">
        <f>2*tsla_moving_stats_14yr[[#This Row],[StdDev_14Y_Centered]]</f>
        <v>265.49081972396766</v>
      </c>
      <c r="K529">
        <v>170.41378496503512</v>
      </c>
      <c r="L529">
        <v>132.69676399039949</v>
      </c>
      <c r="M529">
        <f>tsla_moving_stats_14yr[[#This Row],[Average_14Y_Centered]]-tsla_moving_stats_14yr[[#This Row],[ROLLING AVERAGE MANUAL]]</f>
        <v>-0.13417797813556831</v>
      </c>
      <c r="N529">
        <f>tsla_moving_stats_14yr[[#This Row],[StdDev_14Y_Centered]]-tsla_moving_stats_14yr[[#This Row],[STANDARD DEV MANUAL]]</f>
        <v>4.8645871584341194E-2</v>
      </c>
    </row>
    <row r="530" spans="1:14" x14ac:dyDescent="0.25">
      <c r="A530" s="1">
        <v>45313</v>
      </c>
      <c r="B530">
        <v>212.26</v>
      </c>
      <c r="C530">
        <v>217.8</v>
      </c>
      <c r="D530">
        <v>206.27</v>
      </c>
      <c r="E530">
        <v>208.8</v>
      </c>
      <c r="F530">
        <v>117952492</v>
      </c>
      <c r="G530">
        <v>170.27960698689955</v>
      </c>
      <c r="H530">
        <v>132.74540986198383</v>
      </c>
      <c r="I530">
        <f>tsla_moving_stats_14yr[[#This Row],[Close]]/tsla_moving_stats_14yr[[#This Row],[StdDev_14Y_Centered]]</f>
        <v>1.5729357438203744</v>
      </c>
      <c r="J530">
        <f>2*tsla_moving_stats_14yr[[#This Row],[StdDev_14Y_Centered]]</f>
        <v>265.49081972396766</v>
      </c>
      <c r="K530">
        <v>170.34674967234614</v>
      </c>
      <c r="L530">
        <v>132.70651904992329</v>
      </c>
      <c r="M530">
        <f>tsla_moving_stats_14yr[[#This Row],[Average_14Y_Centered]]-tsla_moving_stats_14yr[[#This Row],[ROLLING AVERAGE MANUAL]]</f>
        <v>-6.7142685446583528E-2</v>
      </c>
      <c r="N530">
        <f>tsla_moving_stats_14yr[[#This Row],[StdDev_14Y_Centered]]-tsla_moving_stats_14yr[[#This Row],[STANDARD DEV MANUAL]]</f>
        <v>3.8890812060543567E-2</v>
      </c>
    </row>
    <row r="531" spans="1:14" x14ac:dyDescent="0.25">
      <c r="A531" s="1">
        <v>45310</v>
      </c>
      <c r="B531">
        <v>209.99</v>
      </c>
      <c r="C531">
        <v>213.19</v>
      </c>
      <c r="D531">
        <v>207.56</v>
      </c>
      <c r="E531">
        <v>212.19</v>
      </c>
      <c r="F531">
        <v>102260305</v>
      </c>
      <c r="G531">
        <v>170.14523123909248</v>
      </c>
      <c r="H531">
        <v>132.76537517805937</v>
      </c>
      <c r="I531">
        <f>tsla_moving_stats_14yr[[#This Row],[Close]]/tsla_moving_stats_14yr[[#This Row],[StdDev_14Y_Centered]]</f>
        <v>1.5982329708737661</v>
      </c>
      <c r="J531">
        <f>2*tsla_moving_stats_14yr[[#This Row],[StdDev_14Y_Centered]]</f>
        <v>265.53075035611874</v>
      </c>
      <c r="K531">
        <v>170.27960698689972</v>
      </c>
      <c r="L531">
        <v>132.71642298318855</v>
      </c>
      <c r="M531">
        <f>tsla_moving_stats_14yr[[#This Row],[Average_14Y_Centered]]-tsla_moving_stats_14yr[[#This Row],[ROLLING AVERAGE MANUAL]]</f>
        <v>-0.13437574780724049</v>
      </c>
      <c r="N531">
        <f>tsla_moving_stats_14yr[[#This Row],[StdDev_14Y_Centered]]-tsla_moving_stats_14yr[[#This Row],[STANDARD DEV MANUAL]]</f>
        <v>4.8952194870821586E-2</v>
      </c>
    </row>
    <row r="532" spans="1:14" x14ac:dyDescent="0.25">
      <c r="A532" s="1">
        <v>45309</v>
      </c>
      <c r="B532">
        <v>216.88</v>
      </c>
      <c r="C532">
        <v>217.45</v>
      </c>
      <c r="D532">
        <v>208.74</v>
      </c>
      <c r="E532">
        <v>211.88</v>
      </c>
      <c r="F532">
        <v>108595398</v>
      </c>
      <c r="G532">
        <v>170.07795900566944</v>
      </c>
      <c r="H532">
        <v>132.77549258756648</v>
      </c>
      <c r="I532">
        <f>tsla_moving_stats_14yr[[#This Row],[Close]]/tsla_moving_stats_14yr[[#This Row],[StdDev_14Y_Centered]]</f>
        <v>1.5957764183044809</v>
      </c>
      <c r="J532">
        <f>2*tsla_moving_stats_14yr[[#This Row],[StdDev_14Y_Centered]]</f>
        <v>265.55098517513295</v>
      </c>
      <c r="K532">
        <v>170.2124050632913</v>
      </c>
      <c r="L532">
        <v>132.72642013796661</v>
      </c>
      <c r="M532">
        <f>tsla_moving_stats_14yr[[#This Row],[Average_14Y_Centered]]-tsla_moving_stats_14yr[[#This Row],[ROLLING AVERAGE MANUAL]]</f>
        <v>-0.13444605762185802</v>
      </c>
      <c r="N532">
        <f>tsla_moving_stats_14yr[[#This Row],[StdDev_14Y_Centered]]-tsla_moving_stats_14yr[[#This Row],[STANDARD DEV MANUAL]]</f>
        <v>4.9072449599862011E-2</v>
      </c>
    </row>
    <row r="533" spans="1:14" x14ac:dyDescent="0.25">
      <c r="A533" s="1">
        <v>45308</v>
      </c>
      <c r="B533">
        <v>214.86</v>
      </c>
      <c r="C533">
        <v>215.67</v>
      </c>
      <c r="D533">
        <v>212.01</v>
      </c>
      <c r="E533">
        <v>215.55</v>
      </c>
      <c r="F533">
        <v>103164398</v>
      </c>
      <c r="G533">
        <v>170.01066695727988</v>
      </c>
      <c r="H533">
        <v>132.78565751644899</v>
      </c>
      <c r="I533">
        <f>tsla_moving_stats_14yr[[#This Row],[Close]]/tsla_moving_stats_14yr[[#This Row],[StdDev_14Y_Centered]]</f>
        <v>1.6232927865217557</v>
      </c>
      <c r="J533">
        <f>2*tsla_moving_stats_14yr[[#This Row],[StdDev_14Y_Centered]]</f>
        <v>265.57131503289799</v>
      </c>
      <c r="K533">
        <v>170.14523123909265</v>
      </c>
      <c r="L533">
        <v>132.73640924007384</v>
      </c>
      <c r="M533">
        <f>tsla_moving_stats_14yr[[#This Row],[Average_14Y_Centered]]-tsla_moving_stats_14yr[[#This Row],[ROLLING AVERAGE MANUAL]]</f>
        <v>-0.13456428181277147</v>
      </c>
      <c r="N533">
        <f>tsla_moving_stats_14yr[[#This Row],[StdDev_14Y_Centered]]-tsla_moving_stats_14yr[[#This Row],[STANDARD DEV MANUAL]]</f>
        <v>4.92482763751525E-2</v>
      </c>
    </row>
    <row r="534" spans="1:14" x14ac:dyDescent="0.25">
      <c r="A534" s="1">
        <v>45307</v>
      </c>
      <c r="B534">
        <v>215.1</v>
      </c>
      <c r="C534">
        <v>223.49</v>
      </c>
      <c r="D534">
        <v>212.18</v>
      </c>
      <c r="E534">
        <v>219.91</v>
      </c>
      <c r="F534">
        <v>115355000</v>
      </c>
      <c r="G534">
        <v>170.01066695727988</v>
      </c>
      <c r="H534">
        <v>132.78565751644899</v>
      </c>
      <c r="I534">
        <f>tsla_moving_stats_14yr[[#This Row],[Close]]/tsla_moving_stats_14yr[[#This Row],[StdDev_14Y_Centered]]</f>
        <v>1.6561276580097393</v>
      </c>
      <c r="J534">
        <f>2*tsla_moving_stats_14yr[[#This Row],[StdDev_14Y_Centered]]</f>
        <v>265.57131503289799</v>
      </c>
      <c r="K534">
        <v>170.07795900566958</v>
      </c>
      <c r="L534">
        <v>132.74653707689916</v>
      </c>
      <c r="M534">
        <f>tsla_moving_stats_14yr[[#This Row],[Average_14Y_Centered]]-tsla_moving_stats_14yr[[#This Row],[ROLLING AVERAGE MANUAL]]</f>
        <v>-6.7292048389703041E-2</v>
      </c>
      <c r="N534">
        <f>tsla_moving_stats_14yr[[#This Row],[StdDev_14Y_Centered]]-tsla_moving_stats_14yr[[#This Row],[STANDARD DEV MANUAL]]</f>
        <v>3.9120439549833463E-2</v>
      </c>
    </row>
    <row r="535" spans="1:14" x14ac:dyDescent="0.25">
      <c r="A535" s="1">
        <v>45303</v>
      </c>
      <c r="B535">
        <v>220.08</v>
      </c>
      <c r="C535">
        <v>225.34</v>
      </c>
      <c r="D535">
        <v>217.15</v>
      </c>
      <c r="E535">
        <v>218.89</v>
      </c>
      <c r="F535">
        <v>123043797</v>
      </c>
      <c r="G535">
        <v>169.87614547038331</v>
      </c>
      <c r="H535">
        <v>132.80598816457504</v>
      </c>
      <c r="I535">
        <f>tsla_moving_stats_14yr[[#This Row],[Close]]/tsla_moving_stats_14yr[[#This Row],[StdDev_14Y_Centered]]</f>
        <v>1.6481937525945625</v>
      </c>
      <c r="J535">
        <f>2*tsla_moving_stats_14yr[[#This Row],[StdDev_14Y_Centered]]</f>
        <v>265.61197632915008</v>
      </c>
      <c r="K535">
        <v>170.01066695728002</v>
      </c>
      <c r="L535">
        <v>132.75671241364955</v>
      </c>
      <c r="M535">
        <f>tsla_moving_stats_14yr[[#This Row],[Average_14Y_Centered]]-tsla_moving_stats_14yr[[#This Row],[ROLLING AVERAGE MANUAL]]</f>
        <v>-0.13452148689671617</v>
      </c>
      <c r="N535">
        <f>tsla_moving_stats_14yr[[#This Row],[StdDev_14Y_Centered]]-tsla_moving_stats_14yr[[#This Row],[STANDARD DEV MANUAL]]</f>
        <v>4.9275750925488637E-2</v>
      </c>
    </row>
    <row r="536" spans="1:14" x14ac:dyDescent="0.25">
      <c r="A536" s="1">
        <v>45302</v>
      </c>
      <c r="B536">
        <v>230.57</v>
      </c>
      <c r="C536">
        <v>230.93</v>
      </c>
      <c r="D536">
        <v>225.37</v>
      </c>
      <c r="E536">
        <v>227.22</v>
      </c>
      <c r="F536">
        <v>105873602</v>
      </c>
      <c r="G536">
        <v>169.80885938180236</v>
      </c>
      <c r="H536">
        <v>132.8162195033361</v>
      </c>
      <c r="I536">
        <f>tsla_moving_stats_14yr[[#This Row],[Close]]/tsla_moving_stats_14yr[[#This Row],[StdDev_14Y_Centered]]</f>
        <v>1.7107850294917681</v>
      </c>
      <c r="J536">
        <f>2*tsla_moving_stats_14yr[[#This Row],[StdDev_14Y_Centered]]</f>
        <v>265.6324390066722</v>
      </c>
      <c r="K536">
        <v>169.94349455337706</v>
      </c>
      <c r="L536">
        <v>132.76677320892853</v>
      </c>
      <c r="M536">
        <f>tsla_moving_stats_14yr[[#This Row],[Average_14Y_Centered]]-tsla_moving_stats_14yr[[#This Row],[ROLLING AVERAGE MANUAL]]</f>
        <v>-0.13463517157470051</v>
      </c>
      <c r="N536">
        <f>tsla_moving_stats_14yr[[#This Row],[StdDev_14Y_Centered]]-tsla_moving_stats_14yr[[#This Row],[STANDARD DEV MANUAL]]</f>
        <v>4.9446294407573532E-2</v>
      </c>
    </row>
    <row r="537" spans="1:14" x14ac:dyDescent="0.25">
      <c r="A537" s="1">
        <v>45301</v>
      </c>
      <c r="B537">
        <v>235.1</v>
      </c>
      <c r="C537">
        <v>235.5</v>
      </c>
      <c r="D537">
        <v>231.29</v>
      </c>
      <c r="E537">
        <v>233.94</v>
      </c>
      <c r="F537">
        <v>91628492</v>
      </c>
      <c r="G537">
        <v>169.74163185378592</v>
      </c>
      <c r="H537">
        <v>132.82640709103825</v>
      </c>
      <c r="I537">
        <f>tsla_moving_stats_14yr[[#This Row],[Close]]/tsla_moving_stats_14yr[[#This Row],[StdDev_14Y_Centered]]</f>
        <v>1.7612461642484933</v>
      </c>
      <c r="J537">
        <f>2*tsla_moving_stats_14yr[[#This Row],[StdDev_14Y_Centered]]</f>
        <v>265.6528141820765</v>
      </c>
      <c r="K537">
        <v>169.87614547038342</v>
      </c>
      <c r="L537">
        <v>132.77706385013789</v>
      </c>
      <c r="M537">
        <f>tsla_moving_stats_14yr[[#This Row],[Average_14Y_Centered]]-tsla_moving_stats_14yr[[#This Row],[ROLLING AVERAGE MANUAL]]</f>
        <v>-0.13451361659750205</v>
      </c>
      <c r="N537">
        <f>tsla_moving_stats_14yr[[#This Row],[StdDev_14Y_Centered]]-tsla_moving_stats_14yr[[#This Row],[STANDARD DEV MANUAL]]</f>
        <v>4.9343240900356022E-2</v>
      </c>
    </row>
    <row r="538" spans="1:14" x14ac:dyDescent="0.25">
      <c r="A538" s="1">
        <v>45300</v>
      </c>
      <c r="B538">
        <v>238.11</v>
      </c>
      <c r="C538">
        <v>238.96</v>
      </c>
      <c r="D538">
        <v>232.04</v>
      </c>
      <c r="E538">
        <v>234.96</v>
      </c>
      <c r="F538">
        <v>96705664</v>
      </c>
      <c r="G538">
        <v>169.67450630709007</v>
      </c>
      <c r="H538">
        <v>132.83650048942843</v>
      </c>
      <c r="I538">
        <f>tsla_moving_stats_14yr[[#This Row],[Close]]/tsla_moving_stats_14yr[[#This Row],[StdDev_14Y_Centered]]</f>
        <v>1.7687909507876483</v>
      </c>
      <c r="J538">
        <f>2*tsla_moving_stats_14yr[[#This Row],[StdDev_14Y_Centered]]</f>
        <v>265.67300097885686</v>
      </c>
      <c r="K538">
        <v>169.80885938180251</v>
      </c>
      <c r="L538">
        <v>132.78730555513198</v>
      </c>
      <c r="M538">
        <f>tsla_moving_stats_14yr[[#This Row],[Average_14Y_Centered]]-tsla_moving_stats_14yr[[#This Row],[ROLLING AVERAGE MANUAL]]</f>
        <v>-0.13435307471243618</v>
      </c>
      <c r="N538">
        <f>tsla_moving_stats_14yr[[#This Row],[StdDev_14Y_Centered]]-tsla_moving_stats_14yr[[#This Row],[STANDARD DEV MANUAL]]</f>
        <v>4.919493429645172E-2</v>
      </c>
    </row>
    <row r="539" spans="1:14" x14ac:dyDescent="0.25">
      <c r="A539" s="1">
        <v>45299</v>
      </c>
      <c r="B539">
        <v>236.14</v>
      </c>
      <c r="C539">
        <v>241.25</v>
      </c>
      <c r="D539">
        <v>235.3</v>
      </c>
      <c r="E539">
        <v>240.45</v>
      </c>
      <c r="F539">
        <v>85166578</v>
      </c>
      <c r="G539">
        <v>169.67450630709007</v>
      </c>
      <c r="H539">
        <v>132.83650048942843</v>
      </c>
      <c r="I539">
        <f>tsla_moving_stats_14yr[[#This Row],[Close]]/tsla_moving_stats_14yr[[#This Row],[StdDev_14Y_Centered]]</f>
        <v>1.8101199528298006</v>
      </c>
      <c r="J539">
        <f>2*tsla_moving_stats_14yr[[#This Row],[StdDev_14Y_Centered]]</f>
        <v>265.67300097885686</v>
      </c>
      <c r="K539">
        <v>169.74163185378606</v>
      </c>
      <c r="L539">
        <v>132.79750350956459</v>
      </c>
      <c r="M539">
        <f>tsla_moving_stats_14yr[[#This Row],[Average_14Y_Centered]]-tsla_moving_stats_14yr[[#This Row],[ROLLING AVERAGE MANUAL]]</f>
        <v>-6.7125546695990579E-2</v>
      </c>
      <c r="N539">
        <f>tsla_moving_stats_14yr[[#This Row],[StdDev_14Y_Centered]]-tsla_moving_stats_14yr[[#This Row],[STANDARD DEV MANUAL]]</f>
        <v>3.8996979863838988E-2</v>
      </c>
    </row>
    <row r="540" spans="1:14" x14ac:dyDescent="0.25">
      <c r="A540" s="1">
        <v>45296</v>
      </c>
      <c r="B540">
        <v>236.86</v>
      </c>
      <c r="C540">
        <v>240.12</v>
      </c>
      <c r="D540">
        <v>234.9</v>
      </c>
      <c r="E540">
        <v>237.49</v>
      </c>
      <c r="F540">
        <v>92488945</v>
      </c>
      <c r="G540">
        <v>169.54023468057366</v>
      </c>
      <c r="H540">
        <v>132.85678424213907</v>
      </c>
      <c r="I540">
        <f>tsla_moving_stats_14yr[[#This Row],[Close]]/tsla_moving_stats_14yr[[#This Row],[StdDev_14Y_Centered]]</f>
        <v>1.7875639648718347</v>
      </c>
      <c r="J540">
        <f>2*tsla_moving_stats_14yr[[#This Row],[StdDev_14Y_Centered]]</f>
        <v>265.71356848427814</v>
      </c>
      <c r="K540">
        <v>169.67450630709018</v>
      </c>
      <c r="L540">
        <v>132.80760728615289</v>
      </c>
      <c r="M540">
        <f>tsla_moving_stats_14yr[[#This Row],[Average_14Y_Centered]]-tsla_moving_stats_14yr[[#This Row],[ROLLING AVERAGE MANUAL]]</f>
        <v>-0.13427162651652225</v>
      </c>
      <c r="N540">
        <f>tsla_moving_stats_14yr[[#This Row],[StdDev_14Y_Centered]]-tsla_moving_stats_14yr[[#This Row],[STANDARD DEV MANUAL]]</f>
        <v>4.9176955986183657E-2</v>
      </c>
    </row>
    <row r="541" spans="1:14" x14ac:dyDescent="0.25">
      <c r="A541" s="1">
        <v>45295</v>
      </c>
      <c r="B541">
        <v>239.25</v>
      </c>
      <c r="C541">
        <v>242.7</v>
      </c>
      <c r="D541">
        <v>237.73</v>
      </c>
      <c r="E541">
        <v>237.93</v>
      </c>
      <c r="F541">
        <v>102629297</v>
      </c>
      <c r="G541">
        <v>169.47315812337098</v>
      </c>
      <c r="H541">
        <v>132.86689371713723</v>
      </c>
      <c r="I541">
        <f>tsla_moving_stats_14yr[[#This Row],[Close]]/tsla_moving_stats_14yr[[#This Row],[StdDev_14Y_Centered]]</f>
        <v>1.7907395389744984</v>
      </c>
      <c r="J541">
        <f>2*tsla_moving_stats_14yr[[#This Row],[StdDev_14Y_Centered]]</f>
        <v>265.73378743427446</v>
      </c>
      <c r="K541">
        <v>169.60737391304363</v>
      </c>
      <c r="L541">
        <v>132.81774337584412</v>
      </c>
      <c r="M541">
        <f>tsla_moving_stats_14yr[[#This Row],[Average_14Y_Centered]]-tsla_moving_stats_14yr[[#This Row],[ROLLING AVERAGE MANUAL]]</f>
        <v>-0.13421578967265191</v>
      </c>
      <c r="N541">
        <f>tsla_moving_stats_14yr[[#This Row],[StdDev_14Y_Centered]]-tsla_moving_stats_14yr[[#This Row],[STANDARD DEV MANUAL]]</f>
        <v>4.9150341293113797E-2</v>
      </c>
    </row>
    <row r="542" spans="1:14" x14ac:dyDescent="0.25">
      <c r="A542" s="1">
        <v>45294</v>
      </c>
      <c r="B542">
        <v>244.98</v>
      </c>
      <c r="C542">
        <v>245.68</v>
      </c>
      <c r="D542">
        <v>236.32</v>
      </c>
      <c r="E542">
        <v>238.45</v>
      </c>
      <c r="F542">
        <v>121082602</v>
      </c>
      <c r="G542">
        <v>169.40585323491101</v>
      </c>
      <c r="H542">
        <v>132.87729340111727</v>
      </c>
      <c r="I542">
        <f>tsla_moving_stats_14yr[[#This Row],[Close]]/tsla_moving_stats_14yr[[#This Row],[StdDev_14Y_Centered]]</f>
        <v>1.7945127711187638</v>
      </c>
      <c r="J542">
        <f>2*tsla_moving_stats_14yr[[#This Row],[StdDev_14Y_Centered]]</f>
        <v>265.75458680223454</v>
      </c>
      <c r="K542">
        <v>169.54023468057383</v>
      </c>
      <c r="L542">
        <v>132.82791174712452</v>
      </c>
      <c r="M542">
        <f>tsla_moving_stats_14yr[[#This Row],[Average_14Y_Centered]]-tsla_moving_stats_14yr[[#This Row],[ROLLING AVERAGE MANUAL]]</f>
        <v>-0.13438144566282517</v>
      </c>
      <c r="N542">
        <f>tsla_moving_stats_14yr[[#This Row],[StdDev_14Y_Centered]]-tsla_moving_stats_14yr[[#This Row],[STANDARD DEV MANUAL]]</f>
        <v>4.9381653992753627E-2</v>
      </c>
    </row>
    <row r="543" spans="1:14" x14ac:dyDescent="0.25">
      <c r="A543" s="1">
        <v>45293</v>
      </c>
      <c r="B543">
        <v>250.08</v>
      </c>
      <c r="C543">
        <v>251.25</v>
      </c>
      <c r="D543">
        <v>244.41</v>
      </c>
      <c r="E543">
        <v>248.42</v>
      </c>
      <c r="F543">
        <v>104654203</v>
      </c>
      <c r="G543">
        <v>169.40585323491101</v>
      </c>
      <c r="H543">
        <v>132.87729340111727</v>
      </c>
      <c r="I543">
        <f>tsla_moving_stats_14yr[[#This Row],[Close]]/tsla_moving_stats_14yr[[#This Row],[StdDev_14Y_Centered]]</f>
        <v>1.8695444017669252</v>
      </c>
      <c r="J543">
        <f>2*tsla_moving_stats_14yr[[#This Row],[StdDev_14Y_Centered]]</f>
        <v>265.75458680223454</v>
      </c>
      <c r="K543">
        <v>169.47315812337115</v>
      </c>
      <c r="L543">
        <v>132.83803156979647</v>
      </c>
      <c r="M543">
        <f>tsla_moving_stats_14yr[[#This Row],[Average_14Y_Centered]]-tsla_moving_stats_14yr[[#This Row],[ROLLING AVERAGE MANUAL]]</f>
        <v>-6.730488846014282E-2</v>
      </c>
      <c r="N543">
        <f>tsla_moving_stats_14yr[[#This Row],[StdDev_14Y_Centered]]-tsla_moving_stats_14yr[[#This Row],[STANDARD DEV MANUAL]]</f>
        <v>3.9261831320800411E-2</v>
      </c>
    </row>
    <row r="544" spans="1:14" x14ac:dyDescent="0.25">
      <c r="A544" s="1">
        <v>45292</v>
      </c>
      <c r="B544">
        <v>248.48</v>
      </c>
      <c r="C544">
        <v>248.48</v>
      </c>
      <c r="D544">
        <v>248.48</v>
      </c>
      <c r="E544">
        <v>248.48</v>
      </c>
      <c r="F544">
        <v>0</v>
      </c>
      <c r="G544">
        <v>169.40585323491101</v>
      </c>
      <c r="H544">
        <v>132.87729340111727</v>
      </c>
      <c r="I544">
        <f>tsla_moving_stats_14yr[[#This Row],[Close]]/tsla_moving_stats_14yr[[#This Row],[StdDev_14Y_Centered]]</f>
        <v>1.8699959461840656</v>
      </c>
      <c r="J544">
        <f>2*tsla_moving_stats_14yr[[#This Row],[StdDev_14Y_Centered]]</f>
        <v>265.75458680223454</v>
      </c>
      <c r="K544">
        <v>169.40585323491112</v>
      </c>
      <c r="L544">
        <v>132.8484415294495</v>
      </c>
      <c r="M544">
        <f>tsla_moving_stats_14yr[[#This Row],[Average_14Y_Centered]]-tsla_moving_stats_14yr[[#This Row],[ROLLING AVERAGE MANUAL]]</f>
        <v>0</v>
      </c>
      <c r="N544">
        <f>tsla_moving_stats_14yr[[#This Row],[StdDev_14Y_Centered]]-tsla_moving_stats_14yr[[#This Row],[STANDARD DEV MANUAL]]</f>
        <v>2.8851871667768592E-2</v>
      </c>
    </row>
    <row r="545" spans="1:14" x14ac:dyDescent="0.25">
      <c r="A545" s="1">
        <v>45289</v>
      </c>
      <c r="B545">
        <v>255.1</v>
      </c>
      <c r="C545">
        <v>255.19</v>
      </c>
      <c r="D545">
        <v>247.43</v>
      </c>
      <c r="E545">
        <v>248.48</v>
      </c>
      <c r="F545">
        <v>100891602</v>
      </c>
      <c r="G545">
        <v>169.27125379609544</v>
      </c>
      <c r="H545">
        <v>132.89815340419528</v>
      </c>
      <c r="I545">
        <f>tsla_moving_stats_14yr[[#This Row],[Close]]/tsla_moving_stats_14yr[[#This Row],[StdDev_14Y_Centered]]</f>
        <v>1.8697024272735761</v>
      </c>
      <c r="J545">
        <f>2*tsla_moving_stats_14yr[[#This Row],[StdDev_14Y_Centered]]</f>
        <v>265.79630680839057</v>
      </c>
      <c r="K545">
        <v>169.33851128472236</v>
      </c>
      <c r="L545">
        <v>132.85891897012615</v>
      </c>
      <c r="M545">
        <f>tsla_moving_stats_14yr[[#This Row],[Average_14Y_Centered]]-tsla_moving_stats_14yr[[#This Row],[ROLLING AVERAGE MANUAL]]</f>
        <v>-6.7257488626921713E-2</v>
      </c>
      <c r="N545">
        <f>tsla_moving_stats_14yr[[#This Row],[StdDev_14Y_Centered]]-tsla_moving_stats_14yr[[#This Row],[STANDARD DEV MANUAL]]</f>
        <v>3.923443406912952E-2</v>
      </c>
    </row>
    <row r="546" spans="1:14" x14ac:dyDescent="0.25">
      <c r="A546" s="1">
        <v>45288</v>
      </c>
      <c r="B546">
        <v>263.66000000000003</v>
      </c>
      <c r="C546">
        <v>265.13</v>
      </c>
      <c r="D546">
        <v>252.71</v>
      </c>
      <c r="E546">
        <v>253.18</v>
      </c>
      <c r="F546">
        <v>113619906</v>
      </c>
      <c r="G546">
        <v>169.20420208152646</v>
      </c>
      <c r="H546">
        <v>132.90833066666474</v>
      </c>
      <c r="I546">
        <f>tsla_moving_stats_14yr[[#This Row],[Close]]/tsla_moving_stats_14yr[[#This Row],[StdDev_14Y_Centered]]</f>
        <v>1.9049219768998353</v>
      </c>
      <c r="J546">
        <f>2*tsla_moving_stats_14yr[[#This Row],[StdDev_14Y_Centered]]</f>
        <v>265.81666133332948</v>
      </c>
      <c r="K546">
        <v>169.27125379609558</v>
      </c>
      <c r="L546">
        <v>132.86932204396822</v>
      </c>
      <c r="M546">
        <f>tsla_moving_stats_14yr[[#This Row],[Average_14Y_Centered]]-tsla_moving_stats_14yr[[#This Row],[ROLLING AVERAGE MANUAL]]</f>
        <v>-6.7051714569117848E-2</v>
      </c>
      <c r="N546">
        <f>tsla_moving_stats_14yr[[#This Row],[StdDev_14Y_Centered]]-tsla_moving_stats_14yr[[#This Row],[STANDARD DEV MANUAL]]</f>
        <v>3.9008622696513839E-2</v>
      </c>
    </row>
    <row r="547" spans="1:14" x14ac:dyDescent="0.25">
      <c r="A547" s="1">
        <v>45287</v>
      </c>
      <c r="B547">
        <v>258.35000000000002</v>
      </c>
      <c r="C547">
        <v>263.33999999999997</v>
      </c>
      <c r="D547">
        <v>257.52</v>
      </c>
      <c r="E547">
        <v>261.44</v>
      </c>
      <c r="F547">
        <v>106494398</v>
      </c>
      <c r="G547">
        <v>169.13720416124838</v>
      </c>
      <c r="H547">
        <v>132.91846956908407</v>
      </c>
      <c r="I547">
        <f>tsla_moving_stats_14yr[[#This Row],[Close]]/tsla_moving_stats_14yr[[#This Row],[StdDev_14Y_Centered]]</f>
        <v>1.9669200288536062</v>
      </c>
      <c r="J547">
        <f>2*tsla_moving_stats_14yr[[#This Row],[StdDev_14Y_Centered]]</f>
        <v>265.83693913816813</v>
      </c>
      <c r="K547">
        <v>169.2042020815266</v>
      </c>
      <c r="L547">
        <v>132.87950960362065</v>
      </c>
      <c r="M547">
        <f>tsla_moving_stats_14yr[[#This Row],[Average_14Y_Centered]]-tsla_moving_stats_14yr[[#This Row],[ROLLING AVERAGE MANUAL]]</f>
        <v>-6.699792027822582E-2</v>
      </c>
      <c r="N547">
        <f>tsla_moving_stats_14yr[[#This Row],[StdDev_14Y_Centered]]-tsla_moving_stats_14yr[[#This Row],[STANDARD DEV MANUAL]]</f>
        <v>3.8959965463419621E-2</v>
      </c>
    </row>
    <row r="548" spans="1:14" x14ac:dyDescent="0.25">
      <c r="A548" s="1">
        <v>45286</v>
      </c>
      <c r="B548">
        <v>254.49</v>
      </c>
      <c r="C548">
        <v>257.97000000000003</v>
      </c>
      <c r="D548">
        <v>252.91</v>
      </c>
      <c r="E548">
        <v>256.61</v>
      </c>
      <c r="F548">
        <v>86892383</v>
      </c>
      <c r="G548">
        <v>169.13720416124838</v>
      </c>
      <c r="H548">
        <v>132.91846956908407</v>
      </c>
      <c r="I548">
        <f>tsla_moving_stats_14yr[[#This Row],[Close]]/tsla_moving_stats_14yr[[#This Row],[StdDev_14Y_Centered]]</f>
        <v>1.9305819637550639</v>
      </c>
      <c r="J548">
        <f>2*tsla_moving_stats_14yr[[#This Row],[StdDev_14Y_Centered]]</f>
        <v>265.83693913816813</v>
      </c>
      <c r="K548">
        <v>169.13720416124855</v>
      </c>
      <c r="L548">
        <v>132.8896588026098</v>
      </c>
      <c r="M548">
        <f>tsla_moving_stats_14yr[[#This Row],[Average_14Y_Centered]]-tsla_moving_stats_14yr[[#This Row],[ROLLING AVERAGE MANUAL]]</f>
        <v>0</v>
      </c>
      <c r="N548">
        <f>tsla_moving_stats_14yr[[#This Row],[StdDev_14Y_Centered]]-tsla_moving_stats_14yr[[#This Row],[STANDARD DEV MANUAL]]</f>
        <v>2.8810766474265392E-2</v>
      </c>
    </row>
    <row r="549" spans="1:14" x14ac:dyDescent="0.25">
      <c r="A549" s="1">
        <v>45282</v>
      </c>
      <c r="B549">
        <v>256.76</v>
      </c>
      <c r="C549">
        <v>258.22000000000003</v>
      </c>
      <c r="D549">
        <v>251.37</v>
      </c>
      <c r="E549">
        <v>252.54</v>
      </c>
      <c r="F549">
        <v>93370086</v>
      </c>
      <c r="G549">
        <v>169.00288003464703</v>
      </c>
      <c r="H549">
        <v>132.93920235852505</v>
      </c>
      <c r="I549">
        <f>tsla_moving_stats_14yr[[#This Row],[Close]]/tsla_moving_stats_14yr[[#This Row],[StdDev_14Y_Centered]]</f>
        <v>1.8996653772520942</v>
      </c>
      <c r="J549">
        <f>2*tsla_moving_stats_14yr[[#This Row],[StdDev_14Y_Centered]]</f>
        <v>265.8784047170501</v>
      </c>
      <c r="K549">
        <v>169.07008232235717</v>
      </c>
      <c r="L549">
        <v>132.89997644546349</v>
      </c>
      <c r="M549">
        <f>tsla_moving_stats_14yr[[#This Row],[Average_14Y_Centered]]-tsla_moving_stats_14yr[[#This Row],[ROLLING AVERAGE MANUAL]]</f>
        <v>-6.7202287710131259E-2</v>
      </c>
      <c r="N549">
        <f>tsla_moving_stats_14yr[[#This Row],[StdDev_14Y_Centered]]-tsla_moving_stats_14yr[[#This Row],[STANDARD DEV MANUAL]]</f>
        <v>3.9225913061557094E-2</v>
      </c>
    </row>
    <row r="550" spans="1:14" x14ac:dyDescent="0.25">
      <c r="A550" s="1">
        <v>45281</v>
      </c>
      <c r="B550">
        <v>251.9</v>
      </c>
      <c r="C550">
        <v>254.8</v>
      </c>
      <c r="D550">
        <v>248.55</v>
      </c>
      <c r="E550">
        <v>254.5</v>
      </c>
      <c r="F550">
        <v>109594203</v>
      </c>
      <c r="G550">
        <v>168.93571428571428</v>
      </c>
      <c r="H550">
        <v>132.94960922589456</v>
      </c>
      <c r="I550">
        <f>tsla_moving_stats_14yr[[#This Row],[Close]]/tsla_moving_stats_14yr[[#This Row],[StdDev_14Y_Centered]]</f>
        <v>1.9142591052492623</v>
      </c>
      <c r="J550">
        <f>2*tsla_moving_stats_14yr[[#This Row],[StdDev_14Y_Centered]]</f>
        <v>265.89921845178912</v>
      </c>
      <c r="K550">
        <v>169.00288003464721</v>
      </c>
      <c r="L550">
        <v>132.91041205989677</v>
      </c>
      <c r="M550">
        <f>tsla_moving_stats_14yr[[#This Row],[Average_14Y_Centered]]-tsla_moving_stats_14yr[[#This Row],[ROLLING AVERAGE MANUAL]]</f>
        <v>-6.7165748932922043E-2</v>
      </c>
      <c r="N550">
        <f>tsla_moving_stats_14yr[[#This Row],[StdDev_14Y_Centered]]-tsla_moving_stats_14yr[[#This Row],[STANDARD DEV MANUAL]]</f>
        <v>3.9197165997791217E-2</v>
      </c>
    </row>
    <row r="551" spans="1:14" x14ac:dyDescent="0.25">
      <c r="A551" s="1">
        <v>45280</v>
      </c>
      <c r="B551">
        <v>256.41000000000003</v>
      </c>
      <c r="C551">
        <v>259.83999999999997</v>
      </c>
      <c r="D551">
        <v>247</v>
      </c>
      <c r="E551">
        <v>247.14</v>
      </c>
      <c r="F551">
        <v>125097000</v>
      </c>
      <c r="G551">
        <v>168.86863695369971</v>
      </c>
      <c r="H551">
        <v>132.95993704710406</v>
      </c>
      <c r="I551">
        <f>tsla_moving_stats_14yr[[#This Row],[Close]]/tsla_moving_stats_14yr[[#This Row],[StdDev_14Y_Centered]]</f>
        <v>1.8587553927048346</v>
      </c>
      <c r="J551">
        <f>2*tsla_moving_stats_14yr[[#This Row],[StdDev_14Y_Centered]]</f>
        <v>265.91987409420813</v>
      </c>
      <c r="K551">
        <v>168.93571428571443</v>
      </c>
      <c r="L551">
        <v>132.92082913913583</v>
      </c>
      <c r="M551">
        <f>tsla_moving_stats_14yr[[#This Row],[Average_14Y_Centered]]-tsla_moving_stats_14yr[[#This Row],[ROLLING AVERAGE MANUAL]]</f>
        <v>-6.7077332014719104E-2</v>
      </c>
      <c r="N551">
        <f>tsla_moving_stats_14yr[[#This Row],[StdDev_14Y_Centered]]-tsla_moving_stats_14yr[[#This Row],[STANDARD DEV MANUAL]]</f>
        <v>3.9107907968229938E-2</v>
      </c>
    </row>
    <row r="552" spans="1:14" x14ac:dyDescent="0.25">
      <c r="A552" s="1">
        <v>45279</v>
      </c>
      <c r="B552">
        <v>253.48</v>
      </c>
      <c r="C552">
        <v>258.33999999999997</v>
      </c>
      <c r="D552">
        <v>253.01</v>
      </c>
      <c r="E552">
        <v>257.22000000000003</v>
      </c>
      <c r="F552">
        <v>106737398</v>
      </c>
      <c r="G552">
        <v>168.80144463667821</v>
      </c>
      <c r="H552">
        <v>132.97042318812009</v>
      </c>
      <c r="I552">
        <f>tsla_moving_stats_14yr[[#This Row],[Close]]/tsla_moving_stats_14yr[[#This Row],[StdDev_14Y_Centered]]</f>
        <v>1.9344151415995545</v>
      </c>
      <c r="J552">
        <f>2*tsla_moving_stats_14yr[[#This Row],[StdDev_14Y_Centered]]</f>
        <v>265.94084637624019</v>
      </c>
      <c r="K552">
        <v>168.86863695369985</v>
      </c>
      <c r="L552">
        <v>132.93116718048023</v>
      </c>
      <c r="M552">
        <f>tsla_moving_stats_14yr[[#This Row],[Average_14Y_Centered]]-tsla_moving_stats_14yr[[#This Row],[ROLLING AVERAGE MANUAL]]</f>
        <v>-6.7192317021635972E-2</v>
      </c>
      <c r="N552">
        <f>tsla_moving_stats_14yr[[#This Row],[StdDev_14Y_Centered]]-tsla_moving_stats_14yr[[#This Row],[STANDARD DEV MANUAL]]</f>
        <v>3.925600763986381E-2</v>
      </c>
    </row>
    <row r="553" spans="1:14" x14ac:dyDescent="0.25">
      <c r="A553" s="1">
        <v>45278</v>
      </c>
      <c r="B553">
        <v>253.78</v>
      </c>
      <c r="C553">
        <v>258.74</v>
      </c>
      <c r="D553">
        <v>251.36</v>
      </c>
      <c r="E553">
        <v>252.08</v>
      </c>
      <c r="F553">
        <v>116416492</v>
      </c>
      <c r="G553">
        <v>168.80144463667821</v>
      </c>
      <c r="H553">
        <v>132.97042318812009</v>
      </c>
      <c r="I553">
        <f>tsla_moving_stats_14yr[[#This Row],[Close]]/tsla_moving_stats_14yr[[#This Row],[StdDev_14Y_Centered]]</f>
        <v>1.8957599288329667</v>
      </c>
      <c r="J553">
        <f>2*tsla_moving_stats_14yr[[#This Row],[StdDev_14Y_Centered]]</f>
        <v>265.94084637624019</v>
      </c>
      <c r="K553">
        <v>168.80144463667835</v>
      </c>
      <c r="L553">
        <v>132.94166349854683</v>
      </c>
      <c r="M553">
        <f>tsla_moving_stats_14yr[[#This Row],[Average_14Y_Centered]]-tsla_moving_stats_14yr[[#This Row],[ROLLING AVERAGE MANUAL]]</f>
        <v>0</v>
      </c>
      <c r="N553">
        <f>tsla_moving_stats_14yr[[#This Row],[StdDev_14Y_Centered]]-tsla_moving_stats_14yr[[#This Row],[STANDARD DEV MANUAL]]</f>
        <v>2.8759689573263358E-2</v>
      </c>
    </row>
    <row r="554" spans="1:14" x14ac:dyDescent="0.25">
      <c r="A554" s="1">
        <v>45275</v>
      </c>
      <c r="B554">
        <v>251.21</v>
      </c>
      <c r="C554">
        <v>254.13</v>
      </c>
      <c r="D554">
        <v>248.3</v>
      </c>
      <c r="E554">
        <v>253.5</v>
      </c>
      <c r="F554">
        <v>135932797</v>
      </c>
      <c r="G554">
        <v>168.66707433016421</v>
      </c>
      <c r="H554">
        <v>132.99145094000292</v>
      </c>
      <c r="I554">
        <f>tsla_moving_stats_14yr[[#This Row],[Close]]/tsla_moving_stats_14yr[[#This Row],[StdDev_14Y_Centered]]</f>
        <v>1.9061375615366636</v>
      </c>
      <c r="J554">
        <f>2*tsla_moving_stats_14yr[[#This Row],[StdDev_14Y_Centered]]</f>
        <v>265.98290188000584</v>
      </c>
      <c r="K554">
        <v>168.73430177258987</v>
      </c>
      <c r="L554">
        <v>132.952126094269</v>
      </c>
      <c r="M554">
        <f>tsla_moving_stats_14yr[[#This Row],[Average_14Y_Centered]]-tsla_moving_stats_14yr[[#This Row],[ROLLING AVERAGE MANUAL]]</f>
        <v>-6.7227442425661366E-2</v>
      </c>
      <c r="N554">
        <f>tsla_moving_stats_14yr[[#This Row],[StdDev_14Y_Centered]]-tsla_moving_stats_14yr[[#This Row],[STANDARD DEV MANUAL]]</f>
        <v>3.9324845733915481E-2</v>
      </c>
    </row>
    <row r="555" spans="1:14" x14ac:dyDescent="0.25">
      <c r="A555" s="1">
        <v>45274</v>
      </c>
      <c r="B555">
        <v>241.22</v>
      </c>
      <c r="C555">
        <v>253.88</v>
      </c>
      <c r="D555">
        <v>240.79</v>
      </c>
      <c r="E555">
        <v>251.05</v>
      </c>
      <c r="F555">
        <v>160829203</v>
      </c>
      <c r="G555">
        <v>168.59993952483802</v>
      </c>
      <c r="H555">
        <v>133.00194194842939</v>
      </c>
      <c r="I555">
        <f>tsla_moving_stats_14yr[[#This Row],[Close]]/tsla_moving_stats_14yr[[#This Row],[StdDev_14Y_Centered]]</f>
        <v>1.8875664243860661</v>
      </c>
      <c r="J555">
        <f>2*tsla_moving_stats_14yr[[#This Row],[StdDev_14Y_Centered]]</f>
        <v>266.00388389685878</v>
      </c>
      <c r="K555">
        <v>168.66707433016435</v>
      </c>
      <c r="L555">
        <v>132.96271156615279</v>
      </c>
      <c r="M555">
        <f>tsla_moving_stats_14yr[[#This Row],[Average_14Y_Centered]]-tsla_moving_stats_14yr[[#This Row],[ROLLING AVERAGE MANUAL]]</f>
        <v>-6.713480532633298E-2</v>
      </c>
      <c r="N555">
        <f>tsla_moving_stats_14yr[[#This Row],[StdDev_14Y_Centered]]-tsla_moving_stats_14yr[[#This Row],[STANDARD DEV MANUAL]]</f>
        <v>3.9230382276599585E-2</v>
      </c>
    </row>
    <row r="556" spans="1:14" x14ac:dyDescent="0.25">
      <c r="A556" s="1">
        <v>45273</v>
      </c>
      <c r="B556">
        <v>234.19</v>
      </c>
      <c r="C556">
        <v>240.3</v>
      </c>
      <c r="D556">
        <v>228.2</v>
      </c>
      <c r="E556">
        <v>239.29</v>
      </c>
      <c r="F556">
        <v>146286297</v>
      </c>
      <c r="G556">
        <v>168.53284542314339</v>
      </c>
      <c r="H556">
        <v>133.01240938575685</v>
      </c>
      <c r="I556">
        <f>tsla_moving_stats_14yr[[#This Row],[Close]]/tsla_moving_stats_14yr[[#This Row],[StdDev_14Y_Centered]]</f>
        <v>1.7990050785864757</v>
      </c>
      <c r="J556">
        <f>2*tsla_moving_stats_14yr[[#This Row],[StdDev_14Y_Centered]]</f>
        <v>266.02481877151371</v>
      </c>
      <c r="K556">
        <v>168.59993952483816</v>
      </c>
      <c r="L556">
        <v>132.97321272421544</v>
      </c>
      <c r="M556">
        <f>tsla_moving_stats_14yr[[#This Row],[Average_14Y_Centered]]-tsla_moving_stats_14yr[[#This Row],[ROLLING AVERAGE MANUAL]]</f>
        <v>-6.7094101694777919E-2</v>
      </c>
      <c r="N556">
        <f>tsla_moving_stats_14yr[[#This Row],[StdDev_14Y_Centered]]-tsla_moving_stats_14yr[[#This Row],[STANDARD DEV MANUAL]]</f>
        <v>3.9196661541410549E-2</v>
      </c>
    </row>
    <row r="557" spans="1:14" x14ac:dyDescent="0.25">
      <c r="A557" s="1">
        <v>45272</v>
      </c>
      <c r="B557">
        <v>238.55</v>
      </c>
      <c r="C557">
        <v>238.99</v>
      </c>
      <c r="D557">
        <v>233.87</v>
      </c>
      <c r="E557">
        <v>237.01</v>
      </c>
      <c r="F557">
        <v>95328312</v>
      </c>
      <c r="G557">
        <v>168.46564523090203</v>
      </c>
      <c r="H557">
        <v>133.02302488271204</v>
      </c>
      <c r="I557">
        <f>tsla_moving_stats_14yr[[#This Row],[Close]]/tsla_moving_stats_14yr[[#This Row],[StdDev_14Y_Centered]]</f>
        <v>1.7817216245757039</v>
      </c>
      <c r="J557">
        <f>2*tsla_moving_stats_14yr[[#This Row],[StdDev_14Y_Centered]]</f>
        <v>266.04604976542407</v>
      </c>
      <c r="K557">
        <v>168.5328454231435</v>
      </c>
      <c r="L557">
        <v>132.98369030750254</v>
      </c>
      <c r="M557">
        <f>tsla_moving_stats_14yr[[#This Row],[Average_14Y_Centered]]-tsla_moving_stats_14yr[[#This Row],[ROLLING AVERAGE MANUAL]]</f>
        <v>-6.7200192241472223E-2</v>
      </c>
      <c r="N557">
        <f>tsla_moving_stats_14yr[[#This Row],[StdDev_14Y_Centered]]-tsla_moving_stats_14yr[[#This Row],[STANDARD DEV MANUAL]]</f>
        <v>3.933457520949446E-2</v>
      </c>
    </row>
    <row r="558" spans="1:14" x14ac:dyDescent="0.25">
      <c r="A558" s="1">
        <v>45271</v>
      </c>
      <c r="B558">
        <v>242.74</v>
      </c>
      <c r="C558">
        <v>243.44</v>
      </c>
      <c r="D558">
        <v>237.45</v>
      </c>
      <c r="E558">
        <v>239.74</v>
      </c>
      <c r="F558">
        <v>97913891</v>
      </c>
      <c r="G558">
        <v>168.46564523090203</v>
      </c>
      <c r="H558">
        <v>133.02302488271204</v>
      </c>
      <c r="I558">
        <f>tsla_moving_stats_14yr[[#This Row],[Close]]/tsla_moving_stats_14yr[[#This Row],[StdDev_14Y_Centered]]</f>
        <v>1.8022443874763905</v>
      </c>
      <c r="J558">
        <f>2*tsla_moving_stats_14yr[[#This Row],[StdDev_14Y_Centered]]</f>
        <v>266.04604976542407</v>
      </c>
      <c r="K558">
        <v>168.4656452309022</v>
      </c>
      <c r="L558">
        <v>132.99431590970448</v>
      </c>
      <c r="M558">
        <f>tsla_moving_stats_14yr[[#This Row],[Average_14Y_Centered]]-tsla_moving_stats_14yr[[#This Row],[ROLLING AVERAGE MANUAL]]</f>
        <v>0</v>
      </c>
      <c r="N558">
        <f>tsla_moving_stats_14yr[[#This Row],[StdDev_14Y_Centered]]-tsla_moving_stats_14yr[[#This Row],[STANDARD DEV MANUAL]]</f>
        <v>2.8708973007553595E-2</v>
      </c>
    </row>
    <row r="559" spans="1:14" x14ac:dyDescent="0.25">
      <c r="A559" s="1">
        <v>45268</v>
      </c>
      <c r="B559">
        <v>240.27</v>
      </c>
      <c r="C559">
        <v>245.27</v>
      </c>
      <c r="D559">
        <v>239.27</v>
      </c>
      <c r="E559">
        <v>243.84</v>
      </c>
      <c r="F559">
        <v>103126797</v>
      </c>
      <c r="G559">
        <v>168.33140577835269</v>
      </c>
      <c r="H559">
        <v>133.04413933891229</v>
      </c>
      <c r="I559">
        <f>tsla_moving_stats_14yr[[#This Row],[Close]]/tsla_moving_stats_14yr[[#This Row],[StdDev_14Y_Centered]]</f>
        <v>1.8327752068721341</v>
      </c>
      <c r="J559">
        <f>2*tsla_moving_stats_14yr[[#This Row],[StdDev_14Y_Centered]]</f>
        <v>266.08827867782458</v>
      </c>
      <c r="K559">
        <v>168.39849439171715</v>
      </c>
      <c r="L559">
        <v>133.00490768003243</v>
      </c>
      <c r="M559">
        <f>tsla_moving_stats_14yr[[#This Row],[Average_14Y_Centered]]-tsla_moving_stats_14yr[[#This Row],[ROLLING AVERAGE MANUAL]]</f>
        <v>-6.708861336446148E-2</v>
      </c>
      <c r="N559">
        <f>tsla_moving_stats_14yr[[#This Row],[StdDev_14Y_Centered]]-tsla_moving_stats_14yr[[#This Row],[STANDARD DEV MANUAL]]</f>
        <v>3.9231658879856468E-2</v>
      </c>
    </row>
    <row r="560" spans="1:14" x14ac:dyDescent="0.25">
      <c r="A560" s="1">
        <v>45267</v>
      </c>
      <c r="B560">
        <v>241.55</v>
      </c>
      <c r="C560">
        <v>244.08</v>
      </c>
      <c r="D560">
        <v>236.98</v>
      </c>
      <c r="E560">
        <v>242.64</v>
      </c>
      <c r="F560">
        <v>107142305</v>
      </c>
      <c r="G560">
        <v>168.26440086206895</v>
      </c>
      <c r="H560">
        <v>133.05459819262717</v>
      </c>
      <c r="I560">
        <f>tsla_moving_stats_14yr[[#This Row],[Close]]/tsla_moving_stats_14yr[[#This Row],[StdDev_14Y_Centered]]</f>
        <v>1.8236122862039139</v>
      </c>
      <c r="J560">
        <f>2*tsla_moving_stats_14yr[[#This Row],[StdDev_14Y_Centered]]</f>
        <v>266.10919638525434</v>
      </c>
      <c r="K560">
        <v>168.33140577835289</v>
      </c>
      <c r="L560">
        <v>133.01545057537928</v>
      </c>
      <c r="M560">
        <f>tsla_moving_stats_14yr[[#This Row],[Average_14Y_Centered]]-tsla_moving_stats_14yr[[#This Row],[ROLLING AVERAGE MANUAL]]</f>
        <v>-6.700491628393479E-2</v>
      </c>
      <c r="N560">
        <f>tsla_moving_stats_14yr[[#This Row],[StdDev_14Y_Centered]]-tsla_moving_stats_14yr[[#This Row],[STANDARD DEV MANUAL]]</f>
        <v>3.9147617247891731E-2</v>
      </c>
    </row>
    <row r="561" spans="1:14" x14ac:dyDescent="0.25">
      <c r="A561" s="1">
        <v>45266</v>
      </c>
      <c r="B561">
        <v>242.92</v>
      </c>
      <c r="C561">
        <v>246.57</v>
      </c>
      <c r="D561">
        <v>239.17</v>
      </c>
      <c r="E561">
        <v>239.37</v>
      </c>
      <c r="F561">
        <v>126436203</v>
      </c>
      <c r="G561">
        <v>168.19724256785869</v>
      </c>
      <c r="H561">
        <v>133.06526041329798</v>
      </c>
      <c r="I561">
        <f>tsla_moving_stats_14yr[[#This Row],[Close]]/tsla_moving_stats_14yr[[#This Row],[StdDev_14Y_Centered]]</f>
        <v>1.7988917562444298</v>
      </c>
      <c r="J561">
        <f>2*tsla_moving_stats_14yr[[#This Row],[StdDev_14Y_Centered]]</f>
        <v>266.13052082659595</v>
      </c>
      <c r="K561">
        <v>168.26440086206912</v>
      </c>
      <c r="L561">
        <v>133.02591954196723</v>
      </c>
      <c r="M561">
        <f>tsla_moving_stats_14yr[[#This Row],[Average_14Y_Centered]]-tsla_moving_stats_14yr[[#This Row],[ROLLING AVERAGE MANUAL]]</f>
        <v>-6.7158294210429403E-2</v>
      </c>
      <c r="N561">
        <f>tsla_moving_stats_14yr[[#This Row],[StdDev_14Y_Centered]]-tsla_moving_stats_14yr[[#This Row],[STANDARD DEV MANUAL]]</f>
        <v>3.9340871330750815E-2</v>
      </c>
    </row>
    <row r="562" spans="1:14" x14ac:dyDescent="0.25">
      <c r="A562" s="1">
        <v>45265</v>
      </c>
      <c r="B562">
        <v>233.87</v>
      </c>
      <c r="C562">
        <v>246.66</v>
      </c>
      <c r="D562">
        <v>233.7</v>
      </c>
      <c r="E562">
        <v>238.72</v>
      </c>
      <c r="F562">
        <v>137971109</v>
      </c>
      <c r="G562">
        <v>168.13016795865633</v>
      </c>
      <c r="H562">
        <v>133.07584848237477</v>
      </c>
      <c r="I562">
        <f>tsla_moving_stats_14yr[[#This Row],[Close]]/tsla_moving_stats_14yr[[#This Row],[StdDev_14Y_Centered]]</f>
        <v>1.7938641964144024</v>
      </c>
      <c r="J562">
        <f>2*tsla_moving_stats_14yr[[#This Row],[StdDev_14Y_Centered]]</f>
        <v>266.15169696474953</v>
      </c>
      <c r="K562">
        <v>168.19724256785886</v>
      </c>
      <c r="L562">
        <v>133.03659182298099</v>
      </c>
      <c r="M562">
        <f>tsla_moving_stats_14yr[[#This Row],[Average_14Y_Centered]]-tsla_moving_stats_14yr[[#This Row],[ROLLING AVERAGE MANUAL]]</f>
        <v>-6.7074609202535385E-2</v>
      </c>
      <c r="N562">
        <f>tsla_moving_stats_14yr[[#This Row],[StdDev_14Y_Centered]]-tsla_moving_stats_14yr[[#This Row],[STANDARD DEV MANUAL]]</f>
        <v>3.9256659393771542E-2</v>
      </c>
    </row>
    <row r="563" spans="1:14" x14ac:dyDescent="0.25">
      <c r="A563" s="1">
        <v>45264</v>
      </c>
      <c r="B563">
        <v>235.75</v>
      </c>
      <c r="C563">
        <v>239.37</v>
      </c>
      <c r="D563">
        <v>233.29</v>
      </c>
      <c r="E563">
        <v>235.58</v>
      </c>
      <c r="F563">
        <v>104099797</v>
      </c>
      <c r="G563">
        <v>168.13016795865633</v>
      </c>
      <c r="H563">
        <v>133.07584848237477</v>
      </c>
      <c r="I563">
        <f>tsla_moving_stats_14yr[[#This Row],[Close]]/tsla_moving_stats_14yr[[#This Row],[StdDev_14Y_Centered]]</f>
        <v>1.7702686301579464</v>
      </c>
      <c r="J563">
        <f>2*tsla_moving_stats_14yr[[#This Row],[StdDev_14Y_Centered]]</f>
        <v>266.15169696474953</v>
      </c>
      <c r="K563">
        <v>168.1301679586565</v>
      </c>
      <c r="L563">
        <v>133.04718995970345</v>
      </c>
      <c r="M563">
        <f>tsla_moving_stats_14yr[[#This Row],[Average_14Y_Centered]]-tsla_moving_stats_14yr[[#This Row],[ROLLING AVERAGE MANUAL]]</f>
        <v>0</v>
      </c>
      <c r="N563">
        <f>tsla_moving_stats_14yr[[#This Row],[StdDev_14Y_Centered]]-tsla_moving_stats_14yr[[#This Row],[STANDARD DEV MANUAL]]</f>
        <v>2.8658522671321407E-2</v>
      </c>
    </row>
    <row r="564" spans="1:14" x14ac:dyDescent="0.25">
      <c r="A564" s="1">
        <v>45261</v>
      </c>
      <c r="B564">
        <v>233.14</v>
      </c>
      <c r="C564">
        <v>240.19</v>
      </c>
      <c r="D564">
        <v>231.9</v>
      </c>
      <c r="E564">
        <v>238.83</v>
      </c>
      <c r="F564">
        <v>121331695</v>
      </c>
      <c r="G564">
        <v>167.99590361445786</v>
      </c>
      <c r="H564">
        <v>133.09723094923834</v>
      </c>
      <c r="I564">
        <f>tsla_moving_stats_14yr[[#This Row],[Close]]/tsla_moving_stats_14yr[[#This Row],[StdDev_14Y_Centered]]</f>
        <v>1.7944024702594066</v>
      </c>
      <c r="J564">
        <f>2*tsla_moving_stats_14yr[[#This Row],[StdDev_14Y_Centered]]</f>
        <v>266.19446189847667</v>
      </c>
      <c r="K564">
        <v>168.06300043047798</v>
      </c>
      <c r="L564">
        <v>133.0579207657839</v>
      </c>
      <c r="M564">
        <f>tsla_moving_stats_14yr[[#This Row],[Average_14Y_Centered]]-tsla_moving_stats_14yr[[#This Row],[ROLLING AVERAGE MANUAL]]</f>
        <v>-6.7096816020125516E-2</v>
      </c>
      <c r="N564">
        <f>tsla_moving_stats_14yr[[#This Row],[StdDev_14Y_Centered]]-tsla_moving_stats_14yr[[#This Row],[STANDARD DEV MANUAL]]</f>
        <v>3.931018345443249E-2</v>
      </c>
    </row>
    <row r="565" spans="1:14" x14ac:dyDescent="0.25">
      <c r="A565" s="1">
        <v>45260</v>
      </c>
      <c r="B565">
        <v>245.14</v>
      </c>
      <c r="C565">
        <v>245.22</v>
      </c>
      <c r="D565">
        <v>236.91</v>
      </c>
      <c r="E565">
        <v>240.08</v>
      </c>
      <c r="F565">
        <v>132353203</v>
      </c>
      <c r="G565">
        <v>167.92907956989248</v>
      </c>
      <c r="H565">
        <v>133.10759740047644</v>
      </c>
      <c r="I565">
        <f>tsla_moving_stats_14yr[[#This Row],[Close]]/tsla_moving_stats_14yr[[#This Row],[StdDev_14Y_Centered]]</f>
        <v>1.8036536207447216</v>
      </c>
      <c r="J565">
        <f>2*tsla_moving_stats_14yr[[#This Row],[StdDev_14Y_Centered]]</f>
        <v>266.21519480095287</v>
      </c>
      <c r="K565">
        <v>167.995903614458</v>
      </c>
      <c r="L565">
        <v>133.0685924914678</v>
      </c>
      <c r="M565">
        <f>tsla_moving_stats_14yr[[#This Row],[Average_14Y_Centered]]-tsla_moving_stats_14yr[[#This Row],[ROLLING AVERAGE MANUAL]]</f>
        <v>-6.682404456552149E-2</v>
      </c>
      <c r="N565">
        <f>tsla_moving_stats_14yr[[#This Row],[StdDev_14Y_Centered]]-tsla_moving_stats_14yr[[#This Row],[STANDARD DEV MANUAL]]</f>
        <v>3.9004909008639288E-2</v>
      </c>
    </row>
    <row r="566" spans="1:14" x14ac:dyDescent="0.25">
      <c r="A566" s="1">
        <v>45259</v>
      </c>
      <c r="B566">
        <v>249.21</v>
      </c>
      <c r="C566">
        <v>252.75</v>
      </c>
      <c r="D566">
        <v>242.76</v>
      </c>
      <c r="E566">
        <v>244.14</v>
      </c>
      <c r="F566">
        <v>135401297</v>
      </c>
      <c r="G566">
        <v>167.86231728288908</v>
      </c>
      <c r="H566">
        <v>133.11791559641929</v>
      </c>
      <c r="I566">
        <f>tsla_moving_stats_14yr[[#This Row],[Close]]/tsla_moving_stats_14yr[[#This Row],[StdDev_14Y_Centered]]</f>
        <v>1.8340130921233193</v>
      </c>
      <c r="J566">
        <f>2*tsla_moving_stats_14yr[[#This Row],[StdDev_14Y_Centered]]</f>
        <v>266.23583119283859</v>
      </c>
      <c r="K566">
        <v>167.92907956989265</v>
      </c>
      <c r="L566">
        <v>133.0789690320629</v>
      </c>
      <c r="M566">
        <f>tsla_moving_stats_14yr[[#This Row],[Average_14Y_Centered]]-tsla_moving_stats_14yr[[#This Row],[ROLLING AVERAGE MANUAL]]</f>
        <v>-6.6762287003570009E-2</v>
      </c>
      <c r="N566">
        <f>tsla_moving_stats_14yr[[#This Row],[StdDev_14Y_Centered]]-tsla_moving_stats_14yr[[#This Row],[STANDARD DEV MANUAL]]</f>
        <v>3.8946564356393765E-2</v>
      </c>
    </row>
    <row r="567" spans="1:14" x14ac:dyDescent="0.25">
      <c r="A567" s="1">
        <v>45258</v>
      </c>
      <c r="B567">
        <v>236.68</v>
      </c>
      <c r="C567">
        <v>247</v>
      </c>
      <c r="D567">
        <v>234.01</v>
      </c>
      <c r="E567">
        <v>246.72</v>
      </c>
      <c r="F567">
        <v>148549906</v>
      </c>
      <c r="G567">
        <v>167.7957971637301</v>
      </c>
      <c r="H567">
        <v>133.12797551330758</v>
      </c>
      <c r="I567">
        <f>tsla_moving_stats_14yr[[#This Row],[Close]]/tsla_moving_stats_14yr[[#This Row],[StdDev_14Y_Centered]]</f>
        <v>1.853254352052681</v>
      </c>
      <c r="J567">
        <f>2*tsla_moving_stats_14yr[[#This Row],[StdDev_14Y_Centered]]</f>
        <v>266.25595102661515</v>
      </c>
      <c r="K567">
        <v>167.86231728288925</v>
      </c>
      <c r="L567">
        <v>133.08929731906073</v>
      </c>
      <c r="M567">
        <f>tsla_moving_stats_14yr[[#This Row],[Average_14Y_Centered]]-tsla_moving_stats_14yr[[#This Row],[ROLLING AVERAGE MANUAL]]</f>
        <v>-6.6520119159150681E-2</v>
      </c>
      <c r="N567">
        <f>tsla_moving_stats_14yr[[#This Row],[StdDev_14Y_Centered]]-tsla_moving_stats_14yr[[#This Row],[STANDARD DEV MANUAL]]</f>
        <v>3.8678194246841713E-2</v>
      </c>
    </row>
    <row r="568" spans="1:14" x14ac:dyDescent="0.25">
      <c r="A568" s="1">
        <v>45257</v>
      </c>
      <c r="B568">
        <v>236.89</v>
      </c>
      <c r="C568">
        <v>238.33</v>
      </c>
      <c r="D568">
        <v>232.1</v>
      </c>
      <c r="E568">
        <v>236.08</v>
      </c>
      <c r="F568">
        <v>112031797</v>
      </c>
      <c r="G568">
        <v>167.7957971637301</v>
      </c>
      <c r="H568">
        <v>133.12797551330758</v>
      </c>
      <c r="I568">
        <f>tsla_moving_stats_14yr[[#This Row],[Close]]/tsla_moving_stats_14yr[[#This Row],[StdDev_14Y_Centered]]</f>
        <v>1.7733312558065699</v>
      </c>
      <c r="J568">
        <f>2*tsla_moving_stats_14yr[[#This Row],[StdDev_14Y_Centered]]</f>
        <v>266.25595102661515</v>
      </c>
      <c r="K568">
        <v>167.7957971637303</v>
      </c>
      <c r="L568">
        <v>133.09936737383208</v>
      </c>
      <c r="M568">
        <f>tsla_moving_stats_14yr[[#This Row],[Average_14Y_Centered]]-tsla_moving_stats_14yr[[#This Row],[ROLLING AVERAGE MANUAL]]</f>
        <v>0</v>
      </c>
      <c r="N568">
        <f>tsla_moving_stats_14yr[[#This Row],[StdDev_14Y_Centered]]-tsla_moving_stats_14yr[[#This Row],[STANDARD DEV MANUAL]]</f>
        <v>2.8608139475494454E-2</v>
      </c>
    </row>
    <row r="569" spans="1:14" x14ac:dyDescent="0.25">
      <c r="A569" s="1">
        <v>45254</v>
      </c>
      <c r="B569">
        <v>233.75</v>
      </c>
      <c r="C569">
        <v>238.75</v>
      </c>
      <c r="D569">
        <v>232.33</v>
      </c>
      <c r="E569">
        <v>235.45</v>
      </c>
      <c r="F569">
        <v>65125199</v>
      </c>
      <c r="G569">
        <v>167.72935137457046</v>
      </c>
      <c r="H569">
        <v>133.13797285214534</v>
      </c>
      <c r="I569">
        <f>tsla_moving_stats_14yr[[#This Row],[Close]]/tsla_moving_stats_14yr[[#This Row],[StdDev_14Y_Centered]]</f>
        <v>1.7684661630042688</v>
      </c>
      <c r="J569">
        <f>2*tsla_moving_stats_14yr[[#This Row],[StdDev_14Y_Centered]]</f>
        <v>266.27594570429068</v>
      </c>
      <c r="K569">
        <v>167.72935137457063</v>
      </c>
      <c r="L569">
        <v>133.10937485528424</v>
      </c>
      <c r="M569">
        <f>tsla_moving_stats_14yr[[#This Row],[Average_14Y_Centered]]-tsla_moving_stats_14yr[[#This Row],[ROLLING AVERAGE MANUAL]]</f>
        <v>0</v>
      </c>
      <c r="N569">
        <f>tsla_moving_stats_14yr[[#This Row],[StdDev_14Y_Centered]]-tsla_moving_stats_14yr[[#This Row],[STANDARD DEV MANUAL]]</f>
        <v>2.8597996861094543E-2</v>
      </c>
    </row>
    <row r="570" spans="1:14" x14ac:dyDescent="0.25">
      <c r="A570" s="1">
        <v>45252</v>
      </c>
      <c r="B570">
        <v>242.04</v>
      </c>
      <c r="C570">
        <v>244.01</v>
      </c>
      <c r="D570">
        <v>231.4</v>
      </c>
      <c r="E570">
        <v>234.21</v>
      </c>
      <c r="F570">
        <v>118117102</v>
      </c>
      <c r="G570">
        <v>167.59637339055797</v>
      </c>
      <c r="H570">
        <v>133.1581394206512</v>
      </c>
      <c r="I570">
        <f>tsla_moving_stats_14yr[[#This Row],[Close]]/tsla_moving_stats_14yr[[#This Row],[StdDev_14Y_Centered]]</f>
        <v>1.7588860960284407</v>
      </c>
      <c r="J570">
        <f>2*tsla_moving_stats_14yr[[#This Row],[StdDev_14Y_Centered]]</f>
        <v>266.31627884130239</v>
      </c>
      <c r="K570">
        <v>167.66286389008175</v>
      </c>
      <c r="L570">
        <v>133.11945460886611</v>
      </c>
      <c r="M570">
        <f>tsla_moving_stats_14yr[[#This Row],[Average_14Y_Centered]]-tsla_moving_stats_14yr[[#This Row],[ROLLING AVERAGE MANUAL]]</f>
        <v>-6.64904995237805E-2</v>
      </c>
      <c r="N570">
        <f>tsla_moving_stats_14yr[[#This Row],[StdDev_14Y_Centered]]-tsla_moving_stats_14yr[[#This Row],[STANDARD DEV MANUAL]]</f>
        <v>3.8684811785088868E-2</v>
      </c>
    </row>
    <row r="571" spans="1:14" x14ac:dyDescent="0.25">
      <c r="A571" s="1">
        <v>45251</v>
      </c>
      <c r="B571">
        <v>235.04</v>
      </c>
      <c r="C571">
        <v>243.62</v>
      </c>
      <c r="D571">
        <v>233.34</v>
      </c>
      <c r="E571">
        <v>241.2</v>
      </c>
      <c r="F571">
        <v>122288000</v>
      </c>
      <c r="G571">
        <v>167.5297511797512</v>
      </c>
      <c r="H571">
        <v>133.16841356636922</v>
      </c>
      <c r="I571">
        <f>tsla_moving_stats_14yr[[#This Row],[Close]]/tsla_moving_stats_14yr[[#This Row],[StdDev_14Y_Centered]]</f>
        <v>1.8112403199861609</v>
      </c>
      <c r="J571">
        <f>2*tsla_moving_stats_14yr[[#This Row],[StdDev_14Y_Centered]]</f>
        <v>266.33682713273845</v>
      </c>
      <c r="K571">
        <v>167.59637339055811</v>
      </c>
      <c r="L571">
        <v>133.12956164600735</v>
      </c>
      <c r="M571">
        <f>tsla_moving_stats_14yr[[#This Row],[Average_14Y_Centered]]-tsla_moving_stats_14yr[[#This Row],[ROLLING AVERAGE MANUAL]]</f>
        <v>-6.6622210806912108E-2</v>
      </c>
      <c r="N571">
        <f>tsla_moving_stats_14yr[[#This Row],[StdDev_14Y_Centered]]-tsla_moving_stats_14yr[[#This Row],[STANDARD DEV MANUAL]]</f>
        <v>3.8851920361878456E-2</v>
      </c>
    </row>
    <row r="572" spans="1:14" x14ac:dyDescent="0.25">
      <c r="A572" s="1">
        <v>45250</v>
      </c>
      <c r="B572">
        <v>234.04</v>
      </c>
      <c r="C572">
        <v>237.1</v>
      </c>
      <c r="D572">
        <v>231.02</v>
      </c>
      <c r="E572">
        <v>235.6</v>
      </c>
      <c r="F572">
        <v>116562398</v>
      </c>
      <c r="G572">
        <v>167.5297511797512</v>
      </c>
      <c r="H572">
        <v>133.16841356636922</v>
      </c>
      <c r="I572">
        <f>tsla_moving_stats_14yr[[#This Row],[Close]]/tsla_moving_stats_14yr[[#This Row],[StdDev_14Y_Centered]]</f>
        <v>1.7691883059234639</v>
      </c>
      <c r="J572">
        <f>2*tsla_moving_stats_14yr[[#This Row],[StdDev_14Y_Centered]]</f>
        <v>266.33682713273845</v>
      </c>
      <c r="K572">
        <v>167.52975117975134</v>
      </c>
      <c r="L572">
        <v>133.13984584887547</v>
      </c>
      <c r="M572">
        <f>tsla_moving_stats_14yr[[#This Row],[Average_14Y_Centered]]-tsla_moving_stats_14yr[[#This Row],[ROLLING AVERAGE MANUAL]]</f>
        <v>0</v>
      </c>
      <c r="N572">
        <f>tsla_moving_stats_14yr[[#This Row],[StdDev_14Y_Centered]]-tsla_moving_stats_14yr[[#This Row],[STANDARD DEV MANUAL]]</f>
        <v>2.8567717493757527E-2</v>
      </c>
    </row>
    <row r="573" spans="1:14" x14ac:dyDescent="0.25">
      <c r="A573" s="1">
        <v>45247</v>
      </c>
      <c r="B573">
        <v>232</v>
      </c>
      <c r="C573">
        <v>237.39</v>
      </c>
      <c r="D573">
        <v>226.54</v>
      </c>
      <c r="E573">
        <v>234.3</v>
      </c>
      <c r="F573">
        <v>142766203</v>
      </c>
      <c r="G573">
        <v>167.39681097299615</v>
      </c>
      <c r="H573">
        <v>133.18867857593395</v>
      </c>
      <c r="I573">
        <f>tsla_moving_stats_14yr[[#This Row],[Close]]/tsla_moving_stats_14yr[[#This Row],[StdDev_14Y_Centered]]</f>
        <v>1.759158529877749</v>
      </c>
      <c r="J573">
        <f>2*tsla_moving_stats_14yr[[#This Row],[StdDev_14Y_Centered]]</f>
        <v>266.3773571518679</v>
      </c>
      <c r="K573">
        <v>167.46319897084066</v>
      </c>
      <c r="L573">
        <v>133.15007215666137</v>
      </c>
      <c r="M573">
        <f>tsla_moving_stats_14yr[[#This Row],[Average_14Y_Centered]]-tsla_moving_stats_14yr[[#This Row],[ROLLING AVERAGE MANUAL]]</f>
        <v>-6.6387997844515212E-2</v>
      </c>
      <c r="N573">
        <f>tsla_moving_stats_14yr[[#This Row],[StdDev_14Y_Centered]]-tsla_moving_stats_14yr[[#This Row],[STANDARD DEV MANUAL]]</f>
        <v>3.8606419272582571E-2</v>
      </c>
    </row>
    <row r="574" spans="1:14" x14ac:dyDescent="0.25">
      <c r="A574" s="1">
        <v>45246</v>
      </c>
      <c r="B574">
        <v>239.49</v>
      </c>
      <c r="C574">
        <v>240.88</v>
      </c>
      <c r="D574">
        <v>230.96</v>
      </c>
      <c r="E574">
        <v>233.59</v>
      </c>
      <c r="F574">
        <v>136816797</v>
      </c>
      <c r="G574">
        <v>167.33034275921167</v>
      </c>
      <c r="H574">
        <v>133.1988444269555</v>
      </c>
      <c r="I574">
        <f>tsla_moving_stats_14yr[[#This Row],[Close]]/tsla_moving_stats_14yr[[#This Row],[StdDev_14Y_Centered]]</f>
        <v>1.7536938928032344</v>
      </c>
      <c r="J574">
        <f>2*tsla_moving_stats_14yr[[#This Row],[StdDev_14Y_Centered]]</f>
        <v>266.39768885391101</v>
      </c>
      <c r="K574">
        <v>167.39681097299632</v>
      </c>
      <c r="L574">
        <v>133.16013100759091</v>
      </c>
      <c r="M574">
        <f>tsla_moving_stats_14yr[[#This Row],[Average_14Y_Centered]]-tsla_moving_stats_14yr[[#This Row],[ROLLING AVERAGE MANUAL]]</f>
        <v>-6.6468213784645513E-2</v>
      </c>
      <c r="N574">
        <f>tsla_moving_stats_14yr[[#This Row],[StdDev_14Y_Centered]]-tsla_moving_stats_14yr[[#This Row],[STANDARD DEV MANUAL]]</f>
        <v>3.8713419364597712E-2</v>
      </c>
    </row>
    <row r="575" spans="1:14" x14ac:dyDescent="0.25">
      <c r="A575" s="1">
        <v>45245</v>
      </c>
      <c r="B575">
        <v>239.29</v>
      </c>
      <c r="C575">
        <v>246.7</v>
      </c>
      <c r="D575">
        <v>236.45</v>
      </c>
      <c r="E575">
        <v>242.84</v>
      </c>
      <c r="F575">
        <v>150354000</v>
      </c>
      <c r="G575">
        <v>167.26392719486083</v>
      </c>
      <c r="H575">
        <v>133.20897264002647</v>
      </c>
      <c r="I575">
        <f>tsla_moving_stats_14yr[[#This Row],[Close]]/tsla_moving_stats_14yr[[#This Row],[StdDev_14Y_Centered]]</f>
        <v>1.8230003218794566</v>
      </c>
      <c r="J575">
        <f>2*tsla_moving_stats_14yr[[#This Row],[StdDev_14Y_Centered]]</f>
        <v>266.41794528005295</v>
      </c>
      <c r="K575">
        <v>167.33034275921185</v>
      </c>
      <c r="L575">
        <v>133.17030691309276</v>
      </c>
      <c r="M575">
        <f>tsla_moving_stats_14yr[[#This Row],[Average_14Y_Centered]]-tsla_moving_stats_14yr[[#This Row],[ROLLING AVERAGE MANUAL]]</f>
        <v>-6.6415564351018475E-2</v>
      </c>
      <c r="N575">
        <f>tsla_moving_stats_14yr[[#This Row],[StdDev_14Y_Centered]]-tsla_moving_stats_14yr[[#This Row],[STANDARD DEV MANUAL]]</f>
        <v>3.866572693371495E-2</v>
      </c>
    </row>
    <row r="576" spans="1:14" x14ac:dyDescent="0.25">
      <c r="A576" s="1">
        <v>45244</v>
      </c>
      <c r="B576">
        <v>235.03</v>
      </c>
      <c r="C576">
        <v>238.14</v>
      </c>
      <c r="D576">
        <v>230.72</v>
      </c>
      <c r="E576">
        <v>237.41</v>
      </c>
      <c r="F576">
        <v>149771594</v>
      </c>
      <c r="G576">
        <v>167.19750428082193</v>
      </c>
      <c r="H576">
        <v>133.21913307991946</v>
      </c>
      <c r="I576">
        <f>tsla_moving_stats_14yr[[#This Row],[Close]]/tsla_moving_stats_14yr[[#This Row],[StdDev_14Y_Centered]]</f>
        <v>1.7821013732132263</v>
      </c>
      <c r="J576">
        <f>2*tsla_moving_stats_14yr[[#This Row],[StdDev_14Y_Centered]]</f>
        <v>266.43826615983892</v>
      </c>
      <c r="K576">
        <v>167.263927194861</v>
      </c>
      <c r="L576">
        <v>133.18044518009151</v>
      </c>
      <c r="M576">
        <f>tsla_moving_stats_14yr[[#This Row],[Average_14Y_Centered]]-tsla_moving_stats_14yr[[#This Row],[ROLLING AVERAGE MANUAL]]</f>
        <v>-6.6422914039065972E-2</v>
      </c>
      <c r="N576">
        <f>tsla_moving_stats_14yr[[#This Row],[StdDev_14Y_Centered]]-tsla_moving_stats_14yr[[#This Row],[STANDARD DEV MANUAL]]</f>
        <v>3.8687899827948513E-2</v>
      </c>
    </row>
    <row r="577" spans="1:14" x14ac:dyDescent="0.25">
      <c r="A577" s="1">
        <v>45243</v>
      </c>
      <c r="B577">
        <v>215.6</v>
      </c>
      <c r="C577">
        <v>225.4</v>
      </c>
      <c r="D577">
        <v>211.61</v>
      </c>
      <c r="E577">
        <v>223.71</v>
      </c>
      <c r="F577">
        <v>140447594</v>
      </c>
      <c r="G577">
        <v>167.19750428082193</v>
      </c>
      <c r="H577">
        <v>133.21913307991946</v>
      </c>
      <c r="I577">
        <f>tsla_moving_stats_14yr[[#This Row],[Close]]/tsla_moving_stats_14yr[[#This Row],[StdDev_14Y_Centered]]</f>
        <v>1.6792632922013853</v>
      </c>
      <c r="J577">
        <f>2*tsla_moving_stats_14yr[[#This Row],[StdDev_14Y_Centered]]</f>
        <v>266.43826615983892</v>
      </c>
      <c r="K577">
        <v>167.1975042808221</v>
      </c>
      <c r="L577">
        <v>133.19061565840499</v>
      </c>
      <c r="M577">
        <f>tsla_moving_stats_14yr[[#This Row],[Average_14Y_Centered]]-tsla_moving_stats_14yr[[#This Row],[ROLLING AVERAGE MANUAL]]</f>
        <v>0</v>
      </c>
      <c r="N577">
        <f>tsla_moving_stats_14yr[[#This Row],[StdDev_14Y_Centered]]-tsla_moving_stats_14yr[[#This Row],[STANDARD DEV MANUAL]]</f>
        <v>2.8517421514465013E-2</v>
      </c>
    </row>
    <row r="578" spans="1:14" x14ac:dyDescent="0.25">
      <c r="A578" s="1">
        <v>45240</v>
      </c>
      <c r="B578">
        <v>210.03</v>
      </c>
      <c r="C578">
        <v>215.38</v>
      </c>
      <c r="D578">
        <v>205.69</v>
      </c>
      <c r="E578">
        <v>214.65</v>
      </c>
      <c r="F578">
        <v>131310094</v>
      </c>
      <c r="G578">
        <v>167.0651411462789</v>
      </c>
      <c r="H578">
        <v>133.2389635470968</v>
      </c>
      <c r="I578">
        <f>tsla_moving_stats_14yr[[#This Row],[Close]]/tsla_moving_stats_14yr[[#This Row],[StdDev_14Y_Centered]]</f>
        <v>1.6110152337242276</v>
      </c>
      <c r="J578">
        <f>2*tsla_moving_stats_14yr[[#This Row],[StdDev_14Y_Centered]]</f>
        <v>266.4779270941936</v>
      </c>
      <c r="K578">
        <v>167.13133932391972</v>
      </c>
      <c r="L578">
        <v>133.2005098582224</v>
      </c>
      <c r="M578">
        <f>tsla_moving_stats_14yr[[#This Row],[Average_14Y_Centered]]-tsla_moving_stats_14yr[[#This Row],[ROLLING AVERAGE MANUAL]]</f>
        <v>-6.6198177640814038E-2</v>
      </c>
      <c r="N578">
        <f>tsla_moving_stats_14yr[[#This Row],[StdDev_14Y_Centered]]-tsla_moving_stats_14yr[[#This Row],[STANDARD DEV MANUAL]]</f>
        <v>3.845368887439804E-2</v>
      </c>
    </row>
    <row r="579" spans="1:14" x14ac:dyDescent="0.25">
      <c r="A579" s="1">
        <v>45239</v>
      </c>
      <c r="B579">
        <v>219.75</v>
      </c>
      <c r="C579">
        <v>220.8</v>
      </c>
      <c r="D579">
        <v>206.68</v>
      </c>
      <c r="E579">
        <v>209.98</v>
      </c>
      <c r="F579">
        <v>142110500</v>
      </c>
      <c r="G579">
        <v>166.99913210773838</v>
      </c>
      <c r="H579">
        <v>133.24871407173114</v>
      </c>
      <c r="I579">
        <f>tsla_moving_stats_14yr[[#This Row],[Close]]/tsla_moving_stats_14yr[[#This Row],[StdDev_14Y_Centered]]</f>
        <v>1.5758501045418154</v>
      </c>
      <c r="J579">
        <f>2*tsla_moving_stats_14yr[[#This Row],[StdDev_14Y_Centered]]</f>
        <v>266.49742814346229</v>
      </c>
      <c r="K579">
        <v>167.06514114627905</v>
      </c>
      <c r="L579">
        <v>133.21046628154878</v>
      </c>
      <c r="M579">
        <f>tsla_moving_stats_14yr[[#This Row],[Average_14Y_Centered]]-tsla_moving_stats_14yr[[#This Row],[ROLLING AVERAGE MANUAL]]</f>
        <v>-6.6009038540670417E-2</v>
      </c>
      <c r="N579">
        <f>tsla_moving_stats_14yr[[#This Row],[StdDev_14Y_Centered]]-tsla_moving_stats_14yr[[#This Row],[STANDARD DEV MANUAL]]</f>
        <v>3.824779018236768E-2</v>
      </c>
    </row>
    <row r="580" spans="1:14" x14ac:dyDescent="0.25">
      <c r="A580" s="1">
        <v>45238</v>
      </c>
      <c r="B580">
        <v>223.15</v>
      </c>
      <c r="C580">
        <v>224.15</v>
      </c>
      <c r="D580">
        <v>217.64</v>
      </c>
      <c r="E580">
        <v>222.11</v>
      </c>
      <c r="F580">
        <v>106584797</v>
      </c>
      <c r="G580">
        <v>166.93332051282053</v>
      </c>
      <c r="H580">
        <v>133.2582597271421</v>
      </c>
      <c r="I580">
        <f>tsla_moving_stats_14yr[[#This Row],[Close]]/tsla_moving_stats_14yr[[#This Row],[StdDev_14Y_Centered]]</f>
        <v>1.6667634745852871</v>
      </c>
      <c r="J580">
        <f>2*tsla_moving_stats_14yr[[#This Row],[StdDev_14Y_Centered]]</f>
        <v>266.51651945428421</v>
      </c>
      <c r="K580">
        <v>166.99913210773852</v>
      </c>
      <c r="L580">
        <v>133.22022690645204</v>
      </c>
      <c r="M580">
        <f>tsla_moving_stats_14yr[[#This Row],[Average_14Y_Centered]]-tsla_moving_stats_14yr[[#This Row],[ROLLING AVERAGE MANUAL]]</f>
        <v>-6.5811594917988714E-2</v>
      </c>
      <c r="N580">
        <f>tsla_moving_stats_14yr[[#This Row],[StdDev_14Y_Centered]]-tsla_moving_stats_14yr[[#This Row],[STANDARD DEV MANUAL]]</f>
        <v>3.8032820690062863E-2</v>
      </c>
    </row>
    <row r="581" spans="1:14" x14ac:dyDescent="0.25">
      <c r="A581" s="1">
        <v>45237</v>
      </c>
      <c r="B581">
        <v>219.98</v>
      </c>
      <c r="C581">
        <v>223.12</v>
      </c>
      <c r="D581">
        <v>215.72</v>
      </c>
      <c r="E581">
        <v>222.18</v>
      </c>
      <c r="F581">
        <v>116900094</v>
      </c>
      <c r="G581">
        <v>166.86751388295599</v>
      </c>
      <c r="H581">
        <v>133.26782330107415</v>
      </c>
      <c r="I581">
        <f>tsla_moving_stats_14yr[[#This Row],[Close]]/tsla_moving_stats_14yr[[#This Row],[StdDev_14Y_Centered]]</f>
        <v>1.6671691222723619</v>
      </c>
      <c r="J581">
        <f>2*tsla_moving_stats_14yr[[#This Row],[StdDev_14Y_Centered]]</f>
        <v>266.53564660214829</v>
      </c>
      <c r="K581">
        <v>166.93332051282067</v>
      </c>
      <c r="L581">
        <v>133.22978269727838</v>
      </c>
      <c r="M581">
        <f>tsla_moving_stats_14yr[[#This Row],[Average_14Y_Centered]]-tsla_moving_stats_14yr[[#This Row],[ROLLING AVERAGE MANUAL]]</f>
        <v>-6.5806629864681554E-2</v>
      </c>
      <c r="N581">
        <f>tsla_moving_stats_14yr[[#This Row],[StdDev_14Y_Centered]]-tsla_moving_stats_14yr[[#This Row],[STANDARD DEV MANUAL]]</f>
        <v>3.8040603795764127E-2</v>
      </c>
    </row>
    <row r="582" spans="1:14" x14ac:dyDescent="0.25">
      <c r="A582" s="1">
        <v>45236</v>
      </c>
      <c r="B582">
        <v>223.98</v>
      </c>
      <c r="C582">
        <v>226.32</v>
      </c>
      <c r="D582">
        <v>215</v>
      </c>
      <c r="E582">
        <v>219.27</v>
      </c>
      <c r="F582">
        <v>117335797</v>
      </c>
      <c r="G582">
        <v>166.86751388295599</v>
      </c>
      <c r="H582">
        <v>133.26782330107415</v>
      </c>
      <c r="I582">
        <f>tsla_moving_stats_14yr[[#This Row],[Close]]/tsla_moving_stats_14yr[[#This Row],[StdDev_14Y_Centered]]</f>
        <v>1.645333393827801</v>
      </c>
      <c r="J582">
        <f>2*tsla_moving_stats_14yr[[#This Row],[StdDev_14Y_Centered]]</f>
        <v>266.53564660214829</v>
      </c>
      <c r="K582">
        <v>166.86751388295616</v>
      </c>
      <c r="L582">
        <v>133.23935639413835</v>
      </c>
      <c r="M582">
        <f>tsla_moving_stats_14yr[[#This Row],[Average_14Y_Centered]]-tsla_moving_stats_14yr[[#This Row],[ROLLING AVERAGE MANUAL]]</f>
        <v>0</v>
      </c>
      <c r="N582">
        <f>tsla_moving_stats_14yr[[#This Row],[StdDev_14Y_Centered]]-tsla_moving_stats_14yr[[#This Row],[STANDARD DEV MANUAL]]</f>
        <v>2.8466906935790348E-2</v>
      </c>
    </row>
    <row r="583" spans="1:14" x14ac:dyDescent="0.25">
      <c r="A583" s="1">
        <v>45233</v>
      </c>
      <c r="B583">
        <v>221.15</v>
      </c>
      <c r="C583">
        <v>226.37</v>
      </c>
      <c r="D583">
        <v>218.4</v>
      </c>
      <c r="E583">
        <v>219.96</v>
      </c>
      <c r="F583">
        <v>119534797</v>
      </c>
      <c r="G583">
        <v>166.73582586427656</v>
      </c>
      <c r="H583">
        <v>133.28710782571409</v>
      </c>
      <c r="I583">
        <f>tsla_moving_stats_14yr[[#This Row],[Close]]/tsla_moving_stats_14yr[[#This Row],[StdDev_14Y_Centered]]</f>
        <v>1.6502721350036282</v>
      </c>
      <c r="J583">
        <f>2*tsla_moving_stats_14yr[[#This Row],[StdDev_14Y_Centered]]</f>
        <v>266.57421565142818</v>
      </c>
      <c r="K583">
        <v>166.80168659265601</v>
      </c>
      <c r="L583">
        <v>133.24897760383448</v>
      </c>
      <c r="M583">
        <f>tsla_moving_stats_14yr[[#This Row],[Average_14Y_Centered]]-tsla_moving_stats_14yr[[#This Row],[ROLLING AVERAGE MANUAL]]</f>
        <v>-6.5860728379448119E-2</v>
      </c>
      <c r="N583">
        <f>tsla_moving_stats_14yr[[#This Row],[StdDev_14Y_Centered]]-tsla_moving_stats_14yr[[#This Row],[STANDARD DEV MANUAL]]</f>
        <v>3.8130221879612236E-2</v>
      </c>
    </row>
    <row r="584" spans="1:14" x14ac:dyDescent="0.25">
      <c r="A584" s="1">
        <v>45232</v>
      </c>
      <c r="B584">
        <v>212.97</v>
      </c>
      <c r="C584">
        <v>219.2</v>
      </c>
      <c r="D584">
        <v>211.45</v>
      </c>
      <c r="E584">
        <v>218.51</v>
      </c>
      <c r="F584">
        <v>125987602</v>
      </c>
      <c r="G584">
        <v>166.67003839590441</v>
      </c>
      <c r="H584">
        <v>133.29672002874287</v>
      </c>
      <c r="I584">
        <f>tsla_moving_stats_14yr[[#This Row],[Close]]/tsla_moving_stats_14yr[[#This Row],[StdDev_14Y_Centered]]</f>
        <v>1.6392751446013265</v>
      </c>
      <c r="J584">
        <f>2*tsla_moving_stats_14yr[[#This Row],[StdDev_14Y_Centered]]</f>
        <v>266.59344005748574</v>
      </c>
      <c r="K584">
        <v>166.73582586427673</v>
      </c>
      <c r="L584">
        <v>133.25866110512027</v>
      </c>
      <c r="M584">
        <f>tsla_moving_stats_14yr[[#This Row],[Average_14Y_Centered]]-tsla_moving_stats_14yr[[#This Row],[ROLLING AVERAGE MANUAL]]</f>
        <v>-6.5787468372320745E-2</v>
      </c>
      <c r="N584">
        <f>tsla_moving_stats_14yr[[#This Row],[StdDev_14Y_Centered]]-tsla_moving_stats_14yr[[#This Row],[STANDARD DEV MANUAL]]</f>
        <v>3.8058923622600105E-2</v>
      </c>
    </row>
    <row r="585" spans="1:14" x14ac:dyDescent="0.25">
      <c r="A585" s="1">
        <v>45231</v>
      </c>
      <c r="B585">
        <v>204.04</v>
      </c>
      <c r="C585">
        <v>205.99</v>
      </c>
      <c r="D585">
        <v>197.85</v>
      </c>
      <c r="E585">
        <v>205.66</v>
      </c>
      <c r="F585">
        <v>121661695</v>
      </c>
      <c r="G585">
        <v>166.60438805970151</v>
      </c>
      <c r="H585">
        <v>133.30619727071723</v>
      </c>
      <c r="I585">
        <f>tsla_moving_stats_14yr[[#This Row],[Close]]/tsla_moving_stats_14yr[[#This Row],[StdDev_14Y_Centered]]</f>
        <v>1.5427639840505478</v>
      </c>
      <c r="J585">
        <f>2*tsla_moving_stats_14yr[[#This Row],[StdDev_14Y_Centered]]</f>
        <v>266.61239454143447</v>
      </c>
      <c r="K585">
        <v>166.67003839590461</v>
      </c>
      <c r="L585">
        <v>133.26828339481344</v>
      </c>
      <c r="M585">
        <f>tsla_moving_stats_14yr[[#This Row],[Average_14Y_Centered]]-tsla_moving_stats_14yr[[#This Row],[ROLLING AVERAGE MANUAL]]</f>
        <v>-6.5650336203106008E-2</v>
      </c>
      <c r="N585">
        <f>tsla_moving_stats_14yr[[#This Row],[StdDev_14Y_Centered]]-tsla_moving_stats_14yr[[#This Row],[STANDARD DEV MANUAL]]</f>
        <v>3.7913875903797134E-2</v>
      </c>
    </row>
    <row r="586" spans="1:14" x14ac:dyDescent="0.25">
      <c r="A586" s="1">
        <v>45230</v>
      </c>
      <c r="B586">
        <v>196.12</v>
      </c>
      <c r="C586">
        <v>202.8</v>
      </c>
      <c r="D586">
        <v>194.07</v>
      </c>
      <c r="E586">
        <v>200.84</v>
      </c>
      <c r="F586">
        <v>118068305</v>
      </c>
      <c r="G586">
        <v>166.53898976982097</v>
      </c>
      <c r="H586">
        <v>133.31540746288874</v>
      </c>
      <c r="I586">
        <f>tsla_moving_stats_14yr[[#This Row],[Close]]/tsla_moving_stats_14yr[[#This Row],[StdDev_14Y_Centered]]</f>
        <v>1.5065025402702099</v>
      </c>
      <c r="J586">
        <f>2*tsla_moving_stats_14yr[[#This Row],[StdDev_14Y_Centered]]</f>
        <v>266.63081492577749</v>
      </c>
      <c r="K586">
        <v>166.60438805970165</v>
      </c>
      <c r="L586">
        <v>133.27777074362803</v>
      </c>
      <c r="M586">
        <f>tsla_moving_stats_14yr[[#This Row],[Average_14Y_Centered]]-tsla_moving_stats_14yr[[#This Row],[ROLLING AVERAGE MANUAL]]</f>
        <v>-6.5398289880675975E-2</v>
      </c>
      <c r="N586">
        <f>tsla_moving_stats_14yr[[#This Row],[StdDev_14Y_Centered]]-tsla_moving_stats_14yr[[#This Row],[STANDARD DEV MANUAL]]</f>
        <v>3.7636719260717655E-2</v>
      </c>
    </row>
    <row r="587" spans="1:14" x14ac:dyDescent="0.25">
      <c r="A587" s="1">
        <v>45229</v>
      </c>
      <c r="B587">
        <v>209.28</v>
      </c>
      <c r="C587">
        <v>210.88</v>
      </c>
      <c r="D587">
        <v>194.67</v>
      </c>
      <c r="E587">
        <v>197.36</v>
      </c>
      <c r="F587">
        <v>136448188</v>
      </c>
      <c r="G587">
        <v>166.53898976982097</v>
      </c>
      <c r="H587">
        <v>133.31540746288874</v>
      </c>
      <c r="I587">
        <f>tsla_moving_stats_14yr[[#This Row],[Close]]/tsla_moving_stats_14yr[[#This Row],[StdDev_14Y_Centered]]</f>
        <v>1.4803990308092445</v>
      </c>
      <c r="J587">
        <f>2*tsla_moving_stats_14yr[[#This Row],[StdDev_14Y_Centered]]</f>
        <v>266.63081492577749</v>
      </c>
      <c r="K587">
        <v>166.53898976982114</v>
      </c>
      <c r="L587">
        <v>133.28699109094467</v>
      </c>
      <c r="M587">
        <f>tsla_moving_stats_14yr[[#This Row],[Average_14Y_Centered]]-tsla_moving_stats_14yr[[#This Row],[ROLLING AVERAGE MANUAL]]</f>
        <v>0</v>
      </c>
      <c r="N587">
        <f>tsla_moving_stats_14yr[[#This Row],[StdDev_14Y_Centered]]-tsla_moving_stats_14yr[[#This Row],[STANDARD DEV MANUAL]]</f>
        <v>2.8416371944075536E-2</v>
      </c>
    </row>
    <row r="588" spans="1:14" x14ac:dyDescent="0.25">
      <c r="A588" s="1">
        <v>45226</v>
      </c>
      <c r="B588">
        <v>210.6</v>
      </c>
      <c r="C588">
        <v>212.41</v>
      </c>
      <c r="D588">
        <v>205.77</v>
      </c>
      <c r="E588">
        <v>207.3</v>
      </c>
      <c r="F588">
        <v>94881172</v>
      </c>
      <c r="G588">
        <v>166.40860306643953</v>
      </c>
      <c r="H588">
        <v>133.33342754693493</v>
      </c>
      <c r="I588">
        <f>tsla_moving_stats_14yr[[#This Row],[Close]]/tsla_moving_stats_14yr[[#This Row],[StdDev_14Y_Centered]]</f>
        <v>1.5547489014112983</v>
      </c>
      <c r="J588">
        <f>2*tsla_moving_stats_14yr[[#This Row],[StdDev_14Y_Centered]]</f>
        <v>266.66685509386986</v>
      </c>
      <c r="K588">
        <v>166.47371112057962</v>
      </c>
      <c r="L588">
        <v>133.29609743557239</v>
      </c>
      <c r="M588">
        <f>tsla_moving_stats_14yr[[#This Row],[Average_14Y_Centered]]-tsla_moving_stats_14yr[[#This Row],[ROLLING AVERAGE MANUAL]]</f>
        <v>-6.5108054140097238E-2</v>
      </c>
      <c r="N588">
        <f>tsla_moving_stats_14yr[[#This Row],[StdDev_14Y_Centered]]-tsla_moving_stats_14yr[[#This Row],[STANDARD DEV MANUAL]]</f>
        <v>3.7330111362535945E-2</v>
      </c>
    </row>
    <row r="589" spans="1:14" x14ac:dyDescent="0.25">
      <c r="A589" s="1">
        <v>45225</v>
      </c>
      <c r="B589">
        <v>211.32</v>
      </c>
      <c r="C589">
        <v>214.8</v>
      </c>
      <c r="D589">
        <v>204.88</v>
      </c>
      <c r="E589">
        <v>205.76</v>
      </c>
      <c r="F589">
        <v>115112602</v>
      </c>
      <c r="G589">
        <v>166.34349936143039</v>
      </c>
      <c r="H589">
        <v>133.34237006204324</v>
      </c>
      <c r="I589">
        <f>tsla_moving_stats_14yr[[#This Row],[Close]]/tsla_moving_stats_14yr[[#This Row],[StdDev_14Y_Centered]]</f>
        <v>1.5430954159901413</v>
      </c>
      <c r="J589">
        <f>2*tsla_moving_stats_14yr[[#This Row],[StdDev_14Y_Centered]]</f>
        <v>266.68474012408649</v>
      </c>
      <c r="K589">
        <v>166.4086030664397</v>
      </c>
      <c r="L589">
        <v>133.30503154457998</v>
      </c>
      <c r="M589">
        <f>tsla_moving_stats_14yr[[#This Row],[Average_14Y_Centered]]-tsla_moving_stats_14yr[[#This Row],[ROLLING AVERAGE MANUAL]]</f>
        <v>-6.5103705009306623E-2</v>
      </c>
      <c r="N589">
        <f>tsla_moving_stats_14yr[[#This Row],[StdDev_14Y_Centered]]-tsla_moving_stats_14yr[[#This Row],[STANDARD DEV MANUAL]]</f>
        <v>3.7338517463268772E-2</v>
      </c>
    </row>
    <row r="590" spans="1:14" x14ac:dyDescent="0.25">
      <c r="A590" s="1">
        <v>45224</v>
      </c>
      <c r="B590">
        <v>215.88</v>
      </c>
      <c r="C590">
        <v>220.1</v>
      </c>
      <c r="D590">
        <v>212.2</v>
      </c>
      <c r="E590">
        <v>212.42</v>
      </c>
      <c r="F590">
        <v>107065102</v>
      </c>
      <c r="G590">
        <v>166.27845531914895</v>
      </c>
      <c r="H590">
        <v>133.35126772917377</v>
      </c>
      <c r="I590">
        <f>tsla_moving_stats_14yr[[#This Row],[Close]]/tsla_moving_stats_14yr[[#This Row],[StdDev_14Y_Centered]]</f>
        <v>1.5929357374495214</v>
      </c>
      <c r="J590">
        <f>2*tsla_moving_stats_14yr[[#This Row],[StdDev_14Y_Centered]]</f>
        <v>266.70253545834754</v>
      </c>
      <c r="K590">
        <v>166.34349936143056</v>
      </c>
      <c r="L590">
        <v>133.31398424584918</v>
      </c>
      <c r="M590">
        <f>tsla_moving_stats_14yr[[#This Row],[Average_14Y_Centered]]-tsla_moving_stats_14yr[[#This Row],[ROLLING AVERAGE MANUAL]]</f>
        <v>-6.5044042281613201E-2</v>
      </c>
      <c r="N590">
        <f>tsla_moving_stats_14yr[[#This Row],[StdDev_14Y_Centered]]-tsla_moving_stats_14yr[[#This Row],[STANDARD DEV MANUAL]]</f>
        <v>3.7283483324586086E-2</v>
      </c>
    </row>
    <row r="591" spans="1:14" x14ac:dyDescent="0.25">
      <c r="A591" s="1">
        <v>45223</v>
      </c>
      <c r="B591">
        <v>216.5</v>
      </c>
      <c r="C591">
        <v>222.05</v>
      </c>
      <c r="D591">
        <v>214.11</v>
      </c>
      <c r="E591">
        <v>216.52</v>
      </c>
      <c r="F591">
        <v>118231102</v>
      </c>
      <c r="G591">
        <v>166.21347937048066</v>
      </c>
      <c r="H591">
        <v>133.36011091575807</v>
      </c>
      <c r="I591">
        <f>tsla_moving_stats_14yr[[#This Row],[Close]]/tsla_moving_stats_14yr[[#This Row],[StdDev_14Y_Centered]]</f>
        <v>1.6235739346135742</v>
      </c>
      <c r="J591">
        <f>2*tsla_moving_stats_14yr[[#This Row],[StdDev_14Y_Centered]]</f>
        <v>266.72022183151614</v>
      </c>
      <c r="K591">
        <v>166.27845531914909</v>
      </c>
      <c r="L591">
        <v>133.3228921000138</v>
      </c>
      <c r="M591">
        <f>tsla_moving_stats_14yr[[#This Row],[Average_14Y_Centered]]-tsla_moving_stats_14yr[[#This Row],[ROLLING AVERAGE MANUAL]]</f>
        <v>-6.4975948668433148E-2</v>
      </c>
      <c r="N591">
        <f>tsla_moving_stats_14yr[[#This Row],[StdDev_14Y_Centered]]-tsla_moving_stats_14yr[[#This Row],[STANDARD DEV MANUAL]]</f>
        <v>3.7218815744267886E-2</v>
      </c>
    </row>
    <row r="592" spans="1:14" x14ac:dyDescent="0.25">
      <c r="A592" s="1">
        <v>45222</v>
      </c>
      <c r="B592">
        <v>210</v>
      </c>
      <c r="C592">
        <v>216.98</v>
      </c>
      <c r="D592">
        <v>202.51</v>
      </c>
      <c r="E592">
        <v>212.08</v>
      </c>
      <c r="F592">
        <v>150683391</v>
      </c>
      <c r="G592">
        <v>166.21347937048066</v>
      </c>
      <c r="H592">
        <v>133.36011091575807</v>
      </c>
      <c r="I592">
        <f>tsla_moving_stats_14yr[[#This Row],[Close]]/tsla_moving_stats_14yr[[#This Row],[StdDev_14Y_Centered]]</f>
        <v>1.5902806209719511</v>
      </c>
      <c r="J592">
        <f>2*tsla_moving_stats_14yr[[#This Row],[StdDev_14Y_Centered]]</f>
        <v>266.72022183151614</v>
      </c>
      <c r="K592">
        <v>166.2134793704808</v>
      </c>
      <c r="L592">
        <v>133.33174547655295</v>
      </c>
      <c r="M592">
        <f>tsla_moving_stats_14yr[[#This Row],[Average_14Y_Centered]]-tsla_moving_stats_14yr[[#This Row],[ROLLING AVERAGE MANUAL]]</f>
        <v>0</v>
      </c>
      <c r="N592">
        <f>tsla_moving_stats_14yr[[#This Row],[StdDev_14Y_Centered]]-tsla_moving_stats_14yr[[#This Row],[STANDARD DEV MANUAL]]</f>
        <v>2.8365439205117582E-2</v>
      </c>
    </row>
    <row r="593" spans="1:14" x14ac:dyDescent="0.25">
      <c r="A593" s="1">
        <v>45219</v>
      </c>
      <c r="B593">
        <v>217.01</v>
      </c>
      <c r="C593">
        <v>218.86</v>
      </c>
      <c r="D593">
        <v>210.42</v>
      </c>
      <c r="E593">
        <v>211.99</v>
      </c>
      <c r="F593">
        <v>138010094</v>
      </c>
      <c r="G593">
        <v>166.08351041223972</v>
      </c>
      <c r="H593">
        <v>133.37788744811016</v>
      </c>
      <c r="I593">
        <f>tsla_moving_stats_14yr[[#This Row],[Close]]/tsla_moving_stats_14yr[[#This Row],[StdDev_14Y_Centered]]</f>
        <v>1.5893938947149198</v>
      </c>
      <c r="J593">
        <f>2*tsla_moving_stats_14yr[[#This Row],[StdDev_14Y_Centered]]</f>
        <v>266.75577489622032</v>
      </c>
      <c r="K593">
        <v>166.14848214285732</v>
      </c>
      <c r="L593">
        <v>133.34064676819978</v>
      </c>
      <c r="M593">
        <f>tsla_moving_stats_14yr[[#This Row],[Average_14Y_Centered]]-tsla_moving_stats_14yr[[#This Row],[ROLLING AVERAGE MANUAL]]</f>
        <v>-6.4971730617600087E-2</v>
      </c>
      <c r="N593">
        <f>tsla_moving_stats_14yr[[#This Row],[StdDev_14Y_Centered]]-tsla_moving_stats_14yr[[#This Row],[STANDARD DEV MANUAL]]</f>
        <v>3.7240679910382823E-2</v>
      </c>
    </row>
    <row r="594" spans="1:14" x14ac:dyDescent="0.25">
      <c r="A594" s="1">
        <v>45218</v>
      </c>
      <c r="B594">
        <v>225.95</v>
      </c>
      <c r="C594">
        <v>230.61</v>
      </c>
      <c r="D594">
        <v>216.78</v>
      </c>
      <c r="E594">
        <v>220.11</v>
      </c>
      <c r="F594">
        <v>170772703</v>
      </c>
      <c r="G594">
        <v>166.01872132540353</v>
      </c>
      <c r="H594">
        <v>133.38658723550654</v>
      </c>
      <c r="I594">
        <f>tsla_moving_stats_14yr[[#This Row],[Close]]/tsla_moving_stats_14yr[[#This Row],[StdDev_14Y_Centered]]</f>
        <v>1.6501659166927718</v>
      </c>
      <c r="J594">
        <f>2*tsla_moving_stats_14yr[[#This Row],[StdDev_14Y_Centered]]</f>
        <v>266.77317447101308</v>
      </c>
      <c r="K594">
        <v>166.08351041223986</v>
      </c>
      <c r="L594">
        <v>133.34954234366793</v>
      </c>
      <c r="M594">
        <f>tsla_moving_stats_14yr[[#This Row],[Average_14Y_Centered]]-tsla_moving_stats_14yr[[#This Row],[ROLLING AVERAGE MANUAL]]</f>
        <v>-6.478908683632767E-2</v>
      </c>
      <c r="N594">
        <f>tsla_moving_stats_14yr[[#This Row],[StdDev_14Y_Centered]]-tsla_moving_stats_14yr[[#This Row],[STANDARD DEV MANUAL]]</f>
        <v>3.7044891838604599E-2</v>
      </c>
    </row>
    <row r="595" spans="1:14" x14ac:dyDescent="0.25">
      <c r="A595" s="1">
        <v>45217</v>
      </c>
      <c r="B595">
        <v>252.7</v>
      </c>
      <c r="C595">
        <v>254.63</v>
      </c>
      <c r="D595">
        <v>242.08</v>
      </c>
      <c r="E595">
        <v>242.68</v>
      </c>
      <c r="F595">
        <v>125147797</v>
      </c>
      <c r="G595">
        <v>165.95385987261145</v>
      </c>
      <c r="H595">
        <v>133.39539335110325</v>
      </c>
      <c r="I595">
        <f>tsla_moving_stats_14yr[[#This Row],[Close]]/tsla_moving_stats_14yr[[#This Row],[StdDev_14Y_Centered]]</f>
        <v>1.8192532283424083</v>
      </c>
      <c r="J595">
        <f>2*tsla_moving_stats_14yr[[#This Row],[StdDev_14Y_Centered]]</f>
        <v>266.7907867022065</v>
      </c>
      <c r="K595">
        <v>166.01872132540373</v>
      </c>
      <c r="L595">
        <v>133.35825232552475</v>
      </c>
      <c r="M595">
        <f>tsla_moving_stats_14yr[[#This Row],[Average_14Y_Centered]]-tsla_moving_stats_14yr[[#This Row],[ROLLING AVERAGE MANUAL]]</f>
        <v>-6.4861452792285945E-2</v>
      </c>
      <c r="N595">
        <f>tsla_moving_stats_14yr[[#This Row],[StdDev_14Y_Centered]]-tsla_moving_stats_14yr[[#This Row],[STANDARD DEV MANUAL]]</f>
        <v>3.7141025578506515E-2</v>
      </c>
    </row>
    <row r="596" spans="1:14" x14ac:dyDescent="0.25">
      <c r="A596" s="1">
        <v>45216</v>
      </c>
      <c r="B596">
        <v>250.1</v>
      </c>
      <c r="C596">
        <v>257.18</v>
      </c>
      <c r="D596">
        <v>247.08</v>
      </c>
      <c r="E596">
        <v>254.85</v>
      </c>
      <c r="F596">
        <v>93562914</v>
      </c>
      <c r="G596">
        <v>165.88890916808151</v>
      </c>
      <c r="H596">
        <v>133.40432525081363</v>
      </c>
      <c r="I596">
        <f>tsla_moving_stats_14yr[[#This Row],[Close]]/tsla_moving_stats_14yr[[#This Row],[StdDev_14Y_Centered]]</f>
        <v>1.9103578502485299</v>
      </c>
      <c r="J596">
        <f>2*tsla_moving_stats_14yr[[#This Row],[StdDev_14Y_Centered]]</f>
        <v>266.80865050162726</v>
      </c>
      <c r="K596">
        <v>165.95385987261164</v>
      </c>
      <c r="L596">
        <v>133.36706860434592</v>
      </c>
      <c r="M596">
        <f>tsla_moving_stats_14yr[[#This Row],[Average_14Y_Centered]]-tsla_moving_stats_14yr[[#This Row],[ROLLING AVERAGE MANUAL]]</f>
        <v>-6.4950704530133407E-2</v>
      </c>
      <c r="N596">
        <f>tsla_moving_stats_14yr[[#This Row],[StdDev_14Y_Centered]]-tsla_moving_stats_14yr[[#This Row],[STANDARD DEV MANUAL]]</f>
        <v>3.7256646467710652E-2</v>
      </c>
    </row>
    <row r="597" spans="1:14" x14ac:dyDescent="0.25">
      <c r="A597" s="1">
        <v>45215</v>
      </c>
      <c r="B597">
        <v>250.05</v>
      </c>
      <c r="C597">
        <v>255.4</v>
      </c>
      <c r="D597">
        <v>248.48</v>
      </c>
      <c r="E597">
        <v>253.92</v>
      </c>
      <c r="F597">
        <v>88917188</v>
      </c>
      <c r="G597">
        <v>165.88890916808151</v>
      </c>
      <c r="H597">
        <v>133.40432525081363</v>
      </c>
      <c r="I597">
        <f>tsla_moving_stats_14yr[[#This Row],[Close]]/tsla_moving_stats_14yr[[#This Row],[StdDev_14Y_Centered]]</f>
        <v>1.9033865620369108</v>
      </c>
      <c r="J597">
        <f>2*tsla_moving_stats_14yr[[#This Row],[StdDev_14Y_Centered]]</f>
        <v>266.80865050162726</v>
      </c>
      <c r="K597">
        <v>165.88890916808168</v>
      </c>
      <c r="L597">
        <v>133.37601063195501</v>
      </c>
      <c r="M597">
        <f>tsla_moving_stats_14yr[[#This Row],[Average_14Y_Centered]]-tsla_moving_stats_14yr[[#This Row],[ROLLING AVERAGE MANUAL]]</f>
        <v>0</v>
      </c>
      <c r="N597">
        <f>tsla_moving_stats_14yr[[#This Row],[StdDev_14Y_Centered]]-tsla_moving_stats_14yr[[#This Row],[STANDARD DEV MANUAL]]</f>
        <v>2.8314618858615859E-2</v>
      </c>
    </row>
    <row r="598" spans="1:14" x14ac:dyDescent="0.25">
      <c r="A598" s="1">
        <v>45212</v>
      </c>
      <c r="B598">
        <v>258.89999999999998</v>
      </c>
      <c r="C598">
        <v>259.60000000000002</v>
      </c>
      <c r="D598">
        <v>250.22</v>
      </c>
      <c r="E598">
        <v>251.12</v>
      </c>
      <c r="F598">
        <v>102296797</v>
      </c>
      <c r="G598">
        <v>165.75942324003395</v>
      </c>
      <c r="H598">
        <v>133.42178342602804</v>
      </c>
      <c r="I598">
        <f>tsla_moving_stats_14yr[[#This Row],[Close]]/tsla_moving_stats_14yr[[#This Row],[StdDev_14Y_Centered]]</f>
        <v>1.8821514264889618</v>
      </c>
      <c r="J598">
        <f>2*tsla_moving_stats_14yr[[#This Row],[StdDev_14Y_Centered]]</f>
        <v>266.84356685205609</v>
      </c>
      <c r="K598">
        <v>165.82408570216393</v>
      </c>
      <c r="L598">
        <v>133.38483025737781</v>
      </c>
      <c r="M598">
        <f>tsla_moving_stats_14yr[[#This Row],[Average_14Y_Centered]]-tsla_moving_stats_14yr[[#This Row],[ROLLING AVERAGE MANUAL]]</f>
        <v>-6.4662462129973619E-2</v>
      </c>
      <c r="N598">
        <f>tsla_moving_stats_14yr[[#This Row],[StdDev_14Y_Centered]]-tsla_moving_stats_14yr[[#This Row],[STANDARD DEV MANUAL]]</f>
        <v>3.6953168650228463E-2</v>
      </c>
    </row>
    <row r="599" spans="1:14" x14ac:dyDescent="0.25">
      <c r="A599" s="1">
        <v>45211</v>
      </c>
      <c r="B599">
        <v>262.92</v>
      </c>
      <c r="C599">
        <v>265.41000000000003</v>
      </c>
      <c r="D599">
        <v>256.63</v>
      </c>
      <c r="E599">
        <v>258.87</v>
      </c>
      <c r="F599">
        <v>111508094</v>
      </c>
      <c r="G599">
        <v>165.6948495125053</v>
      </c>
      <c r="H599">
        <v>133.43035418950041</v>
      </c>
      <c r="I599">
        <f>tsla_moving_stats_14yr[[#This Row],[Close]]/tsla_moving_stats_14yr[[#This Row],[StdDev_14Y_Centered]]</f>
        <v>1.9401132641254011</v>
      </c>
      <c r="J599">
        <f>2*tsla_moving_stats_14yr[[#This Row],[StdDev_14Y_Centered]]</f>
        <v>266.86070837900081</v>
      </c>
      <c r="K599">
        <v>165.7594232400341</v>
      </c>
      <c r="L599">
        <v>133.39348912321285</v>
      </c>
      <c r="M599">
        <f>tsla_moving_stats_14yr[[#This Row],[Average_14Y_Centered]]-tsla_moving_stats_14yr[[#This Row],[ROLLING AVERAGE MANUAL]]</f>
        <v>-6.4573727528795644E-2</v>
      </c>
      <c r="N599">
        <f>tsla_moving_stats_14yr[[#This Row],[StdDev_14Y_Centered]]-tsla_moving_stats_14yr[[#This Row],[STANDARD DEV MANUAL]]</f>
        <v>3.6865066287560921E-2</v>
      </c>
    </row>
    <row r="600" spans="1:14" x14ac:dyDescent="0.25">
      <c r="A600" s="1">
        <v>45210</v>
      </c>
      <c r="B600">
        <v>266.2</v>
      </c>
      <c r="C600">
        <v>268.60000000000002</v>
      </c>
      <c r="D600">
        <v>260.89999999999998</v>
      </c>
      <c r="E600">
        <v>262.99</v>
      </c>
      <c r="F600">
        <v>103706305</v>
      </c>
      <c r="G600">
        <v>165.63029237288134</v>
      </c>
      <c r="H600">
        <v>133.43892944344393</v>
      </c>
      <c r="I600">
        <f>tsla_moving_stats_14yr[[#This Row],[Close]]/tsla_moving_stats_14yr[[#This Row],[StdDev_14Y_Centered]]</f>
        <v>1.9708641331049073</v>
      </c>
      <c r="J600">
        <f>2*tsla_moving_stats_14yr[[#This Row],[StdDev_14Y_Centered]]</f>
        <v>266.87785888688785</v>
      </c>
      <c r="K600">
        <v>165.69484951250547</v>
      </c>
      <c r="L600">
        <v>133.40207006534834</v>
      </c>
      <c r="M600">
        <f>tsla_moving_stats_14yr[[#This Row],[Average_14Y_Centered]]-tsla_moving_stats_14yr[[#This Row],[ROLLING AVERAGE MANUAL]]</f>
        <v>-6.4557139624128013E-2</v>
      </c>
      <c r="N600">
        <f>tsla_moving_stats_14yr[[#This Row],[StdDev_14Y_Centered]]-tsla_moving_stats_14yr[[#This Row],[STANDARD DEV MANUAL]]</f>
        <v>3.6859378095584816E-2</v>
      </c>
    </row>
    <row r="601" spans="1:14" x14ac:dyDescent="0.25">
      <c r="A601" s="1">
        <v>45209</v>
      </c>
      <c r="B601">
        <v>257.75</v>
      </c>
      <c r="C601">
        <v>268.94</v>
      </c>
      <c r="D601">
        <v>257.64999999999998</v>
      </c>
      <c r="E601">
        <v>263.62</v>
      </c>
      <c r="F601">
        <v>122656000</v>
      </c>
      <c r="G601">
        <v>165.56581533248624</v>
      </c>
      <c r="H601">
        <v>133.44743668032345</v>
      </c>
      <c r="I601">
        <f>tsla_moving_stats_14yr[[#This Row],[Close]]/tsla_moving_stats_14yr[[#This Row],[StdDev_14Y_Centered]]</f>
        <v>1.9754594509859944</v>
      </c>
      <c r="J601">
        <f>2*tsla_moving_stats_14yr[[#This Row],[StdDev_14Y_Centered]]</f>
        <v>266.8948733606469</v>
      </c>
      <c r="K601">
        <v>165.63029237288151</v>
      </c>
      <c r="L601">
        <v>133.41065548837662</v>
      </c>
      <c r="M601">
        <f>tsla_moving_stats_14yr[[#This Row],[Average_14Y_Centered]]-tsla_moving_stats_14yr[[#This Row],[ROLLING AVERAGE MANUAL]]</f>
        <v>-6.4477040395274798E-2</v>
      </c>
      <c r="N601">
        <f>tsla_moving_stats_14yr[[#This Row],[StdDev_14Y_Centered]]-tsla_moving_stats_14yr[[#This Row],[STANDARD DEV MANUAL]]</f>
        <v>3.6781191946829495E-2</v>
      </c>
    </row>
    <row r="602" spans="1:14" x14ac:dyDescent="0.25">
      <c r="A602" s="1">
        <v>45208</v>
      </c>
      <c r="B602">
        <v>255.31</v>
      </c>
      <c r="C602">
        <v>261.36</v>
      </c>
      <c r="D602">
        <v>252.05</v>
      </c>
      <c r="E602">
        <v>259.67</v>
      </c>
      <c r="F602">
        <v>101377906</v>
      </c>
      <c r="G602">
        <v>165.56581533248624</v>
      </c>
      <c r="H602">
        <v>133.44743668032345</v>
      </c>
      <c r="I602">
        <f>tsla_moving_stats_14yr[[#This Row],[Close]]/tsla_moving_stats_14yr[[#This Row],[StdDev_14Y_Centered]]</f>
        <v>1.9458597816460557</v>
      </c>
      <c r="J602">
        <f>2*tsla_moving_stats_14yr[[#This Row],[StdDev_14Y_Centered]]</f>
        <v>266.8948733606469</v>
      </c>
      <c r="K602">
        <v>165.56581533248641</v>
      </c>
      <c r="L602">
        <v>133.41917290013154</v>
      </c>
      <c r="M602">
        <f>tsla_moving_stats_14yr[[#This Row],[Average_14Y_Centered]]-tsla_moving_stats_14yr[[#This Row],[ROLLING AVERAGE MANUAL]]</f>
        <v>0</v>
      </c>
      <c r="N602">
        <f>tsla_moving_stats_14yr[[#This Row],[StdDev_14Y_Centered]]-tsla_moving_stats_14yr[[#This Row],[STANDARD DEV MANUAL]]</f>
        <v>2.8263780191906562E-2</v>
      </c>
    </row>
    <row r="603" spans="1:14" x14ac:dyDescent="0.25">
      <c r="A603" s="1">
        <v>45205</v>
      </c>
      <c r="B603">
        <v>253.98</v>
      </c>
      <c r="C603">
        <v>261.64999999999998</v>
      </c>
      <c r="D603">
        <v>250.65</v>
      </c>
      <c r="E603">
        <v>260.52999999999997</v>
      </c>
      <c r="F603">
        <v>118121797</v>
      </c>
      <c r="G603">
        <v>165.43690224291154</v>
      </c>
      <c r="H603">
        <v>133.46447462754122</v>
      </c>
      <c r="I603">
        <f>tsla_moving_stats_14yr[[#This Row],[Close]]/tsla_moving_stats_14yr[[#This Row],[StdDev_14Y_Centered]]</f>
        <v>1.9520550373203056</v>
      </c>
      <c r="J603">
        <f>2*tsla_moving_stats_14yr[[#This Row],[StdDev_14Y_Centered]]</f>
        <v>266.92894925508244</v>
      </c>
      <c r="K603">
        <v>165.50127011007638</v>
      </c>
      <c r="L603">
        <v>133.42779153255756</v>
      </c>
      <c r="M603">
        <f>tsla_moving_stats_14yr[[#This Row],[Average_14Y_Centered]]-tsla_moving_stats_14yr[[#This Row],[ROLLING AVERAGE MANUAL]]</f>
        <v>-6.4367867164833115E-2</v>
      </c>
      <c r="N603">
        <f>tsla_moving_stats_14yr[[#This Row],[StdDev_14Y_Centered]]-tsla_moving_stats_14yr[[#This Row],[STANDARD DEV MANUAL]]</f>
        <v>3.6683094983658293E-2</v>
      </c>
    </row>
    <row r="604" spans="1:14" x14ac:dyDescent="0.25">
      <c r="A604" s="1">
        <v>45204</v>
      </c>
      <c r="B604">
        <v>260</v>
      </c>
      <c r="C604">
        <v>263.60000000000002</v>
      </c>
      <c r="D604">
        <v>256.25</v>
      </c>
      <c r="E604">
        <v>260.05</v>
      </c>
      <c r="F604">
        <v>119159203</v>
      </c>
      <c r="G604">
        <v>165.37280033840946</v>
      </c>
      <c r="H604">
        <v>133.47262487829056</v>
      </c>
      <c r="I604">
        <f>tsla_moving_stats_14yr[[#This Row],[Close]]/tsla_moving_stats_14yr[[#This Row],[StdDev_14Y_Centered]]</f>
        <v>1.9483395957570426</v>
      </c>
      <c r="J604">
        <f>2*tsla_moving_stats_14yr[[#This Row],[StdDev_14Y_Centered]]</f>
        <v>266.94524975658112</v>
      </c>
      <c r="K604">
        <v>165.43690224291174</v>
      </c>
      <c r="L604">
        <v>133.43623116629459</v>
      </c>
      <c r="M604">
        <f>tsla_moving_stats_14yr[[#This Row],[Average_14Y_Centered]]-tsla_moving_stats_14yr[[#This Row],[ROLLING AVERAGE MANUAL]]</f>
        <v>-6.4101904502280149E-2</v>
      </c>
      <c r="N604">
        <f>tsla_moving_stats_14yr[[#This Row],[StdDev_14Y_Centered]]-tsla_moving_stats_14yr[[#This Row],[STANDARD DEV MANUAL]]</f>
        <v>3.6393711995970079E-2</v>
      </c>
    </row>
    <row r="605" spans="1:14" x14ac:dyDescent="0.25">
      <c r="A605" s="1">
        <v>45203</v>
      </c>
      <c r="B605">
        <v>248.14</v>
      </c>
      <c r="C605">
        <v>261.86</v>
      </c>
      <c r="D605">
        <v>247.6</v>
      </c>
      <c r="E605">
        <v>261.16000000000003</v>
      </c>
      <c r="F605">
        <v>129721602</v>
      </c>
      <c r="G605">
        <v>165.30883298097251</v>
      </c>
      <c r="H605">
        <v>133.48064586884772</v>
      </c>
      <c r="I605">
        <f>tsla_moving_stats_14yr[[#This Row],[Close]]/tsla_moving_stats_14yr[[#This Row],[StdDev_14Y_Centered]]</f>
        <v>1.9565383303329571</v>
      </c>
      <c r="J605">
        <f>2*tsla_moving_stats_14yr[[#This Row],[StdDev_14Y_Centered]]</f>
        <v>266.96129173769543</v>
      </c>
      <c r="K605">
        <v>165.37280033840966</v>
      </c>
      <c r="L605">
        <v>133.44439164161778</v>
      </c>
      <c r="M605">
        <f>tsla_moving_stats_14yr[[#This Row],[Average_14Y_Centered]]-tsla_moving_stats_14yr[[#This Row],[ROLLING AVERAGE MANUAL]]</f>
        <v>-6.3967357437149985E-2</v>
      </c>
      <c r="N605">
        <f>tsla_moving_stats_14yr[[#This Row],[StdDev_14Y_Centered]]-tsla_moving_stats_14yr[[#This Row],[STANDARD DEV MANUAL]]</f>
        <v>3.6254227229932212E-2</v>
      </c>
    </row>
    <row r="606" spans="1:14" x14ac:dyDescent="0.25">
      <c r="A606" s="1">
        <v>45202</v>
      </c>
      <c r="B606">
        <v>248.61</v>
      </c>
      <c r="C606">
        <v>250.02</v>
      </c>
      <c r="D606">
        <v>244.45</v>
      </c>
      <c r="E606">
        <v>246.53</v>
      </c>
      <c r="F606">
        <v>101985297</v>
      </c>
      <c r="G606">
        <v>165.24498732037193</v>
      </c>
      <c r="H606">
        <v>133.48855240171076</v>
      </c>
      <c r="I606">
        <f>tsla_moving_stats_14yr[[#This Row],[Close]]/tsla_moving_stats_14yr[[#This Row],[StdDev_14Y_Centered]]</f>
        <v>1.8468250315436077</v>
      </c>
      <c r="J606">
        <f>2*tsla_moving_stats_14yr[[#This Row],[StdDev_14Y_Centered]]</f>
        <v>266.97710480342153</v>
      </c>
      <c r="K606">
        <v>165.30883298097271</v>
      </c>
      <c r="L606">
        <v>133.45242287543189</v>
      </c>
      <c r="M606">
        <f>tsla_moving_stats_14yr[[#This Row],[Average_14Y_Centered]]-tsla_moving_stats_14yr[[#This Row],[ROLLING AVERAGE MANUAL]]</f>
        <v>-6.3845660600776455E-2</v>
      </c>
      <c r="N606">
        <f>tsla_moving_stats_14yr[[#This Row],[StdDev_14Y_Centered]]-tsla_moving_stats_14yr[[#This Row],[STANDARD DEV MANUAL]]</f>
        <v>3.6129526278870117E-2</v>
      </c>
    </row>
    <row r="607" spans="1:14" x14ac:dyDescent="0.25">
      <c r="A607" s="1">
        <v>45201</v>
      </c>
      <c r="B607">
        <v>244.81</v>
      </c>
      <c r="C607">
        <v>254.28</v>
      </c>
      <c r="D607">
        <v>242.62</v>
      </c>
      <c r="E607">
        <v>251.6</v>
      </c>
      <c r="F607">
        <v>123810398</v>
      </c>
      <c r="G607">
        <v>165.24498732037193</v>
      </c>
      <c r="H607">
        <v>133.48855240171076</v>
      </c>
      <c r="I607">
        <f>tsla_moving_stats_14yr[[#This Row],[Close]]/tsla_moving_stats_14yr[[#This Row],[StdDev_14Y_Centered]]</f>
        <v>1.8848058164782042</v>
      </c>
      <c r="J607">
        <f>2*tsla_moving_stats_14yr[[#This Row],[StdDev_14Y_Centered]]</f>
        <v>266.97710480342153</v>
      </c>
      <c r="K607">
        <v>165.24498732037213</v>
      </c>
      <c r="L607">
        <v>133.46033966708288</v>
      </c>
      <c r="M607">
        <f>tsla_moving_stats_14yr[[#This Row],[Average_14Y_Centered]]-tsla_moving_stats_14yr[[#This Row],[ROLLING AVERAGE MANUAL]]</f>
        <v>0</v>
      </c>
      <c r="N607">
        <f>tsla_moving_stats_14yr[[#This Row],[StdDev_14Y_Centered]]-tsla_moving_stats_14yr[[#This Row],[STANDARD DEV MANUAL]]</f>
        <v>2.8212734627885538E-2</v>
      </c>
    </row>
    <row r="608" spans="1:14" x14ac:dyDescent="0.25">
      <c r="A608" s="1">
        <v>45198</v>
      </c>
      <c r="B608">
        <v>250</v>
      </c>
      <c r="C608">
        <v>254.77</v>
      </c>
      <c r="D608">
        <v>246.35</v>
      </c>
      <c r="E608">
        <v>250.22</v>
      </c>
      <c r="F608">
        <v>128522703</v>
      </c>
      <c r="G608">
        <v>165.11681587837839</v>
      </c>
      <c r="H608">
        <v>133.50498012352472</v>
      </c>
      <c r="I608">
        <f>tsla_moving_stats_14yr[[#This Row],[Close]]/tsla_moving_stats_14yr[[#This Row],[StdDev_14Y_Centered]]</f>
        <v>1.8742371990055007</v>
      </c>
      <c r="J608">
        <f>2*tsla_moving_stats_14yr[[#This Row],[StdDev_14Y_Centered]]</f>
        <v>267.00996024704943</v>
      </c>
      <c r="K608">
        <v>165.18092099704288</v>
      </c>
      <c r="L608">
        <v>133.46853000512485</v>
      </c>
      <c r="M608">
        <f>tsla_moving_stats_14yr[[#This Row],[Average_14Y_Centered]]-tsla_moving_stats_14yr[[#This Row],[ROLLING AVERAGE MANUAL]]</f>
        <v>-6.4105118664485872E-2</v>
      </c>
      <c r="N608">
        <f>tsla_moving_stats_14yr[[#This Row],[StdDev_14Y_Centered]]-tsla_moving_stats_14yr[[#This Row],[STANDARD DEV MANUAL]]</f>
        <v>3.645011839986978E-2</v>
      </c>
    </row>
    <row r="609" spans="1:14" x14ac:dyDescent="0.25">
      <c r="A609" s="1">
        <v>45197</v>
      </c>
      <c r="B609">
        <v>240.02</v>
      </c>
      <c r="C609">
        <v>247.55</v>
      </c>
      <c r="D609">
        <v>238.65</v>
      </c>
      <c r="E609">
        <v>246.38</v>
      </c>
      <c r="F609">
        <v>117058898</v>
      </c>
      <c r="G609">
        <v>165.05292106373997</v>
      </c>
      <c r="H609">
        <v>133.51301218563941</v>
      </c>
      <c r="I609">
        <f>tsla_moving_stats_14yr[[#This Row],[Close]]/tsla_moving_stats_14yr[[#This Row],[StdDev_14Y_Centered]]</f>
        <v>1.845363204430051</v>
      </c>
      <c r="J609">
        <f>2*tsla_moving_stats_14yr[[#This Row],[StdDev_14Y_Centered]]</f>
        <v>267.02602437127882</v>
      </c>
      <c r="K609">
        <v>165.11681587837856</v>
      </c>
      <c r="L609">
        <v>133.47678775067891</v>
      </c>
      <c r="M609">
        <f>tsla_moving_stats_14yr[[#This Row],[Average_14Y_Centered]]-tsla_moving_stats_14yr[[#This Row],[ROLLING AVERAGE MANUAL]]</f>
        <v>-6.389481463858715E-2</v>
      </c>
      <c r="N609">
        <f>tsla_moving_stats_14yr[[#This Row],[StdDev_14Y_Centered]]-tsla_moving_stats_14yr[[#This Row],[STANDARD DEV MANUAL]]</f>
        <v>3.6224434960502094E-2</v>
      </c>
    </row>
    <row r="610" spans="1:14" x14ac:dyDescent="0.25">
      <c r="A610" s="1">
        <v>45196</v>
      </c>
      <c r="B610">
        <v>244.26</v>
      </c>
      <c r="C610">
        <v>245.33</v>
      </c>
      <c r="D610">
        <v>234.58</v>
      </c>
      <c r="E610">
        <v>240.5</v>
      </c>
      <c r="F610">
        <v>136597203</v>
      </c>
      <c r="G610">
        <v>164.98906751054852</v>
      </c>
      <c r="H610">
        <v>133.52102077938932</v>
      </c>
      <c r="I610">
        <f>tsla_moving_stats_14yr[[#This Row],[Close]]/tsla_moving_stats_14yr[[#This Row],[StdDev_14Y_Centered]]</f>
        <v>1.8012145098663315</v>
      </c>
      <c r="J610">
        <f>2*tsla_moving_stats_14yr[[#This Row],[StdDev_14Y_Centered]]</f>
        <v>267.04204155877864</v>
      </c>
      <c r="K610">
        <v>165.05292106374017</v>
      </c>
      <c r="L610">
        <v>133.48483001916506</v>
      </c>
      <c r="M610">
        <f>tsla_moving_stats_14yr[[#This Row],[Average_14Y_Centered]]-tsla_moving_stats_14yr[[#This Row],[ROLLING AVERAGE MANUAL]]</f>
        <v>-6.3853553191648871E-2</v>
      </c>
      <c r="N610">
        <f>tsla_moving_stats_14yr[[#This Row],[StdDev_14Y_Centered]]-tsla_moving_stats_14yr[[#This Row],[STANDARD DEV MANUAL]]</f>
        <v>3.6190760224258156E-2</v>
      </c>
    </row>
    <row r="611" spans="1:14" x14ac:dyDescent="0.25">
      <c r="A611" s="1">
        <v>45195</v>
      </c>
      <c r="B611">
        <v>242.98</v>
      </c>
      <c r="C611">
        <v>249.55</v>
      </c>
      <c r="D611">
        <v>241.66</v>
      </c>
      <c r="E611">
        <v>244.12</v>
      </c>
      <c r="F611">
        <v>101993602</v>
      </c>
      <c r="G611">
        <v>164.92535638970898</v>
      </c>
      <c r="H611">
        <v>133.52889135844396</v>
      </c>
      <c r="I611">
        <f>tsla_moving_stats_14yr[[#This Row],[Close]]/tsla_moving_stats_14yr[[#This Row],[StdDev_14Y_Centered]]</f>
        <v>1.8282185788893139</v>
      </c>
      <c r="J611">
        <f>2*tsla_moving_stats_14yr[[#This Row],[StdDev_14Y_Centered]]</f>
        <v>267.05778271688791</v>
      </c>
      <c r="K611">
        <v>164.98906751054869</v>
      </c>
      <c r="L611">
        <v>133.4928488156242</v>
      </c>
      <c r="M611">
        <f>tsla_moving_stats_14yr[[#This Row],[Average_14Y_Centered]]-tsla_moving_stats_14yr[[#This Row],[ROLLING AVERAGE MANUAL]]</f>
        <v>-6.3711120839712976E-2</v>
      </c>
      <c r="N611">
        <f>tsla_moving_stats_14yr[[#This Row],[StdDev_14Y_Centered]]-tsla_moving_stats_14yr[[#This Row],[STANDARD DEV MANUAL]]</f>
        <v>3.6042542819757273E-2</v>
      </c>
    </row>
    <row r="612" spans="1:14" x14ac:dyDescent="0.25">
      <c r="A612" s="1">
        <v>45194</v>
      </c>
      <c r="B612">
        <v>243.38</v>
      </c>
      <c r="C612">
        <v>247.1</v>
      </c>
      <c r="D612">
        <v>238.31</v>
      </c>
      <c r="E612">
        <v>246.99</v>
      </c>
      <c r="F612">
        <v>104636602</v>
      </c>
      <c r="G612">
        <v>164.92535638970898</v>
      </c>
      <c r="H612">
        <v>133.52889135844396</v>
      </c>
      <c r="I612">
        <f>tsla_moving_stats_14yr[[#This Row],[Close]]/tsla_moving_stats_14yr[[#This Row],[StdDev_14Y_Centered]]</f>
        <v>1.8497120547266577</v>
      </c>
      <c r="J612">
        <f>2*tsla_moving_stats_14yr[[#This Row],[StdDev_14Y_Centered]]</f>
        <v>267.05778271688791</v>
      </c>
      <c r="K612">
        <v>164.92535638970915</v>
      </c>
      <c r="L612">
        <v>133.50072961788871</v>
      </c>
      <c r="M612">
        <f>tsla_moving_stats_14yr[[#This Row],[Average_14Y_Centered]]-tsla_moving_stats_14yr[[#This Row],[ROLLING AVERAGE MANUAL]]</f>
        <v>0</v>
      </c>
      <c r="N612">
        <f>tsla_moving_stats_14yr[[#This Row],[StdDev_14Y_Centered]]-tsla_moving_stats_14yr[[#This Row],[STANDARD DEV MANUAL]]</f>
        <v>2.8161740555248116E-2</v>
      </c>
    </row>
    <row r="613" spans="1:14" x14ac:dyDescent="0.25">
      <c r="A613" s="1">
        <v>45191</v>
      </c>
      <c r="B613">
        <v>257.39999999999998</v>
      </c>
      <c r="C613">
        <v>257.79000000000002</v>
      </c>
      <c r="D613">
        <v>244.48</v>
      </c>
      <c r="E613">
        <v>244.88</v>
      </c>
      <c r="F613">
        <v>127524094</v>
      </c>
      <c r="G613">
        <v>164.79798145806996</v>
      </c>
      <c r="H613">
        <v>133.54464884262046</v>
      </c>
      <c r="I613">
        <f>tsla_moving_stats_14yr[[#This Row],[Close]]/tsla_moving_stats_14yr[[#This Row],[StdDev_14Y_Centered]]</f>
        <v>1.8336938403918071</v>
      </c>
      <c r="J613">
        <f>2*tsla_moving_stats_14yr[[#This Row],[StdDev_14Y_Centered]]</f>
        <v>267.08929768524092</v>
      </c>
      <c r="K613">
        <v>164.86165682967979</v>
      </c>
      <c r="L613">
        <v>133.50862062185121</v>
      </c>
      <c r="M613">
        <f>tsla_moving_stats_14yr[[#This Row],[Average_14Y_Centered]]-tsla_moving_stats_14yr[[#This Row],[ROLLING AVERAGE MANUAL]]</f>
        <v>-6.3675371609832609E-2</v>
      </c>
      <c r="N613">
        <f>tsla_moving_stats_14yr[[#This Row],[StdDev_14Y_Centered]]-tsla_moving_stats_14yr[[#This Row],[STANDARD DEV MANUAL]]</f>
        <v>3.6028220769253494E-2</v>
      </c>
    </row>
    <row r="614" spans="1:14" x14ac:dyDescent="0.25">
      <c r="A614" s="1">
        <v>45190</v>
      </c>
      <c r="B614">
        <v>257.85000000000002</v>
      </c>
      <c r="C614">
        <v>260.86</v>
      </c>
      <c r="D614">
        <v>254.21</v>
      </c>
      <c r="E614">
        <v>255.7</v>
      </c>
      <c r="F614">
        <v>119951508</v>
      </c>
      <c r="G614">
        <v>164.73432603201348</v>
      </c>
      <c r="H614">
        <v>133.55252621952613</v>
      </c>
      <c r="I614">
        <f>tsla_moving_stats_14yr[[#This Row],[Close]]/tsla_moving_stats_14yr[[#This Row],[StdDev_14Y_Centered]]</f>
        <v>1.9146024956480023</v>
      </c>
      <c r="J614">
        <f>2*tsla_moving_stats_14yr[[#This Row],[StdDev_14Y_Centered]]</f>
        <v>267.10505243905226</v>
      </c>
      <c r="K614">
        <v>164.79798145807015</v>
      </c>
      <c r="L614">
        <v>133.51650751919311</v>
      </c>
      <c r="M614">
        <f>tsla_moving_stats_14yr[[#This Row],[Average_14Y_Centered]]-tsla_moving_stats_14yr[[#This Row],[ROLLING AVERAGE MANUAL]]</f>
        <v>-6.3655426056669739E-2</v>
      </c>
      <c r="N614">
        <f>tsla_moving_stats_14yr[[#This Row],[StdDev_14Y_Centered]]-tsla_moving_stats_14yr[[#This Row],[STANDARD DEV MANUAL]]</f>
        <v>3.6018700333016795E-2</v>
      </c>
    </row>
    <row r="615" spans="1:14" x14ac:dyDescent="0.25">
      <c r="A615" s="1">
        <v>45189</v>
      </c>
      <c r="B615">
        <v>267.04000000000002</v>
      </c>
      <c r="C615">
        <v>273.93</v>
      </c>
      <c r="D615">
        <v>262.45999999999998</v>
      </c>
      <c r="E615">
        <v>262.58999999999997</v>
      </c>
      <c r="F615">
        <v>122514602</v>
      </c>
      <c r="G615">
        <v>164.67070736842103</v>
      </c>
      <c r="H615">
        <v>133.56038523378092</v>
      </c>
      <c r="I615">
        <f>tsla_moving_stats_14yr[[#This Row],[Close]]/tsla_moving_stats_14yr[[#This Row],[StdDev_14Y_Centered]]</f>
        <v>1.9660769886247984</v>
      </c>
      <c r="J615">
        <f>2*tsla_moving_stats_14yr[[#This Row],[StdDev_14Y_Centered]]</f>
        <v>267.12077046756184</v>
      </c>
      <c r="K615">
        <v>164.73432603201366</v>
      </c>
      <c r="L615">
        <v>133.52439509204845</v>
      </c>
      <c r="M615">
        <f>tsla_moving_stats_14yr[[#This Row],[Average_14Y_Centered]]-tsla_moving_stats_14yr[[#This Row],[ROLLING AVERAGE MANUAL]]</f>
        <v>-6.3618663592620806E-2</v>
      </c>
      <c r="N615">
        <f>tsla_moving_stats_14yr[[#This Row],[StdDev_14Y_Centered]]-tsla_moving_stats_14yr[[#This Row],[STANDARD DEV MANUAL]]</f>
        <v>3.5990141732469283E-2</v>
      </c>
    </row>
    <row r="616" spans="1:14" x14ac:dyDescent="0.25">
      <c r="A616" s="1">
        <v>45188</v>
      </c>
      <c r="B616">
        <v>264.35000000000002</v>
      </c>
      <c r="C616">
        <v>267.85000000000002</v>
      </c>
      <c r="D616">
        <v>261.2</v>
      </c>
      <c r="E616">
        <v>266.5</v>
      </c>
      <c r="F616">
        <v>103704000</v>
      </c>
      <c r="G616">
        <v>164.60719276094278</v>
      </c>
      <c r="H616">
        <v>133.56814980663887</v>
      </c>
      <c r="I616">
        <f>tsla_moving_stats_14yr[[#This Row],[Close]]/tsla_moving_stats_14yr[[#This Row],[StdDev_14Y_Centered]]</f>
        <v>1.9952361426417984</v>
      </c>
      <c r="J616">
        <f>2*tsla_moving_stats_14yr[[#This Row],[StdDev_14Y_Centered]]</f>
        <v>267.13629961327774</v>
      </c>
      <c r="K616">
        <v>164.67070736842123</v>
      </c>
      <c r="L616">
        <v>133.53226429753218</v>
      </c>
      <c r="M616">
        <f>tsla_moving_stats_14yr[[#This Row],[Average_14Y_Centered]]-tsla_moving_stats_14yr[[#This Row],[ROLLING AVERAGE MANUAL]]</f>
        <v>-6.3514607478452945E-2</v>
      </c>
      <c r="N616">
        <f>tsla_moving_stats_14yr[[#This Row],[StdDev_14Y_Centered]]-tsla_moving_stats_14yr[[#This Row],[STANDARD DEV MANUAL]]</f>
        <v>3.5885509106691416E-2</v>
      </c>
    </row>
    <row r="617" spans="1:14" x14ac:dyDescent="0.25">
      <c r="A617" s="1">
        <v>45187</v>
      </c>
      <c r="B617">
        <v>271.16000000000003</v>
      </c>
      <c r="C617">
        <v>271.44</v>
      </c>
      <c r="D617">
        <v>263.76</v>
      </c>
      <c r="E617">
        <v>265.27999999999997</v>
      </c>
      <c r="F617">
        <v>101543297</v>
      </c>
      <c r="G617">
        <v>164.60719276094278</v>
      </c>
      <c r="H617">
        <v>133.56814980663887</v>
      </c>
      <c r="I617">
        <f>tsla_moving_stats_14yr[[#This Row],[Close]]/tsla_moving_stats_14yr[[#This Row],[StdDev_14Y_Centered]]</f>
        <v>1.9861022285929313</v>
      </c>
      <c r="J617">
        <f>2*tsla_moving_stats_14yr[[#This Row],[StdDev_14Y_Centered]]</f>
        <v>267.13629961327774</v>
      </c>
      <c r="K617">
        <v>164.60719276094295</v>
      </c>
      <c r="L617">
        <v>133.54003907291579</v>
      </c>
      <c r="M617">
        <f>tsla_moving_stats_14yr[[#This Row],[Average_14Y_Centered]]-tsla_moving_stats_14yr[[#This Row],[ROLLING AVERAGE MANUAL]]</f>
        <v>0</v>
      </c>
      <c r="N617">
        <f>tsla_moving_stats_14yr[[#This Row],[StdDev_14Y_Centered]]-tsla_moving_stats_14yr[[#This Row],[STANDARD DEV MANUAL]]</f>
        <v>2.8110733723082149E-2</v>
      </c>
    </row>
    <row r="618" spans="1:14" x14ac:dyDescent="0.25">
      <c r="A618" s="1">
        <v>45184</v>
      </c>
      <c r="B618">
        <v>277.55</v>
      </c>
      <c r="C618">
        <v>278.98</v>
      </c>
      <c r="D618">
        <v>271</v>
      </c>
      <c r="E618">
        <v>274.39</v>
      </c>
      <c r="F618">
        <v>133692297</v>
      </c>
      <c r="G618">
        <v>164.48012615643401</v>
      </c>
      <c r="H618">
        <v>133.58379091014754</v>
      </c>
      <c r="I618">
        <f>tsla_moving_stats_14yr[[#This Row],[Close]]/tsla_moving_stats_14yr[[#This Row],[StdDev_14Y_Centered]]</f>
        <v>2.0540665759707548</v>
      </c>
      <c r="J618">
        <f>2*tsla_moving_stats_14yr[[#This Row],[StdDev_14Y_Centered]]</f>
        <v>267.16758182029508</v>
      </c>
      <c r="K618">
        <v>164.54370214556184</v>
      </c>
      <c r="L618">
        <v>133.54780994281475</v>
      </c>
      <c r="M618">
        <f>tsla_moving_stats_14yr[[#This Row],[Average_14Y_Centered]]-tsla_moving_stats_14yr[[#This Row],[ROLLING AVERAGE MANUAL]]</f>
        <v>-6.3575989127826915E-2</v>
      </c>
      <c r="N618">
        <f>tsla_moving_stats_14yr[[#This Row],[StdDev_14Y_Centered]]-tsla_moving_stats_14yr[[#This Row],[STANDARD DEV MANUAL]]</f>
        <v>3.5980967332790215E-2</v>
      </c>
    </row>
    <row r="619" spans="1:14" x14ac:dyDescent="0.25">
      <c r="A619" s="1">
        <v>45183</v>
      </c>
      <c r="B619">
        <v>271.32</v>
      </c>
      <c r="C619">
        <v>276.70999999999998</v>
      </c>
      <c r="D619">
        <v>270.42</v>
      </c>
      <c r="E619">
        <v>276.04000000000002</v>
      </c>
      <c r="F619">
        <v>107709797</v>
      </c>
      <c r="G619">
        <v>164.41649012189995</v>
      </c>
      <c r="H619">
        <v>133.5917625152826</v>
      </c>
      <c r="I619">
        <f>tsla_moving_stats_14yr[[#This Row],[Close]]/tsla_moving_stats_14yr[[#This Row],[StdDev_14Y_Centered]]</f>
        <v>2.0662950679194885</v>
      </c>
      <c r="J619">
        <f>2*tsla_moving_stats_14yr[[#This Row],[StdDev_14Y_Centered]]</f>
        <v>267.18352503056519</v>
      </c>
      <c r="K619">
        <v>164.48012615643418</v>
      </c>
      <c r="L619">
        <v>133.55570053218807</v>
      </c>
      <c r="M619">
        <f>tsla_moving_stats_14yr[[#This Row],[Average_14Y_Centered]]-tsla_moving_stats_14yr[[#This Row],[ROLLING AVERAGE MANUAL]]</f>
        <v>-6.3636034534226837E-2</v>
      </c>
      <c r="N619">
        <f>tsla_moving_stats_14yr[[#This Row],[StdDev_14Y_Centered]]-tsla_moving_stats_14yr[[#This Row],[STANDARD DEV MANUAL]]</f>
        <v>3.6061983094526795E-2</v>
      </c>
    </row>
    <row r="620" spans="1:14" x14ac:dyDescent="0.25">
      <c r="A620" s="1">
        <v>45182</v>
      </c>
      <c r="B620">
        <v>270.07</v>
      </c>
      <c r="C620">
        <v>274.98</v>
      </c>
      <c r="D620">
        <v>268.10000000000002</v>
      </c>
      <c r="E620">
        <v>271.3</v>
      </c>
      <c r="F620">
        <v>111673695</v>
      </c>
      <c r="G620">
        <v>164.35289915966385</v>
      </c>
      <c r="H620">
        <v>133.59970617716399</v>
      </c>
      <c r="I620">
        <f>tsla_moving_stats_14yr[[#This Row],[Close]]/tsla_moving_stats_14yr[[#This Row],[StdDev_14Y_Centered]]</f>
        <v>2.0306930888024133</v>
      </c>
      <c r="J620">
        <f>2*tsla_moving_stats_14yr[[#This Row],[StdDev_14Y_Centered]]</f>
        <v>267.19941235432799</v>
      </c>
      <c r="K620">
        <v>164.41649012190015</v>
      </c>
      <c r="L620">
        <v>133.5636822706183</v>
      </c>
      <c r="M620">
        <f>tsla_moving_stats_14yr[[#This Row],[Average_14Y_Centered]]-tsla_moving_stats_14yr[[#This Row],[ROLLING AVERAGE MANUAL]]</f>
        <v>-6.3590962236304449E-2</v>
      </c>
      <c r="N620">
        <f>tsla_moving_stats_14yr[[#This Row],[StdDev_14Y_Centered]]-tsla_moving_stats_14yr[[#This Row],[STANDARD DEV MANUAL]]</f>
        <v>3.6023906545693762E-2</v>
      </c>
    </row>
    <row r="621" spans="1:14" x14ac:dyDescent="0.25">
      <c r="A621" s="1">
        <v>45181</v>
      </c>
      <c r="B621">
        <v>270.76</v>
      </c>
      <c r="C621">
        <v>278.39</v>
      </c>
      <c r="D621">
        <v>266.60000000000002</v>
      </c>
      <c r="E621">
        <v>267.48</v>
      </c>
      <c r="F621">
        <v>135999906</v>
      </c>
      <c r="G621">
        <v>164.2894246115078</v>
      </c>
      <c r="H621">
        <v>133.60754115345492</v>
      </c>
      <c r="I621">
        <f>tsla_moving_stats_14yr[[#This Row],[Close]]/tsla_moving_stats_14yr[[#This Row],[StdDev_14Y_Centered]]</f>
        <v>2.0019828049435167</v>
      </c>
      <c r="J621">
        <f>2*tsla_moving_stats_14yr[[#This Row],[StdDev_14Y_Centered]]</f>
        <v>267.21508230690984</v>
      </c>
      <c r="K621">
        <v>164.35289915966408</v>
      </c>
      <c r="L621">
        <v>133.5716360631497</v>
      </c>
      <c r="M621">
        <f>tsla_moving_stats_14yr[[#This Row],[Average_14Y_Centered]]-tsla_moving_stats_14yr[[#This Row],[ROLLING AVERAGE MANUAL]]</f>
        <v>-6.3474548156278843E-2</v>
      </c>
      <c r="N621">
        <f>tsla_moving_stats_14yr[[#This Row],[StdDev_14Y_Centered]]-tsla_moving_stats_14yr[[#This Row],[STANDARD DEV MANUAL]]</f>
        <v>3.590509030522071E-2</v>
      </c>
    </row>
    <row r="622" spans="1:14" x14ac:dyDescent="0.25">
      <c r="A622" s="1">
        <v>45180</v>
      </c>
      <c r="B622">
        <v>264.27</v>
      </c>
      <c r="C622">
        <v>274.85000000000002</v>
      </c>
      <c r="D622">
        <v>260.61</v>
      </c>
      <c r="E622">
        <v>273.58</v>
      </c>
      <c r="F622">
        <v>174667906</v>
      </c>
      <c r="G622">
        <v>164.2894246115078</v>
      </c>
      <c r="H622">
        <v>133.60754115345492</v>
      </c>
      <c r="I622">
        <f>tsla_moving_stats_14yr[[#This Row],[Close]]/tsla_moving_stats_14yr[[#This Row],[StdDev_14Y_Centered]]</f>
        <v>2.0476389104846988</v>
      </c>
      <c r="J622">
        <f>2*tsla_moving_stats_14yr[[#This Row],[StdDev_14Y_Centered]]</f>
        <v>267.21508230690984</v>
      </c>
      <c r="K622">
        <v>164.28942461150797</v>
      </c>
      <c r="L622">
        <v>133.57948118440606</v>
      </c>
      <c r="M622">
        <f>tsla_moving_stats_14yr[[#This Row],[Average_14Y_Centered]]-tsla_moving_stats_14yr[[#This Row],[ROLLING AVERAGE MANUAL]]</f>
        <v>0</v>
      </c>
      <c r="N622">
        <f>tsla_moving_stats_14yr[[#This Row],[StdDev_14Y_Centered]]-tsla_moving_stats_14yr[[#This Row],[STANDARD DEV MANUAL]]</f>
        <v>2.8059969048854327E-2</v>
      </c>
    </row>
    <row r="623" spans="1:14" x14ac:dyDescent="0.25">
      <c r="A623" s="1">
        <v>45177</v>
      </c>
      <c r="B623">
        <v>251.22</v>
      </c>
      <c r="C623">
        <v>256.52</v>
      </c>
      <c r="D623">
        <v>246.67</v>
      </c>
      <c r="E623">
        <v>248.5</v>
      </c>
      <c r="F623">
        <v>118559602</v>
      </c>
      <c r="G623">
        <v>164.16250104909778</v>
      </c>
      <c r="H623">
        <v>133.62325155592706</v>
      </c>
      <c r="I623">
        <f>tsla_moving_stats_14yr[[#This Row],[Close]]/tsla_moving_stats_14yr[[#This Row],[StdDev_14Y_Centered]]</f>
        <v>1.8597062794568511</v>
      </c>
      <c r="J623">
        <f>2*tsla_moving_stats_14yr[[#This Row],[StdDev_14Y_Centered]]</f>
        <v>267.24650311185411</v>
      </c>
      <c r="K623">
        <v>164.22589420654933</v>
      </c>
      <c r="L623">
        <v>133.58741262694491</v>
      </c>
      <c r="M623">
        <f>tsla_moving_stats_14yr[[#This Row],[Average_14Y_Centered]]-tsla_moving_stats_14yr[[#This Row],[ROLLING AVERAGE MANUAL]]</f>
        <v>-6.3393157451542947E-2</v>
      </c>
      <c r="N623">
        <f>tsla_moving_stats_14yr[[#This Row],[StdDev_14Y_Centered]]-tsla_moving_stats_14yr[[#This Row],[STANDARD DEV MANUAL]]</f>
        <v>3.583892898214458E-2</v>
      </c>
    </row>
    <row r="624" spans="1:14" x14ac:dyDescent="0.25">
      <c r="A624" s="1">
        <v>45176</v>
      </c>
      <c r="B624">
        <v>245.07</v>
      </c>
      <c r="C624">
        <v>252.81</v>
      </c>
      <c r="D624">
        <v>243.27</v>
      </c>
      <c r="E624">
        <v>251.49</v>
      </c>
      <c r="F624">
        <v>115312898</v>
      </c>
      <c r="G624">
        <v>164.09928271812083</v>
      </c>
      <c r="H624">
        <v>133.63086627007087</v>
      </c>
      <c r="I624">
        <f>tsla_moving_stats_14yr[[#This Row],[Close]]/tsla_moving_stats_14yr[[#This Row],[StdDev_14Y_Centered]]</f>
        <v>1.8819753775428896</v>
      </c>
      <c r="J624">
        <f>2*tsla_moving_stats_14yr[[#This Row],[StdDev_14Y_Centered]]</f>
        <v>267.26173254014174</v>
      </c>
      <c r="K624">
        <v>164.16250104909795</v>
      </c>
      <c r="L624">
        <v>133.595211842775</v>
      </c>
      <c r="M624">
        <f>tsla_moving_stats_14yr[[#This Row],[Average_14Y_Centered]]-tsla_moving_stats_14yr[[#This Row],[ROLLING AVERAGE MANUAL]]</f>
        <v>-6.321833097712215E-2</v>
      </c>
      <c r="N624">
        <f>tsla_moving_stats_14yr[[#This Row],[StdDev_14Y_Centered]]-tsla_moving_stats_14yr[[#This Row],[STANDARD DEV MANUAL]]</f>
        <v>3.5654427295867208E-2</v>
      </c>
    </row>
    <row r="625" spans="1:14" x14ac:dyDescent="0.25">
      <c r="A625" s="1">
        <v>45175</v>
      </c>
      <c r="B625">
        <v>255.14</v>
      </c>
      <c r="C625">
        <v>255.39</v>
      </c>
      <c r="D625">
        <v>245.06</v>
      </c>
      <c r="E625">
        <v>251.92</v>
      </c>
      <c r="F625">
        <v>116959797</v>
      </c>
      <c r="G625">
        <v>164.03614675052413</v>
      </c>
      <c r="H625">
        <v>133.63841120362989</v>
      </c>
      <c r="I625">
        <f>tsla_moving_stats_14yr[[#This Row],[Close]]/tsla_moving_stats_14yr[[#This Row],[StdDev_14Y_Centered]]</f>
        <v>1.8850867630874479</v>
      </c>
      <c r="J625">
        <f>2*tsla_moving_stats_14yr[[#This Row],[StdDev_14Y_Centered]]</f>
        <v>267.27682240725977</v>
      </c>
      <c r="K625">
        <v>164.099282718121</v>
      </c>
      <c r="L625">
        <v>133.60283672256398</v>
      </c>
      <c r="M625">
        <f>tsla_moving_stats_14yr[[#This Row],[Average_14Y_Centered]]-tsla_moving_stats_14yr[[#This Row],[ROLLING AVERAGE MANUAL]]</f>
        <v>-6.3135967596878118E-2</v>
      </c>
      <c r="N625">
        <f>tsla_moving_stats_14yr[[#This Row],[StdDev_14Y_Centered]]-tsla_moving_stats_14yr[[#This Row],[STANDARD DEV MANUAL]]</f>
        <v>3.5574481065907548E-2</v>
      </c>
    </row>
    <row r="626" spans="1:14" x14ac:dyDescent="0.25">
      <c r="A626" s="1">
        <v>45174</v>
      </c>
      <c r="B626">
        <v>245</v>
      </c>
      <c r="C626">
        <v>258</v>
      </c>
      <c r="D626">
        <v>244.86</v>
      </c>
      <c r="E626">
        <v>256.49</v>
      </c>
      <c r="F626">
        <v>129469602</v>
      </c>
      <c r="G626">
        <v>164.03614675052413</v>
      </c>
      <c r="H626">
        <v>133.63841120362989</v>
      </c>
      <c r="I626">
        <f>tsla_moving_stats_14yr[[#This Row],[Close]]/tsla_moving_stats_14yr[[#This Row],[StdDev_14Y_Centered]]</f>
        <v>1.9192835180386612</v>
      </c>
      <c r="J626">
        <f>2*tsla_moving_stats_14yr[[#This Row],[StdDev_14Y_Centered]]</f>
        <v>267.27682240725977</v>
      </c>
      <c r="K626">
        <v>164.03614675052432</v>
      </c>
      <c r="L626">
        <v>133.61039182787314</v>
      </c>
      <c r="M626">
        <f>tsla_moving_stats_14yr[[#This Row],[Average_14Y_Centered]]-tsla_moving_stats_14yr[[#This Row],[ROLLING AVERAGE MANUAL]]</f>
        <v>0</v>
      </c>
      <c r="N626">
        <f>tsla_moving_stats_14yr[[#This Row],[StdDev_14Y_Centered]]-tsla_moving_stats_14yr[[#This Row],[STANDARD DEV MANUAL]]</f>
        <v>2.8019375756741738E-2</v>
      </c>
    </row>
    <row r="627" spans="1:14" x14ac:dyDescent="0.25">
      <c r="A627" s="1">
        <v>45170</v>
      </c>
      <c r="B627">
        <v>257.26</v>
      </c>
      <c r="C627">
        <v>259.08</v>
      </c>
      <c r="D627">
        <v>242.01</v>
      </c>
      <c r="E627">
        <v>245.01</v>
      </c>
      <c r="F627">
        <v>132541594</v>
      </c>
      <c r="G627">
        <v>163.90983661499791</v>
      </c>
      <c r="H627">
        <v>133.65361334948309</v>
      </c>
      <c r="I627">
        <f>tsla_moving_stats_14yr[[#This Row],[Close]]/tsla_moving_stats_14yr[[#This Row],[StdDev_14Y_Centered]]</f>
        <v>1.8331715384255083</v>
      </c>
      <c r="J627">
        <f>2*tsla_moving_stats_14yr[[#This Row],[StdDev_14Y_Centered]]</f>
        <v>267.30722669896619</v>
      </c>
      <c r="K627">
        <v>163.97292539815612</v>
      </c>
      <c r="L627">
        <v>133.61806628206227</v>
      </c>
      <c r="M627">
        <f>tsla_moving_stats_14yr[[#This Row],[Average_14Y_Centered]]-tsla_moving_stats_14yr[[#This Row],[ROLLING AVERAGE MANUAL]]</f>
        <v>-6.3088783158207207E-2</v>
      </c>
      <c r="N627">
        <f>tsla_moving_stats_14yr[[#This Row],[StdDev_14Y_Centered]]-tsla_moving_stats_14yr[[#This Row],[STANDARD DEV MANUAL]]</f>
        <v>3.5547067420822032E-2</v>
      </c>
    </row>
    <row r="628" spans="1:14" x14ac:dyDescent="0.25">
      <c r="A628" s="1">
        <v>45169</v>
      </c>
      <c r="B628">
        <v>255.98</v>
      </c>
      <c r="C628">
        <v>261.18</v>
      </c>
      <c r="D628">
        <v>255.05</v>
      </c>
      <c r="E628">
        <v>258.08</v>
      </c>
      <c r="F628">
        <v>108861695</v>
      </c>
      <c r="G628">
        <v>163.84711474036851</v>
      </c>
      <c r="H628">
        <v>133.66076185878387</v>
      </c>
      <c r="I628">
        <f>tsla_moving_stats_14yr[[#This Row],[Close]]/tsla_moving_stats_14yr[[#This Row],[StdDev_14Y_Centered]]</f>
        <v>1.9308583641971779</v>
      </c>
      <c r="J628">
        <f>2*tsla_moving_stats_14yr[[#This Row],[StdDev_14Y_Centered]]</f>
        <v>267.32152371756774</v>
      </c>
      <c r="K628">
        <v>163.90983661499811</v>
      </c>
      <c r="L628">
        <v>133.62561426813494</v>
      </c>
      <c r="M628">
        <f>tsla_moving_stats_14yr[[#This Row],[Average_14Y_Centered]]-tsla_moving_stats_14yr[[#This Row],[ROLLING AVERAGE MANUAL]]</f>
        <v>-6.2721874629602326E-2</v>
      </c>
      <c r="N628">
        <f>tsla_moving_stats_14yr[[#This Row],[StdDev_14Y_Centered]]-tsla_moving_stats_14yr[[#This Row],[STANDARD DEV MANUAL]]</f>
        <v>3.5147590648932692E-2</v>
      </c>
    </row>
    <row r="629" spans="1:14" x14ac:dyDescent="0.25">
      <c r="A629" s="1">
        <v>45168</v>
      </c>
      <c r="B629">
        <v>254.2</v>
      </c>
      <c r="C629">
        <v>260.51</v>
      </c>
      <c r="D629">
        <v>250.59</v>
      </c>
      <c r="E629">
        <v>256.89999999999998</v>
      </c>
      <c r="F629">
        <v>121988398</v>
      </c>
      <c r="G629">
        <v>163.78442863122646</v>
      </c>
      <c r="H629">
        <v>133.66789334873411</v>
      </c>
      <c r="I629">
        <f>tsla_moving_stats_14yr[[#This Row],[Close]]/tsla_moving_stats_14yr[[#This Row],[StdDev_14Y_Centered]]</f>
        <v>1.9219274992967705</v>
      </c>
      <c r="J629">
        <f>2*tsla_moving_stats_14yr[[#This Row],[StdDev_14Y_Centered]]</f>
        <v>267.33578669746822</v>
      </c>
      <c r="K629">
        <v>163.84711474036871</v>
      </c>
      <c r="L629">
        <v>133.63277300665877</v>
      </c>
      <c r="M629">
        <f>tsla_moving_stats_14yr[[#This Row],[Average_14Y_Centered]]-tsla_moving_stats_14yr[[#This Row],[ROLLING AVERAGE MANUAL]]</f>
        <v>-6.268610914224837E-2</v>
      </c>
      <c r="N629">
        <f>tsla_moving_stats_14yr[[#This Row],[StdDev_14Y_Centered]]-tsla_moving_stats_14yr[[#This Row],[STANDARD DEV MANUAL]]</f>
        <v>3.5120342075344979E-2</v>
      </c>
    </row>
    <row r="630" spans="1:14" x14ac:dyDescent="0.25">
      <c r="A630" s="1">
        <v>45167</v>
      </c>
      <c r="B630">
        <v>238.58</v>
      </c>
      <c r="C630">
        <v>257.48</v>
      </c>
      <c r="D630">
        <v>237.77</v>
      </c>
      <c r="E630">
        <v>257.18</v>
      </c>
      <c r="F630">
        <v>134047594</v>
      </c>
      <c r="G630">
        <v>163.72190376569037</v>
      </c>
      <c r="H630">
        <v>133.6748673990264</v>
      </c>
      <c r="I630">
        <f>tsla_moving_stats_14yr[[#This Row],[Close]]/tsla_moving_stats_14yr[[#This Row],[StdDev_14Y_Centered]]</f>
        <v>1.9239218635789208</v>
      </c>
      <c r="J630">
        <f>2*tsla_moving_stats_14yr[[#This Row],[StdDev_14Y_Centered]]</f>
        <v>267.34973479805279</v>
      </c>
      <c r="K630">
        <v>163.78442863122666</v>
      </c>
      <c r="L630">
        <v>133.63991472082992</v>
      </c>
      <c r="M630">
        <f>tsla_moving_stats_14yr[[#This Row],[Average_14Y_Centered]]-tsla_moving_stats_14yr[[#This Row],[ROLLING AVERAGE MANUAL]]</f>
        <v>-6.2524865536289553E-2</v>
      </c>
      <c r="N630">
        <f>tsla_moving_stats_14yr[[#This Row],[StdDev_14Y_Centered]]-tsla_moving_stats_14yr[[#This Row],[STANDARD DEV MANUAL]]</f>
        <v>3.4952678196475517E-2</v>
      </c>
    </row>
    <row r="631" spans="1:14" x14ac:dyDescent="0.25">
      <c r="A631" s="1">
        <v>45166</v>
      </c>
      <c r="B631">
        <v>242.58</v>
      </c>
      <c r="C631">
        <v>244.38</v>
      </c>
      <c r="D631">
        <v>235.35</v>
      </c>
      <c r="E631">
        <v>238.82</v>
      </c>
      <c r="F631">
        <v>107673695</v>
      </c>
      <c r="G631">
        <v>163.72190376569037</v>
      </c>
      <c r="H631">
        <v>133.6748673990264</v>
      </c>
      <c r="I631">
        <f>tsla_moving_stats_14yr[[#This Row],[Close]]/tsla_moving_stats_14yr[[#This Row],[StdDev_14Y_Centered]]</f>
        <v>1.7865736817012126</v>
      </c>
      <c r="J631">
        <f>2*tsla_moving_stats_14yr[[#This Row],[StdDev_14Y_Centered]]</f>
        <v>267.34973479805279</v>
      </c>
      <c r="K631">
        <v>163.7219037656906</v>
      </c>
      <c r="L631">
        <v>133.64689901972699</v>
      </c>
      <c r="M631">
        <f>tsla_moving_stats_14yr[[#This Row],[Average_14Y_Centered]]-tsla_moving_stats_14yr[[#This Row],[ROLLING AVERAGE MANUAL]]</f>
        <v>-2.2737367544323206E-13</v>
      </c>
      <c r="N631">
        <f>tsla_moving_stats_14yr[[#This Row],[StdDev_14Y_Centered]]-tsla_moving_stats_14yr[[#This Row],[STANDARD DEV MANUAL]]</f>
        <v>2.7968379299409207E-2</v>
      </c>
    </row>
    <row r="632" spans="1:14" x14ac:dyDescent="0.25">
      <c r="A632" s="1">
        <v>45163</v>
      </c>
      <c r="B632">
        <v>231.31</v>
      </c>
      <c r="C632">
        <v>239</v>
      </c>
      <c r="D632">
        <v>230.35</v>
      </c>
      <c r="E632">
        <v>238.59</v>
      </c>
      <c r="F632">
        <v>106612203</v>
      </c>
      <c r="G632">
        <v>163.59730351170569</v>
      </c>
      <c r="H632">
        <v>133.68838287936575</v>
      </c>
      <c r="I632">
        <f>tsla_moving_stats_14yr[[#This Row],[Close]]/tsla_moving_stats_14yr[[#This Row],[StdDev_14Y_Centered]]</f>
        <v>1.7846726459044138</v>
      </c>
      <c r="J632">
        <f>2*tsla_moving_stats_14yr[[#This Row],[StdDev_14Y_Centered]]</f>
        <v>267.37676575873149</v>
      </c>
      <c r="K632">
        <v>163.65956503555017</v>
      </c>
      <c r="L632">
        <v>133.65369854678676</v>
      </c>
      <c r="M632">
        <f>tsla_moving_stats_14yr[[#This Row],[Average_14Y_Centered]]-tsla_moving_stats_14yr[[#This Row],[ROLLING AVERAGE MANUAL]]</f>
        <v>-6.226152384448369E-2</v>
      </c>
      <c r="N632">
        <f>tsla_moving_stats_14yr[[#This Row],[StdDev_14Y_Centered]]-tsla_moving_stats_14yr[[#This Row],[STANDARD DEV MANUAL]]</f>
        <v>3.4684332578990507E-2</v>
      </c>
    </row>
    <row r="633" spans="1:14" x14ac:dyDescent="0.25">
      <c r="A633" s="1">
        <v>45162</v>
      </c>
      <c r="B633">
        <v>238.66</v>
      </c>
      <c r="C633">
        <v>238.92</v>
      </c>
      <c r="D633">
        <v>228.18</v>
      </c>
      <c r="E633">
        <v>230.04</v>
      </c>
      <c r="F633">
        <v>99777430</v>
      </c>
      <c r="G633">
        <v>163.53513999164227</v>
      </c>
      <c r="H633">
        <v>133.69502301352193</v>
      </c>
      <c r="I633">
        <f>tsla_moving_stats_14yr[[#This Row],[Close]]/tsla_moving_stats_14yr[[#This Row],[StdDev_14Y_Centered]]</f>
        <v>1.7206324873943417</v>
      </c>
      <c r="J633">
        <f>2*tsla_moving_stats_14yr[[#This Row],[StdDev_14Y_Centered]]</f>
        <v>267.39004602704387</v>
      </c>
      <c r="K633">
        <v>163.59730351170589</v>
      </c>
      <c r="L633">
        <v>133.6604350620062</v>
      </c>
      <c r="M633">
        <f>tsla_moving_stats_14yr[[#This Row],[Average_14Y_Centered]]-tsla_moving_stats_14yr[[#This Row],[ROLLING AVERAGE MANUAL]]</f>
        <v>-6.2163520063620581E-2</v>
      </c>
      <c r="N633">
        <f>tsla_moving_stats_14yr[[#This Row],[StdDev_14Y_Centered]]-tsla_moving_stats_14yr[[#This Row],[STANDARD DEV MANUAL]]</f>
        <v>3.4587951515732129E-2</v>
      </c>
    </row>
    <row r="634" spans="1:14" x14ac:dyDescent="0.25">
      <c r="A634" s="1">
        <v>45161</v>
      </c>
      <c r="B634">
        <v>229.34</v>
      </c>
      <c r="C634">
        <v>238.98</v>
      </c>
      <c r="D634">
        <v>229.29</v>
      </c>
      <c r="E634">
        <v>236.86</v>
      </c>
      <c r="F634">
        <v>101077602</v>
      </c>
      <c r="G634">
        <v>163.47309106098581</v>
      </c>
      <c r="H634">
        <v>133.70155874246771</v>
      </c>
      <c r="I634">
        <f>tsla_moving_stats_14yr[[#This Row],[Close]]/tsla_moving_stats_14yr[[#This Row],[StdDev_14Y_Centered]]</f>
        <v>1.771557506343163</v>
      </c>
      <c r="J634">
        <f>2*tsla_moving_stats_14yr[[#This Row],[StdDev_14Y_Centered]]</f>
        <v>267.40311748493542</v>
      </c>
      <c r="K634">
        <v>163.5351399916425</v>
      </c>
      <c r="L634">
        <v>133.66708548881763</v>
      </c>
      <c r="M634">
        <f>tsla_moving_stats_14yr[[#This Row],[Average_14Y_Centered]]-tsla_moving_stats_14yr[[#This Row],[ROLLING AVERAGE MANUAL]]</f>
        <v>-6.2048930656686707E-2</v>
      </c>
      <c r="N634">
        <f>tsla_moving_stats_14yr[[#This Row],[StdDev_14Y_Centered]]-tsla_moving_stats_14yr[[#This Row],[STANDARD DEV MANUAL]]</f>
        <v>3.447325365007714E-2</v>
      </c>
    </row>
    <row r="635" spans="1:14" x14ac:dyDescent="0.25">
      <c r="A635" s="1">
        <v>45160</v>
      </c>
      <c r="B635">
        <v>240.25</v>
      </c>
      <c r="C635">
        <v>240.82</v>
      </c>
      <c r="D635">
        <v>229.55</v>
      </c>
      <c r="E635">
        <v>233.19</v>
      </c>
      <c r="F635">
        <v>130597906</v>
      </c>
      <c r="G635">
        <v>163.4110396659708</v>
      </c>
      <c r="H635">
        <v>133.70812022585679</v>
      </c>
      <c r="I635">
        <f>tsla_moving_stats_14yr[[#This Row],[Close]]/tsla_moving_stats_14yr[[#This Row],[StdDev_14Y_Centered]]</f>
        <v>1.744022723572066</v>
      </c>
      <c r="J635">
        <f>2*tsla_moving_stats_14yr[[#This Row],[StdDev_14Y_Centered]]</f>
        <v>267.41624045171358</v>
      </c>
      <c r="K635">
        <v>163.47309106098601</v>
      </c>
      <c r="L635">
        <v>133.67363152362694</v>
      </c>
      <c r="M635">
        <f>tsla_moving_stats_14yr[[#This Row],[Average_14Y_Centered]]-tsla_moving_stats_14yr[[#This Row],[ROLLING AVERAGE MANUAL]]</f>
        <v>-6.205139501520307E-2</v>
      </c>
      <c r="N635">
        <f>tsla_moving_stats_14yr[[#This Row],[StdDev_14Y_Centered]]-tsla_moving_stats_14yr[[#This Row],[STANDARD DEV MANUAL]]</f>
        <v>3.4488702229850787E-2</v>
      </c>
    </row>
    <row r="636" spans="1:14" x14ac:dyDescent="0.25">
      <c r="A636" s="1">
        <v>45159</v>
      </c>
      <c r="B636">
        <v>221.55</v>
      </c>
      <c r="C636">
        <v>232.13</v>
      </c>
      <c r="D636">
        <v>220.58</v>
      </c>
      <c r="E636">
        <v>231.28</v>
      </c>
      <c r="F636">
        <v>135702703</v>
      </c>
      <c r="G636">
        <v>163.4110396659708</v>
      </c>
      <c r="H636">
        <v>133.70812022585679</v>
      </c>
      <c r="I636">
        <f>tsla_moving_stats_14yr[[#This Row],[Close]]/tsla_moving_stats_14yr[[#This Row],[StdDev_14Y_Centered]]</f>
        <v>1.7297378768718532</v>
      </c>
      <c r="J636">
        <f>2*tsla_moving_stats_14yr[[#This Row],[StdDev_14Y_Centered]]</f>
        <v>267.41624045171358</v>
      </c>
      <c r="K636">
        <v>163.41103966597097</v>
      </c>
      <c r="L636">
        <v>133.68020329889526</v>
      </c>
      <c r="M636">
        <f>tsla_moving_stats_14yr[[#This Row],[Average_14Y_Centered]]-tsla_moving_stats_14yr[[#This Row],[ROLLING AVERAGE MANUAL]]</f>
        <v>0</v>
      </c>
      <c r="N636">
        <f>tsla_moving_stats_14yr[[#This Row],[StdDev_14Y_Centered]]-tsla_moving_stats_14yr[[#This Row],[STANDARD DEV MANUAL]]</f>
        <v>2.7916926961523814E-2</v>
      </c>
    </row>
    <row r="637" spans="1:14" x14ac:dyDescent="0.25">
      <c r="A637" s="1">
        <v>45156</v>
      </c>
      <c r="B637">
        <v>214.12</v>
      </c>
      <c r="C637">
        <v>217.58</v>
      </c>
      <c r="D637">
        <v>212.36</v>
      </c>
      <c r="E637">
        <v>215.49</v>
      </c>
      <c r="F637">
        <v>136276609</v>
      </c>
      <c r="G637">
        <v>163.28716729244891</v>
      </c>
      <c r="H637">
        <v>133.72105620556556</v>
      </c>
      <c r="I637">
        <f>tsla_moving_stats_14yr[[#This Row],[Close]]/tsla_moving_stats_14yr[[#This Row],[StdDev_14Y_Centered]]</f>
        <v>1.611488916664952</v>
      </c>
      <c r="J637">
        <f>2*tsla_moving_stats_14yr[[#This Row],[StdDev_14Y_Centered]]</f>
        <v>267.44211241113112</v>
      </c>
      <c r="K637">
        <v>163.34909849749602</v>
      </c>
      <c r="L637">
        <v>133.68667563064761</v>
      </c>
      <c r="M637">
        <f>tsla_moving_stats_14yr[[#This Row],[Average_14Y_Centered]]-tsla_moving_stats_14yr[[#This Row],[ROLLING AVERAGE MANUAL]]</f>
        <v>-6.1931205047102367E-2</v>
      </c>
      <c r="N637">
        <f>tsla_moving_stats_14yr[[#This Row],[StdDev_14Y_Centered]]-tsla_moving_stats_14yr[[#This Row],[STANDARD DEV MANUAL]]</f>
        <v>3.438057491794666E-2</v>
      </c>
    </row>
    <row r="638" spans="1:14" x14ac:dyDescent="0.25">
      <c r="A638" s="1">
        <v>45155</v>
      </c>
      <c r="B638">
        <v>226.06</v>
      </c>
      <c r="C638">
        <v>226.74</v>
      </c>
      <c r="D638">
        <v>218.83</v>
      </c>
      <c r="E638">
        <v>219.22</v>
      </c>
      <c r="F638">
        <v>120718398</v>
      </c>
      <c r="G638">
        <v>163.22527939949961</v>
      </c>
      <c r="H638">
        <v>133.72750504068591</v>
      </c>
      <c r="I638">
        <f>tsla_moving_stats_14yr[[#This Row],[Close]]/tsla_moving_stats_14yr[[#This Row],[StdDev_14Y_Centered]]</f>
        <v>1.6393037463258096</v>
      </c>
      <c r="J638">
        <f>2*tsla_moving_stats_14yr[[#This Row],[StdDev_14Y_Centered]]</f>
        <v>267.45501008137182</v>
      </c>
      <c r="K638">
        <v>163.28716729244911</v>
      </c>
      <c r="L638">
        <v>133.69315987560626</v>
      </c>
      <c r="M638">
        <f>tsla_moving_stats_14yr[[#This Row],[Average_14Y_Centered]]-tsla_moving_stats_14yr[[#This Row],[ROLLING AVERAGE MANUAL]]</f>
        <v>-6.1887892949499701E-2</v>
      </c>
      <c r="N638">
        <f>tsla_moving_stats_14yr[[#This Row],[StdDev_14Y_Centered]]-tsla_moving_stats_14yr[[#This Row],[STANDARD DEV MANUAL]]</f>
        <v>3.4345165079656681E-2</v>
      </c>
    </row>
    <row r="639" spans="1:14" x14ac:dyDescent="0.25">
      <c r="A639" s="1">
        <v>45154</v>
      </c>
      <c r="B639">
        <v>228.02</v>
      </c>
      <c r="C639">
        <v>233.97</v>
      </c>
      <c r="D639">
        <v>225.38</v>
      </c>
      <c r="E639">
        <v>225.6</v>
      </c>
      <c r="F639">
        <v>112484492</v>
      </c>
      <c r="G639">
        <v>163.16345560650268</v>
      </c>
      <c r="H639">
        <v>133.73390570071248</v>
      </c>
      <c r="I639">
        <f>tsla_moving_stats_14yr[[#This Row],[Close]]/tsla_moving_stats_14yr[[#This Row],[StdDev_14Y_Centered]]</f>
        <v>1.6869319625262249</v>
      </c>
      <c r="J639">
        <f>2*tsla_moving_stats_14yr[[#This Row],[StdDev_14Y_Centered]]</f>
        <v>267.46781140142497</v>
      </c>
      <c r="K639">
        <v>163.22527939949978</v>
      </c>
      <c r="L639">
        <v>133.69961900033687</v>
      </c>
      <c r="M639">
        <f>tsla_moving_stats_14yr[[#This Row],[Average_14Y_Centered]]-tsla_moving_stats_14yr[[#This Row],[ROLLING AVERAGE MANUAL]]</f>
        <v>-6.1823792997103055E-2</v>
      </c>
      <c r="N639">
        <f>tsla_moving_stats_14yr[[#This Row],[StdDev_14Y_Centered]]-tsla_moving_stats_14yr[[#This Row],[STANDARD DEV MANUAL]]</f>
        <v>3.4286700375616874E-2</v>
      </c>
    </row>
    <row r="640" spans="1:14" x14ac:dyDescent="0.25">
      <c r="A640" s="1">
        <v>45153</v>
      </c>
      <c r="B640">
        <v>238.73</v>
      </c>
      <c r="C640">
        <v>240.5</v>
      </c>
      <c r="D640">
        <v>232.61</v>
      </c>
      <c r="E640">
        <v>232.96</v>
      </c>
      <c r="F640">
        <v>88197602</v>
      </c>
      <c r="G640">
        <v>163.10173749999998</v>
      </c>
      <c r="H640">
        <v>133.74021214497532</v>
      </c>
      <c r="I640">
        <f>tsla_moving_stats_14yr[[#This Row],[Close]]/tsla_moving_stats_14yr[[#This Row],[StdDev_14Y_Centered]]</f>
        <v>1.7418844808431271</v>
      </c>
      <c r="J640">
        <f>2*tsla_moving_stats_14yr[[#This Row],[StdDev_14Y_Centered]]</f>
        <v>267.48042428995063</v>
      </c>
      <c r="K640">
        <v>163.16345560650291</v>
      </c>
      <c r="L640">
        <v>133.70602995143628</v>
      </c>
      <c r="M640">
        <f>tsla_moving_stats_14yr[[#This Row],[Average_14Y_Centered]]-tsla_moving_stats_14yr[[#This Row],[ROLLING AVERAGE MANUAL]]</f>
        <v>-6.1718106502922865E-2</v>
      </c>
      <c r="N640">
        <f>tsla_moving_stats_14yr[[#This Row],[StdDev_14Y_Centered]]-tsla_moving_stats_14yr[[#This Row],[STANDARD DEV MANUAL]]</f>
        <v>3.4182193539038508E-2</v>
      </c>
    </row>
    <row r="641" spans="1:14" x14ac:dyDescent="0.25">
      <c r="A641" s="1">
        <v>45152</v>
      </c>
      <c r="B641">
        <v>235.7</v>
      </c>
      <c r="C641">
        <v>240.66</v>
      </c>
      <c r="D641">
        <v>233.75</v>
      </c>
      <c r="E641">
        <v>239.76</v>
      </c>
      <c r="F641">
        <v>98595328</v>
      </c>
      <c r="G641">
        <v>163.10173749999998</v>
      </c>
      <c r="H641">
        <v>133.74021214497532</v>
      </c>
      <c r="I641">
        <f>tsla_moving_stats_14yr[[#This Row],[Close]]/tsla_moving_stats_14yr[[#This Row],[StdDev_14Y_Centered]]</f>
        <v>1.7927293231754298</v>
      </c>
      <c r="J641">
        <f>2*tsla_moving_stats_14yr[[#This Row],[StdDev_14Y_Centered]]</f>
        <v>267.48042428995063</v>
      </c>
      <c r="K641">
        <v>163.10173750000018</v>
      </c>
      <c r="L641">
        <v>133.71234669782547</v>
      </c>
      <c r="M641">
        <f>tsla_moving_stats_14yr[[#This Row],[Average_14Y_Centered]]-tsla_moving_stats_14yr[[#This Row],[ROLLING AVERAGE MANUAL]]</f>
        <v>0</v>
      </c>
      <c r="N641">
        <f>tsla_moving_stats_14yr[[#This Row],[StdDev_14Y_Centered]]-tsla_moving_stats_14yr[[#This Row],[STANDARD DEV MANUAL]]</f>
        <v>2.7865447149849842E-2</v>
      </c>
    </row>
    <row r="642" spans="1:14" x14ac:dyDescent="0.25">
      <c r="A642" s="1">
        <v>45149</v>
      </c>
      <c r="B642">
        <v>241.77</v>
      </c>
      <c r="C642">
        <v>243.79</v>
      </c>
      <c r="D642">
        <v>238.02</v>
      </c>
      <c r="E642">
        <v>242.65</v>
      </c>
      <c r="F642">
        <v>99038641</v>
      </c>
      <c r="G642">
        <v>162.97843463780183</v>
      </c>
      <c r="H642">
        <v>133.75274612666496</v>
      </c>
      <c r="I642">
        <f>tsla_moving_stats_14yr[[#This Row],[Close]]/tsla_moving_stats_14yr[[#This Row],[StdDev_14Y_Centered]]</f>
        <v>1.8141683593562141</v>
      </c>
      <c r="J642">
        <f>2*tsla_moving_stats_14yr[[#This Row],[StdDev_14Y_Centered]]</f>
        <v>267.50549225332992</v>
      </c>
      <c r="K642">
        <v>163.04007080383192</v>
      </c>
      <c r="L642">
        <v>133.71862943389505</v>
      </c>
      <c r="M642">
        <f>tsla_moving_stats_14yr[[#This Row],[Average_14Y_Centered]]-tsla_moving_stats_14yr[[#This Row],[ROLLING AVERAGE MANUAL]]</f>
        <v>-6.1636166030098138E-2</v>
      </c>
      <c r="N642">
        <f>tsla_moving_stats_14yr[[#This Row],[StdDev_14Y_Centered]]-tsla_moving_stats_14yr[[#This Row],[STANDARD DEV MANUAL]]</f>
        <v>3.411669276991347E-2</v>
      </c>
    </row>
    <row r="643" spans="1:14" x14ac:dyDescent="0.25">
      <c r="A643" s="1">
        <v>45148</v>
      </c>
      <c r="B643">
        <v>245.4</v>
      </c>
      <c r="C643">
        <v>251.8</v>
      </c>
      <c r="D643">
        <v>243</v>
      </c>
      <c r="E643">
        <v>245.34</v>
      </c>
      <c r="F643">
        <v>109498602</v>
      </c>
      <c r="G643">
        <v>162.91687057844362</v>
      </c>
      <c r="H643">
        <v>133.75895077128465</v>
      </c>
      <c r="I643">
        <f>tsla_moving_stats_14yr[[#This Row],[Close]]/tsla_moving_stats_14yr[[#This Row],[StdDev_14Y_Centered]]</f>
        <v>1.8341950096446895</v>
      </c>
      <c r="J643">
        <f>2*tsla_moving_stats_14yr[[#This Row],[StdDev_14Y_Centered]]</f>
        <v>267.51790154256929</v>
      </c>
      <c r="K643">
        <v>162.978434637802</v>
      </c>
      <c r="L643">
        <v>133.72490127445826</v>
      </c>
      <c r="M643">
        <f>tsla_moving_stats_14yr[[#This Row],[Average_14Y_Centered]]-tsla_moving_stats_14yr[[#This Row],[ROLLING AVERAGE MANUAL]]</f>
        <v>-6.1564059358374834E-2</v>
      </c>
      <c r="N643">
        <f>tsla_moving_stats_14yr[[#This Row],[StdDev_14Y_Centered]]-tsla_moving_stats_14yr[[#This Row],[STANDARD DEV MANUAL]]</f>
        <v>3.4049496826384029E-2</v>
      </c>
    </row>
    <row r="644" spans="1:14" x14ac:dyDescent="0.25">
      <c r="A644" s="1">
        <v>45147</v>
      </c>
      <c r="B644">
        <v>250.87</v>
      </c>
      <c r="C644">
        <v>251.1</v>
      </c>
      <c r="D644">
        <v>241.9</v>
      </c>
      <c r="E644">
        <v>242.19</v>
      </c>
      <c r="F644">
        <v>101596305</v>
      </c>
      <c r="G644">
        <v>162.85545341098168</v>
      </c>
      <c r="H644">
        <v>133.76501596879132</v>
      </c>
      <c r="I644">
        <f>tsla_moving_stats_14yr[[#This Row],[Close]]/tsla_moving_stats_14yr[[#This Row],[StdDev_14Y_Centered]]</f>
        <v>1.8105630851679881</v>
      </c>
      <c r="J644">
        <f>2*tsla_moving_stats_14yr[[#This Row],[StdDev_14Y_Centered]]</f>
        <v>267.53003193758263</v>
      </c>
      <c r="K644">
        <v>162.91687057844379</v>
      </c>
      <c r="L644">
        <v>133.73111621666632</v>
      </c>
      <c r="M644">
        <f>tsla_moving_stats_14yr[[#This Row],[Average_14Y_Centered]]-tsla_moving_stats_14yr[[#This Row],[ROLLING AVERAGE MANUAL]]</f>
        <v>-6.1417167462110456E-2</v>
      </c>
      <c r="N644">
        <f>tsla_moving_stats_14yr[[#This Row],[StdDev_14Y_Centered]]-tsla_moving_stats_14yr[[#This Row],[STANDARD DEV MANUAL]]</f>
        <v>3.3899752124995075E-2</v>
      </c>
    </row>
    <row r="645" spans="1:14" x14ac:dyDescent="0.25">
      <c r="A645" s="1">
        <v>45146</v>
      </c>
      <c r="B645">
        <v>247.45</v>
      </c>
      <c r="C645">
        <v>250.92</v>
      </c>
      <c r="D645">
        <v>245.01</v>
      </c>
      <c r="E645">
        <v>249.7</v>
      </c>
      <c r="F645">
        <v>96642180</v>
      </c>
      <c r="G645">
        <v>162.79400831600833</v>
      </c>
      <c r="H645">
        <v>133.77113488785471</v>
      </c>
      <c r="I645">
        <f>tsla_moving_stats_14yr[[#This Row],[Close]]/tsla_moving_stats_14yr[[#This Row],[StdDev_14Y_Centered]]</f>
        <v>1.8666209284187707</v>
      </c>
      <c r="J645">
        <f>2*tsla_moving_stats_14yr[[#This Row],[StdDev_14Y_Centered]]</f>
        <v>267.54226977570943</v>
      </c>
      <c r="K645">
        <v>162.85545341098188</v>
      </c>
      <c r="L645">
        <v>133.73719173219956</v>
      </c>
      <c r="M645">
        <f>tsla_moving_stats_14yr[[#This Row],[Average_14Y_Centered]]-tsla_moving_stats_14yr[[#This Row],[ROLLING AVERAGE MANUAL]]</f>
        <v>-6.1445094973549885E-2</v>
      </c>
      <c r="N645">
        <f>tsla_moving_stats_14yr[[#This Row],[StdDev_14Y_Centered]]-tsla_moving_stats_14yr[[#This Row],[STANDARD DEV MANUAL]]</f>
        <v>3.3943155655151713E-2</v>
      </c>
    </row>
    <row r="646" spans="1:14" x14ac:dyDescent="0.25">
      <c r="A646" s="1">
        <v>45145</v>
      </c>
      <c r="B646">
        <v>251.45</v>
      </c>
      <c r="C646">
        <v>253.65</v>
      </c>
      <c r="D646">
        <v>242.76</v>
      </c>
      <c r="E646">
        <v>251.45</v>
      </c>
      <c r="F646">
        <v>111097906</v>
      </c>
      <c r="G646">
        <v>162.79400831600833</v>
      </c>
      <c r="H646">
        <v>133.77113488785471</v>
      </c>
      <c r="I646">
        <f>tsla_moving_stats_14yr[[#This Row],[Close]]/tsla_moving_stats_14yr[[#This Row],[StdDev_14Y_Centered]]</f>
        <v>1.8797029733716457</v>
      </c>
      <c r="J646">
        <f>2*tsla_moving_stats_14yr[[#This Row],[StdDev_14Y_Centered]]</f>
        <v>267.54226977570943</v>
      </c>
      <c r="K646">
        <v>162.7940083160085</v>
      </c>
      <c r="L646">
        <v>133.74332094953832</v>
      </c>
      <c r="M646">
        <f>tsla_moving_stats_14yr[[#This Row],[Average_14Y_Centered]]-tsla_moving_stats_14yr[[#This Row],[ROLLING AVERAGE MANUAL]]</f>
        <v>0</v>
      </c>
      <c r="N646">
        <f>tsla_moving_stats_14yr[[#This Row],[StdDev_14Y_Centered]]-tsla_moving_stats_14yr[[#This Row],[STANDARD DEV MANUAL]]</f>
        <v>2.781393831639889E-2</v>
      </c>
    </row>
    <row r="647" spans="1:14" x14ac:dyDescent="0.25">
      <c r="A647" s="1">
        <v>45142</v>
      </c>
      <c r="B647">
        <v>260.97000000000003</v>
      </c>
      <c r="C647">
        <v>264.77</v>
      </c>
      <c r="D647">
        <v>253.11</v>
      </c>
      <c r="E647">
        <v>253.86</v>
      </c>
      <c r="F647">
        <v>99539914</v>
      </c>
      <c r="G647">
        <v>162.67149979227253</v>
      </c>
      <c r="H647">
        <v>133.78302015296737</v>
      </c>
      <c r="I647">
        <f>tsla_moving_stats_14yr[[#This Row],[Close]]/tsla_moving_stats_14yr[[#This Row],[StdDev_14Y_Centered]]</f>
        <v>1.8975502250564888</v>
      </c>
      <c r="J647">
        <f>2*tsla_moving_stats_14yr[[#This Row],[StdDev_14Y_Centered]]</f>
        <v>267.56604030593473</v>
      </c>
      <c r="K647">
        <v>162.73272236076494</v>
      </c>
      <c r="L647">
        <v>133.74929740707572</v>
      </c>
      <c r="M647">
        <f>tsla_moving_stats_14yr[[#This Row],[Average_14Y_Centered]]-tsla_moving_stats_14yr[[#This Row],[ROLLING AVERAGE MANUAL]]</f>
        <v>-6.1222568492411256E-2</v>
      </c>
      <c r="N647">
        <f>tsla_moving_stats_14yr[[#This Row],[StdDev_14Y_Centered]]-tsla_moving_stats_14yr[[#This Row],[STANDARD DEV MANUAL]]</f>
        <v>3.3722745891651584E-2</v>
      </c>
    </row>
    <row r="648" spans="1:14" x14ac:dyDescent="0.25">
      <c r="A648" s="1">
        <v>45141</v>
      </c>
      <c r="B648">
        <v>252.04</v>
      </c>
      <c r="C648">
        <v>260.49</v>
      </c>
      <c r="D648">
        <v>252</v>
      </c>
      <c r="E648">
        <v>259.32</v>
      </c>
      <c r="F648">
        <v>97829555</v>
      </c>
      <c r="G648">
        <v>162.61019518272425</v>
      </c>
      <c r="H648">
        <v>133.78905258072487</v>
      </c>
      <c r="I648">
        <f>tsla_moving_stats_14yr[[#This Row],[Close]]/tsla_moving_stats_14yr[[#This Row],[StdDev_14Y_Centered]]</f>
        <v>1.9382751802023037</v>
      </c>
      <c r="J648">
        <f>2*tsla_moving_stats_14yr[[#This Row],[StdDev_14Y_Centered]]</f>
        <v>267.57810516144974</v>
      </c>
      <c r="K648">
        <v>162.67149979227273</v>
      </c>
      <c r="L648">
        <v>133.75522685877485</v>
      </c>
      <c r="M648">
        <f>tsla_moving_stats_14yr[[#This Row],[Average_14Y_Centered]]-tsla_moving_stats_14yr[[#This Row],[ROLLING AVERAGE MANUAL]]</f>
        <v>-6.1304609548471944E-2</v>
      </c>
      <c r="N648">
        <f>tsla_moving_stats_14yr[[#This Row],[StdDev_14Y_Centered]]-tsla_moving_stats_14yr[[#This Row],[STANDARD DEV MANUAL]]</f>
        <v>3.3825721950023535E-2</v>
      </c>
    </row>
    <row r="649" spans="1:14" x14ac:dyDescent="0.25">
      <c r="A649" s="1">
        <v>45140</v>
      </c>
      <c r="B649">
        <v>255.57</v>
      </c>
      <c r="C649">
        <v>259.52</v>
      </c>
      <c r="D649">
        <v>250.49</v>
      </c>
      <c r="E649">
        <v>254.11</v>
      </c>
      <c r="F649">
        <v>101752898</v>
      </c>
      <c r="G649">
        <v>162.54898298048982</v>
      </c>
      <c r="H649">
        <v>133.795005893953</v>
      </c>
      <c r="I649">
        <f>tsla_moving_stats_14yr[[#This Row],[Close]]/tsla_moving_stats_14yr[[#This Row],[StdDev_14Y_Centered]]</f>
        <v>1.8992487671879894</v>
      </c>
      <c r="J649">
        <f>2*tsla_moving_stats_14yr[[#This Row],[StdDev_14Y_Centered]]</f>
        <v>267.59001178790601</v>
      </c>
      <c r="K649">
        <v>162.61019518272442</v>
      </c>
      <c r="L649">
        <v>133.76126957708615</v>
      </c>
      <c r="M649">
        <f>tsla_moving_stats_14yr[[#This Row],[Average_14Y_Centered]]-tsla_moving_stats_14yr[[#This Row],[ROLLING AVERAGE MANUAL]]</f>
        <v>-6.1212202234599999E-2</v>
      </c>
      <c r="N649">
        <f>tsla_moving_stats_14yr[[#This Row],[StdDev_14Y_Centered]]-tsla_moving_stats_14yr[[#This Row],[STANDARD DEV MANUAL]]</f>
        <v>3.3736316866850302E-2</v>
      </c>
    </row>
    <row r="650" spans="1:14" x14ac:dyDescent="0.25">
      <c r="A650" s="1">
        <v>45139</v>
      </c>
      <c r="B650">
        <v>266.26</v>
      </c>
      <c r="C650">
        <v>266.47000000000003</v>
      </c>
      <c r="D650">
        <v>260.25</v>
      </c>
      <c r="E650">
        <v>261.07</v>
      </c>
      <c r="F650">
        <v>83645719</v>
      </c>
      <c r="G650">
        <v>162.48789626556018</v>
      </c>
      <c r="H650">
        <v>133.80084379038075</v>
      </c>
      <c r="I650">
        <f>tsla_moving_stats_14yr[[#This Row],[Close]]/tsla_moving_stats_14yr[[#This Row],[StdDev_14Y_Centered]]</f>
        <v>1.9511835097916543</v>
      </c>
      <c r="J650">
        <f>2*tsla_moving_stats_14yr[[#This Row],[StdDev_14Y_Centered]]</f>
        <v>267.60168758076151</v>
      </c>
      <c r="K650">
        <v>162.54898298049002</v>
      </c>
      <c r="L650">
        <v>133.76723318874602</v>
      </c>
      <c r="M650">
        <f>tsla_moving_stats_14yr[[#This Row],[Average_14Y_Centered]]-tsla_moving_stats_14yr[[#This Row],[ROLLING AVERAGE MANUAL]]</f>
        <v>-6.1086714929842856E-2</v>
      </c>
      <c r="N650">
        <f>tsla_moving_stats_14yr[[#This Row],[StdDev_14Y_Centered]]-tsla_moving_stats_14yr[[#This Row],[STANDARD DEV MANUAL]]</f>
        <v>3.3610601634734394E-2</v>
      </c>
    </row>
    <row r="651" spans="1:14" x14ac:dyDescent="0.25">
      <c r="A651" s="1">
        <v>45138</v>
      </c>
      <c r="B651">
        <v>267.48</v>
      </c>
      <c r="C651">
        <v>269.08</v>
      </c>
      <c r="D651">
        <v>263.77999999999997</v>
      </c>
      <c r="E651">
        <v>267.43</v>
      </c>
      <c r="F651">
        <v>84582172</v>
      </c>
      <c r="G651">
        <v>162.48789626556018</v>
      </c>
      <c r="H651">
        <v>133.80084379038075</v>
      </c>
      <c r="I651">
        <f>tsla_moving_stats_14yr[[#This Row],[Close]]/tsla_moving_stats_14yr[[#This Row],[StdDev_14Y_Centered]]</f>
        <v>1.9987168423165516</v>
      </c>
      <c r="J651">
        <f>2*tsla_moving_stats_14yr[[#This Row],[StdDev_14Y_Centered]]</f>
        <v>267.60168758076151</v>
      </c>
      <c r="K651">
        <v>162.48789626556038</v>
      </c>
      <c r="L651">
        <v>133.77308139900617</v>
      </c>
      <c r="M651">
        <f>tsla_moving_stats_14yr[[#This Row],[Average_14Y_Centered]]-tsla_moving_stats_14yr[[#This Row],[ROLLING AVERAGE MANUAL]]</f>
        <v>0</v>
      </c>
      <c r="N651">
        <f>tsla_moving_stats_14yr[[#This Row],[StdDev_14Y_Centered]]-tsla_moving_stats_14yr[[#This Row],[STANDARD DEV MANUAL]]</f>
        <v>2.776239137457992E-2</v>
      </c>
    </row>
    <row r="652" spans="1:14" x14ac:dyDescent="0.25">
      <c r="A652" s="1">
        <v>45135</v>
      </c>
      <c r="B652">
        <v>259.86</v>
      </c>
      <c r="C652">
        <v>267.25</v>
      </c>
      <c r="D652">
        <v>258.23</v>
      </c>
      <c r="E652">
        <v>266.44</v>
      </c>
      <c r="F652">
        <v>111446000</v>
      </c>
      <c r="G652">
        <v>162.36602404643449</v>
      </c>
      <c r="H652">
        <v>133.81225686109275</v>
      </c>
      <c r="I652">
        <f>tsla_moving_stats_14yr[[#This Row],[Close]]/tsla_moving_stats_14yr[[#This Row],[StdDev_14Y_Centered]]</f>
        <v>1.9911479430212802</v>
      </c>
      <c r="J652">
        <f>2*tsla_moving_stats_14yr[[#This Row],[StdDev_14Y_Centered]]</f>
        <v>267.6245137221855</v>
      </c>
      <c r="K652">
        <v>162.42699294898404</v>
      </c>
      <c r="L652">
        <v>133.77875086420414</v>
      </c>
      <c r="M652">
        <f>tsla_moving_stats_14yr[[#This Row],[Average_14Y_Centered]]-tsla_moving_stats_14yr[[#This Row],[ROLLING AVERAGE MANUAL]]</f>
        <v>-6.096890254954701E-2</v>
      </c>
      <c r="N652">
        <f>tsla_moving_stats_14yr[[#This Row],[StdDev_14Y_Centered]]-tsla_moving_stats_14yr[[#This Row],[STANDARD DEV MANUAL]]</f>
        <v>3.3505996888607115E-2</v>
      </c>
    </row>
    <row r="653" spans="1:14" x14ac:dyDescent="0.25">
      <c r="A653" s="1">
        <v>45134</v>
      </c>
      <c r="B653">
        <v>268.31</v>
      </c>
      <c r="C653">
        <v>269.13</v>
      </c>
      <c r="D653">
        <v>255.3</v>
      </c>
      <c r="E653">
        <v>255.71</v>
      </c>
      <c r="F653">
        <v>103697297</v>
      </c>
      <c r="G653">
        <v>162.30504765851634</v>
      </c>
      <c r="H653">
        <v>133.81804179866401</v>
      </c>
      <c r="I653">
        <f>tsla_moving_stats_14yr[[#This Row],[Close]]/tsla_moving_stats_14yr[[#This Row],[StdDev_14Y_Centered]]</f>
        <v>1.9108783581269899</v>
      </c>
      <c r="J653">
        <f>2*tsla_moving_stats_14yr[[#This Row],[StdDev_14Y_Centered]]</f>
        <v>267.63608359732802</v>
      </c>
      <c r="K653">
        <v>162.36602404643469</v>
      </c>
      <c r="L653">
        <v>133.78451512619105</v>
      </c>
      <c r="M653">
        <f>tsla_moving_stats_14yr[[#This Row],[Average_14Y_Centered]]-tsla_moving_stats_14yr[[#This Row],[ROLLING AVERAGE MANUAL]]</f>
        <v>-6.0976387918344699E-2</v>
      </c>
      <c r="N653">
        <f>tsla_moving_stats_14yr[[#This Row],[StdDev_14Y_Centered]]-tsla_moving_stats_14yr[[#This Row],[STANDARD DEV MANUAL]]</f>
        <v>3.3526672472959262E-2</v>
      </c>
    </row>
    <row r="654" spans="1:14" x14ac:dyDescent="0.25">
      <c r="A654" s="1">
        <v>45133</v>
      </c>
      <c r="B654">
        <v>263.25</v>
      </c>
      <c r="C654">
        <v>268.04000000000002</v>
      </c>
      <c r="D654">
        <v>261.75</v>
      </c>
      <c r="E654">
        <v>264.35000000000002</v>
      </c>
      <c r="F654">
        <v>95856180</v>
      </c>
      <c r="G654">
        <v>162.24415078707537</v>
      </c>
      <c r="H654">
        <v>133.82376206971603</v>
      </c>
      <c r="I654">
        <f>tsla_moving_stats_14yr[[#This Row],[Close]]/tsla_moving_stats_14yr[[#This Row],[StdDev_14Y_Centered]]</f>
        <v>1.9753592031158549</v>
      </c>
      <c r="J654">
        <f>2*tsla_moving_stats_14yr[[#This Row],[StdDev_14Y_Centered]]</f>
        <v>267.64752413943205</v>
      </c>
      <c r="K654">
        <v>162.30504765851657</v>
      </c>
      <c r="L654">
        <v>133.79031036290922</v>
      </c>
      <c r="M654">
        <f>tsla_moving_stats_14yr[[#This Row],[Average_14Y_Centered]]-tsla_moving_stats_14yr[[#This Row],[ROLLING AVERAGE MANUAL]]</f>
        <v>-6.0896871441201483E-2</v>
      </c>
      <c r="N654">
        <f>tsla_moving_stats_14yr[[#This Row],[StdDev_14Y_Centered]]-tsla_moving_stats_14yr[[#This Row],[STANDARD DEV MANUAL]]</f>
        <v>3.3451706806800985E-2</v>
      </c>
    </row>
    <row r="655" spans="1:14" x14ac:dyDescent="0.25">
      <c r="A655" s="1">
        <v>45132</v>
      </c>
      <c r="B655">
        <v>272.38</v>
      </c>
      <c r="C655">
        <v>272.89999999999998</v>
      </c>
      <c r="D655">
        <v>265</v>
      </c>
      <c r="E655">
        <v>265.27999999999997</v>
      </c>
      <c r="F655">
        <v>112757297</v>
      </c>
      <c r="G655">
        <v>162.18331677018634</v>
      </c>
      <c r="H655">
        <v>133.82943603185765</v>
      </c>
      <c r="I655">
        <f>tsla_moving_stats_14yr[[#This Row],[Close]]/tsla_moving_stats_14yr[[#This Row],[StdDev_14Y_Centered]]</f>
        <v>1.9822245977099608</v>
      </c>
      <c r="J655">
        <f>2*tsla_moving_stats_14yr[[#This Row],[StdDev_14Y_Centered]]</f>
        <v>267.65887206371531</v>
      </c>
      <c r="K655">
        <v>162.2441507870756</v>
      </c>
      <c r="L655">
        <v>133.79604093796988</v>
      </c>
      <c r="M655">
        <f>tsla_moving_stats_14yr[[#This Row],[Average_14Y_Centered]]-tsla_moving_stats_14yr[[#This Row],[ROLLING AVERAGE MANUAL]]</f>
        <v>-6.0834016889259601E-2</v>
      </c>
      <c r="N655">
        <f>tsla_moving_stats_14yr[[#This Row],[StdDev_14Y_Centered]]-tsla_moving_stats_14yr[[#This Row],[STANDARD DEV MANUAL]]</f>
        <v>3.3395093887776284E-2</v>
      </c>
    </row>
    <row r="656" spans="1:14" x14ac:dyDescent="0.25">
      <c r="A656" s="1">
        <v>45131</v>
      </c>
      <c r="B656">
        <v>255.85</v>
      </c>
      <c r="C656">
        <v>269.85000000000002</v>
      </c>
      <c r="D656">
        <v>254.12</v>
      </c>
      <c r="E656">
        <v>269.06</v>
      </c>
      <c r="F656">
        <v>137004984</v>
      </c>
      <c r="G656">
        <v>162.18331677018634</v>
      </c>
      <c r="H656">
        <v>133.82943603185765</v>
      </c>
      <c r="I656">
        <f>tsla_moving_stats_14yr[[#This Row],[Close]]/tsla_moving_stats_14yr[[#This Row],[StdDev_14Y_Centered]]</f>
        <v>2.0104695048998873</v>
      </c>
      <c r="J656">
        <f>2*tsla_moving_stats_14yr[[#This Row],[StdDev_14Y_Centered]]</f>
        <v>267.65887206371531</v>
      </c>
      <c r="K656">
        <v>162.18331677018654</v>
      </c>
      <c r="L656">
        <v>133.80172520517468</v>
      </c>
      <c r="M656">
        <f>tsla_moving_stats_14yr[[#This Row],[Average_14Y_Centered]]-tsla_moving_stats_14yr[[#This Row],[ROLLING AVERAGE MANUAL]]</f>
        <v>0</v>
      </c>
      <c r="N656">
        <f>tsla_moving_stats_14yr[[#This Row],[StdDev_14Y_Centered]]-tsla_moving_stats_14yr[[#This Row],[STANDARD DEV MANUAL]]</f>
        <v>2.7710826682977086E-2</v>
      </c>
    </row>
    <row r="657" spans="1:14" x14ac:dyDescent="0.25">
      <c r="A657" s="1">
        <v>45128</v>
      </c>
      <c r="B657">
        <v>268</v>
      </c>
      <c r="C657">
        <v>268</v>
      </c>
      <c r="D657">
        <v>255.8</v>
      </c>
      <c r="E657">
        <v>260.02</v>
      </c>
      <c r="F657">
        <v>161796094</v>
      </c>
      <c r="G657">
        <v>162.06132809267686</v>
      </c>
      <c r="H657">
        <v>133.84120464636717</v>
      </c>
      <c r="I657">
        <f>tsla_moving_stats_14yr[[#This Row],[Close]]/tsla_moving_stats_14yr[[#This Row],[StdDev_14Y_Centered]]</f>
        <v>1.9427499975588247</v>
      </c>
      <c r="J657">
        <f>2*tsla_moving_stats_14yr[[#This Row],[StdDev_14Y_Centered]]</f>
        <v>267.68240929273435</v>
      </c>
      <c r="K657">
        <v>162.12232201986777</v>
      </c>
      <c r="L657">
        <v>133.80760888236225</v>
      </c>
      <c r="M657">
        <f>tsla_moving_stats_14yr[[#This Row],[Average_14Y_Centered]]-tsla_moving_stats_14yr[[#This Row],[ROLLING AVERAGE MANUAL]]</f>
        <v>-6.0993927190907016E-2</v>
      </c>
      <c r="N657">
        <f>tsla_moving_stats_14yr[[#This Row],[StdDev_14Y_Centered]]-tsla_moving_stats_14yr[[#This Row],[STANDARD DEV MANUAL]]</f>
        <v>3.3595764004928697E-2</v>
      </c>
    </row>
    <row r="658" spans="1:14" x14ac:dyDescent="0.25">
      <c r="A658" s="1">
        <v>45127</v>
      </c>
      <c r="B658">
        <v>279.56</v>
      </c>
      <c r="C658">
        <v>280.93</v>
      </c>
      <c r="D658">
        <v>261.2</v>
      </c>
      <c r="E658">
        <v>262.89999999999998</v>
      </c>
      <c r="F658">
        <v>175158297</v>
      </c>
      <c r="G658">
        <v>162.00059966914807</v>
      </c>
      <c r="H658">
        <v>133.84683057988605</v>
      </c>
      <c r="I658">
        <f>tsla_moving_stats_14yr[[#This Row],[Close]]/tsla_moving_stats_14yr[[#This Row],[StdDev_14Y_Centered]]</f>
        <v>1.9641854712658957</v>
      </c>
      <c r="J658">
        <f>2*tsla_moving_stats_14yr[[#This Row],[StdDev_14Y_Centered]]</f>
        <v>267.69366115977209</v>
      </c>
      <c r="K658">
        <v>162.06132809267709</v>
      </c>
      <c r="L658">
        <v>133.81351431719</v>
      </c>
      <c r="M658">
        <f>tsla_moving_stats_14yr[[#This Row],[Average_14Y_Centered]]-tsla_moving_stats_14yr[[#This Row],[ROLLING AVERAGE MANUAL]]</f>
        <v>-6.0728423529013753E-2</v>
      </c>
      <c r="N658">
        <f>tsla_moving_stats_14yr[[#This Row],[StdDev_14Y_Centered]]-tsla_moving_stats_14yr[[#This Row],[STANDARD DEV MANUAL]]</f>
        <v>3.3316262696047261E-2</v>
      </c>
    </row>
    <row r="659" spans="1:14" x14ac:dyDescent="0.25">
      <c r="A659" s="1">
        <v>45126</v>
      </c>
      <c r="B659">
        <v>296.04000000000002</v>
      </c>
      <c r="C659">
        <v>299.29000000000002</v>
      </c>
      <c r="D659">
        <v>289.52</v>
      </c>
      <c r="E659">
        <v>291.26</v>
      </c>
      <c r="F659">
        <v>142355391</v>
      </c>
      <c r="G659">
        <v>161.93983877635387</v>
      </c>
      <c r="H659">
        <v>133.85251482043205</v>
      </c>
      <c r="I659">
        <f>tsla_moving_stats_14yr[[#This Row],[Close]]/tsla_moving_stats_14yr[[#This Row],[StdDev_14Y_Centered]]</f>
        <v>2.17597704750438</v>
      </c>
      <c r="J659">
        <f>2*tsla_moving_stats_14yr[[#This Row],[StdDev_14Y_Centered]]</f>
        <v>267.7050296408641</v>
      </c>
      <c r="K659">
        <v>162.00059966914824</v>
      </c>
      <c r="L659">
        <v>133.81915054017756</v>
      </c>
      <c r="M659">
        <f>tsla_moving_stats_14yr[[#This Row],[Average_14Y_Centered]]-tsla_moving_stats_14yr[[#This Row],[ROLLING AVERAGE MANUAL]]</f>
        <v>-6.0760892794377241E-2</v>
      </c>
      <c r="N659">
        <f>tsla_moving_stats_14yr[[#This Row],[StdDev_14Y_Centered]]-tsla_moving_stats_14yr[[#This Row],[STANDARD DEV MANUAL]]</f>
        <v>3.3364280254488676E-2</v>
      </c>
    </row>
    <row r="660" spans="1:14" x14ac:dyDescent="0.25">
      <c r="A660" s="1">
        <v>45125</v>
      </c>
      <c r="B660">
        <v>290.14999999999998</v>
      </c>
      <c r="C660">
        <v>295.26</v>
      </c>
      <c r="D660">
        <v>286.01</v>
      </c>
      <c r="E660">
        <v>293.33999999999997</v>
      </c>
      <c r="F660">
        <v>112434703</v>
      </c>
      <c r="G660">
        <v>161.87915289256199</v>
      </c>
      <c r="H660">
        <v>133.85813935531672</v>
      </c>
      <c r="I660">
        <f>tsla_moving_stats_14yr[[#This Row],[Close]]/tsla_moving_stats_14yr[[#This Row],[StdDev_14Y_Centered]]</f>
        <v>2.1914244543721786</v>
      </c>
      <c r="J660">
        <f>2*tsla_moving_stats_14yr[[#This Row],[StdDev_14Y_Centered]]</f>
        <v>267.71627871063345</v>
      </c>
      <c r="K660">
        <v>161.93983877635407</v>
      </c>
      <c r="L660">
        <v>133.82484504963108</v>
      </c>
      <c r="M660">
        <f>tsla_moving_stats_14yr[[#This Row],[Average_14Y_Centered]]-tsla_moving_stats_14yr[[#This Row],[ROLLING AVERAGE MANUAL]]</f>
        <v>-6.0685883792075401E-2</v>
      </c>
      <c r="N660">
        <f>tsla_moving_stats_14yr[[#This Row],[StdDev_14Y_Centered]]-tsla_moving_stats_14yr[[#This Row],[STANDARD DEV MANUAL]]</f>
        <v>3.3294305685643621E-2</v>
      </c>
    </row>
    <row r="661" spans="1:14" x14ac:dyDescent="0.25">
      <c r="A661" s="1">
        <v>45124</v>
      </c>
      <c r="B661">
        <v>286.63</v>
      </c>
      <c r="C661">
        <v>292.23</v>
      </c>
      <c r="D661">
        <v>283.57</v>
      </c>
      <c r="E661">
        <v>290.38</v>
      </c>
      <c r="F661">
        <v>131569594</v>
      </c>
      <c r="G661">
        <v>161.87915289256199</v>
      </c>
      <c r="H661">
        <v>133.85813935531672</v>
      </c>
      <c r="I661">
        <f>tsla_moving_stats_14yr[[#This Row],[Close]]/tsla_moving_stats_14yr[[#This Row],[StdDev_14Y_Centered]]</f>
        <v>2.1693114919908409</v>
      </c>
      <c r="J661">
        <f>2*tsla_moving_stats_14yr[[#This Row],[StdDev_14Y_Centered]]</f>
        <v>267.71627871063345</v>
      </c>
      <c r="K661">
        <v>161.87915289256219</v>
      </c>
      <c r="L661">
        <v>133.83047985727282</v>
      </c>
      <c r="M661">
        <f>tsla_moving_stats_14yr[[#This Row],[Average_14Y_Centered]]-tsla_moving_stats_14yr[[#This Row],[ROLLING AVERAGE MANUAL]]</f>
        <v>0</v>
      </c>
      <c r="N661">
        <f>tsla_moving_stats_14yr[[#This Row],[StdDev_14Y_Centered]]-tsla_moving_stats_14yr[[#This Row],[STANDARD DEV MANUAL]]</f>
        <v>2.7659498043902886E-2</v>
      </c>
    </row>
    <row r="662" spans="1:14" x14ac:dyDescent="0.25">
      <c r="A662" s="1">
        <v>45121</v>
      </c>
      <c r="B662">
        <v>277.01</v>
      </c>
      <c r="C662">
        <v>285.3</v>
      </c>
      <c r="D662">
        <v>276.31</v>
      </c>
      <c r="E662">
        <v>281.38</v>
      </c>
      <c r="F662">
        <v>120062398</v>
      </c>
      <c r="G662">
        <v>161.75764244426091</v>
      </c>
      <c r="H662">
        <v>133.86960856741115</v>
      </c>
      <c r="I662">
        <f>tsla_moving_stats_14yr[[#This Row],[Close]]/tsla_moving_stats_14yr[[#This Row],[StdDev_14Y_Centered]]</f>
        <v>2.1018960390722947</v>
      </c>
      <c r="J662">
        <f>2*tsla_moving_stats_14yr[[#This Row],[StdDev_14Y_Centered]]</f>
        <v>267.7392171348223</v>
      </c>
      <c r="K662">
        <v>161.81835605121873</v>
      </c>
      <c r="L662">
        <v>133.83625914489275</v>
      </c>
      <c r="M662">
        <f>tsla_moving_stats_14yr[[#This Row],[Average_14Y_Centered]]-tsla_moving_stats_14yr[[#This Row],[ROLLING AVERAGE MANUAL]]</f>
        <v>-6.0713606957818911E-2</v>
      </c>
      <c r="N662">
        <f>tsla_moving_stats_14yr[[#This Row],[StdDev_14Y_Centered]]-tsla_moving_stats_14yr[[#This Row],[STANDARD DEV MANUAL]]</f>
        <v>3.3349422518398342E-2</v>
      </c>
    </row>
    <row r="663" spans="1:14" x14ac:dyDescent="0.25">
      <c r="A663" s="1">
        <v>45120</v>
      </c>
      <c r="B663">
        <v>274.58999999999997</v>
      </c>
      <c r="C663">
        <v>279.45</v>
      </c>
      <c r="D663">
        <v>270.60000000000002</v>
      </c>
      <c r="E663">
        <v>277.89999999999998</v>
      </c>
      <c r="F663">
        <v>112681508</v>
      </c>
      <c r="G663">
        <v>161.69700784151877</v>
      </c>
      <c r="H663">
        <v>133.87524455363956</v>
      </c>
      <c r="I663">
        <f>tsla_moving_stats_14yr[[#This Row],[Close]]/tsla_moving_stats_14yr[[#This Row],[StdDev_14Y_Centered]]</f>
        <v>2.0758132015113091</v>
      </c>
      <c r="J663">
        <f>2*tsla_moving_stats_14yr[[#This Row],[StdDev_14Y_Centered]]</f>
        <v>267.75048910727912</v>
      </c>
      <c r="K663">
        <v>161.75764244426117</v>
      </c>
      <c r="L663">
        <v>133.84196954397908</v>
      </c>
      <c r="M663">
        <f>tsla_moving_stats_14yr[[#This Row],[Average_14Y_Centered]]-tsla_moving_stats_14yr[[#This Row],[ROLLING AVERAGE MANUAL]]</f>
        <v>-6.0634602742396737E-2</v>
      </c>
      <c r="N663">
        <f>tsla_moving_stats_14yr[[#This Row],[StdDev_14Y_Centered]]-tsla_moving_stats_14yr[[#This Row],[STANDARD DEV MANUAL]]</f>
        <v>3.3275009660485466E-2</v>
      </c>
    </row>
    <row r="664" spans="1:14" x14ac:dyDescent="0.25">
      <c r="A664" s="1">
        <v>45119</v>
      </c>
      <c r="B664">
        <v>276.33</v>
      </c>
      <c r="C664">
        <v>276.52</v>
      </c>
      <c r="D664">
        <v>271.45999999999998</v>
      </c>
      <c r="E664">
        <v>271.99</v>
      </c>
      <c r="F664">
        <v>95672141</v>
      </c>
      <c r="G664">
        <v>161.63648102310233</v>
      </c>
      <c r="H664">
        <v>133.88078488862774</v>
      </c>
      <c r="I664">
        <f>tsla_moving_stats_14yr[[#This Row],[Close]]/tsla_moving_stats_14yr[[#This Row],[StdDev_14Y_Centered]]</f>
        <v>2.0315835482012004</v>
      </c>
      <c r="J664">
        <f>2*tsla_moving_stats_14yr[[#This Row],[StdDev_14Y_Centered]]</f>
        <v>267.76156977725549</v>
      </c>
      <c r="K664">
        <v>161.697007841519</v>
      </c>
      <c r="L664">
        <v>133.84761577518975</v>
      </c>
      <c r="M664">
        <f>tsla_moving_stats_14yr[[#This Row],[Average_14Y_Centered]]-tsla_moving_stats_14yr[[#This Row],[ROLLING AVERAGE MANUAL]]</f>
        <v>-6.0526818416661854E-2</v>
      </c>
      <c r="N664">
        <f>tsla_moving_stats_14yr[[#This Row],[StdDev_14Y_Centered]]-tsla_moving_stats_14yr[[#This Row],[STANDARD DEV MANUAL]]</f>
        <v>3.3169113437992337E-2</v>
      </c>
    </row>
    <row r="665" spans="1:14" x14ac:dyDescent="0.25">
      <c r="A665" s="1">
        <v>45118</v>
      </c>
      <c r="B665">
        <v>268.64999999999998</v>
      </c>
      <c r="C665">
        <v>270.89999999999998</v>
      </c>
      <c r="D665">
        <v>266.37</v>
      </c>
      <c r="E665">
        <v>269.79000000000002</v>
      </c>
      <c r="F665">
        <v>91972359</v>
      </c>
      <c r="G665">
        <v>161.57600824742269</v>
      </c>
      <c r="H665">
        <v>133.88628856635222</v>
      </c>
      <c r="I665">
        <f>tsla_moving_stats_14yr[[#This Row],[Close]]/tsla_moving_stats_14yr[[#This Row],[StdDev_14Y_Centered]]</f>
        <v>2.015068181282027</v>
      </c>
      <c r="J665">
        <f>2*tsla_moving_stats_14yr[[#This Row],[StdDev_14Y_Centered]]</f>
        <v>267.77257713270444</v>
      </c>
      <c r="K665">
        <v>161.63648102310253</v>
      </c>
      <c r="L665">
        <v>133.8531663664385</v>
      </c>
      <c r="M665">
        <f>tsla_moving_stats_14yr[[#This Row],[Average_14Y_Centered]]-tsla_moving_stats_14yr[[#This Row],[ROLLING AVERAGE MANUAL]]</f>
        <v>-6.0472775679841106E-2</v>
      </c>
      <c r="N665">
        <f>tsla_moving_stats_14yr[[#This Row],[StdDev_14Y_Centered]]-tsla_moving_stats_14yr[[#This Row],[STANDARD DEV MANUAL]]</f>
        <v>3.3122199913719896E-2</v>
      </c>
    </row>
    <row r="666" spans="1:14" x14ac:dyDescent="0.25">
      <c r="A666" s="1">
        <v>45117</v>
      </c>
      <c r="B666">
        <v>276.47000000000003</v>
      </c>
      <c r="C666">
        <v>277.52</v>
      </c>
      <c r="D666">
        <v>265.10000000000002</v>
      </c>
      <c r="E666">
        <v>269.61</v>
      </c>
      <c r="F666">
        <v>119425398</v>
      </c>
      <c r="G666">
        <v>161.57600824742269</v>
      </c>
      <c r="H666">
        <v>133.88628856635222</v>
      </c>
      <c r="I666">
        <f>tsla_moving_stats_14yr[[#This Row],[Close]]/tsla_moving_stats_14yr[[#This Row],[StdDev_14Y_Centered]]</f>
        <v>2.0137237568310438</v>
      </c>
      <c r="J666">
        <f>2*tsla_moving_stats_14yr[[#This Row],[StdDev_14Y_Centered]]</f>
        <v>267.77257713270444</v>
      </c>
      <c r="K666">
        <v>161.57600824742289</v>
      </c>
      <c r="L666">
        <v>133.85868029952289</v>
      </c>
      <c r="M666">
        <f>tsla_moving_stats_14yr[[#This Row],[Average_14Y_Centered]]-tsla_moving_stats_14yr[[#This Row],[ROLLING AVERAGE MANUAL]]</f>
        <v>0</v>
      </c>
      <c r="N666">
        <f>tsla_moving_stats_14yr[[#This Row],[StdDev_14Y_Centered]]-tsla_moving_stats_14yr[[#This Row],[STANDARD DEV MANUAL]]</f>
        <v>2.7608266829332706E-2</v>
      </c>
    </row>
    <row r="667" spans="1:14" x14ac:dyDescent="0.25">
      <c r="A667" s="1">
        <v>45114</v>
      </c>
      <c r="B667">
        <v>278.43</v>
      </c>
      <c r="C667">
        <v>280.77999999999997</v>
      </c>
      <c r="D667">
        <v>273.77</v>
      </c>
      <c r="E667">
        <v>274.43</v>
      </c>
      <c r="F667">
        <v>113879203</v>
      </c>
      <c r="G667">
        <v>161.45474660074166</v>
      </c>
      <c r="H667">
        <v>133.89771032325399</v>
      </c>
      <c r="I667">
        <f>tsla_moving_stats_14yr[[#This Row],[Close]]/tsla_moving_stats_14yr[[#This Row],[StdDev_14Y_Centered]]</f>
        <v>2.0495496102022575</v>
      </c>
      <c r="J667">
        <f>2*tsla_moving_stats_14yr[[#This Row],[StdDev_14Y_Centered]]</f>
        <v>267.79542064650798</v>
      </c>
      <c r="K667">
        <v>161.51536273701589</v>
      </c>
      <c r="L667">
        <v>133.86440626594666</v>
      </c>
      <c r="M667">
        <f>tsla_moving_stats_14yr[[#This Row],[Average_14Y_Centered]]-tsla_moving_stats_14yr[[#This Row],[ROLLING AVERAGE MANUAL]]</f>
        <v>-6.0616136274234123E-2</v>
      </c>
      <c r="N667">
        <f>tsla_moving_stats_14yr[[#This Row],[StdDev_14Y_Centered]]-tsla_moving_stats_14yr[[#This Row],[STANDARD DEV MANUAL]]</f>
        <v>3.3304057307333323E-2</v>
      </c>
    </row>
    <row r="668" spans="1:14" x14ac:dyDescent="0.25">
      <c r="A668" s="1">
        <v>45113</v>
      </c>
      <c r="B668">
        <v>278.08999999999997</v>
      </c>
      <c r="C668">
        <v>279.97000000000003</v>
      </c>
      <c r="D668">
        <v>272.88</v>
      </c>
      <c r="E668">
        <v>276.54000000000002</v>
      </c>
      <c r="F668">
        <v>120707398</v>
      </c>
      <c r="G668">
        <v>161.3941392092257</v>
      </c>
      <c r="H668">
        <v>133.90342920117439</v>
      </c>
      <c r="I668">
        <f>tsla_moving_stats_14yr[[#This Row],[Close]]/tsla_moving_stats_14yr[[#This Row],[StdDev_14Y_Centered]]</f>
        <v>2.0652197008676358</v>
      </c>
      <c r="J668">
        <f>2*tsla_moving_stats_14yr[[#This Row],[StdDev_14Y_Centered]]</f>
        <v>267.80685840234878</v>
      </c>
      <c r="K668">
        <v>161.45474660074188</v>
      </c>
      <c r="L668">
        <v>133.87012245640665</v>
      </c>
      <c r="M668">
        <f>tsla_moving_stats_14yr[[#This Row],[Average_14Y_Centered]]-tsla_moving_stats_14yr[[#This Row],[ROLLING AVERAGE MANUAL]]</f>
        <v>-6.0607391516185771E-2</v>
      </c>
      <c r="N668">
        <f>tsla_moving_stats_14yr[[#This Row],[StdDev_14Y_Centered]]-tsla_moving_stats_14yr[[#This Row],[STANDARD DEV MANUAL]]</f>
        <v>3.3306744767742202E-2</v>
      </c>
    </row>
    <row r="669" spans="1:14" x14ac:dyDescent="0.25">
      <c r="A669" s="1">
        <v>45112</v>
      </c>
      <c r="B669">
        <v>278.82</v>
      </c>
      <c r="C669">
        <v>283.85000000000002</v>
      </c>
      <c r="D669">
        <v>277.60000000000002</v>
      </c>
      <c r="E669">
        <v>282.48</v>
      </c>
      <c r="F669">
        <v>131530891</v>
      </c>
      <c r="G669">
        <v>161.33356937011118</v>
      </c>
      <c r="H669">
        <v>133.9091292842447</v>
      </c>
      <c r="I669">
        <f>tsla_moving_stats_14yr[[#This Row],[Close]]/tsla_moving_stats_14yr[[#This Row],[StdDev_14Y_Centered]]</f>
        <v>2.1094902305009287</v>
      </c>
      <c r="J669">
        <f>2*tsla_moving_stats_14yr[[#This Row],[StdDev_14Y_Centered]]</f>
        <v>267.8182585684894</v>
      </c>
      <c r="K669">
        <v>161.39413920922593</v>
      </c>
      <c r="L669">
        <v>133.87585152006628</v>
      </c>
      <c r="M669">
        <f>tsla_moving_stats_14yr[[#This Row],[Average_14Y_Centered]]-tsla_moving_stats_14yr[[#This Row],[ROLLING AVERAGE MANUAL]]</f>
        <v>-6.0569839114748447E-2</v>
      </c>
      <c r="N669">
        <f>tsla_moving_stats_14yr[[#This Row],[StdDev_14Y_Centered]]-tsla_moving_stats_14yr[[#This Row],[STANDARD DEV MANUAL]]</f>
        <v>3.3277764178421876E-2</v>
      </c>
    </row>
    <row r="670" spans="1:14" x14ac:dyDescent="0.25">
      <c r="A670" s="1">
        <v>45110</v>
      </c>
      <c r="B670">
        <v>276.49</v>
      </c>
      <c r="C670">
        <v>284.25</v>
      </c>
      <c r="D670">
        <v>275.11</v>
      </c>
      <c r="E670">
        <v>279.82</v>
      </c>
      <c r="F670">
        <v>118999000</v>
      </c>
      <c r="G670">
        <v>161.33356937011118</v>
      </c>
      <c r="H670">
        <v>133.9091292842447</v>
      </c>
      <c r="I670">
        <f>tsla_moving_stats_14yr[[#This Row],[Close]]/tsla_moving_stats_14yr[[#This Row],[StdDev_14Y_Centered]]</f>
        <v>2.0896260135187266</v>
      </c>
      <c r="J670">
        <f>2*tsla_moving_stats_14yr[[#This Row],[StdDev_14Y_Centered]]</f>
        <v>267.8182585684894</v>
      </c>
      <c r="K670">
        <v>161.33356937011141</v>
      </c>
      <c r="L670">
        <v>133.88156178435742</v>
      </c>
      <c r="M670">
        <f>tsla_moving_stats_14yr[[#This Row],[Average_14Y_Centered]]-tsla_moving_stats_14yr[[#This Row],[ROLLING AVERAGE MANUAL]]</f>
        <v>-2.2737367544323206E-13</v>
      </c>
      <c r="N670">
        <f>tsla_moving_stats_14yr[[#This Row],[StdDev_14Y_Centered]]-tsla_moving_stats_14yr[[#This Row],[STANDARD DEV MANUAL]]</f>
        <v>2.756749988728302E-2</v>
      </c>
    </row>
    <row r="671" spans="1:14" x14ac:dyDescent="0.25">
      <c r="A671" s="1">
        <v>45107</v>
      </c>
      <c r="B671">
        <v>260.60000000000002</v>
      </c>
      <c r="C671">
        <v>264.45</v>
      </c>
      <c r="D671">
        <v>259.89</v>
      </c>
      <c r="E671">
        <v>261.77</v>
      </c>
      <c r="F671">
        <v>112620797</v>
      </c>
      <c r="G671">
        <v>161.21259563965447</v>
      </c>
      <c r="H671">
        <v>133.92041460091616</v>
      </c>
      <c r="I671">
        <f>tsla_moving_stats_14yr[[#This Row],[Close]]/tsla_moving_stats_14yr[[#This Row],[StdDev_14Y_Centered]]</f>
        <v>1.9546683810685364</v>
      </c>
      <c r="J671">
        <f>2*tsla_moving_stats_14yr[[#This Row],[StdDev_14Y_Centered]]</f>
        <v>267.84082920183232</v>
      </c>
      <c r="K671">
        <v>161.27311522633769</v>
      </c>
      <c r="L671">
        <v>133.88716748350572</v>
      </c>
      <c r="M671">
        <f>tsla_moving_stats_14yr[[#This Row],[Average_14Y_Centered]]-tsla_moving_stats_14yr[[#This Row],[ROLLING AVERAGE MANUAL]]</f>
        <v>-6.0519586683227544E-2</v>
      </c>
      <c r="N671">
        <f>tsla_moving_stats_14yr[[#This Row],[StdDev_14Y_Centered]]-tsla_moving_stats_14yr[[#This Row],[STANDARD DEV MANUAL]]</f>
        <v>3.3247117410439841E-2</v>
      </c>
    </row>
    <row r="672" spans="1:14" x14ac:dyDescent="0.25">
      <c r="A672" s="1">
        <v>45106</v>
      </c>
      <c r="B672">
        <v>258.02999999999997</v>
      </c>
      <c r="C672">
        <v>260.74</v>
      </c>
      <c r="D672">
        <v>253.61</v>
      </c>
      <c r="E672">
        <v>257.5</v>
      </c>
      <c r="F672">
        <v>131283406</v>
      </c>
      <c r="G672">
        <v>161.15206825657899</v>
      </c>
      <c r="H672">
        <v>133.92613540710775</v>
      </c>
      <c r="I672">
        <f>tsla_moving_stats_14yr[[#This Row],[Close]]/tsla_moving_stats_14yr[[#This Row],[StdDev_14Y_Centered]]</f>
        <v>1.9227016386103672</v>
      </c>
      <c r="J672">
        <f>2*tsla_moving_stats_14yr[[#This Row],[StdDev_14Y_Centered]]</f>
        <v>267.8522708142155</v>
      </c>
      <c r="K672">
        <v>161.21259563965469</v>
      </c>
      <c r="L672">
        <v>133.89286746196379</v>
      </c>
      <c r="M672">
        <f>tsla_moving_stats_14yr[[#This Row],[Average_14Y_Centered]]-tsla_moving_stats_14yr[[#This Row],[ROLLING AVERAGE MANUAL]]</f>
        <v>-6.0527383075708485E-2</v>
      </c>
      <c r="N672">
        <f>tsla_moving_stats_14yr[[#This Row],[StdDev_14Y_Centered]]-tsla_moving_stats_14yr[[#This Row],[STANDARD DEV MANUAL]]</f>
        <v>3.3267945143961697E-2</v>
      </c>
    </row>
    <row r="673" spans="1:14" x14ac:dyDescent="0.25">
      <c r="A673" s="1">
        <v>45105</v>
      </c>
      <c r="B673">
        <v>249.7</v>
      </c>
      <c r="C673">
        <v>259.88</v>
      </c>
      <c r="D673">
        <v>248.89</v>
      </c>
      <c r="E673">
        <v>256.24</v>
      </c>
      <c r="F673">
        <v>159770797</v>
      </c>
      <c r="G673">
        <v>161.09136046033706</v>
      </c>
      <c r="H673">
        <v>133.93207728510492</v>
      </c>
      <c r="I673">
        <f>tsla_moving_stats_14yr[[#This Row],[Close]]/tsla_moving_stats_14yr[[#This Row],[StdDev_14Y_Centered]]</f>
        <v>1.9132085844867084</v>
      </c>
      <c r="J673">
        <f>2*tsla_moving_stats_14yr[[#This Row],[StdDev_14Y_Centered]]</f>
        <v>267.86415457020985</v>
      </c>
      <c r="K673">
        <v>161.15206825657918</v>
      </c>
      <c r="L673">
        <v>133.89859841999515</v>
      </c>
      <c r="M673">
        <f>tsla_moving_stats_14yr[[#This Row],[Average_14Y_Centered]]-tsla_moving_stats_14yr[[#This Row],[ROLLING AVERAGE MANUAL]]</f>
        <v>-6.0707796242127188E-2</v>
      </c>
      <c r="N673">
        <f>tsla_moving_stats_14yr[[#This Row],[StdDev_14Y_Centered]]-tsla_moving_stats_14yr[[#This Row],[STANDARD DEV MANUAL]]</f>
        <v>3.347886510977105E-2</v>
      </c>
    </row>
    <row r="674" spans="1:14" x14ac:dyDescent="0.25">
      <c r="A674" s="1">
        <v>45104</v>
      </c>
      <c r="B674">
        <v>243.24</v>
      </c>
      <c r="C674">
        <v>250.39</v>
      </c>
      <c r="D674">
        <v>240.85</v>
      </c>
      <c r="E674">
        <v>250.21</v>
      </c>
      <c r="F674">
        <v>164968188</v>
      </c>
      <c r="G674">
        <v>161.03061626951524</v>
      </c>
      <c r="H674">
        <v>133.93808169456963</v>
      </c>
      <c r="I674">
        <f>tsla_moving_stats_14yr[[#This Row],[Close]]/tsla_moving_stats_14yr[[#This Row],[StdDev_14Y_Centered]]</f>
        <v>1.8681020127686694</v>
      </c>
      <c r="J674">
        <f>2*tsla_moving_stats_14yr[[#This Row],[StdDev_14Y_Centered]]</f>
        <v>267.87616338913926</v>
      </c>
      <c r="K674">
        <v>161.09136046033728</v>
      </c>
      <c r="L674">
        <v>133.90455039604953</v>
      </c>
      <c r="M674">
        <f>tsla_moving_stats_14yr[[#This Row],[Average_14Y_Centered]]-tsla_moving_stats_14yr[[#This Row],[ROLLING AVERAGE MANUAL]]</f>
        <v>-6.0744190822049404E-2</v>
      </c>
      <c r="N674">
        <f>tsla_moving_stats_14yr[[#This Row],[StdDev_14Y_Centered]]-tsla_moving_stats_14yr[[#This Row],[STANDARD DEV MANUAL]]</f>
        <v>3.3531298520102837E-2</v>
      </c>
    </row>
    <row r="675" spans="1:14" x14ac:dyDescent="0.25">
      <c r="A675" s="1">
        <v>45103</v>
      </c>
      <c r="B675">
        <v>250.07</v>
      </c>
      <c r="C675">
        <v>258.37</v>
      </c>
      <c r="D675">
        <v>240.7</v>
      </c>
      <c r="E675">
        <v>241.05</v>
      </c>
      <c r="F675">
        <v>179990594</v>
      </c>
      <c r="G675">
        <v>161.03061626951524</v>
      </c>
      <c r="H675">
        <v>133.93808169456963</v>
      </c>
      <c r="I675">
        <f>tsla_moving_stats_14yr[[#This Row],[Close]]/tsla_moving_stats_14yr[[#This Row],[StdDev_14Y_Centered]]</f>
        <v>1.7997122024614833</v>
      </c>
      <c r="J675">
        <f>2*tsla_moving_stats_14yr[[#This Row],[StdDev_14Y_Centered]]</f>
        <v>267.87616338913926</v>
      </c>
      <c r="K675">
        <v>161.03061626951543</v>
      </c>
      <c r="L675">
        <v>133.91056488242637</v>
      </c>
      <c r="M675">
        <f>tsla_moving_stats_14yr[[#This Row],[Average_14Y_Centered]]-tsla_moving_stats_14yr[[#This Row],[ROLLING AVERAGE MANUAL]]</f>
        <v>0</v>
      </c>
      <c r="N675">
        <f>tsla_moving_stats_14yr[[#This Row],[StdDev_14Y_Centered]]-tsla_moving_stats_14yr[[#This Row],[STANDARD DEV MANUAL]]</f>
        <v>2.7516812143261404E-2</v>
      </c>
    </row>
    <row r="676" spans="1:14" x14ac:dyDescent="0.25">
      <c r="A676" s="1">
        <v>45100</v>
      </c>
      <c r="B676">
        <v>259.29000000000002</v>
      </c>
      <c r="C676">
        <v>262.45</v>
      </c>
      <c r="D676">
        <v>252.8</v>
      </c>
      <c r="E676">
        <v>256.60000000000002</v>
      </c>
      <c r="F676">
        <v>177460797</v>
      </c>
      <c r="G676">
        <v>160.90906814449917</v>
      </c>
      <c r="H676">
        <v>133.9502235385618</v>
      </c>
      <c r="I676">
        <f>tsla_moving_stats_14yr[[#This Row],[Close]]/tsla_moving_stats_14yr[[#This Row],[StdDev_14Y_Centered]]</f>
        <v>1.9156369673853482</v>
      </c>
      <c r="J676">
        <f>2*tsla_moving_stats_14yr[[#This Row],[StdDev_14Y_Centered]]</f>
        <v>267.9004470771236</v>
      </c>
      <c r="K676">
        <v>160.9697741273103</v>
      </c>
      <c r="L676">
        <v>133.91670993197397</v>
      </c>
      <c r="M676">
        <f>tsla_moving_stats_14yr[[#This Row],[Average_14Y_Centered]]-tsla_moving_stats_14yr[[#This Row],[ROLLING AVERAGE MANUAL]]</f>
        <v>-6.0705982811128933E-2</v>
      </c>
      <c r="N676">
        <f>tsla_moving_stats_14yr[[#This Row],[StdDev_14Y_Centered]]-tsla_moving_stats_14yr[[#This Row],[STANDARD DEV MANUAL]]</f>
        <v>3.3513606587831646E-2</v>
      </c>
    </row>
    <row r="677" spans="1:14" x14ac:dyDescent="0.25">
      <c r="A677" s="1">
        <v>45099</v>
      </c>
      <c r="B677">
        <v>250.77</v>
      </c>
      <c r="C677">
        <v>265</v>
      </c>
      <c r="D677">
        <v>248.25</v>
      </c>
      <c r="E677">
        <v>264.61</v>
      </c>
      <c r="F677">
        <v>166875906</v>
      </c>
      <c r="G677">
        <v>160.84842018875668</v>
      </c>
      <c r="H677">
        <v>133.95618863054096</v>
      </c>
      <c r="I677">
        <f>tsla_moving_stats_14yr[[#This Row],[Close]]/tsla_moving_stats_14yr[[#This Row],[StdDev_14Y_Centered]]</f>
        <v>1.9753473333718827</v>
      </c>
      <c r="J677">
        <f>2*tsla_moving_stats_14yr[[#This Row],[StdDev_14Y_Centered]]</f>
        <v>267.91237726108193</v>
      </c>
      <c r="K677">
        <v>160.90906814449943</v>
      </c>
      <c r="L677">
        <v>133.92272682811344</v>
      </c>
      <c r="M677">
        <f>tsla_moving_stats_14yr[[#This Row],[Average_14Y_Centered]]-tsla_moving_stats_14yr[[#This Row],[ROLLING AVERAGE MANUAL]]</f>
        <v>-6.0647955742751947E-2</v>
      </c>
      <c r="N677">
        <f>tsla_moving_stats_14yr[[#This Row],[StdDev_14Y_Centered]]-tsla_moving_stats_14yr[[#This Row],[STANDARD DEV MANUAL]]</f>
        <v>3.346180242752439E-2</v>
      </c>
    </row>
    <row r="678" spans="1:14" x14ac:dyDescent="0.25">
      <c r="A678" s="1">
        <v>45098</v>
      </c>
      <c r="B678">
        <v>275.13</v>
      </c>
      <c r="C678">
        <v>276.99</v>
      </c>
      <c r="D678">
        <v>257.77999999999997</v>
      </c>
      <c r="E678">
        <v>259.45999999999998</v>
      </c>
      <c r="F678">
        <v>211797109</v>
      </c>
      <c r="G678">
        <v>160.78844954881046</v>
      </c>
      <c r="H678">
        <v>133.96143260896858</v>
      </c>
      <c r="I678">
        <f>tsla_moving_stats_14yr[[#This Row],[Close]]/tsla_moving_stats_14yr[[#This Row],[StdDev_14Y_Centered]]</f>
        <v>1.9368261069390011</v>
      </c>
      <c r="J678">
        <f>2*tsla_moving_stats_14yr[[#This Row],[StdDev_14Y_Centered]]</f>
        <v>267.92286521793716</v>
      </c>
      <c r="K678">
        <v>160.84842018875693</v>
      </c>
      <c r="L678">
        <v>133.92870198028137</v>
      </c>
      <c r="M678">
        <f>tsla_moving_stats_14yr[[#This Row],[Average_14Y_Centered]]-tsla_moving_stats_14yr[[#This Row],[ROLLING AVERAGE MANUAL]]</f>
        <v>-5.9970639946470783E-2</v>
      </c>
      <c r="N678">
        <f>tsla_moving_stats_14yr[[#This Row],[StdDev_14Y_Centered]]-tsla_moving_stats_14yr[[#This Row],[STANDARD DEV MANUAL]]</f>
        <v>3.2730628687204444E-2</v>
      </c>
    </row>
    <row r="679" spans="1:14" x14ac:dyDescent="0.25">
      <c r="A679" s="1">
        <v>45097</v>
      </c>
      <c r="B679">
        <v>261.5</v>
      </c>
      <c r="C679">
        <v>274.75</v>
      </c>
      <c r="D679">
        <v>261.12</v>
      </c>
      <c r="E679">
        <v>274.45</v>
      </c>
      <c r="F679">
        <v>165611203</v>
      </c>
      <c r="G679">
        <v>160.72853218532185</v>
      </c>
      <c r="H679">
        <v>133.96664078374718</v>
      </c>
      <c r="I679">
        <f>tsla_moving_stats_14yr[[#This Row],[Close]]/tsla_moving_stats_14yr[[#This Row],[StdDev_14Y_Centered]]</f>
        <v>2.0486443370855669</v>
      </c>
      <c r="J679">
        <f>2*tsla_moving_stats_14yr[[#This Row],[StdDev_14Y_Centered]]</f>
        <v>267.93328156749436</v>
      </c>
      <c r="K679">
        <v>160.78844954881075</v>
      </c>
      <c r="L679">
        <v>133.93395615854965</v>
      </c>
      <c r="M679">
        <f>tsla_moving_stats_14yr[[#This Row],[Average_14Y_Centered]]-tsla_moving_stats_14yr[[#This Row],[ROLLING AVERAGE MANUAL]]</f>
        <v>-5.9917363488892761E-2</v>
      </c>
      <c r="N679">
        <f>tsla_moving_stats_14yr[[#This Row],[StdDev_14Y_Centered]]-tsla_moving_stats_14yr[[#This Row],[STANDARD DEV MANUAL]]</f>
        <v>3.2684625197532569E-2</v>
      </c>
    </row>
    <row r="680" spans="1:14" x14ac:dyDescent="0.25">
      <c r="A680" s="1">
        <v>45093</v>
      </c>
      <c r="B680">
        <v>258.92</v>
      </c>
      <c r="C680">
        <v>263.60000000000002</v>
      </c>
      <c r="D680">
        <v>257.20999999999998</v>
      </c>
      <c r="E680">
        <v>260.54000000000002</v>
      </c>
      <c r="F680">
        <v>167915594</v>
      </c>
      <c r="G680">
        <v>160.60867677181483</v>
      </c>
      <c r="H680">
        <v>133.97714667371565</v>
      </c>
      <c r="I680">
        <f>tsla_moving_stats_14yr[[#This Row],[Close]]/tsla_moving_stats_14yr[[#This Row],[StdDev_14Y_Centered]]</f>
        <v>1.9446600145509305</v>
      </c>
      <c r="J680">
        <f>2*tsla_moving_stats_14yr[[#This Row],[StdDev_14Y_Centered]]</f>
        <v>267.9542933474313</v>
      </c>
      <c r="K680">
        <v>160.72853218532211</v>
      </c>
      <c r="L680">
        <v>133.9391745321447</v>
      </c>
      <c r="M680">
        <f>tsla_moving_stats_14yr[[#This Row],[Average_14Y_Centered]]-tsla_moving_stats_14yr[[#This Row],[ROLLING AVERAGE MANUAL]]</f>
        <v>-0.11985541350728113</v>
      </c>
      <c r="N680">
        <f>tsla_moving_stats_14yr[[#This Row],[StdDev_14Y_Centered]]-tsla_moving_stats_14yr[[#This Row],[STANDARD DEV MANUAL]]</f>
        <v>3.797214157094686E-2</v>
      </c>
    </row>
    <row r="681" spans="1:14" x14ac:dyDescent="0.25">
      <c r="A681" s="1">
        <v>45092</v>
      </c>
      <c r="B681">
        <v>248.4</v>
      </c>
      <c r="C681">
        <v>258.95</v>
      </c>
      <c r="D681">
        <v>247.29</v>
      </c>
      <c r="E681">
        <v>255.9</v>
      </c>
      <c r="F681">
        <v>160171203</v>
      </c>
      <c r="G681">
        <v>160.54884930384929</v>
      </c>
      <c r="H681">
        <v>133.98232365492541</v>
      </c>
      <c r="I681">
        <f>tsla_moving_stats_14yr[[#This Row],[Close]]/tsla_moving_stats_14yr[[#This Row],[StdDev_14Y_Centered]]</f>
        <v>1.909953440269303</v>
      </c>
      <c r="J681">
        <f>2*tsla_moving_stats_14yr[[#This Row],[StdDev_14Y_Centered]]</f>
        <v>267.96464730985082</v>
      </c>
      <c r="K681">
        <v>160.66854508196747</v>
      </c>
      <c r="L681">
        <v>133.94449135029097</v>
      </c>
      <c r="M681">
        <f>tsla_moving_stats_14yr[[#This Row],[Average_14Y_Centered]]-tsla_moving_stats_14yr[[#This Row],[ROLLING AVERAGE MANUAL]]</f>
        <v>-0.11969577811817089</v>
      </c>
      <c r="N681">
        <f>tsla_moving_stats_14yr[[#This Row],[StdDev_14Y_Centered]]-tsla_moving_stats_14yr[[#This Row],[STANDARD DEV MANUAL]]</f>
        <v>3.7832304634434877E-2</v>
      </c>
    </row>
    <row r="682" spans="1:14" x14ac:dyDescent="0.25">
      <c r="A682" s="1">
        <v>45091</v>
      </c>
      <c r="B682">
        <v>260.17</v>
      </c>
      <c r="C682">
        <v>261.57</v>
      </c>
      <c r="D682">
        <v>250.5</v>
      </c>
      <c r="E682">
        <v>256.79000000000002</v>
      </c>
      <c r="F682">
        <v>170575500</v>
      </c>
      <c r="G682">
        <v>160.48899713467048</v>
      </c>
      <c r="H682">
        <v>133.98754986082855</v>
      </c>
      <c r="I682">
        <f>tsla_moving_stats_14yr[[#This Row],[Close]]/tsla_moving_stats_14yr[[#This Row],[StdDev_14Y_Centered]]</f>
        <v>1.9165213504293874</v>
      </c>
      <c r="J682">
        <f>2*tsla_moving_stats_14yr[[#This Row],[StdDev_14Y_Centered]]</f>
        <v>267.9750997216571</v>
      </c>
      <c r="K682">
        <v>160.60867677181511</v>
      </c>
      <c r="L682">
        <v>133.94970077633189</v>
      </c>
      <c r="M682">
        <f>tsla_moving_stats_14yr[[#This Row],[Average_14Y_Centered]]-tsla_moving_stats_14yr[[#This Row],[ROLLING AVERAGE MANUAL]]</f>
        <v>-0.11967963714462826</v>
      </c>
      <c r="N682">
        <f>tsla_moving_stats_14yr[[#This Row],[StdDev_14Y_Centered]]-tsla_moving_stats_14yr[[#This Row],[STANDARD DEV MANUAL]]</f>
        <v>3.784908449665636E-2</v>
      </c>
    </row>
    <row r="683" spans="1:14" x14ac:dyDescent="0.25">
      <c r="A683" s="1">
        <v>45090</v>
      </c>
      <c r="B683">
        <v>253.51</v>
      </c>
      <c r="C683">
        <v>259.68</v>
      </c>
      <c r="D683">
        <v>251.34</v>
      </c>
      <c r="E683">
        <v>258.70999999999998</v>
      </c>
      <c r="F683">
        <v>162384297</v>
      </c>
      <c r="G683">
        <v>160.42927168576105</v>
      </c>
      <c r="H683">
        <v>133.99266012654195</v>
      </c>
      <c r="I683">
        <f>tsla_moving_stats_14yr[[#This Row],[Close]]/tsla_moving_stats_14yr[[#This Row],[StdDev_14Y_Centered]]</f>
        <v>1.9307774004611569</v>
      </c>
      <c r="J683">
        <f>2*tsla_moving_stats_14yr[[#This Row],[StdDev_14Y_Centered]]</f>
        <v>267.9853202530839</v>
      </c>
      <c r="K683">
        <v>160.54884930384958</v>
      </c>
      <c r="L683">
        <v>133.9548879377023</v>
      </c>
      <c r="M683">
        <f>tsla_moving_stats_14yr[[#This Row],[Average_14Y_Centered]]-tsla_moving_stats_14yr[[#This Row],[ROLLING AVERAGE MANUAL]]</f>
        <v>-0.11957761808852752</v>
      </c>
      <c r="N683">
        <f>tsla_moving_stats_14yr[[#This Row],[StdDev_14Y_Centered]]-tsla_moving_stats_14yr[[#This Row],[STANDARD DEV MANUAL]]</f>
        <v>3.7772188839653609E-2</v>
      </c>
    </row>
    <row r="684" spans="1:14" x14ac:dyDescent="0.25">
      <c r="A684" s="1">
        <v>45089</v>
      </c>
      <c r="B684">
        <v>247.94</v>
      </c>
      <c r="C684">
        <v>250.97</v>
      </c>
      <c r="D684">
        <v>244.59</v>
      </c>
      <c r="E684">
        <v>249.83</v>
      </c>
      <c r="F684">
        <v>150740500</v>
      </c>
      <c r="G684">
        <v>160.42927168576105</v>
      </c>
      <c r="H684">
        <v>133.99266012654195</v>
      </c>
      <c r="I684">
        <f>tsla_moving_stats_14yr[[#This Row],[Close]]/tsla_moving_stats_14yr[[#This Row],[StdDev_14Y_Centered]]</f>
        <v>1.8645051136686286</v>
      </c>
      <c r="J684">
        <f>2*tsla_moving_stats_14yr[[#This Row],[StdDev_14Y_Centered]]</f>
        <v>267.9853202530839</v>
      </c>
      <c r="K684">
        <v>160.48899713467077</v>
      </c>
      <c r="L684">
        <v>133.96012430535544</v>
      </c>
      <c r="M684">
        <f>tsla_moving_stats_14yr[[#This Row],[Average_14Y_Centered]]-tsla_moving_stats_14yr[[#This Row],[ROLLING AVERAGE MANUAL]]</f>
        <v>-5.9725448909716761E-2</v>
      </c>
      <c r="N684">
        <f>tsla_moving_stats_14yr[[#This Row],[StdDev_14Y_Centered]]-tsla_moving_stats_14yr[[#This Row],[STANDARD DEV MANUAL]]</f>
        <v>3.2535821186513658E-2</v>
      </c>
    </row>
    <row r="685" spans="1:14" x14ac:dyDescent="0.25">
      <c r="A685" s="1">
        <v>45086</v>
      </c>
      <c r="B685">
        <v>249.07</v>
      </c>
      <c r="C685">
        <v>252.42</v>
      </c>
      <c r="D685">
        <v>242.02</v>
      </c>
      <c r="E685">
        <v>244.4</v>
      </c>
      <c r="F685">
        <v>200242406</v>
      </c>
      <c r="G685">
        <v>160.31031071136547</v>
      </c>
      <c r="H685">
        <v>134.0024149380472</v>
      </c>
      <c r="I685">
        <f>tsla_moving_stats_14yr[[#This Row],[Close]]/tsla_moving_stats_14yr[[#This Row],[StdDev_14Y_Centered]]</f>
        <v>1.8238477277666412</v>
      </c>
      <c r="J685">
        <f>2*tsla_moving_stats_14yr[[#This Row],[StdDev_14Y_Centered]]</f>
        <v>268.00482987609439</v>
      </c>
      <c r="K685">
        <v>160.42927168576134</v>
      </c>
      <c r="L685">
        <v>133.96524474822411</v>
      </c>
      <c r="M685">
        <f>tsla_moving_stats_14yr[[#This Row],[Average_14Y_Centered]]-tsla_moving_stats_14yr[[#This Row],[ROLLING AVERAGE MANUAL]]</f>
        <v>-0.11896097439586129</v>
      </c>
      <c r="N685">
        <f>tsla_moving_stats_14yr[[#This Row],[StdDev_14Y_Centered]]-tsla_moving_stats_14yr[[#This Row],[STANDARD DEV MANUAL]]</f>
        <v>3.717018982308673E-2</v>
      </c>
    </row>
    <row r="686" spans="1:14" x14ac:dyDescent="0.25">
      <c r="A686" s="1">
        <v>45085</v>
      </c>
      <c r="B686">
        <v>224.22</v>
      </c>
      <c r="C686">
        <v>235.23</v>
      </c>
      <c r="D686">
        <v>223.01</v>
      </c>
      <c r="E686">
        <v>234.86</v>
      </c>
      <c r="F686">
        <v>164489703</v>
      </c>
      <c r="G686">
        <v>160.25121373109928</v>
      </c>
      <c r="H686">
        <v>134.00691031610043</v>
      </c>
      <c r="I686">
        <f>tsla_moving_stats_14yr[[#This Row],[Close]]/tsla_moving_stats_14yr[[#This Row],[StdDev_14Y_Centered]]</f>
        <v>1.7525961866145827</v>
      </c>
      <c r="J686">
        <f>2*tsla_moving_stats_14yr[[#This Row],[StdDev_14Y_Centered]]</f>
        <v>268.01382063220086</v>
      </c>
      <c r="K686">
        <v>160.36962372188168</v>
      </c>
      <c r="L686">
        <v>133.97030305250917</v>
      </c>
      <c r="M686">
        <f>tsla_moving_stats_14yr[[#This Row],[Average_14Y_Centered]]-tsla_moving_stats_14yr[[#This Row],[ROLLING AVERAGE MANUAL]]</f>
        <v>-0.11840999078239633</v>
      </c>
      <c r="N686">
        <f>tsla_moving_stats_14yr[[#This Row],[StdDev_14Y_Centered]]-tsla_moving_stats_14yr[[#This Row],[STANDARD DEV MANUAL]]</f>
        <v>3.6607263591264427E-2</v>
      </c>
    </row>
    <row r="687" spans="1:14" x14ac:dyDescent="0.25">
      <c r="A687" s="1">
        <v>45084</v>
      </c>
      <c r="B687">
        <v>228</v>
      </c>
      <c r="C687">
        <v>230.83</v>
      </c>
      <c r="D687">
        <v>223.2</v>
      </c>
      <c r="E687">
        <v>224.57</v>
      </c>
      <c r="F687">
        <v>185710797</v>
      </c>
      <c r="G687">
        <v>160.19207924836601</v>
      </c>
      <c r="H687">
        <v>134.01146842810164</v>
      </c>
      <c r="I687">
        <f>tsla_moving_stats_14yr[[#This Row],[Close]]/tsla_moving_stats_14yr[[#This Row],[StdDev_14Y_Centered]]</f>
        <v>1.6757521026678686</v>
      </c>
      <c r="J687">
        <f>2*tsla_moving_stats_14yr[[#This Row],[StdDev_14Y_Centered]]</f>
        <v>268.02293685620327</v>
      </c>
      <c r="K687">
        <v>160.31031071136579</v>
      </c>
      <c r="L687">
        <v>133.97501998428297</v>
      </c>
      <c r="M687">
        <f>tsla_moving_stats_14yr[[#This Row],[Average_14Y_Centered]]-tsla_moving_stats_14yr[[#This Row],[ROLLING AVERAGE MANUAL]]</f>
        <v>-0.11823146299977338</v>
      </c>
      <c r="N687">
        <f>tsla_moving_stats_14yr[[#This Row],[StdDev_14Y_Centered]]-tsla_moving_stats_14yr[[#This Row],[STANDARD DEV MANUAL]]</f>
        <v>3.6448443818670739E-2</v>
      </c>
    </row>
    <row r="688" spans="1:14" x14ac:dyDescent="0.25">
      <c r="A688" s="1">
        <v>45083</v>
      </c>
      <c r="B688">
        <v>216.14</v>
      </c>
      <c r="C688">
        <v>221.91</v>
      </c>
      <c r="D688">
        <v>212.53</v>
      </c>
      <c r="E688">
        <v>221.31</v>
      </c>
      <c r="F688">
        <v>146911594</v>
      </c>
      <c r="G688">
        <v>160.13267456104535</v>
      </c>
      <c r="H688">
        <v>134.01634140947169</v>
      </c>
      <c r="I688">
        <f>tsla_moving_stats_14yr[[#This Row],[Close]]/tsla_moving_stats_14yr[[#This Row],[StdDev_14Y_Centered]]</f>
        <v>1.6513657787732949</v>
      </c>
      <c r="J688">
        <f>2*tsla_moving_stats_14yr[[#This Row],[StdDev_14Y_Centered]]</f>
        <v>268.03268281894339</v>
      </c>
      <c r="K688">
        <v>160.2512137310996</v>
      </c>
      <c r="L688">
        <v>133.97952564015992</v>
      </c>
      <c r="M688">
        <f>tsla_moving_stats_14yr[[#This Row],[Average_14Y_Centered]]-tsla_moving_stats_14yr[[#This Row],[ROLLING AVERAGE MANUAL]]</f>
        <v>-0.11853917005424819</v>
      </c>
      <c r="N688">
        <f>tsla_moving_stats_14yr[[#This Row],[StdDev_14Y_Centered]]-tsla_moving_stats_14yr[[#This Row],[STANDARD DEV MANUAL]]</f>
        <v>3.6815769311772328E-2</v>
      </c>
    </row>
    <row r="689" spans="1:14" x14ac:dyDescent="0.25">
      <c r="A689" s="1">
        <v>45082</v>
      </c>
      <c r="B689">
        <v>217.8</v>
      </c>
      <c r="C689">
        <v>221.29</v>
      </c>
      <c r="D689">
        <v>214.52</v>
      </c>
      <c r="E689">
        <v>217.61</v>
      </c>
      <c r="F689">
        <v>151143109</v>
      </c>
      <c r="G689">
        <v>160.13267456104535</v>
      </c>
      <c r="H689">
        <v>134.01634140947169</v>
      </c>
      <c r="I689">
        <f>tsla_moving_stats_14yr[[#This Row],[Close]]/tsla_moving_stats_14yr[[#This Row],[StdDev_14Y_Centered]]</f>
        <v>1.6237572053628699</v>
      </c>
      <c r="J689">
        <f>2*tsla_moving_stats_14yr[[#This Row],[StdDev_14Y_Centered]]</f>
        <v>268.03268281894339</v>
      </c>
      <c r="K689">
        <v>160.1920792483663</v>
      </c>
      <c r="L689">
        <v>133.98409400877253</v>
      </c>
      <c r="M689">
        <f>tsla_moving_stats_14yr[[#This Row],[Average_14Y_Centered]]-tsla_moving_stats_14yr[[#This Row],[ROLLING AVERAGE MANUAL]]</f>
        <v>-5.9404687320949279E-2</v>
      </c>
      <c r="N689">
        <f>tsla_moving_stats_14yr[[#This Row],[StdDev_14Y_Centered]]-tsla_moving_stats_14yr[[#This Row],[STANDARD DEV MANUAL]]</f>
        <v>3.2247400699162654E-2</v>
      </c>
    </row>
    <row r="690" spans="1:14" x14ac:dyDescent="0.25">
      <c r="A690" s="1">
        <v>45079</v>
      </c>
      <c r="B690">
        <v>210.15</v>
      </c>
      <c r="C690">
        <v>217.25</v>
      </c>
      <c r="D690">
        <v>209.75</v>
      </c>
      <c r="E690">
        <v>213.97</v>
      </c>
      <c r="F690">
        <v>164398406</v>
      </c>
      <c r="G690">
        <v>160.01392084863321</v>
      </c>
      <c r="H690">
        <v>134.0260934354182</v>
      </c>
      <c r="I690">
        <f>tsla_moving_stats_14yr[[#This Row],[Close]]/tsla_moving_stats_14yr[[#This Row],[StdDev_14Y_Centered]]</f>
        <v>1.5964801667751627</v>
      </c>
      <c r="J690">
        <f>2*tsla_moving_stats_14yr[[#This Row],[StdDev_14Y_Centered]]</f>
        <v>268.05218687083641</v>
      </c>
      <c r="K690">
        <v>160.13267456104563</v>
      </c>
      <c r="L690">
        <v>133.98897717408505</v>
      </c>
      <c r="M690">
        <f>tsla_moving_stats_14yr[[#This Row],[Average_14Y_Centered]]-tsla_moving_stats_14yr[[#This Row],[ROLLING AVERAGE MANUAL]]</f>
        <v>-0.1187537124124276</v>
      </c>
      <c r="N690">
        <f>tsla_moving_stats_14yr[[#This Row],[StdDev_14Y_Centered]]-tsla_moving_stats_14yr[[#This Row],[STANDARD DEV MANUAL]]</f>
        <v>3.7116261333153489E-2</v>
      </c>
    </row>
    <row r="691" spans="1:14" x14ac:dyDescent="0.25">
      <c r="A691" s="1">
        <v>45078</v>
      </c>
      <c r="B691">
        <v>202.59</v>
      </c>
      <c r="C691">
        <v>209.8</v>
      </c>
      <c r="D691">
        <v>199.37</v>
      </c>
      <c r="E691">
        <v>207.52</v>
      </c>
      <c r="F691">
        <v>148029906</v>
      </c>
      <c r="G691">
        <v>159.9546329526917</v>
      </c>
      <c r="H691">
        <v>134.03090610991063</v>
      </c>
      <c r="I691">
        <f>tsla_moving_stats_14yr[[#This Row],[Close]]/tsla_moving_stats_14yr[[#This Row],[StdDev_14Y_Centered]]</f>
        <v>1.5482996125522379</v>
      </c>
      <c r="J691">
        <f>2*tsla_moving_stats_14yr[[#This Row],[StdDev_14Y_Centered]]</f>
        <v>268.06181221982126</v>
      </c>
      <c r="K691">
        <v>160.07327346938806</v>
      </c>
      <c r="L691">
        <v>133.99387859723041</v>
      </c>
      <c r="M691">
        <f>tsla_moving_stats_14yr[[#This Row],[Average_14Y_Centered]]-tsla_moving_stats_14yr[[#This Row],[ROLLING AVERAGE MANUAL]]</f>
        <v>-0.11864051669635955</v>
      </c>
      <c r="N691">
        <f>tsla_moving_stats_14yr[[#This Row],[StdDev_14Y_Centered]]-tsla_moving_stats_14yr[[#This Row],[STANDARD DEV MANUAL]]</f>
        <v>3.7027512680225527E-2</v>
      </c>
    </row>
    <row r="692" spans="1:14" x14ac:dyDescent="0.25">
      <c r="A692" s="1">
        <v>45077</v>
      </c>
      <c r="B692">
        <v>199.78</v>
      </c>
      <c r="C692">
        <v>203.95</v>
      </c>
      <c r="D692">
        <v>195.12</v>
      </c>
      <c r="E692">
        <v>203.93</v>
      </c>
      <c r="F692">
        <v>150711703</v>
      </c>
      <c r="G692">
        <v>159.89549123522218</v>
      </c>
      <c r="H692">
        <v>134.03558249802342</v>
      </c>
      <c r="I692">
        <f>tsla_moving_stats_14yr[[#This Row],[Close]]/tsla_moving_stats_14yr[[#This Row],[StdDev_14Y_Centered]]</f>
        <v>1.5214616611451464</v>
      </c>
      <c r="J692">
        <f>2*tsla_moving_stats_14yr[[#This Row],[StdDev_14Y_Centered]]</f>
        <v>268.07116499604683</v>
      </c>
      <c r="K692">
        <v>160.01392084863349</v>
      </c>
      <c r="L692">
        <v>133.99874954174692</v>
      </c>
      <c r="M692">
        <f>tsla_moving_stats_14yr[[#This Row],[Average_14Y_Centered]]-tsla_moving_stats_14yr[[#This Row],[ROLLING AVERAGE MANUAL]]</f>
        <v>-0.11842961341130831</v>
      </c>
      <c r="N692">
        <f>tsla_moving_stats_14yr[[#This Row],[StdDev_14Y_Centered]]-tsla_moving_stats_14yr[[#This Row],[STANDARD DEV MANUAL]]</f>
        <v>3.6832956276498408E-2</v>
      </c>
    </row>
    <row r="693" spans="1:14" x14ac:dyDescent="0.25">
      <c r="A693" s="1">
        <v>45076</v>
      </c>
      <c r="B693">
        <v>200.1</v>
      </c>
      <c r="C693">
        <v>204.48</v>
      </c>
      <c r="D693">
        <v>197.53</v>
      </c>
      <c r="E693">
        <v>201.16</v>
      </c>
      <c r="F693">
        <v>128818703</v>
      </c>
      <c r="G693">
        <v>159.89549123522218</v>
      </c>
      <c r="H693">
        <v>134.03558249802342</v>
      </c>
      <c r="I693">
        <f>tsla_moving_stats_14yr[[#This Row],[Close]]/tsla_moving_stats_14yr[[#This Row],[StdDev_14Y_Centered]]</f>
        <v>1.5007955070659422</v>
      </c>
      <c r="J693">
        <f>2*tsla_moving_stats_14yr[[#This Row],[StdDev_14Y_Centered]]</f>
        <v>268.07116499604683</v>
      </c>
      <c r="K693">
        <v>159.95463295269198</v>
      </c>
      <c r="L693">
        <v>134.00357238756882</v>
      </c>
      <c r="M693">
        <f>tsla_moving_stats_14yr[[#This Row],[Average_14Y_Centered]]-tsla_moving_stats_14yr[[#This Row],[ROLLING AVERAGE MANUAL]]</f>
        <v>-5.914171746979946E-2</v>
      </c>
      <c r="N693">
        <f>tsla_moving_stats_14yr[[#This Row],[StdDev_14Y_Centered]]-tsla_moving_stats_14yr[[#This Row],[STANDARD DEV MANUAL]]</f>
        <v>3.2010110454592677E-2</v>
      </c>
    </row>
    <row r="694" spans="1:14" x14ac:dyDescent="0.25">
      <c r="A694" s="1">
        <v>45072</v>
      </c>
      <c r="B694">
        <v>184.62</v>
      </c>
      <c r="C694">
        <v>198.6</v>
      </c>
      <c r="D694">
        <v>184.53</v>
      </c>
      <c r="E694">
        <v>193.17</v>
      </c>
      <c r="F694">
        <v>162061500</v>
      </c>
      <c r="G694">
        <v>159.77740122199592</v>
      </c>
      <c r="H694">
        <v>134.04479236522494</v>
      </c>
      <c r="I694">
        <f>tsla_moving_stats_14yr[[#This Row],[Close]]/tsla_moving_stats_14yr[[#This Row],[StdDev_14Y_Centered]]</f>
        <v>1.4410854505535706</v>
      </c>
      <c r="J694">
        <f>2*tsla_moving_stats_14yr[[#This Row],[StdDev_14Y_Centered]]</f>
        <v>268.08958473044987</v>
      </c>
      <c r="K694">
        <v>159.89549123522247</v>
      </c>
      <c r="L694">
        <v>134.0082589664996</v>
      </c>
      <c r="M694">
        <f>tsla_moving_stats_14yr[[#This Row],[Average_14Y_Centered]]-tsla_moving_stats_14yr[[#This Row],[ROLLING AVERAGE MANUAL]]</f>
        <v>-0.11809001322654922</v>
      </c>
      <c r="N694">
        <f>tsla_moving_stats_14yr[[#This Row],[StdDev_14Y_Centered]]-tsla_moving_stats_14yr[[#This Row],[STANDARD DEV MANUAL]]</f>
        <v>3.6533398725339339E-2</v>
      </c>
    </row>
    <row r="695" spans="1:14" x14ac:dyDescent="0.25">
      <c r="A695" s="1">
        <v>45071</v>
      </c>
      <c r="B695">
        <v>186.54</v>
      </c>
      <c r="C695">
        <v>186.78</v>
      </c>
      <c r="D695">
        <v>180.58</v>
      </c>
      <c r="E695">
        <v>184.47</v>
      </c>
      <c r="F695">
        <v>96870719</v>
      </c>
      <c r="G695">
        <v>159.71830618892508</v>
      </c>
      <c r="H695">
        <v>134.04948458026126</v>
      </c>
      <c r="I695">
        <f>tsla_moving_stats_14yr[[#This Row],[Close]]/tsla_moving_stats_14yr[[#This Row],[StdDev_14Y_Centered]]</f>
        <v>1.3761336015398835</v>
      </c>
      <c r="J695">
        <f>2*tsla_moving_stats_14yr[[#This Row],[StdDev_14Y_Centered]]</f>
        <v>268.09896916052253</v>
      </c>
      <c r="K695">
        <v>159.83639364303207</v>
      </c>
      <c r="L695">
        <v>134.01291990194602</v>
      </c>
      <c r="M695">
        <f>tsla_moving_stats_14yr[[#This Row],[Average_14Y_Centered]]-tsla_moving_stats_14yr[[#This Row],[ROLLING AVERAGE MANUAL]]</f>
        <v>-0.11808745410698407</v>
      </c>
      <c r="N695">
        <f>tsla_moving_stats_14yr[[#This Row],[StdDev_14Y_Centered]]-tsla_moving_stats_14yr[[#This Row],[STANDARD DEV MANUAL]]</f>
        <v>3.6564678315244237E-2</v>
      </c>
    </row>
    <row r="696" spans="1:14" x14ac:dyDescent="0.25">
      <c r="A696" s="1">
        <v>45070</v>
      </c>
      <c r="B696">
        <v>182.23</v>
      </c>
      <c r="C696">
        <v>184.22</v>
      </c>
      <c r="D696">
        <v>178.22</v>
      </c>
      <c r="E696">
        <v>182.9</v>
      </c>
      <c r="F696">
        <v>137605109</v>
      </c>
      <c r="G696">
        <v>159.65921448921452</v>
      </c>
      <c r="H696">
        <v>134.05419525074819</v>
      </c>
      <c r="I696">
        <f>tsla_moving_stats_14yr[[#This Row],[Close]]/tsla_moving_stats_14yr[[#This Row],[StdDev_14Y_Centered]]</f>
        <v>1.3643735629301701</v>
      </c>
      <c r="J696">
        <f>2*tsla_moving_stats_14yr[[#This Row],[StdDev_14Y_Centered]]</f>
        <v>268.10839050149639</v>
      </c>
      <c r="K696">
        <v>159.77740122199623</v>
      </c>
      <c r="L696">
        <v>134.01748921953694</v>
      </c>
      <c r="M696">
        <f>tsla_moving_stats_14yr[[#This Row],[Average_14Y_Centered]]-tsla_moving_stats_14yr[[#This Row],[ROLLING AVERAGE MANUAL]]</f>
        <v>-0.11818673278170877</v>
      </c>
      <c r="N696">
        <f>tsla_moving_stats_14yr[[#This Row],[StdDev_14Y_Centered]]-tsla_moving_stats_14yr[[#This Row],[STANDARD DEV MANUAL]]</f>
        <v>3.6706031211252821E-2</v>
      </c>
    </row>
    <row r="697" spans="1:14" x14ac:dyDescent="0.25">
      <c r="A697" s="1">
        <v>45069</v>
      </c>
      <c r="B697">
        <v>186.2</v>
      </c>
      <c r="C697">
        <v>192.96</v>
      </c>
      <c r="D697">
        <v>185.26</v>
      </c>
      <c r="E697">
        <v>185.77</v>
      </c>
      <c r="F697">
        <v>156952094</v>
      </c>
      <c r="G697">
        <v>159.60012205044754</v>
      </c>
      <c r="H697">
        <v>134.058928769136</v>
      </c>
      <c r="I697">
        <f>tsla_moving_stats_14yr[[#This Row],[Close]]/tsla_moving_stats_14yr[[#This Row],[StdDev_14Y_Centered]]</f>
        <v>1.3857338836409476</v>
      </c>
      <c r="J697">
        <f>2*tsla_moving_stats_14yr[[#This Row],[StdDev_14Y_Centered]]</f>
        <v>268.11785753827201</v>
      </c>
      <c r="K697">
        <v>159.71830618892537</v>
      </c>
      <c r="L697">
        <v>134.02219159726849</v>
      </c>
      <c r="M697">
        <f>tsla_moving_stats_14yr[[#This Row],[Average_14Y_Centered]]-tsla_moving_stats_14yr[[#This Row],[ROLLING AVERAGE MANUAL]]</f>
        <v>-0.11818413847782949</v>
      </c>
      <c r="N697">
        <f>tsla_moving_stats_14yr[[#This Row],[StdDev_14Y_Centered]]-tsla_moving_stats_14yr[[#This Row],[STANDARD DEV MANUAL]]</f>
        <v>3.6737171867514462E-2</v>
      </c>
    </row>
    <row r="698" spans="1:14" x14ac:dyDescent="0.25">
      <c r="A698" s="1">
        <v>45068</v>
      </c>
      <c r="B698">
        <v>180.7</v>
      </c>
      <c r="C698">
        <v>189.32</v>
      </c>
      <c r="D698">
        <v>180.11</v>
      </c>
      <c r="E698">
        <v>188.87</v>
      </c>
      <c r="F698">
        <v>132001406</v>
      </c>
      <c r="G698">
        <v>159.60012205044754</v>
      </c>
      <c r="H698">
        <v>134.058928769136</v>
      </c>
      <c r="I698">
        <f>tsla_moving_stats_14yr[[#This Row],[Close]]/tsla_moving_stats_14yr[[#This Row],[StdDev_14Y_Centered]]</f>
        <v>1.4088580427586035</v>
      </c>
      <c r="J698">
        <f>2*tsla_moving_stats_14yr[[#This Row],[StdDev_14Y_Centered]]</f>
        <v>268.11785753827201</v>
      </c>
      <c r="K698">
        <v>159.6592144892148</v>
      </c>
      <c r="L698">
        <v>134.0269124184212</v>
      </c>
      <c r="M698">
        <f>tsla_moving_stats_14yr[[#This Row],[Average_14Y_Centered]]-tsla_moving_stats_14yr[[#This Row],[ROLLING AVERAGE MANUAL]]</f>
        <v>-5.9092438767265776E-2</v>
      </c>
      <c r="N698">
        <f>tsla_moving_stats_14yr[[#This Row],[StdDev_14Y_Centered]]-tsla_moving_stats_14yr[[#This Row],[STANDARD DEV MANUAL]]</f>
        <v>3.2016350714798136E-2</v>
      </c>
    </row>
    <row r="699" spans="1:14" x14ac:dyDescent="0.25">
      <c r="A699" s="1">
        <v>45065</v>
      </c>
      <c r="B699">
        <v>177.17</v>
      </c>
      <c r="C699">
        <v>181.95</v>
      </c>
      <c r="D699">
        <v>176.31</v>
      </c>
      <c r="E699">
        <v>180.14</v>
      </c>
      <c r="F699">
        <v>136196703</v>
      </c>
      <c r="G699">
        <v>159.48217073170733</v>
      </c>
      <c r="H699">
        <v>134.06820905927418</v>
      </c>
      <c r="I699">
        <f>tsla_moving_stats_14yr[[#This Row],[Close]]/tsla_moving_stats_14yr[[#This Row],[StdDev_14Y_Centered]]</f>
        <v>1.3436444125270337</v>
      </c>
      <c r="J699">
        <f>2*tsla_moving_stats_14yr[[#This Row],[StdDev_14Y_Centered]]</f>
        <v>268.13641811854836</v>
      </c>
      <c r="K699">
        <v>159.60012205044782</v>
      </c>
      <c r="L699">
        <v>134.03165607456663</v>
      </c>
      <c r="M699">
        <f>tsla_moving_stats_14yr[[#This Row],[Average_14Y_Centered]]-tsla_moving_stats_14yr[[#This Row],[ROLLING AVERAGE MANUAL]]</f>
        <v>-0.11795131874049503</v>
      </c>
      <c r="N699">
        <f>tsla_moving_stats_14yr[[#This Row],[StdDev_14Y_Centered]]-tsla_moving_stats_14yr[[#This Row],[STANDARD DEV MANUAL]]</f>
        <v>3.655298470755497E-2</v>
      </c>
    </row>
    <row r="700" spans="1:14" x14ac:dyDescent="0.25">
      <c r="A700" s="1">
        <v>45064</v>
      </c>
      <c r="B700">
        <v>174.22</v>
      </c>
      <c r="C700">
        <v>177.06</v>
      </c>
      <c r="D700">
        <v>172.45</v>
      </c>
      <c r="E700">
        <v>176.89</v>
      </c>
      <c r="F700">
        <v>109520305</v>
      </c>
      <c r="G700">
        <v>159.4230881755384</v>
      </c>
      <c r="H700">
        <v>134.07299799919377</v>
      </c>
      <c r="I700">
        <f>tsla_moving_stats_14yr[[#This Row],[Close]]/tsla_moving_stats_14yr[[#This Row],[StdDev_14Y_Centered]]</f>
        <v>1.3193558929819984</v>
      </c>
      <c r="J700">
        <f>2*tsla_moving_stats_14yr[[#This Row],[StdDev_14Y_Centered]]</f>
        <v>268.14599599838755</v>
      </c>
      <c r="K700">
        <v>159.54119154127724</v>
      </c>
      <c r="L700">
        <v>134.03624651076339</v>
      </c>
      <c r="M700">
        <f>tsla_moving_stats_14yr[[#This Row],[Average_14Y_Centered]]-tsla_moving_stats_14yr[[#This Row],[ROLLING AVERAGE MANUAL]]</f>
        <v>-0.11810336573884683</v>
      </c>
      <c r="N700">
        <f>tsla_moving_stats_14yr[[#This Row],[StdDev_14Y_Centered]]-tsla_moving_stats_14yr[[#This Row],[STANDARD DEV MANUAL]]</f>
        <v>3.6751488430383006E-2</v>
      </c>
    </row>
    <row r="701" spans="1:14" x14ac:dyDescent="0.25">
      <c r="A701" s="1">
        <v>45063</v>
      </c>
      <c r="B701">
        <v>168.41</v>
      </c>
      <c r="C701">
        <v>174.5</v>
      </c>
      <c r="D701">
        <v>167.19</v>
      </c>
      <c r="E701">
        <v>173.86</v>
      </c>
      <c r="F701">
        <v>125473602</v>
      </c>
      <c r="G701">
        <v>159.36387489845654</v>
      </c>
      <c r="H701">
        <v>134.07795088781785</v>
      </c>
      <c r="I701">
        <f>tsla_moving_stats_14yr[[#This Row],[Close]]/tsla_moving_stats_14yr[[#This Row],[StdDev_14Y_Centered]]</f>
        <v>1.2967083614327277</v>
      </c>
      <c r="J701">
        <f>2*tsla_moving_stats_14yr[[#This Row],[StdDev_14Y_Centered]]</f>
        <v>268.1559017756357</v>
      </c>
      <c r="K701">
        <v>159.48217073170761</v>
      </c>
      <c r="L701">
        <v>134.04095665345167</v>
      </c>
      <c r="M701">
        <f>tsla_moving_stats_14yr[[#This Row],[Average_14Y_Centered]]-tsla_moving_stats_14yr[[#This Row],[ROLLING AVERAGE MANUAL]]</f>
        <v>-0.11829583325106796</v>
      </c>
      <c r="N701">
        <f>tsla_moving_stats_14yr[[#This Row],[StdDev_14Y_Centered]]-tsla_moving_stats_14yr[[#This Row],[STANDARD DEV MANUAL]]</f>
        <v>3.6994234366176215E-2</v>
      </c>
    </row>
    <row r="702" spans="1:14" x14ac:dyDescent="0.25">
      <c r="A702" s="1">
        <v>45062</v>
      </c>
      <c r="B702">
        <v>165.65</v>
      </c>
      <c r="C702">
        <v>169.52</v>
      </c>
      <c r="D702">
        <v>164.35</v>
      </c>
      <c r="E702">
        <v>166.52</v>
      </c>
      <c r="F702">
        <v>98288789</v>
      </c>
      <c r="G702">
        <v>159.30481120584653</v>
      </c>
      <c r="H702">
        <v>134.08276322186867</v>
      </c>
      <c r="I702">
        <f>tsla_moving_stats_14yr[[#This Row],[Close]]/tsla_moving_stats_14yr[[#This Row],[StdDev_14Y_Centered]]</f>
        <v>1.2419195129836114</v>
      </c>
      <c r="J702">
        <f>2*tsla_moving_stats_14yr[[#This Row],[StdDev_14Y_Centered]]</f>
        <v>268.16552644373735</v>
      </c>
      <c r="K702">
        <v>159.42308817553871</v>
      </c>
      <c r="L702">
        <v>134.04575569514364</v>
      </c>
      <c r="M702">
        <f>tsla_moving_stats_14yr[[#This Row],[Average_14Y_Centered]]-tsla_moving_stats_14yr[[#This Row],[ROLLING AVERAGE MANUAL]]</f>
        <v>-0.11827696969217527</v>
      </c>
      <c r="N702">
        <f>tsla_moving_stats_14yr[[#This Row],[StdDev_14Y_Centered]]-tsla_moving_stats_14yr[[#This Row],[STANDARD DEV MANUAL]]</f>
        <v>3.7007526725034268E-2</v>
      </c>
    </row>
    <row r="703" spans="1:14" x14ac:dyDescent="0.25">
      <c r="A703" s="1">
        <v>45061</v>
      </c>
      <c r="B703">
        <v>167.66</v>
      </c>
      <c r="C703">
        <v>169.76</v>
      </c>
      <c r="D703">
        <v>164.55</v>
      </c>
      <c r="E703">
        <v>166.35</v>
      </c>
      <c r="F703">
        <v>105592492</v>
      </c>
      <c r="G703">
        <v>159.30481120584653</v>
      </c>
      <c r="H703">
        <v>134.08276322186867</v>
      </c>
      <c r="I703">
        <f>tsla_moving_stats_14yr[[#This Row],[Close]]/tsla_moving_stats_14yr[[#This Row],[StdDev_14Y_Centered]]</f>
        <v>1.2406516393515716</v>
      </c>
      <c r="J703">
        <f>2*tsla_moving_stats_14yr[[#This Row],[StdDev_14Y_Centered]]</f>
        <v>268.16552644373735</v>
      </c>
      <c r="K703">
        <v>159.36387489845683</v>
      </c>
      <c r="L703">
        <v>134.05071864403394</v>
      </c>
      <c r="M703">
        <f>tsla_moving_stats_14yr[[#This Row],[Average_14Y_Centered]]-tsla_moving_stats_14yr[[#This Row],[ROLLING AVERAGE MANUAL]]</f>
        <v>-5.9063692610294538E-2</v>
      </c>
      <c r="N703">
        <f>tsla_moving_stats_14yr[[#This Row],[StdDev_14Y_Centered]]-tsla_moving_stats_14yr[[#This Row],[STANDARD DEV MANUAL]]</f>
        <v>3.204457783473913E-2</v>
      </c>
    </row>
    <row r="704" spans="1:14" x14ac:dyDescent="0.25">
      <c r="A704" s="1">
        <v>45058</v>
      </c>
      <c r="B704">
        <v>176.07</v>
      </c>
      <c r="C704">
        <v>177.38</v>
      </c>
      <c r="D704">
        <v>167.23</v>
      </c>
      <c r="E704">
        <v>167.98</v>
      </c>
      <c r="F704">
        <v>157849594</v>
      </c>
      <c r="G704">
        <v>159.18677890466532</v>
      </c>
      <c r="H704">
        <v>134.09235051564983</v>
      </c>
      <c r="I704">
        <f>tsla_moving_stats_14yr[[#This Row],[Close]]/tsla_moving_stats_14yr[[#This Row],[StdDev_14Y_Centered]]</f>
        <v>1.2527187371541761</v>
      </c>
      <c r="J704">
        <f>2*tsla_moving_stats_14yr[[#This Row],[StdDev_14Y_Centered]]</f>
        <v>268.18470103129965</v>
      </c>
      <c r="K704">
        <v>159.30481120584685</v>
      </c>
      <c r="L704">
        <v>134.0555410587171</v>
      </c>
      <c r="M704">
        <f>tsla_moving_stats_14yr[[#This Row],[Average_14Y_Centered]]-tsla_moving_stats_14yr[[#This Row],[ROLLING AVERAGE MANUAL]]</f>
        <v>-0.11803230118152896</v>
      </c>
      <c r="N704">
        <f>tsla_moving_stats_14yr[[#This Row],[StdDev_14Y_Centered]]-tsla_moving_stats_14yr[[#This Row],[STANDARD DEV MANUAL]]</f>
        <v>3.6809456932729745E-2</v>
      </c>
    </row>
    <row r="705" spans="1:14" x14ac:dyDescent="0.25">
      <c r="A705" s="1">
        <v>45057</v>
      </c>
      <c r="B705">
        <v>168.7</v>
      </c>
      <c r="C705">
        <v>173.57</v>
      </c>
      <c r="D705">
        <v>166.79</v>
      </c>
      <c r="E705">
        <v>172.08</v>
      </c>
      <c r="F705">
        <v>103889906</v>
      </c>
      <c r="G705">
        <v>159.12787510137875</v>
      </c>
      <c r="H705">
        <v>134.09705521823</v>
      </c>
      <c r="I705">
        <f>tsla_moving_stats_14yr[[#This Row],[Close]]/tsla_moving_stats_14yr[[#This Row],[StdDev_14Y_Centered]]</f>
        <v>1.2832496561535707</v>
      </c>
      <c r="J705">
        <f>2*tsla_moving_stats_14yr[[#This Row],[StdDev_14Y_Centered]]</f>
        <v>268.19411043645999</v>
      </c>
      <c r="K705">
        <v>159.24577516233799</v>
      </c>
      <c r="L705">
        <v>134.06035540124543</v>
      </c>
      <c r="M705">
        <f>tsla_moving_stats_14yr[[#This Row],[Average_14Y_Centered]]-tsla_moving_stats_14yr[[#This Row],[ROLLING AVERAGE MANUAL]]</f>
        <v>-0.11790006095924355</v>
      </c>
      <c r="N705">
        <f>tsla_moving_stats_14yr[[#This Row],[StdDev_14Y_Centered]]-tsla_moving_stats_14yr[[#This Row],[STANDARD DEV MANUAL]]</f>
        <v>3.6699816984565814E-2</v>
      </c>
    </row>
    <row r="706" spans="1:14" x14ac:dyDescent="0.25">
      <c r="A706" s="1">
        <v>45056</v>
      </c>
      <c r="B706">
        <v>172.55</v>
      </c>
      <c r="C706">
        <v>174.43</v>
      </c>
      <c r="D706">
        <v>166.68</v>
      </c>
      <c r="E706">
        <v>168.54</v>
      </c>
      <c r="F706">
        <v>119840703</v>
      </c>
      <c r="G706">
        <v>159.06901094446695</v>
      </c>
      <c r="H706">
        <v>134.10173886637594</v>
      </c>
      <c r="I706">
        <f>tsla_moving_stats_14yr[[#This Row],[Close]]/tsla_moving_stats_14yr[[#This Row],[StdDev_14Y_Centered]]</f>
        <v>1.2568069692812831</v>
      </c>
      <c r="J706">
        <f>2*tsla_moving_stats_14yr[[#This Row],[StdDev_14Y_Centered]]</f>
        <v>268.20347773275188</v>
      </c>
      <c r="K706">
        <v>159.18677890466563</v>
      </c>
      <c r="L706">
        <v>134.06514849680514</v>
      </c>
      <c r="M706">
        <f>tsla_moving_stats_14yr[[#This Row],[Average_14Y_Centered]]-tsla_moving_stats_14yr[[#This Row],[ROLLING AVERAGE MANUAL]]</f>
        <v>-0.11776796019867675</v>
      </c>
      <c r="N706">
        <f>tsla_moving_stats_14yr[[#This Row],[StdDev_14Y_Centered]]-tsla_moving_stats_14yr[[#This Row],[STANDARD DEV MANUAL]]</f>
        <v>3.659036957080275E-2</v>
      </c>
    </row>
    <row r="707" spans="1:14" x14ac:dyDescent="0.25">
      <c r="A707" s="1">
        <v>45055</v>
      </c>
      <c r="B707">
        <v>168.95</v>
      </c>
      <c r="C707">
        <v>169.82</v>
      </c>
      <c r="D707">
        <v>166.56</v>
      </c>
      <c r="E707">
        <v>169.15</v>
      </c>
      <c r="F707">
        <v>88965039</v>
      </c>
      <c r="G707">
        <v>159.01020259319287</v>
      </c>
      <c r="H707">
        <v>134.10638396642699</v>
      </c>
      <c r="I707">
        <f>tsla_moving_stats_14yr[[#This Row],[Close]]/tsla_moving_stats_14yr[[#This Row],[StdDev_14Y_Centered]]</f>
        <v>1.2613120643260805</v>
      </c>
      <c r="J707">
        <f>2*tsla_moving_stats_14yr[[#This Row],[StdDev_14Y_Centered]]</f>
        <v>268.21276793285398</v>
      </c>
      <c r="K707">
        <v>159.12787510137906</v>
      </c>
      <c r="L707">
        <v>134.06986327732028</v>
      </c>
      <c r="M707">
        <f>tsla_moving_stats_14yr[[#This Row],[Average_14Y_Centered]]-tsla_moving_stats_14yr[[#This Row],[ROLLING AVERAGE MANUAL]]</f>
        <v>-0.11767250818618891</v>
      </c>
      <c r="N707">
        <f>tsla_moving_stats_14yr[[#This Row],[StdDev_14Y_Centered]]-tsla_moving_stats_14yr[[#This Row],[STANDARD DEV MANUAL]]</f>
        <v>3.6520689106708915E-2</v>
      </c>
    </row>
    <row r="708" spans="1:14" x14ac:dyDescent="0.25">
      <c r="A708" s="1">
        <v>45054</v>
      </c>
      <c r="B708">
        <v>173.72</v>
      </c>
      <c r="C708">
        <v>173.8</v>
      </c>
      <c r="D708">
        <v>169.19</v>
      </c>
      <c r="E708">
        <v>171.79</v>
      </c>
      <c r="F708">
        <v>112249398</v>
      </c>
      <c r="G708">
        <v>159.01020259319287</v>
      </c>
      <c r="H708">
        <v>134.10638396642699</v>
      </c>
      <c r="I708">
        <f>tsla_moving_stats_14yr[[#This Row],[Close]]/tsla_moving_stats_14yr[[#This Row],[StdDev_14Y_Centered]]</f>
        <v>1.280997928055438</v>
      </c>
      <c r="J708">
        <f>2*tsla_moving_stats_14yr[[#This Row],[StdDev_14Y_Centered]]</f>
        <v>268.21276793285398</v>
      </c>
      <c r="K708">
        <v>159.06901094446727</v>
      </c>
      <c r="L708">
        <v>134.07455699949782</v>
      </c>
      <c r="M708">
        <f>tsla_moving_stats_14yr[[#This Row],[Average_14Y_Centered]]-tsla_moving_stats_14yr[[#This Row],[ROLLING AVERAGE MANUAL]]</f>
        <v>-5.8808351274393544E-2</v>
      </c>
      <c r="N708">
        <f>tsla_moving_stats_14yr[[#This Row],[StdDev_14Y_Centered]]-tsla_moving_stats_14yr[[#This Row],[STANDARD DEV MANUAL]]</f>
        <v>3.182696692917375E-2</v>
      </c>
    </row>
    <row r="709" spans="1:14" x14ac:dyDescent="0.25">
      <c r="A709" s="1">
        <v>45051</v>
      </c>
      <c r="B709">
        <v>163.97</v>
      </c>
      <c r="C709">
        <v>170.79</v>
      </c>
      <c r="D709">
        <v>163.51</v>
      </c>
      <c r="E709">
        <v>170.06</v>
      </c>
      <c r="F709">
        <v>107607297</v>
      </c>
      <c r="G709">
        <v>158.89295951417003</v>
      </c>
      <c r="H709">
        <v>134.11533591143362</v>
      </c>
      <c r="I709">
        <f>tsla_moving_stats_14yr[[#This Row],[Close]]/tsla_moving_stats_14yr[[#This Row],[StdDev_14Y_Centered]]</f>
        <v>1.2680130787749981</v>
      </c>
      <c r="J709">
        <f>2*tsla_moving_stats_14yr[[#This Row],[StdDev_14Y_Centered]]</f>
        <v>268.23067182286724</v>
      </c>
      <c r="K709">
        <v>159.01020259319318</v>
      </c>
      <c r="L709">
        <v>134.07921217322627</v>
      </c>
      <c r="M709">
        <f>tsla_moving_stats_14yr[[#This Row],[Average_14Y_Centered]]-tsla_moving_stats_14yr[[#This Row],[ROLLING AVERAGE MANUAL]]</f>
        <v>-0.11724307902315445</v>
      </c>
      <c r="N709">
        <f>tsla_moving_stats_14yr[[#This Row],[StdDev_14Y_Centered]]-tsla_moving_stats_14yr[[#This Row],[STANDARD DEV MANUAL]]</f>
        <v>3.6123738207351153E-2</v>
      </c>
    </row>
    <row r="710" spans="1:14" x14ac:dyDescent="0.25">
      <c r="A710" s="1">
        <v>45050</v>
      </c>
      <c r="B710">
        <v>162.71</v>
      </c>
      <c r="C710">
        <v>162.94999999999999</v>
      </c>
      <c r="D710">
        <v>159.65</v>
      </c>
      <c r="E710">
        <v>161.19999999999999</v>
      </c>
      <c r="F710">
        <v>95108484</v>
      </c>
      <c r="G710">
        <v>158.83466208012948</v>
      </c>
      <c r="H710">
        <v>134.11949556029998</v>
      </c>
      <c r="I710">
        <f>tsla_moving_stats_14yr[[#This Row],[Close]]/tsla_moving_stats_14yr[[#This Row],[StdDev_14Y_Centered]]</f>
        <v>1.2019132589678183</v>
      </c>
      <c r="J710">
        <f>2*tsla_moving_stats_14yr[[#This Row],[StdDev_14Y_Centered]]</f>
        <v>268.23899112059996</v>
      </c>
      <c r="K710">
        <v>158.95160388821415</v>
      </c>
      <c r="L710">
        <v>134.08366266998169</v>
      </c>
      <c r="M710">
        <f>tsla_moving_stats_14yr[[#This Row],[Average_14Y_Centered]]-tsla_moving_stats_14yr[[#This Row],[ROLLING AVERAGE MANUAL]]</f>
        <v>-0.11694180808467536</v>
      </c>
      <c r="N710">
        <f>tsla_moving_stats_14yr[[#This Row],[StdDev_14Y_Centered]]-tsla_moving_stats_14yr[[#This Row],[STANDARD DEV MANUAL]]</f>
        <v>3.5832890318289401E-2</v>
      </c>
    </row>
    <row r="711" spans="1:14" x14ac:dyDescent="0.25">
      <c r="A711" s="1">
        <v>45049</v>
      </c>
      <c r="B711">
        <v>160.01</v>
      </c>
      <c r="C711">
        <v>165</v>
      </c>
      <c r="D711">
        <v>159.91</v>
      </c>
      <c r="E711">
        <v>160.61000000000001</v>
      </c>
      <c r="F711">
        <v>119728000</v>
      </c>
      <c r="G711">
        <v>158.77667475728154</v>
      </c>
      <c r="H711">
        <v>134.12334473483642</v>
      </c>
      <c r="I711">
        <f>tsla_moving_stats_14yr[[#This Row],[Close]]/tsla_moving_stats_14yr[[#This Row],[StdDev_14Y_Centered]]</f>
        <v>1.197479829611527</v>
      </c>
      <c r="J711">
        <f>2*tsla_moving_stats_14yr[[#This Row],[StdDev_14Y_Centered]]</f>
        <v>268.24668946967284</v>
      </c>
      <c r="K711">
        <v>158.89295951417034</v>
      </c>
      <c r="L711">
        <v>134.08818430959434</v>
      </c>
      <c r="M711">
        <f>tsla_moving_stats_14yr[[#This Row],[Average_14Y_Centered]]-tsla_moving_stats_14yr[[#This Row],[ROLLING AVERAGE MANUAL]]</f>
        <v>-0.11628475688880258</v>
      </c>
      <c r="N711">
        <f>tsla_moving_stats_14yr[[#This Row],[StdDev_14Y_Centered]]-tsla_moving_stats_14yr[[#This Row],[STANDARD DEV MANUAL]]</f>
        <v>3.5160425242082738E-2</v>
      </c>
    </row>
    <row r="712" spans="1:14" x14ac:dyDescent="0.25">
      <c r="A712" s="1">
        <v>45048</v>
      </c>
      <c r="B712">
        <v>161.88</v>
      </c>
      <c r="C712">
        <v>165.49</v>
      </c>
      <c r="D712">
        <v>158.93</v>
      </c>
      <c r="E712">
        <v>160.31</v>
      </c>
      <c r="F712">
        <v>128259695</v>
      </c>
      <c r="G712">
        <v>158.71898908208655</v>
      </c>
      <c r="H712">
        <v>134.12689408518634</v>
      </c>
      <c r="I712">
        <f>tsla_moving_stats_14yr[[#This Row],[Close]]/tsla_moving_stats_14yr[[#This Row],[StdDev_14Y_Centered]]</f>
        <v>1.1952114532539933</v>
      </c>
      <c r="J712">
        <f>2*tsla_moving_stats_14yr[[#This Row],[StdDev_14Y_Centered]]</f>
        <v>268.25378817037267</v>
      </c>
      <c r="K712">
        <v>158.83466208012982</v>
      </c>
      <c r="L712">
        <v>134.0923541058969</v>
      </c>
      <c r="M712">
        <f>tsla_moving_stats_14yr[[#This Row],[Average_14Y_Centered]]-tsla_moving_stats_14yr[[#This Row],[ROLLING AVERAGE MANUAL]]</f>
        <v>-0.11567299804326581</v>
      </c>
      <c r="N712">
        <f>tsla_moving_stats_14yr[[#This Row],[StdDev_14Y_Centered]]-tsla_moving_stats_14yr[[#This Row],[STANDARD DEV MANUAL]]</f>
        <v>3.4539979289434086E-2</v>
      </c>
    </row>
    <row r="713" spans="1:14" x14ac:dyDescent="0.25">
      <c r="A713" s="1">
        <v>45047</v>
      </c>
      <c r="B713">
        <v>163.16999999999999</v>
      </c>
      <c r="C713">
        <v>163.28</v>
      </c>
      <c r="D713">
        <v>158.83000000000001</v>
      </c>
      <c r="E713">
        <v>161.83000000000001</v>
      </c>
      <c r="F713">
        <v>109015000</v>
      </c>
      <c r="G713">
        <v>158.71898908208655</v>
      </c>
      <c r="H713">
        <v>134.12689408518634</v>
      </c>
      <c r="I713">
        <f>tsla_moving_stats_14yr[[#This Row],[Close]]/tsla_moving_stats_14yr[[#This Row],[StdDev_14Y_Centered]]</f>
        <v>1.2065440052404326</v>
      </c>
      <c r="J713">
        <f>2*tsla_moving_stats_14yr[[#This Row],[StdDev_14Y_Centered]]</f>
        <v>268.25378817037267</v>
      </c>
      <c r="K713">
        <v>158.77667475728185</v>
      </c>
      <c r="L713">
        <v>134.09621348246336</v>
      </c>
      <c r="M713">
        <f>tsla_moving_stats_14yr[[#This Row],[Average_14Y_Centered]]-tsla_moving_stats_14yr[[#This Row],[ROLLING AVERAGE MANUAL]]</f>
        <v>-5.7685675195301656E-2</v>
      </c>
      <c r="N713">
        <f>tsla_moving_stats_14yr[[#This Row],[StdDev_14Y_Centered]]-tsla_moving_stats_14yr[[#This Row],[STANDARD DEV MANUAL]]</f>
        <v>3.0680602722981121E-2</v>
      </c>
    </row>
    <row r="714" spans="1:14" x14ac:dyDescent="0.25">
      <c r="A714" s="1">
        <v>45044</v>
      </c>
      <c r="B714">
        <v>160.9</v>
      </c>
      <c r="C714">
        <v>165</v>
      </c>
      <c r="D714">
        <v>157.32</v>
      </c>
      <c r="E714">
        <v>164.31</v>
      </c>
      <c r="F714">
        <v>122515797</v>
      </c>
      <c r="G714">
        <v>158.60388686868689</v>
      </c>
      <c r="H714">
        <v>134.13377243152877</v>
      </c>
      <c r="I714">
        <f>tsla_moving_stats_14yr[[#This Row],[Close]]/tsla_moving_stats_14yr[[#This Row],[StdDev_14Y_Centered]]</f>
        <v>1.2249711390460989</v>
      </c>
      <c r="J714">
        <f>2*tsla_moving_stats_14yr[[#This Row],[StdDev_14Y_Centered]]</f>
        <v>268.26754486305754</v>
      </c>
      <c r="K714">
        <v>158.71898908208684</v>
      </c>
      <c r="L714">
        <v>134.09977308721736</v>
      </c>
      <c r="M714">
        <f>tsla_moving_stats_14yr[[#This Row],[Average_14Y_Centered]]-tsla_moving_stats_14yr[[#This Row],[ROLLING AVERAGE MANUAL]]</f>
        <v>-0.11510221339995041</v>
      </c>
      <c r="N714">
        <f>tsla_moving_stats_14yr[[#This Row],[StdDev_14Y_Centered]]-tsla_moving_stats_14yr[[#This Row],[STANDARD DEV MANUAL]]</f>
        <v>3.3999344311411051E-2</v>
      </c>
    </row>
    <row r="715" spans="1:14" x14ac:dyDescent="0.25">
      <c r="A715" s="1">
        <v>45043</v>
      </c>
      <c r="B715">
        <v>152.63999999999999</v>
      </c>
      <c r="C715">
        <v>160.47999999999999</v>
      </c>
      <c r="D715">
        <v>152.37</v>
      </c>
      <c r="E715">
        <v>160.19</v>
      </c>
      <c r="F715">
        <v>127015203</v>
      </c>
      <c r="G715">
        <v>158.54659935379644</v>
      </c>
      <c r="H715">
        <v>134.13696488482114</v>
      </c>
      <c r="I715">
        <f>tsla_moving_stats_14yr[[#This Row],[Close]]/tsla_moving_stats_14yr[[#This Row],[StdDev_14Y_Centered]]</f>
        <v>1.1942271106070554</v>
      </c>
      <c r="J715">
        <f>2*tsla_moving_stats_14yr[[#This Row],[StdDev_14Y_Centered]]</f>
        <v>268.27392976964228</v>
      </c>
      <c r="K715">
        <v>158.66132174616035</v>
      </c>
      <c r="L715">
        <v>134.10333501806002</v>
      </c>
      <c r="M715">
        <f>tsla_moving_stats_14yr[[#This Row],[Average_14Y_Centered]]-tsla_moving_stats_14yr[[#This Row],[ROLLING AVERAGE MANUAL]]</f>
        <v>-0.11472239236391601</v>
      </c>
      <c r="N715">
        <f>tsla_moving_stats_14yr[[#This Row],[StdDev_14Y_Centered]]-tsla_moving_stats_14yr[[#This Row],[STANDARD DEV MANUAL]]</f>
        <v>3.3629866761117455E-2</v>
      </c>
    </row>
    <row r="716" spans="1:14" x14ac:dyDescent="0.25">
      <c r="A716" s="1">
        <v>45042</v>
      </c>
      <c r="B716">
        <v>160.29</v>
      </c>
      <c r="C716">
        <v>160.66999999999999</v>
      </c>
      <c r="D716">
        <v>153.13999999999999</v>
      </c>
      <c r="E716">
        <v>153.75</v>
      </c>
      <c r="F716">
        <v>153364094</v>
      </c>
      <c r="G716">
        <v>158.48942268873637</v>
      </c>
      <c r="H716">
        <v>134.14006199949654</v>
      </c>
      <c r="I716">
        <f>tsla_moving_stats_14yr[[#This Row],[Close]]/tsla_moving_stats_14yr[[#This Row],[StdDev_14Y_Centered]]</f>
        <v>1.1461900174205755</v>
      </c>
      <c r="J716">
        <f>2*tsla_moving_stats_14yr[[#This Row],[StdDev_14Y_Centered]]</f>
        <v>268.28012399899308</v>
      </c>
      <c r="K716">
        <v>158.60388686868717</v>
      </c>
      <c r="L716">
        <v>134.10667196202687</v>
      </c>
      <c r="M716">
        <f>tsla_moving_stats_14yr[[#This Row],[Average_14Y_Centered]]-tsla_moving_stats_14yr[[#This Row],[ROLLING AVERAGE MANUAL]]</f>
        <v>-0.11446417995080083</v>
      </c>
      <c r="N716">
        <f>tsla_moving_stats_14yr[[#This Row],[StdDev_14Y_Centered]]-tsla_moving_stats_14yr[[#This Row],[STANDARD DEV MANUAL]]</f>
        <v>3.3390037469672507E-2</v>
      </c>
    </row>
    <row r="717" spans="1:14" x14ac:dyDescent="0.25">
      <c r="A717" s="1">
        <v>45041</v>
      </c>
      <c r="B717">
        <v>159.82</v>
      </c>
      <c r="C717">
        <v>163.47</v>
      </c>
      <c r="D717">
        <v>158.75</v>
      </c>
      <c r="E717">
        <v>160.66999999999999</v>
      </c>
      <c r="F717">
        <v>121999297</v>
      </c>
      <c r="G717">
        <v>158.43223970944311</v>
      </c>
      <c r="H717">
        <v>134.14318758235768</v>
      </c>
      <c r="I717">
        <f>tsla_moving_stats_14yr[[#This Row],[Close]]/tsla_moving_stats_14yr[[#This Row],[StdDev_14Y_Centered]]</f>
        <v>1.1977499781817551</v>
      </c>
      <c r="J717">
        <f>2*tsla_moving_stats_14yr[[#This Row],[StdDev_14Y_Centered]]</f>
        <v>268.28637516471537</v>
      </c>
      <c r="K717">
        <v>158.54659935379675</v>
      </c>
      <c r="L717">
        <v>134.1098747169423</v>
      </c>
      <c r="M717">
        <f>tsla_moving_stats_14yr[[#This Row],[Average_14Y_Centered]]-tsla_moving_stats_14yr[[#This Row],[ROLLING AVERAGE MANUAL]]</f>
        <v>-0.11435964435364099</v>
      </c>
      <c r="N717">
        <f>tsla_moving_stats_14yr[[#This Row],[StdDev_14Y_Centered]]-tsla_moving_stats_14yr[[#This Row],[STANDARD DEV MANUAL]]</f>
        <v>3.3312865415382475E-2</v>
      </c>
    </row>
    <row r="718" spans="1:14" x14ac:dyDescent="0.25">
      <c r="A718" s="1">
        <v>45040</v>
      </c>
      <c r="B718">
        <v>164.65</v>
      </c>
      <c r="C718">
        <v>165.65</v>
      </c>
      <c r="D718">
        <v>158.61000000000001</v>
      </c>
      <c r="E718">
        <v>162.55000000000001</v>
      </c>
      <c r="F718">
        <v>140006594</v>
      </c>
      <c r="G718">
        <v>158.43223970944311</v>
      </c>
      <c r="H718">
        <v>134.14318758235768</v>
      </c>
      <c r="I718">
        <f>tsla_moving_stats_14yr[[#This Row],[Close]]/tsla_moving_stats_14yr[[#This Row],[StdDev_14Y_Centered]]</f>
        <v>1.2117648531365177</v>
      </c>
      <c r="J718">
        <f>2*tsla_moving_stats_14yr[[#This Row],[StdDev_14Y_Centered]]</f>
        <v>268.28637516471537</v>
      </c>
      <c r="K718">
        <v>158.48942268873668</v>
      </c>
      <c r="L718">
        <v>134.11298214416885</v>
      </c>
      <c r="M718">
        <f>tsla_moving_stats_14yr[[#This Row],[Average_14Y_Centered]]-tsla_moving_stats_14yr[[#This Row],[ROLLING AVERAGE MANUAL]]</f>
        <v>-5.7182979293571634E-2</v>
      </c>
      <c r="N718">
        <f>tsla_moving_stats_14yr[[#This Row],[StdDev_14Y_Centered]]-tsla_moving_stats_14yr[[#This Row],[STANDARD DEV MANUAL]]</f>
        <v>3.0205438188829703E-2</v>
      </c>
    </row>
    <row r="719" spans="1:14" x14ac:dyDescent="0.25">
      <c r="A719" s="1">
        <v>45037</v>
      </c>
      <c r="B719">
        <v>164.8</v>
      </c>
      <c r="C719">
        <v>166</v>
      </c>
      <c r="D719">
        <v>161.32</v>
      </c>
      <c r="E719">
        <v>165.08</v>
      </c>
      <c r="F719">
        <v>123539000</v>
      </c>
      <c r="G719">
        <v>158.31796774193549</v>
      </c>
      <c r="H719">
        <v>134.14940488336006</v>
      </c>
      <c r="I719">
        <f>tsla_moving_stats_14yr[[#This Row],[Close]]/tsla_moving_stats_14yr[[#This Row],[StdDev_14Y_Centered]]</f>
        <v>1.2305682618833338</v>
      </c>
      <c r="J719">
        <f>2*tsla_moving_stats_14yr[[#This Row],[StdDev_14Y_Centered]]</f>
        <v>268.29880976672013</v>
      </c>
      <c r="K719">
        <v>158.43223970944339</v>
      </c>
      <c r="L719">
        <v>134.11611802551226</v>
      </c>
      <c r="M719">
        <f>tsla_moving_stats_14yr[[#This Row],[Average_14Y_Centered]]-tsla_moving_stats_14yr[[#This Row],[ROLLING AVERAGE MANUAL]]</f>
        <v>-0.11427196750790358</v>
      </c>
      <c r="N719">
        <f>tsla_moving_stats_14yr[[#This Row],[StdDev_14Y_Centered]]-tsla_moving_stats_14yr[[#This Row],[STANDARD DEV MANUAL]]</f>
        <v>3.3286857847798501E-2</v>
      </c>
    </row>
    <row r="720" spans="1:14" x14ac:dyDescent="0.25">
      <c r="A720" s="1">
        <v>45036</v>
      </c>
      <c r="B720">
        <v>166.17</v>
      </c>
      <c r="C720">
        <v>169.7</v>
      </c>
      <c r="D720">
        <v>160.56</v>
      </c>
      <c r="E720">
        <v>162.99</v>
      </c>
      <c r="F720">
        <v>210970797</v>
      </c>
      <c r="G720">
        <v>158.26087061668684</v>
      </c>
      <c r="H720">
        <v>134.15250506918795</v>
      </c>
      <c r="I720">
        <f>tsla_moving_stats_14yr[[#This Row],[Close]]/tsla_moving_stats_14yr[[#This Row],[StdDev_14Y_Centered]]</f>
        <v>1.2149605399909555</v>
      </c>
      <c r="J720">
        <f>2*tsla_moving_stats_14yr[[#This Row],[StdDev_14Y_Centered]]</f>
        <v>268.30501013837591</v>
      </c>
      <c r="K720">
        <v>158.37515530455858</v>
      </c>
      <c r="L720">
        <v>134.11917161841274</v>
      </c>
      <c r="M720">
        <f>tsla_moving_stats_14yr[[#This Row],[Average_14Y_Centered]]-tsla_moving_stats_14yr[[#This Row],[ROLLING AVERAGE MANUAL]]</f>
        <v>-0.11428468787173074</v>
      </c>
      <c r="N720">
        <f>tsla_moving_stats_14yr[[#This Row],[StdDev_14Y_Centered]]-tsla_moving_stats_14yr[[#This Row],[STANDARD DEV MANUAL]]</f>
        <v>3.3333450775216988E-2</v>
      </c>
    </row>
    <row r="721" spans="1:14" x14ac:dyDescent="0.25">
      <c r="A721" s="1">
        <v>45035</v>
      </c>
      <c r="B721">
        <v>179.1</v>
      </c>
      <c r="C721">
        <v>183.5</v>
      </c>
      <c r="D721">
        <v>177.65</v>
      </c>
      <c r="E721">
        <v>180.59</v>
      </c>
      <c r="F721">
        <v>125732703</v>
      </c>
      <c r="G721">
        <v>158.20375100725224</v>
      </c>
      <c r="H721">
        <v>134.15565074087121</v>
      </c>
      <c r="I721">
        <f>tsla_moving_stats_14yr[[#This Row],[Close]]/tsla_moving_stats_14yr[[#This Row],[StdDev_14Y_Centered]]</f>
        <v>1.3461229475068419</v>
      </c>
      <c r="J721">
        <f>2*tsla_moving_stats_14yr[[#This Row],[StdDev_14Y_Centered]]</f>
        <v>268.31130148174242</v>
      </c>
      <c r="K721">
        <v>158.31796774193577</v>
      </c>
      <c r="L721">
        <v>134.1223559053893</v>
      </c>
      <c r="M721">
        <f>tsla_moving_stats_14yr[[#This Row],[Average_14Y_Centered]]-tsla_moving_stats_14yr[[#This Row],[ROLLING AVERAGE MANUAL]]</f>
        <v>-0.11421673468353788</v>
      </c>
      <c r="N721">
        <f>tsla_moving_stats_14yr[[#This Row],[StdDev_14Y_Centered]]-tsla_moving_stats_14yr[[#This Row],[STANDARD DEV MANUAL]]</f>
        <v>3.3294835481910923E-2</v>
      </c>
    </row>
    <row r="722" spans="1:14" x14ac:dyDescent="0.25">
      <c r="A722" s="1">
        <v>45034</v>
      </c>
      <c r="B722">
        <v>187.15</v>
      </c>
      <c r="C722">
        <v>187.69</v>
      </c>
      <c r="D722">
        <v>183.58</v>
      </c>
      <c r="E722">
        <v>184.31</v>
      </c>
      <c r="F722">
        <v>92067023</v>
      </c>
      <c r="G722">
        <v>158.14685461135727</v>
      </c>
      <c r="H722">
        <v>134.15858261076079</v>
      </c>
      <c r="I722">
        <f>tsla_moving_stats_14yr[[#This Row],[Close]]/tsla_moving_stats_14yr[[#This Row],[StdDev_14Y_Centered]]</f>
        <v>1.373821908470406</v>
      </c>
      <c r="J722">
        <f>2*tsla_moving_stats_14yr[[#This Row],[StdDev_14Y_Centered]]</f>
        <v>268.31716522152158</v>
      </c>
      <c r="K722">
        <v>158.2608706166871</v>
      </c>
      <c r="L722">
        <v>134.1254663699174</v>
      </c>
      <c r="M722">
        <f>tsla_moving_stats_14yr[[#This Row],[Average_14Y_Centered]]-tsla_moving_stats_14yr[[#This Row],[ROLLING AVERAGE MANUAL]]</f>
        <v>-0.11401600532983025</v>
      </c>
      <c r="N722">
        <f>tsla_moving_stats_14yr[[#This Row],[StdDev_14Y_Centered]]-tsla_moving_stats_14yr[[#This Row],[STANDARD DEV MANUAL]]</f>
        <v>3.3116240843384048E-2</v>
      </c>
    </row>
    <row r="723" spans="1:14" x14ac:dyDescent="0.25">
      <c r="A723" s="1">
        <v>45033</v>
      </c>
      <c r="B723">
        <v>186.32</v>
      </c>
      <c r="C723">
        <v>189.69</v>
      </c>
      <c r="D723">
        <v>182.69</v>
      </c>
      <c r="E723">
        <v>187.04</v>
      </c>
      <c r="F723">
        <v>116662203</v>
      </c>
      <c r="G723">
        <v>158.14685461135727</v>
      </c>
      <c r="H723">
        <v>134.15858261076079</v>
      </c>
      <c r="I723">
        <f>tsla_moving_stats_14yr[[#This Row],[Close]]/tsla_moving_stats_14yr[[#This Row],[StdDev_14Y_Centered]]</f>
        <v>1.3941709606657517</v>
      </c>
      <c r="J723">
        <f>2*tsla_moving_stats_14yr[[#This Row],[StdDev_14Y_Centered]]</f>
        <v>268.31716522152158</v>
      </c>
      <c r="K723">
        <v>158.20375100725249</v>
      </c>
      <c r="L723">
        <v>134.12862230285342</v>
      </c>
      <c r="M723">
        <f>tsla_moving_stats_14yr[[#This Row],[Average_14Y_Centered]]-tsla_moving_stats_14yr[[#This Row],[ROLLING AVERAGE MANUAL]]</f>
        <v>-5.689639589522244E-2</v>
      </c>
      <c r="N723">
        <f>tsla_moving_stats_14yr[[#This Row],[StdDev_14Y_Centered]]-tsla_moving_stats_14yr[[#This Row],[STANDARD DEV MANUAL]]</f>
        <v>2.9960307907373362E-2</v>
      </c>
    </row>
    <row r="724" spans="1:14" x14ac:dyDescent="0.25">
      <c r="A724" s="1">
        <v>45030</v>
      </c>
      <c r="B724">
        <v>183.95</v>
      </c>
      <c r="C724">
        <v>186.28</v>
      </c>
      <c r="D724">
        <v>182.01</v>
      </c>
      <c r="E724">
        <v>185</v>
      </c>
      <c r="F724">
        <v>96438656</v>
      </c>
      <c r="G724">
        <v>158.03315895372231</v>
      </c>
      <c r="H724">
        <v>134.16440917910873</v>
      </c>
      <c r="I724">
        <f>tsla_moving_stats_14yr[[#This Row],[Close]]/tsla_moving_stats_14yr[[#This Row],[StdDev_14Y_Centered]]</f>
        <v>1.3789051890283812</v>
      </c>
      <c r="J724">
        <f>2*tsla_moving_stats_14yr[[#This Row],[StdDev_14Y_Centered]]</f>
        <v>268.32881835821746</v>
      </c>
      <c r="K724">
        <v>158.1468546113575</v>
      </c>
      <c r="L724">
        <v>134.13156446878716</v>
      </c>
      <c r="M724">
        <f>tsla_moving_stats_14yr[[#This Row],[Average_14Y_Centered]]-tsla_moving_stats_14yr[[#This Row],[ROLLING AVERAGE MANUAL]]</f>
        <v>-0.11369565763519063</v>
      </c>
      <c r="N724">
        <f>tsla_moving_stats_14yr[[#This Row],[StdDev_14Y_Centered]]-tsla_moving_stats_14yr[[#This Row],[STANDARD DEV MANUAL]]</f>
        <v>3.2844710321569437E-2</v>
      </c>
    </row>
    <row r="725" spans="1:14" x14ac:dyDescent="0.25">
      <c r="A725" s="1">
        <v>45029</v>
      </c>
      <c r="B725">
        <v>182.96</v>
      </c>
      <c r="C725">
        <v>186.5</v>
      </c>
      <c r="D725">
        <v>180.94</v>
      </c>
      <c r="E725">
        <v>185.9</v>
      </c>
      <c r="F725">
        <v>112933000</v>
      </c>
      <c r="G725">
        <v>157.97641592920357</v>
      </c>
      <c r="H725">
        <v>134.16724467697637</v>
      </c>
      <c r="I725">
        <f>tsla_moving_stats_14yr[[#This Row],[Close]]/tsla_moving_stats_14yr[[#This Row],[StdDev_14Y_Centered]]</f>
        <v>1.3855840928057843</v>
      </c>
      <c r="J725">
        <f>2*tsla_moving_stats_14yr[[#This Row],[StdDev_14Y_Centered]]</f>
        <v>268.33448935395273</v>
      </c>
      <c r="K725">
        <v>158.09002012882473</v>
      </c>
      <c r="L725">
        <v>134.13446315243854</v>
      </c>
      <c r="M725">
        <f>tsla_moving_stats_14yr[[#This Row],[Average_14Y_Centered]]-tsla_moving_stats_14yr[[#This Row],[ROLLING AVERAGE MANUAL]]</f>
        <v>-0.11360419962116453</v>
      </c>
      <c r="N725">
        <f>tsla_moving_stats_14yr[[#This Row],[StdDev_14Y_Centered]]-tsla_moving_stats_14yr[[#This Row],[STANDARD DEV MANUAL]]</f>
        <v>3.278152453782468E-2</v>
      </c>
    </row>
    <row r="726" spans="1:14" x14ac:dyDescent="0.25">
      <c r="A726" s="1">
        <v>45028</v>
      </c>
      <c r="B726">
        <v>190.74</v>
      </c>
      <c r="C726">
        <v>191.58</v>
      </c>
      <c r="D726">
        <v>180.31</v>
      </c>
      <c r="E726">
        <v>180.54</v>
      </c>
      <c r="F726">
        <v>150256297</v>
      </c>
      <c r="G726">
        <v>157.91953759549659</v>
      </c>
      <c r="H726">
        <v>134.17024431909974</v>
      </c>
      <c r="I726">
        <f>tsla_moving_stats_14yr[[#This Row],[Close]]/tsla_moving_stats_14yr[[#This Row],[StdDev_14Y_Centered]]</f>
        <v>1.3456038700400526</v>
      </c>
      <c r="J726">
        <f>2*tsla_moving_stats_14yr[[#This Row],[StdDev_14Y_Centered]]</f>
        <v>268.34048863819947</v>
      </c>
      <c r="K726">
        <v>158.03315895372259</v>
      </c>
      <c r="L726">
        <v>134.13741161184115</v>
      </c>
      <c r="M726">
        <f>tsla_moving_stats_14yr[[#This Row],[Average_14Y_Centered]]-tsla_moving_stats_14yr[[#This Row],[ROLLING AVERAGE MANUAL]]</f>
        <v>-0.11362135822599839</v>
      </c>
      <c r="N726">
        <f>tsla_moving_stats_14yr[[#This Row],[StdDev_14Y_Centered]]-tsla_moving_stats_14yr[[#This Row],[STANDARD DEV MANUAL]]</f>
        <v>3.2832707258592109E-2</v>
      </c>
    </row>
    <row r="727" spans="1:14" x14ac:dyDescent="0.25">
      <c r="A727" s="1">
        <v>45027</v>
      </c>
      <c r="B727">
        <v>186.69</v>
      </c>
      <c r="C727">
        <v>189.19</v>
      </c>
      <c r="D727">
        <v>185.65</v>
      </c>
      <c r="E727">
        <v>186.79</v>
      </c>
      <c r="F727">
        <v>115770898</v>
      </c>
      <c r="G727">
        <v>157.86276125401932</v>
      </c>
      <c r="H727">
        <v>134.17315811831057</v>
      </c>
      <c r="I727">
        <f>tsla_moving_stats_14yr[[#This Row],[Close]]/tsla_moving_stats_14yr[[#This Row],[StdDev_14Y_Centered]]</f>
        <v>1.3921562451059935</v>
      </c>
      <c r="J727">
        <f>2*tsla_moving_stats_14yr[[#This Row],[StdDev_14Y_Centered]]</f>
        <v>268.34631623662113</v>
      </c>
      <c r="K727">
        <v>157.97641592920377</v>
      </c>
      <c r="L727">
        <v>134.14025740029268</v>
      </c>
      <c r="M727">
        <f>tsla_moving_stats_14yr[[#This Row],[Average_14Y_Centered]]-tsla_moving_stats_14yr[[#This Row],[ROLLING AVERAGE MANUAL]]</f>
        <v>-0.11365467518444916</v>
      </c>
      <c r="N727">
        <f>tsla_moving_stats_14yr[[#This Row],[StdDev_14Y_Centered]]-tsla_moving_stats_14yr[[#This Row],[STANDARD DEV MANUAL]]</f>
        <v>3.2900718017884856E-2</v>
      </c>
    </row>
    <row r="728" spans="1:14" x14ac:dyDescent="0.25">
      <c r="A728" s="1">
        <v>45026</v>
      </c>
      <c r="B728">
        <v>179.94</v>
      </c>
      <c r="C728">
        <v>185.1</v>
      </c>
      <c r="D728">
        <v>176.11</v>
      </c>
      <c r="E728">
        <v>184.51</v>
      </c>
      <c r="F728">
        <v>142154594</v>
      </c>
      <c r="G728">
        <v>157.86276125401932</v>
      </c>
      <c r="H728">
        <v>134.17315811831057</v>
      </c>
      <c r="I728">
        <f>tsla_moving_stats_14yr[[#This Row],[Close]]/tsla_moving_stats_14yr[[#This Row],[StdDev_14Y_Centered]]</f>
        <v>1.375163278465158</v>
      </c>
      <c r="J728">
        <f>2*tsla_moving_stats_14yr[[#This Row],[StdDev_14Y_Centered]]</f>
        <v>268.34631623662113</v>
      </c>
      <c r="K728">
        <v>157.91953759549682</v>
      </c>
      <c r="L728">
        <v>134.14326729171984</v>
      </c>
      <c r="M728">
        <f>tsla_moving_stats_14yr[[#This Row],[Average_14Y_Centered]]-tsla_moving_stats_14yr[[#This Row],[ROLLING AVERAGE MANUAL]]</f>
        <v>-5.6776341477501546E-2</v>
      </c>
      <c r="N728">
        <f>tsla_moving_stats_14yr[[#This Row],[StdDev_14Y_Centered]]-tsla_moving_stats_14yr[[#This Row],[STANDARD DEV MANUAL]]</f>
        <v>2.9890826590730057E-2</v>
      </c>
    </row>
    <row r="729" spans="1:14" x14ac:dyDescent="0.25">
      <c r="A729" s="1">
        <v>45022</v>
      </c>
      <c r="B729">
        <v>183.08</v>
      </c>
      <c r="C729">
        <v>186.39</v>
      </c>
      <c r="D729">
        <v>179.74</v>
      </c>
      <c r="E729">
        <v>185.06</v>
      </c>
      <c r="F729">
        <v>123857906</v>
      </c>
      <c r="G729">
        <v>157.69331995182657</v>
      </c>
      <c r="H729">
        <v>134.18109741312134</v>
      </c>
      <c r="I729">
        <f>tsla_moving_stats_14yr[[#This Row],[Close]]/tsla_moving_stats_14yr[[#This Row],[StdDev_14Y_Centered]]</f>
        <v>1.3791808501180383</v>
      </c>
      <c r="J729">
        <f>2*tsla_moving_stats_14yr[[#This Row],[StdDev_14Y_Centered]]</f>
        <v>268.36219482624267</v>
      </c>
      <c r="K729">
        <v>157.86276125401952</v>
      </c>
      <c r="L729">
        <v>134.14619134924774</v>
      </c>
      <c r="M729">
        <f>tsla_moving_stats_14yr[[#This Row],[Average_14Y_Centered]]-tsla_moving_stats_14yr[[#This Row],[ROLLING AVERAGE MANUAL]]</f>
        <v>-0.16944130219295062</v>
      </c>
      <c r="N729">
        <f>tsla_moving_stats_14yr[[#This Row],[StdDev_14Y_Centered]]-tsla_moving_stats_14yr[[#This Row],[STANDARD DEV MANUAL]]</f>
        <v>3.4906063873592075E-2</v>
      </c>
    </row>
    <row r="730" spans="1:14" x14ac:dyDescent="0.25">
      <c r="A730" s="1">
        <v>45021</v>
      </c>
      <c r="B730">
        <v>190.52</v>
      </c>
      <c r="C730">
        <v>190.68</v>
      </c>
      <c r="D730">
        <v>183.76</v>
      </c>
      <c r="E730">
        <v>185.52</v>
      </c>
      <c r="F730">
        <v>133882500</v>
      </c>
      <c r="G730">
        <v>157.63687399678975</v>
      </c>
      <c r="H730">
        <v>134.18375062358504</v>
      </c>
      <c r="I730">
        <f>tsla_moving_stats_14yr[[#This Row],[Close]]/tsla_moving_stats_14yr[[#This Row],[StdDev_14Y_Centered]]</f>
        <v>1.3825817145357968</v>
      </c>
      <c r="J730">
        <f>2*tsla_moving_stats_14yr[[#This Row],[StdDev_14Y_Centered]]</f>
        <v>268.36750124717008</v>
      </c>
      <c r="K730">
        <v>157.80603455202916</v>
      </c>
      <c r="L730">
        <v>134.1490847657779</v>
      </c>
      <c r="M730">
        <f>tsla_moving_stats_14yr[[#This Row],[Average_14Y_Centered]]-tsla_moving_stats_14yr[[#This Row],[ROLLING AVERAGE MANUAL]]</f>
        <v>-0.16916055523941509</v>
      </c>
      <c r="N730">
        <f>tsla_moving_stats_14yr[[#This Row],[StdDev_14Y_Centered]]-tsla_moving_stats_14yr[[#This Row],[STANDARD DEV MANUAL]]</f>
        <v>3.4665857807141265E-2</v>
      </c>
    </row>
    <row r="731" spans="1:14" x14ac:dyDescent="0.25">
      <c r="A731" s="1">
        <v>45020</v>
      </c>
      <c r="B731">
        <v>197.32</v>
      </c>
      <c r="C731">
        <v>198.74</v>
      </c>
      <c r="D731">
        <v>190.32</v>
      </c>
      <c r="E731">
        <v>192.58</v>
      </c>
      <c r="F731">
        <v>126463797</v>
      </c>
      <c r="G731">
        <v>157.58024869634974</v>
      </c>
      <c r="H731">
        <v>134.18661377256942</v>
      </c>
      <c r="I731">
        <f>tsla_moving_stats_14yr[[#This Row],[Close]]/tsla_moving_stats_14yr[[#This Row],[StdDev_14Y_Centered]]</f>
        <v>1.4351655100739076</v>
      </c>
      <c r="J731">
        <f>2*tsla_moving_stats_14yr[[#This Row],[StdDev_14Y_Centered]]</f>
        <v>268.37322754513883</v>
      </c>
      <c r="K731">
        <v>157.74954618473919</v>
      </c>
      <c r="L731">
        <v>134.15174945681568</v>
      </c>
      <c r="M731">
        <f>tsla_moving_stats_14yr[[#This Row],[Average_14Y_Centered]]-tsla_moving_stats_14yr[[#This Row],[ROLLING AVERAGE MANUAL]]</f>
        <v>-0.16929748838944647</v>
      </c>
      <c r="N731">
        <f>tsla_moving_stats_14yr[[#This Row],[StdDev_14Y_Centered]]-tsla_moving_stats_14yr[[#This Row],[STANDARD DEV MANUAL]]</f>
        <v>3.4864315753736719E-2</v>
      </c>
    </row>
    <row r="732" spans="1:14" x14ac:dyDescent="0.25">
      <c r="A732" s="1">
        <v>45019</v>
      </c>
      <c r="B732">
        <v>199.91</v>
      </c>
      <c r="C732">
        <v>202.69</v>
      </c>
      <c r="D732">
        <v>192.2</v>
      </c>
      <c r="E732">
        <v>194.77</v>
      </c>
      <c r="F732">
        <v>169545906</v>
      </c>
      <c r="G732">
        <v>157.58024869634974</v>
      </c>
      <c r="H732">
        <v>134.18661377256942</v>
      </c>
      <c r="I732">
        <f>tsla_moving_stats_14yr[[#This Row],[Close]]/tsla_moving_stats_14yr[[#This Row],[StdDev_14Y_Centered]]</f>
        <v>1.4514860649968584</v>
      </c>
      <c r="J732">
        <f>2*tsla_moving_stats_14yr[[#This Row],[StdDev_14Y_Centered]]</f>
        <v>268.37322754513883</v>
      </c>
      <c r="K732">
        <v>157.69331995182682</v>
      </c>
      <c r="L732">
        <v>134.15416153060329</v>
      </c>
      <c r="M732">
        <f>tsla_moving_stats_14yr[[#This Row],[Average_14Y_Centered]]-tsla_moving_stats_14yr[[#This Row],[ROLLING AVERAGE MANUAL]]</f>
        <v>-0.11307125547708097</v>
      </c>
      <c r="N732">
        <f>tsla_moving_stats_14yr[[#This Row],[StdDev_14Y_Centered]]-tsla_moving_stats_14yr[[#This Row],[STANDARD DEV MANUAL]]</f>
        <v>3.2452241966126394E-2</v>
      </c>
    </row>
    <row r="733" spans="1:14" x14ac:dyDescent="0.25">
      <c r="A733" s="1">
        <v>45016</v>
      </c>
      <c r="B733">
        <v>197.53</v>
      </c>
      <c r="C733">
        <v>207.79</v>
      </c>
      <c r="D733">
        <v>197.2</v>
      </c>
      <c r="E733">
        <v>207.46</v>
      </c>
      <c r="F733">
        <v>170222094</v>
      </c>
      <c r="G733">
        <v>157.46642084168334</v>
      </c>
      <c r="H733">
        <v>134.19301390164566</v>
      </c>
      <c r="I733">
        <f>tsla_moving_stats_14yr[[#This Row],[Close]]/tsla_moving_stats_14yr[[#This Row],[StdDev_14Y_Centered]]</f>
        <v>1.5459821190993897</v>
      </c>
      <c r="J733">
        <f>2*tsla_moving_stats_14yr[[#This Row],[StdDev_14Y_Centered]]</f>
        <v>268.38602780329131</v>
      </c>
      <c r="K733">
        <v>157.63687399678997</v>
      </c>
      <c r="L733">
        <v>134.15682501869426</v>
      </c>
      <c r="M733">
        <f>tsla_moving_stats_14yr[[#This Row],[Average_14Y_Centered]]-tsla_moving_stats_14yr[[#This Row],[ROLLING AVERAGE MANUAL]]</f>
        <v>-0.17045315510662817</v>
      </c>
      <c r="N733">
        <f>tsla_moving_stats_14yr[[#This Row],[StdDev_14Y_Centered]]-tsla_moving_stats_14yr[[#This Row],[STANDARD DEV MANUAL]]</f>
        <v>3.6188882951392998E-2</v>
      </c>
    </row>
    <row r="734" spans="1:14" x14ac:dyDescent="0.25">
      <c r="A734" s="1">
        <v>45015</v>
      </c>
      <c r="B734">
        <v>195.58</v>
      </c>
      <c r="C734">
        <v>197.33</v>
      </c>
      <c r="D734">
        <v>194.42</v>
      </c>
      <c r="E734">
        <v>195.28</v>
      </c>
      <c r="F734">
        <v>110252203</v>
      </c>
      <c r="G734">
        <v>157.40939503205129</v>
      </c>
      <c r="H734">
        <v>134.19636466228042</v>
      </c>
      <c r="I734">
        <f>tsla_moving_stats_14yr[[#This Row],[Close]]/tsla_moving_stats_14yr[[#This Row],[StdDev_14Y_Centered]]</f>
        <v>1.4551809990638951</v>
      </c>
      <c r="J734">
        <f>2*tsla_moving_stats_14yr[[#This Row],[StdDev_14Y_Centered]]</f>
        <v>268.39272932456083</v>
      </c>
      <c r="K734">
        <v>157.58024869635003</v>
      </c>
      <c r="L734">
        <v>134.15969839495014</v>
      </c>
      <c r="M734">
        <f>tsla_moving_stats_14yr[[#This Row],[Average_14Y_Centered]]-tsla_moving_stats_14yr[[#This Row],[ROLLING AVERAGE MANUAL]]</f>
        <v>-0.17085366429873261</v>
      </c>
      <c r="N734">
        <f>tsla_moving_stats_14yr[[#This Row],[StdDev_14Y_Centered]]-tsla_moving_stats_14yr[[#This Row],[STANDARD DEV MANUAL]]</f>
        <v>3.6666267330275559E-2</v>
      </c>
    </row>
    <row r="735" spans="1:14" x14ac:dyDescent="0.25">
      <c r="A735" s="1">
        <v>45014</v>
      </c>
      <c r="B735">
        <v>193.13</v>
      </c>
      <c r="C735">
        <v>195.29</v>
      </c>
      <c r="D735">
        <v>189.44</v>
      </c>
      <c r="E735">
        <v>193.88</v>
      </c>
      <c r="F735">
        <v>123660000</v>
      </c>
      <c r="G735">
        <v>157.35249899879855</v>
      </c>
      <c r="H735">
        <v>134.19959934316003</v>
      </c>
      <c r="I735">
        <f>tsla_moving_stats_14yr[[#This Row],[Close]]/tsla_moving_stats_14yr[[#This Row],[StdDev_14Y_Centered]]</f>
        <v>1.4447137021939387</v>
      </c>
      <c r="J735">
        <f>2*tsla_moving_stats_14yr[[#This Row],[StdDev_14Y_Centered]]</f>
        <v>268.39919868632006</v>
      </c>
      <c r="K735">
        <v>157.52341619887756</v>
      </c>
      <c r="L735">
        <v>134.16281170841228</v>
      </c>
      <c r="M735">
        <f>tsla_moving_stats_14yr[[#This Row],[Average_14Y_Centered]]-tsla_moving_stats_14yr[[#This Row],[ROLLING AVERAGE MANUAL]]</f>
        <v>-0.17091720007900335</v>
      </c>
      <c r="N735">
        <f>tsla_moving_stats_14yr[[#This Row],[StdDev_14Y_Centered]]-tsla_moving_stats_14yr[[#This Row],[STANDARD DEV MANUAL]]</f>
        <v>3.6787634747753373E-2</v>
      </c>
    </row>
    <row r="736" spans="1:14" x14ac:dyDescent="0.25">
      <c r="A736" s="1">
        <v>45013</v>
      </c>
      <c r="B736">
        <v>192</v>
      </c>
      <c r="C736">
        <v>192.35</v>
      </c>
      <c r="D736">
        <v>185.43</v>
      </c>
      <c r="E736">
        <v>189.19</v>
      </c>
      <c r="F736">
        <v>98654641</v>
      </c>
      <c r="G736">
        <v>157.29565252201763</v>
      </c>
      <c r="H736">
        <v>134.2028030172238</v>
      </c>
      <c r="I736">
        <f>tsla_moving_stats_14yr[[#This Row],[Close]]/tsla_moving_stats_14yr[[#This Row],[StdDev_14Y_Centered]]</f>
        <v>1.409732105041942</v>
      </c>
      <c r="J736">
        <f>2*tsla_moving_stats_14yr[[#This Row],[StdDev_14Y_Centered]]</f>
        <v>268.4056060344476</v>
      </c>
      <c r="K736">
        <v>157.4664208416836</v>
      </c>
      <c r="L736">
        <v>134.16611881892231</v>
      </c>
      <c r="M736">
        <f>tsla_moving_stats_14yr[[#This Row],[Average_14Y_Centered]]-tsla_moving_stats_14yr[[#This Row],[ROLLING AVERAGE MANUAL]]</f>
        <v>-0.17076831966596728</v>
      </c>
      <c r="N736">
        <f>tsla_moving_stats_14yr[[#This Row],[StdDev_14Y_Centered]]-tsla_moving_stats_14yr[[#This Row],[STANDARD DEV MANUAL]]</f>
        <v>3.6684198301486504E-2</v>
      </c>
    </row>
    <row r="737" spans="1:14" x14ac:dyDescent="0.25">
      <c r="A737" s="1">
        <v>45012</v>
      </c>
      <c r="B737">
        <v>194.42</v>
      </c>
      <c r="C737">
        <v>197.39</v>
      </c>
      <c r="D737">
        <v>189.94</v>
      </c>
      <c r="E737">
        <v>191.81</v>
      </c>
      <c r="F737">
        <v>120851602</v>
      </c>
      <c r="G737">
        <v>157.29565252201763</v>
      </c>
      <c r="H737">
        <v>134.2028030172238</v>
      </c>
      <c r="I737">
        <f>tsla_moving_stats_14yr[[#This Row],[Close]]/tsla_moving_stats_14yr[[#This Row],[StdDev_14Y_Centered]]</f>
        <v>1.4292547971250853</v>
      </c>
      <c r="J737">
        <f>2*tsla_moving_stats_14yr[[#This Row],[StdDev_14Y_Centered]]</f>
        <v>268.4056060344476</v>
      </c>
      <c r="K737">
        <v>157.40939503205152</v>
      </c>
      <c r="L737">
        <v>134.16947968461685</v>
      </c>
      <c r="M737">
        <f>tsla_moving_stats_14yr[[#This Row],[Average_14Y_Centered]]-tsla_moving_stats_14yr[[#This Row],[ROLLING AVERAGE MANUAL]]</f>
        <v>-0.11374251003388736</v>
      </c>
      <c r="N737">
        <f>tsla_moving_stats_14yr[[#This Row],[StdDev_14Y_Centered]]-tsla_moving_stats_14yr[[#This Row],[STANDARD DEV MANUAL]]</f>
        <v>3.3323332606954637E-2</v>
      </c>
    </row>
    <row r="738" spans="1:14" x14ac:dyDescent="0.25">
      <c r="A738" s="1">
        <v>45009</v>
      </c>
      <c r="B738">
        <v>191.65</v>
      </c>
      <c r="C738">
        <v>192.36</v>
      </c>
      <c r="D738">
        <v>187.15</v>
      </c>
      <c r="E738">
        <v>190.41</v>
      </c>
      <c r="F738">
        <v>116531602</v>
      </c>
      <c r="G738">
        <v>157.23878351340537</v>
      </c>
      <c r="H738">
        <v>134.20605198377609</v>
      </c>
      <c r="I738">
        <f>tsla_moving_stats_14yr[[#This Row],[Close]]/tsla_moving_stats_14yr[[#This Row],[StdDev_14Y_Centered]]</f>
        <v>1.4187884762679577</v>
      </c>
      <c r="J738">
        <f>2*tsla_moving_stats_14yr[[#This Row],[StdDev_14Y_Centered]]</f>
        <v>268.41210396755218</v>
      </c>
      <c r="K738">
        <v>157.35249899879881</v>
      </c>
      <c r="L738">
        <v>134.17272448570782</v>
      </c>
      <c r="M738">
        <f>tsla_moving_stats_14yr[[#This Row],[Average_14Y_Centered]]-tsla_moving_stats_14yr[[#This Row],[ROLLING AVERAGE MANUAL]]</f>
        <v>-0.1137154853934419</v>
      </c>
      <c r="N738">
        <f>tsla_moving_stats_14yr[[#This Row],[StdDev_14Y_Centered]]-tsla_moving_stats_14yr[[#This Row],[STANDARD DEV MANUAL]]</f>
        <v>3.3327498068274508E-2</v>
      </c>
    </row>
    <row r="739" spans="1:14" x14ac:dyDescent="0.25">
      <c r="A739" s="1">
        <v>45008</v>
      </c>
      <c r="B739">
        <v>195.26</v>
      </c>
      <c r="C739">
        <v>199.31</v>
      </c>
      <c r="D739">
        <v>188.65</v>
      </c>
      <c r="E739">
        <v>192.22</v>
      </c>
      <c r="F739">
        <v>144193906</v>
      </c>
      <c r="G739">
        <v>157.18182400000003</v>
      </c>
      <c r="H739">
        <v>134.20941831995003</v>
      </c>
      <c r="I739">
        <f>tsla_moving_stats_14yr[[#This Row],[Close]]/tsla_moving_stats_14yr[[#This Row],[StdDev_14Y_Centered]]</f>
        <v>1.4322392750541173</v>
      </c>
      <c r="J739">
        <f>2*tsla_moving_stats_14yr[[#This Row],[StdDev_14Y_Centered]]</f>
        <v>268.41883663990006</v>
      </c>
      <c r="K739">
        <v>157.29565252201786</v>
      </c>
      <c r="L739">
        <v>134.17593827808645</v>
      </c>
      <c r="M739">
        <f>tsla_moving_stats_14yr[[#This Row],[Average_14Y_Centered]]-tsla_moving_stats_14yr[[#This Row],[ROLLING AVERAGE MANUAL]]</f>
        <v>-0.11382852201782612</v>
      </c>
      <c r="N739">
        <f>tsla_moving_stats_14yr[[#This Row],[StdDev_14Y_Centered]]-tsla_moving_stats_14yr[[#This Row],[STANDARD DEV MANUAL]]</f>
        <v>3.3480041863583665E-2</v>
      </c>
    </row>
    <row r="740" spans="1:14" x14ac:dyDescent="0.25">
      <c r="A740" s="1">
        <v>45007</v>
      </c>
      <c r="B740">
        <v>199.3</v>
      </c>
      <c r="C740">
        <v>200.66</v>
      </c>
      <c r="D740">
        <v>190.95</v>
      </c>
      <c r="E740">
        <v>191.15</v>
      </c>
      <c r="F740">
        <v>150376406</v>
      </c>
      <c r="G740">
        <v>157.12522191123551</v>
      </c>
      <c r="H740">
        <v>134.21242786538338</v>
      </c>
      <c r="I740">
        <f>tsla_moving_stats_14yr[[#This Row],[Close]]/tsla_moving_stats_14yr[[#This Row],[StdDev_14Y_Centered]]</f>
        <v>1.4242347228210914</v>
      </c>
      <c r="J740">
        <f>2*tsla_moving_stats_14yr[[#This Row],[StdDev_14Y_Centered]]</f>
        <v>268.42485573076675</v>
      </c>
      <c r="K740">
        <v>157.23878351340559</v>
      </c>
      <c r="L740">
        <v>134.17919734579189</v>
      </c>
      <c r="M740">
        <f>tsla_moving_stats_14yr[[#This Row],[Average_14Y_Centered]]-tsla_moving_stats_14yr[[#This Row],[ROLLING AVERAGE MANUAL]]</f>
        <v>-0.11356160217007982</v>
      </c>
      <c r="N740">
        <f>tsla_moving_stats_14yr[[#This Row],[StdDev_14Y_Centered]]-tsla_moving_stats_14yr[[#This Row],[STANDARD DEV MANUAL]]</f>
        <v>3.3230519591484153E-2</v>
      </c>
    </row>
    <row r="741" spans="1:14" x14ac:dyDescent="0.25">
      <c r="A741" s="1">
        <v>45006</v>
      </c>
      <c r="B741">
        <v>188.28</v>
      </c>
      <c r="C741">
        <v>198</v>
      </c>
      <c r="D741">
        <v>188.04</v>
      </c>
      <c r="E741">
        <v>197.58</v>
      </c>
      <c r="F741">
        <v>153391391</v>
      </c>
      <c r="G741">
        <v>157.06877298161473</v>
      </c>
      <c r="H741">
        <v>134.2152974188439</v>
      </c>
      <c r="I741">
        <f>tsla_moving_stats_14yr[[#This Row],[Close]]/tsla_moving_stats_14yr[[#This Row],[StdDev_14Y_Centered]]</f>
        <v>1.4721123731776617</v>
      </c>
      <c r="J741">
        <f>2*tsla_moving_stats_14yr[[#This Row],[StdDev_14Y_Centered]]</f>
        <v>268.43059483768781</v>
      </c>
      <c r="K741">
        <v>157.18182400000026</v>
      </c>
      <c r="L741">
        <v>134.18257375156094</v>
      </c>
      <c r="M741">
        <f>tsla_moving_stats_14yr[[#This Row],[Average_14Y_Centered]]-tsla_moving_stats_14yr[[#This Row],[ROLLING AVERAGE MANUAL]]</f>
        <v>-0.11305101838553355</v>
      </c>
      <c r="N741">
        <f>tsla_moving_stats_14yr[[#This Row],[StdDev_14Y_Centered]]-tsla_moving_stats_14yr[[#This Row],[STANDARD DEV MANUAL]]</f>
        <v>3.2723667282965607E-2</v>
      </c>
    </row>
    <row r="742" spans="1:14" x14ac:dyDescent="0.25">
      <c r="A742" s="1">
        <v>45005</v>
      </c>
      <c r="B742">
        <v>178.08</v>
      </c>
      <c r="C742">
        <v>186.44</v>
      </c>
      <c r="D742">
        <v>176.35</v>
      </c>
      <c r="E742">
        <v>183.25</v>
      </c>
      <c r="F742">
        <v>129684398</v>
      </c>
      <c r="G742">
        <v>157.06877298161473</v>
      </c>
      <c r="H742">
        <v>134.2152974188439</v>
      </c>
      <c r="I742">
        <f>tsla_moving_stats_14yr[[#This Row],[Close]]/tsla_moving_stats_14yr[[#This Row],[StdDev_14Y_Centered]]</f>
        <v>1.3653436197226769</v>
      </c>
      <c r="J742">
        <f>2*tsla_moving_stats_14yr[[#This Row],[StdDev_14Y_Centered]]</f>
        <v>268.43059483768781</v>
      </c>
      <c r="K742">
        <v>157.12522191123577</v>
      </c>
      <c r="L742">
        <v>134.18559342987291</v>
      </c>
      <c r="M742">
        <f>tsla_moving_stats_14yr[[#This Row],[Average_14Y_Centered]]-tsla_moving_stats_14yr[[#This Row],[ROLLING AVERAGE MANUAL]]</f>
        <v>-5.6448929621041088E-2</v>
      </c>
      <c r="N742">
        <f>tsla_moving_stats_14yr[[#This Row],[StdDev_14Y_Centered]]-tsla_moving_stats_14yr[[#This Row],[STANDARD DEV MANUAL]]</f>
        <v>2.9703988970993578E-2</v>
      </c>
    </row>
    <row r="743" spans="1:14" x14ac:dyDescent="0.25">
      <c r="A743" s="1">
        <v>45002</v>
      </c>
      <c r="B743">
        <v>184.52</v>
      </c>
      <c r="C743">
        <v>186.22</v>
      </c>
      <c r="D743">
        <v>177.33</v>
      </c>
      <c r="E743">
        <v>180.13</v>
      </c>
      <c r="F743">
        <v>133197109</v>
      </c>
      <c r="G743">
        <v>156.95554313099043</v>
      </c>
      <c r="H743">
        <v>134.22145078772863</v>
      </c>
      <c r="I743">
        <f>tsla_moving_stats_14yr[[#This Row],[Close]]/tsla_moving_stats_14yr[[#This Row],[StdDev_14Y_Centered]]</f>
        <v>1.3420358589691881</v>
      </c>
      <c r="J743">
        <f>2*tsla_moving_stats_14yr[[#This Row],[StdDev_14Y_Centered]]</f>
        <v>268.44290157545726</v>
      </c>
      <c r="K743">
        <v>157.06877298161496</v>
      </c>
      <c r="L743">
        <v>134.18847313609024</v>
      </c>
      <c r="M743">
        <f>tsla_moving_stats_14yr[[#This Row],[Average_14Y_Centered]]-tsla_moving_stats_14yr[[#This Row],[ROLLING AVERAGE MANUAL]]</f>
        <v>-0.11322985062452062</v>
      </c>
      <c r="N743">
        <f>tsla_moving_stats_14yr[[#This Row],[StdDev_14Y_Centered]]-tsla_moving_stats_14yr[[#This Row],[STANDARD DEV MANUAL]]</f>
        <v>3.2977651638390171E-2</v>
      </c>
    </row>
    <row r="744" spans="1:14" x14ac:dyDescent="0.25">
      <c r="A744" s="1">
        <v>45001</v>
      </c>
      <c r="B744">
        <v>180.37</v>
      </c>
      <c r="C744">
        <v>185.81</v>
      </c>
      <c r="D744">
        <v>178.84</v>
      </c>
      <c r="E744">
        <v>184.13</v>
      </c>
      <c r="F744">
        <v>121374492</v>
      </c>
      <c r="G744">
        <v>156.89879441117765</v>
      </c>
      <c r="H744">
        <v>134.22470096426116</v>
      </c>
      <c r="I744">
        <f>tsla_moving_stats_14yr[[#This Row],[Close]]/tsla_moving_stats_14yr[[#This Row],[StdDev_14Y_Centered]]</f>
        <v>1.3718041364757942</v>
      </c>
      <c r="J744">
        <f>2*tsla_moving_stats_14yr[[#This Row],[StdDev_14Y_Centered]]</f>
        <v>268.44940192852232</v>
      </c>
      <c r="K744">
        <v>157.01222133439899</v>
      </c>
      <c r="L744">
        <v>134.19148242356434</v>
      </c>
      <c r="M744">
        <f>tsla_moving_stats_14yr[[#This Row],[Average_14Y_Centered]]-tsla_moving_stats_14yr[[#This Row],[ROLLING AVERAGE MANUAL]]</f>
        <v>-0.11342692322133985</v>
      </c>
      <c r="N744">
        <f>tsla_moving_stats_14yr[[#This Row],[StdDev_14Y_Centered]]-tsla_moving_stats_14yr[[#This Row],[STANDARD DEV MANUAL]]</f>
        <v>3.3218540696822174E-2</v>
      </c>
    </row>
    <row r="745" spans="1:14" x14ac:dyDescent="0.25">
      <c r="A745" s="1">
        <v>45000</v>
      </c>
      <c r="B745">
        <v>180.8</v>
      </c>
      <c r="C745">
        <v>182.34</v>
      </c>
      <c r="D745">
        <v>176.03</v>
      </c>
      <c r="E745">
        <v>180.45</v>
      </c>
      <c r="F745">
        <v>145995594</v>
      </c>
      <c r="G745">
        <v>156.84199521149245</v>
      </c>
      <c r="H745">
        <v>134.22802596574329</v>
      </c>
      <c r="I745">
        <f>tsla_moving_stats_14yr[[#This Row],[Close]]/tsla_moving_stats_14yr[[#This Row],[StdDev_14Y_Centered]]</f>
        <v>1.3443541220374733</v>
      </c>
      <c r="J745">
        <f>2*tsla_moving_stats_14yr[[#This Row],[StdDev_14Y_Centered]]</f>
        <v>268.45605193148657</v>
      </c>
      <c r="K745">
        <v>156.95554313099069</v>
      </c>
      <c r="L745">
        <v>134.19464670343012</v>
      </c>
      <c r="M745">
        <f>tsla_moving_stats_14yr[[#This Row],[Average_14Y_Centered]]-tsla_moving_stats_14yr[[#This Row],[ROLLING AVERAGE MANUAL]]</f>
        <v>-0.11354791949824516</v>
      </c>
      <c r="N745">
        <f>tsla_moving_stats_14yr[[#This Row],[StdDev_14Y_Centered]]-tsla_moving_stats_14yr[[#This Row],[STANDARD DEV MANUAL]]</f>
        <v>3.3379262313161462E-2</v>
      </c>
    </row>
    <row r="746" spans="1:14" x14ac:dyDescent="0.25">
      <c r="A746" s="1">
        <v>44999</v>
      </c>
      <c r="B746">
        <v>177.31</v>
      </c>
      <c r="C746">
        <v>183.8</v>
      </c>
      <c r="D746">
        <v>177.14</v>
      </c>
      <c r="E746">
        <v>183.26</v>
      </c>
      <c r="F746">
        <v>143717906</v>
      </c>
      <c r="G746">
        <v>156.78515357000398</v>
      </c>
      <c r="H746">
        <v>134.23141730558413</v>
      </c>
      <c r="I746">
        <f>tsla_moving_stats_14yr[[#This Row],[Close]]/tsla_moving_stats_14yr[[#This Row],[StdDev_14Y_Centered]]</f>
        <v>1.3652541534505294</v>
      </c>
      <c r="J746">
        <f>2*tsla_moving_stats_14yr[[#This Row],[StdDev_14Y_Centered]]</f>
        <v>268.46283461116826</v>
      </c>
      <c r="K746">
        <v>156.8987944111779</v>
      </c>
      <c r="L746">
        <v>134.19790693246154</v>
      </c>
      <c r="M746">
        <f>tsla_moving_stats_14yr[[#This Row],[Average_14Y_Centered]]-tsla_moving_stats_14yr[[#This Row],[ROLLING AVERAGE MANUAL]]</f>
        <v>-0.11364084117391826</v>
      </c>
      <c r="N746">
        <f>tsla_moving_stats_14yr[[#This Row],[StdDev_14Y_Centered]]-tsla_moving_stats_14yr[[#This Row],[STANDARD DEV MANUAL]]</f>
        <v>3.3510373122595638E-2</v>
      </c>
    </row>
    <row r="747" spans="1:14" x14ac:dyDescent="0.25">
      <c r="A747" s="1">
        <v>44998</v>
      </c>
      <c r="B747">
        <v>167.46</v>
      </c>
      <c r="C747">
        <v>177.35</v>
      </c>
      <c r="D747">
        <v>163.91</v>
      </c>
      <c r="E747">
        <v>174.48</v>
      </c>
      <c r="F747">
        <v>167790297</v>
      </c>
      <c r="G747">
        <v>156.78515357000398</v>
      </c>
      <c r="H747">
        <v>134.23141730558413</v>
      </c>
      <c r="I747">
        <f>tsla_moving_stats_14yr[[#This Row],[Close]]/tsla_moving_stats_14yr[[#This Row],[StdDev_14Y_Centered]]</f>
        <v>1.2998447271311162</v>
      </c>
      <c r="J747">
        <f>2*tsla_moving_stats_14yr[[#This Row],[StdDev_14Y_Centered]]</f>
        <v>268.46283461116826</v>
      </c>
      <c r="K747">
        <v>156.8419952114927</v>
      </c>
      <c r="L747">
        <v>134.20124196348831</v>
      </c>
      <c r="M747">
        <f>tsla_moving_stats_14yr[[#This Row],[Average_14Y_Centered]]-tsla_moving_stats_14yr[[#This Row],[ROLLING AVERAGE MANUAL]]</f>
        <v>-5.6841641488716732E-2</v>
      </c>
      <c r="N747">
        <f>tsla_moving_stats_14yr[[#This Row],[StdDev_14Y_Centered]]-tsla_moving_stats_14yr[[#This Row],[STANDARD DEV MANUAL]]</f>
        <v>3.0175342095816404E-2</v>
      </c>
    </row>
    <row r="748" spans="1:14" x14ac:dyDescent="0.25">
      <c r="A748" s="1">
        <v>44995</v>
      </c>
      <c r="B748">
        <v>175.13</v>
      </c>
      <c r="C748">
        <v>178.29</v>
      </c>
      <c r="D748">
        <v>168.44</v>
      </c>
      <c r="E748">
        <v>173.44</v>
      </c>
      <c r="F748">
        <v>191488891</v>
      </c>
      <c r="G748">
        <v>156.67113989637306</v>
      </c>
      <c r="H748">
        <v>134.23861518903854</v>
      </c>
      <c r="I748">
        <f>tsla_moving_stats_14yr[[#This Row],[Close]]/tsla_moving_stats_14yr[[#This Row],[StdDev_14Y_Centered]]</f>
        <v>1.2920276312129486</v>
      </c>
      <c r="J748">
        <f>2*tsla_moving_stats_14yr[[#This Row],[StdDev_14Y_Centered]]</f>
        <v>268.47723037807708</v>
      </c>
      <c r="K748">
        <v>156.78515357000427</v>
      </c>
      <c r="L748">
        <v>134.20464331163984</v>
      </c>
      <c r="M748">
        <f>tsla_moving_stats_14yr[[#This Row],[Average_14Y_Centered]]-tsla_moving_stats_14yr[[#This Row],[ROLLING AVERAGE MANUAL]]</f>
        <v>-0.11401367363120585</v>
      </c>
      <c r="N748">
        <f>tsla_moving_stats_14yr[[#This Row],[StdDev_14Y_Centered]]-tsla_moving_stats_14yr[[#This Row],[STANDARD DEV MANUAL]]</f>
        <v>3.397187739869878E-2</v>
      </c>
    </row>
    <row r="749" spans="1:14" x14ac:dyDescent="0.25">
      <c r="A749" s="1">
        <v>44994</v>
      </c>
      <c r="B749">
        <v>180.25</v>
      </c>
      <c r="C749">
        <v>185.18</v>
      </c>
      <c r="D749">
        <v>172.51</v>
      </c>
      <c r="E749">
        <v>172.92</v>
      </c>
      <c r="F749">
        <v>170023812</v>
      </c>
      <c r="G749">
        <v>156.61426294820714</v>
      </c>
      <c r="H749">
        <v>134.24210769810401</v>
      </c>
      <c r="I749">
        <f>tsla_moving_stats_14yr[[#This Row],[Close]]/tsla_moving_stats_14yr[[#This Row],[StdDev_14Y_Centered]]</f>
        <v>1.2881204188843518</v>
      </c>
      <c r="J749">
        <f>2*tsla_moving_stats_14yr[[#This Row],[StdDev_14Y_Centered]]</f>
        <v>268.48421539620801</v>
      </c>
      <c r="K749">
        <v>156.72815390749631</v>
      </c>
      <c r="L749">
        <v>134.20823394573389</v>
      </c>
      <c r="M749">
        <f>tsla_moving_stats_14yr[[#This Row],[Average_14Y_Centered]]-tsla_moving_stats_14yr[[#This Row],[ROLLING AVERAGE MANUAL]]</f>
        <v>-0.11389095928916504</v>
      </c>
      <c r="N749">
        <f>tsla_moving_stats_14yr[[#This Row],[StdDev_14Y_Centered]]-tsla_moving_stats_14yr[[#This Row],[STANDARD DEV MANUAL]]</f>
        <v>3.3873752370112697E-2</v>
      </c>
    </row>
    <row r="750" spans="1:14" x14ac:dyDescent="0.25">
      <c r="A750" s="1">
        <v>44993</v>
      </c>
      <c r="B750">
        <v>185.04</v>
      </c>
      <c r="C750">
        <v>186.5</v>
      </c>
      <c r="D750">
        <v>180</v>
      </c>
      <c r="E750">
        <v>182</v>
      </c>
      <c r="F750">
        <v>151897797</v>
      </c>
      <c r="G750">
        <v>156.55727200318597</v>
      </c>
      <c r="H750">
        <v>134.24574282879391</v>
      </c>
      <c r="I750">
        <f>tsla_moving_stats_14yr[[#This Row],[Close]]/tsla_moving_stats_14yr[[#This Row],[StdDev_14Y_Centered]]</f>
        <v>1.3557226930622894</v>
      </c>
      <c r="J750">
        <f>2*tsla_moving_stats_14yr[[#This Row],[StdDev_14Y_Centered]]</f>
        <v>268.49148565758782</v>
      </c>
      <c r="K750">
        <v>156.67113989637335</v>
      </c>
      <c r="L750">
        <v>134.21186110502839</v>
      </c>
      <c r="M750">
        <f>tsla_moving_stats_14yr[[#This Row],[Average_14Y_Centered]]-tsla_moving_stats_14yr[[#This Row],[ROLLING AVERAGE MANUAL]]</f>
        <v>-0.11386789318737556</v>
      </c>
      <c r="N750">
        <f>tsla_moving_stats_14yr[[#This Row],[StdDev_14Y_Centered]]-tsla_moving_stats_14yr[[#This Row],[STANDARD DEV MANUAL]]</f>
        <v>3.3881723765517791E-2</v>
      </c>
    </row>
    <row r="751" spans="1:14" x14ac:dyDescent="0.25">
      <c r="A751" s="1">
        <v>44992</v>
      </c>
      <c r="B751">
        <v>191.38</v>
      </c>
      <c r="C751">
        <v>194.2</v>
      </c>
      <c r="D751">
        <v>186.1</v>
      </c>
      <c r="E751">
        <v>187.71</v>
      </c>
      <c r="F751">
        <v>148125797</v>
      </c>
      <c r="G751">
        <v>156.50039808917199</v>
      </c>
      <c r="H751">
        <v>134.24927448756969</v>
      </c>
      <c r="I751">
        <f>tsla_moving_stats_14yr[[#This Row],[Close]]/tsla_moving_stats_14yr[[#This Row],[StdDev_14Y_Centered]]</f>
        <v>1.3982198467477029</v>
      </c>
      <c r="J751">
        <f>2*tsla_moving_stats_14yr[[#This Row],[StdDev_14Y_Centered]]</f>
        <v>268.49854897513939</v>
      </c>
      <c r="K751">
        <v>156.61426294820745</v>
      </c>
      <c r="L751">
        <v>134.21536357836521</v>
      </c>
      <c r="M751">
        <f>tsla_moving_stats_14yr[[#This Row],[Average_14Y_Centered]]-tsla_moving_stats_14yr[[#This Row],[ROLLING AVERAGE MANUAL]]</f>
        <v>-0.11386485903545918</v>
      </c>
      <c r="N751">
        <f>tsla_moving_stats_14yr[[#This Row],[StdDev_14Y_Centered]]-tsla_moving_stats_14yr[[#This Row],[STANDARD DEV MANUAL]]</f>
        <v>3.3910909204479367E-2</v>
      </c>
    </row>
    <row r="752" spans="1:14" x14ac:dyDescent="0.25">
      <c r="A752" s="1">
        <v>44991</v>
      </c>
      <c r="B752">
        <v>198.54</v>
      </c>
      <c r="C752">
        <v>198.6</v>
      </c>
      <c r="D752">
        <v>192.3</v>
      </c>
      <c r="E752">
        <v>193.81</v>
      </c>
      <c r="F752">
        <v>128100094</v>
      </c>
      <c r="G752">
        <v>156.50039808917199</v>
      </c>
      <c r="H752">
        <v>134.24927448756969</v>
      </c>
      <c r="I752">
        <f>tsla_moving_stats_14yr[[#This Row],[Close]]/tsla_moving_stats_14yr[[#This Row],[StdDev_14Y_Centered]]</f>
        <v>1.443657708689853</v>
      </c>
      <c r="J752">
        <f>2*tsla_moving_stats_14yr[[#This Row],[StdDev_14Y_Centered]]</f>
        <v>268.49854897513939</v>
      </c>
      <c r="K752">
        <v>156.55727200318626</v>
      </c>
      <c r="L752">
        <v>134.21900863698696</v>
      </c>
      <c r="M752">
        <f>tsla_moving_stats_14yr[[#This Row],[Average_14Y_Centered]]-tsla_moving_stats_14yr[[#This Row],[ROLLING AVERAGE MANUAL]]</f>
        <v>-5.6873914014261118E-2</v>
      </c>
      <c r="N752">
        <f>tsla_moving_stats_14yr[[#This Row],[StdDev_14Y_Centered]]-tsla_moving_stats_14yr[[#This Row],[STANDARD DEV MANUAL]]</f>
        <v>3.0265850582736675E-2</v>
      </c>
    </row>
    <row r="753" spans="1:14" x14ac:dyDescent="0.25">
      <c r="A753" s="1">
        <v>44988</v>
      </c>
      <c r="B753">
        <v>194.8</v>
      </c>
      <c r="C753">
        <v>200.48</v>
      </c>
      <c r="D753">
        <v>192.88</v>
      </c>
      <c r="E753">
        <v>197.79</v>
      </c>
      <c r="F753">
        <v>154193297</v>
      </c>
      <c r="G753">
        <v>156.38641607000795</v>
      </c>
      <c r="H753">
        <v>134.25665100308063</v>
      </c>
      <c r="I753">
        <f>tsla_moving_stats_14yr[[#This Row],[Close]]/tsla_moving_stats_14yr[[#This Row],[StdDev_14Y_Centered]]</f>
        <v>1.4732231030808414</v>
      </c>
      <c r="J753">
        <f>2*tsla_moving_stats_14yr[[#This Row],[StdDev_14Y_Centered]]</f>
        <v>268.51330200616127</v>
      </c>
      <c r="K753">
        <v>156.50039808917225</v>
      </c>
      <c r="L753">
        <v>134.22255023638698</v>
      </c>
      <c r="M753">
        <f>tsla_moving_stats_14yr[[#This Row],[Average_14Y_Centered]]-tsla_moving_stats_14yr[[#This Row],[ROLLING AVERAGE MANUAL]]</f>
        <v>-0.11398201916429684</v>
      </c>
      <c r="N753">
        <f>tsla_moving_stats_14yr[[#This Row],[StdDev_14Y_Centered]]-tsla_moving_stats_14yr[[#This Row],[STANDARD DEV MANUAL]]</f>
        <v>3.4100766693654805E-2</v>
      </c>
    </row>
    <row r="754" spans="1:14" x14ac:dyDescent="0.25">
      <c r="A754" s="1">
        <v>44987</v>
      </c>
      <c r="B754">
        <v>186.74</v>
      </c>
      <c r="C754">
        <v>193.75</v>
      </c>
      <c r="D754">
        <v>186.01</v>
      </c>
      <c r="E754">
        <v>190.9</v>
      </c>
      <c r="F754">
        <v>181979203</v>
      </c>
      <c r="G754">
        <v>156.32922862823062</v>
      </c>
      <c r="H754">
        <v>134.2605810163144</v>
      </c>
      <c r="I754">
        <f>tsla_moving_stats_14yr[[#This Row],[Close]]/tsla_moving_stats_14yr[[#This Row],[StdDev_14Y_Centered]]</f>
        <v>1.4218618641074046</v>
      </c>
      <c r="J754">
        <f>2*tsla_moving_stats_14yr[[#This Row],[StdDev_14Y_Centered]]</f>
        <v>268.52116203262881</v>
      </c>
      <c r="K754">
        <v>156.44345403899752</v>
      </c>
      <c r="L754">
        <v>134.22618771006762</v>
      </c>
      <c r="M754">
        <f>tsla_moving_stats_14yr[[#This Row],[Average_14Y_Centered]]-tsla_moving_stats_14yr[[#This Row],[ROLLING AVERAGE MANUAL]]</f>
        <v>-0.11422541076689186</v>
      </c>
      <c r="N754">
        <f>tsla_moving_stats_14yr[[#This Row],[StdDev_14Y_Centered]]-tsla_moving_stats_14yr[[#This Row],[STANDARD DEV MANUAL]]</f>
        <v>3.439330624678405E-2</v>
      </c>
    </row>
    <row r="755" spans="1:14" x14ac:dyDescent="0.25">
      <c r="A755" s="1">
        <v>44986</v>
      </c>
      <c r="B755">
        <v>206.21</v>
      </c>
      <c r="C755">
        <v>207.2</v>
      </c>
      <c r="D755">
        <v>198.52</v>
      </c>
      <c r="E755">
        <v>202.77</v>
      </c>
      <c r="F755">
        <v>156852797</v>
      </c>
      <c r="G755">
        <v>156.27203100158985</v>
      </c>
      <c r="H755">
        <v>134.26454306281104</v>
      </c>
      <c r="I755">
        <f>tsla_moving_stats_14yr[[#This Row],[Close]]/tsla_moving_stats_14yr[[#This Row],[StdDev_14Y_Centered]]</f>
        <v>1.5102274612079902</v>
      </c>
      <c r="J755">
        <f>2*tsla_moving_stats_14yr[[#This Row],[StdDev_14Y_Centered]]</f>
        <v>268.52908612562209</v>
      </c>
      <c r="K755">
        <v>156.38641607000824</v>
      </c>
      <c r="L755">
        <v>134.22994654712241</v>
      </c>
      <c r="M755">
        <f>tsla_moving_stats_14yr[[#This Row],[Average_14Y_Centered]]-tsla_moving_stats_14yr[[#This Row],[ROLLING AVERAGE MANUAL]]</f>
        <v>-0.11438506841838603</v>
      </c>
      <c r="N755">
        <f>tsla_moving_stats_14yr[[#This Row],[StdDev_14Y_Centered]]-tsla_moving_stats_14yr[[#This Row],[STANDARD DEV MANUAL]]</f>
        <v>3.4596515688633644E-2</v>
      </c>
    </row>
    <row r="756" spans="1:14" x14ac:dyDescent="0.25">
      <c r="A756" s="1">
        <v>44985</v>
      </c>
      <c r="B756">
        <v>210.59</v>
      </c>
      <c r="C756">
        <v>211.23</v>
      </c>
      <c r="D756">
        <v>203.75</v>
      </c>
      <c r="E756">
        <v>205.71</v>
      </c>
      <c r="F756">
        <v>153144891</v>
      </c>
      <c r="G756">
        <v>156.21502979737781</v>
      </c>
      <c r="H756">
        <v>134.2683159608215</v>
      </c>
      <c r="I756">
        <f>tsla_moving_stats_14yr[[#This Row],[Close]]/tsla_moving_stats_14yr[[#This Row],[StdDev_14Y_Centered]]</f>
        <v>1.5320814782545173</v>
      </c>
      <c r="J756">
        <f>2*tsla_moving_stats_14yr[[#This Row],[StdDev_14Y_Centered]]</f>
        <v>268.53663192164299</v>
      </c>
      <c r="K756">
        <v>156.32922862823091</v>
      </c>
      <c r="L756">
        <v>134.23388639809346</v>
      </c>
      <c r="M756">
        <f>tsla_moving_stats_14yr[[#This Row],[Average_14Y_Centered]]-tsla_moving_stats_14yr[[#This Row],[ROLLING AVERAGE MANUAL]]</f>
        <v>-0.11419883085309834</v>
      </c>
      <c r="N756">
        <f>tsla_moving_stats_14yr[[#This Row],[StdDev_14Y_Centered]]-tsla_moving_stats_14yr[[#This Row],[STANDARD DEV MANUAL]]</f>
        <v>3.4429562728035989E-2</v>
      </c>
    </row>
    <row r="757" spans="1:14" x14ac:dyDescent="0.25">
      <c r="A757" s="1">
        <v>44984</v>
      </c>
      <c r="B757">
        <v>202.03</v>
      </c>
      <c r="C757">
        <v>209.42</v>
      </c>
      <c r="D757">
        <v>201.26</v>
      </c>
      <c r="E757">
        <v>207.63</v>
      </c>
      <c r="F757">
        <v>161028297</v>
      </c>
      <c r="G757">
        <v>156.21502979737781</v>
      </c>
      <c r="H757">
        <v>134.2683159608215</v>
      </c>
      <c r="I757">
        <f>tsla_moving_stats_14yr[[#This Row],[Close]]/tsla_moving_stats_14yr[[#This Row],[StdDev_14Y_Centered]]</f>
        <v>1.5463812032958311</v>
      </c>
      <c r="J757">
        <f>2*tsla_moving_stats_14yr[[#This Row],[StdDev_14Y_Centered]]</f>
        <v>268.53663192164299</v>
      </c>
      <c r="K757">
        <v>156.27203100159011</v>
      </c>
      <c r="L757">
        <v>134.23785826813995</v>
      </c>
      <c r="M757">
        <f>tsla_moving_stats_14yr[[#This Row],[Average_14Y_Centered]]-tsla_moving_stats_14yr[[#This Row],[ROLLING AVERAGE MANUAL]]</f>
        <v>-5.7001204212298262E-2</v>
      </c>
      <c r="N757">
        <f>tsla_moving_stats_14yr[[#This Row],[StdDev_14Y_Centered]]-tsla_moving_stats_14yr[[#This Row],[STANDARD DEV MANUAL]]</f>
        <v>3.0457692681551407E-2</v>
      </c>
    </row>
    <row r="758" spans="1:14" x14ac:dyDescent="0.25">
      <c r="A758" s="1">
        <v>44981</v>
      </c>
      <c r="B758">
        <v>196.33</v>
      </c>
      <c r="C758">
        <v>197.67</v>
      </c>
      <c r="D758">
        <v>192.8</v>
      </c>
      <c r="E758">
        <v>196.88</v>
      </c>
      <c r="F758">
        <v>142228094</v>
      </c>
      <c r="G758">
        <v>156.04378968253968</v>
      </c>
      <c r="H758">
        <v>134.28001454230539</v>
      </c>
      <c r="I758">
        <f>tsla_moving_stats_14yr[[#This Row],[Close]]/tsla_moving_stats_14yr[[#This Row],[StdDev_14Y_Centered]]</f>
        <v>1.4661898918544745</v>
      </c>
      <c r="J758">
        <f>2*tsla_moving_stats_14yr[[#This Row],[StdDev_14Y_Centered]]</f>
        <v>268.56002908461079</v>
      </c>
      <c r="K758">
        <v>156.21502979737809</v>
      </c>
      <c r="L758">
        <v>134.24164101947164</v>
      </c>
      <c r="M758">
        <f>tsla_moving_stats_14yr[[#This Row],[Average_14Y_Centered]]-tsla_moving_stats_14yr[[#This Row],[ROLLING AVERAGE MANUAL]]</f>
        <v>-0.17124011483841173</v>
      </c>
      <c r="N758">
        <f>tsla_moving_stats_14yr[[#This Row],[StdDev_14Y_Centered]]-tsla_moving_stats_14yr[[#This Row],[STANDARD DEV MANUAL]]</f>
        <v>3.8373522833751395E-2</v>
      </c>
    </row>
    <row r="759" spans="1:14" x14ac:dyDescent="0.25">
      <c r="A759" s="1">
        <v>44980</v>
      </c>
      <c r="B759">
        <v>203.91</v>
      </c>
      <c r="C759">
        <v>205.14</v>
      </c>
      <c r="D759">
        <v>196.33</v>
      </c>
      <c r="E759">
        <v>202.07</v>
      </c>
      <c r="F759">
        <v>146360000</v>
      </c>
      <c r="G759">
        <v>155.98657675525587</v>
      </c>
      <c r="H759">
        <v>134.28409859524936</v>
      </c>
      <c r="I759">
        <f>tsla_moving_stats_14yr[[#This Row],[Close]]/tsla_moving_stats_14yr[[#This Row],[StdDev_14Y_Centered]]</f>
        <v>1.5047947010395222</v>
      </c>
      <c r="J759">
        <f>2*tsla_moving_stats_14yr[[#This Row],[StdDev_14Y_Centered]]</f>
        <v>268.56819719049872</v>
      </c>
      <c r="K759">
        <v>156.15803018268494</v>
      </c>
      <c r="L759">
        <v>134.24544315438195</v>
      </c>
      <c r="M759">
        <f>tsla_moving_stats_14yr[[#This Row],[Average_14Y_Centered]]-tsla_moving_stats_14yr[[#This Row],[ROLLING AVERAGE MANUAL]]</f>
        <v>-0.17145342742907133</v>
      </c>
      <c r="N759">
        <f>tsla_moving_stats_14yr[[#This Row],[StdDev_14Y_Centered]]-tsla_moving_stats_14yr[[#This Row],[STANDARD DEV MANUAL]]</f>
        <v>3.8655440867415791E-2</v>
      </c>
    </row>
    <row r="760" spans="1:14" x14ac:dyDescent="0.25">
      <c r="A760" s="1">
        <v>44979</v>
      </c>
      <c r="B760">
        <v>197.93</v>
      </c>
      <c r="C760">
        <v>201.99</v>
      </c>
      <c r="D760">
        <v>191.78</v>
      </c>
      <c r="E760">
        <v>200.86</v>
      </c>
      <c r="F760">
        <v>191828500</v>
      </c>
      <c r="G760">
        <v>155.92942505947661</v>
      </c>
      <c r="H760">
        <v>134.28813790214031</v>
      </c>
      <c r="I760">
        <f>tsla_moving_stats_14yr[[#This Row],[Close]]/tsla_moving_stats_14yr[[#This Row],[StdDev_14Y_Centered]]</f>
        <v>1.4957389620397639</v>
      </c>
      <c r="J760">
        <f>2*tsla_moving_stats_14yr[[#This Row],[StdDev_14Y_Centered]]</f>
        <v>268.57627580428061</v>
      </c>
      <c r="K760">
        <v>156.10100039698321</v>
      </c>
      <c r="L760">
        <v>134.24929861845501</v>
      </c>
      <c r="M760">
        <f>tsla_moving_stats_14yr[[#This Row],[Average_14Y_Centered]]-tsla_moving_stats_14yr[[#This Row],[ROLLING AVERAGE MANUAL]]</f>
        <v>-0.17157533750659582</v>
      </c>
      <c r="N760">
        <f>tsla_moving_stats_14yr[[#This Row],[StdDev_14Y_Centered]]-tsla_moving_stats_14yr[[#This Row],[STANDARD DEV MANUAL]]</f>
        <v>3.8839283685291548E-2</v>
      </c>
    </row>
    <row r="761" spans="1:14" x14ac:dyDescent="0.25">
      <c r="A761" s="1">
        <v>44978</v>
      </c>
      <c r="B761">
        <v>204.99</v>
      </c>
      <c r="C761">
        <v>209.71</v>
      </c>
      <c r="D761">
        <v>197.22</v>
      </c>
      <c r="E761">
        <v>197.37</v>
      </c>
      <c r="F761">
        <v>180018594</v>
      </c>
      <c r="G761">
        <v>155.92942505947661</v>
      </c>
      <c r="H761">
        <v>134.28813790214031</v>
      </c>
      <c r="I761">
        <f>tsla_moving_stats_14yr[[#This Row],[Close]]/tsla_moving_stats_14yr[[#This Row],[StdDev_14Y_Centered]]</f>
        <v>1.4697500693905614</v>
      </c>
      <c r="J761">
        <f>2*tsla_moving_stats_14yr[[#This Row],[StdDev_14Y_Centered]]</f>
        <v>268.57627580428061</v>
      </c>
      <c r="K761">
        <v>156.04378968253994</v>
      </c>
      <c r="L761">
        <v>134.25336903861199</v>
      </c>
      <c r="M761">
        <f>tsla_moving_stats_14yr[[#This Row],[Average_14Y_Centered]]-tsla_moving_stats_14yr[[#This Row],[ROLLING AVERAGE MANUAL]]</f>
        <v>-0.11436462306332373</v>
      </c>
      <c r="N761">
        <f>tsla_moving_stats_14yr[[#This Row],[StdDev_14Y_Centered]]-tsla_moving_stats_14yr[[#This Row],[STANDARD DEV MANUAL]]</f>
        <v>3.4768863528313432E-2</v>
      </c>
    </row>
    <row r="762" spans="1:14" x14ac:dyDescent="0.25">
      <c r="A762" s="1">
        <v>44974</v>
      </c>
      <c r="B762">
        <v>199.99</v>
      </c>
      <c r="C762">
        <v>208.44</v>
      </c>
      <c r="D762">
        <v>197.5</v>
      </c>
      <c r="E762">
        <v>208.31</v>
      </c>
      <c r="F762">
        <v>213738500</v>
      </c>
      <c r="G762">
        <v>155.75742178217823</v>
      </c>
      <c r="H762">
        <v>134.30097123214304</v>
      </c>
      <c r="I762">
        <f>tsla_moving_stats_14yr[[#This Row],[Close]]/tsla_moving_stats_14yr[[#This Row],[StdDev_14Y_Centered]]</f>
        <v>1.5510684553422198</v>
      </c>
      <c r="J762">
        <f>2*tsla_moving_stats_14yr[[#This Row],[StdDev_14Y_Centered]]</f>
        <v>268.60194246428608</v>
      </c>
      <c r="K762">
        <v>155.98657675525612</v>
      </c>
      <c r="L762">
        <v>134.25746285193588</v>
      </c>
      <c r="M762">
        <f>tsla_moving_stats_14yr[[#This Row],[Average_14Y_Centered]]-tsla_moving_stats_14yr[[#This Row],[ROLLING AVERAGE MANUAL]]</f>
        <v>-0.22915497307789678</v>
      </c>
      <c r="N762">
        <f>tsla_moving_stats_14yr[[#This Row],[StdDev_14Y_Centered]]-tsla_moving_stats_14yr[[#This Row],[STANDARD DEV MANUAL]]</f>
        <v>4.3508380207157415E-2</v>
      </c>
    </row>
    <row r="763" spans="1:14" x14ac:dyDescent="0.25">
      <c r="A763" s="1">
        <v>44973</v>
      </c>
      <c r="B763">
        <v>210.78</v>
      </c>
      <c r="C763">
        <v>217.65</v>
      </c>
      <c r="D763">
        <v>201.84</v>
      </c>
      <c r="E763">
        <v>202.04</v>
      </c>
      <c r="F763">
        <v>229586500</v>
      </c>
      <c r="G763">
        <v>155.69985352335706</v>
      </c>
      <c r="H763">
        <v>134.30554357135946</v>
      </c>
      <c r="I763">
        <f>tsla_moving_stats_14yr[[#This Row],[Close]]/tsla_moving_stats_14yr[[#This Row],[StdDev_14Y_Centered]]</f>
        <v>1.5043310546049928</v>
      </c>
      <c r="J763">
        <f>2*tsla_moving_stats_14yr[[#This Row],[StdDev_14Y_Centered]]</f>
        <v>268.61108714271893</v>
      </c>
      <c r="K763">
        <v>155.92942505947687</v>
      </c>
      <c r="L763">
        <v>134.26151192033782</v>
      </c>
      <c r="M763">
        <f>tsla_moving_stats_14yr[[#This Row],[Average_14Y_Centered]]-tsla_moving_stats_14yr[[#This Row],[ROLLING AVERAGE MANUAL]]</f>
        <v>-0.2295715361198063</v>
      </c>
      <c r="N763">
        <f>tsla_moving_stats_14yr[[#This Row],[StdDev_14Y_Centered]]-tsla_moving_stats_14yr[[#This Row],[STANDARD DEV MANUAL]]</f>
        <v>4.4031651021640528E-2</v>
      </c>
    </row>
    <row r="764" spans="1:14" x14ac:dyDescent="0.25">
      <c r="A764" s="1">
        <v>44972</v>
      </c>
      <c r="B764">
        <v>211.76</v>
      </c>
      <c r="C764">
        <v>214.66</v>
      </c>
      <c r="D764">
        <v>206.11</v>
      </c>
      <c r="E764">
        <v>214.24</v>
      </c>
      <c r="F764">
        <v>182108609</v>
      </c>
      <c r="G764">
        <v>155.69985352335706</v>
      </c>
      <c r="H764">
        <v>134.30554357135946</v>
      </c>
      <c r="I764">
        <f>tsla_moving_stats_14yr[[#This Row],[Close]]/tsla_moving_stats_14yr[[#This Row],[StdDev_14Y_Centered]]</f>
        <v>1.5951687049028593</v>
      </c>
      <c r="J764">
        <f>2*tsla_moving_stats_14yr[[#This Row],[StdDev_14Y_Centered]]</f>
        <v>268.61108714271893</v>
      </c>
      <c r="K764">
        <v>155.87202536662727</v>
      </c>
      <c r="L764">
        <v>134.26584878147287</v>
      </c>
      <c r="M764">
        <f>tsla_moving_stats_14yr[[#This Row],[Average_14Y_Centered]]-tsla_moving_stats_14yr[[#This Row],[ROLLING AVERAGE MANUAL]]</f>
        <v>-0.17217184327020618</v>
      </c>
      <c r="N764">
        <f>tsla_moving_stats_14yr[[#This Row],[StdDev_14Y_Centered]]-tsla_moving_stats_14yr[[#This Row],[STANDARD DEV MANUAL]]</f>
        <v>3.9694789886596027E-2</v>
      </c>
    </row>
    <row r="765" spans="1:14" x14ac:dyDescent="0.25">
      <c r="A765" s="1">
        <v>44971</v>
      </c>
      <c r="B765">
        <v>191.94</v>
      </c>
      <c r="C765">
        <v>209.82</v>
      </c>
      <c r="D765">
        <v>189.44</v>
      </c>
      <c r="E765">
        <v>209.25</v>
      </c>
      <c r="F765">
        <v>216455703</v>
      </c>
      <c r="G765">
        <v>155.69985352335706</v>
      </c>
      <c r="H765">
        <v>134.30554357135946</v>
      </c>
      <c r="I765">
        <f>tsla_moving_stats_14yr[[#This Row],[Close]]/tsla_moving_stats_14yr[[#This Row],[StdDev_14Y_Centered]]</f>
        <v>1.5580146167892237</v>
      </c>
      <c r="J765">
        <f>2*tsla_moving_stats_14yr[[#This Row],[StdDev_14Y_Centered]]</f>
        <v>268.61108714271893</v>
      </c>
      <c r="K765">
        <v>155.81467511885921</v>
      </c>
      <c r="L765">
        <v>134.27015328761738</v>
      </c>
      <c r="M765">
        <f>tsla_moving_stats_14yr[[#This Row],[Average_14Y_Centered]]-tsla_moving_stats_14yr[[#This Row],[ROLLING AVERAGE MANUAL]]</f>
        <v>-0.11482159550214988</v>
      </c>
      <c r="N765">
        <f>tsla_moving_stats_14yr[[#This Row],[StdDev_14Y_Centered]]-tsla_moving_stats_14yr[[#This Row],[STANDARD DEV MANUAL]]</f>
        <v>3.5390283742088968E-2</v>
      </c>
    </row>
    <row r="766" spans="1:14" x14ac:dyDescent="0.25">
      <c r="A766" s="1">
        <v>44970</v>
      </c>
      <c r="B766">
        <v>194.42</v>
      </c>
      <c r="C766">
        <v>196.3</v>
      </c>
      <c r="D766">
        <v>187.61</v>
      </c>
      <c r="E766">
        <v>194.64</v>
      </c>
      <c r="F766">
        <v>172475500</v>
      </c>
      <c r="G766">
        <v>155.69985352335706</v>
      </c>
      <c r="H766">
        <v>134.30554357135946</v>
      </c>
      <c r="I766">
        <f>tsla_moving_stats_14yr[[#This Row],[Close]]/tsla_moving_stats_14yr[[#This Row],[StdDev_14Y_Centered]]</f>
        <v>1.4492328077030083</v>
      </c>
      <c r="J766">
        <f>2*tsla_moving_stats_14yr[[#This Row],[StdDev_14Y_Centered]]</f>
        <v>268.61108714271893</v>
      </c>
      <c r="K766">
        <v>155.75742178217845</v>
      </c>
      <c r="L766">
        <v>134.2743743467984</v>
      </c>
      <c r="M766">
        <f>tsla_moving_stats_14yr[[#This Row],[Average_14Y_Centered]]-tsla_moving_stats_14yr[[#This Row],[ROLLING AVERAGE MANUAL]]</f>
        <v>-5.7568258821390828E-2</v>
      </c>
      <c r="N766">
        <f>tsla_moving_stats_14yr[[#This Row],[StdDev_14Y_Centered]]-tsla_moving_stats_14yr[[#This Row],[STANDARD DEV MANUAL]]</f>
        <v>3.1169224561068631E-2</v>
      </c>
    </row>
    <row r="767" spans="1:14" x14ac:dyDescent="0.25">
      <c r="A767" s="1">
        <v>44967</v>
      </c>
      <c r="B767">
        <v>202.23</v>
      </c>
      <c r="C767">
        <v>206.2</v>
      </c>
      <c r="D767">
        <v>192.89</v>
      </c>
      <c r="E767">
        <v>196.89</v>
      </c>
      <c r="F767">
        <v>204754094</v>
      </c>
      <c r="G767">
        <v>155.52689205219454</v>
      </c>
      <c r="H767">
        <v>134.31966431460003</v>
      </c>
      <c r="I767">
        <f>tsla_moving_stats_14yr[[#This Row],[Close]]/tsla_moving_stats_14yr[[#This Row],[StdDev_14Y_Centered]]</f>
        <v>1.4658315370625803</v>
      </c>
      <c r="J767">
        <f>2*tsla_moving_stats_14yr[[#This Row],[StdDev_14Y_Centered]]</f>
        <v>268.63932862920007</v>
      </c>
      <c r="K767">
        <v>155.69985352335735</v>
      </c>
      <c r="L767">
        <v>134.27895631116232</v>
      </c>
      <c r="M767">
        <f>tsla_moving_stats_14yr[[#This Row],[Average_14Y_Centered]]-tsla_moving_stats_14yr[[#This Row],[ROLLING AVERAGE MANUAL]]</f>
        <v>-0.17296147116280736</v>
      </c>
      <c r="N767">
        <f>tsla_moving_stats_14yr[[#This Row],[StdDev_14Y_Centered]]-tsla_moving_stats_14yr[[#This Row],[STANDARD DEV MANUAL]]</f>
        <v>4.0708003437714524E-2</v>
      </c>
    </row>
    <row r="768" spans="1:14" x14ac:dyDescent="0.25">
      <c r="A768" s="1">
        <v>44966</v>
      </c>
      <c r="B768">
        <v>207.78</v>
      </c>
      <c r="C768">
        <v>214</v>
      </c>
      <c r="D768">
        <v>204.77</v>
      </c>
      <c r="E768">
        <v>207.32</v>
      </c>
      <c r="F768">
        <v>215431391</v>
      </c>
      <c r="G768">
        <v>155.46932411067195</v>
      </c>
      <c r="H768">
        <v>134.32431968314947</v>
      </c>
      <c r="I768">
        <f>tsla_moving_stats_14yr[[#This Row],[Close]]/tsla_moving_stats_14yr[[#This Row],[StdDev_14Y_Centered]]</f>
        <v>1.5434286247571265</v>
      </c>
      <c r="J768">
        <f>2*tsla_moving_stats_14yr[[#This Row],[StdDev_14Y_Centered]]</f>
        <v>268.64863936629894</v>
      </c>
      <c r="K768">
        <v>155.6422239810054</v>
      </c>
      <c r="L768">
        <v>134.28362556313874</v>
      </c>
      <c r="M768">
        <f>tsla_moving_stats_14yr[[#This Row],[Average_14Y_Centered]]-tsla_moving_stats_14yr[[#This Row],[ROLLING AVERAGE MANUAL]]</f>
        <v>-0.17289987033345255</v>
      </c>
      <c r="N768">
        <f>tsla_moving_stats_14yr[[#This Row],[StdDev_14Y_Centered]]-tsla_moving_stats_14yr[[#This Row],[STANDARD DEV MANUAL]]</f>
        <v>4.069412001072692E-2</v>
      </c>
    </row>
    <row r="769" spans="1:14" x14ac:dyDescent="0.25">
      <c r="A769" s="1">
        <v>44965</v>
      </c>
      <c r="B769">
        <v>196.1</v>
      </c>
      <c r="C769">
        <v>203</v>
      </c>
      <c r="D769">
        <v>194.31</v>
      </c>
      <c r="E769">
        <v>201.29</v>
      </c>
      <c r="F769">
        <v>180673594</v>
      </c>
      <c r="G769">
        <v>155.41179770841566</v>
      </c>
      <c r="H769">
        <v>134.32895084098476</v>
      </c>
      <c r="I769">
        <f>tsla_moving_stats_14yr[[#This Row],[Close]]/tsla_moving_stats_14yr[[#This Row],[StdDev_14Y_Centered]]</f>
        <v>1.4984856111790974</v>
      </c>
      <c r="J769">
        <f>2*tsla_moving_stats_14yr[[#This Row],[StdDev_14Y_Centered]]</f>
        <v>268.65790168196952</v>
      </c>
      <c r="K769">
        <v>155.58462420886104</v>
      </c>
      <c r="L769">
        <v>134.28828340457736</v>
      </c>
      <c r="M769">
        <f>tsla_moving_stats_14yr[[#This Row],[Average_14Y_Centered]]-tsla_moving_stats_14yr[[#This Row],[ROLLING AVERAGE MANUAL]]</f>
        <v>-0.17282650044538173</v>
      </c>
      <c r="N769">
        <f>tsla_moving_stats_14yr[[#This Row],[StdDev_14Y_Centered]]-tsla_moving_stats_14yr[[#This Row],[STANDARD DEV MANUAL]]</f>
        <v>4.0667436407403557E-2</v>
      </c>
    </row>
    <row r="770" spans="1:14" x14ac:dyDescent="0.25">
      <c r="A770" s="1">
        <v>44964</v>
      </c>
      <c r="B770">
        <v>196.43</v>
      </c>
      <c r="C770">
        <v>197.5</v>
      </c>
      <c r="D770">
        <v>189.55</v>
      </c>
      <c r="E770">
        <v>196.81</v>
      </c>
      <c r="F770">
        <v>186010297</v>
      </c>
      <c r="G770">
        <v>155.41179770841566</v>
      </c>
      <c r="H770">
        <v>134.32895084098476</v>
      </c>
      <c r="I770">
        <f>tsla_moving_stats_14yr[[#This Row],[Close]]/tsla_moving_stats_14yr[[#This Row],[StdDev_14Y_Centered]]</f>
        <v>1.4651346472063103</v>
      </c>
      <c r="J770">
        <f>2*tsla_moving_stats_14yr[[#This Row],[StdDev_14Y_Centered]]</f>
        <v>268.65790168196952</v>
      </c>
      <c r="K770">
        <v>155.52689205219482</v>
      </c>
      <c r="L770">
        <v>134.29310580434273</v>
      </c>
      <c r="M770">
        <f>tsla_moving_stats_14yr[[#This Row],[Average_14Y_Centered]]-tsla_moving_stats_14yr[[#This Row],[ROLLING AVERAGE MANUAL]]</f>
        <v>-0.1150943437791625</v>
      </c>
      <c r="N770">
        <f>tsla_moving_stats_14yr[[#This Row],[StdDev_14Y_Centered]]-tsla_moving_stats_14yr[[#This Row],[STANDARD DEV MANUAL]]</f>
        <v>3.5845036642029982E-2</v>
      </c>
    </row>
    <row r="771" spans="1:14" x14ac:dyDescent="0.25">
      <c r="A771" s="1">
        <v>44963</v>
      </c>
      <c r="B771">
        <v>193.01</v>
      </c>
      <c r="C771">
        <v>198.17</v>
      </c>
      <c r="D771">
        <v>189.92</v>
      </c>
      <c r="E771">
        <v>194.76</v>
      </c>
      <c r="F771">
        <v>186188094</v>
      </c>
      <c r="G771">
        <v>155.41179770841566</v>
      </c>
      <c r="H771">
        <v>134.32895084098476</v>
      </c>
      <c r="I771">
        <f>tsla_moving_stats_14yr[[#This Row],[Close]]/tsla_moving_stats_14yr[[#This Row],[StdDev_14Y_Centered]]</f>
        <v>1.4498736034241195</v>
      </c>
      <c r="J771">
        <f>2*tsla_moving_stats_14yr[[#This Row],[StdDev_14Y_Centered]]</f>
        <v>268.65790168196952</v>
      </c>
      <c r="K771">
        <v>155.46932411067223</v>
      </c>
      <c r="L771">
        <v>134.29777075124039</v>
      </c>
      <c r="M771">
        <f>tsla_moving_stats_14yr[[#This Row],[Average_14Y_Centered]]-tsla_moving_stats_14yr[[#This Row],[ROLLING AVERAGE MANUAL]]</f>
        <v>-5.7526402256570464E-2</v>
      </c>
      <c r="N771">
        <f>tsla_moving_stats_14yr[[#This Row],[StdDev_14Y_Centered]]-tsla_moving_stats_14yr[[#This Row],[STANDARD DEV MANUAL]]</f>
        <v>3.1180089744367478E-2</v>
      </c>
    </row>
    <row r="772" spans="1:14" x14ac:dyDescent="0.25">
      <c r="A772" s="1">
        <v>44960</v>
      </c>
      <c r="B772">
        <v>183.95</v>
      </c>
      <c r="C772">
        <v>199</v>
      </c>
      <c r="D772">
        <v>183.69</v>
      </c>
      <c r="E772">
        <v>189.98</v>
      </c>
      <c r="F772">
        <v>232662000</v>
      </c>
      <c r="G772">
        <v>155.24126282557222</v>
      </c>
      <c r="H772">
        <v>134.34076634438713</v>
      </c>
      <c r="I772">
        <f>tsla_moving_stats_14yr[[#This Row],[Close]]/tsla_moving_stats_14yr[[#This Row],[StdDev_14Y_Centered]]</f>
        <v>1.4141649267727101</v>
      </c>
      <c r="J772">
        <f>2*tsla_moving_stats_14yr[[#This Row],[StdDev_14Y_Centered]]</f>
        <v>268.68153268877427</v>
      </c>
      <c r="K772">
        <v>155.41179770841592</v>
      </c>
      <c r="L772">
        <v>134.30241148463764</v>
      </c>
      <c r="M772">
        <f>tsla_moving_stats_14yr[[#This Row],[Average_14Y_Centered]]-tsla_moving_stats_14yr[[#This Row],[ROLLING AVERAGE MANUAL]]</f>
        <v>-0.17053488284369678</v>
      </c>
      <c r="N772">
        <f>tsla_moving_stats_14yr[[#This Row],[StdDev_14Y_Centered]]-tsla_moving_stats_14yr[[#This Row],[STANDARD DEV MANUAL]]</f>
        <v>3.8354859749489378E-2</v>
      </c>
    </row>
    <row r="773" spans="1:14" x14ac:dyDescent="0.25">
      <c r="A773" s="1">
        <v>44959</v>
      </c>
      <c r="B773">
        <v>187.33</v>
      </c>
      <c r="C773">
        <v>196.75</v>
      </c>
      <c r="D773">
        <v>182.61</v>
      </c>
      <c r="E773">
        <v>188.27</v>
      </c>
      <c r="F773">
        <v>217448297</v>
      </c>
      <c r="G773">
        <v>155.18483234714003</v>
      </c>
      <c r="H773">
        <v>134.34430333055892</v>
      </c>
      <c r="I773">
        <f>tsla_moving_stats_14yr[[#This Row],[Close]]/tsla_moving_stats_14yr[[#This Row],[StdDev_14Y_Centered]]</f>
        <v>1.4013992058655067</v>
      </c>
      <c r="J773">
        <f>2*tsla_moving_stats_14yr[[#This Row],[StdDev_14Y_Centered]]</f>
        <v>268.68860666111783</v>
      </c>
      <c r="K773">
        <v>155.3546998420224</v>
      </c>
      <c r="L773">
        <v>134.30661018551143</v>
      </c>
      <c r="M773">
        <f>tsla_moving_stats_14yr[[#This Row],[Average_14Y_Centered]]-tsla_moving_stats_14yr[[#This Row],[ROLLING AVERAGE MANUAL]]</f>
        <v>-0.16986749488236796</v>
      </c>
      <c r="N773">
        <f>tsla_moving_stats_14yr[[#This Row],[StdDev_14Y_Centered]]-tsla_moving_stats_14yr[[#This Row],[STANDARD DEV MANUAL]]</f>
        <v>3.7693145047484222E-2</v>
      </c>
    </row>
    <row r="774" spans="1:14" x14ac:dyDescent="0.25">
      <c r="A774" s="1">
        <v>44958</v>
      </c>
      <c r="B774">
        <v>173.89</v>
      </c>
      <c r="C774">
        <v>183.81</v>
      </c>
      <c r="D774">
        <v>169.93</v>
      </c>
      <c r="E774">
        <v>181.41</v>
      </c>
      <c r="F774">
        <v>213806297</v>
      </c>
      <c r="G774">
        <v>155.12881703470035</v>
      </c>
      <c r="H774">
        <v>134.3474205260099</v>
      </c>
      <c r="I774">
        <f>tsla_moving_stats_14yr[[#This Row],[Close]]/tsla_moving_stats_14yr[[#This Row],[StdDev_14Y_Centered]]</f>
        <v>1.3503050470915345</v>
      </c>
      <c r="J774">
        <f>2*tsla_moving_stats_14yr[[#This Row],[StdDev_14Y_Centered]]</f>
        <v>268.6948410520198</v>
      </c>
      <c r="K774">
        <v>155.29798262929361</v>
      </c>
      <c r="L774">
        <v>134.31042133443449</v>
      </c>
      <c r="M774">
        <f>tsla_moving_stats_14yr[[#This Row],[Average_14Y_Centered]]-tsla_moving_stats_14yr[[#This Row],[ROLLING AVERAGE MANUAL]]</f>
        <v>-0.16916559459326663</v>
      </c>
      <c r="N774">
        <f>tsla_moving_stats_14yr[[#This Row],[StdDev_14Y_Centered]]-tsla_moving_stats_14yr[[#This Row],[STANDARD DEV MANUAL]]</f>
        <v>3.6999191575404211E-2</v>
      </c>
    </row>
    <row r="775" spans="1:14" x14ac:dyDescent="0.25">
      <c r="A775" s="1">
        <v>44957</v>
      </c>
      <c r="B775">
        <v>164.57</v>
      </c>
      <c r="C775">
        <v>174.3</v>
      </c>
      <c r="D775">
        <v>162.78</v>
      </c>
      <c r="E775">
        <v>173.22</v>
      </c>
      <c r="F775">
        <v>196813500</v>
      </c>
      <c r="G775">
        <v>155.12881703470035</v>
      </c>
      <c r="H775">
        <v>134.3474205260099</v>
      </c>
      <c r="I775">
        <f>tsla_moving_stats_14yr[[#This Row],[Close]]/tsla_moving_stats_14yr[[#This Row],[StdDev_14Y_Centered]]</f>
        <v>1.2893436980166233</v>
      </c>
      <c r="J775">
        <f>2*tsla_moving_stats_14yr[[#This Row],[StdDev_14Y_Centered]]</f>
        <v>268.6948410520198</v>
      </c>
      <c r="K775">
        <v>155.24126282557251</v>
      </c>
      <c r="L775">
        <v>134.31425607943376</v>
      </c>
      <c r="M775">
        <f>tsla_moving_stats_14yr[[#This Row],[Average_14Y_Centered]]-tsla_moving_stats_14yr[[#This Row],[ROLLING AVERAGE MANUAL]]</f>
        <v>-0.11244579087215811</v>
      </c>
      <c r="N775">
        <f>tsla_moving_stats_14yr[[#This Row],[StdDev_14Y_Centered]]-tsla_moving_stats_14yr[[#This Row],[STANDARD DEV MANUAL]]</f>
        <v>3.3164446576137152E-2</v>
      </c>
    </row>
    <row r="776" spans="1:14" x14ac:dyDescent="0.25">
      <c r="A776" s="1">
        <v>44956</v>
      </c>
      <c r="B776">
        <v>178.05</v>
      </c>
      <c r="C776">
        <v>179.77</v>
      </c>
      <c r="D776">
        <v>166.5</v>
      </c>
      <c r="E776">
        <v>166.66</v>
      </c>
      <c r="F776">
        <v>230878797</v>
      </c>
      <c r="G776">
        <v>155.12881703470035</v>
      </c>
      <c r="H776">
        <v>134.3474205260099</v>
      </c>
      <c r="I776">
        <f>tsla_moving_stats_14yr[[#This Row],[Close]]/tsla_moving_stats_14yr[[#This Row],[StdDev_14Y_Centered]]</f>
        <v>1.2405150716513706</v>
      </c>
      <c r="J776">
        <f>2*tsla_moving_stats_14yr[[#This Row],[StdDev_14Y_Centered]]</f>
        <v>268.6948410520198</v>
      </c>
      <c r="K776">
        <v>155.18483234714034</v>
      </c>
      <c r="L776">
        <v>134.31780282663615</v>
      </c>
      <c r="M776">
        <f>tsla_moving_stats_14yr[[#This Row],[Average_14Y_Centered]]-tsla_moving_stats_14yr[[#This Row],[ROLLING AVERAGE MANUAL]]</f>
        <v>-5.6015312439996023E-2</v>
      </c>
      <c r="N776">
        <f>tsla_moving_stats_14yr[[#This Row],[StdDev_14Y_Centered]]-tsla_moving_stats_14yr[[#This Row],[STANDARD DEV MANUAL]]</f>
        <v>2.9617699373744699E-2</v>
      </c>
    </row>
    <row r="777" spans="1:14" x14ac:dyDescent="0.25">
      <c r="A777" s="1">
        <v>44953</v>
      </c>
      <c r="B777">
        <v>162.43</v>
      </c>
      <c r="C777">
        <v>180.68</v>
      </c>
      <c r="D777">
        <v>161.16999999999999</v>
      </c>
      <c r="E777">
        <v>177.9</v>
      </c>
      <c r="F777">
        <v>306590594</v>
      </c>
      <c r="G777">
        <v>154.96046474990155</v>
      </c>
      <c r="H777">
        <v>134.35722130677613</v>
      </c>
      <c r="I777">
        <f>tsla_moving_stats_14yr[[#This Row],[Close]]/tsla_moving_stats_14yr[[#This Row],[StdDev_14Y_Centered]]</f>
        <v>1.3240821614924829</v>
      </c>
      <c r="J777">
        <f>2*tsla_moving_stats_14yr[[#This Row],[StdDev_14Y_Centered]]</f>
        <v>268.71444261355225</v>
      </c>
      <c r="K777">
        <v>155.1288170347006</v>
      </c>
      <c r="L777">
        <v>134.32092985819349</v>
      </c>
      <c r="M777">
        <f>tsla_moving_stats_14yr[[#This Row],[Average_14Y_Centered]]-tsla_moving_stats_14yr[[#This Row],[ROLLING AVERAGE MANUAL]]</f>
        <v>-0.16835228479905595</v>
      </c>
      <c r="N777">
        <f>tsla_moving_stats_14yr[[#This Row],[StdDev_14Y_Centered]]-tsla_moving_stats_14yr[[#This Row],[STANDARD DEV MANUAL]]</f>
        <v>3.6291448582630892E-2</v>
      </c>
    </row>
    <row r="778" spans="1:14" x14ac:dyDescent="0.25">
      <c r="A778" s="1">
        <v>44952</v>
      </c>
      <c r="B778">
        <v>159.97</v>
      </c>
      <c r="C778">
        <v>161.41999999999999</v>
      </c>
      <c r="D778">
        <v>154.76</v>
      </c>
      <c r="E778">
        <v>160.27000000000001</v>
      </c>
      <c r="F778">
        <v>234815109</v>
      </c>
      <c r="G778">
        <v>154.90453543307086</v>
      </c>
      <c r="H778">
        <v>134.36033056757918</v>
      </c>
      <c r="I778">
        <f>tsla_moving_stats_14yr[[#This Row],[Close]]/tsla_moving_stats_14yr[[#This Row],[StdDev_14Y_Centered]]</f>
        <v>1.1928371962391759</v>
      </c>
      <c r="J778">
        <f>2*tsla_moving_stats_14yr[[#This Row],[StdDev_14Y_Centered]]</f>
        <v>268.72066113515837</v>
      </c>
      <c r="K778">
        <v>155.07269609775355</v>
      </c>
      <c r="L778">
        <v>134.32418951076983</v>
      </c>
      <c r="M778">
        <f>tsla_moving_stats_14yr[[#This Row],[Average_14Y_Centered]]-tsla_moving_stats_14yr[[#This Row],[ROLLING AVERAGE MANUAL]]</f>
        <v>-0.16816066468268787</v>
      </c>
      <c r="N778">
        <f>tsla_moving_stats_14yr[[#This Row],[StdDev_14Y_Centered]]-tsla_moving_stats_14yr[[#This Row],[STANDARD DEV MANUAL]]</f>
        <v>3.6141056809356087E-2</v>
      </c>
    </row>
    <row r="779" spans="1:14" x14ac:dyDescent="0.25">
      <c r="A779" s="1">
        <v>44951</v>
      </c>
      <c r="B779">
        <v>141.91</v>
      </c>
      <c r="C779">
        <v>146.41</v>
      </c>
      <c r="D779">
        <v>138.07</v>
      </c>
      <c r="E779">
        <v>144.43</v>
      </c>
      <c r="F779">
        <v>192734297</v>
      </c>
      <c r="G779">
        <v>154.84872491145219</v>
      </c>
      <c r="H779">
        <v>134.36333507262341</v>
      </c>
      <c r="I779">
        <f>tsla_moving_stats_14yr[[#This Row],[Close]]/tsla_moving_stats_14yr[[#This Row],[StdDev_14Y_Centered]]</f>
        <v>1.0749212195569242</v>
      </c>
      <c r="J779">
        <f>2*tsla_moving_stats_14yr[[#This Row],[StdDev_14Y_Centered]]</f>
        <v>268.72667014524683</v>
      </c>
      <c r="K779">
        <v>155.01657998423985</v>
      </c>
      <c r="L779">
        <v>134.32746484097945</v>
      </c>
      <c r="M779">
        <f>tsla_moving_stats_14yr[[#This Row],[Average_14Y_Centered]]-tsla_moving_stats_14yr[[#This Row],[ROLLING AVERAGE MANUAL]]</f>
        <v>-0.16785507278765976</v>
      </c>
      <c r="N779">
        <f>tsla_moving_stats_14yr[[#This Row],[StdDev_14Y_Centered]]-tsla_moving_stats_14yr[[#This Row],[STANDARD DEV MANUAL]]</f>
        <v>3.5870231643968964E-2</v>
      </c>
    </row>
    <row r="780" spans="1:14" x14ac:dyDescent="0.25">
      <c r="A780" s="1">
        <v>44950</v>
      </c>
      <c r="B780">
        <v>143</v>
      </c>
      <c r="C780">
        <v>146.5</v>
      </c>
      <c r="D780">
        <v>141.1</v>
      </c>
      <c r="E780">
        <v>143.88999999999999</v>
      </c>
      <c r="F780">
        <v>158699109</v>
      </c>
      <c r="G780">
        <v>154.84872491145219</v>
      </c>
      <c r="H780">
        <v>134.36333507262341</v>
      </c>
      <c r="I780">
        <f>tsla_moving_stats_14yr[[#This Row],[Close]]/tsla_moving_stats_14yr[[#This Row],[StdDev_14Y_Centered]]</f>
        <v>1.0709022660253811</v>
      </c>
      <c r="J780">
        <f>2*tsla_moving_stats_14yr[[#This Row],[StdDev_14Y_Centered]]</f>
        <v>268.72667014524683</v>
      </c>
      <c r="K780">
        <v>154.96046474990183</v>
      </c>
      <c r="L780">
        <v>134.33076001231848</v>
      </c>
      <c r="M780">
        <f>tsla_moving_stats_14yr[[#This Row],[Average_14Y_Centered]]-tsla_moving_stats_14yr[[#This Row],[ROLLING AVERAGE MANUAL]]</f>
        <v>-0.11173983844963686</v>
      </c>
      <c r="N780">
        <f>tsla_moving_stats_14yr[[#This Row],[StdDev_14Y_Centered]]-tsla_moving_stats_14yr[[#This Row],[STANDARD DEV MANUAL]]</f>
        <v>3.2575060304935732E-2</v>
      </c>
    </row>
    <row r="781" spans="1:14" x14ac:dyDescent="0.25">
      <c r="A781" s="1">
        <v>44949</v>
      </c>
      <c r="B781">
        <v>135.87</v>
      </c>
      <c r="C781">
        <v>145.38</v>
      </c>
      <c r="D781">
        <v>134.27000000000001</v>
      </c>
      <c r="E781">
        <v>143.75</v>
      </c>
      <c r="F781">
        <v>203119203</v>
      </c>
      <c r="G781">
        <v>154.84872491145219</v>
      </c>
      <c r="H781">
        <v>134.36333507262341</v>
      </c>
      <c r="I781">
        <f>tsla_moving_stats_14yr[[#This Row],[Close]]/tsla_moving_stats_14yr[[#This Row],[StdDev_14Y_Centered]]</f>
        <v>1.0698603151097961</v>
      </c>
      <c r="J781">
        <f>2*tsla_moving_stats_14yr[[#This Row],[StdDev_14Y_Centered]]</f>
        <v>268.72667014524683</v>
      </c>
      <c r="K781">
        <v>154.90453543307117</v>
      </c>
      <c r="L781">
        <v>134.3338790798602</v>
      </c>
      <c r="M781">
        <f>tsla_moving_stats_14yr[[#This Row],[Average_14Y_Centered]]-tsla_moving_stats_14yr[[#This Row],[ROLLING AVERAGE MANUAL]]</f>
        <v>-5.5810521618980147E-2</v>
      </c>
      <c r="N781">
        <f>tsla_moving_stats_14yr[[#This Row],[StdDev_14Y_Centered]]-tsla_moving_stats_14yr[[#This Row],[STANDARD DEV MANUAL]]</f>
        <v>2.9455992763217864E-2</v>
      </c>
    </row>
    <row r="782" spans="1:14" x14ac:dyDescent="0.25">
      <c r="A782" s="1">
        <v>44946</v>
      </c>
      <c r="B782">
        <v>128.68</v>
      </c>
      <c r="C782">
        <v>133.51</v>
      </c>
      <c r="D782">
        <v>127.35</v>
      </c>
      <c r="E782">
        <v>133.41999999999999</v>
      </c>
      <c r="F782">
        <v>138858094</v>
      </c>
      <c r="G782">
        <v>154.68187500000002</v>
      </c>
      <c r="H782">
        <v>134.37185998541631</v>
      </c>
      <c r="I782">
        <f>tsla_moving_stats_14yr[[#This Row],[Close]]/tsla_moving_stats_14yr[[#This Row],[StdDev_14Y_Centered]]</f>
        <v>0.9929162252757413</v>
      </c>
      <c r="J782">
        <f>2*tsla_moving_stats_14yr[[#This Row],[StdDev_14Y_Centered]]</f>
        <v>268.74371997083261</v>
      </c>
      <c r="K782">
        <v>154.84872491145251</v>
      </c>
      <c r="L782">
        <v>134.33689340453867</v>
      </c>
      <c r="M782">
        <f>tsla_moving_stats_14yr[[#This Row],[Average_14Y_Centered]]-tsla_moving_stats_14yr[[#This Row],[ROLLING AVERAGE MANUAL]]</f>
        <v>-0.16684991145248773</v>
      </c>
      <c r="N782">
        <f>tsla_moving_stats_14yr[[#This Row],[StdDev_14Y_Centered]]-tsla_moving_stats_14yr[[#This Row],[STANDARD DEV MANUAL]]</f>
        <v>3.4966580877636488E-2</v>
      </c>
    </row>
    <row r="783" spans="1:14" x14ac:dyDescent="0.25">
      <c r="A783" s="1">
        <v>44945</v>
      </c>
      <c r="B783">
        <v>127.26</v>
      </c>
      <c r="C783">
        <v>129.99</v>
      </c>
      <c r="D783">
        <v>124.31</v>
      </c>
      <c r="E783">
        <v>127.17</v>
      </c>
      <c r="F783">
        <v>170291906</v>
      </c>
      <c r="G783">
        <v>154.62645972495088</v>
      </c>
      <c r="H783">
        <v>134.37453133573695</v>
      </c>
      <c r="I783">
        <f>tsla_moving_stats_14yr[[#This Row],[Close]]/tsla_moving_stats_14yr[[#This Row],[StdDev_14Y_Centered]]</f>
        <v>0.94638469608696674</v>
      </c>
      <c r="J783">
        <f>2*tsla_moving_stats_14yr[[#This Row],[StdDev_14Y_Centered]]</f>
        <v>268.74906267147389</v>
      </c>
      <c r="K783">
        <v>154.79311959087363</v>
      </c>
      <c r="L783">
        <v>134.33971224671797</v>
      </c>
      <c r="M783">
        <f>tsla_moving_stats_14yr[[#This Row],[Average_14Y_Centered]]-tsla_moving_stats_14yr[[#This Row],[ROLLING AVERAGE MANUAL]]</f>
        <v>-0.16665986592275317</v>
      </c>
      <c r="N783">
        <f>tsla_moving_stats_14yr[[#This Row],[StdDev_14Y_Centered]]-tsla_moving_stats_14yr[[#This Row],[STANDARD DEV MANUAL]]</f>
        <v>3.4819089018981231E-2</v>
      </c>
    </row>
    <row r="784" spans="1:14" x14ac:dyDescent="0.25">
      <c r="A784" s="1">
        <v>44944</v>
      </c>
      <c r="B784">
        <v>136.56</v>
      </c>
      <c r="C784">
        <v>136.68</v>
      </c>
      <c r="D784">
        <v>127.01</v>
      </c>
      <c r="E784">
        <v>128.78</v>
      </c>
      <c r="F784">
        <v>195680297</v>
      </c>
      <c r="G784">
        <v>154.62645972495088</v>
      </c>
      <c r="H784">
        <v>134.37453133573695</v>
      </c>
      <c r="I784">
        <f>tsla_moving_stats_14yr[[#This Row],[Close]]/tsla_moving_stats_14yr[[#This Row],[StdDev_14Y_Centered]]</f>
        <v>0.95836613322387021</v>
      </c>
      <c r="J784">
        <f>2*tsla_moving_stats_14yr[[#This Row],[StdDev_14Y_Centered]]</f>
        <v>268.74906267147389</v>
      </c>
      <c r="K784">
        <v>154.73749115218277</v>
      </c>
      <c r="L784">
        <v>134.34257614807206</v>
      </c>
      <c r="M784">
        <f>tsla_moving_stats_14yr[[#This Row],[Average_14Y_Centered]]-tsla_moving_stats_14yr[[#This Row],[ROLLING AVERAGE MANUAL]]</f>
        <v>-0.11103142723189308</v>
      </c>
      <c r="N784">
        <f>tsla_moving_stats_14yr[[#This Row],[StdDev_14Y_Centered]]-tsla_moving_stats_14yr[[#This Row],[STANDARD DEV MANUAL]]</f>
        <v>3.1955187664891582E-2</v>
      </c>
    </row>
    <row r="785" spans="1:14" x14ac:dyDescent="0.25">
      <c r="A785" s="1">
        <v>44943</v>
      </c>
      <c r="B785">
        <v>125.7</v>
      </c>
      <c r="C785">
        <v>131.69999999999999</v>
      </c>
      <c r="D785">
        <v>125.02</v>
      </c>
      <c r="E785">
        <v>131.49</v>
      </c>
      <c r="F785">
        <v>186476984</v>
      </c>
      <c r="G785">
        <v>154.62645972495088</v>
      </c>
      <c r="H785">
        <v>134.37453133573695</v>
      </c>
      <c r="I785">
        <f>tsla_moving_stats_14yr[[#This Row],[Close]]/tsla_moving_stats_14yr[[#This Row],[StdDev_14Y_Centered]]</f>
        <v>0.97853364542325438</v>
      </c>
      <c r="J785">
        <f>2*tsla_moving_stats_14yr[[#This Row],[StdDev_14Y_Centered]]</f>
        <v>268.74906267147389</v>
      </c>
      <c r="K785">
        <v>154.68187500000033</v>
      </c>
      <c r="L785">
        <v>134.34544782595046</v>
      </c>
      <c r="M785">
        <f>tsla_moving_stats_14yr[[#This Row],[Average_14Y_Centered]]-tsla_moving_stats_14yr[[#This Row],[ROLLING AVERAGE MANUAL]]</f>
        <v>-5.5415275049455204E-2</v>
      </c>
      <c r="N785">
        <f>tsla_moving_stats_14yr[[#This Row],[StdDev_14Y_Centered]]-tsla_moving_stats_14yr[[#This Row],[STANDARD DEV MANUAL]]</f>
        <v>2.9083509786488548E-2</v>
      </c>
    </row>
    <row r="786" spans="1:14" x14ac:dyDescent="0.25">
      <c r="A786" s="1">
        <v>44939</v>
      </c>
      <c r="B786">
        <v>116.55</v>
      </c>
      <c r="C786">
        <v>122.63</v>
      </c>
      <c r="D786">
        <v>115.6</v>
      </c>
      <c r="E786">
        <v>122.4</v>
      </c>
      <c r="F786">
        <v>180714094</v>
      </c>
      <c r="G786">
        <v>154.46040423861854</v>
      </c>
      <c r="H786">
        <v>134.38246989481505</v>
      </c>
      <c r="I786">
        <f>tsla_moving_stats_14yr[[#This Row],[Close]]/tsla_moving_stats_14yr[[#This Row],[StdDev_14Y_Centered]]</f>
        <v>0.91083308779639149</v>
      </c>
      <c r="J786">
        <f>2*tsla_moving_stats_14yr[[#This Row],[StdDev_14Y_Centered]]</f>
        <v>268.76493978963009</v>
      </c>
      <c r="K786">
        <v>154.62645972495122</v>
      </c>
      <c r="L786">
        <v>134.34812903047475</v>
      </c>
      <c r="M786">
        <f>tsla_moving_stats_14yr[[#This Row],[Average_14Y_Centered]]-tsla_moving_stats_14yr[[#This Row],[ROLLING AVERAGE MANUAL]]</f>
        <v>-0.16605548633268086</v>
      </c>
      <c r="N786">
        <f>tsla_moving_stats_14yr[[#This Row],[StdDev_14Y_Centered]]-tsla_moving_stats_14yr[[#This Row],[STANDARD DEV MANUAL]]</f>
        <v>3.434086434029382E-2</v>
      </c>
    </row>
    <row r="787" spans="1:14" x14ac:dyDescent="0.25">
      <c r="A787" s="1">
        <v>44938</v>
      </c>
      <c r="B787">
        <v>122.56</v>
      </c>
      <c r="C787">
        <v>124.13</v>
      </c>
      <c r="D787">
        <v>117</v>
      </c>
      <c r="E787">
        <v>123.56</v>
      </c>
      <c r="F787">
        <v>169400891</v>
      </c>
      <c r="G787">
        <v>154.40530011769323</v>
      </c>
      <c r="H787">
        <v>134.38489788875532</v>
      </c>
      <c r="I787">
        <f>tsla_moving_stats_14yr[[#This Row],[Close]]/tsla_moving_stats_14yr[[#This Row],[StdDev_14Y_Centered]]</f>
        <v>0.91944855367813549</v>
      </c>
      <c r="J787">
        <f>2*tsla_moving_stats_14yr[[#This Row],[StdDev_14Y_Centered]]</f>
        <v>268.76979577751064</v>
      </c>
      <c r="K787">
        <v>154.57109583660676</v>
      </c>
      <c r="L787">
        <v>134.35077700625664</v>
      </c>
      <c r="M787">
        <f>tsla_moving_stats_14yr[[#This Row],[Average_14Y_Centered]]-tsla_moving_stats_14yr[[#This Row],[ROLLING AVERAGE MANUAL]]</f>
        <v>-0.16579571891352884</v>
      </c>
      <c r="N787">
        <f>tsla_moving_stats_14yr[[#This Row],[StdDev_14Y_Centered]]-tsla_moving_stats_14yr[[#This Row],[STANDARD DEV MANUAL]]</f>
        <v>3.4120882498683613E-2</v>
      </c>
    </row>
    <row r="788" spans="1:14" x14ac:dyDescent="0.25">
      <c r="A788" s="1">
        <v>44937</v>
      </c>
      <c r="B788">
        <v>122.09</v>
      </c>
      <c r="C788">
        <v>125.95</v>
      </c>
      <c r="D788">
        <v>120.51</v>
      </c>
      <c r="E788">
        <v>123.22</v>
      </c>
      <c r="F788">
        <v>183810797</v>
      </c>
      <c r="G788">
        <v>154.35018431372549</v>
      </c>
      <c r="H788">
        <v>134.38735874578478</v>
      </c>
      <c r="I788">
        <f>tsla_moving_stats_14yr[[#This Row],[Close]]/tsla_moving_stats_14yr[[#This Row],[StdDev_14Y_Centered]]</f>
        <v>0.9169017171703655</v>
      </c>
      <c r="J788">
        <f>2*tsla_moving_stats_14yr[[#This Row],[StdDev_14Y_Centered]]</f>
        <v>268.77471749156956</v>
      </c>
      <c r="K788">
        <v>154.51580683156686</v>
      </c>
      <c r="L788">
        <v>134.35336714536356</v>
      </c>
      <c r="M788">
        <f>tsla_moving_stats_14yr[[#This Row],[Average_14Y_Centered]]-tsla_moving_stats_14yr[[#This Row],[ROLLING AVERAGE MANUAL]]</f>
        <v>-0.16562251784137061</v>
      </c>
      <c r="N788">
        <f>tsla_moving_stats_14yr[[#This Row],[StdDev_14Y_Centered]]-tsla_moving_stats_14yr[[#This Row],[STANDARD DEV MANUAL]]</f>
        <v>3.3991600421217072E-2</v>
      </c>
    </row>
    <row r="789" spans="1:14" x14ac:dyDescent="0.25">
      <c r="A789" s="1">
        <v>44936</v>
      </c>
      <c r="B789">
        <v>121.07</v>
      </c>
      <c r="C789">
        <v>122.76</v>
      </c>
      <c r="D789">
        <v>114.92</v>
      </c>
      <c r="E789">
        <v>118.85</v>
      </c>
      <c r="F789">
        <v>167642500</v>
      </c>
      <c r="G789">
        <v>154.35018431372549</v>
      </c>
      <c r="H789">
        <v>134.38735874578478</v>
      </c>
      <c r="I789">
        <f>tsla_moving_stats_14yr[[#This Row],[Close]]/tsla_moving_stats_14yr[[#This Row],[StdDev_14Y_Centered]]</f>
        <v>0.88438377767974297</v>
      </c>
      <c r="J789">
        <f>2*tsla_moving_stats_14yr[[#This Row],[StdDev_14Y_Centered]]</f>
        <v>268.77471749156956</v>
      </c>
      <c r="K789">
        <v>154.46040423861885</v>
      </c>
      <c r="L789">
        <v>134.35609712056561</v>
      </c>
      <c r="M789">
        <f>tsla_moving_stats_14yr[[#This Row],[Average_14Y_Centered]]-tsla_moving_stats_14yr[[#This Row],[ROLLING AVERAGE MANUAL]]</f>
        <v>-0.1102199248933573</v>
      </c>
      <c r="N789">
        <f>tsla_moving_stats_14yr[[#This Row],[StdDev_14Y_Centered]]-tsla_moving_stats_14yr[[#This Row],[STANDARD DEV MANUAL]]</f>
        <v>3.1261625219173084E-2</v>
      </c>
    </row>
    <row r="790" spans="1:14" x14ac:dyDescent="0.25">
      <c r="A790" s="1">
        <v>44935</v>
      </c>
      <c r="B790">
        <v>118.96</v>
      </c>
      <c r="C790">
        <v>123.52</v>
      </c>
      <c r="D790">
        <v>117.11</v>
      </c>
      <c r="E790">
        <v>119.77</v>
      </c>
      <c r="F790">
        <v>190284000</v>
      </c>
      <c r="G790">
        <v>154.35018431372549</v>
      </c>
      <c r="H790">
        <v>134.38735874578478</v>
      </c>
      <c r="I790">
        <f>tsla_moving_stats_14yr[[#This Row],[Close]]/tsla_moving_stats_14yr[[#This Row],[StdDev_14Y_Centered]]</f>
        <v>0.89122965967776879</v>
      </c>
      <c r="J790">
        <f>2*tsla_moving_stats_14yr[[#This Row],[StdDev_14Y_Centered]]</f>
        <v>268.77471749156956</v>
      </c>
      <c r="K790">
        <v>154.40530011769351</v>
      </c>
      <c r="L790">
        <v>134.358534985532</v>
      </c>
      <c r="M790">
        <f>tsla_moving_stats_14yr[[#This Row],[Average_14Y_Centered]]-tsla_moving_stats_14yr[[#This Row],[ROLLING AVERAGE MANUAL]]</f>
        <v>-5.5115803968021737E-2</v>
      </c>
      <c r="N790">
        <f>tsla_moving_stats_14yr[[#This Row],[StdDev_14Y_Centered]]-tsla_moving_stats_14yr[[#This Row],[STANDARD DEV MANUAL]]</f>
        <v>2.882376025277722E-2</v>
      </c>
    </row>
    <row r="791" spans="1:14" x14ac:dyDescent="0.25">
      <c r="A791" s="1">
        <v>44932</v>
      </c>
      <c r="B791">
        <v>103</v>
      </c>
      <c r="C791">
        <v>114.39</v>
      </c>
      <c r="D791">
        <v>101.81</v>
      </c>
      <c r="E791">
        <v>113.06</v>
      </c>
      <c r="F791">
        <v>220911109</v>
      </c>
      <c r="G791">
        <v>154.18567175871524</v>
      </c>
      <c r="H791">
        <v>134.39399399224826</v>
      </c>
      <c r="I791">
        <f>tsla_moving_stats_14yr[[#This Row],[Close]]/tsla_moving_stats_14yr[[#This Row],[StdDev_14Y_Centered]]</f>
        <v>0.84125783185311998</v>
      </c>
      <c r="J791">
        <f>2*tsla_moving_stats_14yr[[#This Row],[StdDev_14Y_Centered]]</f>
        <v>268.78798798449651</v>
      </c>
      <c r="K791">
        <v>154.3501843137258</v>
      </c>
      <c r="L791">
        <v>134.36100569940044</v>
      </c>
      <c r="M791">
        <f>tsla_moving_stats_14yr[[#This Row],[Average_14Y_Centered]]-tsla_moving_stats_14yr[[#This Row],[ROLLING AVERAGE MANUAL]]</f>
        <v>-0.16451255501056039</v>
      </c>
      <c r="N791">
        <f>tsla_moving_stats_14yr[[#This Row],[StdDev_14Y_Centered]]-tsla_moving_stats_14yr[[#This Row],[STANDARD DEV MANUAL]]</f>
        <v>3.2988292847818457E-2</v>
      </c>
    </row>
    <row r="792" spans="1:14" x14ac:dyDescent="0.25">
      <c r="A792" s="1">
        <v>44931</v>
      </c>
      <c r="B792">
        <v>110.51</v>
      </c>
      <c r="C792">
        <v>111.75</v>
      </c>
      <c r="D792">
        <v>107.16</v>
      </c>
      <c r="E792">
        <v>110.34</v>
      </c>
      <c r="F792">
        <v>157986297</v>
      </c>
      <c r="G792">
        <v>154.13113547376665</v>
      </c>
      <c r="H792">
        <v>134.39593382973885</v>
      </c>
      <c r="I792">
        <f>tsla_moving_stats_14yr[[#This Row],[Close]]/tsla_moving_stats_14yr[[#This Row],[StdDev_14Y_Centered]]</f>
        <v>0.82100698180188691</v>
      </c>
      <c r="J792">
        <f>2*tsla_moving_stats_14yr[[#This Row],[StdDev_14Y_Centered]]</f>
        <v>268.7918676594777</v>
      </c>
      <c r="K792">
        <v>154.29519404155263</v>
      </c>
      <c r="L792">
        <v>134.36336587263548</v>
      </c>
      <c r="M792">
        <f>tsla_moving_stats_14yr[[#This Row],[Average_14Y_Centered]]-tsla_moving_stats_14yr[[#This Row],[ROLLING AVERAGE MANUAL]]</f>
        <v>-0.16405856778598604</v>
      </c>
      <c r="N792">
        <f>tsla_moving_stats_14yr[[#This Row],[StdDev_14Y_Centered]]-tsla_moving_stats_14yr[[#This Row],[STANDARD DEV MANUAL]]</f>
        <v>3.2567957103367462E-2</v>
      </c>
    </row>
    <row r="793" spans="1:14" x14ac:dyDescent="0.25">
      <c r="A793" s="1">
        <v>44930</v>
      </c>
      <c r="B793">
        <v>109.11</v>
      </c>
      <c r="C793">
        <v>114.59</v>
      </c>
      <c r="D793">
        <v>107.52</v>
      </c>
      <c r="E793">
        <v>113.64</v>
      </c>
      <c r="F793">
        <v>180388984</v>
      </c>
      <c r="G793">
        <v>154.07663796477496</v>
      </c>
      <c r="H793">
        <v>134.3978540624575</v>
      </c>
      <c r="I793">
        <f>tsla_moving_stats_14yr[[#This Row],[Close]]/tsla_moving_stats_14yr[[#This Row],[StdDev_14Y_Centered]]</f>
        <v>0.84554921499854541</v>
      </c>
      <c r="J793">
        <f>2*tsla_moving_stats_14yr[[#This Row],[StdDev_14Y_Centered]]</f>
        <v>268.795708124915</v>
      </c>
      <c r="K793">
        <v>154.24036833855831</v>
      </c>
      <c r="L793">
        <v>134.36557509508307</v>
      </c>
      <c r="M793">
        <f>tsla_moving_stats_14yr[[#This Row],[Average_14Y_Centered]]-tsla_moving_stats_14yr[[#This Row],[ROLLING AVERAGE MANUAL]]</f>
        <v>-0.16373037378335198</v>
      </c>
      <c r="N793">
        <f>tsla_moving_stats_14yr[[#This Row],[StdDev_14Y_Centered]]-tsla_moving_stats_14yr[[#This Row],[STANDARD DEV MANUAL]]</f>
        <v>3.2278967374423928E-2</v>
      </c>
    </row>
    <row r="794" spans="1:14" x14ac:dyDescent="0.25">
      <c r="A794" s="1">
        <v>44929</v>
      </c>
      <c r="B794">
        <v>118.47</v>
      </c>
      <c r="C794">
        <v>118.8</v>
      </c>
      <c r="D794">
        <v>104.64</v>
      </c>
      <c r="E794">
        <v>108.1</v>
      </c>
      <c r="F794">
        <v>231402797</v>
      </c>
      <c r="G794">
        <v>154.07663796477496</v>
      </c>
      <c r="H794">
        <v>134.3978540624575</v>
      </c>
      <c r="I794">
        <f>tsla_moving_stats_14yr[[#This Row],[Close]]/tsla_moving_stats_14yr[[#This Row],[StdDev_14Y_Centered]]</f>
        <v>0.80432831873761657</v>
      </c>
      <c r="J794">
        <f>2*tsla_moving_stats_14yr[[#This Row],[StdDev_14Y_Centered]]</f>
        <v>268.795708124915</v>
      </c>
      <c r="K794">
        <v>154.18567175871553</v>
      </c>
      <c r="L794">
        <v>134.36767061642209</v>
      </c>
      <c r="M794">
        <f>tsla_moving_stats_14yr[[#This Row],[Average_14Y_Centered]]-tsla_moving_stats_14yr[[#This Row],[ROLLING AVERAGE MANUAL]]</f>
        <v>-0.10903379394056856</v>
      </c>
      <c r="N794">
        <f>tsla_moving_stats_14yr[[#This Row],[StdDev_14Y_Centered]]-tsla_moving_stats_14yr[[#This Row],[STANDARD DEV MANUAL]]</f>
        <v>3.0183446035408679E-2</v>
      </c>
    </row>
    <row r="795" spans="1:14" x14ac:dyDescent="0.25">
      <c r="A795" s="1">
        <v>44925</v>
      </c>
      <c r="B795">
        <v>119.95</v>
      </c>
      <c r="C795">
        <v>124.48</v>
      </c>
      <c r="D795">
        <v>119.75</v>
      </c>
      <c r="E795">
        <v>123.18</v>
      </c>
      <c r="F795">
        <v>157777297</v>
      </c>
      <c r="G795">
        <v>153.96858818928433</v>
      </c>
      <c r="H795">
        <v>134.40078080148294</v>
      </c>
      <c r="I795">
        <f>tsla_moving_stats_14yr[[#This Row],[Close]]/tsla_moving_stats_14yr[[#This Row],[StdDev_14Y_Centered]]</f>
        <v>0.91651253263136456</v>
      </c>
      <c r="J795">
        <f>2*tsla_moving_stats_14yr[[#This Row],[StdDev_14Y_Centered]]</f>
        <v>268.80156160296588</v>
      </c>
      <c r="K795">
        <v>154.13113547376696</v>
      </c>
      <c r="L795">
        <v>134.36962038184518</v>
      </c>
      <c r="M795">
        <f>tsla_moving_stats_14yr[[#This Row],[Average_14Y_Centered]]-tsla_moving_stats_14yr[[#This Row],[ROLLING AVERAGE MANUAL]]</f>
        <v>-0.16254728448262767</v>
      </c>
      <c r="N795">
        <f>tsla_moving_stats_14yr[[#This Row],[StdDev_14Y_Centered]]-tsla_moving_stats_14yr[[#This Row],[STANDARD DEV MANUAL]]</f>
        <v>3.1160419637757286E-2</v>
      </c>
    </row>
    <row r="796" spans="1:14" x14ac:dyDescent="0.25">
      <c r="A796" s="1">
        <v>44924</v>
      </c>
      <c r="B796">
        <v>120.39</v>
      </c>
      <c r="C796">
        <v>123.57</v>
      </c>
      <c r="D796">
        <v>117.5</v>
      </c>
      <c r="E796">
        <v>121.82</v>
      </c>
      <c r="F796">
        <v>221923297</v>
      </c>
      <c r="G796">
        <v>153.91457779515247</v>
      </c>
      <c r="H796">
        <v>134.40226009750421</v>
      </c>
      <c r="I796">
        <f>tsla_moving_stats_14yr[[#This Row],[Close]]/tsla_moving_stats_14yr[[#This Row],[StdDev_14Y_Centered]]</f>
        <v>0.90638356759494798</v>
      </c>
      <c r="J796">
        <f>2*tsla_moving_stats_14yr[[#This Row],[StdDev_14Y_Centered]]</f>
        <v>268.80452019500842</v>
      </c>
      <c r="K796">
        <v>154.07663796477527</v>
      </c>
      <c r="L796">
        <v>134.37155053856111</v>
      </c>
      <c r="M796">
        <f>tsla_moving_stats_14yr[[#This Row],[Average_14Y_Centered]]-tsla_moving_stats_14yr[[#This Row],[ROLLING AVERAGE MANUAL]]</f>
        <v>-0.16206016962280501</v>
      </c>
      <c r="N796">
        <f>tsla_moving_stats_14yr[[#This Row],[StdDev_14Y_Centered]]-tsla_moving_stats_14yr[[#This Row],[STANDARD DEV MANUAL]]</f>
        <v>3.0709558943101456E-2</v>
      </c>
    </row>
    <row r="797" spans="1:14" x14ac:dyDescent="0.25">
      <c r="A797" s="1">
        <v>44923</v>
      </c>
      <c r="B797">
        <v>110.35</v>
      </c>
      <c r="C797">
        <v>116.27</v>
      </c>
      <c r="D797">
        <v>108.24</v>
      </c>
      <c r="E797">
        <v>112.71</v>
      </c>
      <c r="F797">
        <v>221070500</v>
      </c>
      <c r="G797">
        <v>153.86039468542398</v>
      </c>
      <c r="H797">
        <v>134.40393781884674</v>
      </c>
      <c r="I797">
        <f>tsla_moving_stats_14yr[[#This Row],[Close]]/tsla_moving_stats_14yr[[#This Row],[StdDev_14Y_Centered]]</f>
        <v>0.83859150132873028</v>
      </c>
      <c r="J797">
        <f>2*tsla_moving_stats_14yr[[#This Row],[StdDev_14Y_Centered]]</f>
        <v>268.80787563769348</v>
      </c>
      <c r="K797">
        <v>154.02261737089233</v>
      </c>
      <c r="L797">
        <v>134.3730092213269</v>
      </c>
      <c r="M797">
        <f>tsla_moving_stats_14yr[[#This Row],[Average_14Y_Centered]]-tsla_moving_stats_14yr[[#This Row],[ROLLING AVERAGE MANUAL]]</f>
        <v>-0.16222268546835039</v>
      </c>
      <c r="N797">
        <f>tsla_moving_stats_14yr[[#This Row],[StdDev_14Y_Centered]]-tsla_moving_stats_14yr[[#This Row],[STANDARD DEV MANUAL]]</f>
        <v>3.0928597519846335E-2</v>
      </c>
    </row>
    <row r="798" spans="1:14" x14ac:dyDescent="0.25">
      <c r="A798" s="1">
        <v>44922</v>
      </c>
      <c r="B798">
        <v>117.5</v>
      </c>
      <c r="C798">
        <v>119.67</v>
      </c>
      <c r="D798">
        <v>108.76</v>
      </c>
      <c r="E798">
        <v>109.1</v>
      </c>
      <c r="F798">
        <v>208643391</v>
      </c>
      <c r="G798">
        <v>153.86039468542398</v>
      </c>
      <c r="H798">
        <v>134.40393781884674</v>
      </c>
      <c r="I798">
        <f>tsla_moving_stats_14yr[[#This Row],[Close]]/tsla_moving_stats_14yr[[#This Row],[StdDev_14Y_Centered]]</f>
        <v>0.81173216923932634</v>
      </c>
      <c r="J798">
        <f>2*tsla_moving_stats_14yr[[#This Row],[StdDev_14Y_Centered]]</f>
        <v>268.80787563769348</v>
      </c>
      <c r="K798">
        <v>153.96858818928465</v>
      </c>
      <c r="L798">
        <v>134.37449728098119</v>
      </c>
      <c r="M798">
        <f>tsla_moving_stats_14yr[[#This Row],[Average_14Y_Centered]]-tsla_moving_stats_14yr[[#This Row],[ROLLING AVERAGE MANUAL]]</f>
        <v>-0.10819350386066162</v>
      </c>
      <c r="N798">
        <f>tsla_moving_stats_14yr[[#This Row],[StdDev_14Y_Centered]]-tsla_moving_stats_14yr[[#This Row],[STANDARD DEV MANUAL]]</f>
        <v>2.9440537865554006E-2</v>
      </c>
    </row>
    <row r="799" spans="1:14" x14ac:dyDescent="0.25">
      <c r="A799" s="1">
        <v>44918</v>
      </c>
      <c r="B799">
        <v>126.37</v>
      </c>
      <c r="C799">
        <v>128.62</v>
      </c>
      <c r="D799">
        <v>121.02</v>
      </c>
      <c r="E799">
        <v>123.15</v>
      </c>
      <c r="F799">
        <v>166989703</v>
      </c>
      <c r="G799">
        <v>153.75221788363919</v>
      </c>
      <c r="H799">
        <v>134.40715946274847</v>
      </c>
      <c r="I799">
        <f>tsla_moving_stats_14yr[[#This Row],[Close]]/tsla_moving_stats_14yr[[#This Row],[StdDev_14Y_Centered]]</f>
        <v>0.91624583461368048</v>
      </c>
      <c r="J799">
        <f>2*tsla_moving_stats_14yr[[#This Row],[StdDev_14Y_Centered]]</f>
        <v>268.81431892549693</v>
      </c>
      <c r="K799">
        <v>153.91457779515278</v>
      </c>
      <c r="L799">
        <v>134.37598656385538</v>
      </c>
      <c r="M799">
        <f>tsla_moving_stats_14yr[[#This Row],[Average_14Y_Centered]]-tsla_moving_stats_14yr[[#This Row],[ROLLING AVERAGE MANUAL]]</f>
        <v>-0.1623599115135903</v>
      </c>
      <c r="N799">
        <f>tsla_moving_stats_14yr[[#This Row],[StdDev_14Y_Centered]]-tsla_moving_stats_14yr[[#This Row],[STANDARD DEV MANUAL]]</f>
        <v>3.1172898893089496E-2</v>
      </c>
    </row>
    <row r="800" spans="1:14" x14ac:dyDescent="0.25">
      <c r="A800" s="1">
        <v>44917</v>
      </c>
      <c r="B800">
        <v>136</v>
      </c>
      <c r="C800">
        <v>136.63</v>
      </c>
      <c r="D800">
        <v>122.26</v>
      </c>
      <c r="E800">
        <v>125.35</v>
      </c>
      <c r="F800">
        <v>210090297</v>
      </c>
      <c r="G800">
        <v>153.69818891491022</v>
      </c>
      <c r="H800">
        <v>134.40873977621328</v>
      </c>
      <c r="I800">
        <f>tsla_moving_stats_14yr[[#This Row],[Close]]/tsla_moving_stats_14yr[[#This Row],[StdDev_14Y_Centered]]</f>
        <v>0.93260304507507596</v>
      </c>
      <c r="J800">
        <f>2*tsla_moving_stats_14yr[[#This Row],[StdDev_14Y_Centered]]</f>
        <v>268.81747955242656</v>
      </c>
      <c r="K800">
        <v>153.86039468542432</v>
      </c>
      <c r="L800">
        <v>134.37767422547086</v>
      </c>
      <c r="M800">
        <f>tsla_moving_stats_14yr[[#This Row],[Average_14Y_Centered]]-tsla_moving_stats_14yr[[#This Row],[ROLLING AVERAGE MANUAL]]</f>
        <v>-0.16220577051410601</v>
      </c>
      <c r="N800">
        <f>tsla_moving_stats_14yr[[#This Row],[StdDev_14Y_Centered]]-tsla_moving_stats_14yr[[#This Row],[STANDARD DEV MANUAL]]</f>
        <v>3.1065550742425785E-2</v>
      </c>
    </row>
    <row r="801" spans="1:14" x14ac:dyDescent="0.25">
      <c r="A801" s="1">
        <v>44916</v>
      </c>
      <c r="B801">
        <v>139.34</v>
      </c>
      <c r="C801">
        <v>141.26</v>
      </c>
      <c r="D801">
        <v>135.88999999999999</v>
      </c>
      <c r="E801">
        <v>137.57</v>
      </c>
      <c r="F801">
        <v>145417406</v>
      </c>
      <c r="G801">
        <v>153.64426843542725</v>
      </c>
      <c r="H801">
        <v>134.41022889663782</v>
      </c>
      <c r="I801">
        <f>tsla_moving_stats_14yr[[#This Row],[Close]]/tsla_moving_stats_14yr[[#This Row],[StdDev_14Y_Centered]]</f>
        <v>1.0235084124869103</v>
      </c>
      <c r="J801">
        <f>2*tsla_moving_stats_14yr[[#This Row],[StdDev_14Y_Centered]]</f>
        <v>268.82045779327564</v>
      </c>
      <c r="K801">
        <v>153.80629687500033</v>
      </c>
      <c r="L801">
        <v>134.37929444227092</v>
      </c>
      <c r="M801">
        <f>tsla_moving_stats_14yr[[#This Row],[Average_14Y_Centered]]-tsla_moving_stats_14yr[[#This Row],[ROLLING AVERAGE MANUAL]]</f>
        <v>-0.16202843957307778</v>
      </c>
      <c r="N801">
        <f>tsla_moving_stats_14yr[[#This Row],[StdDev_14Y_Centered]]-tsla_moving_stats_14yr[[#This Row],[STANDARD DEV MANUAL]]</f>
        <v>3.0934454366899899E-2</v>
      </c>
    </row>
    <row r="802" spans="1:14" x14ac:dyDescent="0.25">
      <c r="A802" s="1">
        <v>44915</v>
      </c>
      <c r="B802">
        <v>146.05000000000001</v>
      </c>
      <c r="C802">
        <v>148.47</v>
      </c>
      <c r="D802">
        <v>137.66</v>
      </c>
      <c r="E802">
        <v>137.80000000000001</v>
      </c>
      <c r="F802">
        <v>159563297</v>
      </c>
      <c r="G802">
        <v>153.64426843542725</v>
      </c>
      <c r="H802">
        <v>134.41022889663782</v>
      </c>
      <c r="I802">
        <f>tsla_moving_stats_14yr[[#This Row],[Close]]/tsla_moving_stats_14yr[[#This Row],[StdDev_14Y_Centered]]</f>
        <v>1.0252195917765228</v>
      </c>
      <c r="J802">
        <f>2*tsla_moving_stats_14yr[[#This Row],[StdDev_14Y_Centered]]</f>
        <v>268.82045779327564</v>
      </c>
      <c r="K802">
        <v>153.75221788363953</v>
      </c>
      <c r="L802">
        <v>134.38091575275277</v>
      </c>
      <c r="M802">
        <f>tsla_moving_stats_14yr[[#This Row],[Average_14Y_Centered]]-tsla_moving_stats_14yr[[#This Row],[ROLLING AVERAGE MANUAL]]</f>
        <v>-0.10794944821228114</v>
      </c>
      <c r="N802">
        <f>tsla_moving_stats_14yr[[#This Row],[StdDev_14Y_Centered]]-tsla_moving_stats_14yr[[#This Row],[STANDARD DEV MANUAL]]</f>
        <v>2.9313143885048021E-2</v>
      </c>
    </row>
    <row r="803" spans="1:14" x14ac:dyDescent="0.25">
      <c r="A803" s="1">
        <v>44914</v>
      </c>
      <c r="B803">
        <v>154</v>
      </c>
      <c r="C803">
        <v>155.25</v>
      </c>
      <c r="D803">
        <v>145.82</v>
      </c>
      <c r="E803">
        <v>149.87</v>
      </c>
      <c r="F803">
        <v>139390594</v>
      </c>
      <c r="G803">
        <v>153.64426843542725</v>
      </c>
      <c r="H803">
        <v>134.41022889663782</v>
      </c>
      <c r="I803">
        <f>tsla_moving_stats_14yr[[#This Row],[Close]]/tsla_moving_stats_14yr[[#This Row],[StdDev_14Y_Centered]]</f>
        <v>1.1150193049314039</v>
      </c>
      <c r="J803">
        <f>2*tsla_moving_stats_14yr[[#This Row],[StdDev_14Y_Centered]]</f>
        <v>268.82045779327564</v>
      </c>
      <c r="K803">
        <v>153.69818891491056</v>
      </c>
      <c r="L803">
        <v>134.38250600221983</v>
      </c>
      <c r="M803">
        <f>tsla_moving_stats_14yr[[#This Row],[Average_14Y_Centered]]-tsla_moving_stats_14yr[[#This Row],[ROLLING AVERAGE MANUAL]]</f>
        <v>-5.3920479483309691E-2</v>
      </c>
      <c r="N803">
        <f>tsla_moving_stats_14yr[[#This Row],[StdDev_14Y_Centered]]-tsla_moving_stats_14yr[[#This Row],[STANDARD DEV MANUAL]]</f>
        <v>2.7722894417991029E-2</v>
      </c>
    </row>
    <row r="804" spans="1:14" x14ac:dyDescent="0.25">
      <c r="A804" s="1">
        <v>44911</v>
      </c>
      <c r="B804">
        <v>159.63999999999999</v>
      </c>
      <c r="C804">
        <v>160.99</v>
      </c>
      <c r="D804">
        <v>150.04</v>
      </c>
      <c r="E804">
        <v>150.22999999999999</v>
      </c>
      <c r="F804">
        <v>139032188</v>
      </c>
      <c r="G804">
        <v>153.48277864380356</v>
      </c>
      <c r="H804">
        <v>134.41453976207194</v>
      </c>
      <c r="I804">
        <f>tsla_moving_stats_14yr[[#This Row],[Close]]/tsla_moving_stats_14yr[[#This Row],[StdDev_14Y_Centered]]</f>
        <v>1.1176618263613676</v>
      </c>
      <c r="J804">
        <f>2*tsla_moving_stats_14yr[[#This Row],[StdDev_14Y_Centered]]</f>
        <v>268.82907952414388</v>
      </c>
      <c r="K804">
        <v>153.64426843542756</v>
      </c>
      <c r="L804">
        <v>134.38400506868447</v>
      </c>
      <c r="M804">
        <f>tsla_moving_stats_14yr[[#This Row],[Average_14Y_Centered]]-tsla_moving_stats_14yr[[#This Row],[ROLLING AVERAGE MANUAL]]</f>
        <v>-0.16148979162400678</v>
      </c>
      <c r="N804">
        <f>tsla_moving_stats_14yr[[#This Row],[StdDev_14Y_Centered]]-tsla_moving_stats_14yr[[#This Row],[STANDARD DEV MANUAL]]</f>
        <v>3.053469338746595E-2</v>
      </c>
    </row>
    <row r="805" spans="1:14" x14ac:dyDescent="0.25">
      <c r="A805" s="1">
        <v>44910</v>
      </c>
      <c r="B805">
        <v>153.44</v>
      </c>
      <c r="C805">
        <v>160.93</v>
      </c>
      <c r="D805">
        <v>153.28</v>
      </c>
      <c r="E805">
        <v>157.66999999999999</v>
      </c>
      <c r="F805">
        <v>122334492</v>
      </c>
      <c r="G805">
        <v>153.42873003506037</v>
      </c>
      <c r="H805">
        <v>134.41624280291322</v>
      </c>
      <c r="I805">
        <f>tsla_moving_stats_14yr[[#This Row],[Close]]/tsla_moving_stats_14yr[[#This Row],[StdDev_14Y_Centered]]</f>
        <v>1.1729981192167558</v>
      </c>
      <c r="J805">
        <f>2*tsla_moving_stats_14yr[[#This Row],[StdDev_14Y_Centered]]</f>
        <v>268.83248560582643</v>
      </c>
      <c r="K805">
        <v>153.59033541341685</v>
      </c>
      <c r="L805">
        <v>134.38553747546965</v>
      </c>
      <c r="M805">
        <f>tsla_moving_stats_14yr[[#This Row],[Average_14Y_Centered]]-tsla_moving_stats_14yr[[#This Row],[ROLLING AVERAGE MANUAL]]</f>
        <v>-0.1616053783564837</v>
      </c>
      <c r="N805">
        <f>tsla_moving_stats_14yr[[#This Row],[StdDev_14Y_Centered]]-tsla_moving_stats_14yr[[#This Row],[STANDARD DEV MANUAL]]</f>
        <v>3.0705327443570241E-2</v>
      </c>
    </row>
    <row r="806" spans="1:14" x14ac:dyDescent="0.25">
      <c r="A806" s="1">
        <v>44909</v>
      </c>
      <c r="B806">
        <v>159.25</v>
      </c>
      <c r="C806">
        <v>161.62</v>
      </c>
      <c r="D806">
        <v>155.31</v>
      </c>
      <c r="E806">
        <v>156.80000000000001</v>
      </c>
      <c r="F806">
        <v>140682297</v>
      </c>
      <c r="G806">
        <v>153.37465732087227</v>
      </c>
      <c r="H806">
        <v>134.41799112419662</v>
      </c>
      <c r="I806">
        <f>tsla_moving_stats_14yr[[#This Row],[Close]]/tsla_moving_stats_14yr[[#This Row],[StdDev_14Y_Centered]]</f>
        <v>1.1665105146164798</v>
      </c>
      <c r="J806">
        <f>2*tsla_moving_stats_14yr[[#This Row],[StdDev_14Y_Centered]]</f>
        <v>268.83598224839324</v>
      </c>
      <c r="K806">
        <v>153.53652241715432</v>
      </c>
      <c r="L806">
        <v>134.3869669371451</v>
      </c>
      <c r="M806">
        <f>tsla_moving_stats_14yr[[#This Row],[Average_14Y_Centered]]-tsla_moving_stats_14yr[[#This Row],[ROLLING AVERAGE MANUAL]]</f>
        <v>-0.16186509628204249</v>
      </c>
      <c r="N806">
        <f>tsla_moving_stats_14yr[[#This Row],[StdDev_14Y_Centered]]-tsla_moving_stats_14yr[[#This Row],[STANDARD DEV MANUAL]]</f>
        <v>3.1024187051514218E-2</v>
      </c>
    </row>
    <row r="807" spans="1:14" x14ac:dyDescent="0.25">
      <c r="A807" s="1">
        <v>44908</v>
      </c>
      <c r="B807">
        <v>174.87</v>
      </c>
      <c r="C807">
        <v>175.05</v>
      </c>
      <c r="D807">
        <v>156.91</v>
      </c>
      <c r="E807">
        <v>160.94999999999999</v>
      </c>
      <c r="F807">
        <v>175862703</v>
      </c>
      <c r="G807">
        <v>153.37465732087227</v>
      </c>
      <c r="H807">
        <v>134.41799112419662</v>
      </c>
      <c r="I807">
        <f>tsla_moving_stats_14yr[[#This Row],[Close]]/tsla_moving_stats_14yr[[#This Row],[StdDev_14Y_Centered]]</f>
        <v>1.1973843579561378</v>
      </c>
      <c r="J807">
        <f>2*tsla_moving_stats_14yr[[#This Row],[StdDev_14Y_Centered]]</f>
        <v>268.83598224839324</v>
      </c>
      <c r="K807">
        <v>153.4827786438039</v>
      </c>
      <c r="L807">
        <v>134.38834575621843</v>
      </c>
      <c r="M807">
        <f>tsla_moving_stats_14yr[[#This Row],[Average_14Y_Centered]]-tsla_moving_stats_14yr[[#This Row],[ROLLING AVERAGE MANUAL]]</f>
        <v>-0.10812132293162335</v>
      </c>
      <c r="N807">
        <f>tsla_moving_stats_14yr[[#This Row],[StdDev_14Y_Centered]]-tsla_moving_stats_14yr[[#This Row],[STANDARD DEV MANUAL]]</f>
        <v>2.9645367978190507E-2</v>
      </c>
    </row>
    <row r="808" spans="1:14" x14ac:dyDescent="0.25">
      <c r="A808" s="1">
        <v>44907</v>
      </c>
      <c r="B808">
        <v>176.1</v>
      </c>
      <c r="C808">
        <v>177.37</v>
      </c>
      <c r="D808">
        <v>167.52</v>
      </c>
      <c r="E808">
        <v>167.82</v>
      </c>
      <c r="F808">
        <v>109794492</v>
      </c>
      <c r="G808">
        <v>153.37465732087227</v>
      </c>
      <c r="H808">
        <v>134.41799112419662</v>
      </c>
      <c r="I808">
        <f>tsla_moving_stats_14yr[[#This Row],[Close]]/tsla_moving_stats_14yr[[#This Row],[StdDev_14Y_Centered]]</f>
        <v>1.2484935877738368</v>
      </c>
      <c r="J808">
        <f>2*tsla_moving_stats_14yr[[#This Row],[StdDev_14Y_Centered]]</f>
        <v>268.83598224839324</v>
      </c>
      <c r="K808">
        <v>153.42873003506068</v>
      </c>
      <c r="L808">
        <v>134.39005867043494</v>
      </c>
      <c r="M808">
        <f>tsla_moving_stats_14yr[[#This Row],[Average_14Y_Centered]]-tsla_moving_stats_14yr[[#This Row],[ROLLING AVERAGE MANUAL]]</f>
        <v>-5.4072714188407645E-2</v>
      </c>
      <c r="N808">
        <f>tsla_moving_stats_14yr[[#This Row],[StdDev_14Y_Centered]]-tsla_moving_stats_14yr[[#This Row],[STANDARD DEV MANUAL]]</f>
        <v>2.7932453761678744E-2</v>
      </c>
    </row>
    <row r="809" spans="1:14" x14ac:dyDescent="0.25">
      <c r="A809" s="1">
        <v>44904</v>
      </c>
      <c r="B809">
        <v>173.84</v>
      </c>
      <c r="C809">
        <v>182.5</v>
      </c>
      <c r="D809">
        <v>173.36</v>
      </c>
      <c r="E809">
        <v>179.05</v>
      </c>
      <c r="F809">
        <v>104872305</v>
      </c>
      <c r="G809">
        <v>153.21302994943602</v>
      </c>
      <c r="H809">
        <v>134.42274915384127</v>
      </c>
      <c r="I809">
        <f>tsla_moving_stats_14yr[[#This Row],[Close]]/tsla_moving_stats_14yr[[#This Row],[StdDev_14Y_Centered]]</f>
        <v>1.3319918029282729</v>
      </c>
      <c r="J809">
        <f>2*tsla_moving_stats_14yr[[#This Row],[StdDev_14Y_Centered]]</f>
        <v>268.84549830768253</v>
      </c>
      <c r="K809">
        <v>153.37465732087259</v>
      </c>
      <c r="L809">
        <v>134.39181684858616</v>
      </c>
      <c r="M809">
        <f>tsla_moving_stats_14yr[[#This Row],[Average_14Y_Centered]]-tsla_moving_stats_14yr[[#This Row],[ROLLING AVERAGE MANUAL]]</f>
        <v>-0.16162737143656614</v>
      </c>
      <c r="N809">
        <f>tsla_moving_stats_14yr[[#This Row],[StdDev_14Y_Centered]]-tsla_moving_stats_14yr[[#This Row],[STANDARD DEV MANUAL]]</f>
        <v>3.0932305255106485E-2</v>
      </c>
    </row>
    <row r="810" spans="1:14" x14ac:dyDescent="0.25">
      <c r="A810" s="1">
        <v>44903</v>
      </c>
      <c r="B810">
        <v>172.2</v>
      </c>
      <c r="C810">
        <v>175.2</v>
      </c>
      <c r="D810">
        <v>169.06</v>
      </c>
      <c r="E810">
        <v>173.44</v>
      </c>
      <c r="F810">
        <v>97624484</v>
      </c>
      <c r="G810">
        <v>153.15933514774491</v>
      </c>
      <c r="H810">
        <v>134.42418947225062</v>
      </c>
      <c r="I810">
        <f>tsla_moving_stats_14yr[[#This Row],[Close]]/tsla_moving_stats_14yr[[#This Row],[StdDev_14Y_Centered]]</f>
        <v>1.2902439708279101</v>
      </c>
      <c r="J810">
        <f>2*tsla_moving_stats_14yr[[#This Row],[StdDev_14Y_Centered]]</f>
        <v>268.84837894450123</v>
      </c>
      <c r="K810">
        <v>153.32058777734557</v>
      </c>
      <c r="L810">
        <v>134.39359210655931</v>
      </c>
      <c r="M810">
        <f>tsla_moving_stats_14yr[[#This Row],[Average_14Y_Centered]]-tsla_moving_stats_14yr[[#This Row],[ROLLING AVERAGE MANUAL]]</f>
        <v>-0.16125262960065356</v>
      </c>
      <c r="N810">
        <f>tsla_moving_stats_14yr[[#This Row],[StdDev_14Y_Centered]]-tsla_moving_stats_14yr[[#This Row],[STANDARD DEV MANUAL]]</f>
        <v>3.0597365691306777E-2</v>
      </c>
    </row>
    <row r="811" spans="1:14" x14ac:dyDescent="0.25">
      <c r="A811" s="1">
        <v>44902</v>
      </c>
      <c r="B811">
        <v>175.03</v>
      </c>
      <c r="C811">
        <v>179.38</v>
      </c>
      <c r="D811">
        <v>172.22</v>
      </c>
      <c r="E811">
        <v>174.04</v>
      </c>
      <c r="F811">
        <v>84213281</v>
      </c>
      <c r="G811">
        <v>153.1057986785853</v>
      </c>
      <c r="H811">
        <v>134.42548761569304</v>
      </c>
      <c r="I811">
        <f>tsla_moving_stats_14yr[[#This Row],[Close]]/tsla_moving_stats_14yr[[#This Row],[StdDev_14Y_Centered]]</f>
        <v>1.2946949502430689</v>
      </c>
      <c r="J811">
        <f>2*tsla_moving_stats_14yr[[#This Row],[StdDev_14Y_Centered]]</f>
        <v>268.85097523138609</v>
      </c>
      <c r="K811">
        <v>153.26682101167347</v>
      </c>
      <c r="L811">
        <v>134.39507564330754</v>
      </c>
      <c r="M811">
        <f>tsla_moving_stats_14yr[[#This Row],[Average_14Y_Centered]]-tsla_moving_stats_14yr[[#This Row],[ROLLING AVERAGE MANUAL]]</f>
        <v>-0.16102233308816949</v>
      </c>
      <c r="N811">
        <f>tsla_moving_stats_14yr[[#This Row],[StdDev_14Y_Centered]]-tsla_moving_stats_14yr[[#This Row],[STANDARD DEV MANUAL]]</f>
        <v>3.0411972385508079E-2</v>
      </c>
    </row>
    <row r="812" spans="1:14" x14ac:dyDescent="0.25">
      <c r="A812" s="1">
        <v>44901</v>
      </c>
      <c r="B812">
        <v>181.22</v>
      </c>
      <c r="C812">
        <v>183.65</v>
      </c>
      <c r="D812">
        <v>175.33</v>
      </c>
      <c r="E812">
        <v>179.82</v>
      </c>
      <c r="F812">
        <v>92150812</v>
      </c>
      <c r="G812">
        <v>153.1057986785853</v>
      </c>
      <c r="H812">
        <v>134.42548761569304</v>
      </c>
      <c r="I812">
        <f>tsla_moving_stats_14yr[[#This Row],[Close]]/tsla_moving_stats_14yr[[#This Row],[StdDev_14Y_Centered]]</f>
        <v>1.3376927485216541</v>
      </c>
      <c r="J812">
        <f>2*tsla_moving_stats_14yr[[#This Row],[StdDev_14Y_Centered]]</f>
        <v>268.85097523138609</v>
      </c>
      <c r="K812">
        <v>153.2130299494363</v>
      </c>
      <c r="L812">
        <v>134.39660449753006</v>
      </c>
      <c r="M812">
        <f>tsla_moving_stats_14yr[[#This Row],[Average_14Y_Centered]]-tsla_moving_stats_14yr[[#This Row],[ROLLING AVERAGE MANUAL]]</f>
        <v>-0.10723127085100259</v>
      </c>
      <c r="N812">
        <f>tsla_moving_stats_14yr[[#This Row],[StdDev_14Y_Centered]]-tsla_moving_stats_14yr[[#This Row],[STANDARD DEV MANUAL]]</f>
        <v>2.8883118162980281E-2</v>
      </c>
    </row>
    <row r="813" spans="1:14" x14ac:dyDescent="0.25">
      <c r="A813" s="1">
        <v>44900</v>
      </c>
      <c r="B813">
        <v>189.44</v>
      </c>
      <c r="C813">
        <v>191.27</v>
      </c>
      <c r="D813">
        <v>180.55</v>
      </c>
      <c r="E813">
        <v>182.45</v>
      </c>
      <c r="F813">
        <v>93122672</v>
      </c>
      <c r="G813">
        <v>153.1057986785853</v>
      </c>
      <c r="H813">
        <v>134.42548761569304</v>
      </c>
      <c r="I813">
        <f>tsla_moving_stats_14yr[[#This Row],[Close]]/tsla_moving_stats_14yr[[#This Row],[StdDev_14Y_Centered]]</f>
        <v>1.3572574906449548</v>
      </c>
      <c r="J813">
        <f>2*tsla_moving_stats_14yr[[#This Row],[StdDev_14Y_Centered]]</f>
        <v>268.85097523138609</v>
      </c>
      <c r="K813">
        <v>153.15933514774525</v>
      </c>
      <c r="L813">
        <v>134.39805470200824</v>
      </c>
      <c r="M813">
        <f>tsla_moving_stats_14yr[[#This Row],[Average_14Y_Centered]]-tsla_moving_stats_14yr[[#This Row],[ROLLING AVERAGE MANUAL]]</f>
        <v>-5.3536469159951139E-2</v>
      </c>
      <c r="N813">
        <f>tsla_moving_stats_14yr[[#This Row],[StdDev_14Y_Centered]]-tsla_moving_stats_14yr[[#This Row],[STANDARD DEV MANUAL]]</f>
        <v>2.7432913684805271E-2</v>
      </c>
    </row>
    <row r="814" spans="1:14" x14ac:dyDescent="0.25">
      <c r="A814" s="1">
        <v>44897</v>
      </c>
      <c r="B814">
        <v>191.78</v>
      </c>
      <c r="C814">
        <v>196.25</v>
      </c>
      <c r="D814">
        <v>191.11</v>
      </c>
      <c r="E814">
        <v>194.86</v>
      </c>
      <c r="F814">
        <v>73645922</v>
      </c>
      <c r="G814">
        <v>152.94548136645966</v>
      </c>
      <c r="H814">
        <v>134.42920461159494</v>
      </c>
      <c r="I814">
        <f>tsla_moving_stats_14yr[[#This Row],[Close]]/tsla_moving_stats_14yr[[#This Row],[StdDev_14Y_Centered]]</f>
        <v>1.4495362117406498</v>
      </c>
      <c r="J814">
        <f>2*tsla_moving_stats_14yr[[#This Row],[StdDev_14Y_Centered]]</f>
        <v>268.85840922318988</v>
      </c>
      <c r="K814">
        <v>153.10579867858559</v>
      </c>
      <c r="L814">
        <v>134.39936275146525</v>
      </c>
      <c r="M814">
        <f>tsla_moving_stats_14yr[[#This Row],[Average_14Y_Centered]]-tsla_moving_stats_14yr[[#This Row],[ROLLING AVERAGE MANUAL]]</f>
        <v>-0.16031731212592604</v>
      </c>
      <c r="N814">
        <f>tsla_moving_stats_14yr[[#This Row],[StdDev_14Y_Centered]]-tsla_moving_stats_14yr[[#This Row],[STANDARD DEV MANUAL]]</f>
        <v>2.9841860129693032E-2</v>
      </c>
    </row>
    <row r="815" spans="1:14" x14ac:dyDescent="0.25">
      <c r="A815" s="1">
        <v>44896</v>
      </c>
      <c r="B815">
        <v>197.08</v>
      </c>
      <c r="C815">
        <v>198.92</v>
      </c>
      <c r="D815">
        <v>191.8</v>
      </c>
      <c r="E815">
        <v>194.7</v>
      </c>
      <c r="F815">
        <v>80046211</v>
      </c>
      <c r="G815">
        <v>152.89226620100891</v>
      </c>
      <c r="H815">
        <v>134.43025521866073</v>
      </c>
      <c r="I815">
        <f>tsla_moving_stats_14yr[[#This Row],[Close]]/tsla_moving_stats_14yr[[#This Row],[StdDev_14Y_Centered]]</f>
        <v>1.4483346749829944</v>
      </c>
      <c r="J815">
        <f>2*tsla_moving_stats_14yr[[#This Row],[StdDev_14Y_Centered]]</f>
        <v>268.86051043732147</v>
      </c>
      <c r="K815">
        <v>153.05228438228465</v>
      </c>
      <c r="L815">
        <v>134.40066836840552</v>
      </c>
      <c r="M815">
        <f>tsla_moving_stats_14yr[[#This Row],[Average_14Y_Centered]]-tsla_moving_stats_14yr[[#This Row],[ROLLING AVERAGE MANUAL]]</f>
        <v>-0.16001818127574552</v>
      </c>
      <c r="N815">
        <f>tsla_moving_stats_14yr[[#This Row],[StdDev_14Y_Centered]]-tsla_moving_stats_14yr[[#This Row],[STANDARD DEV MANUAL]]</f>
        <v>2.9586850255213903E-2</v>
      </c>
    </row>
    <row r="816" spans="1:14" x14ac:dyDescent="0.25">
      <c r="A816" s="1">
        <v>44895</v>
      </c>
      <c r="B816">
        <v>182.43</v>
      </c>
      <c r="C816">
        <v>194.76</v>
      </c>
      <c r="D816">
        <v>180.63</v>
      </c>
      <c r="E816">
        <v>194.7</v>
      </c>
      <c r="F816">
        <v>109186398</v>
      </c>
      <c r="G816">
        <v>152.83891388673388</v>
      </c>
      <c r="H816">
        <v>134.43146620980579</v>
      </c>
      <c r="I816">
        <f>tsla_moving_stats_14yr[[#This Row],[Close]]/tsla_moving_stats_14yr[[#This Row],[StdDev_14Y_Centered]]</f>
        <v>1.448321628034122</v>
      </c>
      <c r="J816">
        <f>2*tsla_moving_stats_14yr[[#This Row],[StdDev_14Y_Centered]]</f>
        <v>268.86293241961158</v>
      </c>
      <c r="K816">
        <v>152.9988699029129</v>
      </c>
      <c r="L816">
        <v>134.40189205298404</v>
      </c>
      <c r="M816">
        <f>tsla_moving_stats_14yr[[#This Row],[Average_14Y_Centered]]-tsla_moving_stats_14yr[[#This Row],[ROLLING AVERAGE MANUAL]]</f>
        <v>-0.15995601617902366</v>
      </c>
      <c r="N816">
        <f>tsla_moving_stats_14yr[[#This Row],[StdDev_14Y_Centered]]-tsla_moving_stats_14yr[[#This Row],[STANDARD DEV MANUAL]]</f>
        <v>2.957415682175224E-2</v>
      </c>
    </row>
    <row r="817" spans="1:14" x14ac:dyDescent="0.25">
      <c r="A817" s="1">
        <v>44894</v>
      </c>
      <c r="B817">
        <v>184.99</v>
      </c>
      <c r="C817">
        <v>186.38</v>
      </c>
      <c r="D817">
        <v>178.75</v>
      </c>
      <c r="E817">
        <v>180.83</v>
      </c>
      <c r="F817">
        <v>83357109</v>
      </c>
      <c r="G817">
        <v>152.83891388673388</v>
      </c>
      <c r="H817">
        <v>134.43146620980579</v>
      </c>
      <c r="I817">
        <f>tsla_moving_stats_14yr[[#This Row],[Close]]/tsla_moving_stats_14yr[[#This Row],[StdDev_14Y_Centered]]</f>
        <v>1.3451463790313833</v>
      </c>
      <c r="J817">
        <f>2*tsla_moving_stats_14yr[[#This Row],[StdDev_14Y_Centered]]</f>
        <v>268.86293241961158</v>
      </c>
      <c r="K817">
        <v>152.94548136645989</v>
      </c>
      <c r="L817">
        <v>134.40310945370365</v>
      </c>
      <c r="M817">
        <f>tsla_moving_stats_14yr[[#This Row],[Average_14Y_Centered]]-tsla_moving_stats_14yr[[#This Row],[ROLLING AVERAGE MANUAL]]</f>
        <v>-0.10656747972601011</v>
      </c>
      <c r="N817">
        <f>tsla_moving_stats_14yr[[#This Row],[StdDev_14Y_Centered]]-tsla_moving_stats_14yr[[#This Row],[STANDARD DEV MANUAL]]</f>
        <v>2.8356756102141389E-2</v>
      </c>
    </row>
    <row r="818" spans="1:14" x14ac:dyDescent="0.25">
      <c r="A818" s="1">
        <v>44893</v>
      </c>
      <c r="B818">
        <v>179.96</v>
      </c>
      <c r="C818">
        <v>188.5</v>
      </c>
      <c r="D818">
        <v>179</v>
      </c>
      <c r="E818">
        <v>182.92</v>
      </c>
      <c r="F818">
        <v>93038148</v>
      </c>
      <c r="G818">
        <v>152.83891388673388</v>
      </c>
      <c r="H818">
        <v>134.43146620980579</v>
      </c>
      <c r="I818">
        <f>tsla_moving_stats_14yr[[#This Row],[Close]]/tsla_moving_stats_14yr[[#This Row],[StdDev_14Y_Centered]]</f>
        <v>1.3606933343605629</v>
      </c>
      <c r="J818">
        <f>2*tsla_moving_stats_14yr[[#This Row],[StdDev_14Y_Centered]]</f>
        <v>268.86293241961158</v>
      </c>
      <c r="K818">
        <v>152.89226620100919</v>
      </c>
      <c r="L818">
        <v>134.40416998406616</v>
      </c>
      <c r="M818">
        <f>tsla_moving_stats_14yr[[#This Row],[Average_14Y_Centered]]-tsla_moving_stats_14yr[[#This Row],[ROLLING AVERAGE MANUAL]]</f>
        <v>-5.3352314275315393E-2</v>
      </c>
      <c r="N818">
        <f>tsla_moving_stats_14yr[[#This Row],[StdDev_14Y_Centered]]-tsla_moving_stats_14yr[[#This Row],[STANDARD DEV MANUAL]]</f>
        <v>2.7296225739632973E-2</v>
      </c>
    </row>
    <row r="819" spans="1:14" x14ac:dyDescent="0.25">
      <c r="A819" s="1">
        <v>44890</v>
      </c>
      <c r="B819">
        <v>185.06</v>
      </c>
      <c r="C819">
        <v>185.2</v>
      </c>
      <c r="D819">
        <v>180.63</v>
      </c>
      <c r="E819">
        <v>182.86</v>
      </c>
      <c r="F819">
        <v>50672738</v>
      </c>
      <c r="G819">
        <v>152.73235271317827</v>
      </c>
      <c r="H819">
        <v>134.43380212068939</v>
      </c>
      <c r="I819">
        <f>tsla_moving_stats_14yr[[#This Row],[Close]]/tsla_moving_stats_14yr[[#This Row],[StdDev_14Y_Centered]]</f>
        <v>1.3602233747419825</v>
      </c>
      <c r="J819">
        <f>2*tsla_moving_stats_14yr[[#This Row],[StdDev_14Y_Centered]]</f>
        <v>268.86760424137879</v>
      </c>
      <c r="K819">
        <v>152.83891388673416</v>
      </c>
      <c r="L819">
        <v>134.40539085969945</v>
      </c>
      <c r="M819">
        <f>tsla_moving_stats_14yr[[#This Row],[Average_14Y_Centered]]-tsla_moving_stats_14yr[[#This Row],[ROLLING AVERAGE MANUAL]]</f>
        <v>-0.1065611735558889</v>
      </c>
      <c r="N819">
        <f>tsla_moving_stats_14yr[[#This Row],[StdDev_14Y_Centered]]-tsla_moving_stats_14yr[[#This Row],[STANDARD DEV MANUAL]]</f>
        <v>2.8411260989940956E-2</v>
      </c>
    </row>
    <row r="820" spans="1:14" x14ac:dyDescent="0.25">
      <c r="A820" s="1">
        <v>44888</v>
      </c>
      <c r="B820">
        <v>173.57</v>
      </c>
      <c r="C820">
        <v>183.62</v>
      </c>
      <c r="D820">
        <v>172.5</v>
      </c>
      <c r="E820">
        <v>183.2</v>
      </c>
      <c r="F820">
        <v>109536703</v>
      </c>
      <c r="G820">
        <v>152.62530596436869</v>
      </c>
      <c r="H820">
        <v>134.4367166268764</v>
      </c>
      <c r="I820">
        <f>tsla_moving_stats_14yr[[#This Row],[Close]]/tsla_moving_stats_14yr[[#This Row],[StdDev_14Y_Centered]]</f>
        <v>1.3627229569170756</v>
      </c>
      <c r="J820">
        <f>2*tsla_moving_stats_14yr[[#This Row],[StdDev_14Y_Centered]]</f>
        <v>268.87343325375281</v>
      </c>
      <c r="K820">
        <v>152.78563784412589</v>
      </c>
      <c r="L820">
        <v>134.40655395203075</v>
      </c>
      <c r="M820">
        <f>tsla_moving_stats_14yr[[#This Row],[Average_14Y_Centered]]-tsla_moving_stats_14yr[[#This Row],[ROLLING AVERAGE MANUAL]]</f>
        <v>-0.16033187975719443</v>
      </c>
      <c r="N820">
        <f>tsla_moving_stats_14yr[[#This Row],[StdDev_14Y_Centered]]-tsla_moving_stats_14yr[[#This Row],[STANDARD DEV MANUAL]]</f>
        <v>3.0162674845655602E-2</v>
      </c>
    </row>
    <row r="821" spans="1:14" x14ac:dyDescent="0.25">
      <c r="A821" s="1">
        <v>44887</v>
      </c>
      <c r="B821">
        <v>168.63</v>
      </c>
      <c r="C821">
        <v>170.92</v>
      </c>
      <c r="D821">
        <v>166.19</v>
      </c>
      <c r="E821">
        <v>169.91</v>
      </c>
      <c r="F821">
        <v>78452328</v>
      </c>
      <c r="G821">
        <v>152.62530596436869</v>
      </c>
      <c r="H821">
        <v>134.4367166268764</v>
      </c>
      <c r="I821">
        <f>tsla_moving_stats_14yr[[#This Row],[Close]]/tsla_moving_stats_14yr[[#This Row],[StdDev_14Y_Centered]]</f>
        <v>1.2638660349878839</v>
      </c>
      <c r="J821">
        <f>2*tsla_moving_stats_14yr[[#This Row],[StdDev_14Y_Centered]]</f>
        <v>268.87343325375281</v>
      </c>
      <c r="K821">
        <v>152.73235271317856</v>
      </c>
      <c r="L821">
        <v>134.40774653325224</v>
      </c>
      <c r="M821">
        <f>tsla_moving_stats_14yr[[#This Row],[Average_14Y_Centered]]-tsla_moving_stats_14yr[[#This Row],[ROLLING AVERAGE MANUAL]]</f>
        <v>-0.10704674880986431</v>
      </c>
      <c r="N821">
        <f>tsla_moving_stats_14yr[[#This Row],[StdDev_14Y_Centered]]-tsla_moving_stats_14yr[[#This Row],[STANDARD DEV MANUAL]]</f>
        <v>2.8970093624167248E-2</v>
      </c>
    </row>
    <row r="822" spans="1:14" x14ac:dyDescent="0.25">
      <c r="A822" s="1">
        <v>44886</v>
      </c>
      <c r="B822">
        <v>175.85</v>
      </c>
      <c r="C822">
        <v>176.77</v>
      </c>
      <c r="D822">
        <v>167.54</v>
      </c>
      <c r="E822">
        <v>167.87</v>
      </c>
      <c r="F822">
        <v>92882711</v>
      </c>
      <c r="G822">
        <v>152.62530596436869</v>
      </c>
      <c r="H822">
        <v>134.4367166268764</v>
      </c>
      <c r="I822">
        <f>tsla_moving_stats_14yr[[#This Row],[Close]]/tsla_moving_stats_14yr[[#This Row],[StdDev_14Y_Centered]]</f>
        <v>1.2486916090484144</v>
      </c>
      <c r="J822">
        <f>2*tsla_moving_stats_14yr[[#This Row],[StdDev_14Y_Centered]]</f>
        <v>268.87343325375281</v>
      </c>
      <c r="K822">
        <v>152.67881441301847</v>
      </c>
      <c r="L822">
        <v>134.40921885640375</v>
      </c>
      <c r="M822">
        <f>tsla_moving_stats_14yr[[#This Row],[Average_14Y_Centered]]-tsla_moving_stats_14yr[[#This Row],[ROLLING AVERAGE MANUAL]]</f>
        <v>-5.3508448649779439E-2</v>
      </c>
      <c r="N822">
        <f>tsla_moving_stats_14yr[[#This Row],[StdDev_14Y_Centered]]-tsla_moving_stats_14yr[[#This Row],[STANDARD DEV MANUAL]]</f>
        <v>2.7497770472649563E-2</v>
      </c>
    </row>
    <row r="823" spans="1:14" x14ac:dyDescent="0.25">
      <c r="A823" s="1">
        <v>44883</v>
      </c>
      <c r="B823">
        <v>185.05</v>
      </c>
      <c r="C823">
        <v>185.19</v>
      </c>
      <c r="D823">
        <v>176.55</v>
      </c>
      <c r="E823">
        <v>180.19</v>
      </c>
      <c r="F823">
        <v>76048875</v>
      </c>
      <c r="G823">
        <v>152.46527659574468</v>
      </c>
      <c r="H823">
        <v>134.4406843665125</v>
      </c>
      <c r="I823">
        <f>tsla_moving_stats_14yr[[#This Row],[Close]]/tsla_moving_stats_14yr[[#This Row],[StdDev_14Y_Centered]]</f>
        <v>1.3402936830399168</v>
      </c>
      <c r="J823">
        <f>2*tsla_moving_stats_14yr[[#This Row],[StdDev_14Y_Centered]]</f>
        <v>268.881368733025</v>
      </c>
      <c r="K823">
        <v>152.62530596436898</v>
      </c>
      <c r="L823">
        <v>134.41068065943449</v>
      </c>
      <c r="M823">
        <f>tsla_moving_stats_14yr[[#This Row],[Average_14Y_Centered]]-tsla_moving_stats_14yr[[#This Row],[ROLLING AVERAGE MANUAL]]</f>
        <v>-0.16002936862429351</v>
      </c>
      <c r="N823">
        <f>tsla_moving_stats_14yr[[#This Row],[StdDev_14Y_Centered]]-tsla_moving_stats_14yr[[#This Row],[STANDARD DEV MANUAL]]</f>
        <v>3.0003707078009256E-2</v>
      </c>
    </row>
    <row r="824" spans="1:14" x14ac:dyDescent="0.25">
      <c r="A824" s="1">
        <v>44882</v>
      </c>
      <c r="B824">
        <v>183.96</v>
      </c>
      <c r="C824">
        <v>186.16</v>
      </c>
      <c r="D824">
        <v>180.9</v>
      </c>
      <c r="E824">
        <v>183.17</v>
      </c>
      <c r="F824">
        <v>64335969</v>
      </c>
      <c r="G824">
        <v>152.41183681361173</v>
      </c>
      <c r="H824">
        <v>134.44214646854491</v>
      </c>
      <c r="I824">
        <f>tsla_moving_stats_14yr[[#This Row],[Close]]/tsla_moving_stats_14yr[[#This Row],[StdDev_14Y_Centered]]</f>
        <v>1.3624447750308406</v>
      </c>
      <c r="J824">
        <f>2*tsla_moving_stats_14yr[[#This Row],[StdDev_14Y_Centered]]</f>
        <v>268.88429293708981</v>
      </c>
      <c r="K824">
        <v>152.57189701897045</v>
      </c>
      <c r="L824">
        <v>134.41206042599597</v>
      </c>
      <c r="M824">
        <f>tsla_moving_stats_14yr[[#This Row],[Average_14Y_Centered]]-tsla_moving_stats_14yr[[#This Row],[ROLLING AVERAGE MANUAL]]</f>
        <v>-0.16006020535871812</v>
      </c>
      <c r="N824">
        <f>tsla_moving_stats_14yr[[#This Row],[StdDev_14Y_Centered]]-tsla_moving_stats_14yr[[#This Row],[STANDARD DEV MANUAL]]</f>
        <v>3.0086042548930436E-2</v>
      </c>
    </row>
    <row r="825" spans="1:14" x14ac:dyDescent="0.25">
      <c r="A825" s="1">
        <v>44881</v>
      </c>
      <c r="B825">
        <v>191.51</v>
      </c>
      <c r="C825">
        <v>192.57</v>
      </c>
      <c r="D825">
        <v>185.66</v>
      </c>
      <c r="E825">
        <v>186.92</v>
      </c>
      <c r="F825">
        <v>66567602</v>
      </c>
      <c r="G825">
        <v>152.35844607653655</v>
      </c>
      <c r="H825">
        <v>134.44357825558637</v>
      </c>
      <c r="I825">
        <f>tsla_moving_stats_14yr[[#This Row],[Close]]/tsla_moving_stats_14yr[[#This Row],[StdDev_14Y_Centered]]</f>
        <v>1.3903230070584136</v>
      </c>
      <c r="J825">
        <f>2*tsla_moving_stats_14yr[[#This Row],[StdDev_14Y_Centered]]</f>
        <v>268.88715651117275</v>
      </c>
      <c r="K825">
        <v>152.51857585139345</v>
      </c>
      <c r="L825">
        <v>134.41337030741815</v>
      </c>
      <c r="M825">
        <f>tsla_moving_stats_14yr[[#This Row],[Average_14Y_Centered]]-tsla_moving_stats_14yr[[#This Row],[ROLLING AVERAGE MANUAL]]</f>
        <v>-0.16012977485689817</v>
      </c>
      <c r="N825">
        <f>tsla_moving_stats_14yr[[#This Row],[StdDev_14Y_Centered]]-tsla_moving_stats_14yr[[#This Row],[STANDARD DEV MANUAL]]</f>
        <v>3.0207948168225585E-2</v>
      </c>
    </row>
    <row r="826" spans="1:14" x14ac:dyDescent="0.25">
      <c r="A826" s="1">
        <v>44880</v>
      </c>
      <c r="B826">
        <v>195.88</v>
      </c>
      <c r="C826">
        <v>200.82</v>
      </c>
      <c r="D826">
        <v>192.06</v>
      </c>
      <c r="E826">
        <v>194.42</v>
      </c>
      <c r="F826">
        <v>91293789</v>
      </c>
      <c r="G826">
        <v>152.35844607653655</v>
      </c>
      <c r="H826">
        <v>134.44357825558637</v>
      </c>
      <c r="I826">
        <f>tsla_moving_stats_14yr[[#This Row],[Close]]/tsla_moving_stats_14yr[[#This Row],[StdDev_14Y_Centered]]</f>
        <v>1.446108490435998</v>
      </c>
      <c r="J826">
        <f>2*tsla_moving_stats_14yr[[#This Row],[StdDev_14Y_Centered]]</f>
        <v>268.88715651117275</v>
      </c>
      <c r="K826">
        <v>152.46527659574494</v>
      </c>
      <c r="L826">
        <v>134.41467785028794</v>
      </c>
      <c r="M826">
        <f>tsla_moving_stats_14yr[[#This Row],[Average_14Y_Centered]]-tsla_moving_stats_14yr[[#This Row],[ROLLING AVERAGE MANUAL]]</f>
        <v>-0.10683051920838693</v>
      </c>
      <c r="N826">
        <f>tsla_moving_stats_14yr[[#This Row],[StdDev_14Y_Centered]]-tsla_moving_stats_14yr[[#This Row],[STANDARD DEV MANUAL]]</f>
        <v>2.8900405298429632E-2</v>
      </c>
    </row>
    <row r="827" spans="1:14" x14ac:dyDescent="0.25">
      <c r="A827" s="1">
        <v>44879</v>
      </c>
      <c r="B827">
        <v>192.77</v>
      </c>
      <c r="C827">
        <v>195.73</v>
      </c>
      <c r="D827">
        <v>186.34</v>
      </c>
      <c r="E827">
        <v>190.95</v>
      </c>
      <c r="F827">
        <v>92226648</v>
      </c>
      <c r="G827">
        <v>152.35844607653655</v>
      </c>
      <c r="H827">
        <v>134.44357825558637</v>
      </c>
      <c r="I827">
        <f>tsla_moving_stats_14yr[[#This Row],[Close]]/tsla_moving_stats_14yr[[#This Row],[StdDev_14Y_Centered]]</f>
        <v>1.4202984067933022</v>
      </c>
      <c r="J827">
        <f>2*tsla_moving_stats_14yr[[#This Row],[StdDev_14Y_Centered]]</f>
        <v>268.88715651117275</v>
      </c>
      <c r="K827">
        <v>152.41183681361201</v>
      </c>
      <c r="L827">
        <v>134.41614972722729</v>
      </c>
      <c r="M827">
        <f>tsla_moving_stats_14yr[[#This Row],[Average_14Y_Centered]]-tsla_moving_stats_14yr[[#This Row],[ROLLING AVERAGE MANUAL]]</f>
        <v>-5.3390737075460493E-2</v>
      </c>
      <c r="N827">
        <f>tsla_moving_stats_14yr[[#This Row],[StdDev_14Y_Centered]]-tsla_moving_stats_14yr[[#This Row],[STANDARD DEV MANUAL]]</f>
        <v>2.7428528359081383E-2</v>
      </c>
    </row>
    <row r="828" spans="1:14" x14ac:dyDescent="0.25">
      <c r="A828" s="1">
        <v>44876</v>
      </c>
      <c r="B828">
        <v>186</v>
      </c>
      <c r="C828">
        <v>196.52</v>
      </c>
      <c r="D828">
        <v>182.59</v>
      </c>
      <c r="E828">
        <v>195.97</v>
      </c>
      <c r="F828">
        <v>114403602</v>
      </c>
      <c r="G828">
        <v>152.19842471042472</v>
      </c>
      <c r="H828">
        <v>134.44783950892744</v>
      </c>
      <c r="I828">
        <f>tsla_moving_stats_14yr[[#This Row],[Close]]/tsla_moving_stats_14yr[[#This Row],[StdDev_14Y_Centered]]</f>
        <v>1.4575912912827984</v>
      </c>
      <c r="J828">
        <f>2*tsla_moving_stats_14yr[[#This Row],[StdDev_14Y_Centered]]</f>
        <v>268.89567901785489</v>
      </c>
      <c r="K828">
        <v>152.35844607653678</v>
      </c>
      <c r="L828">
        <v>134.41759128747776</v>
      </c>
      <c r="M828">
        <f>tsla_moving_stats_14yr[[#This Row],[Average_14Y_Centered]]-tsla_moving_stats_14yr[[#This Row],[ROLLING AVERAGE MANUAL]]</f>
        <v>-0.16002136611206197</v>
      </c>
      <c r="N828">
        <f>tsla_moving_stats_14yr[[#This Row],[StdDev_14Y_Centered]]-tsla_moving_stats_14yr[[#This Row],[STANDARD DEV MANUAL]]</f>
        <v>3.0248221449681978E-2</v>
      </c>
    </row>
    <row r="829" spans="1:14" x14ac:dyDescent="0.25">
      <c r="A829" s="1">
        <v>44875</v>
      </c>
      <c r="B829">
        <v>189.9</v>
      </c>
      <c r="C829">
        <v>191</v>
      </c>
      <c r="D829">
        <v>180.03</v>
      </c>
      <c r="E829">
        <v>190.72</v>
      </c>
      <c r="F829">
        <v>132703000</v>
      </c>
      <c r="G829">
        <v>152.1452527981474</v>
      </c>
      <c r="H829">
        <v>134.44912689598411</v>
      </c>
      <c r="I829">
        <f>tsla_moving_stats_14yr[[#This Row],[Close]]/tsla_moving_stats_14yr[[#This Row],[StdDev_14Y_Centered]]</f>
        <v>1.4185291076493904</v>
      </c>
      <c r="J829">
        <f>2*tsla_moving_stats_14yr[[#This Row],[StdDev_14Y_Centered]]</f>
        <v>268.89825379196822</v>
      </c>
      <c r="K829">
        <v>152.30491112828463</v>
      </c>
      <c r="L829">
        <v>134.41920130040174</v>
      </c>
      <c r="M829">
        <f>tsla_moving_stats_14yr[[#This Row],[Average_14Y_Centered]]-tsla_moving_stats_14yr[[#This Row],[ROLLING AVERAGE MANUAL]]</f>
        <v>-0.15965833013723341</v>
      </c>
      <c r="N829">
        <f>tsla_moving_stats_14yr[[#This Row],[StdDev_14Y_Centered]]-tsla_moving_stats_14yr[[#This Row],[STANDARD DEV MANUAL]]</f>
        <v>2.9925595582369624E-2</v>
      </c>
    </row>
    <row r="830" spans="1:14" x14ac:dyDescent="0.25">
      <c r="A830" s="1">
        <v>44874</v>
      </c>
      <c r="B830">
        <v>190.78</v>
      </c>
      <c r="C830">
        <v>195.89</v>
      </c>
      <c r="D830">
        <v>177.12</v>
      </c>
      <c r="E830">
        <v>177.59</v>
      </c>
      <c r="F830">
        <v>127062703</v>
      </c>
      <c r="G830">
        <v>152.09234953703702</v>
      </c>
      <c r="H830">
        <v>134.45015961339027</v>
      </c>
      <c r="I830">
        <f>tsla_moving_stats_14yr[[#This Row],[Close]]/tsla_moving_stats_14yr[[#This Row],[StdDev_14Y_Centered]]</f>
        <v>1.3208612061946061</v>
      </c>
      <c r="J830">
        <f>2*tsla_moving_stats_14yr[[#This Row],[StdDev_14Y_Centered]]</f>
        <v>268.90031922678054</v>
      </c>
      <c r="K830">
        <v>152.25156817304003</v>
      </c>
      <c r="L830">
        <v>134.42063382935638</v>
      </c>
      <c r="M830">
        <f>tsla_moving_stats_14yr[[#This Row],[Average_14Y_Centered]]-tsla_moving_stats_14yr[[#This Row],[ROLLING AVERAGE MANUAL]]</f>
        <v>-0.15921863600300412</v>
      </c>
      <c r="N830">
        <f>tsla_moving_stats_14yr[[#This Row],[StdDev_14Y_Centered]]-tsla_moving_stats_14yr[[#This Row],[STANDARD DEV MANUAL]]</f>
        <v>2.9525784033893387E-2</v>
      </c>
    </row>
    <row r="831" spans="1:14" x14ac:dyDescent="0.25">
      <c r="A831" s="1">
        <v>44873</v>
      </c>
      <c r="B831">
        <v>194.02</v>
      </c>
      <c r="C831">
        <v>195.2</v>
      </c>
      <c r="D831">
        <v>186.75</v>
      </c>
      <c r="E831">
        <v>191.3</v>
      </c>
      <c r="F831">
        <v>128803398</v>
      </c>
      <c r="G831">
        <v>152.09234953703702</v>
      </c>
      <c r="H831">
        <v>134.45015961339027</v>
      </c>
      <c r="I831">
        <f>tsla_moving_stats_14yr[[#This Row],[Close]]/tsla_moving_stats_14yr[[#This Row],[StdDev_14Y_Centered]]</f>
        <v>1.4228320780732484</v>
      </c>
      <c r="J831">
        <f>2*tsla_moving_stats_14yr[[#This Row],[StdDev_14Y_Centered]]</f>
        <v>268.90031922678054</v>
      </c>
      <c r="K831">
        <v>152.19842471042494</v>
      </c>
      <c r="L831">
        <v>134.42188182174522</v>
      </c>
      <c r="M831">
        <f>tsla_moving_stats_14yr[[#This Row],[Average_14Y_Centered]]-tsla_moving_stats_14yr[[#This Row],[ROLLING AVERAGE MANUAL]]</f>
        <v>-0.1060751733879215</v>
      </c>
      <c r="N831">
        <f>tsla_moving_stats_14yr[[#This Row],[StdDev_14Y_Centered]]-tsla_moving_stats_14yr[[#This Row],[STANDARD DEV MANUAL]]</f>
        <v>2.827779164505273E-2</v>
      </c>
    </row>
    <row r="832" spans="1:14" x14ac:dyDescent="0.25">
      <c r="A832" s="1">
        <v>44872</v>
      </c>
      <c r="B832">
        <v>208.65</v>
      </c>
      <c r="C832">
        <v>208.9</v>
      </c>
      <c r="D832">
        <v>196.66</v>
      </c>
      <c r="E832">
        <v>197.08</v>
      </c>
      <c r="F832">
        <v>93916523</v>
      </c>
      <c r="G832">
        <v>152.09234953703702</v>
      </c>
      <c r="H832">
        <v>134.45015961339027</v>
      </c>
      <c r="I832">
        <f>tsla_moving_stats_14yr[[#This Row],[Close]]/tsla_moving_stats_14yr[[#This Row],[StdDev_14Y_Centered]]</f>
        <v>1.4658219861300354</v>
      </c>
      <c r="J832">
        <f>2*tsla_moving_stats_14yr[[#This Row],[StdDev_14Y_Centered]]</f>
        <v>268.90031922678054</v>
      </c>
      <c r="K832">
        <v>152.14525279814768</v>
      </c>
      <c r="L832">
        <v>134.42317897971535</v>
      </c>
      <c r="M832">
        <f>tsla_moving_stats_14yr[[#This Row],[Average_14Y_Centered]]-tsla_moving_stats_14yr[[#This Row],[ROLLING AVERAGE MANUAL]]</f>
        <v>-5.290326111065724E-2</v>
      </c>
      <c r="N832">
        <f>tsla_moving_stats_14yr[[#This Row],[StdDev_14Y_Centered]]-tsla_moving_stats_14yr[[#This Row],[STANDARD DEV MANUAL]]</f>
        <v>2.6980633674924093E-2</v>
      </c>
    </row>
    <row r="833" spans="1:14" x14ac:dyDescent="0.25">
      <c r="A833" s="1">
        <v>44869</v>
      </c>
      <c r="B833">
        <v>222.6</v>
      </c>
      <c r="C833">
        <v>223.8</v>
      </c>
      <c r="D833">
        <v>203.08</v>
      </c>
      <c r="E833">
        <v>207.47</v>
      </c>
      <c r="F833">
        <v>98622211</v>
      </c>
      <c r="G833">
        <v>151.93439306358383</v>
      </c>
      <c r="H833">
        <v>134.45261098721556</v>
      </c>
      <c r="I833">
        <f>tsla_moving_stats_14yr[[#This Row],[Close]]/tsla_moving_stats_14yr[[#This Row],[StdDev_14Y_Centered]]</f>
        <v>1.5430715586455015</v>
      </c>
      <c r="J833">
        <f>2*tsla_moving_stats_14yr[[#This Row],[StdDev_14Y_Centered]]</f>
        <v>268.90522197443113</v>
      </c>
      <c r="K833">
        <v>152.09234953703728</v>
      </c>
      <c r="L833">
        <v>134.42422150962582</v>
      </c>
      <c r="M833">
        <f>tsla_moving_stats_14yr[[#This Row],[Average_14Y_Centered]]-tsla_moving_stats_14yr[[#This Row],[ROLLING AVERAGE MANUAL]]</f>
        <v>-0.15795647345345287</v>
      </c>
      <c r="N833">
        <f>tsla_moving_stats_14yr[[#This Row],[StdDev_14Y_Centered]]-tsla_moving_stats_14yr[[#This Row],[STANDARD DEV MANUAL]]</f>
        <v>2.8389477589740864E-2</v>
      </c>
    </row>
    <row r="834" spans="1:14" x14ac:dyDescent="0.25">
      <c r="A834" s="1">
        <v>44868</v>
      </c>
      <c r="B834">
        <v>211.36</v>
      </c>
      <c r="C834">
        <v>221.2</v>
      </c>
      <c r="D834">
        <v>210.14</v>
      </c>
      <c r="E834">
        <v>215.31</v>
      </c>
      <c r="F834">
        <v>56538848</v>
      </c>
      <c r="G834">
        <v>151.88121725731892</v>
      </c>
      <c r="H834">
        <v>134.4540030646082</v>
      </c>
      <c r="I834">
        <f>tsla_moving_stats_14yr[[#This Row],[Close]]/tsla_moving_stats_14yr[[#This Row],[StdDev_14Y_Centered]]</f>
        <v>1.6013654862811237</v>
      </c>
      <c r="J834">
        <f>2*tsla_moving_stats_14yr[[#This Row],[StdDev_14Y_Centered]]</f>
        <v>268.9080061292164</v>
      </c>
      <c r="K834">
        <v>152.03966833783286</v>
      </c>
      <c r="L834">
        <v>134.4250579926188</v>
      </c>
      <c r="M834">
        <f>tsla_moving_stats_14yr[[#This Row],[Average_14Y_Centered]]-tsla_moving_stats_14yr[[#This Row],[ROLLING AVERAGE MANUAL]]</f>
        <v>-0.15845108051394163</v>
      </c>
      <c r="N834">
        <f>tsla_moving_stats_14yr[[#This Row],[StdDev_14Y_Centered]]-tsla_moving_stats_14yr[[#This Row],[STANDARD DEV MANUAL]]</f>
        <v>2.8945071989397775E-2</v>
      </c>
    </row>
    <row r="835" spans="1:14" x14ac:dyDescent="0.25">
      <c r="A835" s="1">
        <v>44867</v>
      </c>
      <c r="B835">
        <v>226.04</v>
      </c>
      <c r="C835">
        <v>227.87</v>
      </c>
      <c r="D835">
        <v>214.82</v>
      </c>
      <c r="E835">
        <v>214.98</v>
      </c>
      <c r="F835">
        <v>63070289</v>
      </c>
      <c r="G835">
        <v>151.82822102425877</v>
      </c>
      <c r="H835">
        <v>134.45523095941715</v>
      </c>
      <c r="I835">
        <f>tsla_moving_stats_14yr[[#This Row],[Close]]/tsla_moving_stats_14yr[[#This Row],[StdDev_14Y_Centered]]</f>
        <v>1.5988965134788082</v>
      </c>
      <c r="J835">
        <f>2*tsla_moving_stats_14yr[[#This Row],[StdDev_14Y_Centered]]</f>
        <v>268.9104619188343</v>
      </c>
      <c r="K835">
        <v>151.9870123361606</v>
      </c>
      <c r="L835">
        <v>134.42588886378238</v>
      </c>
      <c r="M835">
        <f>tsla_moving_stats_14yr[[#This Row],[Average_14Y_Centered]]-tsla_moving_stats_14yr[[#This Row],[ROLLING AVERAGE MANUAL]]</f>
        <v>-0.15879131190183671</v>
      </c>
      <c r="N835">
        <f>tsla_moving_stats_14yr[[#This Row],[StdDev_14Y_Centered]]-tsla_moving_stats_14yr[[#This Row],[STANDARD DEV MANUAL]]</f>
        <v>2.9342095634774523E-2</v>
      </c>
    </row>
    <row r="836" spans="1:14" x14ac:dyDescent="0.25">
      <c r="A836" s="1">
        <v>44866</v>
      </c>
      <c r="B836">
        <v>234.05</v>
      </c>
      <c r="C836">
        <v>237.4</v>
      </c>
      <c r="D836">
        <v>227.28</v>
      </c>
      <c r="E836">
        <v>227.82</v>
      </c>
      <c r="F836">
        <v>62688820</v>
      </c>
      <c r="G836">
        <v>151.82822102425877</v>
      </c>
      <c r="H836">
        <v>134.45523095941715</v>
      </c>
      <c r="I836">
        <f>tsla_moving_stats_14yr[[#This Row],[Close]]/tsla_moving_stats_14yr[[#This Row],[StdDev_14Y_Centered]]</f>
        <v>1.6943929840019634</v>
      </c>
      <c r="J836">
        <f>2*tsla_moving_stats_14yr[[#This Row],[StdDev_14Y_Centered]]</f>
        <v>268.9104619188343</v>
      </c>
      <c r="K836">
        <v>151.93439306358405</v>
      </c>
      <c r="L836">
        <v>134.42670240021604</v>
      </c>
      <c r="M836">
        <f>tsla_moving_stats_14yr[[#This Row],[Average_14Y_Centered]]-tsla_moving_stats_14yr[[#This Row],[ROLLING AVERAGE MANUAL]]</f>
        <v>-0.10617203932528696</v>
      </c>
      <c r="N836">
        <f>tsla_moving_stats_14yr[[#This Row],[StdDev_14Y_Centered]]-tsla_moving_stats_14yr[[#This Row],[STANDARD DEV MANUAL]]</f>
        <v>2.8528559201106418E-2</v>
      </c>
    </row>
    <row r="837" spans="1:14" x14ac:dyDescent="0.25">
      <c r="A837" s="1">
        <v>44865</v>
      </c>
      <c r="B837">
        <v>226.19</v>
      </c>
      <c r="C837">
        <v>229.85</v>
      </c>
      <c r="D837">
        <v>221.94</v>
      </c>
      <c r="E837">
        <v>227.54</v>
      </c>
      <c r="F837">
        <v>61554340</v>
      </c>
      <c r="G837">
        <v>151.82822102425877</v>
      </c>
      <c r="H837">
        <v>134.45523095941715</v>
      </c>
      <c r="I837">
        <f>tsla_moving_stats_14yr[[#This Row],[Close]]/tsla_moving_stats_14yr[[#This Row],[StdDev_14Y_Centered]]</f>
        <v>1.6923105064516142</v>
      </c>
      <c r="J837">
        <f>2*tsla_moving_stats_14yr[[#This Row],[StdDev_14Y_Centered]]</f>
        <v>268.9104619188343</v>
      </c>
      <c r="K837">
        <v>151.88121725731921</v>
      </c>
      <c r="L837">
        <v>134.42810419061988</v>
      </c>
      <c r="M837">
        <f>tsla_moving_stats_14yr[[#This Row],[Average_14Y_Centered]]-tsla_moving_stats_14yr[[#This Row],[ROLLING AVERAGE MANUAL]]</f>
        <v>-5.2996233060440545E-2</v>
      </c>
      <c r="N837">
        <f>tsla_moving_stats_14yr[[#This Row],[StdDev_14Y_Centered]]-tsla_moving_stats_14yr[[#This Row],[STANDARD DEV MANUAL]]</f>
        <v>2.7126768797273826E-2</v>
      </c>
    </row>
    <row r="838" spans="1:14" x14ac:dyDescent="0.25">
      <c r="A838" s="1">
        <v>44862</v>
      </c>
      <c r="B838">
        <v>225.4</v>
      </c>
      <c r="C838">
        <v>228.86</v>
      </c>
      <c r="D838">
        <v>216.35</v>
      </c>
      <c r="E838">
        <v>228.52</v>
      </c>
      <c r="F838">
        <v>69152391</v>
      </c>
      <c r="G838">
        <v>151.66923076923078</v>
      </c>
      <c r="H838">
        <v>134.45903585906132</v>
      </c>
      <c r="I838">
        <f>tsla_moving_stats_14yr[[#This Row],[Close]]/tsla_moving_stats_14yr[[#This Row],[StdDev_14Y_Centered]]</f>
        <v>1.6995510829003155</v>
      </c>
      <c r="J838">
        <f>2*tsla_moving_stats_14yr[[#This Row],[StdDev_14Y_Centered]]</f>
        <v>268.91807171812263</v>
      </c>
      <c r="K838">
        <v>151.82822102425902</v>
      </c>
      <c r="L838">
        <v>134.42934182257218</v>
      </c>
      <c r="M838">
        <f>tsla_moving_stats_14yr[[#This Row],[Average_14Y_Centered]]-tsla_moving_stats_14yr[[#This Row],[ROLLING AVERAGE MANUAL]]</f>
        <v>-0.15899025502824315</v>
      </c>
      <c r="N838">
        <f>tsla_moving_stats_14yr[[#This Row],[StdDev_14Y_Centered]]-tsla_moving_stats_14yr[[#This Row],[STANDARD DEV MANUAL]]</f>
        <v>2.9694036489132714E-2</v>
      </c>
    </row>
    <row r="839" spans="1:14" x14ac:dyDescent="0.25">
      <c r="A839" s="1">
        <v>44861</v>
      </c>
      <c r="B839">
        <v>229.77</v>
      </c>
      <c r="C839">
        <v>233.81</v>
      </c>
      <c r="D839">
        <v>222.85</v>
      </c>
      <c r="E839">
        <v>225.09</v>
      </c>
      <c r="F839">
        <v>61638820</v>
      </c>
      <c r="G839">
        <v>151.61630911188004</v>
      </c>
      <c r="H839">
        <v>134.4602669887272</v>
      </c>
      <c r="I839">
        <f>tsla_moving_stats_14yr[[#This Row],[Close]]/tsla_moving_stats_14yr[[#This Row],[StdDev_14Y_Centered]]</f>
        <v>1.6740261271299646</v>
      </c>
      <c r="J839">
        <f>2*tsla_moving_stats_14yr[[#This Row],[StdDev_14Y_Centered]]</f>
        <v>268.9205339774544</v>
      </c>
      <c r="K839">
        <v>151.77509237875313</v>
      </c>
      <c r="L839">
        <v>134.43073510921758</v>
      </c>
      <c r="M839">
        <f>tsla_moving_stats_14yr[[#This Row],[Average_14Y_Centered]]-tsla_moving_stats_14yr[[#This Row],[ROLLING AVERAGE MANUAL]]</f>
        <v>-0.15878326687308686</v>
      </c>
      <c r="N839">
        <f>tsla_moving_stats_14yr[[#This Row],[StdDev_14Y_Centered]]-tsla_moving_stats_14yr[[#This Row],[STANDARD DEV MANUAL]]</f>
        <v>2.953187950961933E-2</v>
      </c>
    </row>
    <row r="840" spans="1:14" x14ac:dyDescent="0.25">
      <c r="A840" s="1">
        <v>44860</v>
      </c>
      <c r="B840">
        <v>219.4</v>
      </c>
      <c r="C840">
        <v>230.6</v>
      </c>
      <c r="D840">
        <v>218.2</v>
      </c>
      <c r="E840">
        <v>224.64</v>
      </c>
      <c r="F840">
        <v>85327078</v>
      </c>
      <c r="G840">
        <v>151.56355495772482</v>
      </c>
      <c r="H840">
        <v>134.46134672069931</v>
      </c>
      <c r="I840">
        <f>tsla_moving_stats_14yr[[#This Row],[Close]]/tsla_moving_stats_14yr[[#This Row],[StdDev_14Y_Centered]]</f>
        <v>1.6706659979140188</v>
      </c>
      <c r="J840">
        <f>2*tsla_moving_stats_14yr[[#This Row],[StdDev_14Y_Centered]]</f>
        <v>268.92269344139862</v>
      </c>
      <c r="K840">
        <v>151.72212389380556</v>
      </c>
      <c r="L840">
        <v>134.43198410094806</v>
      </c>
      <c r="M840">
        <f>tsla_moving_stats_14yr[[#This Row],[Average_14Y_Centered]]-tsla_moving_stats_14yr[[#This Row],[ROLLING AVERAGE MANUAL]]</f>
        <v>-0.15856893608074074</v>
      </c>
      <c r="N840">
        <f>tsla_moving_stats_14yr[[#This Row],[StdDev_14Y_Centered]]-tsla_moving_stats_14yr[[#This Row],[STANDARD DEV MANUAL]]</f>
        <v>2.936261975125376E-2</v>
      </c>
    </row>
    <row r="841" spans="1:14" x14ac:dyDescent="0.25">
      <c r="A841" s="1">
        <v>44859</v>
      </c>
      <c r="B841">
        <v>210.1</v>
      </c>
      <c r="C841">
        <v>224.35</v>
      </c>
      <c r="D841">
        <v>210</v>
      </c>
      <c r="E841">
        <v>222.42</v>
      </c>
      <c r="F841">
        <v>96507875</v>
      </c>
      <c r="G841">
        <v>151.56355495772482</v>
      </c>
      <c r="H841">
        <v>134.46134672069931</v>
      </c>
      <c r="I841">
        <f>tsla_moving_stats_14yr[[#This Row],[Close]]/tsla_moving_stats_14yr[[#This Row],[StdDev_14Y_Centered]]</f>
        <v>1.6541556768876249</v>
      </c>
      <c r="J841">
        <f>2*tsla_moving_stats_14yr[[#This Row],[StdDev_14Y_Centered]]</f>
        <v>268.92269344139862</v>
      </c>
      <c r="K841">
        <v>151.66923076923101</v>
      </c>
      <c r="L841">
        <v>134.43317586538862</v>
      </c>
      <c r="M841">
        <f>tsla_moving_stats_14yr[[#This Row],[Average_14Y_Centered]]-tsla_moving_stats_14yr[[#This Row],[ROLLING AVERAGE MANUAL]]</f>
        <v>-0.10567581150618821</v>
      </c>
      <c r="N841">
        <f>tsla_moving_stats_14yr[[#This Row],[StdDev_14Y_Centered]]-tsla_moving_stats_14yr[[#This Row],[STANDARD DEV MANUAL]]</f>
        <v>2.8170855310690968E-2</v>
      </c>
    </row>
    <row r="842" spans="1:14" x14ac:dyDescent="0.25">
      <c r="A842" s="1">
        <v>44858</v>
      </c>
      <c r="B842">
        <v>205.82</v>
      </c>
      <c r="C842">
        <v>213.5</v>
      </c>
      <c r="D842">
        <v>198.59</v>
      </c>
      <c r="E842">
        <v>211.25</v>
      </c>
      <c r="F842">
        <v>100446797</v>
      </c>
      <c r="G842">
        <v>151.56355495772482</v>
      </c>
      <c r="H842">
        <v>134.46134672069931</v>
      </c>
      <c r="I842">
        <f>tsla_moving_stats_14yr[[#This Row],[Close]]/tsla_moving_stats_14yr[[#This Row],[StdDev_14Y_Centered]]</f>
        <v>1.571083476047616</v>
      </c>
      <c r="J842">
        <f>2*tsla_moving_stats_14yr[[#This Row],[StdDev_14Y_Centered]]</f>
        <v>268.92269344139862</v>
      </c>
      <c r="K842">
        <v>151.6163091118803</v>
      </c>
      <c r="L842">
        <v>134.43441670165038</v>
      </c>
      <c r="M842">
        <f>tsla_moving_stats_14yr[[#This Row],[Average_14Y_Centered]]-tsla_moving_stats_14yr[[#This Row],[ROLLING AVERAGE MANUAL]]</f>
        <v>-5.2754154155479682E-2</v>
      </c>
      <c r="N842">
        <f>tsla_moving_stats_14yr[[#This Row],[StdDev_14Y_Centered]]-tsla_moving_stats_14yr[[#This Row],[STANDARD DEV MANUAL]]</f>
        <v>2.6930019048933218E-2</v>
      </c>
    </row>
    <row r="843" spans="1:14" x14ac:dyDescent="0.25">
      <c r="A843" s="1">
        <v>44855</v>
      </c>
      <c r="B843">
        <v>206.42</v>
      </c>
      <c r="C843">
        <v>214.66</v>
      </c>
      <c r="D843">
        <v>203.8</v>
      </c>
      <c r="E843">
        <v>214.44</v>
      </c>
      <c r="F843">
        <v>75713750</v>
      </c>
      <c r="G843">
        <v>151.40515547024953</v>
      </c>
      <c r="H843">
        <v>134.46484499004143</v>
      </c>
      <c r="I843">
        <f>tsla_moving_stats_14yr[[#This Row],[Close]]/tsla_moving_stats_14yr[[#This Row],[StdDev_14Y_Centered]]</f>
        <v>1.594766275273523</v>
      </c>
      <c r="J843">
        <f>2*tsla_moving_stats_14yr[[#This Row],[StdDev_14Y_Centered]]</f>
        <v>268.92968998008286</v>
      </c>
      <c r="K843">
        <v>151.56355495772507</v>
      </c>
      <c r="L843">
        <v>134.4355061618522</v>
      </c>
      <c r="M843">
        <f>tsla_moving_stats_14yr[[#This Row],[Average_14Y_Centered]]-tsla_moving_stats_14yr[[#This Row],[ROLLING AVERAGE MANUAL]]</f>
        <v>-0.15839948747554899</v>
      </c>
      <c r="N843">
        <f>tsla_moving_stats_14yr[[#This Row],[StdDev_14Y_Centered]]-tsla_moving_stats_14yr[[#This Row],[STANDARD DEV MANUAL]]</f>
        <v>2.9338828189224841E-2</v>
      </c>
    </row>
    <row r="844" spans="1:14" x14ac:dyDescent="0.25">
      <c r="A844" s="1">
        <v>44854</v>
      </c>
      <c r="B844">
        <v>208.28</v>
      </c>
      <c r="C844">
        <v>215.55</v>
      </c>
      <c r="D844">
        <v>202</v>
      </c>
      <c r="E844">
        <v>207.28</v>
      </c>
      <c r="F844">
        <v>117798094</v>
      </c>
      <c r="G844">
        <v>151.35250575594782</v>
      </c>
      <c r="H844">
        <v>134.46589733604102</v>
      </c>
      <c r="I844">
        <f>tsla_moving_stats_14yr[[#This Row],[Close]]/tsla_moving_stats_14yr[[#This Row],[StdDev_14Y_Centered]]</f>
        <v>1.5415060926711455</v>
      </c>
      <c r="J844">
        <f>2*tsla_moving_stats_14yr[[#This Row],[StdDev_14Y_Centered]]</f>
        <v>268.93179467208205</v>
      </c>
      <c r="K844">
        <v>151.51068382635447</v>
      </c>
      <c r="L844">
        <v>134.43673504119863</v>
      </c>
      <c r="M844">
        <f>tsla_moving_stats_14yr[[#This Row],[Average_14Y_Centered]]-tsla_moving_stats_14yr[[#This Row],[ROLLING AVERAGE MANUAL]]</f>
        <v>-0.15817807040664889</v>
      </c>
      <c r="N844">
        <f>tsla_moving_stats_14yr[[#This Row],[StdDev_14Y_Centered]]-tsla_moving_stats_14yr[[#This Row],[STANDARD DEV MANUAL]]</f>
        <v>2.9162294842393521E-2</v>
      </c>
    </row>
    <row r="845" spans="1:14" x14ac:dyDescent="0.25">
      <c r="A845" s="1">
        <v>44853</v>
      </c>
      <c r="B845">
        <v>219.8</v>
      </c>
      <c r="C845">
        <v>222.93</v>
      </c>
      <c r="D845">
        <v>217.78</v>
      </c>
      <c r="E845">
        <v>222.04</v>
      </c>
      <c r="F845">
        <v>66571477</v>
      </c>
      <c r="G845">
        <v>151.30028385116995</v>
      </c>
      <c r="H845">
        <v>134.46653456569851</v>
      </c>
      <c r="I845">
        <f>tsla_moving_stats_14yr[[#This Row],[Close]]/tsla_moving_stats_14yr[[#This Row],[StdDev_14Y_Centered]]</f>
        <v>1.6512658760571708</v>
      </c>
      <c r="J845">
        <f>2*tsla_moving_stats_14yr[[#This Row],[StdDev_14Y_Centered]]</f>
        <v>268.93306913139702</v>
      </c>
      <c r="K845">
        <v>151.45791858678979</v>
      </c>
      <c r="L845">
        <v>134.43787545795772</v>
      </c>
      <c r="M845">
        <f>tsla_moving_stats_14yr[[#This Row],[Average_14Y_Centered]]-tsla_moving_stats_14yr[[#This Row],[ROLLING AVERAGE MANUAL]]</f>
        <v>-0.15763473561983687</v>
      </c>
      <c r="N845">
        <f>tsla_moving_stats_14yr[[#This Row],[StdDev_14Y_Centered]]-tsla_moving_stats_14yr[[#This Row],[STANDARD DEV MANUAL]]</f>
        <v>2.8659107740793388E-2</v>
      </c>
    </row>
    <row r="846" spans="1:14" x14ac:dyDescent="0.25">
      <c r="A846" s="1">
        <v>44852</v>
      </c>
      <c r="B846">
        <v>229.5</v>
      </c>
      <c r="C846">
        <v>229.82</v>
      </c>
      <c r="D846">
        <v>217.25</v>
      </c>
      <c r="E846">
        <v>220.19</v>
      </c>
      <c r="F846">
        <v>75891914</v>
      </c>
      <c r="G846">
        <v>151.30028385116995</v>
      </c>
      <c r="H846">
        <v>134.46653456569851</v>
      </c>
      <c r="I846">
        <f>tsla_moving_stats_14yr[[#This Row],[Close]]/tsla_moving_stats_14yr[[#This Row],[StdDev_14Y_Centered]]</f>
        <v>1.6375078060215658</v>
      </c>
      <c r="J846">
        <f>2*tsla_moving_stats_14yr[[#This Row],[StdDev_14Y_Centered]]</f>
        <v>268.93306913139702</v>
      </c>
      <c r="K846">
        <v>151.40515547024975</v>
      </c>
      <c r="L846">
        <v>134.43903352133472</v>
      </c>
      <c r="M846">
        <f>tsla_moving_stats_14yr[[#This Row],[Average_14Y_Centered]]-tsla_moving_stats_14yr[[#This Row],[ROLLING AVERAGE MANUAL]]</f>
        <v>-0.1048716190798018</v>
      </c>
      <c r="N846">
        <f>tsla_moving_stats_14yr[[#This Row],[StdDev_14Y_Centered]]-tsla_moving_stats_14yr[[#This Row],[STANDARD DEV MANUAL]]</f>
        <v>2.7501044363788196E-2</v>
      </c>
    </row>
    <row r="847" spans="1:14" x14ac:dyDescent="0.25">
      <c r="A847" s="1">
        <v>44851</v>
      </c>
      <c r="B847">
        <v>210.04</v>
      </c>
      <c r="C847">
        <v>221.86</v>
      </c>
      <c r="D847">
        <v>209.45</v>
      </c>
      <c r="E847">
        <v>219.35</v>
      </c>
      <c r="F847">
        <v>79428805</v>
      </c>
      <c r="G847">
        <v>151.30028385116995</v>
      </c>
      <c r="H847">
        <v>134.46653456569851</v>
      </c>
      <c r="I847">
        <f>tsla_moving_stats_14yr[[#This Row],[Close]]/tsla_moving_stats_14yr[[#This Row],[StdDev_14Y_Centered]]</f>
        <v>1.6312608985459396</v>
      </c>
      <c r="J847">
        <f>2*tsla_moving_stats_14yr[[#This Row],[StdDev_14Y_Centered]]</f>
        <v>268.93306913139702</v>
      </c>
      <c r="K847">
        <v>151.35250575594807</v>
      </c>
      <c r="L847">
        <v>134.44009557098823</v>
      </c>
      <c r="M847">
        <f>tsla_moving_stats_14yr[[#This Row],[Average_14Y_Centered]]-tsla_moving_stats_14yr[[#This Row],[ROLLING AVERAGE MANUAL]]</f>
        <v>-5.2221904778122052E-2</v>
      </c>
      <c r="N847">
        <f>tsla_moving_stats_14yr[[#This Row],[StdDev_14Y_Centered]]-tsla_moving_stats_14yr[[#This Row],[STANDARD DEV MANUAL]]</f>
        <v>2.6438994710275665E-2</v>
      </c>
    </row>
    <row r="848" spans="1:14" x14ac:dyDescent="0.25">
      <c r="A848" s="1">
        <v>44848</v>
      </c>
      <c r="B848">
        <v>224.01</v>
      </c>
      <c r="C848">
        <v>226.26</v>
      </c>
      <c r="D848">
        <v>204.16</v>
      </c>
      <c r="E848">
        <v>204.99</v>
      </c>
      <c r="F848">
        <v>94124516</v>
      </c>
      <c r="G848">
        <v>151.14336398467432</v>
      </c>
      <c r="H848">
        <v>134.46882284211591</v>
      </c>
      <c r="I848">
        <f>tsla_moving_stats_14yr[[#This Row],[Close]]/tsla_moving_stats_14yr[[#This Row],[StdDev_14Y_Centered]]</f>
        <v>1.5244425857783053</v>
      </c>
      <c r="J848">
        <f>2*tsla_moving_stats_14yr[[#This Row],[StdDev_14Y_Centered]]</f>
        <v>268.93764568423182</v>
      </c>
      <c r="K848">
        <v>151.30028385117018</v>
      </c>
      <c r="L848">
        <v>134.44074257647799</v>
      </c>
      <c r="M848">
        <f>tsla_moving_stats_14yr[[#This Row],[Average_14Y_Centered]]-tsla_moving_stats_14yr[[#This Row],[ROLLING AVERAGE MANUAL]]</f>
        <v>-0.15691986649585488</v>
      </c>
      <c r="N848">
        <f>tsla_moving_stats_14yr[[#This Row],[StdDev_14Y_Centered]]-tsla_moving_stats_14yr[[#This Row],[STANDARD DEV MANUAL]]</f>
        <v>2.8080265637925095E-2</v>
      </c>
    </row>
    <row r="849" spans="1:14" x14ac:dyDescent="0.25">
      <c r="A849" s="1">
        <v>44847</v>
      </c>
      <c r="B849">
        <v>208.3</v>
      </c>
      <c r="C849">
        <v>222.99</v>
      </c>
      <c r="D849">
        <v>206.22</v>
      </c>
      <c r="E849">
        <v>221.72</v>
      </c>
      <c r="F849">
        <v>91483047</v>
      </c>
      <c r="G849">
        <v>151.09107621600918</v>
      </c>
      <c r="H849">
        <v>134.4696058641324</v>
      </c>
      <c r="I849">
        <f>tsla_moving_stats_14yr[[#This Row],[Close]]/tsla_moving_stats_14yr[[#This Row],[StdDev_14Y_Centered]]</f>
        <v>1.6488484410672333</v>
      </c>
      <c r="J849">
        <f>2*tsla_moving_stats_14yr[[#This Row],[StdDev_14Y_Centered]]</f>
        <v>268.93921172826481</v>
      </c>
      <c r="K849">
        <v>151.24807131901866</v>
      </c>
      <c r="L849">
        <v>134.44139986941997</v>
      </c>
      <c r="M849">
        <f>tsla_moving_stats_14yr[[#This Row],[Average_14Y_Centered]]-tsla_moving_stats_14yr[[#This Row],[ROLLING AVERAGE MANUAL]]</f>
        <v>-0.1569951030094785</v>
      </c>
      <c r="N849">
        <f>tsla_moving_stats_14yr[[#This Row],[StdDev_14Y_Centered]]-tsla_moving_stats_14yr[[#This Row],[STANDARD DEV MANUAL]]</f>
        <v>2.8205994712436677E-2</v>
      </c>
    </row>
    <row r="850" spans="1:14" x14ac:dyDescent="0.25">
      <c r="A850" s="1">
        <v>44846</v>
      </c>
      <c r="B850">
        <v>215.33</v>
      </c>
      <c r="C850">
        <v>219.3</v>
      </c>
      <c r="D850">
        <v>211.51</v>
      </c>
      <c r="E850">
        <v>217.24</v>
      </c>
      <c r="F850">
        <v>66860703</v>
      </c>
      <c r="G850">
        <v>151.03873277182237</v>
      </c>
      <c r="H850">
        <v>134.47046519076034</v>
      </c>
      <c r="I850">
        <f>tsla_moving_stats_14yr[[#This Row],[Close]]/tsla_moving_stats_14yr[[#This Row],[StdDev_14Y_Centered]]</f>
        <v>1.6155220381800752</v>
      </c>
      <c r="J850">
        <f>2*tsla_moving_stats_14yr[[#This Row],[StdDev_14Y_Centered]]</f>
        <v>268.94093038152067</v>
      </c>
      <c r="K850">
        <v>151.19575316213135</v>
      </c>
      <c r="L850">
        <v>134.44218401568503</v>
      </c>
      <c r="M850">
        <f>tsla_moving_stats_14yr[[#This Row],[Average_14Y_Centered]]-tsla_moving_stats_14yr[[#This Row],[ROLLING AVERAGE MANUAL]]</f>
        <v>-0.15702039030898618</v>
      </c>
      <c r="N850">
        <f>tsla_moving_stats_14yr[[#This Row],[StdDev_14Y_Centered]]-tsla_moving_stats_14yr[[#This Row],[STANDARD DEV MANUAL]]</f>
        <v>2.8281175075306919E-2</v>
      </c>
    </row>
    <row r="851" spans="1:14" x14ac:dyDescent="0.25">
      <c r="A851" s="1">
        <v>44845</v>
      </c>
      <c r="B851">
        <v>220.95</v>
      </c>
      <c r="C851">
        <v>225.75</v>
      </c>
      <c r="D851">
        <v>215</v>
      </c>
      <c r="E851">
        <v>216.5</v>
      </c>
      <c r="F851">
        <v>77013203</v>
      </c>
      <c r="G851">
        <v>151.03873277182237</v>
      </c>
      <c r="H851">
        <v>134.47046519076034</v>
      </c>
      <c r="I851">
        <f>tsla_moving_stats_14yr[[#This Row],[Close]]/tsla_moving_stats_14yr[[#This Row],[StdDev_14Y_Centered]]</f>
        <v>1.610018971027372</v>
      </c>
      <c r="J851">
        <f>2*tsla_moving_stats_14yr[[#This Row],[StdDev_14Y_Centered]]</f>
        <v>268.94093038152067</v>
      </c>
      <c r="K851">
        <v>151.14336398467461</v>
      </c>
      <c r="L851">
        <v>134.44306006329131</v>
      </c>
      <c r="M851">
        <f>tsla_moving_stats_14yr[[#This Row],[Average_14Y_Centered]]-tsla_moving_stats_14yr[[#This Row],[ROLLING AVERAGE MANUAL]]</f>
        <v>-0.1046312128522402</v>
      </c>
      <c r="N851">
        <f>tsla_moving_stats_14yr[[#This Row],[StdDev_14Y_Centered]]-tsla_moving_stats_14yr[[#This Row],[STANDARD DEV MANUAL]]</f>
        <v>2.7405127469023682E-2</v>
      </c>
    </row>
    <row r="852" spans="1:14" x14ac:dyDescent="0.25">
      <c r="A852" s="1">
        <v>44844</v>
      </c>
      <c r="B852">
        <v>223.93</v>
      </c>
      <c r="C852">
        <v>226.99</v>
      </c>
      <c r="D852">
        <v>218.36</v>
      </c>
      <c r="E852">
        <v>222.96</v>
      </c>
      <c r="F852">
        <v>67925023</v>
      </c>
      <c r="G852">
        <v>151.03873277182237</v>
      </c>
      <c r="H852">
        <v>134.47046519076034</v>
      </c>
      <c r="I852">
        <f>tsla_moving_stats_14yr[[#This Row],[Close]]/tsla_moving_stats_14yr[[#This Row],[StdDev_14Y_Centered]]</f>
        <v>1.6580592599550248</v>
      </c>
      <c r="J852">
        <f>2*tsla_moving_stats_14yr[[#This Row],[StdDev_14Y_Centered]]</f>
        <v>268.94093038152067</v>
      </c>
      <c r="K852">
        <v>151.09107621600947</v>
      </c>
      <c r="L852">
        <v>134.44385280330769</v>
      </c>
      <c r="M852">
        <f>tsla_moving_stats_14yr[[#This Row],[Average_14Y_Centered]]-tsla_moving_stats_14yr[[#This Row],[ROLLING AVERAGE MANUAL]]</f>
        <v>-5.2343444187101795E-2</v>
      </c>
      <c r="N852">
        <f>tsla_moving_stats_14yr[[#This Row],[StdDev_14Y_Centered]]-tsla_moving_stats_14yr[[#This Row],[STANDARD DEV MANUAL]]</f>
        <v>2.6612387452644271E-2</v>
      </c>
    </row>
    <row r="853" spans="1:14" x14ac:dyDescent="0.25">
      <c r="A853" s="1">
        <v>44841</v>
      </c>
      <c r="B853">
        <v>233.94</v>
      </c>
      <c r="C853">
        <v>234.57</v>
      </c>
      <c r="D853">
        <v>222.02</v>
      </c>
      <c r="E853">
        <v>223.07</v>
      </c>
      <c r="F853">
        <v>83916797</v>
      </c>
      <c r="G853">
        <v>150.88277246653919</v>
      </c>
      <c r="H853">
        <v>134.47207712076138</v>
      </c>
      <c r="I853">
        <f>tsla_moving_stats_14yr[[#This Row],[Close]]/tsla_moving_stats_14yr[[#This Row],[StdDev_14Y_Centered]]</f>
        <v>1.6588573983257064</v>
      </c>
      <c r="J853">
        <f>2*tsla_moving_stats_14yr[[#This Row],[StdDev_14Y_Centered]]</f>
        <v>268.94415424152277</v>
      </c>
      <c r="K853">
        <v>151.03873277182262</v>
      </c>
      <c r="L853">
        <v>134.44472182588586</v>
      </c>
      <c r="M853">
        <f>tsla_moving_stats_14yr[[#This Row],[Average_14Y_Centered]]-tsla_moving_stats_14yr[[#This Row],[ROLLING AVERAGE MANUAL]]</f>
        <v>-0.15596030528342908</v>
      </c>
      <c r="N853">
        <f>tsla_moving_stats_14yr[[#This Row],[StdDev_14Y_Centered]]-tsla_moving_stats_14yr[[#This Row],[STANDARD DEV MANUAL]]</f>
        <v>2.7355294875519576E-2</v>
      </c>
    </row>
    <row r="854" spans="1:14" x14ac:dyDescent="0.25">
      <c r="A854" s="1">
        <v>44840</v>
      </c>
      <c r="B854">
        <v>239.44</v>
      </c>
      <c r="C854">
        <v>244.58</v>
      </c>
      <c r="D854">
        <v>235.35</v>
      </c>
      <c r="E854">
        <v>238.13</v>
      </c>
      <c r="F854">
        <v>69298438</v>
      </c>
      <c r="G854">
        <v>150.83124999999998</v>
      </c>
      <c r="H854">
        <v>134.47218619663292</v>
      </c>
      <c r="I854">
        <f>tsla_moving_stats_14yr[[#This Row],[Close]]/tsla_moving_stats_14yr[[#This Row],[StdDev_14Y_Centered]]</f>
        <v>1.7708494725577875</v>
      </c>
      <c r="J854">
        <f>2*tsla_moving_stats_14yr[[#This Row],[StdDev_14Y_Centered]]</f>
        <v>268.94437239326584</v>
      </c>
      <c r="K854">
        <v>150.98655951014186</v>
      </c>
      <c r="L854">
        <v>134.4454377670865</v>
      </c>
      <c r="M854">
        <f>tsla_moving_stats_14yr[[#This Row],[Average_14Y_Centered]]-tsla_moving_stats_14yr[[#This Row],[ROLLING AVERAGE MANUAL]]</f>
        <v>-0.15530951014187622</v>
      </c>
      <c r="N854">
        <f>tsla_moving_stats_14yr[[#This Row],[StdDev_14Y_Centered]]-tsla_moving_stats_14yr[[#This Row],[STANDARD DEV MANUAL]]</f>
        <v>2.6748429546415764E-2</v>
      </c>
    </row>
    <row r="855" spans="1:14" x14ac:dyDescent="0.25">
      <c r="A855" s="1">
        <v>44839</v>
      </c>
      <c r="B855">
        <v>245.01</v>
      </c>
      <c r="C855">
        <v>246.67</v>
      </c>
      <c r="D855">
        <v>233.27</v>
      </c>
      <c r="E855">
        <v>240.81</v>
      </c>
      <c r="F855">
        <v>86982672</v>
      </c>
      <c r="G855">
        <v>150.77988536492168</v>
      </c>
      <c r="H855">
        <v>134.47215691561325</v>
      </c>
      <c r="I855">
        <f>tsla_moving_stats_14yr[[#This Row],[Close]]/tsla_moving_stats_14yr[[#This Row],[StdDev_14Y_Centered]]</f>
        <v>1.7907796344124833</v>
      </c>
      <c r="J855">
        <f>2*tsla_moving_stats_14yr[[#This Row],[StdDev_14Y_Centered]]</f>
        <v>268.94431383122651</v>
      </c>
      <c r="K855">
        <v>150.93457918898267</v>
      </c>
      <c r="L855">
        <v>134.44597811481722</v>
      </c>
      <c r="M855">
        <f>tsla_moving_stats_14yr[[#This Row],[Average_14Y_Centered]]-tsla_moving_stats_14yr[[#This Row],[ROLLING AVERAGE MANUAL]]</f>
        <v>-0.15469382406098475</v>
      </c>
      <c r="N855">
        <f>tsla_moving_stats_14yr[[#This Row],[StdDev_14Y_Centered]]-tsla_moving_stats_14yr[[#This Row],[STANDARD DEV MANUAL]]</f>
        <v>2.6178800796031965E-2</v>
      </c>
    </row>
    <row r="856" spans="1:14" x14ac:dyDescent="0.25">
      <c r="A856" s="1">
        <v>44838</v>
      </c>
      <c r="B856">
        <v>250.52</v>
      </c>
      <c r="C856">
        <v>257.5</v>
      </c>
      <c r="D856">
        <v>242.01</v>
      </c>
      <c r="E856">
        <v>249.44</v>
      </c>
      <c r="F856">
        <v>109578492</v>
      </c>
      <c r="G856">
        <v>150.77988536492168</v>
      </c>
      <c r="H856">
        <v>134.47215691561325</v>
      </c>
      <c r="I856">
        <f>tsla_moving_stats_14yr[[#This Row],[Close]]/tsla_moving_stats_14yr[[#This Row],[StdDev_14Y_Centered]]</f>
        <v>1.8549564885505163</v>
      </c>
      <c r="J856">
        <f>2*tsla_moving_stats_14yr[[#This Row],[StdDev_14Y_Centered]]</f>
        <v>268.94431383122651</v>
      </c>
      <c r="K856">
        <v>150.88277246653948</v>
      </c>
      <c r="L856">
        <v>134.44636298397032</v>
      </c>
      <c r="M856">
        <f>tsla_moving_stats_14yr[[#This Row],[Average_14Y_Centered]]-tsla_moving_stats_14yr[[#This Row],[ROLLING AVERAGE MANUAL]]</f>
        <v>-0.10288710161779591</v>
      </c>
      <c r="N856">
        <f>tsla_moving_stats_14yr[[#This Row],[StdDev_14Y_Centered]]-tsla_moving_stats_14yr[[#This Row],[STANDARD DEV MANUAL]]</f>
        <v>2.5793931642937196E-2</v>
      </c>
    </row>
    <row r="857" spans="1:14" x14ac:dyDescent="0.25">
      <c r="A857" s="1">
        <v>44837</v>
      </c>
      <c r="B857">
        <v>254.5</v>
      </c>
      <c r="C857">
        <v>255.16</v>
      </c>
      <c r="D857">
        <v>241.01</v>
      </c>
      <c r="E857">
        <v>242.4</v>
      </c>
      <c r="F857">
        <v>98363539</v>
      </c>
      <c r="G857">
        <v>150.77988536492168</v>
      </c>
      <c r="H857">
        <v>134.47215691561325</v>
      </c>
      <c r="I857">
        <f>tsla_moving_stats_14yr[[#This Row],[Close]]/tsla_moving_stats_14yr[[#This Row],[StdDev_14Y_Centered]]</f>
        <v>1.8026036434599311</v>
      </c>
      <c r="J857">
        <f>2*tsla_moving_stats_14yr[[#This Row],[StdDev_14Y_Centered]]</f>
        <v>268.94431383122651</v>
      </c>
      <c r="K857">
        <v>150.83125000000027</v>
      </c>
      <c r="L857">
        <v>134.44648186949462</v>
      </c>
      <c r="M857">
        <f>tsla_moving_stats_14yr[[#This Row],[Average_14Y_Centered]]-tsla_moving_stats_14yr[[#This Row],[ROLLING AVERAGE MANUAL]]</f>
        <v>-5.1364635078584797E-2</v>
      </c>
      <c r="N857">
        <f>tsla_moving_stats_14yr[[#This Row],[StdDev_14Y_Centered]]-tsla_moving_stats_14yr[[#This Row],[STANDARD DEV MANUAL]]</f>
        <v>2.5675046118635692E-2</v>
      </c>
    </row>
    <row r="858" spans="1:14" x14ac:dyDescent="0.25">
      <c r="A858" s="1">
        <v>44834</v>
      </c>
      <c r="B858">
        <v>266.14999999999998</v>
      </c>
      <c r="C858">
        <v>275.57</v>
      </c>
      <c r="D858">
        <v>262.47000000000003</v>
      </c>
      <c r="E858">
        <v>265.25</v>
      </c>
      <c r="F858">
        <v>67726602</v>
      </c>
      <c r="G858">
        <v>150.62595801526714</v>
      </c>
      <c r="H858">
        <v>134.47202064840243</v>
      </c>
      <c r="I858">
        <f>tsla_moving_stats_14yr[[#This Row],[Close]]/tsla_moving_stats_14yr[[#This Row],[StdDev_14Y_Centered]]</f>
        <v>1.9725292943543735</v>
      </c>
      <c r="J858">
        <f>2*tsla_moving_stats_14yr[[#This Row],[StdDev_14Y_Centered]]</f>
        <v>268.94404129680487</v>
      </c>
      <c r="K858">
        <v>150.77988536492191</v>
      </c>
      <c r="L858">
        <v>134.44646241706698</v>
      </c>
      <c r="M858">
        <f>tsla_moving_stats_14yr[[#This Row],[Average_14Y_Centered]]-tsla_moving_stats_14yr[[#This Row],[ROLLING AVERAGE MANUAL]]</f>
        <v>-0.15392734965476507</v>
      </c>
      <c r="N858">
        <f>tsla_moving_stats_14yr[[#This Row],[StdDev_14Y_Centered]]-tsla_moving_stats_14yr[[#This Row],[STANDARD DEV MANUAL]]</f>
        <v>2.5558231335452319E-2</v>
      </c>
    </row>
    <row r="859" spans="1:14" x14ac:dyDescent="0.25">
      <c r="A859" s="1">
        <v>44833</v>
      </c>
      <c r="B859">
        <v>282.76</v>
      </c>
      <c r="C859">
        <v>283.64999999999998</v>
      </c>
      <c r="D859">
        <v>265.77999999999997</v>
      </c>
      <c r="E859">
        <v>268.20999999999998</v>
      </c>
      <c r="F859">
        <v>77620641</v>
      </c>
      <c r="G859">
        <v>150.57476154139641</v>
      </c>
      <c r="H859">
        <v>134.47190183073772</v>
      </c>
      <c r="I859">
        <f>tsla_moving_stats_14yr[[#This Row],[Close]]/tsla_moving_stats_14yr[[#This Row],[StdDev_14Y_Centered]]</f>
        <v>1.9945430706974077</v>
      </c>
      <c r="J859">
        <f>2*tsla_moving_stats_14yr[[#This Row],[StdDev_14Y_Centered]]</f>
        <v>268.94380366147544</v>
      </c>
      <c r="K859">
        <v>150.72859434682988</v>
      </c>
      <c r="L859">
        <v>134.44638904516245</v>
      </c>
      <c r="M859">
        <f>tsla_moving_stats_14yr[[#This Row],[Average_14Y_Centered]]-tsla_moving_stats_14yr[[#This Row],[ROLLING AVERAGE MANUAL]]</f>
        <v>-0.153832805433467</v>
      </c>
      <c r="N859">
        <f>tsla_moving_stats_14yr[[#This Row],[StdDev_14Y_Centered]]-tsla_moving_stats_14yr[[#This Row],[STANDARD DEV MANUAL]]</f>
        <v>2.5512785575273256E-2</v>
      </c>
    </row>
    <row r="860" spans="1:14" x14ac:dyDescent="0.25">
      <c r="A860" s="1">
        <v>44832</v>
      </c>
      <c r="B860">
        <v>283.08</v>
      </c>
      <c r="C860">
        <v>289</v>
      </c>
      <c r="D860">
        <v>277.57</v>
      </c>
      <c r="E860">
        <v>287.81</v>
      </c>
      <c r="F860">
        <v>54664809</v>
      </c>
      <c r="G860">
        <v>150.52364988558352</v>
      </c>
      <c r="H860">
        <v>134.47171799535442</v>
      </c>
      <c r="I860">
        <f>tsla_moving_stats_14yr[[#This Row],[Close]]/tsla_moving_stats_14yr[[#This Row],[StdDev_14Y_Centered]]</f>
        <v>2.1403013532551354</v>
      </c>
      <c r="J860">
        <f>2*tsla_moving_stats_14yr[[#This Row],[StdDev_14Y_Centered]]</f>
        <v>268.94343599070885</v>
      </c>
      <c r="K860">
        <v>150.67714776632326</v>
      </c>
      <c r="L860">
        <v>134.44649089454865</v>
      </c>
      <c r="M860">
        <f>tsla_moving_stats_14yr[[#This Row],[Average_14Y_Centered]]-tsla_moving_stats_14yr[[#This Row],[ROLLING AVERAGE MANUAL]]</f>
        <v>-0.15349788073973514</v>
      </c>
      <c r="N860">
        <f>tsla_moving_stats_14yr[[#This Row],[StdDev_14Y_Centered]]-tsla_moving_stats_14yr[[#This Row],[STANDARD DEV MANUAL]]</f>
        <v>2.5227100805778946E-2</v>
      </c>
    </row>
    <row r="861" spans="1:14" x14ac:dyDescent="0.25">
      <c r="A861" s="1">
        <v>44831</v>
      </c>
      <c r="B861">
        <v>283.83999999999997</v>
      </c>
      <c r="C861">
        <v>288.67</v>
      </c>
      <c r="D861">
        <v>277.51</v>
      </c>
      <c r="E861">
        <v>282.94</v>
      </c>
      <c r="F861">
        <v>61925191</v>
      </c>
      <c r="G861">
        <v>150.52364988558352</v>
      </c>
      <c r="H861">
        <v>134.47171799535442</v>
      </c>
      <c r="I861">
        <f>tsla_moving_stats_14yr[[#This Row],[Close]]/tsla_moving_stats_14yr[[#This Row],[StdDev_14Y_Centered]]</f>
        <v>2.1040855595358328</v>
      </c>
      <c r="J861">
        <f>2*tsla_moving_stats_14yr[[#This Row],[StdDev_14Y_Centered]]</f>
        <v>268.94343599070885</v>
      </c>
      <c r="K861">
        <v>150.62595801526743</v>
      </c>
      <c r="L861">
        <v>134.44635559985355</v>
      </c>
      <c r="M861">
        <f>tsla_moving_stats_14yr[[#This Row],[Average_14Y_Centered]]-tsla_moving_stats_14yr[[#This Row],[ROLLING AVERAGE MANUAL]]</f>
        <v>-0.10230812968390524</v>
      </c>
      <c r="N861">
        <f>tsla_moving_stats_14yr[[#This Row],[StdDev_14Y_Centered]]-tsla_moving_stats_14yr[[#This Row],[STANDARD DEV MANUAL]]</f>
        <v>2.536239550087771E-2</v>
      </c>
    </row>
    <row r="862" spans="1:14" x14ac:dyDescent="0.25">
      <c r="A862" s="1">
        <v>44830</v>
      </c>
      <c r="B862">
        <v>271.83</v>
      </c>
      <c r="C862">
        <v>284.08999999999997</v>
      </c>
      <c r="D862">
        <v>270.31</v>
      </c>
      <c r="E862">
        <v>276.01</v>
      </c>
      <c r="F862">
        <v>58076910</v>
      </c>
      <c r="G862">
        <v>150.52364988558352</v>
      </c>
      <c r="H862">
        <v>134.47171799535442</v>
      </c>
      <c r="I862">
        <f>tsla_moving_stats_14yr[[#This Row],[Close]]/tsla_moving_stats_14yr[[#This Row],[StdDev_14Y_Centered]]</f>
        <v>2.0525505594383442</v>
      </c>
      <c r="J862">
        <f>2*tsla_moving_stats_14yr[[#This Row],[StdDev_14Y_Centered]]</f>
        <v>268.94343599070885</v>
      </c>
      <c r="K862">
        <v>150.57476154139667</v>
      </c>
      <c r="L862">
        <v>134.44624659787434</v>
      </c>
      <c r="M862">
        <f>tsla_moving_stats_14yr[[#This Row],[Average_14Y_Centered]]-tsla_moving_stats_14yr[[#This Row],[ROLLING AVERAGE MANUAL]]</f>
        <v>-5.1111655813144807E-2</v>
      </c>
      <c r="N862">
        <f>tsla_moving_stats_14yr[[#This Row],[StdDev_14Y_Centered]]-tsla_moving_stats_14yr[[#This Row],[STANDARD DEV MANUAL]]</f>
        <v>2.5471397480089308E-2</v>
      </c>
    </row>
    <row r="863" spans="1:14" x14ac:dyDescent="0.25">
      <c r="A863" s="1">
        <v>44827</v>
      </c>
      <c r="B863">
        <v>283.08999999999997</v>
      </c>
      <c r="C863">
        <v>284.5</v>
      </c>
      <c r="D863">
        <v>272.82</v>
      </c>
      <c r="E863">
        <v>275.33</v>
      </c>
      <c r="F863">
        <v>63748359</v>
      </c>
      <c r="G863">
        <v>150.37145904761906</v>
      </c>
      <c r="H863">
        <v>134.47014749704854</v>
      </c>
      <c r="I863">
        <f>tsla_moving_stats_14yr[[#This Row],[Close]]/tsla_moving_stats_14yr[[#This Row],[StdDev_14Y_Centered]]</f>
        <v>2.0475176470379282</v>
      </c>
      <c r="J863">
        <f>2*tsla_moving_stats_14yr[[#This Row],[StdDev_14Y_Centered]]</f>
        <v>268.94029499409709</v>
      </c>
      <c r="K863">
        <v>150.52364988558378</v>
      </c>
      <c r="L863">
        <v>134.44607258308841</v>
      </c>
      <c r="M863">
        <f>tsla_moving_stats_14yr[[#This Row],[Average_14Y_Centered]]-tsla_moving_stats_14yr[[#This Row],[ROLLING AVERAGE MANUAL]]</f>
        <v>-0.15219083796472432</v>
      </c>
      <c r="N863">
        <f>tsla_moving_stats_14yr[[#This Row],[StdDev_14Y_Centered]]-tsla_moving_stats_14yr[[#This Row],[STANDARD DEV MANUAL]]</f>
        <v>2.4074913960134836E-2</v>
      </c>
    </row>
    <row r="864" spans="1:14" x14ac:dyDescent="0.25">
      <c r="A864" s="1">
        <v>44826</v>
      </c>
      <c r="B864">
        <v>299.86</v>
      </c>
      <c r="C864">
        <v>301.29000000000002</v>
      </c>
      <c r="D864">
        <v>285.82</v>
      </c>
      <c r="E864">
        <v>288.58999999999997</v>
      </c>
      <c r="F864">
        <v>70545406</v>
      </c>
      <c r="G864">
        <v>150.32082254379284</v>
      </c>
      <c r="H864">
        <v>134.46957021086442</v>
      </c>
      <c r="I864">
        <f>tsla_moving_stats_14yr[[#This Row],[Close]]/tsla_moving_stats_14yr[[#This Row],[StdDev_14Y_Centered]]</f>
        <v>2.1461361075777683</v>
      </c>
      <c r="J864">
        <f>2*tsla_moving_stats_14yr[[#This Row],[StdDev_14Y_Centered]]</f>
        <v>268.93914042172884</v>
      </c>
      <c r="K864">
        <v>150.4727945101032</v>
      </c>
      <c r="L864">
        <v>134.44566330597223</v>
      </c>
      <c r="M864">
        <f>tsla_moving_stats_14yr[[#This Row],[Average_14Y_Centered]]-tsla_moving_stats_14yr[[#This Row],[ROLLING AVERAGE MANUAL]]</f>
        <v>-0.15197196631035581</v>
      </c>
      <c r="N864">
        <f>tsla_moving_stats_14yr[[#This Row],[StdDev_14Y_Centered]]-tsla_moving_stats_14yr[[#This Row],[STANDARD DEV MANUAL]]</f>
        <v>2.3906904892186276E-2</v>
      </c>
    </row>
    <row r="865" spans="1:14" x14ac:dyDescent="0.25">
      <c r="A865" s="1">
        <v>44825</v>
      </c>
      <c r="B865">
        <v>308.29000000000002</v>
      </c>
      <c r="C865">
        <v>313.8</v>
      </c>
      <c r="D865">
        <v>300.63</v>
      </c>
      <c r="E865">
        <v>300.8</v>
      </c>
      <c r="F865">
        <v>62555660</v>
      </c>
      <c r="G865">
        <v>150.27030452988197</v>
      </c>
      <c r="H865">
        <v>134.46889535203255</v>
      </c>
      <c r="I865">
        <f>tsla_moving_stats_14yr[[#This Row],[Close]]/tsla_moving_stats_14yr[[#This Row],[StdDev_14Y_Centered]]</f>
        <v>2.236948546446532</v>
      </c>
      <c r="J865">
        <f>2*tsla_moving_stats_14yr[[#This Row],[StdDev_14Y_Centered]]</f>
        <v>268.93779070406509</v>
      </c>
      <c r="K865">
        <v>150.4221341463417</v>
      </c>
      <c r="L865">
        <v>134.44508045331344</v>
      </c>
      <c r="M865">
        <f>tsla_moving_stats_14yr[[#This Row],[Average_14Y_Centered]]-tsla_moving_stats_14yr[[#This Row],[ROLLING AVERAGE MANUAL]]</f>
        <v>-0.15182961645973592</v>
      </c>
      <c r="N865">
        <f>tsla_moving_stats_14yr[[#This Row],[StdDev_14Y_Centered]]-tsla_moving_stats_14yr[[#This Row],[STANDARD DEV MANUAL]]</f>
        <v>2.3814898719109578E-2</v>
      </c>
    </row>
    <row r="866" spans="1:14" x14ac:dyDescent="0.25">
      <c r="A866" s="1">
        <v>44824</v>
      </c>
      <c r="B866">
        <v>306.91000000000003</v>
      </c>
      <c r="C866">
        <v>313.33</v>
      </c>
      <c r="D866">
        <v>305.58</v>
      </c>
      <c r="E866">
        <v>308.73</v>
      </c>
      <c r="F866">
        <v>61642781</v>
      </c>
      <c r="G866">
        <v>150.27030452988197</v>
      </c>
      <c r="H866">
        <v>134.46889535203255</v>
      </c>
      <c r="I866">
        <f>tsla_moving_stats_14yr[[#This Row],[Close]]/tsla_moving_stats_14yr[[#This Row],[StdDev_14Y_Centered]]</f>
        <v>2.2959212923684769</v>
      </c>
      <c r="J866">
        <f>2*tsla_moving_stats_14yr[[#This Row],[StdDev_14Y_Centered]]</f>
        <v>268.93779070406509</v>
      </c>
      <c r="K866">
        <v>150.37145904761931</v>
      </c>
      <c r="L866">
        <v>134.4445316957883</v>
      </c>
      <c r="M866">
        <f>tsla_moving_stats_14yr[[#This Row],[Average_14Y_Centered]]-tsla_moving_stats_14yr[[#This Row],[ROLLING AVERAGE MANUAL]]</f>
        <v>-0.10115451773734208</v>
      </c>
      <c r="N866">
        <f>tsla_moving_stats_14yr[[#This Row],[StdDev_14Y_Centered]]-tsla_moving_stats_14yr[[#This Row],[STANDARD DEV MANUAL]]</f>
        <v>2.4363656244247522E-2</v>
      </c>
    </row>
    <row r="867" spans="1:14" x14ac:dyDescent="0.25">
      <c r="A867" s="1">
        <v>44823</v>
      </c>
      <c r="B867">
        <v>300.08999999999997</v>
      </c>
      <c r="C867">
        <v>309.83999999999997</v>
      </c>
      <c r="D867">
        <v>297.8</v>
      </c>
      <c r="E867">
        <v>309.07</v>
      </c>
      <c r="F867">
        <v>60231160</v>
      </c>
      <c r="G867">
        <v>150.27030452988197</v>
      </c>
      <c r="H867">
        <v>134.46889535203255</v>
      </c>
      <c r="I867">
        <f>tsla_moving_stats_14yr[[#This Row],[Close]]/tsla_moving_stats_14yr[[#This Row],[StdDev_14Y_Centered]]</f>
        <v>2.29844975814571</v>
      </c>
      <c r="J867">
        <f>2*tsla_moving_stats_14yr[[#This Row],[StdDev_14Y_Centered]]</f>
        <v>268.93779070406509</v>
      </c>
      <c r="K867">
        <v>150.3208225437931</v>
      </c>
      <c r="L867">
        <v>134.44396427514536</v>
      </c>
      <c r="M867">
        <f>tsla_moving_stats_14yr[[#This Row],[Average_14Y_Centered]]-tsla_moving_stats_14yr[[#This Row],[ROLLING AVERAGE MANUAL]]</f>
        <v>-5.0518013911130311E-2</v>
      </c>
      <c r="N867">
        <f>tsla_moving_stats_14yr[[#This Row],[StdDev_14Y_Centered]]-tsla_moving_stats_14yr[[#This Row],[STANDARD DEV MANUAL]]</f>
        <v>2.49310768871851E-2</v>
      </c>
    </row>
    <row r="868" spans="1:14" x14ac:dyDescent="0.25">
      <c r="A868" s="1">
        <v>44820</v>
      </c>
      <c r="B868">
        <v>299.61</v>
      </c>
      <c r="C868">
        <v>303.70999999999998</v>
      </c>
      <c r="D868">
        <v>295.60000000000002</v>
      </c>
      <c r="E868">
        <v>303.35000000000002</v>
      </c>
      <c r="F868">
        <v>87087789</v>
      </c>
      <c r="G868">
        <v>150.11878707224335</v>
      </c>
      <c r="H868">
        <v>134.46695151877813</v>
      </c>
      <c r="I868">
        <f>tsla_moving_stats_14yr[[#This Row],[Close]]/tsla_moving_stats_14yr[[#This Row],[StdDev_14Y_Centered]]</f>
        <v>2.2559446508879737</v>
      </c>
      <c r="J868">
        <f>2*tsla_moving_stats_14yr[[#This Row],[StdDev_14Y_Centered]]</f>
        <v>268.93390303755626</v>
      </c>
      <c r="K868">
        <v>150.27030452988225</v>
      </c>
      <c r="L868">
        <v>134.44329929291598</v>
      </c>
      <c r="M868">
        <f>tsla_moving_stats_14yr[[#This Row],[Average_14Y_Centered]]-tsla_moving_stats_14yr[[#This Row],[ROLLING AVERAGE MANUAL]]</f>
        <v>-0.1515174576389029</v>
      </c>
      <c r="N868">
        <f>tsla_moving_stats_14yr[[#This Row],[StdDev_14Y_Centered]]-tsla_moving_stats_14yr[[#This Row],[STANDARD DEV MANUAL]]</f>
        <v>2.3652225862150544E-2</v>
      </c>
    </row>
    <row r="869" spans="1:14" x14ac:dyDescent="0.25">
      <c r="A869" s="1">
        <v>44819</v>
      </c>
      <c r="B869">
        <v>301.83</v>
      </c>
      <c r="C869">
        <v>309.12</v>
      </c>
      <c r="D869">
        <v>300.72000000000003</v>
      </c>
      <c r="E869">
        <v>303.75</v>
      </c>
      <c r="F869">
        <v>64795520</v>
      </c>
      <c r="G869">
        <v>150.06815279361459</v>
      </c>
      <c r="H869">
        <v>134.46646959637189</v>
      </c>
      <c r="I869">
        <f>tsla_moving_stats_14yr[[#This Row],[Close]]/tsla_moving_stats_14yr[[#This Row],[StdDev_14Y_Centered]]</f>
        <v>2.2589274553854697</v>
      </c>
      <c r="J869">
        <f>2*tsla_moving_stats_14yr[[#This Row],[StdDev_14Y_Centered]]</f>
        <v>268.93293919274379</v>
      </c>
      <c r="K869">
        <v>150.21973363774759</v>
      </c>
      <c r="L869">
        <v>134.44270601322125</v>
      </c>
      <c r="M869">
        <f>tsla_moving_stats_14yr[[#This Row],[Average_14Y_Centered]]-tsla_moving_stats_14yr[[#This Row],[ROLLING AVERAGE MANUAL]]</f>
        <v>-0.15158084413300799</v>
      </c>
      <c r="N869">
        <f>tsla_moving_stats_14yr[[#This Row],[StdDev_14Y_Centered]]-tsla_moving_stats_14yr[[#This Row],[STANDARD DEV MANUAL]]</f>
        <v>2.3763583150639533E-2</v>
      </c>
    </row>
    <row r="870" spans="1:14" x14ac:dyDescent="0.25">
      <c r="A870" s="1">
        <v>44818</v>
      </c>
      <c r="B870">
        <v>292.24</v>
      </c>
      <c r="C870">
        <v>306</v>
      </c>
      <c r="D870">
        <v>291.64</v>
      </c>
      <c r="E870">
        <v>302.61</v>
      </c>
      <c r="F870">
        <v>72628648</v>
      </c>
      <c r="G870">
        <v>150.01754939209727</v>
      </c>
      <c r="H870">
        <v>134.46597651232162</v>
      </c>
      <c r="I870">
        <f>tsla_moving_stats_14yr[[#This Row],[Close]]/tsla_moving_stats_14yr[[#This Row],[StdDev_14Y_Centered]]</f>
        <v>2.2504577577828448</v>
      </c>
      <c r="J870">
        <f>2*tsla_moving_stats_14yr[[#This Row],[StdDev_14Y_Centered]]</f>
        <v>268.93195302464324</v>
      </c>
      <c r="K870">
        <v>150.16923925446963</v>
      </c>
      <c r="L870">
        <v>134.44205662319811</v>
      </c>
      <c r="M870">
        <f>tsla_moving_stats_14yr[[#This Row],[Average_14Y_Centered]]-tsla_moving_stats_14yr[[#This Row],[ROLLING AVERAGE MANUAL]]</f>
        <v>-0.15168986237236481</v>
      </c>
      <c r="N870">
        <f>tsla_moving_stats_14yr[[#This Row],[StdDev_14Y_Centered]]-tsla_moving_stats_14yr[[#This Row],[STANDARD DEV MANUAL]]</f>
        <v>2.3919889123504845E-2</v>
      </c>
    </row>
    <row r="871" spans="1:14" x14ac:dyDescent="0.25">
      <c r="A871" s="1">
        <v>44817</v>
      </c>
      <c r="B871">
        <v>292.89999999999998</v>
      </c>
      <c r="C871">
        <v>297.39999999999998</v>
      </c>
      <c r="D871">
        <v>290.39999999999998</v>
      </c>
      <c r="E871">
        <v>292.13</v>
      </c>
      <c r="F871">
        <v>68229617</v>
      </c>
      <c r="G871">
        <v>150.01754939209727</v>
      </c>
      <c r="H871">
        <v>134.46597651232162</v>
      </c>
      <c r="I871">
        <f>tsla_moving_stats_14yr[[#This Row],[Close]]/tsla_moving_stats_14yr[[#This Row],[StdDev_14Y_Centered]]</f>
        <v>2.1725198267773784</v>
      </c>
      <c r="J871">
        <f>2*tsla_moving_stats_14yr[[#This Row],[StdDev_14Y_Centered]]</f>
        <v>268.93195302464324</v>
      </c>
      <c r="K871">
        <v>150.11878707224358</v>
      </c>
      <c r="L871">
        <v>134.44138502904858</v>
      </c>
      <c r="M871">
        <f>tsla_moving_stats_14yr[[#This Row],[Average_14Y_Centered]]-tsla_moving_stats_14yr[[#This Row],[ROLLING AVERAGE MANUAL]]</f>
        <v>-0.10123768014631196</v>
      </c>
      <c r="N871">
        <f>tsla_moving_stats_14yr[[#This Row],[StdDev_14Y_Centered]]-tsla_moving_stats_14yr[[#This Row],[STANDARD DEV MANUAL]]</f>
        <v>2.4591483273042058E-2</v>
      </c>
    </row>
    <row r="872" spans="1:14" x14ac:dyDescent="0.25">
      <c r="A872" s="1">
        <v>44816</v>
      </c>
      <c r="B872">
        <v>300.72000000000003</v>
      </c>
      <c r="C872">
        <v>305.49</v>
      </c>
      <c r="D872">
        <v>300.39999999999998</v>
      </c>
      <c r="E872">
        <v>304.42</v>
      </c>
      <c r="F872">
        <v>48674602</v>
      </c>
      <c r="G872">
        <v>150.01754939209727</v>
      </c>
      <c r="H872">
        <v>134.46597651232162</v>
      </c>
      <c r="I872">
        <f>tsla_moving_stats_14yr[[#This Row],[Close]]/tsla_moving_stats_14yr[[#This Row],[StdDev_14Y_Centered]]</f>
        <v>2.2639184118973388</v>
      </c>
      <c r="J872">
        <f>2*tsla_moving_stats_14yr[[#This Row],[StdDev_14Y_Centered]]</f>
        <v>268.93195302464324</v>
      </c>
      <c r="K872">
        <v>150.06815279361484</v>
      </c>
      <c r="L872">
        <v>134.440912916564</v>
      </c>
      <c r="M872">
        <f>tsla_moving_stats_14yr[[#This Row],[Average_14Y_Centered]]-tsla_moving_stats_14yr[[#This Row],[ROLLING AVERAGE MANUAL]]</f>
        <v>-5.060340151757714E-2</v>
      </c>
      <c r="N872">
        <f>tsla_moving_stats_14yr[[#This Row],[StdDev_14Y_Centered]]-tsla_moving_stats_14yr[[#This Row],[STANDARD DEV MANUAL]]</f>
        <v>2.5063595757615076E-2</v>
      </c>
    </row>
    <row r="873" spans="1:14" x14ac:dyDescent="0.25">
      <c r="A873" s="1">
        <v>44813</v>
      </c>
      <c r="B873">
        <v>291.67</v>
      </c>
      <c r="C873">
        <v>299.85000000000002</v>
      </c>
      <c r="D873">
        <v>291.25</v>
      </c>
      <c r="E873">
        <v>299.68</v>
      </c>
      <c r="F873">
        <v>54470848</v>
      </c>
      <c r="G873">
        <v>149.86566603415559</v>
      </c>
      <c r="H873">
        <v>134.4646861848567</v>
      </c>
      <c r="I873">
        <f>tsla_moving_stats_14yr[[#This Row],[Close]]/tsla_moving_stats_14yr[[#This Row],[StdDev_14Y_Centered]]</f>
        <v>2.2286892455020633</v>
      </c>
      <c r="J873">
        <f>2*tsla_moving_stats_14yr[[#This Row],[StdDev_14Y_Centered]]</f>
        <v>268.92937236971341</v>
      </c>
      <c r="K873">
        <v>150.01754939209752</v>
      </c>
      <c r="L873">
        <v>134.44042963710095</v>
      </c>
      <c r="M873">
        <f>tsla_moving_stats_14yr[[#This Row],[Average_14Y_Centered]]-tsla_moving_stats_14yr[[#This Row],[ROLLING AVERAGE MANUAL]]</f>
        <v>-0.15188335794192653</v>
      </c>
      <c r="N873">
        <f>tsla_moving_stats_14yr[[#This Row],[StdDev_14Y_Centered]]-tsla_moving_stats_14yr[[#This Row],[STANDARD DEV MANUAL]]</f>
        <v>2.4256547755754809E-2</v>
      </c>
    </row>
    <row r="874" spans="1:14" x14ac:dyDescent="0.25">
      <c r="A874" s="1">
        <v>44812</v>
      </c>
      <c r="B874">
        <v>281.3</v>
      </c>
      <c r="C874">
        <v>289.5</v>
      </c>
      <c r="D874">
        <v>279.76</v>
      </c>
      <c r="E874">
        <v>289.26</v>
      </c>
      <c r="F874">
        <v>53713121</v>
      </c>
      <c r="G874">
        <v>149.81508725341428</v>
      </c>
      <c r="H874">
        <v>134.46424623304461</v>
      </c>
      <c r="I874">
        <f>tsla_moving_stats_14yr[[#This Row],[Close]]/tsla_moving_stats_14yr[[#This Row],[StdDev_14Y_Centered]]</f>
        <v>2.1512038188848623</v>
      </c>
      <c r="J874">
        <f>2*tsla_moving_stats_14yr[[#This Row],[StdDev_14Y_Centered]]</f>
        <v>268.92849246608921</v>
      </c>
      <c r="K874">
        <v>149.96690846942676</v>
      </c>
      <c r="L874">
        <v>134.44000294851696</v>
      </c>
      <c r="M874">
        <f>tsla_moving_stats_14yr[[#This Row],[Average_14Y_Centered]]-tsla_moving_stats_14yr[[#This Row],[ROLLING AVERAGE MANUAL]]</f>
        <v>-0.151821216012479</v>
      </c>
      <c r="N874">
        <f>tsla_moving_stats_14yr[[#This Row],[StdDev_14Y_Centered]]-tsla_moving_stats_14yr[[#This Row],[STANDARD DEV MANUAL]]</f>
        <v>2.4243284527642572E-2</v>
      </c>
    </row>
    <row r="875" spans="1:14" x14ac:dyDescent="0.25">
      <c r="A875" s="1">
        <v>44811</v>
      </c>
      <c r="B875">
        <v>273.10000000000002</v>
      </c>
      <c r="C875">
        <v>283.83999999999997</v>
      </c>
      <c r="D875">
        <v>272.27</v>
      </c>
      <c r="E875">
        <v>283.7</v>
      </c>
      <c r="F875">
        <v>50028922</v>
      </c>
      <c r="G875">
        <v>149.81508725341428</v>
      </c>
      <c r="H875">
        <v>134.46424623304461</v>
      </c>
      <c r="I875">
        <f>tsla_moving_stats_14yr[[#This Row],[Close]]/tsla_moving_stats_14yr[[#This Row],[StdDev_14Y_Centered]]</f>
        <v>2.1098545371556225</v>
      </c>
      <c r="J875">
        <f>2*tsla_moving_stats_14yr[[#This Row],[StdDev_14Y_Centered]]</f>
        <v>268.92849246608921</v>
      </c>
      <c r="K875">
        <v>149.91626423690229</v>
      </c>
      <c r="L875">
        <v>134.43959893365789</v>
      </c>
      <c r="M875">
        <f>tsla_moving_stats_14yr[[#This Row],[Average_14Y_Centered]]-tsla_moving_stats_14yr[[#This Row],[ROLLING AVERAGE MANUAL]]</f>
        <v>-0.10117698348801696</v>
      </c>
      <c r="N875">
        <f>tsla_moving_stats_14yr[[#This Row],[StdDev_14Y_Centered]]-tsla_moving_stats_14yr[[#This Row],[STANDARD DEV MANUAL]]</f>
        <v>2.4647299386714394E-2</v>
      </c>
    </row>
    <row r="876" spans="1:14" x14ac:dyDescent="0.25">
      <c r="A876" s="1">
        <v>44810</v>
      </c>
      <c r="B876">
        <v>272.68</v>
      </c>
      <c r="C876">
        <v>275.99</v>
      </c>
      <c r="D876">
        <v>265.74</v>
      </c>
      <c r="E876">
        <v>274.42</v>
      </c>
      <c r="F876">
        <v>55859980</v>
      </c>
      <c r="G876">
        <v>149.81508725341428</v>
      </c>
      <c r="H876">
        <v>134.46424623304461</v>
      </c>
      <c r="I876">
        <f>tsla_moving_stats_14yr[[#This Row],[Close]]/tsla_moving_stats_14yr[[#This Row],[StdDev_14Y_Centered]]</f>
        <v>2.0408399086578992</v>
      </c>
      <c r="J876">
        <f>2*tsla_moving_stats_14yr[[#This Row],[StdDev_14Y_Centered]]</f>
        <v>268.92849246608921</v>
      </c>
      <c r="K876">
        <v>149.86566603415585</v>
      </c>
      <c r="L876">
        <v>134.43916864288991</v>
      </c>
      <c r="M876">
        <f>tsla_moving_stats_14yr[[#This Row],[Average_14Y_Centered]]-tsla_moving_stats_14yr[[#This Row],[ROLLING AVERAGE MANUAL]]</f>
        <v>-5.0578780741574292E-2</v>
      </c>
      <c r="N876">
        <f>tsla_moving_stats_14yr[[#This Row],[StdDev_14Y_Centered]]-tsla_moving_stats_14yr[[#This Row],[STANDARD DEV MANUAL]]</f>
        <v>2.5077590154694462E-2</v>
      </c>
    </row>
    <row r="877" spans="1:14" x14ac:dyDescent="0.25">
      <c r="A877" s="1">
        <v>44806</v>
      </c>
      <c r="B877">
        <v>281.07</v>
      </c>
      <c r="C877">
        <v>282.35000000000002</v>
      </c>
      <c r="D877">
        <v>269.08</v>
      </c>
      <c r="E877">
        <v>270.20999999999998</v>
      </c>
      <c r="F877">
        <v>50890090</v>
      </c>
      <c r="G877">
        <v>149.66334975369458</v>
      </c>
      <c r="H877">
        <v>134.4630436884562</v>
      </c>
      <c r="I877">
        <f>tsla_moving_stats_14yr[[#This Row],[Close]]/tsla_moving_stats_14yr[[#This Row],[StdDev_14Y_Centered]]</f>
        <v>2.0095484423665311</v>
      </c>
      <c r="J877">
        <f>2*tsla_moving_stats_14yr[[#This Row],[StdDev_14Y_Centered]]</f>
        <v>268.92608737691239</v>
      </c>
      <c r="K877">
        <v>149.8150872534145</v>
      </c>
      <c r="L877">
        <v>134.43873845585762</v>
      </c>
      <c r="M877">
        <f>tsla_moving_stats_14yr[[#This Row],[Average_14Y_Centered]]-tsla_moving_stats_14yr[[#This Row],[ROLLING AVERAGE MANUAL]]</f>
        <v>-0.15173749971992834</v>
      </c>
      <c r="N877">
        <f>tsla_moving_stats_14yr[[#This Row],[StdDev_14Y_Centered]]-tsla_moving_stats_14yr[[#This Row],[STANDARD DEV MANUAL]]</f>
        <v>2.4305232598578641E-2</v>
      </c>
    </row>
    <row r="878" spans="1:14" x14ac:dyDescent="0.25">
      <c r="A878" s="1">
        <v>44805</v>
      </c>
      <c r="B878">
        <v>272.58</v>
      </c>
      <c r="C878">
        <v>277.58</v>
      </c>
      <c r="D878">
        <v>266.14999999999998</v>
      </c>
      <c r="E878">
        <v>277.16000000000003</v>
      </c>
      <c r="F878">
        <v>54287020</v>
      </c>
      <c r="G878">
        <v>149.61268560606061</v>
      </c>
      <c r="H878">
        <v>134.46276592408088</v>
      </c>
      <c r="I878">
        <f>tsla_moving_stats_14yr[[#This Row],[Close]]/tsla_moving_stats_14yr[[#This Row],[StdDev_14Y_Centered]]</f>
        <v>2.0612397647426612</v>
      </c>
      <c r="J878">
        <f>2*tsla_moving_stats_14yr[[#This Row],[StdDev_14Y_Centered]]</f>
        <v>268.92553184816177</v>
      </c>
      <c r="K878">
        <v>149.76439135381139</v>
      </c>
      <c r="L878">
        <v>134.43844389937095</v>
      </c>
      <c r="M878">
        <f>tsla_moving_stats_14yr[[#This Row],[Average_14Y_Centered]]-tsla_moving_stats_14yr[[#This Row],[ROLLING AVERAGE MANUAL]]</f>
        <v>-0.15170574775078194</v>
      </c>
      <c r="N878">
        <f>tsla_moving_stats_14yr[[#This Row],[StdDev_14Y_Centered]]-tsla_moving_stats_14yr[[#This Row],[STANDARD DEV MANUAL]]</f>
        <v>2.4322024709931611E-2</v>
      </c>
    </row>
    <row r="879" spans="1:14" x14ac:dyDescent="0.25">
      <c r="A879" s="1">
        <v>44804</v>
      </c>
      <c r="B879">
        <v>280.62</v>
      </c>
      <c r="C879">
        <v>281.25</v>
      </c>
      <c r="D879">
        <v>271.81</v>
      </c>
      <c r="E879">
        <v>275.61</v>
      </c>
      <c r="F879">
        <v>52107340</v>
      </c>
      <c r="G879">
        <v>149.562321090496</v>
      </c>
      <c r="H879">
        <v>134.4622101759671</v>
      </c>
      <c r="I879">
        <f>tsla_moving_stats_14yr[[#This Row],[Close]]/tsla_moving_stats_14yr[[#This Row],[StdDev_14Y_Centered]]</f>
        <v>2.0497208817207198</v>
      </c>
      <c r="J879">
        <f>2*tsla_moving_stats_14yr[[#This Row],[StdDev_14Y_Centered]]</f>
        <v>268.9244203519342</v>
      </c>
      <c r="K879">
        <v>149.71382486732398</v>
      </c>
      <c r="L879">
        <v>134.43804015146807</v>
      </c>
      <c r="M879">
        <f>tsla_moving_stats_14yr[[#This Row],[Average_14Y_Centered]]-tsla_moving_stats_14yr[[#This Row],[ROLLING AVERAGE MANUAL]]</f>
        <v>-0.15150377682797966</v>
      </c>
      <c r="N879">
        <f>tsla_moving_stats_14yr[[#This Row],[StdDev_14Y_Centered]]-tsla_moving_stats_14yr[[#This Row],[STANDARD DEV MANUAL]]</f>
        <v>2.4170024499028386E-2</v>
      </c>
    </row>
    <row r="880" spans="1:14" x14ac:dyDescent="0.25">
      <c r="A880" s="1">
        <v>44803</v>
      </c>
      <c r="B880">
        <v>287.87</v>
      </c>
      <c r="C880">
        <v>288.48</v>
      </c>
      <c r="D880">
        <v>272.64999999999998</v>
      </c>
      <c r="E880">
        <v>277.7</v>
      </c>
      <c r="F880">
        <v>50541762</v>
      </c>
      <c r="G880">
        <v>149.562321090496</v>
      </c>
      <c r="H880">
        <v>134.4622101759671</v>
      </c>
      <c r="I880">
        <f>tsla_moving_stats_14yr[[#This Row],[Close]]/tsla_moving_stats_14yr[[#This Row],[StdDev_14Y_Centered]]</f>
        <v>2.0652642823331657</v>
      </c>
      <c r="J880">
        <f>2*tsla_moving_stats_14yr[[#This Row],[StdDev_14Y_Centered]]</f>
        <v>268.9244203519342</v>
      </c>
      <c r="K880">
        <v>149.66334975369483</v>
      </c>
      <c r="L880">
        <v>134.43756513897367</v>
      </c>
      <c r="M880">
        <f>tsla_moving_stats_14yr[[#This Row],[Average_14Y_Centered]]-tsla_moving_stats_14yr[[#This Row],[ROLLING AVERAGE MANUAL]]</f>
        <v>-0.10102866319883219</v>
      </c>
      <c r="N880">
        <f>tsla_moving_stats_14yr[[#This Row],[StdDev_14Y_Centered]]-tsla_moving_stats_14yr[[#This Row],[STANDARD DEV MANUAL]]</f>
        <v>2.4645036993433678E-2</v>
      </c>
    </row>
    <row r="881" spans="1:14" x14ac:dyDescent="0.25">
      <c r="A881" s="1">
        <v>44802</v>
      </c>
      <c r="B881">
        <v>282.83</v>
      </c>
      <c r="C881">
        <v>287.74</v>
      </c>
      <c r="D881">
        <v>280.7</v>
      </c>
      <c r="E881">
        <v>284.82</v>
      </c>
      <c r="F881">
        <v>41864738</v>
      </c>
      <c r="G881">
        <v>149.562321090496</v>
      </c>
      <c r="H881">
        <v>134.4622101759671</v>
      </c>
      <c r="I881">
        <f>tsla_moving_stats_14yr[[#This Row],[Close]]/tsla_moving_stats_14yr[[#This Row],[StdDev_14Y_Centered]]</f>
        <v>2.1182159628884851</v>
      </c>
      <c r="J881">
        <f>2*tsla_moving_stats_14yr[[#This Row],[StdDev_14Y_Centered]]</f>
        <v>268.9244203519342</v>
      </c>
      <c r="K881">
        <v>149.61268560606084</v>
      </c>
      <c r="L881">
        <v>134.43729707909014</v>
      </c>
      <c r="M881">
        <f>tsla_moving_stats_14yr[[#This Row],[Average_14Y_Centered]]-tsla_moving_stats_14yr[[#This Row],[ROLLING AVERAGE MANUAL]]</f>
        <v>-5.036451556483712E-2</v>
      </c>
      <c r="N881">
        <f>tsla_moving_stats_14yr[[#This Row],[StdDev_14Y_Centered]]-tsla_moving_stats_14yr[[#This Row],[STANDARD DEV MANUAL]]</f>
        <v>2.4913096876957752E-2</v>
      </c>
    </row>
    <row r="882" spans="1:14" x14ac:dyDescent="0.25">
      <c r="A882" s="1">
        <v>44799</v>
      </c>
      <c r="B882">
        <v>297.43</v>
      </c>
      <c r="C882">
        <v>302</v>
      </c>
      <c r="D882">
        <v>287.47000000000003</v>
      </c>
      <c r="E882">
        <v>288.08999999999997</v>
      </c>
      <c r="F882">
        <v>57163953</v>
      </c>
      <c r="G882">
        <v>149.41068456883508</v>
      </c>
      <c r="H882">
        <v>134.4611987618681</v>
      </c>
      <c r="I882">
        <f>tsla_moving_stats_14yr[[#This Row],[Close]]/tsla_moving_stats_14yr[[#This Row],[StdDev_14Y_Centered]]</f>
        <v>2.1425511794685823</v>
      </c>
      <c r="J882">
        <f>2*tsla_moving_stats_14yr[[#This Row],[StdDev_14Y_Centered]]</f>
        <v>268.92239752373621</v>
      </c>
      <c r="K882">
        <v>149.56232109049625</v>
      </c>
      <c r="L882">
        <v>134.4367510807518</v>
      </c>
      <c r="M882">
        <f>tsla_moving_stats_14yr[[#This Row],[Average_14Y_Centered]]-tsla_moving_stats_14yr[[#This Row],[ROLLING AVERAGE MANUAL]]</f>
        <v>-0.15163652166117458</v>
      </c>
      <c r="N882">
        <f>tsla_moving_stats_14yr[[#This Row],[StdDev_14Y_Centered]]-tsla_moving_stats_14yr[[#This Row],[STANDARD DEV MANUAL]]</f>
        <v>2.4447681116299691E-2</v>
      </c>
    </row>
    <row r="883" spans="1:14" x14ac:dyDescent="0.25">
      <c r="A883" s="1">
        <v>44798</v>
      </c>
      <c r="B883">
        <v>302.36</v>
      </c>
      <c r="C883">
        <v>302.95999999999998</v>
      </c>
      <c r="D883">
        <v>291.60000000000002</v>
      </c>
      <c r="E883">
        <v>296.07</v>
      </c>
      <c r="F883">
        <v>53230008</v>
      </c>
      <c r="G883">
        <v>149.35974291115309</v>
      </c>
      <c r="H883">
        <v>134.46129492389861</v>
      </c>
      <c r="I883">
        <f>tsla_moving_stats_14yr[[#This Row],[Close]]/tsla_moving_stats_14yr[[#This Row],[StdDev_14Y_Centered]]</f>
        <v>2.2018975807690047</v>
      </c>
      <c r="J883">
        <f>2*tsla_moving_stats_14yr[[#This Row],[StdDev_14Y_Centered]]</f>
        <v>268.92258984779721</v>
      </c>
      <c r="K883">
        <v>149.51198334595028</v>
      </c>
      <c r="L883">
        <v>134.43619787418615</v>
      </c>
      <c r="M883">
        <f>tsla_moving_stats_14yr[[#This Row],[Average_14Y_Centered]]-tsla_moving_stats_14yr[[#This Row],[ROLLING AVERAGE MANUAL]]</f>
        <v>-0.15224043479719285</v>
      </c>
      <c r="N883">
        <f>tsla_moving_stats_14yr[[#This Row],[StdDev_14Y_Centered]]-tsla_moving_stats_14yr[[#This Row],[STANDARD DEV MANUAL]]</f>
        <v>2.5097049712456965E-2</v>
      </c>
    </row>
    <row r="884" spans="1:14" x14ac:dyDescent="0.25">
      <c r="A884" s="1">
        <v>44797</v>
      </c>
      <c r="B884">
        <v>297.56</v>
      </c>
      <c r="C884">
        <v>303.64999999999998</v>
      </c>
      <c r="D884">
        <v>296.5</v>
      </c>
      <c r="E884">
        <v>297.10000000000002</v>
      </c>
      <c r="F884">
        <v>57259770</v>
      </c>
      <c r="G884">
        <v>149.30880952380951</v>
      </c>
      <c r="H884">
        <v>134.46140202278107</v>
      </c>
      <c r="I884">
        <f>tsla_moving_stats_14yr[[#This Row],[Close]]/tsla_moving_stats_14yr[[#This Row],[StdDev_14Y_Centered]]</f>
        <v>2.2095560177906219</v>
      </c>
      <c r="J884">
        <f>2*tsla_moving_stats_14yr[[#This Row],[StdDev_14Y_Centered]]</f>
        <v>268.92280404556215</v>
      </c>
      <c r="K884">
        <v>149.46154370034077</v>
      </c>
      <c r="L884">
        <v>134.43576483419091</v>
      </c>
      <c r="M884">
        <f>tsla_moving_stats_14yr[[#This Row],[Average_14Y_Centered]]-tsla_moving_stats_14yr[[#This Row],[ROLLING AVERAGE MANUAL]]</f>
        <v>-0.15273417653125421</v>
      </c>
      <c r="N884">
        <f>tsla_moving_stats_14yr[[#This Row],[StdDev_14Y_Centered]]-tsla_moving_stats_14yr[[#This Row],[STANDARD DEV MANUAL]]</f>
        <v>2.563718859016717E-2</v>
      </c>
    </row>
    <row r="885" spans="1:14" x14ac:dyDescent="0.25">
      <c r="A885" s="1">
        <v>44796</v>
      </c>
      <c r="B885">
        <v>291.45</v>
      </c>
      <c r="C885">
        <v>298.83</v>
      </c>
      <c r="D885">
        <v>287.92</v>
      </c>
      <c r="E885">
        <v>296.45</v>
      </c>
      <c r="F885">
        <v>63985117</v>
      </c>
      <c r="G885">
        <v>149.30880952380951</v>
      </c>
      <c r="H885">
        <v>134.46140202278107</v>
      </c>
      <c r="I885">
        <f>tsla_moving_stats_14yr[[#This Row],[Close]]/tsla_moving_stats_14yr[[#This Row],[StdDev_14Y_Centered]]</f>
        <v>2.2047219167755969</v>
      </c>
      <c r="J885">
        <f>2*tsla_moving_stats_14yr[[#This Row],[StdDev_14Y_Centered]]</f>
        <v>268.92280404556215</v>
      </c>
      <c r="K885">
        <v>149.41068456883534</v>
      </c>
      <c r="L885">
        <v>134.43576874769073</v>
      </c>
      <c r="M885">
        <f>tsla_moving_stats_14yr[[#This Row],[Average_14Y_Centered]]-tsla_moving_stats_14yr[[#This Row],[ROLLING AVERAGE MANUAL]]</f>
        <v>-0.10187504502582101</v>
      </c>
      <c r="N885">
        <f>tsla_moving_stats_14yr[[#This Row],[StdDev_14Y_Centered]]-tsla_moving_stats_14yr[[#This Row],[STANDARD DEV MANUAL]]</f>
        <v>2.5633275090342522E-2</v>
      </c>
    </row>
    <row r="886" spans="1:14" x14ac:dyDescent="0.25">
      <c r="A886" s="1">
        <v>44795</v>
      </c>
      <c r="B886">
        <v>291.91000000000003</v>
      </c>
      <c r="C886">
        <v>292.39999999999998</v>
      </c>
      <c r="D886">
        <v>286.3</v>
      </c>
      <c r="E886">
        <v>289.91000000000003</v>
      </c>
      <c r="F886">
        <v>55843405</v>
      </c>
      <c r="G886">
        <v>149.30880952380951</v>
      </c>
      <c r="H886">
        <v>134.46140202278107</v>
      </c>
      <c r="I886">
        <f>tsla_moving_stats_14yr[[#This Row],[Close]]/tsla_moving_stats_14yr[[#This Row],[StdDev_14Y_Centered]]</f>
        <v>2.1560834234859616</v>
      </c>
      <c r="J886">
        <f>2*tsla_moving_stats_14yr[[#This Row],[StdDev_14Y_Centered]]</f>
        <v>268.92280404556215</v>
      </c>
      <c r="K886">
        <v>149.35974291115335</v>
      </c>
      <c r="L886">
        <v>134.43587450682256</v>
      </c>
      <c r="M886">
        <f>tsla_moving_stats_14yr[[#This Row],[Average_14Y_Centered]]-tsla_moving_stats_14yr[[#This Row],[ROLLING AVERAGE MANUAL]]</f>
        <v>-5.0933387343832237E-2</v>
      </c>
      <c r="N886">
        <f>tsla_moving_stats_14yr[[#This Row],[StdDev_14Y_Centered]]-tsla_moving_stats_14yr[[#This Row],[STANDARD DEV MANUAL]]</f>
        <v>2.5527515958515323E-2</v>
      </c>
    </row>
    <row r="887" spans="1:14" x14ac:dyDescent="0.25">
      <c r="A887" s="1">
        <v>44792</v>
      </c>
      <c r="B887">
        <v>299</v>
      </c>
      <c r="C887">
        <v>300.36</v>
      </c>
      <c r="D887">
        <v>292.5</v>
      </c>
      <c r="E887">
        <v>296.67</v>
      </c>
      <c r="F887">
        <v>61395457</v>
      </c>
      <c r="G887">
        <v>149.15804454511138</v>
      </c>
      <c r="H887">
        <v>134.45981335712452</v>
      </c>
      <c r="I887">
        <f>tsla_moving_stats_14yr[[#This Row],[Close]]/tsla_moving_stats_14yr[[#This Row],[StdDev_14Y_Centered]]</f>
        <v>2.2063841425396458</v>
      </c>
      <c r="J887">
        <f>2*tsla_moving_stats_14yr[[#This Row],[StdDev_14Y_Centered]]</f>
        <v>268.91962671424903</v>
      </c>
      <c r="K887">
        <v>149.30880952380977</v>
      </c>
      <c r="L887">
        <v>134.43599119348465</v>
      </c>
      <c r="M887">
        <f>tsla_moving_stats_14yr[[#This Row],[Average_14Y_Centered]]-tsla_moving_stats_14yr[[#This Row],[ROLLING AVERAGE MANUAL]]</f>
        <v>-0.15076497869839045</v>
      </c>
      <c r="N887">
        <f>tsla_moving_stats_14yr[[#This Row],[StdDev_14Y_Centered]]-tsla_moving_stats_14yr[[#This Row],[STANDARD DEV MANUAL]]</f>
        <v>2.3822163639863447E-2</v>
      </c>
    </row>
    <row r="888" spans="1:14" x14ac:dyDescent="0.25">
      <c r="A888" s="1">
        <v>44791</v>
      </c>
      <c r="B888">
        <v>306</v>
      </c>
      <c r="C888">
        <v>306.5</v>
      </c>
      <c r="D888">
        <v>301.85000000000002</v>
      </c>
      <c r="E888">
        <v>302.87</v>
      </c>
      <c r="F888">
        <v>47500576</v>
      </c>
      <c r="G888">
        <v>149.10831698113208</v>
      </c>
      <c r="H888">
        <v>134.45880187990628</v>
      </c>
      <c r="I888">
        <f>tsla_moving_stats_14yr[[#This Row],[Close]]/tsla_moving_stats_14yr[[#This Row],[StdDev_14Y_Centered]]</f>
        <v>2.2525115185133995</v>
      </c>
      <c r="J888">
        <f>2*tsla_moving_stats_14yr[[#This Row],[StdDev_14Y_Centered]]</f>
        <v>268.91760375981255</v>
      </c>
      <c r="K888">
        <v>149.25821307140183</v>
      </c>
      <c r="L888">
        <v>134.43579042728206</v>
      </c>
      <c r="M888">
        <f>tsla_moving_stats_14yr[[#This Row],[Average_14Y_Centered]]-tsla_moving_stats_14yr[[#This Row],[ROLLING AVERAGE MANUAL]]</f>
        <v>-0.14989609026974904</v>
      </c>
      <c r="N888">
        <f>tsla_moving_stats_14yr[[#This Row],[StdDev_14Y_Centered]]-tsla_moving_stats_14yr[[#This Row],[STANDARD DEV MANUAL]]</f>
        <v>2.3011452624217554E-2</v>
      </c>
    </row>
    <row r="889" spans="1:14" x14ac:dyDescent="0.25">
      <c r="A889" s="1">
        <v>44790</v>
      </c>
      <c r="B889">
        <v>303.39999999999998</v>
      </c>
      <c r="C889">
        <v>309.66000000000003</v>
      </c>
      <c r="D889">
        <v>300.02999999999997</v>
      </c>
      <c r="E889">
        <v>304</v>
      </c>
      <c r="F889">
        <v>68766042</v>
      </c>
      <c r="G889">
        <v>149.05848359109771</v>
      </c>
      <c r="H889">
        <v>134.457913416021</v>
      </c>
      <c r="I889">
        <f>tsla_moving_stats_14yr[[#This Row],[Close]]/tsla_moving_stats_14yr[[#This Row],[StdDev_14Y_Centered]]</f>
        <v>2.2609305192726397</v>
      </c>
      <c r="J889">
        <f>2*tsla_moving_stats_14yr[[#This Row],[StdDev_14Y_Centered]]</f>
        <v>268.915826832042</v>
      </c>
      <c r="K889">
        <v>149.20794561933559</v>
      </c>
      <c r="L889">
        <v>134.43528215296377</v>
      </c>
      <c r="M889">
        <f>tsla_moving_stats_14yr[[#This Row],[Average_14Y_Centered]]-tsla_moving_stats_14yr[[#This Row],[ROLLING AVERAGE MANUAL]]</f>
        <v>-0.14946202823787758</v>
      </c>
      <c r="N889">
        <f>tsla_moving_stats_14yr[[#This Row],[StdDev_14Y_Centered]]-tsla_moving_stats_14yr[[#This Row],[STANDARD DEV MANUAL]]</f>
        <v>2.2631263057235174E-2</v>
      </c>
    </row>
    <row r="890" spans="1:14" x14ac:dyDescent="0.25">
      <c r="A890" s="1">
        <v>44789</v>
      </c>
      <c r="B890">
        <v>311.67</v>
      </c>
      <c r="C890">
        <v>314.67</v>
      </c>
      <c r="D890">
        <v>302.88</v>
      </c>
      <c r="E890">
        <v>306.56</v>
      </c>
      <c r="F890">
        <v>88136390</v>
      </c>
      <c r="G890">
        <v>149.05848359109771</v>
      </c>
      <c r="H890">
        <v>134.457913416021</v>
      </c>
      <c r="I890">
        <f>tsla_moving_stats_14yr[[#This Row],[Close]]/tsla_moving_stats_14yr[[#This Row],[StdDev_14Y_Centered]]</f>
        <v>2.2799699341717776</v>
      </c>
      <c r="J890">
        <f>2*tsla_moving_stats_14yr[[#This Row],[StdDev_14Y_Centered]]</f>
        <v>268.915826832042</v>
      </c>
      <c r="K890">
        <v>149.15804454511161</v>
      </c>
      <c r="L890">
        <v>134.43443160827064</v>
      </c>
      <c r="M890">
        <f>tsla_moving_stats_14yr[[#This Row],[Average_14Y_Centered]]-tsla_moving_stats_14yr[[#This Row],[ROLLING AVERAGE MANUAL]]</f>
        <v>-9.9560954013895753E-2</v>
      </c>
      <c r="N890">
        <f>tsla_moving_stats_14yr[[#This Row],[StdDev_14Y_Centered]]-tsla_moving_stats_14yr[[#This Row],[STANDARD DEV MANUAL]]</f>
        <v>2.3481807750357575E-2</v>
      </c>
    </row>
    <row r="891" spans="1:14" x14ac:dyDescent="0.25">
      <c r="A891" s="1">
        <v>44788</v>
      </c>
      <c r="B891">
        <v>301.79000000000002</v>
      </c>
      <c r="C891">
        <v>313.13</v>
      </c>
      <c r="D891">
        <v>301.23</v>
      </c>
      <c r="E891">
        <v>309.32</v>
      </c>
      <c r="F891">
        <v>89359266</v>
      </c>
      <c r="G891">
        <v>149.05848359109771</v>
      </c>
      <c r="H891">
        <v>134.457913416021</v>
      </c>
      <c r="I891">
        <f>tsla_moving_stats_14yr[[#This Row],[Close]]/tsla_moving_stats_14yr[[#This Row],[StdDev_14Y_Centered]]</f>
        <v>2.3004968033599109</v>
      </c>
      <c r="J891">
        <f>2*tsla_moving_stats_14yr[[#This Row],[StdDev_14Y_Centered]]</f>
        <v>268.915826832042</v>
      </c>
      <c r="K891">
        <v>149.10831698113233</v>
      </c>
      <c r="L891">
        <v>134.43342990083747</v>
      </c>
      <c r="M891">
        <f>tsla_moving_stats_14yr[[#This Row],[Average_14Y_Centered]]-tsla_moving_stats_14yr[[#This Row],[ROLLING AVERAGE MANUAL]]</f>
        <v>-4.9833390034621061E-2</v>
      </c>
      <c r="N891">
        <f>tsla_moving_stats_14yr[[#This Row],[StdDev_14Y_Centered]]-tsla_moving_stats_14yr[[#This Row],[STANDARD DEV MANUAL]]</f>
        <v>2.44835151835332E-2</v>
      </c>
    </row>
    <row r="892" spans="1:14" x14ac:dyDescent="0.25">
      <c r="A892" s="1">
        <v>44785</v>
      </c>
      <c r="B892">
        <v>289.41000000000003</v>
      </c>
      <c r="C892">
        <v>300.16000000000003</v>
      </c>
      <c r="D892">
        <v>285.02999999999997</v>
      </c>
      <c r="E892">
        <v>300.02999999999997</v>
      </c>
      <c r="F892">
        <v>79657373</v>
      </c>
      <c r="G892">
        <v>148.90817633760361</v>
      </c>
      <c r="H892">
        <v>134.4561582671349</v>
      </c>
      <c r="I892">
        <f>tsla_moving_stats_14yr[[#This Row],[Close]]/tsla_moving_stats_14yr[[#This Row],[StdDev_14Y_Centered]]</f>
        <v>2.2314336796973344</v>
      </c>
      <c r="J892">
        <f>2*tsla_moving_stats_14yr[[#This Row],[StdDev_14Y_Centered]]</f>
        <v>268.91231653426979</v>
      </c>
      <c r="K892">
        <v>149.05848359109797</v>
      </c>
      <c r="L892">
        <v>134.43255117616238</v>
      </c>
      <c r="M892">
        <f>tsla_moving_stats_14yr[[#This Row],[Average_14Y_Centered]]-tsla_moving_stats_14yr[[#This Row],[ROLLING AVERAGE MANUAL]]</f>
        <v>-0.15030725349436125</v>
      </c>
      <c r="N892">
        <f>tsla_moving_stats_14yr[[#This Row],[StdDev_14Y_Centered]]-tsla_moving_stats_14yr[[#This Row],[STANDARD DEV MANUAL]]</f>
        <v>2.3607090972518563E-2</v>
      </c>
    </row>
    <row r="893" spans="1:14" x14ac:dyDescent="0.25">
      <c r="A893" s="1">
        <v>44784</v>
      </c>
      <c r="B893">
        <v>296.51</v>
      </c>
      <c r="C893">
        <v>298.24</v>
      </c>
      <c r="D893">
        <v>285.83</v>
      </c>
      <c r="E893">
        <v>286.63</v>
      </c>
      <c r="F893">
        <v>70155127</v>
      </c>
      <c r="G893">
        <v>148.85804896421845</v>
      </c>
      <c r="H893">
        <v>134.45563609899116</v>
      </c>
      <c r="I893">
        <f>tsla_moving_stats_14yr[[#This Row],[Close]]/tsla_moving_stats_14yr[[#This Row],[StdDev_14Y_Centered]]</f>
        <v>2.1317812203050566</v>
      </c>
      <c r="J893">
        <f>2*tsla_moving_stats_14yr[[#This Row],[StdDev_14Y_Centered]]</f>
        <v>268.91127219798233</v>
      </c>
      <c r="K893">
        <v>149.00838989441957</v>
      </c>
      <c r="L893">
        <v>134.43194805019579</v>
      </c>
      <c r="M893">
        <f>tsla_moving_stats_14yr[[#This Row],[Average_14Y_Centered]]-tsla_moving_stats_14yr[[#This Row],[ROLLING AVERAGE MANUAL]]</f>
        <v>-0.15034093020111072</v>
      </c>
      <c r="N893">
        <f>tsla_moving_stats_14yr[[#This Row],[StdDev_14Y_Centered]]-tsla_moving_stats_14yr[[#This Row],[STANDARD DEV MANUAL]]</f>
        <v>2.3688048795378336E-2</v>
      </c>
    </row>
    <row r="894" spans="1:14" x14ac:dyDescent="0.25">
      <c r="A894" s="1">
        <v>44783</v>
      </c>
      <c r="B894">
        <v>297.07</v>
      </c>
      <c r="C894">
        <v>297.51</v>
      </c>
      <c r="D894">
        <v>283.37</v>
      </c>
      <c r="E894">
        <v>294.36</v>
      </c>
      <c r="F894">
        <v>94918950</v>
      </c>
      <c r="G894">
        <v>148.80805722891566</v>
      </c>
      <c r="H894">
        <v>134.45499888256469</v>
      </c>
      <c r="I894">
        <f>tsla_moving_stats_14yr[[#This Row],[Close]]/tsla_moving_stats_14yr[[#This Row],[StdDev_14Y_Centered]]</f>
        <v>2.1892826778206969</v>
      </c>
      <c r="J894">
        <f>2*tsla_moving_stats_14yr[[#This Row],[StdDev_14Y_Centered]]</f>
        <v>268.90999776512939</v>
      </c>
      <c r="K894">
        <v>148.95831888428219</v>
      </c>
      <c r="L894">
        <v>134.43134162144028</v>
      </c>
      <c r="M894">
        <f>tsla_moving_stats_14yr[[#This Row],[Average_14Y_Centered]]-tsla_moving_stats_14yr[[#This Row],[ROLLING AVERAGE MANUAL]]</f>
        <v>-0.1502616553665348</v>
      </c>
      <c r="N894">
        <f>tsla_moving_stats_14yr[[#This Row],[StdDev_14Y_Centered]]-tsla_moving_stats_14yr[[#This Row],[STANDARD DEV MANUAL]]</f>
        <v>2.3657261124412798E-2</v>
      </c>
    </row>
    <row r="895" spans="1:14" x14ac:dyDescent="0.25">
      <c r="A895" s="1">
        <v>44782</v>
      </c>
      <c r="B895">
        <v>290.29000000000002</v>
      </c>
      <c r="C895">
        <v>292.39999999999998</v>
      </c>
      <c r="D895">
        <v>279.35000000000002</v>
      </c>
      <c r="E895">
        <v>283.33</v>
      </c>
      <c r="F895">
        <v>86244777</v>
      </c>
      <c r="G895">
        <v>148.80805722891566</v>
      </c>
      <c r="H895">
        <v>134.45499888256469</v>
      </c>
      <c r="I895">
        <f>tsla_moving_stats_14yr[[#This Row],[Close]]/tsla_moving_stats_14yr[[#This Row],[StdDev_14Y_Centered]]</f>
        <v>2.1072477955800308</v>
      </c>
      <c r="J895">
        <f>2*tsla_moving_stats_14yr[[#This Row],[StdDev_14Y_Centered]]</f>
        <v>268.90999776512939</v>
      </c>
      <c r="K895">
        <v>148.90817633760386</v>
      </c>
      <c r="L895">
        <v>134.43082502936588</v>
      </c>
      <c r="M895">
        <f>tsla_moving_stats_14yr[[#This Row],[Average_14Y_Centered]]-tsla_moving_stats_14yr[[#This Row],[ROLLING AVERAGE MANUAL]]</f>
        <v>-0.10011910868820451</v>
      </c>
      <c r="N895">
        <f>tsla_moving_stats_14yr[[#This Row],[StdDev_14Y_Centered]]-tsla_moving_stats_14yr[[#This Row],[STANDARD DEV MANUAL]]</f>
        <v>2.4173853198817596E-2</v>
      </c>
    </row>
    <row r="896" spans="1:14" x14ac:dyDescent="0.25">
      <c r="A896" s="1">
        <v>44781</v>
      </c>
      <c r="B896">
        <v>295</v>
      </c>
      <c r="C896">
        <v>305.2</v>
      </c>
      <c r="D896">
        <v>289.08999999999997</v>
      </c>
      <c r="E896">
        <v>290.42</v>
      </c>
      <c r="F896">
        <v>99365390</v>
      </c>
      <c r="G896">
        <v>148.80805722891566</v>
      </c>
      <c r="H896">
        <v>134.45499888256469</v>
      </c>
      <c r="I896">
        <f>tsla_moving_stats_14yr[[#This Row],[Close]]/tsla_moving_stats_14yr[[#This Row],[StdDev_14Y_Centered]]</f>
        <v>2.1599791931399874</v>
      </c>
      <c r="J896">
        <f>2*tsla_moving_stats_14yr[[#This Row],[StdDev_14Y_Centered]]</f>
        <v>268.90999776512939</v>
      </c>
      <c r="K896">
        <v>148.85804896421871</v>
      </c>
      <c r="L896">
        <v>134.43031250217604</v>
      </c>
      <c r="M896">
        <f>tsla_moving_stats_14yr[[#This Row],[Average_14Y_Centered]]-tsla_moving_stats_14yr[[#This Row],[ROLLING AVERAGE MANUAL]]</f>
        <v>-4.9991735303052565E-2</v>
      </c>
      <c r="N896">
        <f>tsla_moving_stats_14yr[[#This Row],[StdDev_14Y_Centered]]-tsla_moving_stats_14yr[[#This Row],[STANDARD DEV MANUAL]]</f>
        <v>2.4686380388658336E-2</v>
      </c>
    </row>
    <row r="897" spans="1:14" x14ac:dyDescent="0.25">
      <c r="A897" s="1">
        <v>44778</v>
      </c>
      <c r="B897">
        <v>302.67</v>
      </c>
      <c r="C897">
        <v>304.61</v>
      </c>
      <c r="D897">
        <v>285.54000000000002</v>
      </c>
      <c r="E897">
        <v>288.17</v>
      </c>
      <c r="F897">
        <v>113173021</v>
      </c>
      <c r="G897">
        <v>148.6591914253479</v>
      </c>
      <c r="H897">
        <v>134.45211239069889</v>
      </c>
      <c r="I897">
        <f>tsla_moving_stats_14yr[[#This Row],[Close]]/tsla_moving_stats_14yr[[#This Row],[StdDev_14Y_Centered]]</f>
        <v>2.1432909820160995</v>
      </c>
      <c r="J897">
        <f>2*tsla_moving_stats_14yr[[#This Row],[StdDev_14Y_Centered]]</f>
        <v>268.90422478139777</v>
      </c>
      <c r="K897">
        <v>148.80805722891594</v>
      </c>
      <c r="L897">
        <v>134.42968494110323</v>
      </c>
      <c r="M897">
        <f>tsla_moving_stats_14yr[[#This Row],[Average_14Y_Centered]]-tsla_moving_stats_14yr[[#This Row],[ROLLING AVERAGE MANUAL]]</f>
        <v>-0.14886580356804302</v>
      </c>
      <c r="N897">
        <f>tsla_moving_stats_14yr[[#This Row],[StdDev_14Y_Centered]]-tsla_moving_stats_14yr[[#This Row],[STANDARD DEV MANUAL]]</f>
        <v>2.242744959565357E-2</v>
      </c>
    </row>
    <row r="898" spans="1:14" x14ac:dyDescent="0.25">
      <c r="A898" s="1">
        <v>44777</v>
      </c>
      <c r="B898">
        <v>311</v>
      </c>
      <c r="C898">
        <v>313.61</v>
      </c>
      <c r="D898">
        <v>305</v>
      </c>
      <c r="E898">
        <v>308.63</v>
      </c>
      <c r="F898">
        <v>72256389</v>
      </c>
      <c r="G898">
        <v>148.60997744360901</v>
      </c>
      <c r="H898">
        <v>134.45078850297074</v>
      </c>
      <c r="I898">
        <f>tsla_moving_stats_14yr[[#This Row],[Close]]/tsla_moving_stats_14yr[[#This Row],[StdDev_14Y_Centered]]</f>
        <v>2.2954867237032284</v>
      </c>
      <c r="J898">
        <f>2*tsla_moving_stats_14yr[[#This Row],[StdDev_14Y_Centered]]</f>
        <v>268.90157700594148</v>
      </c>
      <c r="K898">
        <v>148.75813699661299</v>
      </c>
      <c r="L898">
        <v>134.42900585918363</v>
      </c>
      <c r="M898">
        <f>tsla_moving_stats_14yr[[#This Row],[Average_14Y_Centered]]-tsla_moving_stats_14yr[[#This Row],[ROLLING AVERAGE MANUAL]]</f>
        <v>-0.14815955300397832</v>
      </c>
      <c r="N898">
        <f>tsla_moving_stats_14yr[[#This Row],[StdDev_14Y_Centered]]-tsla_moving_stats_14yr[[#This Row],[STANDARD DEV MANUAL]]</f>
        <v>2.1782643787105371E-2</v>
      </c>
    </row>
    <row r="899" spans="1:14" x14ac:dyDescent="0.25">
      <c r="A899" s="1">
        <v>44776</v>
      </c>
      <c r="B899">
        <v>305</v>
      </c>
      <c r="C899">
        <v>309.55</v>
      </c>
      <c r="D899">
        <v>301.14999999999998</v>
      </c>
      <c r="E899">
        <v>307.39999999999998</v>
      </c>
      <c r="F899">
        <v>80091194</v>
      </c>
      <c r="G899">
        <v>148.56064261555807</v>
      </c>
      <c r="H899">
        <v>134.44960146486329</v>
      </c>
      <c r="I899">
        <f>tsla_moving_stats_14yr[[#This Row],[Close]]/tsla_moving_stats_14yr[[#This Row],[StdDev_14Y_Centered]]</f>
        <v>2.2863585808421685</v>
      </c>
      <c r="J899">
        <f>2*tsla_moving_stats_14yr[[#This Row],[StdDev_14Y_Centered]]</f>
        <v>268.89920292972658</v>
      </c>
      <c r="K899">
        <v>148.70834462001531</v>
      </c>
      <c r="L899">
        <v>134.42821982435618</v>
      </c>
      <c r="M899">
        <f>tsla_moving_stats_14yr[[#This Row],[Average_14Y_Centered]]-tsla_moving_stats_14yr[[#This Row],[ROLLING AVERAGE MANUAL]]</f>
        <v>-0.14770200445724413</v>
      </c>
      <c r="N899">
        <f>tsla_moving_stats_14yr[[#This Row],[StdDev_14Y_Centered]]-tsla_moving_stats_14yr[[#This Row],[STANDARD DEV MANUAL]]</f>
        <v>2.1381640507115662E-2</v>
      </c>
    </row>
    <row r="900" spans="1:14" x14ac:dyDescent="0.25">
      <c r="A900" s="1">
        <v>44775</v>
      </c>
      <c r="B900">
        <v>294</v>
      </c>
      <c r="C900">
        <v>307.83</v>
      </c>
      <c r="D900">
        <v>292.67</v>
      </c>
      <c r="E900">
        <v>300.58999999999997</v>
      </c>
      <c r="F900">
        <v>95577574</v>
      </c>
      <c r="G900">
        <v>148.56064261555807</v>
      </c>
      <c r="H900">
        <v>134.44960146486329</v>
      </c>
      <c r="I900">
        <f>tsla_moving_stats_14yr[[#This Row],[Close]]/tsla_moving_stats_14yr[[#This Row],[StdDev_14Y_Centered]]</f>
        <v>2.235707631149471</v>
      </c>
      <c r="J900">
        <f>2*tsla_moving_stats_14yr[[#This Row],[StdDev_14Y_Centered]]</f>
        <v>268.89920292972658</v>
      </c>
      <c r="K900">
        <v>148.65919142534813</v>
      </c>
      <c r="L900">
        <v>134.4268275550472</v>
      </c>
      <c r="M900">
        <f>tsla_moving_stats_14yr[[#This Row],[Average_14Y_Centered]]-tsla_moving_stats_14yr[[#This Row],[ROLLING AVERAGE MANUAL]]</f>
        <v>-9.8548809790059977E-2</v>
      </c>
      <c r="N900">
        <f>tsla_moving_stats_14yr[[#This Row],[StdDev_14Y_Centered]]-tsla_moving_stats_14yr[[#This Row],[STANDARD DEV MANUAL]]</f>
        <v>2.2773909816095284E-2</v>
      </c>
    </row>
    <row r="901" spans="1:14" x14ac:dyDescent="0.25">
      <c r="A901" s="1">
        <v>44774</v>
      </c>
      <c r="B901">
        <v>301.27</v>
      </c>
      <c r="C901">
        <v>311.88</v>
      </c>
      <c r="D901">
        <v>295</v>
      </c>
      <c r="E901">
        <v>297.27999999999997</v>
      </c>
      <c r="F901">
        <v>117043025</v>
      </c>
      <c r="G901">
        <v>148.56064261555807</v>
      </c>
      <c r="H901">
        <v>134.44960146486329</v>
      </c>
      <c r="I901">
        <f>tsla_moving_stats_14yr[[#This Row],[Close]]/tsla_moving_stats_14yr[[#This Row],[StdDev_14Y_Centered]]</f>
        <v>2.2110887407702013</v>
      </c>
      <c r="J901">
        <f>2*tsla_moving_stats_14yr[[#This Row],[StdDev_14Y_Centered]]</f>
        <v>268.89920292972658</v>
      </c>
      <c r="K901">
        <v>148.60997744360927</v>
      </c>
      <c r="L901">
        <v>134.42551342266447</v>
      </c>
      <c r="M901">
        <f>tsla_moving_stats_14yr[[#This Row],[Average_14Y_Centered]]-tsla_moving_stats_14yr[[#This Row],[ROLLING AVERAGE MANUAL]]</f>
        <v>-4.933482805120093E-2</v>
      </c>
      <c r="N901">
        <f>tsla_moving_stats_14yr[[#This Row],[StdDev_14Y_Centered]]-tsla_moving_stats_14yr[[#This Row],[STANDARD DEV MANUAL]]</f>
        <v>2.4088042198826543E-2</v>
      </c>
    </row>
    <row r="902" spans="1:14" x14ac:dyDescent="0.25">
      <c r="A902" s="1">
        <v>44771</v>
      </c>
      <c r="B902">
        <v>280.7</v>
      </c>
      <c r="C902">
        <v>298.32</v>
      </c>
      <c r="D902">
        <v>279.10000000000002</v>
      </c>
      <c r="E902">
        <v>297.14999999999998</v>
      </c>
      <c r="F902">
        <v>95312970</v>
      </c>
      <c r="G902">
        <v>148.41328453453454</v>
      </c>
      <c r="H902">
        <v>134.4455241655196</v>
      </c>
      <c r="I902">
        <f>tsla_moving_stats_14yr[[#This Row],[Close]]/tsla_moving_stats_14yr[[#This Row],[StdDev_14Y_Centered]]</f>
        <v>2.2101888615806233</v>
      </c>
      <c r="J902">
        <f>2*tsla_moving_stats_14yr[[#This Row],[StdDev_14Y_Centered]]</f>
        <v>268.8910483310392</v>
      </c>
      <c r="K902">
        <v>148.56064261555832</v>
      </c>
      <c r="L902">
        <v>134.4243361068533</v>
      </c>
      <c r="M902">
        <f>tsla_moving_stats_14yr[[#This Row],[Average_14Y_Centered]]-tsla_moving_stats_14yr[[#This Row],[ROLLING AVERAGE MANUAL]]</f>
        <v>-0.14735808102378201</v>
      </c>
      <c r="N902">
        <f>tsla_moving_stats_14yr[[#This Row],[StdDev_14Y_Centered]]-tsla_moving_stats_14yr[[#This Row],[STANDARD DEV MANUAL]]</f>
        <v>2.1188058666297138E-2</v>
      </c>
    </row>
    <row r="903" spans="1:14" x14ac:dyDescent="0.25">
      <c r="A903" s="1">
        <v>44770</v>
      </c>
      <c r="B903">
        <v>280.07</v>
      </c>
      <c r="C903">
        <v>283.3</v>
      </c>
      <c r="D903">
        <v>272.8</v>
      </c>
      <c r="E903">
        <v>280.89999999999998</v>
      </c>
      <c r="F903">
        <v>84723088</v>
      </c>
      <c r="G903">
        <v>148.36421763602252</v>
      </c>
      <c r="H903">
        <v>134.44415190778983</v>
      </c>
      <c r="I903">
        <f>tsla_moving_stats_14yr[[#This Row],[Close]]/tsla_moving_stats_14yr[[#This Row],[StdDev_14Y_Centered]]</f>
        <v>2.0893433891617592</v>
      </c>
      <c r="J903">
        <f>2*tsla_moving_stats_14yr[[#This Row],[StdDev_14Y_Centered]]</f>
        <v>268.88830381557966</v>
      </c>
      <c r="K903">
        <v>148.51149887302805</v>
      </c>
      <c r="L903">
        <v>134.42299150880291</v>
      </c>
      <c r="M903">
        <f>tsla_moving_stats_14yr[[#This Row],[Average_14Y_Centered]]-tsla_moving_stats_14yr[[#This Row],[ROLLING AVERAGE MANUAL]]</f>
        <v>-0.14728123700552942</v>
      </c>
      <c r="N903">
        <f>tsla_moving_stats_14yr[[#This Row],[StdDev_14Y_Centered]]-tsla_moving_stats_14yr[[#This Row],[STANDARD DEV MANUAL]]</f>
        <v>2.1160398986921791E-2</v>
      </c>
    </row>
    <row r="904" spans="1:14" x14ac:dyDescent="0.25">
      <c r="A904" s="1">
        <v>44769</v>
      </c>
      <c r="B904">
        <v>263.81</v>
      </c>
      <c r="C904">
        <v>275.93</v>
      </c>
      <c r="D904">
        <v>261.79000000000002</v>
      </c>
      <c r="E904">
        <v>274.82</v>
      </c>
      <c r="F904">
        <v>88110086</v>
      </c>
      <c r="G904">
        <v>148.31489497374344</v>
      </c>
      <c r="H904">
        <v>134.44304807917081</v>
      </c>
      <c r="I904">
        <f>tsla_moving_stats_14yr[[#This Row],[Close]]/tsla_moving_stats_14yr[[#This Row],[StdDev_14Y_Centered]]</f>
        <v>2.0441369332697965</v>
      </c>
      <c r="J904">
        <f>2*tsla_moving_stats_14yr[[#This Row],[StdDev_14Y_Centered]]</f>
        <v>268.88609615834162</v>
      </c>
      <c r="K904">
        <v>148.46241081487071</v>
      </c>
      <c r="L904">
        <v>134.42161170511039</v>
      </c>
      <c r="M904">
        <f>tsla_moving_stats_14yr[[#This Row],[Average_14Y_Centered]]-tsla_moving_stats_14yr[[#This Row],[ROLLING AVERAGE MANUAL]]</f>
        <v>-0.14751584112727301</v>
      </c>
      <c r="N904">
        <f>tsla_moving_stats_14yr[[#This Row],[StdDev_14Y_Centered]]-tsla_moving_stats_14yr[[#This Row],[STANDARD DEV MANUAL]]</f>
        <v>2.1436374060414209E-2</v>
      </c>
    </row>
    <row r="905" spans="1:14" x14ac:dyDescent="0.25">
      <c r="A905" s="1">
        <v>44768</v>
      </c>
      <c r="B905">
        <v>266.51</v>
      </c>
      <c r="C905">
        <v>267.31</v>
      </c>
      <c r="D905">
        <v>256.26</v>
      </c>
      <c r="E905">
        <v>258.86</v>
      </c>
      <c r="F905">
        <v>66820840</v>
      </c>
      <c r="G905">
        <v>148.31489497374344</v>
      </c>
      <c r="H905">
        <v>134.44304807917081</v>
      </c>
      <c r="I905">
        <f>tsla_moving_stats_14yr[[#This Row],[Close]]/tsla_moving_stats_14yr[[#This Row],[StdDev_14Y_Centered]]</f>
        <v>1.9254249565032366</v>
      </c>
      <c r="J905">
        <f>2*tsla_moving_stats_14yr[[#This Row],[StdDev_14Y_Centered]]</f>
        <v>268.88609615834162</v>
      </c>
      <c r="K905">
        <v>148.4132845345348</v>
      </c>
      <c r="L905">
        <v>134.42028802749081</v>
      </c>
      <c r="M905">
        <f>tsla_moving_stats_14yr[[#This Row],[Average_14Y_Centered]]-tsla_moving_stats_14yr[[#This Row],[ROLLING AVERAGE MANUAL]]</f>
        <v>-9.8389560791360964E-2</v>
      </c>
      <c r="N905">
        <f>tsla_moving_stats_14yr[[#This Row],[StdDev_14Y_Centered]]-tsla_moving_stats_14yr[[#This Row],[STANDARD DEV MANUAL]]</f>
        <v>2.2760051679995286E-2</v>
      </c>
    </row>
    <row r="906" spans="1:14" x14ac:dyDescent="0.25">
      <c r="A906" s="1">
        <v>44767</v>
      </c>
      <c r="B906">
        <v>272.22000000000003</v>
      </c>
      <c r="C906">
        <v>274.14999999999998</v>
      </c>
      <c r="D906">
        <v>267.39999999999998</v>
      </c>
      <c r="E906">
        <v>268.43</v>
      </c>
      <c r="F906">
        <v>64073587</v>
      </c>
      <c r="G906">
        <v>148.31489497374344</v>
      </c>
      <c r="H906">
        <v>134.44304807917081</v>
      </c>
      <c r="I906">
        <f>tsla_moving_stats_14yr[[#This Row],[Close]]/tsla_moving_stats_14yr[[#This Row],[StdDev_14Y_Centered]]</f>
        <v>1.9966075140004782</v>
      </c>
      <c r="J906">
        <f>2*tsla_moving_stats_14yr[[#This Row],[StdDev_14Y_Centered]]</f>
        <v>268.88609615834162</v>
      </c>
      <c r="K906">
        <v>148.36421763602277</v>
      </c>
      <c r="L906">
        <v>134.41892549760317</v>
      </c>
      <c r="M906">
        <f>tsla_moving_stats_14yr[[#This Row],[Average_14Y_Centered]]-tsla_moving_stats_14yr[[#This Row],[ROLLING AVERAGE MANUAL]]</f>
        <v>-4.9322662279337237E-2</v>
      </c>
      <c r="N906">
        <f>tsla_moving_stats_14yr[[#This Row],[StdDev_14Y_Centered]]-tsla_moving_stats_14yr[[#This Row],[STANDARD DEV MANUAL]]</f>
        <v>2.412258156763869E-2</v>
      </c>
    </row>
    <row r="907" spans="1:14" x14ac:dyDescent="0.25">
      <c r="A907" s="1">
        <v>44764</v>
      </c>
      <c r="B907">
        <v>276.22000000000003</v>
      </c>
      <c r="C907">
        <v>280.79000000000002</v>
      </c>
      <c r="D907">
        <v>270.70999999999998</v>
      </c>
      <c r="E907">
        <v>272.24</v>
      </c>
      <c r="F907">
        <v>103472967</v>
      </c>
      <c r="G907">
        <v>148.16817909329336</v>
      </c>
      <c r="H907">
        <v>134.43863006212132</v>
      </c>
      <c r="I907">
        <f>tsla_moving_stats_14yr[[#This Row],[Close]]/tsla_moving_stats_14yr[[#This Row],[StdDev_14Y_Centered]]</f>
        <v>2.0250131965358729</v>
      </c>
      <c r="J907">
        <f>2*tsla_moving_stats_14yr[[#This Row],[StdDev_14Y_Centered]]</f>
        <v>268.87726012424264</v>
      </c>
      <c r="K907">
        <v>148.31489497374369</v>
      </c>
      <c r="L907">
        <v>134.41783133918014</v>
      </c>
      <c r="M907">
        <f>tsla_moving_stats_14yr[[#This Row],[Average_14Y_Centered]]-tsla_moving_stats_14yr[[#This Row],[ROLLING AVERAGE MANUAL]]</f>
        <v>-0.14671588045032991</v>
      </c>
      <c r="N907">
        <f>tsla_moving_stats_14yr[[#This Row],[StdDev_14Y_Centered]]-tsla_moving_stats_14yr[[#This Row],[STANDARD DEV MANUAL]]</f>
        <v>2.0798722941179904E-2</v>
      </c>
    </row>
    <row r="908" spans="1:14" x14ac:dyDescent="0.25">
      <c r="A908" s="1">
        <v>44763</v>
      </c>
      <c r="B908">
        <v>255.11</v>
      </c>
      <c r="C908">
        <v>273.27</v>
      </c>
      <c r="D908">
        <v>254.87</v>
      </c>
      <c r="E908">
        <v>271.70999999999998</v>
      </c>
      <c r="F908">
        <v>142032334</v>
      </c>
      <c r="G908">
        <v>148.11934456928839</v>
      </c>
      <c r="H908">
        <v>134.43712645112211</v>
      </c>
      <c r="I908">
        <f>tsla_moving_stats_14yr[[#This Row],[Close]]/tsla_moving_stats_14yr[[#This Row],[StdDev_14Y_Centered]]</f>
        <v>2.0210934819317696</v>
      </c>
      <c r="J908">
        <f>2*tsla_moving_stats_14yr[[#This Row],[StdDev_14Y_Centered]]</f>
        <v>268.87425290224422</v>
      </c>
      <c r="K908">
        <v>148.26591676040522</v>
      </c>
      <c r="L908">
        <v>134.41642030033702</v>
      </c>
      <c r="M908">
        <f>tsla_moving_stats_14yr[[#This Row],[Average_14Y_Centered]]-tsla_moving_stats_14yr[[#This Row],[ROLLING AVERAGE MANUAL]]</f>
        <v>-0.14657219111683162</v>
      </c>
      <c r="N908">
        <f>tsla_moving_stats_14yr[[#This Row],[StdDev_14Y_Centered]]-tsla_moving_stats_14yr[[#This Row],[STANDARD DEV MANUAL]]</f>
        <v>2.0706150785088084E-2</v>
      </c>
    </row>
    <row r="909" spans="1:14" x14ac:dyDescent="0.25">
      <c r="A909" s="1">
        <v>44762</v>
      </c>
      <c r="B909">
        <v>246.78</v>
      </c>
      <c r="C909">
        <v>250.66</v>
      </c>
      <c r="D909">
        <v>243.48</v>
      </c>
      <c r="E909">
        <v>247.5</v>
      </c>
      <c r="F909">
        <v>88864176</v>
      </c>
      <c r="G909">
        <v>148.07093597903409</v>
      </c>
      <c r="H909">
        <v>134.43523022580499</v>
      </c>
      <c r="I909">
        <f>tsla_moving_stats_14yr[[#This Row],[Close]]/tsla_moving_stats_14yr[[#This Row],[StdDev_14Y_Centered]]</f>
        <v>1.8410352672010533</v>
      </c>
      <c r="J909">
        <f>2*tsla_moving_stats_14yr[[#This Row],[StdDev_14Y_Centered]]</f>
        <v>268.87046045160997</v>
      </c>
      <c r="K909">
        <v>148.21702023988033</v>
      </c>
      <c r="L909">
        <v>134.4149488213489</v>
      </c>
      <c r="M909">
        <f>tsla_moving_stats_14yr[[#This Row],[Average_14Y_Centered]]-tsla_moving_stats_14yr[[#This Row],[ROLLING AVERAGE MANUAL]]</f>
        <v>-0.14608426084623716</v>
      </c>
      <c r="N909">
        <f>tsla_moving_stats_14yr[[#This Row],[StdDev_14Y_Centered]]-tsla_moving_stats_14yr[[#This Row],[STANDARD DEV MANUAL]]</f>
        <v>2.0281404456085284E-2</v>
      </c>
    </row>
    <row r="910" spans="1:14" x14ac:dyDescent="0.25">
      <c r="A910" s="1">
        <v>44761</v>
      </c>
      <c r="B910">
        <v>245</v>
      </c>
      <c r="C910">
        <v>247.14</v>
      </c>
      <c r="D910">
        <v>236.98</v>
      </c>
      <c r="E910">
        <v>245.53</v>
      </c>
      <c r="F910">
        <v>80890191</v>
      </c>
      <c r="G910">
        <v>148.07093597903409</v>
      </c>
      <c r="H910">
        <v>134.43523022580499</v>
      </c>
      <c r="I910">
        <f>tsla_moving_stats_14yr[[#This Row],[Close]]/tsla_moving_stats_14yr[[#This Row],[StdDev_14Y_Centered]]</f>
        <v>1.8263813703267662</v>
      </c>
      <c r="J910">
        <f>2*tsla_moving_stats_14yr[[#This Row],[StdDev_14Y_Centered]]</f>
        <v>268.87046045160997</v>
      </c>
      <c r="K910">
        <v>148.16817909329362</v>
      </c>
      <c r="L910">
        <v>134.41344249654932</v>
      </c>
      <c r="M910">
        <f>tsla_moving_stats_14yr[[#This Row],[Average_14Y_Centered]]-tsla_moving_stats_14yr[[#This Row],[ROLLING AVERAGE MANUAL]]</f>
        <v>-9.7243114259526919E-2</v>
      </c>
      <c r="N910">
        <f>tsla_moving_stats_14yr[[#This Row],[StdDev_14Y_Centered]]-tsla_moving_stats_14yr[[#This Row],[STANDARD DEV MANUAL]]</f>
        <v>2.1787729255663635E-2</v>
      </c>
    </row>
    <row r="911" spans="1:14" x14ac:dyDescent="0.25">
      <c r="A911" s="1">
        <v>44760</v>
      </c>
      <c r="B911">
        <v>244.94</v>
      </c>
      <c r="C911">
        <v>250.52</v>
      </c>
      <c r="D911">
        <v>239.6</v>
      </c>
      <c r="E911">
        <v>240.55</v>
      </c>
      <c r="F911">
        <v>82537526</v>
      </c>
      <c r="G911">
        <v>148.07093597903409</v>
      </c>
      <c r="H911">
        <v>134.43523022580499</v>
      </c>
      <c r="I911">
        <f>tsla_moving_stats_14yr[[#This Row],[Close]]/tsla_moving_stats_14yr[[#This Row],[StdDev_14Y_Centered]]</f>
        <v>1.7893375091927815</v>
      </c>
      <c r="J911">
        <f>2*tsla_moving_stats_14yr[[#This Row],[StdDev_14Y_Centered]]</f>
        <v>268.87046045160997</v>
      </c>
      <c r="K911">
        <v>148.11934456928867</v>
      </c>
      <c r="L911">
        <v>134.41194860158026</v>
      </c>
      <c r="M911">
        <f>tsla_moving_stats_14yr[[#This Row],[Average_14Y_Centered]]-tsla_moving_stats_14yr[[#This Row],[ROLLING AVERAGE MANUAL]]</f>
        <v>-4.8408590254581441E-2</v>
      </c>
      <c r="N911">
        <f>tsla_moving_stats_14yr[[#This Row],[StdDev_14Y_Centered]]-tsla_moving_stats_14yr[[#This Row],[STANDARD DEV MANUAL]]</f>
        <v>2.3281624224722464E-2</v>
      </c>
    </row>
    <row r="912" spans="1:14" x14ac:dyDescent="0.25">
      <c r="A912" s="1">
        <v>44757</v>
      </c>
      <c r="B912">
        <v>240</v>
      </c>
      <c r="C912">
        <v>243.62</v>
      </c>
      <c r="D912">
        <v>236.89</v>
      </c>
      <c r="E912">
        <v>240.07</v>
      </c>
      <c r="F912">
        <v>69683083</v>
      </c>
      <c r="G912">
        <v>147.92486910994762</v>
      </c>
      <c r="H912">
        <v>134.43046649183989</v>
      </c>
      <c r="I912">
        <f>tsla_moving_stats_14yr[[#This Row],[Close]]/tsla_moving_stats_14yr[[#This Row],[StdDev_14Y_Centered]]</f>
        <v>1.785830297736656</v>
      </c>
      <c r="J912">
        <f>2*tsla_moving_stats_14yr[[#This Row],[StdDev_14Y_Centered]]</f>
        <v>268.86093298367979</v>
      </c>
      <c r="K912">
        <v>148.07093597903435</v>
      </c>
      <c r="L912">
        <v>134.41006215852002</v>
      </c>
      <c r="M912">
        <f>tsla_moving_stats_14yr[[#This Row],[Average_14Y_Centered]]-tsla_moving_stats_14yr[[#This Row],[ROLLING AVERAGE MANUAL]]</f>
        <v>-0.14606686908672373</v>
      </c>
      <c r="N912">
        <f>tsla_moving_stats_14yr[[#This Row],[StdDev_14Y_Centered]]-tsla_moving_stats_14yr[[#This Row],[STANDARD DEV MANUAL]]</f>
        <v>2.0404333319874013E-2</v>
      </c>
    </row>
    <row r="913" spans="1:14" x14ac:dyDescent="0.25">
      <c r="A913" s="1">
        <v>44756</v>
      </c>
      <c r="B913">
        <v>234.9</v>
      </c>
      <c r="C913">
        <v>238.65</v>
      </c>
      <c r="D913">
        <v>229.33</v>
      </c>
      <c r="E913">
        <v>238.31</v>
      </c>
      <c r="F913">
        <v>78557566</v>
      </c>
      <c r="G913">
        <v>147.8761906542056</v>
      </c>
      <c r="H913">
        <v>134.42890587133107</v>
      </c>
      <c r="I913">
        <f>tsla_moving_stats_14yr[[#This Row],[Close]]/tsla_moving_stats_14yr[[#This Row],[StdDev_14Y_Centered]]</f>
        <v>1.7727586076472195</v>
      </c>
      <c r="J913">
        <f>2*tsla_moving_stats_14yr[[#This Row],[StdDev_14Y_Centered]]</f>
        <v>268.85781174266214</v>
      </c>
      <c r="K913">
        <v>148.0223727544913</v>
      </c>
      <c r="L913">
        <v>134.40834352353787</v>
      </c>
      <c r="M913">
        <f>tsla_moving_stats_14yr[[#This Row],[Average_14Y_Centered]]-tsla_moving_stats_14yr[[#This Row],[ROLLING AVERAGE MANUAL]]</f>
        <v>-0.14618210028569933</v>
      </c>
      <c r="N913">
        <f>tsla_moving_stats_14yr[[#This Row],[StdDev_14Y_Centered]]-tsla_moving_stats_14yr[[#This Row],[STANDARD DEV MANUAL]]</f>
        <v>2.0562347793202207E-2</v>
      </c>
    </row>
    <row r="914" spans="1:14" x14ac:dyDescent="0.25">
      <c r="A914" s="1">
        <v>44755</v>
      </c>
      <c r="B914">
        <v>225.5</v>
      </c>
      <c r="C914">
        <v>242.06</v>
      </c>
      <c r="D914">
        <v>225.03</v>
      </c>
      <c r="E914">
        <v>237.04</v>
      </c>
      <c r="F914">
        <v>97954602</v>
      </c>
      <c r="G914">
        <v>147.82746263079224</v>
      </c>
      <c r="H914">
        <v>134.42741208363447</v>
      </c>
      <c r="I914">
        <f>tsla_moving_stats_14yr[[#This Row],[Close]]/tsla_moving_stats_14yr[[#This Row],[StdDev_14Y_Centered]]</f>
        <v>1.7633308290761764</v>
      </c>
      <c r="J914">
        <f>2*tsla_moving_stats_14yr[[#This Row],[StdDev_14Y_Centered]]</f>
        <v>268.85482416726893</v>
      </c>
      <c r="K914">
        <v>147.9736475869812</v>
      </c>
      <c r="L914">
        <v>134.40680029868491</v>
      </c>
      <c r="M914">
        <f>tsla_moving_stats_14yr[[#This Row],[Average_14Y_Centered]]-tsla_moving_stats_14yr[[#This Row],[ROLLING AVERAGE MANUAL]]</f>
        <v>-0.14618495618896077</v>
      </c>
      <c r="N914">
        <f>tsla_moving_stats_14yr[[#This Row],[StdDev_14Y_Centered]]-tsla_moving_stats_14yr[[#This Row],[STANDARD DEV MANUAL]]</f>
        <v>2.0611784949551293E-2</v>
      </c>
    </row>
    <row r="915" spans="1:14" x14ac:dyDescent="0.25">
      <c r="A915" s="1">
        <v>44754</v>
      </c>
      <c r="B915">
        <v>236.85</v>
      </c>
      <c r="C915">
        <v>239.77</v>
      </c>
      <c r="D915">
        <v>228.37</v>
      </c>
      <c r="E915">
        <v>233.07</v>
      </c>
      <c r="F915">
        <v>87931046</v>
      </c>
      <c r="G915">
        <v>147.82746263079224</v>
      </c>
      <c r="H915">
        <v>134.42741208363447</v>
      </c>
      <c r="I915">
        <f>tsla_moving_stats_14yr[[#This Row],[Close]]/tsla_moving_stats_14yr[[#This Row],[StdDev_14Y_Centered]]</f>
        <v>1.7337981620519087</v>
      </c>
      <c r="J915">
        <f>2*tsla_moving_stats_14yr[[#This Row],[StdDev_14Y_Centered]]</f>
        <v>268.85482416726893</v>
      </c>
      <c r="K915">
        <v>147.92486910994791</v>
      </c>
      <c r="L915">
        <v>134.405327554455</v>
      </c>
      <c r="M915">
        <f>tsla_moving_stats_14yr[[#This Row],[Average_14Y_Centered]]-tsla_moving_stats_14yr[[#This Row],[ROLLING AVERAGE MANUAL]]</f>
        <v>-9.7406479155665693E-2</v>
      </c>
      <c r="N915">
        <f>tsla_moving_stats_14yr[[#This Row],[StdDev_14Y_Centered]]-tsla_moving_stats_14yr[[#This Row],[STANDARD DEV MANUAL]]</f>
        <v>2.2084529179466017E-2</v>
      </c>
    </row>
    <row r="916" spans="1:14" x14ac:dyDescent="0.25">
      <c r="A916" s="1">
        <v>44753</v>
      </c>
      <c r="B916">
        <v>252.1</v>
      </c>
      <c r="C916">
        <v>253.06</v>
      </c>
      <c r="D916">
        <v>233.63</v>
      </c>
      <c r="E916">
        <v>234.34</v>
      </c>
      <c r="F916">
        <v>99509318</v>
      </c>
      <c r="G916">
        <v>147.82746263079224</v>
      </c>
      <c r="H916">
        <v>134.42741208363447</v>
      </c>
      <c r="I916">
        <f>tsla_moving_stats_14yr[[#This Row],[Close]]/tsla_moving_stats_14yr[[#This Row],[StdDev_14Y_Centered]]</f>
        <v>1.7432456399160954</v>
      </c>
      <c r="J916">
        <f>2*tsla_moving_stats_14yr[[#This Row],[StdDev_14Y_Centered]]</f>
        <v>268.85482416726893</v>
      </c>
      <c r="K916">
        <v>147.87619065420589</v>
      </c>
      <c r="L916">
        <v>134.40377662429032</v>
      </c>
      <c r="M916">
        <f>tsla_moving_stats_14yr[[#This Row],[Average_14Y_Centered]]-tsla_moving_stats_14yr[[#This Row],[ROLLING AVERAGE MANUAL]]</f>
        <v>-4.8728023413644905E-2</v>
      </c>
      <c r="N916">
        <f>tsla_moving_stats_14yr[[#This Row],[StdDev_14Y_Centered]]-tsla_moving_stats_14yr[[#This Row],[STANDARD DEV MANUAL]]</f>
        <v>2.3635459344149012E-2</v>
      </c>
    </row>
    <row r="917" spans="1:14" x14ac:dyDescent="0.25">
      <c r="A917" s="1">
        <v>44750</v>
      </c>
      <c r="B917">
        <v>242.33</v>
      </c>
      <c r="C917">
        <v>254.98</v>
      </c>
      <c r="D917">
        <v>241.16</v>
      </c>
      <c r="E917">
        <v>250.76</v>
      </c>
      <c r="F917">
        <v>101854183</v>
      </c>
      <c r="G917">
        <v>147.68113475177304</v>
      </c>
      <c r="H917">
        <v>134.42318289661253</v>
      </c>
      <c r="I917">
        <f>tsla_moving_stats_14yr[[#This Row],[Close]]/tsla_moving_stats_14yr[[#This Row],[StdDev_14Y_Centered]]</f>
        <v>1.8654520343627361</v>
      </c>
      <c r="J917">
        <f>2*tsla_moving_stats_14yr[[#This Row],[StdDev_14Y_Centered]]</f>
        <v>268.84636579322506</v>
      </c>
      <c r="K917">
        <v>147.8274626307925</v>
      </c>
      <c r="L917">
        <v>134.4022925072062</v>
      </c>
      <c r="M917">
        <f>tsla_moving_stats_14yr[[#This Row],[Average_14Y_Centered]]-tsla_moving_stats_14yr[[#This Row],[ROLLING AVERAGE MANUAL]]</f>
        <v>-0.14632787901945221</v>
      </c>
      <c r="N917">
        <f>tsla_moving_stats_14yr[[#This Row],[StdDev_14Y_Centered]]-tsla_moving_stats_14yr[[#This Row],[STANDARD DEV MANUAL]]</f>
        <v>2.0890389406332588E-2</v>
      </c>
    </row>
    <row r="918" spans="1:14" x14ac:dyDescent="0.25">
      <c r="A918" s="1">
        <v>44749</v>
      </c>
      <c r="B918">
        <v>233.92</v>
      </c>
      <c r="C918">
        <v>245.36</v>
      </c>
      <c r="D918">
        <v>232.21</v>
      </c>
      <c r="E918">
        <v>244.54</v>
      </c>
      <c r="F918">
        <v>81930775</v>
      </c>
      <c r="G918">
        <v>147.63269402985074</v>
      </c>
      <c r="H918">
        <v>134.42148573675973</v>
      </c>
      <c r="I918">
        <f>tsla_moving_stats_14yr[[#This Row],[Close]]/tsla_moving_stats_14yr[[#This Row],[StdDev_14Y_Centered]]</f>
        <v>1.8192032223099179</v>
      </c>
      <c r="J918">
        <f>2*tsla_moving_stats_14yr[[#This Row],[StdDev_14Y_Centered]]</f>
        <v>268.84297147351947</v>
      </c>
      <c r="K918">
        <v>147.77869630183071</v>
      </c>
      <c r="L918">
        <v>134.40086432144415</v>
      </c>
      <c r="M918">
        <f>tsla_moving_stats_14yr[[#This Row],[Average_14Y_Centered]]-tsla_moving_stats_14yr[[#This Row],[ROLLING AVERAGE MANUAL]]</f>
        <v>-0.14600227197996674</v>
      </c>
      <c r="N918">
        <f>tsla_moving_stats_14yr[[#This Row],[StdDev_14Y_Centered]]-tsla_moving_stats_14yr[[#This Row],[STANDARD DEV MANUAL]]</f>
        <v>2.0621415315588365E-2</v>
      </c>
    </row>
    <row r="919" spans="1:14" x14ac:dyDescent="0.25">
      <c r="A919" s="1">
        <v>44748</v>
      </c>
      <c r="B919">
        <v>230.78</v>
      </c>
      <c r="C919">
        <v>234.56</v>
      </c>
      <c r="D919">
        <v>227.19</v>
      </c>
      <c r="E919">
        <v>231.73</v>
      </c>
      <c r="F919">
        <v>71853696</v>
      </c>
      <c r="G919">
        <v>147.58458411040658</v>
      </c>
      <c r="H919">
        <v>134.4194887649715</v>
      </c>
      <c r="I919">
        <f>tsla_moving_stats_14yr[[#This Row],[Close]]/tsla_moving_stats_14yr[[#This Row],[StdDev_14Y_Centered]]</f>
        <v>1.7239315677295353</v>
      </c>
      <c r="J919">
        <f>2*tsla_moving_stats_14yr[[#This Row],[StdDev_14Y_Centered]]</f>
        <v>268.83897752994301</v>
      </c>
      <c r="K919">
        <v>147.72993278566122</v>
      </c>
      <c r="L919">
        <v>134.39945214310202</v>
      </c>
      <c r="M919">
        <f>tsla_moving_stats_14yr[[#This Row],[Average_14Y_Centered]]-tsla_moving_stats_14yr[[#This Row],[ROLLING AVERAGE MANUAL]]</f>
        <v>-0.14534867525463824</v>
      </c>
      <c r="N919">
        <f>tsla_moving_stats_14yr[[#This Row],[StdDev_14Y_Centered]]-tsla_moving_stats_14yr[[#This Row],[STANDARD DEV MANUAL]]</f>
        <v>2.0036621869479632E-2</v>
      </c>
    </row>
    <row r="920" spans="1:14" x14ac:dyDescent="0.25">
      <c r="A920" s="1">
        <v>44747</v>
      </c>
      <c r="B920">
        <v>223</v>
      </c>
      <c r="C920">
        <v>233.15</v>
      </c>
      <c r="D920">
        <v>216.17</v>
      </c>
      <c r="E920">
        <v>233.07</v>
      </c>
      <c r="F920">
        <v>84779179</v>
      </c>
      <c r="G920">
        <v>147.58458411040658</v>
      </c>
      <c r="H920">
        <v>134.4194887649715</v>
      </c>
      <c r="I920">
        <f>tsla_moving_stats_14yr[[#This Row],[Close]]/tsla_moving_stats_14yr[[#This Row],[StdDev_14Y_Centered]]</f>
        <v>1.7339003602931118</v>
      </c>
      <c r="J920">
        <f>2*tsla_moving_stats_14yr[[#This Row],[StdDev_14Y_Centered]]</f>
        <v>268.83897752994301</v>
      </c>
      <c r="K920">
        <v>147.68113475177333</v>
      </c>
      <c r="L920">
        <v>134.39809224163048</v>
      </c>
      <c r="M920">
        <f>tsla_moving_stats_14yr[[#This Row],[Average_14Y_Centered]]-tsla_moving_stats_14yr[[#This Row],[ROLLING AVERAGE MANUAL]]</f>
        <v>-9.6550641366746959E-2</v>
      </c>
      <c r="N920">
        <f>tsla_moving_stats_14yr[[#This Row],[StdDev_14Y_Centered]]-tsla_moving_stats_14yr[[#This Row],[STANDARD DEV MANUAL]]</f>
        <v>2.1396523341024931E-2</v>
      </c>
    </row>
    <row r="921" spans="1:14" x14ac:dyDescent="0.25">
      <c r="A921" s="1">
        <v>44743</v>
      </c>
      <c r="B921">
        <v>227</v>
      </c>
      <c r="C921">
        <v>230.23</v>
      </c>
      <c r="D921">
        <v>222.12</v>
      </c>
      <c r="E921">
        <v>227.26</v>
      </c>
      <c r="F921">
        <v>74460528</v>
      </c>
      <c r="G921">
        <v>147.48821468505403</v>
      </c>
      <c r="H921">
        <v>134.41569491424642</v>
      </c>
      <c r="I921">
        <f>tsla_moving_stats_14yr[[#This Row],[Close]]/tsla_moving_stats_14yr[[#This Row],[StdDev_14Y_Centered]]</f>
        <v>1.6907251801583567</v>
      </c>
      <c r="J921">
        <f>2*tsla_moving_stats_14yr[[#This Row],[StdDev_14Y_Centered]]</f>
        <v>268.83138982849283</v>
      </c>
      <c r="K921">
        <v>147.63269402985102</v>
      </c>
      <c r="L921">
        <v>134.39640476149984</v>
      </c>
      <c r="M921">
        <f>tsla_moving_stats_14yr[[#This Row],[Average_14Y_Centered]]-tsla_moving_stats_14yr[[#This Row],[ROLLING AVERAGE MANUAL]]</f>
        <v>-0.14447934479699143</v>
      </c>
      <c r="N921">
        <f>tsla_moving_stats_14yr[[#This Row],[StdDev_14Y_Centered]]-tsla_moving_stats_14yr[[#This Row],[STANDARD DEV MANUAL]]</f>
        <v>1.929015274657786E-2</v>
      </c>
    </row>
    <row r="922" spans="1:14" x14ac:dyDescent="0.25">
      <c r="A922" s="1">
        <v>44742</v>
      </c>
      <c r="B922">
        <v>224.51</v>
      </c>
      <c r="C922">
        <v>229.46</v>
      </c>
      <c r="D922">
        <v>218.86</v>
      </c>
      <c r="E922">
        <v>224.47</v>
      </c>
      <c r="F922">
        <v>94600539</v>
      </c>
      <c r="G922">
        <v>147.4399254843517</v>
      </c>
      <c r="H922">
        <v>134.41392643832867</v>
      </c>
      <c r="I922">
        <f>tsla_moving_stats_14yr[[#This Row],[Close]]/tsla_moving_stats_14yr[[#This Row],[StdDev_14Y_Centered]]</f>
        <v>1.6699906471595451</v>
      </c>
      <c r="J922">
        <f>2*tsla_moving_stats_14yr[[#This Row],[StdDev_14Y_Centered]]</f>
        <v>268.82785287665735</v>
      </c>
      <c r="K922">
        <v>147.58458411040687</v>
      </c>
      <c r="L922">
        <v>134.39441751813146</v>
      </c>
      <c r="M922">
        <f>tsla_moving_stats_14yr[[#This Row],[Average_14Y_Centered]]-tsla_moving_stats_14yr[[#This Row],[ROLLING AVERAGE MANUAL]]</f>
        <v>-0.14465862605516122</v>
      </c>
      <c r="N922">
        <f>tsla_moving_stats_14yr[[#This Row],[StdDev_14Y_Centered]]-tsla_moving_stats_14yr[[#This Row],[STANDARD DEV MANUAL]]</f>
        <v>1.9508920197210955E-2</v>
      </c>
    </row>
    <row r="923" spans="1:14" x14ac:dyDescent="0.25">
      <c r="A923" s="1">
        <v>44741</v>
      </c>
      <c r="B923">
        <v>230.5</v>
      </c>
      <c r="C923">
        <v>231.17</v>
      </c>
      <c r="D923">
        <v>222.27</v>
      </c>
      <c r="E923">
        <v>228.49</v>
      </c>
      <c r="F923">
        <v>82897346</v>
      </c>
      <c r="G923">
        <v>147.39151955307261</v>
      </c>
      <c r="H923">
        <v>134.41228934199088</v>
      </c>
      <c r="I923">
        <f>tsla_moving_stats_14yr[[#This Row],[Close]]/tsla_moving_stats_14yr[[#This Row],[StdDev_14Y_Centered]]</f>
        <v>1.6999189666254639</v>
      </c>
      <c r="J923">
        <f>2*tsla_moving_stats_14yr[[#This Row],[StdDev_14Y_Centered]]</f>
        <v>268.82457868398177</v>
      </c>
      <c r="K923">
        <v>147.53651752423593</v>
      </c>
      <c r="L923">
        <v>134.39240737309294</v>
      </c>
      <c r="M923">
        <f>tsla_moving_stats_14yr[[#This Row],[Average_14Y_Centered]]-tsla_moving_stats_14yr[[#This Row],[ROLLING AVERAGE MANUAL]]</f>
        <v>-0.14499797116332047</v>
      </c>
      <c r="N923">
        <f>tsla_moving_stats_14yr[[#This Row],[StdDev_14Y_Centered]]-tsla_moving_stats_14yr[[#This Row],[STANDARD DEV MANUAL]]</f>
        <v>1.9881968897948354E-2</v>
      </c>
    </row>
    <row r="924" spans="1:14" x14ac:dyDescent="0.25">
      <c r="A924" s="1">
        <v>44740</v>
      </c>
      <c r="B924">
        <v>244.48</v>
      </c>
      <c r="C924">
        <v>249.97</v>
      </c>
      <c r="D924">
        <v>232.34</v>
      </c>
      <c r="E924">
        <v>232.66</v>
      </c>
      <c r="F924">
        <v>90666598</v>
      </c>
      <c r="G924">
        <v>147.39151955307261</v>
      </c>
      <c r="H924">
        <v>134.41228934199088</v>
      </c>
      <c r="I924">
        <f>tsla_moving_stats_14yr[[#This Row],[Close]]/tsla_moving_stats_14yr[[#This Row],[StdDev_14Y_Centered]]</f>
        <v>1.7309429155546432</v>
      </c>
      <c r="J924">
        <f>2*tsla_moving_stats_14yr[[#This Row],[StdDev_14Y_Centered]]</f>
        <v>268.82457868398177</v>
      </c>
      <c r="K924">
        <v>147.48821468505432</v>
      </c>
      <c r="L924">
        <v>134.39064306519595</v>
      </c>
      <c r="M924">
        <f>tsla_moving_stats_14yr[[#This Row],[Average_14Y_Centered]]-tsla_moving_stats_14yr[[#This Row],[ROLLING AVERAGE MANUAL]]</f>
        <v>-9.6695131981704208E-2</v>
      </c>
      <c r="N924">
        <f>tsla_moving_stats_14yr[[#This Row],[StdDev_14Y_Centered]]-tsla_moving_stats_14yr[[#This Row],[STANDARD DEV MANUAL]]</f>
        <v>2.1646276794939467E-2</v>
      </c>
    </row>
    <row r="925" spans="1:14" x14ac:dyDescent="0.25">
      <c r="A925" s="1">
        <v>44739</v>
      </c>
      <c r="B925">
        <v>249.37</v>
      </c>
      <c r="C925">
        <v>252.07</v>
      </c>
      <c r="D925">
        <v>242.57</v>
      </c>
      <c r="E925">
        <v>244.92</v>
      </c>
      <c r="F925">
        <v>89178381</v>
      </c>
      <c r="G925">
        <v>147.39151955307261</v>
      </c>
      <c r="H925">
        <v>134.41228934199088</v>
      </c>
      <c r="I925">
        <f>tsla_moving_stats_14yr[[#This Row],[Close]]/tsla_moving_stats_14yr[[#This Row],[StdDev_14Y_Centered]]</f>
        <v>1.8221548133656116</v>
      </c>
      <c r="J925">
        <f>2*tsla_moving_stats_14yr[[#This Row],[StdDev_14Y_Centered]]</f>
        <v>268.82457868398177</v>
      </c>
      <c r="K925">
        <v>147.43992548435199</v>
      </c>
      <c r="L925">
        <v>134.38888425340019</v>
      </c>
      <c r="M925">
        <f>tsla_moving_stats_14yr[[#This Row],[Average_14Y_Centered]]-tsla_moving_stats_14yr[[#This Row],[ROLLING AVERAGE MANUAL]]</f>
        <v>-4.8405931279376091E-2</v>
      </c>
      <c r="N925">
        <f>tsla_moving_stats_14yr[[#This Row],[StdDev_14Y_Centered]]-tsla_moving_stats_14yr[[#This Row],[STANDARD DEV MANUAL]]</f>
        <v>2.3405088590692458E-2</v>
      </c>
    </row>
    <row r="926" spans="1:14" x14ac:dyDescent="0.25">
      <c r="A926" s="1">
        <v>44736</v>
      </c>
      <c r="B926">
        <v>237.47</v>
      </c>
      <c r="C926">
        <v>246.07</v>
      </c>
      <c r="D926">
        <v>236.09</v>
      </c>
      <c r="E926">
        <v>245.71</v>
      </c>
      <c r="F926">
        <v>95770798</v>
      </c>
      <c r="G926">
        <v>147.24688988095238</v>
      </c>
      <c r="H926">
        <v>134.40692204010932</v>
      </c>
      <c r="I926">
        <f>tsla_moving_stats_14yr[[#This Row],[Close]]/tsla_moving_stats_14yr[[#This Row],[StdDev_14Y_Centered]]</f>
        <v>1.8281052513551046</v>
      </c>
      <c r="J926">
        <f>2*tsla_moving_stats_14yr[[#This Row],[StdDev_14Y_Centered]]</f>
        <v>268.81384408021864</v>
      </c>
      <c r="K926">
        <v>147.3915195530729</v>
      </c>
      <c r="L926">
        <v>134.38725678951744</v>
      </c>
      <c r="M926">
        <f>tsla_moving_stats_14yr[[#This Row],[Average_14Y_Centered]]-tsla_moving_stats_14yr[[#This Row],[ROLLING AVERAGE MANUAL]]</f>
        <v>-0.14462967212051581</v>
      </c>
      <c r="N926">
        <f>tsla_moving_stats_14yr[[#This Row],[StdDev_14Y_Centered]]-tsla_moving_stats_14yr[[#This Row],[STANDARD DEV MANUAL]]</f>
        <v>1.9665250591884842E-2</v>
      </c>
    </row>
    <row r="927" spans="1:14" x14ac:dyDescent="0.25">
      <c r="A927" s="1">
        <v>44735</v>
      </c>
      <c r="B927">
        <v>237.9</v>
      </c>
      <c r="C927">
        <v>239.32</v>
      </c>
      <c r="D927">
        <v>228.64</v>
      </c>
      <c r="E927">
        <v>235.07</v>
      </c>
      <c r="F927">
        <v>104202799</v>
      </c>
      <c r="G927">
        <v>147.1987653402752</v>
      </c>
      <c r="H927">
        <v>134.40508787694819</v>
      </c>
      <c r="I927">
        <f>tsla_moving_stats_14yr[[#This Row],[Close]]/tsla_moving_stats_14yr[[#This Row],[StdDev_14Y_Centered]]</f>
        <v>1.748966528820795</v>
      </c>
      <c r="J927">
        <f>2*tsla_moving_stats_14yr[[#This Row],[StdDev_14Y_Centered]]</f>
        <v>268.81017575389637</v>
      </c>
      <c r="K927">
        <v>147.34327624720802</v>
      </c>
      <c r="L927">
        <v>134.38549092950407</v>
      </c>
      <c r="M927">
        <f>tsla_moving_stats_14yr[[#This Row],[Average_14Y_Centered]]-tsla_moving_stats_14yr[[#This Row],[ROLLING AVERAGE MANUAL]]</f>
        <v>-0.14451090693282254</v>
      </c>
      <c r="N927">
        <f>tsla_moving_stats_14yr[[#This Row],[StdDev_14Y_Centered]]-tsla_moving_stats_14yr[[#This Row],[STANDARD DEV MANUAL]]</f>
        <v>1.9596947444114221E-2</v>
      </c>
    </row>
    <row r="928" spans="1:14" x14ac:dyDescent="0.25">
      <c r="A928" s="1">
        <v>44734</v>
      </c>
      <c r="B928">
        <v>234.5</v>
      </c>
      <c r="C928">
        <v>246.83</v>
      </c>
      <c r="D928">
        <v>233.83</v>
      </c>
      <c r="E928">
        <v>236.09</v>
      </c>
      <c r="F928">
        <v>101527372</v>
      </c>
      <c r="G928">
        <v>147.15048327137549</v>
      </c>
      <c r="H928">
        <v>134.40342426132273</v>
      </c>
      <c r="I928">
        <f>tsla_moving_stats_14yr[[#This Row],[Close]]/tsla_moving_stats_14yr[[#This Row],[StdDev_14Y_Centered]]</f>
        <v>1.7565772694969917</v>
      </c>
      <c r="J928">
        <f>2*tsla_moving_stats_14yr[[#This Row],[StdDev_14Y_Centered]]</f>
        <v>268.80684852264545</v>
      </c>
      <c r="K928">
        <v>147.29510978786777</v>
      </c>
      <c r="L928">
        <v>134.38366963201787</v>
      </c>
      <c r="M928">
        <f>tsla_moving_stats_14yr[[#This Row],[Average_14Y_Centered]]-tsla_moving_stats_14yr[[#This Row],[ROLLING AVERAGE MANUAL]]</f>
        <v>-0.14462651649228064</v>
      </c>
      <c r="N928">
        <f>tsla_moving_stats_14yr[[#This Row],[StdDev_14Y_Centered]]-tsla_moving_stats_14yr[[#This Row],[STANDARD DEV MANUAL]]</f>
        <v>1.9754629304856053E-2</v>
      </c>
    </row>
    <row r="929" spans="1:14" x14ac:dyDescent="0.25">
      <c r="A929" s="1">
        <v>44733</v>
      </c>
      <c r="B929">
        <v>224.6</v>
      </c>
      <c r="C929">
        <v>243.58</v>
      </c>
      <c r="D929">
        <v>224.33</v>
      </c>
      <c r="E929">
        <v>237.04</v>
      </c>
      <c r="F929">
        <v>122793104</v>
      </c>
      <c r="G929">
        <v>147.15048327137549</v>
      </c>
      <c r="H929">
        <v>134.40342426132273</v>
      </c>
      <c r="I929">
        <f>tsla_moving_stats_14yr[[#This Row],[Close]]/tsla_moving_stats_14yr[[#This Row],[StdDev_14Y_Centered]]</f>
        <v>1.7636455417915493</v>
      </c>
      <c r="J929">
        <f>2*tsla_moving_stats_14yr[[#This Row],[StdDev_14Y_Centered]]</f>
        <v>268.80684852264545</v>
      </c>
      <c r="K929">
        <v>147.24688988095264</v>
      </c>
      <c r="L929">
        <v>134.38191842682647</v>
      </c>
      <c r="M929">
        <f>tsla_moving_stats_14yr[[#This Row],[Average_14Y_Centered]]-tsla_moving_stats_14yr[[#This Row],[ROLLING AVERAGE MANUAL]]</f>
        <v>-9.6406609577144309E-2</v>
      </c>
      <c r="N929">
        <f>tsla_moving_stats_14yr[[#This Row],[StdDev_14Y_Centered]]-tsla_moving_stats_14yr[[#This Row],[STANDARD DEV MANUAL]]</f>
        <v>2.1505834496252874E-2</v>
      </c>
    </row>
    <row r="930" spans="1:14" x14ac:dyDescent="0.25">
      <c r="A930" s="1">
        <v>44729</v>
      </c>
      <c r="B930">
        <v>213.43</v>
      </c>
      <c r="C930">
        <v>220.97</v>
      </c>
      <c r="D930">
        <v>213.2</v>
      </c>
      <c r="E930">
        <v>216.76</v>
      </c>
      <c r="F930">
        <v>92641867</v>
      </c>
      <c r="G930">
        <v>147.00598588934272</v>
      </c>
      <c r="H930">
        <v>134.39820790141783</v>
      </c>
      <c r="I930">
        <f>tsla_moving_stats_14yr[[#This Row],[Close]]/tsla_moving_stats_14yr[[#This Row],[StdDev_14Y_Centered]]</f>
        <v>1.612819124485612</v>
      </c>
      <c r="J930">
        <f>2*tsla_moving_stats_14yr[[#This Row],[StdDev_14Y_Centered]]</f>
        <v>268.79641580283567</v>
      </c>
      <c r="K930">
        <v>147.19876534027546</v>
      </c>
      <c r="L930">
        <v>134.38009390409132</v>
      </c>
      <c r="M930">
        <f>tsla_moving_stats_14yr[[#This Row],[Average_14Y_Centered]]-tsla_moving_stats_14yr[[#This Row],[ROLLING AVERAGE MANUAL]]</f>
        <v>-0.19277945093273274</v>
      </c>
      <c r="N930">
        <f>tsla_moving_stats_14yr[[#This Row],[StdDev_14Y_Centered]]-tsla_moving_stats_14yr[[#This Row],[STANDARD DEV MANUAL]]</f>
        <v>1.8113997326508979E-2</v>
      </c>
    </row>
    <row r="931" spans="1:14" x14ac:dyDescent="0.25">
      <c r="A931" s="1">
        <v>44728</v>
      </c>
      <c r="B931">
        <v>222.74</v>
      </c>
      <c r="C931">
        <v>225.17</v>
      </c>
      <c r="D931">
        <v>208.69</v>
      </c>
      <c r="E931">
        <v>213.1</v>
      </c>
      <c r="F931">
        <v>107390806</v>
      </c>
      <c r="G931">
        <v>146.95768002969561</v>
      </c>
      <c r="H931">
        <v>134.3966416003382</v>
      </c>
      <c r="I931">
        <f>tsla_moving_stats_14yr[[#This Row],[Close]]/tsla_moving_stats_14yr[[#This Row],[StdDev_14Y_Centered]]</f>
        <v>1.585605097437671</v>
      </c>
      <c r="J931">
        <f>2*tsla_moving_stats_14yr[[#This Row],[StdDev_14Y_Centered]]</f>
        <v>268.7932832006764</v>
      </c>
      <c r="K931">
        <v>147.15048327137575</v>
      </c>
      <c r="L931">
        <v>134.3784398900203</v>
      </c>
      <c r="M931">
        <f>tsla_moving_stats_14yr[[#This Row],[Average_14Y_Centered]]-tsla_moving_stats_14yr[[#This Row],[ROLLING AVERAGE MANUAL]]</f>
        <v>-0.19280324168013863</v>
      </c>
      <c r="N931">
        <f>tsla_moving_stats_14yr[[#This Row],[StdDev_14Y_Centered]]-tsla_moving_stats_14yr[[#This Row],[STANDARD DEV MANUAL]]</f>
        <v>1.8201710317896413E-2</v>
      </c>
    </row>
    <row r="932" spans="1:14" x14ac:dyDescent="0.25">
      <c r="A932" s="1">
        <v>44727</v>
      </c>
      <c r="B932">
        <v>220.92</v>
      </c>
      <c r="C932">
        <v>235.66</v>
      </c>
      <c r="D932">
        <v>218.15</v>
      </c>
      <c r="E932">
        <v>233</v>
      </c>
      <c r="F932">
        <v>119132068</v>
      </c>
      <c r="G932">
        <v>146.90934322820038</v>
      </c>
      <c r="H932">
        <v>134.39512378847985</v>
      </c>
      <c r="I932">
        <f>tsla_moving_stats_14yr[[#This Row],[Close]]/tsla_moving_stats_14yr[[#This Row],[StdDev_14Y_Centered]]</f>
        <v>1.7336938531096648</v>
      </c>
      <c r="J932">
        <f>2*tsla_moving_stats_14yr[[#This Row],[StdDev_14Y_Centered]]</f>
        <v>268.7902475769597</v>
      </c>
      <c r="K932">
        <v>147.10230397621729</v>
      </c>
      <c r="L932">
        <v>134.37670519850442</v>
      </c>
      <c r="M932">
        <f>tsla_moving_stats_14yr[[#This Row],[Average_14Y_Centered]]-tsla_moving_stats_14yr[[#This Row],[ROLLING AVERAGE MANUAL]]</f>
        <v>-0.19296074801690111</v>
      </c>
      <c r="N932">
        <f>tsla_moving_stats_14yr[[#This Row],[StdDev_14Y_Centered]]-tsla_moving_stats_14yr[[#This Row],[STANDARD DEV MANUAL]]</f>
        <v>1.8418589975425448E-2</v>
      </c>
    </row>
    <row r="933" spans="1:14" x14ac:dyDescent="0.25">
      <c r="A933" s="1">
        <v>44726</v>
      </c>
      <c r="B933">
        <v>218.29</v>
      </c>
      <c r="C933">
        <v>226.33</v>
      </c>
      <c r="D933">
        <v>211.74</v>
      </c>
      <c r="E933">
        <v>220.89</v>
      </c>
      <c r="F933">
        <v>97988886</v>
      </c>
      <c r="G933">
        <v>146.90934322820038</v>
      </c>
      <c r="H933">
        <v>134.39512378847985</v>
      </c>
      <c r="I933">
        <f>tsla_moving_stats_14yr[[#This Row],[Close]]/tsla_moving_stats_14yr[[#This Row],[StdDev_14Y_Centered]]</f>
        <v>1.6435864172248662</v>
      </c>
      <c r="J933">
        <f>2*tsla_moving_stats_14yr[[#This Row],[StdDev_14Y_Centered]]</f>
        <v>268.7902475769597</v>
      </c>
      <c r="K933">
        <v>147.05414561664219</v>
      </c>
      <c r="L933">
        <v>134.37496884623857</v>
      </c>
      <c r="M933">
        <f>tsla_moving_stats_14yr[[#This Row],[Average_14Y_Centered]]-tsla_moving_stats_14yr[[#This Row],[ROLLING AVERAGE MANUAL]]</f>
        <v>-0.14480238844180349</v>
      </c>
      <c r="N933">
        <f>tsla_moving_stats_14yr[[#This Row],[StdDev_14Y_Centered]]-tsla_moving_stats_14yr[[#This Row],[STANDARD DEV MANUAL]]</f>
        <v>2.0154942241276785E-2</v>
      </c>
    </row>
    <row r="934" spans="1:14" x14ac:dyDescent="0.25">
      <c r="A934" s="1">
        <v>44725</v>
      </c>
      <c r="B934">
        <v>223.17</v>
      </c>
      <c r="C934">
        <v>226.63</v>
      </c>
      <c r="D934">
        <v>214.68</v>
      </c>
      <c r="E934">
        <v>215.74</v>
      </c>
      <c r="F934">
        <v>102767369</v>
      </c>
      <c r="G934">
        <v>146.90934322820038</v>
      </c>
      <c r="H934">
        <v>134.39512378847985</v>
      </c>
      <c r="I934">
        <f>tsla_moving_stats_14yr[[#This Row],[Close]]/tsla_moving_stats_14yr[[#This Row],[StdDev_14Y_Centered]]</f>
        <v>1.6052665745488373</v>
      </c>
      <c r="J934">
        <f>2*tsla_moving_stats_14yr[[#This Row],[StdDev_14Y_Centered]]</f>
        <v>268.7902475769597</v>
      </c>
      <c r="K934">
        <v>147.00598588934301</v>
      </c>
      <c r="L934">
        <v>134.37325233386443</v>
      </c>
      <c r="M934">
        <f>tsla_moving_stats_14yr[[#This Row],[Average_14Y_Centered]]-tsla_moving_stats_14yr[[#This Row],[ROLLING AVERAGE MANUAL]]</f>
        <v>-9.664266114262432E-2</v>
      </c>
      <c r="N934">
        <f>tsla_moving_stats_14yr[[#This Row],[StdDev_14Y_Centered]]-tsla_moving_stats_14yr[[#This Row],[STANDARD DEV MANUAL]]</f>
        <v>2.1871454615421726E-2</v>
      </c>
    </row>
    <row r="935" spans="1:14" x14ac:dyDescent="0.25">
      <c r="A935" s="1">
        <v>44722</v>
      </c>
      <c r="B935">
        <v>235.16</v>
      </c>
      <c r="C935">
        <v>239.5</v>
      </c>
      <c r="D935">
        <v>227.91</v>
      </c>
      <c r="E935">
        <v>232.23</v>
      </c>
      <c r="F935">
        <v>98091009</v>
      </c>
      <c r="G935">
        <v>146.76458858413639</v>
      </c>
      <c r="H935">
        <v>134.39043345417849</v>
      </c>
      <c r="I935">
        <f>tsla_moving_stats_14yr[[#This Row],[Close]]/tsla_moving_stats_14yr[[#This Row],[StdDev_14Y_Centered]]</f>
        <v>1.7280247859248157</v>
      </c>
      <c r="J935">
        <f>2*tsla_moving_stats_14yr[[#This Row],[StdDev_14Y_Centered]]</f>
        <v>268.78086690835698</v>
      </c>
      <c r="K935">
        <v>146.95768002969589</v>
      </c>
      <c r="L935">
        <v>134.37169558776151</v>
      </c>
      <c r="M935">
        <f>tsla_moving_stats_14yr[[#This Row],[Average_14Y_Centered]]-tsla_moving_stats_14yr[[#This Row],[ROLLING AVERAGE MANUAL]]</f>
        <v>-0.19309144555950297</v>
      </c>
      <c r="N935">
        <f>tsla_moving_stats_14yr[[#This Row],[StdDev_14Y_Centered]]-tsla_moving_stats_14yr[[#This Row],[STANDARD DEV MANUAL]]</f>
        <v>1.8737866416984161E-2</v>
      </c>
    </row>
    <row r="936" spans="1:14" x14ac:dyDescent="0.25">
      <c r="A936" s="1">
        <v>44721</v>
      </c>
      <c r="B936">
        <v>249.34</v>
      </c>
      <c r="C936">
        <v>255.55</v>
      </c>
      <c r="D936">
        <v>239.33</v>
      </c>
      <c r="E936">
        <v>239.71</v>
      </c>
      <c r="F936">
        <v>96491411</v>
      </c>
      <c r="G936">
        <v>146.71653575398295</v>
      </c>
      <c r="H936">
        <v>134.38871476598274</v>
      </c>
      <c r="I936">
        <f>tsla_moving_stats_14yr[[#This Row],[Close]]/tsla_moving_stats_14yr[[#This Row],[StdDev_14Y_Centered]]</f>
        <v>1.7837063210063291</v>
      </c>
      <c r="J936">
        <f>2*tsla_moving_stats_14yr[[#This Row],[StdDev_14Y_Centered]]</f>
        <v>268.77742953196548</v>
      </c>
      <c r="K936">
        <v>146.90934322820064</v>
      </c>
      <c r="L936">
        <v>134.37018731479139</v>
      </c>
      <c r="M936">
        <f>tsla_moving_stats_14yr[[#This Row],[Average_14Y_Centered]]-tsla_moving_stats_14yr[[#This Row],[ROLLING AVERAGE MANUAL]]</f>
        <v>-0.19280747421768751</v>
      </c>
      <c r="N936">
        <f>tsla_moving_stats_14yr[[#This Row],[StdDev_14Y_Centered]]-tsla_moving_stats_14yr[[#This Row],[STANDARD DEV MANUAL]]</f>
        <v>1.8527451191346245E-2</v>
      </c>
    </row>
    <row r="937" spans="1:14" x14ac:dyDescent="0.25">
      <c r="A937" s="1">
        <v>44720</v>
      </c>
      <c r="B937">
        <v>240.09</v>
      </c>
      <c r="C937">
        <v>249.96</v>
      </c>
      <c r="D937">
        <v>239.18</v>
      </c>
      <c r="E937">
        <v>241.87</v>
      </c>
      <c r="F937">
        <v>76210690</v>
      </c>
      <c r="G937">
        <v>146.66852592592593</v>
      </c>
      <c r="H937">
        <v>134.38697301429229</v>
      </c>
      <c r="I937">
        <f>tsla_moving_stats_14yr[[#This Row],[Close]]/tsla_moving_stats_14yr[[#This Row],[StdDev_14Y_Centered]]</f>
        <v>1.7998024255987721</v>
      </c>
      <c r="J937">
        <f>2*tsla_moving_stats_14yr[[#This Row],[StdDev_14Y_Centered]]</f>
        <v>268.77394602858459</v>
      </c>
      <c r="K937">
        <v>146.86104970326437</v>
      </c>
      <c r="L937">
        <v>134.36865558872583</v>
      </c>
      <c r="M937">
        <f>tsla_moving_stats_14yr[[#This Row],[Average_14Y_Centered]]-tsla_moving_stats_14yr[[#This Row],[ROLLING AVERAGE MANUAL]]</f>
        <v>-0.19252377733843673</v>
      </c>
      <c r="N937">
        <f>tsla_moving_stats_14yr[[#This Row],[StdDev_14Y_Centered]]-tsla_moving_stats_14yr[[#This Row],[STANDARD DEV MANUAL]]</f>
        <v>1.8317425566465317E-2</v>
      </c>
    </row>
    <row r="938" spans="1:14" x14ac:dyDescent="0.25">
      <c r="A938" s="1">
        <v>44719</v>
      </c>
      <c r="B938">
        <v>234</v>
      </c>
      <c r="C938">
        <v>240</v>
      </c>
      <c r="D938">
        <v>230.09</v>
      </c>
      <c r="E938">
        <v>238.89</v>
      </c>
      <c r="F938">
        <v>72808651</v>
      </c>
      <c r="G938">
        <v>146.66852592592593</v>
      </c>
      <c r="H938">
        <v>134.38697301429229</v>
      </c>
      <c r="I938">
        <f>tsla_moving_stats_14yr[[#This Row],[Close]]/tsla_moving_stats_14yr[[#This Row],[StdDev_14Y_Centered]]</f>
        <v>1.7776276572178882</v>
      </c>
      <c r="J938">
        <f>2*tsla_moving_stats_14yr[[#This Row],[StdDev_14Y_Centered]]</f>
        <v>268.77394602858459</v>
      </c>
      <c r="K938">
        <v>146.81281053021905</v>
      </c>
      <c r="L938">
        <v>134.3670896956821</v>
      </c>
      <c r="M938">
        <f>tsla_moving_stats_14yr[[#This Row],[Average_14Y_Centered]]-tsla_moving_stats_14yr[[#This Row],[ROLLING AVERAGE MANUAL]]</f>
        <v>-0.1442846042931194</v>
      </c>
      <c r="N938">
        <f>tsla_moving_stats_14yr[[#This Row],[StdDev_14Y_Centered]]-tsla_moving_stats_14yr[[#This Row],[STANDARD DEV MANUAL]]</f>
        <v>1.9883318610197875E-2</v>
      </c>
    </row>
    <row r="939" spans="1:14" x14ac:dyDescent="0.25">
      <c r="A939" s="1">
        <v>44718</v>
      </c>
      <c r="B939">
        <v>244.35</v>
      </c>
      <c r="C939">
        <v>244.87</v>
      </c>
      <c r="D939">
        <v>234.35</v>
      </c>
      <c r="E939">
        <v>238.28</v>
      </c>
      <c r="F939">
        <v>84204592</v>
      </c>
      <c r="G939">
        <v>146.66852592592593</v>
      </c>
      <c r="H939">
        <v>134.38697301429229</v>
      </c>
      <c r="I939">
        <f>tsla_moving_stats_14yr[[#This Row],[Close]]/tsla_moving_stats_14yr[[#This Row],[StdDev_14Y_Centered]]</f>
        <v>1.7730885267775061</v>
      </c>
      <c r="J939">
        <f>2*tsla_moving_stats_14yr[[#This Row],[StdDev_14Y_Centered]]</f>
        <v>268.77394602858459</v>
      </c>
      <c r="K939">
        <v>146.7645885841367</v>
      </c>
      <c r="L939">
        <v>134.36552558009686</v>
      </c>
      <c r="M939">
        <f>tsla_moving_stats_14yr[[#This Row],[Average_14Y_Centered]]-tsla_moving_stats_14yr[[#This Row],[ROLLING AVERAGE MANUAL]]</f>
        <v>-9.6062658210769314E-2</v>
      </c>
      <c r="N939">
        <f>tsla_moving_stats_14yr[[#This Row],[StdDev_14Y_Centered]]-tsla_moving_stats_14yr[[#This Row],[STANDARD DEV MANUAL]]</f>
        <v>2.1447434195437154E-2</v>
      </c>
    </row>
    <row r="940" spans="1:14" x14ac:dyDescent="0.25">
      <c r="A940" s="1">
        <v>44715</v>
      </c>
      <c r="B940">
        <v>243.22</v>
      </c>
      <c r="C940">
        <v>247.8</v>
      </c>
      <c r="D940">
        <v>233.42</v>
      </c>
      <c r="E940">
        <v>234.52</v>
      </c>
      <c r="F940">
        <v>112393851</v>
      </c>
      <c r="G940">
        <v>146.52409174990751</v>
      </c>
      <c r="H940">
        <v>134.38224930273691</v>
      </c>
      <c r="I940">
        <f>tsla_moving_stats_14yr[[#This Row],[Close]]/tsla_moving_stats_14yr[[#This Row],[StdDev_14Y_Centered]]</f>
        <v>1.7451709672731579</v>
      </c>
      <c r="J940">
        <f>2*tsla_moving_stats_14yr[[#This Row],[StdDev_14Y_Centered]]</f>
        <v>268.76449860547382</v>
      </c>
      <c r="K940">
        <v>146.71653575398327</v>
      </c>
      <c r="L940">
        <v>134.36381643973573</v>
      </c>
      <c r="M940">
        <f>tsla_moving_stats_14yr[[#This Row],[Average_14Y_Centered]]-tsla_moving_stats_14yr[[#This Row],[ROLLING AVERAGE MANUAL]]</f>
        <v>-0.19244400407575313</v>
      </c>
      <c r="N940">
        <f>tsla_moving_stats_14yr[[#This Row],[StdDev_14Y_Centered]]-tsla_moving_stats_14yr[[#This Row],[STANDARD DEV MANUAL]]</f>
        <v>1.8432863001180522E-2</v>
      </c>
    </row>
    <row r="941" spans="1:14" x14ac:dyDescent="0.25">
      <c r="A941" s="1">
        <v>44714</v>
      </c>
      <c r="B941">
        <v>244.16</v>
      </c>
      <c r="C941">
        <v>264.20999999999998</v>
      </c>
      <c r="D941">
        <v>242.07</v>
      </c>
      <c r="E941">
        <v>258.33</v>
      </c>
      <c r="F941">
        <v>93473218</v>
      </c>
      <c r="G941">
        <v>146.47602810650889</v>
      </c>
      <c r="H941">
        <v>134.38063302583421</v>
      </c>
      <c r="I941">
        <f>tsla_moving_stats_14yr[[#This Row],[Close]]/tsla_moving_stats_14yr[[#This Row],[StdDev_14Y_Centered]]</f>
        <v>1.9223752276143611</v>
      </c>
      <c r="J941">
        <f>2*tsla_moving_stats_14yr[[#This Row],[StdDev_14Y_Centered]]</f>
        <v>268.76126605166843</v>
      </c>
      <c r="K941">
        <v>146.66852592592625</v>
      </c>
      <c r="L941">
        <v>134.36208423307815</v>
      </c>
      <c r="M941">
        <f>tsla_moving_stats_14yr[[#This Row],[Average_14Y_Centered]]-tsla_moving_stats_14yr[[#This Row],[ROLLING AVERAGE MANUAL]]</f>
        <v>-0.19249781941735478</v>
      </c>
      <c r="N941">
        <f>tsla_moving_stats_14yr[[#This Row],[StdDev_14Y_Centered]]-tsla_moving_stats_14yr[[#This Row],[STANDARD DEV MANUAL]]</f>
        <v>1.8548792756064358E-2</v>
      </c>
    </row>
    <row r="942" spans="1:14" x14ac:dyDescent="0.25">
      <c r="A942" s="1">
        <v>44713</v>
      </c>
      <c r="B942">
        <v>251.72</v>
      </c>
      <c r="C942">
        <v>257.33</v>
      </c>
      <c r="D942">
        <v>243.64</v>
      </c>
      <c r="E942">
        <v>246.79</v>
      </c>
      <c r="F942">
        <v>77248040</v>
      </c>
      <c r="G942">
        <v>146.42802587800367</v>
      </c>
      <c r="H942">
        <v>134.37897573485276</v>
      </c>
      <c r="I942">
        <f>tsla_moving_stats_14yr[[#This Row],[Close]]/tsla_moving_stats_14yr[[#This Row],[StdDev_14Y_Centered]]</f>
        <v>1.8365224072473125</v>
      </c>
      <c r="J942">
        <f>2*tsla_moving_stats_14yr[[#This Row],[StdDev_14Y_Centered]]</f>
        <v>268.75795146970552</v>
      </c>
      <c r="K942">
        <v>146.62037393557972</v>
      </c>
      <c r="L942">
        <v>134.36050779190811</v>
      </c>
      <c r="M942">
        <f>tsla_moving_stats_14yr[[#This Row],[Average_14Y_Centered]]-tsla_moving_stats_14yr[[#This Row],[ROLLING AVERAGE MANUAL]]</f>
        <v>-0.192348057576055</v>
      </c>
      <c r="N942">
        <f>tsla_moving_stats_14yr[[#This Row],[StdDev_14Y_Centered]]-tsla_moving_stats_14yr[[#This Row],[STANDARD DEV MANUAL]]</f>
        <v>1.8467942944653259E-2</v>
      </c>
    </row>
    <row r="943" spans="1:14" x14ac:dyDescent="0.25">
      <c r="A943" s="1">
        <v>44712</v>
      </c>
      <c r="B943">
        <v>257.95</v>
      </c>
      <c r="C943">
        <v>259.60000000000002</v>
      </c>
      <c r="D943">
        <v>244.74</v>
      </c>
      <c r="E943">
        <v>252.75</v>
      </c>
      <c r="F943">
        <v>101914489</v>
      </c>
      <c r="G943">
        <v>146.42802587800367</v>
      </c>
      <c r="H943">
        <v>134.37897573485276</v>
      </c>
      <c r="I943">
        <f>tsla_moving_stats_14yr[[#This Row],[Close]]/tsla_moving_stats_14yr[[#This Row],[StdDev_14Y_Centered]]</f>
        <v>1.8808745833776015</v>
      </c>
      <c r="J943">
        <f>2*tsla_moving_stats_14yr[[#This Row],[StdDev_14Y_Centered]]</f>
        <v>268.75795146970552</v>
      </c>
      <c r="K943">
        <v>146.57217616580343</v>
      </c>
      <c r="L943">
        <v>134.35899408483741</v>
      </c>
      <c r="M943">
        <f>tsla_moving_stats_14yr[[#This Row],[Average_14Y_Centered]]-tsla_moving_stats_14yr[[#This Row],[ROLLING AVERAGE MANUAL]]</f>
        <v>-0.14415028779976069</v>
      </c>
      <c r="N943">
        <f>tsla_moving_stats_14yr[[#This Row],[StdDev_14Y_Centered]]-tsla_moving_stats_14yr[[#This Row],[STANDARD DEV MANUAL]]</f>
        <v>1.9981650015353125E-2</v>
      </c>
    </row>
    <row r="944" spans="1:14" x14ac:dyDescent="0.25">
      <c r="A944" s="1">
        <v>44708</v>
      </c>
      <c r="B944">
        <v>241.08</v>
      </c>
      <c r="C944">
        <v>253.27</v>
      </c>
      <c r="D944">
        <v>240.18</v>
      </c>
      <c r="E944">
        <v>253.21</v>
      </c>
      <c r="F944">
        <v>89295063</v>
      </c>
      <c r="G944">
        <v>146.28426514032495</v>
      </c>
      <c r="H944">
        <v>134.37387640572868</v>
      </c>
      <c r="I944">
        <f>tsla_moving_stats_14yr[[#This Row],[Close]]/tsla_moving_stats_14yr[[#This Row],[StdDev_14Y_Centered]]</f>
        <v>1.8843692447738678</v>
      </c>
      <c r="J944">
        <f>2*tsla_moving_stats_14yr[[#This Row],[StdDev_14Y_Centered]]</f>
        <v>268.74775281145736</v>
      </c>
      <c r="K944">
        <v>146.5240917499078</v>
      </c>
      <c r="L944">
        <v>134.35738902145832</v>
      </c>
      <c r="M944">
        <f>tsla_moving_stats_14yr[[#This Row],[Average_14Y_Centered]]-tsla_moving_stats_14yr[[#This Row],[ROLLING AVERAGE MANUAL]]</f>
        <v>-0.23982660958284896</v>
      </c>
      <c r="N944">
        <f>tsla_moving_stats_14yr[[#This Row],[StdDev_14Y_Centered]]-tsla_moving_stats_14yr[[#This Row],[STANDARD DEV MANUAL]]</f>
        <v>1.6487384270362782E-2</v>
      </c>
    </row>
    <row r="945" spans="1:14" x14ac:dyDescent="0.25">
      <c r="A945" s="1">
        <v>44707</v>
      </c>
      <c r="B945">
        <v>220.47</v>
      </c>
      <c r="C945">
        <v>239.56</v>
      </c>
      <c r="D945">
        <v>217.89</v>
      </c>
      <c r="E945">
        <v>235.91</v>
      </c>
      <c r="F945">
        <v>106003457</v>
      </c>
      <c r="G945">
        <v>146.23635658914731</v>
      </c>
      <c r="H945">
        <v>134.37220196137341</v>
      </c>
      <c r="I945">
        <f>tsla_moving_stats_14yr[[#This Row],[Close]]/tsla_moving_stats_14yr[[#This Row],[StdDev_14Y_Centered]]</f>
        <v>1.7556458594599396</v>
      </c>
      <c r="J945">
        <f>2*tsla_moving_stats_14yr[[#This Row],[StdDev_14Y_Centered]]</f>
        <v>268.74440392274681</v>
      </c>
      <c r="K945">
        <v>146.47602810650918</v>
      </c>
      <c r="L945">
        <v>134.35578223819229</v>
      </c>
      <c r="M945">
        <f>tsla_moving_stats_14yr[[#This Row],[Average_14Y_Centered]]-tsla_moving_stats_14yr[[#This Row],[ROLLING AVERAGE MANUAL]]</f>
        <v>-0.2396715173618702</v>
      </c>
      <c r="N945">
        <f>tsla_moving_stats_14yr[[#This Row],[StdDev_14Y_Centered]]-tsla_moving_stats_14yr[[#This Row],[STANDARD DEV MANUAL]]</f>
        <v>1.6419723181115842E-2</v>
      </c>
    </row>
    <row r="946" spans="1:14" x14ac:dyDescent="0.25">
      <c r="A946" s="1">
        <v>44706</v>
      </c>
      <c r="B946">
        <v>207.95</v>
      </c>
      <c r="C946">
        <v>223.11</v>
      </c>
      <c r="D946">
        <v>207.67</v>
      </c>
      <c r="E946">
        <v>219.6</v>
      </c>
      <c r="F946">
        <v>92139423</v>
      </c>
      <c r="G946">
        <v>146.23635658914731</v>
      </c>
      <c r="H946">
        <v>134.37220196137341</v>
      </c>
      <c r="I946">
        <f>tsla_moving_stats_14yr[[#This Row],[Close]]/tsla_moving_stats_14yr[[#This Row],[StdDev_14Y_Centered]]</f>
        <v>1.6342665878402896</v>
      </c>
      <c r="J946">
        <f>2*tsla_moving_stats_14yr[[#This Row],[StdDev_14Y_Centered]]</f>
        <v>268.74440392274681</v>
      </c>
      <c r="K946">
        <v>146.42802587800401</v>
      </c>
      <c r="L946">
        <v>134.3541344414094</v>
      </c>
      <c r="M946">
        <f>tsla_moving_stats_14yr[[#This Row],[Average_14Y_Centered]]-tsla_moving_stats_14yr[[#This Row],[ROLLING AVERAGE MANUAL]]</f>
        <v>-0.19166928885670131</v>
      </c>
      <c r="N946">
        <f>tsla_moving_stats_14yr[[#This Row],[StdDev_14Y_Centered]]-tsla_moving_stats_14yr[[#This Row],[STANDARD DEV MANUAL]]</f>
        <v>1.8067519964006351E-2</v>
      </c>
    </row>
    <row r="947" spans="1:14" x14ac:dyDescent="0.25">
      <c r="A947" s="1">
        <v>44705</v>
      </c>
      <c r="B947">
        <v>217.84</v>
      </c>
      <c r="C947">
        <v>217.97</v>
      </c>
      <c r="D947">
        <v>206.86</v>
      </c>
      <c r="E947">
        <v>209.39</v>
      </c>
      <c r="F947">
        <v>89092623</v>
      </c>
      <c r="G947">
        <v>146.23635658914731</v>
      </c>
      <c r="H947">
        <v>134.37220196137341</v>
      </c>
      <c r="I947">
        <f>tsla_moving_stats_14yr[[#This Row],[Close]]/tsla_moving_stats_14yr[[#This Row],[StdDev_14Y_Centered]]</f>
        <v>1.5582836103273143</v>
      </c>
      <c r="J947">
        <f>2*tsla_moving_stats_14yr[[#This Row],[StdDev_14Y_Centered]]</f>
        <v>268.74440392274681</v>
      </c>
      <c r="K947">
        <v>146.38009238728779</v>
      </c>
      <c r="L947">
        <v>134.35243860187066</v>
      </c>
      <c r="M947">
        <f>tsla_moving_stats_14yr[[#This Row],[Average_14Y_Centered]]-tsla_moving_stats_14yr[[#This Row],[ROLLING AVERAGE MANUAL]]</f>
        <v>-0.14373579814048298</v>
      </c>
      <c r="N947">
        <f>tsla_moving_stats_14yr[[#This Row],[StdDev_14Y_Centered]]-tsla_moving_stats_14yr[[#This Row],[STANDARD DEV MANUAL]]</f>
        <v>1.976335950274688E-2</v>
      </c>
    </row>
    <row r="948" spans="1:14" x14ac:dyDescent="0.25">
      <c r="A948" s="1">
        <v>44704</v>
      </c>
      <c r="B948">
        <v>218.34</v>
      </c>
      <c r="C948">
        <v>226.65</v>
      </c>
      <c r="D948">
        <v>212.69</v>
      </c>
      <c r="E948">
        <v>224.97</v>
      </c>
      <c r="F948">
        <v>88903746</v>
      </c>
      <c r="G948">
        <v>146.23635658914731</v>
      </c>
      <c r="H948">
        <v>134.37220196137341</v>
      </c>
      <c r="I948">
        <f>tsla_moving_stats_14yr[[#This Row],[Close]]/tsla_moving_stats_14yr[[#This Row],[StdDev_14Y_Centered]]</f>
        <v>1.674230210685018</v>
      </c>
      <c r="J948">
        <f>2*tsla_moving_stats_14yr[[#This Row],[StdDev_14Y_Centered]]</f>
        <v>268.74440392274681</v>
      </c>
      <c r="K948">
        <v>146.33220908755109</v>
      </c>
      <c r="L948">
        <v>134.35071265803316</v>
      </c>
      <c r="M948">
        <f>tsla_moving_stats_14yr[[#This Row],[Average_14Y_Centered]]-tsla_moving_stats_14yr[[#This Row],[ROLLING AVERAGE MANUAL]]</f>
        <v>-9.5852498403786512E-2</v>
      </c>
      <c r="N948">
        <f>tsla_moving_stats_14yr[[#This Row],[StdDev_14Y_Centered]]-tsla_moving_stats_14yr[[#This Row],[STANDARD DEV MANUAL]]</f>
        <v>2.1489303340246124E-2</v>
      </c>
    </row>
    <row r="949" spans="1:14" x14ac:dyDescent="0.25">
      <c r="A949" s="1">
        <v>44701</v>
      </c>
      <c r="B949">
        <v>238</v>
      </c>
      <c r="C949">
        <v>240.53</v>
      </c>
      <c r="D949">
        <v>211</v>
      </c>
      <c r="E949">
        <v>221.3</v>
      </c>
      <c r="F949">
        <v>144973465</v>
      </c>
      <c r="G949">
        <v>146.09272492625371</v>
      </c>
      <c r="H949">
        <v>134.3671975789909</v>
      </c>
      <c r="I949">
        <f>tsla_moving_stats_14yr[[#This Row],[Close]]/tsla_moving_stats_14yr[[#This Row],[StdDev_14Y_Centered]]</f>
        <v>1.6469793520096572</v>
      </c>
      <c r="J949">
        <f>2*tsla_moving_stats_14yr[[#This Row],[StdDev_14Y_Centered]]</f>
        <v>268.73439515798179</v>
      </c>
      <c r="K949">
        <v>146.28426514032526</v>
      </c>
      <c r="L949">
        <v>134.34906357634077</v>
      </c>
      <c r="M949">
        <f>tsla_moving_stats_14yr[[#This Row],[Average_14Y_Centered]]-tsla_moving_stats_14yr[[#This Row],[ROLLING AVERAGE MANUAL]]</f>
        <v>-0.19154021407155142</v>
      </c>
      <c r="N949">
        <f>tsla_moving_stats_14yr[[#This Row],[StdDev_14Y_Centered]]-tsla_moving_stats_14yr[[#This Row],[STANDARD DEV MANUAL]]</f>
        <v>1.8134002650128878E-2</v>
      </c>
    </row>
    <row r="950" spans="1:14" x14ac:dyDescent="0.25">
      <c r="A950" s="1">
        <v>44700</v>
      </c>
      <c r="B950">
        <v>235.67</v>
      </c>
      <c r="C950">
        <v>244.67</v>
      </c>
      <c r="D950">
        <v>231.37</v>
      </c>
      <c r="E950">
        <v>236.47</v>
      </c>
      <c r="F950">
        <v>90296761</v>
      </c>
      <c r="G950">
        <v>146.04495023958717</v>
      </c>
      <c r="H950">
        <v>134.36546696378545</v>
      </c>
      <c r="I950">
        <f>tsla_moving_stats_14yr[[#This Row],[Close]]/tsla_moving_stats_14yr[[#This Row],[StdDev_14Y_Centered]]</f>
        <v>1.7599015978096071</v>
      </c>
      <c r="J950">
        <f>2*tsla_moving_stats_14yr[[#This Row],[StdDev_14Y_Centered]]</f>
        <v>268.7309339275709</v>
      </c>
      <c r="K950">
        <v>146.23635658914759</v>
      </c>
      <c r="L950">
        <v>134.34739860131717</v>
      </c>
      <c r="M950">
        <f>tsla_moving_stats_14yr[[#This Row],[Average_14Y_Centered]]-tsla_moving_stats_14yr[[#This Row],[ROLLING AVERAGE MANUAL]]</f>
        <v>-0.19140634956042391</v>
      </c>
      <c r="N950">
        <f>tsla_moving_stats_14yr[[#This Row],[StdDev_14Y_Centered]]-tsla_moving_stats_14yr[[#This Row],[STANDARD DEV MANUAL]]</f>
        <v>1.8068362468284249E-2</v>
      </c>
    </row>
    <row r="951" spans="1:14" x14ac:dyDescent="0.25">
      <c r="A951" s="1">
        <v>44699</v>
      </c>
      <c r="B951">
        <v>248.17</v>
      </c>
      <c r="C951">
        <v>253.5</v>
      </c>
      <c r="D951">
        <v>233.6</v>
      </c>
      <c r="E951">
        <v>236.6</v>
      </c>
      <c r="F951">
        <v>87811885</v>
      </c>
      <c r="G951">
        <v>145.99724760501107</v>
      </c>
      <c r="H951">
        <v>134.3636851114145</v>
      </c>
      <c r="I951">
        <f>tsla_moving_stats_14yr[[#This Row],[Close]]/tsla_moving_stats_14yr[[#This Row],[StdDev_14Y_Centered]]</f>
        <v>1.7608924599218236</v>
      </c>
      <c r="J951">
        <f>2*tsla_moving_stats_14yr[[#This Row],[StdDev_14Y_Centered]]</f>
        <v>268.72737022282899</v>
      </c>
      <c r="K951">
        <v>146.18849077490805</v>
      </c>
      <c r="L951">
        <v>134.34571064516911</v>
      </c>
      <c r="M951">
        <f>tsla_moving_stats_14yr[[#This Row],[Average_14Y_Centered]]-tsla_moving_stats_14yr[[#This Row],[ROLLING AVERAGE MANUAL]]</f>
        <v>-0.19124316989697832</v>
      </c>
      <c r="N951">
        <f>tsla_moving_stats_14yr[[#This Row],[StdDev_14Y_Centered]]-tsla_moving_stats_14yr[[#This Row],[STANDARD DEV MANUAL]]</f>
        <v>1.7974466245391341E-2</v>
      </c>
    </row>
    <row r="952" spans="1:14" x14ac:dyDescent="0.25">
      <c r="A952" s="1">
        <v>44698</v>
      </c>
      <c r="B952">
        <v>249.12</v>
      </c>
      <c r="C952">
        <v>254.83</v>
      </c>
      <c r="D952">
        <v>242.95</v>
      </c>
      <c r="E952">
        <v>253.87</v>
      </c>
      <c r="F952">
        <v>80236179</v>
      </c>
      <c r="G952">
        <v>145.99724760501107</v>
      </c>
      <c r="H952">
        <v>134.3636851114145</v>
      </c>
      <c r="I952">
        <f>tsla_moving_stats_14yr[[#This Row],[Close]]/tsla_moving_stats_14yr[[#This Row],[StdDev_14Y_Centered]]</f>
        <v>1.8894242130192451</v>
      </c>
      <c r="J952">
        <f>2*tsla_moving_stats_14yr[[#This Row],[StdDev_14Y_Centered]]</f>
        <v>268.72737022282899</v>
      </c>
      <c r="K952">
        <v>146.14060494282583</v>
      </c>
      <c r="L952">
        <v>134.34406029339408</v>
      </c>
      <c r="M952">
        <f>tsla_moving_stats_14yr[[#This Row],[Average_14Y_Centered]]-tsla_moving_stats_14yr[[#This Row],[ROLLING AVERAGE MANUAL]]</f>
        <v>-0.14335733781476279</v>
      </c>
      <c r="N952">
        <f>tsla_moving_stats_14yr[[#This Row],[StdDev_14Y_Centered]]-tsla_moving_stats_14yr[[#This Row],[STANDARD DEV MANUAL]]</f>
        <v>1.9624818020417933E-2</v>
      </c>
    </row>
    <row r="953" spans="1:14" x14ac:dyDescent="0.25">
      <c r="A953" s="1">
        <v>44697</v>
      </c>
      <c r="B953">
        <v>255.72</v>
      </c>
      <c r="C953">
        <v>256.58999999999997</v>
      </c>
      <c r="D953">
        <v>239.7</v>
      </c>
      <c r="E953">
        <v>241.46</v>
      </c>
      <c r="F953">
        <v>86098614</v>
      </c>
      <c r="G953">
        <v>145.99724760501107</v>
      </c>
      <c r="H953">
        <v>134.3636851114145</v>
      </c>
      <c r="I953">
        <f>tsla_moving_stats_14yr[[#This Row],[Close]]/tsla_moving_stats_14yr[[#This Row],[StdDev_14Y_Centered]]</f>
        <v>1.7970629474755857</v>
      </c>
      <c r="J953">
        <f>2*tsla_moving_stats_14yr[[#This Row],[StdDev_14Y_Centered]]</f>
        <v>268.72737022282899</v>
      </c>
      <c r="K953">
        <v>146.09272492625396</v>
      </c>
      <c r="L953">
        <v>134.34242258153168</v>
      </c>
      <c r="M953">
        <f>tsla_moving_stats_14yr[[#This Row],[Average_14Y_Centered]]-tsla_moving_stats_14yr[[#This Row],[ROLLING AVERAGE MANUAL]]</f>
        <v>-9.5477321242896096E-2</v>
      </c>
      <c r="N953">
        <f>tsla_moving_stats_14yr[[#This Row],[StdDev_14Y_Centered]]-tsla_moving_stats_14yr[[#This Row],[STANDARD DEV MANUAL]]</f>
        <v>2.1262529882818626E-2</v>
      </c>
    </row>
    <row r="954" spans="1:14" x14ac:dyDescent="0.25">
      <c r="A954" s="1">
        <v>44694</v>
      </c>
      <c r="B954">
        <v>257.83</v>
      </c>
      <c r="C954">
        <v>262.45</v>
      </c>
      <c r="D954">
        <v>250.52</v>
      </c>
      <c r="E954">
        <v>256.52999999999997</v>
      </c>
      <c r="F954">
        <v>92150826</v>
      </c>
      <c r="G954">
        <v>145.85410379094589</v>
      </c>
      <c r="H954">
        <v>134.35848356274653</v>
      </c>
      <c r="I954">
        <f>tsla_moving_stats_14yr[[#This Row],[Close]]/tsla_moving_stats_14yr[[#This Row],[StdDev_14Y_Centered]]</f>
        <v>1.9092951423510101</v>
      </c>
      <c r="J954">
        <f>2*tsla_moving_stats_14yr[[#This Row],[StdDev_14Y_Centered]]</f>
        <v>268.71696712549306</v>
      </c>
      <c r="K954">
        <v>146.04495023958745</v>
      </c>
      <c r="L954">
        <v>134.3407014181023</v>
      </c>
      <c r="M954">
        <f>tsla_moving_stats_14yr[[#This Row],[Average_14Y_Centered]]-tsla_moving_stats_14yr[[#This Row],[ROLLING AVERAGE MANUAL]]</f>
        <v>-0.1908464486415653</v>
      </c>
      <c r="N954">
        <f>tsla_moving_stats_14yr[[#This Row],[StdDev_14Y_Centered]]-tsla_moving_stats_14yr[[#This Row],[STANDARD DEV MANUAL]]</f>
        <v>1.7782144644229447E-2</v>
      </c>
    </row>
    <row r="955" spans="1:14" x14ac:dyDescent="0.25">
      <c r="A955" s="1">
        <v>44693</v>
      </c>
      <c r="B955">
        <v>233.67</v>
      </c>
      <c r="C955">
        <v>253.22</v>
      </c>
      <c r="D955">
        <v>226.67</v>
      </c>
      <c r="E955">
        <v>242.67</v>
      </c>
      <c r="F955">
        <v>140312993</v>
      </c>
      <c r="G955">
        <v>145.8064459161148</v>
      </c>
      <c r="H955">
        <v>134.3567313470034</v>
      </c>
      <c r="I955">
        <f>tsla_moving_stats_14yr[[#This Row],[Close]]/tsla_moving_stats_14yr[[#This Row],[StdDev_14Y_Centered]]</f>
        <v>1.8061618317675181</v>
      </c>
      <c r="J955">
        <f>2*tsla_moving_stats_14yr[[#This Row],[StdDev_14Y_Centered]]</f>
        <v>268.71346269400681</v>
      </c>
      <c r="K955">
        <v>145.99724760501135</v>
      </c>
      <c r="L955">
        <v>134.33892901998186</v>
      </c>
      <c r="M955">
        <f>tsla_moving_stats_14yr[[#This Row],[Average_14Y_Centered]]-tsla_moving_stats_14yr[[#This Row],[ROLLING AVERAGE MANUAL]]</f>
        <v>-0.19080168889655624</v>
      </c>
      <c r="N955">
        <f>tsla_moving_stats_14yr[[#This Row],[StdDev_14Y_Centered]]-tsla_moving_stats_14yr[[#This Row],[STANDARD DEV MANUAL]]</f>
        <v>1.7802327021541942E-2</v>
      </c>
    </row>
    <row r="956" spans="1:14" x14ac:dyDescent="0.25">
      <c r="A956" s="1">
        <v>44692</v>
      </c>
      <c r="B956">
        <v>265</v>
      </c>
      <c r="C956">
        <v>269.92</v>
      </c>
      <c r="D956">
        <v>242.4</v>
      </c>
      <c r="E956">
        <v>244.67</v>
      </c>
      <c r="F956">
        <v>97224551</v>
      </c>
      <c r="G956">
        <v>145.75869437293122</v>
      </c>
      <c r="H956">
        <v>134.35508773213181</v>
      </c>
      <c r="I956">
        <f>tsla_moving_stats_14yr[[#This Row],[Close]]/tsla_moving_stats_14yr[[#This Row],[StdDev_14Y_Centered]]</f>
        <v>1.8210698539962005</v>
      </c>
      <c r="J956">
        <f>2*tsla_moving_stats_14yr[[#This Row],[StdDev_14Y_Centered]]</f>
        <v>268.71017546426361</v>
      </c>
      <c r="K956">
        <v>145.94958379373878</v>
      </c>
      <c r="L956">
        <v>134.33713743691263</v>
      </c>
      <c r="M956">
        <f>tsla_moving_stats_14yr[[#This Row],[Average_14Y_Centered]]-tsla_moving_stats_14yr[[#This Row],[ROLLING AVERAGE MANUAL]]</f>
        <v>-0.1908894208075651</v>
      </c>
      <c r="N956">
        <f>tsla_moving_stats_14yr[[#This Row],[StdDev_14Y_Centered]]-tsla_moving_stats_14yr[[#This Row],[STANDARD DEV MANUAL]]</f>
        <v>1.7950295219179679E-2</v>
      </c>
    </row>
    <row r="957" spans="1:14" x14ac:dyDescent="0.25">
      <c r="A957" s="1">
        <v>44691</v>
      </c>
      <c r="B957">
        <v>273.10000000000002</v>
      </c>
      <c r="C957">
        <v>275.12</v>
      </c>
      <c r="D957">
        <v>258.08</v>
      </c>
      <c r="E957">
        <v>266.68</v>
      </c>
      <c r="F957">
        <v>84401731</v>
      </c>
      <c r="G957">
        <v>145.75869437293122</v>
      </c>
      <c r="H957">
        <v>134.35508773213181</v>
      </c>
      <c r="I957">
        <f>tsla_moving_stats_14yr[[#This Row],[Close]]/tsla_moving_stats_14yr[[#This Row],[StdDev_14Y_Centered]]</f>
        <v>1.9848894783328843</v>
      </c>
      <c r="J957">
        <f>2*tsla_moving_stats_14yr[[#This Row],[StdDev_14Y_Centered]]</f>
        <v>268.71017546426361</v>
      </c>
      <c r="K957">
        <v>145.90183726067778</v>
      </c>
      <c r="L957">
        <v>134.33544381097849</v>
      </c>
      <c r="M957">
        <f>tsla_moving_stats_14yr[[#This Row],[Average_14Y_Centered]]-tsla_moving_stats_14yr[[#This Row],[ROLLING AVERAGE MANUAL]]</f>
        <v>-0.14314288774656347</v>
      </c>
      <c r="N957">
        <f>tsla_moving_stats_14yr[[#This Row],[StdDev_14Y_Centered]]-tsla_moving_stats_14yr[[#This Row],[STANDARD DEV MANUAL]]</f>
        <v>1.9643921153317478E-2</v>
      </c>
    </row>
    <row r="958" spans="1:14" x14ac:dyDescent="0.25">
      <c r="A958" s="1">
        <v>44690</v>
      </c>
      <c r="B958">
        <v>278.82</v>
      </c>
      <c r="C958">
        <v>281.88</v>
      </c>
      <c r="D958">
        <v>260.38</v>
      </c>
      <c r="E958">
        <v>262.37</v>
      </c>
      <c r="F958">
        <v>90810305</v>
      </c>
      <c r="G958">
        <v>145.75869437293122</v>
      </c>
      <c r="H958">
        <v>134.35508773213181</v>
      </c>
      <c r="I958">
        <f>tsla_moving_stats_14yr[[#This Row],[Close]]/tsla_moving_stats_14yr[[#This Row],[StdDev_14Y_Centered]]</f>
        <v>1.9528103060979407</v>
      </c>
      <c r="J958">
        <f>2*tsla_moving_stats_14yr[[#This Row],[StdDev_14Y_Centered]]</f>
        <v>268.71017546426361</v>
      </c>
      <c r="K958">
        <v>145.8541037909462</v>
      </c>
      <c r="L958">
        <v>134.33375576580173</v>
      </c>
      <c r="M958">
        <f>tsla_moving_stats_14yr[[#This Row],[Average_14Y_Centered]]-tsla_moving_stats_14yr[[#This Row],[ROLLING AVERAGE MANUAL]]</f>
        <v>-9.5409418014980929E-2</v>
      </c>
      <c r="N958">
        <f>tsla_moving_stats_14yr[[#This Row],[StdDev_14Y_Centered]]-tsla_moving_stats_14yr[[#This Row],[STANDARD DEV MANUAL]]</f>
        <v>2.1331966330080832E-2</v>
      </c>
    </row>
    <row r="959" spans="1:14" x14ac:dyDescent="0.25">
      <c r="A959" s="1">
        <v>44687</v>
      </c>
      <c r="B959">
        <v>295.67</v>
      </c>
      <c r="C959">
        <v>296</v>
      </c>
      <c r="D959">
        <v>281.02999999999997</v>
      </c>
      <c r="E959">
        <v>288.55</v>
      </c>
      <c r="F959">
        <v>72903205</v>
      </c>
      <c r="G959">
        <v>145.6152865540044</v>
      </c>
      <c r="H959">
        <v>134.35041411095395</v>
      </c>
      <c r="I959">
        <f>tsla_moving_stats_14yr[[#This Row],[Close]]/tsla_moving_stats_14yr[[#This Row],[StdDev_14Y_Centered]]</f>
        <v>2.1477417982627101</v>
      </c>
      <c r="J959">
        <f>2*tsla_moving_stats_14yr[[#This Row],[StdDev_14Y_Centered]]</f>
        <v>268.7008282219079</v>
      </c>
      <c r="K959">
        <v>145.80644591611511</v>
      </c>
      <c r="L959">
        <v>134.33201297105217</v>
      </c>
      <c r="M959">
        <f>tsla_moving_stats_14yr[[#This Row],[Average_14Y_Centered]]-tsla_moving_stats_14yr[[#This Row],[ROLLING AVERAGE MANUAL]]</f>
        <v>-0.19115936211071016</v>
      </c>
      <c r="N959">
        <f>tsla_moving_stats_14yr[[#This Row],[StdDev_14Y_Centered]]-tsla_moving_stats_14yr[[#This Row],[STANDARD DEV MANUAL]]</f>
        <v>1.8401139901783381E-2</v>
      </c>
    </row>
    <row r="960" spans="1:14" x14ac:dyDescent="0.25">
      <c r="A960" s="1">
        <v>44686</v>
      </c>
      <c r="B960">
        <v>313.07</v>
      </c>
      <c r="C960">
        <v>315.2</v>
      </c>
      <c r="D960">
        <v>285.89999999999998</v>
      </c>
      <c r="E960">
        <v>291.08999999999997</v>
      </c>
      <c r="F960">
        <v>92519283</v>
      </c>
      <c r="G960">
        <v>145.56751377157545</v>
      </c>
      <c r="H960">
        <v>134.34886356760163</v>
      </c>
      <c r="I960">
        <f>tsla_moving_stats_14yr[[#This Row],[Close]]/tsla_moving_stats_14yr[[#This Row],[StdDev_14Y_Centered]]</f>
        <v>2.1666725885889564</v>
      </c>
      <c r="J960">
        <f>2*tsla_moving_stats_14yr[[#This Row],[StdDev_14Y_Centered]]</f>
        <v>268.69772713520325</v>
      </c>
      <c r="K960">
        <v>145.75869437293153</v>
      </c>
      <c r="L960">
        <v>134.33037875027117</v>
      </c>
      <c r="M960">
        <f>tsla_moving_stats_14yr[[#This Row],[Average_14Y_Centered]]-tsla_moving_stats_14yr[[#This Row],[ROLLING AVERAGE MANUAL]]</f>
        <v>-0.19118060135608062</v>
      </c>
      <c r="N960">
        <f>tsla_moving_stats_14yr[[#This Row],[StdDev_14Y_Centered]]-tsla_moving_stats_14yr[[#This Row],[STANDARD DEV MANUAL]]</f>
        <v>1.8484817330460146E-2</v>
      </c>
    </row>
    <row r="961" spans="1:14" x14ac:dyDescent="0.25">
      <c r="A961" s="1">
        <v>44685</v>
      </c>
      <c r="B961">
        <v>301.31</v>
      </c>
      <c r="C961">
        <v>318.5</v>
      </c>
      <c r="D961">
        <v>295.08999999999997</v>
      </c>
      <c r="E961">
        <v>317.54000000000002</v>
      </c>
      <c r="F961">
        <v>81643789</v>
      </c>
      <c r="G961">
        <v>145.51971732745963</v>
      </c>
      <c r="H961">
        <v>134.34735405795396</v>
      </c>
      <c r="I961">
        <f>tsla_moving_stats_14yr[[#This Row],[Close]]/tsla_moving_stats_14yr[[#This Row],[StdDev_14Y_Centered]]</f>
        <v>2.3635746474249242</v>
      </c>
      <c r="J961">
        <f>2*tsla_moving_stats_14yr[[#This Row],[StdDev_14Y_Centered]]</f>
        <v>268.69470811590793</v>
      </c>
      <c r="K961">
        <v>145.71090441176503</v>
      </c>
      <c r="L961">
        <v>134.32879982798255</v>
      </c>
      <c r="M961">
        <f>tsla_moving_stats_14yr[[#This Row],[Average_14Y_Centered]]-tsla_moving_stats_14yr[[#This Row],[ROLLING AVERAGE MANUAL]]</f>
        <v>-0.19118708430539755</v>
      </c>
      <c r="N961">
        <f>tsla_moving_stats_14yr[[#This Row],[StdDev_14Y_Centered]]-tsla_moving_stats_14yr[[#This Row],[STANDARD DEV MANUAL]]</f>
        <v>1.8554229971414316E-2</v>
      </c>
    </row>
    <row r="962" spans="1:14" x14ac:dyDescent="0.25">
      <c r="A962" s="1">
        <v>44684</v>
      </c>
      <c r="B962">
        <v>301.06</v>
      </c>
      <c r="C962">
        <v>308.02999999999997</v>
      </c>
      <c r="D962">
        <v>296.2</v>
      </c>
      <c r="E962">
        <v>303.08</v>
      </c>
      <c r="F962">
        <v>63709653</v>
      </c>
      <c r="G962">
        <v>145.51971732745963</v>
      </c>
      <c r="H962">
        <v>134.34735405795396</v>
      </c>
      <c r="I962">
        <f>tsla_moving_stats_14yr[[#This Row],[Close]]/tsla_moving_stats_14yr[[#This Row],[StdDev_14Y_Centered]]</f>
        <v>2.255943201302343</v>
      </c>
      <c r="J962">
        <f>2*tsla_moving_stats_14yr[[#This Row],[StdDev_14Y_Centered]]</f>
        <v>268.69470811590793</v>
      </c>
      <c r="K962">
        <v>145.66315692760045</v>
      </c>
      <c r="L962">
        <v>134.32719795701109</v>
      </c>
      <c r="M962">
        <f>tsla_moving_stats_14yr[[#This Row],[Average_14Y_Centered]]-tsla_moving_stats_14yr[[#This Row],[ROLLING AVERAGE MANUAL]]</f>
        <v>-0.14343960014082313</v>
      </c>
      <c r="N962">
        <f>tsla_moving_stats_14yr[[#This Row],[StdDev_14Y_Centered]]-tsla_moving_stats_14yr[[#This Row],[STANDARD DEV MANUAL]]</f>
        <v>2.0156100942870125E-2</v>
      </c>
    </row>
    <row r="963" spans="1:14" x14ac:dyDescent="0.25">
      <c r="A963" s="1">
        <v>44683</v>
      </c>
      <c r="B963">
        <v>286.92</v>
      </c>
      <c r="C963">
        <v>302.12</v>
      </c>
      <c r="D963">
        <v>282.68</v>
      </c>
      <c r="E963">
        <v>300.98</v>
      </c>
      <c r="F963">
        <v>75781450</v>
      </c>
      <c r="G963">
        <v>145.51971732745963</v>
      </c>
      <c r="H963">
        <v>134.34735405795396</v>
      </c>
      <c r="I963">
        <f>tsla_moving_stats_14yr[[#This Row],[Close]]/tsla_moving_stats_14yr[[#This Row],[StdDev_14Y_Centered]]</f>
        <v>2.2403120784214705</v>
      </c>
      <c r="J963">
        <f>2*tsla_moving_stats_14yr[[#This Row],[StdDev_14Y_Centered]]</f>
        <v>268.69470811590793</v>
      </c>
      <c r="K963">
        <v>145.61528655400471</v>
      </c>
      <c r="L963">
        <v>134.32573322269394</v>
      </c>
      <c r="M963">
        <f>tsla_moving_stats_14yr[[#This Row],[Average_14Y_Centered]]-tsla_moving_stats_14yr[[#This Row],[ROLLING AVERAGE MANUAL]]</f>
        <v>-9.556922654508071E-2</v>
      </c>
      <c r="N963">
        <f>tsla_moving_stats_14yr[[#This Row],[StdDev_14Y_Centered]]-tsla_moving_stats_14yr[[#This Row],[STANDARD DEV MANUAL]]</f>
        <v>2.1620835260023341E-2</v>
      </c>
    </row>
    <row r="964" spans="1:14" x14ac:dyDescent="0.25">
      <c r="A964" s="1">
        <v>44680</v>
      </c>
      <c r="B964">
        <v>300.75</v>
      </c>
      <c r="C964">
        <v>311.47000000000003</v>
      </c>
      <c r="D964">
        <v>290</v>
      </c>
      <c r="E964">
        <v>290.25</v>
      </c>
      <c r="F964">
        <v>88133102</v>
      </c>
      <c r="G964">
        <v>145.3763659699303</v>
      </c>
      <c r="H964">
        <v>134.34289738419872</v>
      </c>
      <c r="I964">
        <f>tsla_moving_stats_14yr[[#This Row],[Close]]/tsla_moving_stats_14yr[[#This Row],[StdDev_14Y_Centered]]</f>
        <v>2.1605161541955766</v>
      </c>
      <c r="J964">
        <f>2*tsla_moving_stats_14yr[[#This Row],[StdDev_14Y_Centered]]</f>
        <v>268.68579476839744</v>
      </c>
      <c r="K964">
        <v>145.56751377157579</v>
      </c>
      <c r="L964">
        <v>134.32419202877153</v>
      </c>
      <c r="M964">
        <f>tsla_moving_stats_14yr[[#This Row],[Average_14Y_Centered]]-tsla_moving_stats_14yr[[#This Row],[ROLLING AVERAGE MANUAL]]</f>
        <v>-0.19114780164548506</v>
      </c>
      <c r="N964">
        <f>tsla_moving_stats_14yr[[#This Row],[StdDev_14Y_Centered]]-tsla_moving_stats_14yr[[#This Row],[STANDARD DEV MANUAL]]</f>
        <v>1.8705355427186987E-2</v>
      </c>
    </row>
    <row r="965" spans="1:14" x14ac:dyDescent="0.25">
      <c r="A965" s="1">
        <v>44679</v>
      </c>
      <c r="B965">
        <v>299.99</v>
      </c>
      <c r="C965">
        <v>300</v>
      </c>
      <c r="D965">
        <v>273.89999999999998</v>
      </c>
      <c r="E965">
        <v>292.5</v>
      </c>
      <c r="F965">
        <v>124948666</v>
      </c>
      <c r="G965">
        <v>145.32870967741937</v>
      </c>
      <c r="H965">
        <v>134.34132436446285</v>
      </c>
      <c r="I965">
        <f>tsla_moving_stats_14yr[[#This Row],[Close]]/tsla_moving_stats_14yr[[#This Row],[StdDev_14Y_Centered]]</f>
        <v>2.1772898353038319</v>
      </c>
      <c r="J965">
        <f>2*tsla_moving_stats_14yr[[#This Row],[StdDev_14Y_Centered]]</f>
        <v>268.6826487289257</v>
      </c>
      <c r="K965">
        <v>145.51971732745992</v>
      </c>
      <c r="L965">
        <v>134.32269185415612</v>
      </c>
      <c r="M965">
        <f>tsla_moving_stats_14yr[[#This Row],[Average_14Y_Centered]]-tsla_moving_stats_14yr[[#This Row],[ROLLING AVERAGE MANUAL]]</f>
        <v>-0.19100765004054665</v>
      </c>
      <c r="N965">
        <f>tsla_moving_stats_14yr[[#This Row],[StdDev_14Y_Centered]]-tsla_moving_stats_14yr[[#This Row],[STANDARD DEV MANUAL]]</f>
        <v>1.863251030673041E-2</v>
      </c>
    </row>
    <row r="966" spans="1:14" x14ac:dyDescent="0.25">
      <c r="A966" s="1">
        <v>44678</v>
      </c>
      <c r="B966">
        <v>299.52999999999997</v>
      </c>
      <c r="C966">
        <v>306</v>
      </c>
      <c r="D966">
        <v>292.45</v>
      </c>
      <c r="E966">
        <v>293.83999999999997</v>
      </c>
      <c r="F966">
        <v>76956467</v>
      </c>
      <c r="G966">
        <v>145.28111396115796</v>
      </c>
      <c r="H966">
        <v>134.33971077890706</v>
      </c>
      <c r="I966">
        <f>tsla_moving_stats_14yr[[#This Row],[Close]]/tsla_moving_stats_14yr[[#This Row],[StdDev_14Y_Centered]]</f>
        <v>2.1872906997960899</v>
      </c>
      <c r="J966">
        <f>2*tsla_moving_stats_14yr[[#This Row],[StdDev_14Y_Centered]]</f>
        <v>268.67942155781412</v>
      </c>
      <c r="K966">
        <v>145.47184587155994</v>
      </c>
      <c r="L966">
        <v>134.3212825312865</v>
      </c>
      <c r="M966">
        <f>tsla_moving_stats_14yr[[#This Row],[Average_14Y_Centered]]-tsla_moving_stats_14yr[[#This Row],[ROLLING AVERAGE MANUAL]]</f>
        <v>-0.19073191040197912</v>
      </c>
      <c r="N966">
        <f>tsla_moving_stats_14yr[[#This Row],[StdDev_14Y_Centered]]-tsla_moving_stats_14yr[[#This Row],[STANDARD DEV MANUAL]]</f>
        <v>1.8428247620562388E-2</v>
      </c>
    </row>
    <row r="967" spans="1:14" x14ac:dyDescent="0.25">
      <c r="A967" s="1">
        <v>44677</v>
      </c>
      <c r="B967">
        <v>331.81</v>
      </c>
      <c r="C967">
        <v>333.33</v>
      </c>
      <c r="D967">
        <v>291.67</v>
      </c>
      <c r="E967">
        <v>292.14</v>
      </c>
      <c r="F967">
        <v>136133803</v>
      </c>
      <c r="G967">
        <v>145.28111396115796</v>
      </c>
      <c r="H967">
        <v>134.33971077890706</v>
      </c>
      <c r="I967">
        <f>tsla_moving_stats_14yr[[#This Row],[Close]]/tsla_moving_stats_14yr[[#This Row],[StdDev_14Y_Centered]]</f>
        <v>2.1746362137164095</v>
      </c>
      <c r="J967">
        <f>2*tsla_moving_stats_14yr[[#This Row],[StdDev_14Y_Centered]]</f>
        <v>268.67942155781412</v>
      </c>
      <c r="K967">
        <v>145.4240095377846</v>
      </c>
      <c r="L967">
        <v>134.31985718506823</v>
      </c>
      <c r="M967">
        <f>tsla_moving_stats_14yr[[#This Row],[Average_14Y_Centered]]-tsla_moving_stats_14yr[[#This Row],[ROLLING AVERAGE MANUAL]]</f>
        <v>-0.14289557662664265</v>
      </c>
      <c r="N967">
        <f>tsla_moving_stats_14yr[[#This Row],[StdDev_14Y_Centered]]-tsla_moving_stats_14yr[[#This Row],[STANDARD DEV MANUAL]]</f>
        <v>1.9853593838831785E-2</v>
      </c>
    </row>
    <row r="968" spans="1:14" x14ac:dyDescent="0.25">
      <c r="A968" s="1">
        <v>44676</v>
      </c>
      <c r="B968">
        <v>326.32</v>
      </c>
      <c r="C968">
        <v>336.21</v>
      </c>
      <c r="D968">
        <v>325.10000000000002</v>
      </c>
      <c r="E968">
        <v>332.67</v>
      </c>
      <c r="F968">
        <v>68341412</v>
      </c>
      <c r="G968">
        <v>145.28111396115796</v>
      </c>
      <c r="H968">
        <v>134.33971077890706</v>
      </c>
      <c r="I968">
        <f>tsla_moving_stats_14yr[[#This Row],[Close]]/tsla_moving_stats_14yr[[#This Row],[StdDev_14Y_Centered]]</f>
        <v>2.4763340494866779</v>
      </c>
      <c r="J968">
        <f>2*tsla_moving_stats_14yr[[#This Row],[StdDev_14Y_Centered]]</f>
        <v>268.67942155781412</v>
      </c>
      <c r="K968">
        <v>145.37636596993065</v>
      </c>
      <c r="L968">
        <v>134.3182631312396</v>
      </c>
      <c r="M968">
        <f>tsla_moving_stats_14yr[[#This Row],[Average_14Y_Centered]]-tsla_moving_stats_14yr[[#This Row],[ROLLING AVERAGE MANUAL]]</f>
        <v>-9.5252008772689578E-2</v>
      </c>
      <c r="N968">
        <f>tsla_moving_stats_14yr[[#This Row],[StdDev_14Y_Centered]]-tsla_moving_stats_14yr[[#This Row],[STANDARD DEV MANUAL]]</f>
        <v>2.1447647667457659E-2</v>
      </c>
    </row>
    <row r="969" spans="1:14" x14ac:dyDescent="0.25">
      <c r="A969" s="1">
        <v>44673</v>
      </c>
      <c r="B969">
        <v>338.3</v>
      </c>
      <c r="C969">
        <v>344.95</v>
      </c>
      <c r="D969">
        <v>331.33</v>
      </c>
      <c r="E969">
        <v>335.02</v>
      </c>
      <c r="F969">
        <v>69696640</v>
      </c>
      <c r="G969">
        <v>145.13759882869695</v>
      </c>
      <c r="H969">
        <v>134.33568404642088</v>
      </c>
      <c r="I969">
        <f>tsla_moving_stats_14yr[[#This Row],[Close]]/tsla_moving_stats_14yr[[#This Row],[StdDev_14Y_Centered]]</f>
        <v>2.4939017683806997</v>
      </c>
      <c r="J969">
        <f>2*tsla_moving_stats_14yr[[#This Row],[StdDev_14Y_Centered]]</f>
        <v>268.67136809284176</v>
      </c>
      <c r="K969">
        <v>145.32870967741965</v>
      </c>
      <c r="L969">
        <v>134.3166994308194</v>
      </c>
      <c r="M969">
        <f>tsla_moving_stats_14yr[[#This Row],[Average_14Y_Centered]]-tsla_moving_stats_14yr[[#This Row],[ROLLING AVERAGE MANUAL]]</f>
        <v>-0.19111084872270112</v>
      </c>
      <c r="N969">
        <f>tsla_moving_stats_14yr[[#This Row],[StdDev_14Y_Centered]]-tsla_moving_stats_14yr[[#This Row],[STANDARD DEV MANUAL]]</f>
        <v>1.8984615601482346E-2</v>
      </c>
    </row>
    <row r="970" spans="1:14" x14ac:dyDescent="0.25">
      <c r="A970" s="1">
        <v>44672</v>
      </c>
      <c r="B970">
        <v>358.24</v>
      </c>
      <c r="C970">
        <v>364.07</v>
      </c>
      <c r="D970">
        <v>332.14</v>
      </c>
      <c r="E970">
        <v>336.26</v>
      </c>
      <c r="F970">
        <v>105416453</v>
      </c>
      <c r="G970">
        <v>145.08960117087452</v>
      </c>
      <c r="H970">
        <v>134.33453309043131</v>
      </c>
      <c r="I970">
        <f>tsla_moving_stats_14yr[[#This Row],[Close]]/tsla_moving_stats_14yr[[#This Row],[StdDev_14Y_Centered]]</f>
        <v>2.5031538225069538</v>
      </c>
      <c r="J970">
        <f>2*tsla_moving_stats_14yr[[#This Row],[StdDev_14Y_Centered]]</f>
        <v>268.66906618086261</v>
      </c>
      <c r="K970">
        <v>145.28111396115824</v>
      </c>
      <c r="L970">
        <v>134.31509516518182</v>
      </c>
      <c r="M970">
        <f>tsla_moving_stats_14yr[[#This Row],[Average_14Y_Centered]]-tsla_moving_stats_14yr[[#This Row],[ROLLING AVERAGE MANUAL]]</f>
        <v>-0.19151279028372414</v>
      </c>
      <c r="N970">
        <f>tsla_moving_stats_14yr[[#This Row],[StdDev_14Y_Centered]]-tsla_moving_stats_14yr[[#This Row],[STANDARD DEV MANUAL]]</f>
        <v>1.9437925249491173E-2</v>
      </c>
    </row>
    <row r="971" spans="1:14" x14ac:dyDescent="0.25">
      <c r="A971" s="1">
        <v>44671</v>
      </c>
      <c r="B971">
        <v>343.33</v>
      </c>
      <c r="C971">
        <v>344.67</v>
      </c>
      <c r="D971">
        <v>325.08</v>
      </c>
      <c r="E971">
        <v>325.73</v>
      </c>
      <c r="F971">
        <v>70711391</v>
      </c>
      <c r="G971">
        <v>145.04153621068033</v>
      </c>
      <c r="H971">
        <v>134.33346590794963</v>
      </c>
      <c r="I971">
        <f>tsla_moving_stats_14yr[[#This Row],[Close]]/tsla_moving_stats_14yr[[#This Row],[StdDev_14Y_Centered]]</f>
        <v>2.4247866888449265</v>
      </c>
      <c r="J971">
        <f>2*tsla_moving_stats_14yr[[#This Row],[StdDev_14Y_Centered]]</f>
        <v>268.66693181589926</v>
      </c>
      <c r="K971">
        <v>145.23323076923108</v>
      </c>
      <c r="L971">
        <v>134.31378776006562</v>
      </c>
      <c r="M971">
        <f>tsla_moving_stats_14yr[[#This Row],[Average_14Y_Centered]]-tsla_moving_stats_14yr[[#This Row],[ROLLING AVERAGE MANUAL]]</f>
        <v>-0.19169455855075057</v>
      </c>
      <c r="N971">
        <f>tsla_moving_stats_14yr[[#This Row],[StdDev_14Y_Centered]]-tsla_moving_stats_14yr[[#This Row],[STANDARD DEV MANUAL]]</f>
        <v>1.9678147884008013E-2</v>
      </c>
    </row>
    <row r="972" spans="1:14" x14ac:dyDescent="0.25">
      <c r="A972" s="1">
        <v>44670</v>
      </c>
      <c r="B972">
        <v>335.02</v>
      </c>
      <c r="C972">
        <v>344.98</v>
      </c>
      <c r="D972">
        <v>331.77</v>
      </c>
      <c r="E972">
        <v>342.72</v>
      </c>
      <c r="F972">
        <v>49847869</v>
      </c>
      <c r="G972">
        <v>145.04153621068033</v>
      </c>
      <c r="H972">
        <v>134.33346590794963</v>
      </c>
      <c r="I972">
        <f>tsla_moving_stats_14yr[[#This Row],[Close]]/tsla_moving_stats_14yr[[#This Row],[StdDev_14Y_Centered]]</f>
        <v>2.5512629908234836</v>
      </c>
      <c r="J972">
        <f>2*tsla_moving_stats_14yr[[#This Row],[StdDev_14Y_Centered]]</f>
        <v>268.66693181589926</v>
      </c>
      <c r="K972">
        <v>145.18538630538296</v>
      </c>
      <c r="L972">
        <v>134.31246068679036</v>
      </c>
      <c r="M972">
        <f>tsla_moving_stats_14yr[[#This Row],[Average_14Y_Centered]]-tsla_moving_stats_14yr[[#This Row],[ROLLING AVERAGE MANUAL]]</f>
        <v>-0.14385009470262844</v>
      </c>
      <c r="N972">
        <f>tsla_moving_stats_14yr[[#This Row],[StdDev_14Y_Centered]]-tsla_moving_stats_14yr[[#This Row],[STANDARD DEV MANUAL]]</f>
        <v>2.1005221159271059E-2</v>
      </c>
    </row>
    <row r="973" spans="1:14" x14ac:dyDescent="0.25">
      <c r="A973" s="1">
        <v>44669</v>
      </c>
      <c r="B973">
        <v>329.68</v>
      </c>
      <c r="C973">
        <v>338.31</v>
      </c>
      <c r="D973">
        <v>324.47000000000003</v>
      </c>
      <c r="E973">
        <v>334.76</v>
      </c>
      <c r="F973">
        <v>51715284</v>
      </c>
      <c r="G973">
        <v>145.04153621068033</v>
      </c>
      <c r="H973">
        <v>134.33346590794963</v>
      </c>
      <c r="I973">
        <f>tsla_moving_stats_14yr[[#This Row],[Close]]/tsla_moving_stats_14yr[[#This Row],[StdDev_14Y_Centered]]</f>
        <v>2.4920074661766725</v>
      </c>
      <c r="J973">
        <f>2*tsla_moving_stats_14yr[[#This Row],[StdDev_14Y_Centered]]</f>
        <v>268.66693181589926</v>
      </c>
      <c r="K973">
        <v>145.13759882869724</v>
      </c>
      <c r="L973">
        <v>134.31109620251667</v>
      </c>
      <c r="M973">
        <f>tsla_moving_stats_14yr[[#This Row],[Average_14Y_Centered]]-tsla_moving_stats_14yr[[#This Row],[ROLLING AVERAGE MANUAL]]</f>
        <v>-9.6062618016901524E-2</v>
      </c>
      <c r="N973">
        <f>tsla_moving_stats_14yr[[#This Row],[StdDev_14Y_Centered]]-tsla_moving_stats_14yr[[#This Row],[STANDARD DEV MANUAL]]</f>
        <v>2.2369705432964793E-2</v>
      </c>
    </row>
    <row r="974" spans="1:14" x14ac:dyDescent="0.25">
      <c r="A974" s="1">
        <v>44665</v>
      </c>
      <c r="B974">
        <v>333.1</v>
      </c>
      <c r="C974">
        <v>337.57</v>
      </c>
      <c r="D974">
        <v>327.39999999999998</v>
      </c>
      <c r="E974">
        <v>328.33</v>
      </c>
      <c r="F974">
        <v>58422484</v>
      </c>
      <c r="G974">
        <v>144.84982468955442</v>
      </c>
      <c r="H974">
        <v>134.32884085886894</v>
      </c>
      <c r="I974">
        <f>tsla_moving_stats_14yr[[#This Row],[Close]]/tsla_moving_stats_14yr[[#This Row],[StdDev_14Y_Centered]]</f>
        <v>2.4442256621938405</v>
      </c>
      <c r="J974">
        <f>2*tsla_moving_stats_14yr[[#This Row],[StdDev_14Y_Centered]]</f>
        <v>268.65768171773789</v>
      </c>
      <c r="K974">
        <v>145.08960117087483</v>
      </c>
      <c r="L974">
        <v>134.30995445458575</v>
      </c>
      <c r="M974">
        <f>tsla_moving_stats_14yr[[#This Row],[Average_14Y_Centered]]-tsla_moving_stats_14yr[[#This Row],[ROLLING AVERAGE MANUAL]]</f>
        <v>-0.23977648132040486</v>
      </c>
      <c r="N974">
        <f>tsla_moving_stats_14yr[[#This Row],[StdDev_14Y_Centered]]-tsla_moving_stats_14yr[[#This Row],[STANDARD DEV MANUAL]]</f>
        <v>1.888640428319377E-2</v>
      </c>
    </row>
    <row r="975" spans="1:14" x14ac:dyDescent="0.25">
      <c r="A975" s="1">
        <v>44664</v>
      </c>
      <c r="B975">
        <v>327.02</v>
      </c>
      <c r="C975">
        <v>342.08</v>
      </c>
      <c r="D975">
        <v>324.37</v>
      </c>
      <c r="E975">
        <v>340.79</v>
      </c>
      <c r="F975">
        <v>55121277</v>
      </c>
      <c r="G975">
        <v>144.80204819277111</v>
      </c>
      <c r="H975">
        <v>134.32758172434291</v>
      </c>
      <c r="I975">
        <f>tsla_moving_stats_14yr[[#This Row],[Close]]/tsla_moving_stats_14yr[[#This Row],[StdDev_14Y_Centered]]</f>
        <v>2.5370068873818035</v>
      </c>
      <c r="J975">
        <f>2*tsla_moving_stats_14yr[[#This Row],[StdDev_14Y_Centered]]</f>
        <v>268.65516344868581</v>
      </c>
      <c r="K975">
        <v>145.04153621068065</v>
      </c>
      <c r="L975">
        <v>134.30889645810407</v>
      </c>
      <c r="M975">
        <f>tsla_moving_stats_14yr[[#This Row],[Average_14Y_Centered]]-tsla_moving_stats_14yr[[#This Row],[ROLLING AVERAGE MANUAL]]</f>
        <v>-0.23948801790953667</v>
      </c>
      <c r="N975">
        <f>tsla_moving_stats_14yr[[#This Row],[StdDev_14Y_Centered]]-tsla_moving_stats_14yr[[#This Row],[STANDARD DEV MANUAL]]</f>
        <v>1.8685266238833265E-2</v>
      </c>
    </row>
    <row r="976" spans="1:14" x14ac:dyDescent="0.25">
      <c r="A976" s="1">
        <v>44663</v>
      </c>
      <c r="B976">
        <v>332.55</v>
      </c>
      <c r="C976">
        <v>340.4</v>
      </c>
      <c r="D976">
        <v>325.52999999999997</v>
      </c>
      <c r="E976">
        <v>328.98</v>
      </c>
      <c r="F976">
        <v>65976156</v>
      </c>
      <c r="G976">
        <v>144.80204819277111</v>
      </c>
      <c r="H976">
        <v>134.32758172434291</v>
      </c>
      <c r="I976">
        <f>tsla_moving_stats_14yr[[#This Row],[Close]]/tsla_moving_stats_14yr[[#This Row],[StdDev_14Y_Centered]]</f>
        <v>2.4490874902751423</v>
      </c>
      <c r="J976">
        <f>2*tsla_moving_stats_14yr[[#This Row],[StdDev_14Y_Centered]]</f>
        <v>268.65516344868581</v>
      </c>
      <c r="K976">
        <v>144.99354661791622</v>
      </c>
      <c r="L976">
        <v>134.3077827384954</v>
      </c>
      <c r="M976">
        <f>tsla_moving_stats_14yr[[#This Row],[Average_14Y_Centered]]-tsla_moving_stats_14yr[[#This Row],[ROLLING AVERAGE MANUAL]]</f>
        <v>-0.19149842514511306</v>
      </c>
      <c r="N976">
        <f>tsla_moving_stats_14yr[[#This Row],[StdDev_14Y_Centered]]-tsla_moving_stats_14yr[[#This Row],[STANDARD DEV MANUAL]]</f>
        <v>1.9798985847501172E-2</v>
      </c>
    </row>
    <row r="977" spans="1:14" x14ac:dyDescent="0.25">
      <c r="A977" s="1">
        <v>44662</v>
      </c>
      <c r="B977">
        <v>326.8</v>
      </c>
      <c r="C977">
        <v>336.16</v>
      </c>
      <c r="D977">
        <v>324.88</v>
      </c>
      <c r="E977">
        <v>325.31</v>
      </c>
      <c r="F977">
        <v>59357282</v>
      </c>
      <c r="G977">
        <v>144.80204819277111</v>
      </c>
      <c r="H977">
        <v>134.32758172434291</v>
      </c>
      <c r="I977">
        <f>tsla_moving_stats_14yr[[#This Row],[Close]]/tsla_moving_stats_14yr[[#This Row],[StdDev_14Y_Centered]]</f>
        <v>2.4217662212335291</v>
      </c>
      <c r="J977">
        <f>2*tsla_moving_stats_14yr[[#This Row],[StdDev_14Y_Centered]]</f>
        <v>268.65516344868581</v>
      </c>
      <c r="K977">
        <v>144.94558845029272</v>
      </c>
      <c r="L977">
        <v>134.30665626460342</v>
      </c>
      <c r="M977">
        <f>tsla_moving_stats_14yr[[#This Row],[Average_14Y_Centered]]-tsla_moving_stats_14yr[[#This Row],[ROLLING AVERAGE MANUAL]]</f>
        <v>-0.14354025752160737</v>
      </c>
      <c r="N977">
        <f>tsla_moving_stats_14yr[[#This Row],[StdDev_14Y_Centered]]-tsla_moving_stats_14yr[[#This Row],[STANDARD DEV MANUAL]]</f>
        <v>2.0925459739487451E-2</v>
      </c>
    </row>
    <row r="978" spans="1:14" x14ac:dyDescent="0.25">
      <c r="A978" s="1">
        <v>44659</v>
      </c>
      <c r="B978">
        <v>347.74</v>
      </c>
      <c r="C978">
        <v>349.48</v>
      </c>
      <c r="D978">
        <v>340.81</v>
      </c>
      <c r="E978">
        <v>341.83</v>
      </c>
      <c r="F978">
        <v>55013757</v>
      </c>
      <c r="G978">
        <v>144.65890590809627</v>
      </c>
      <c r="H978">
        <v>134.32372935823372</v>
      </c>
      <c r="I978">
        <f>tsla_moving_stats_14yr[[#This Row],[Close]]/tsla_moving_stats_14yr[[#This Row],[StdDev_14Y_Centered]]</f>
        <v>2.5448221370355113</v>
      </c>
      <c r="J978">
        <f>2*tsla_moving_stats_14yr[[#This Row],[StdDev_14Y_Centered]]</f>
        <v>268.64745871646744</v>
      </c>
      <c r="K978">
        <v>144.89769455608362</v>
      </c>
      <c r="L978">
        <v>134.30548497154814</v>
      </c>
      <c r="M978">
        <f>tsla_moving_stats_14yr[[#This Row],[Average_14Y_Centered]]-tsla_moving_stats_14yr[[#This Row],[ROLLING AVERAGE MANUAL]]</f>
        <v>-0.23878864798734867</v>
      </c>
      <c r="N978">
        <f>tsla_moving_stats_14yr[[#This Row],[StdDev_14Y_Centered]]-tsla_moving_stats_14yr[[#This Row],[STANDARD DEV MANUAL]]</f>
        <v>1.8244386685580594E-2</v>
      </c>
    </row>
    <row r="979" spans="1:14" x14ac:dyDescent="0.25">
      <c r="A979" s="1">
        <v>44658</v>
      </c>
      <c r="B979">
        <v>350.8</v>
      </c>
      <c r="C979">
        <v>358.86</v>
      </c>
      <c r="D979">
        <v>340.51</v>
      </c>
      <c r="E979">
        <v>352.42</v>
      </c>
      <c r="F979">
        <v>79447139</v>
      </c>
      <c r="G979">
        <v>144.61110827561066</v>
      </c>
      <c r="H979">
        <v>134.32256243870117</v>
      </c>
      <c r="I979">
        <f>tsla_moving_stats_14yr[[#This Row],[Close]]/tsla_moving_stats_14yr[[#This Row],[StdDev_14Y_Centered]]</f>
        <v>2.6236843133544956</v>
      </c>
      <c r="J979">
        <f>2*tsla_moving_stats_14yr[[#This Row],[StdDev_14Y_Centered]]</f>
        <v>268.64512487740234</v>
      </c>
      <c r="K979">
        <v>144.84982468955474</v>
      </c>
      <c r="L979">
        <v>134.30430815099243</v>
      </c>
      <c r="M979">
        <f>tsla_moving_stats_14yr[[#This Row],[Average_14Y_Centered]]-tsla_moving_stats_14yr[[#This Row],[ROLLING AVERAGE MANUAL]]</f>
        <v>-0.23871641394407561</v>
      </c>
      <c r="N979">
        <f>tsla_moving_stats_14yr[[#This Row],[StdDev_14Y_Centered]]-tsla_moving_stats_14yr[[#This Row],[STANDARD DEV MANUAL]]</f>
        <v>1.8254287708742822E-2</v>
      </c>
    </row>
    <row r="980" spans="1:14" x14ac:dyDescent="0.25">
      <c r="A980" s="1">
        <v>44657</v>
      </c>
      <c r="B980">
        <v>357.82</v>
      </c>
      <c r="C980">
        <v>359.67</v>
      </c>
      <c r="D980">
        <v>342.57</v>
      </c>
      <c r="E980">
        <v>348.59</v>
      </c>
      <c r="F980">
        <v>89348637</v>
      </c>
      <c r="G980">
        <v>144.56334183673468</v>
      </c>
      <c r="H980">
        <v>134.32138291970642</v>
      </c>
      <c r="I980">
        <f>tsla_moving_stats_14yr[[#This Row],[Close]]/tsla_moving_stats_14yr[[#This Row],[StdDev_14Y_Centered]]</f>
        <v>2.5951936499073818</v>
      </c>
      <c r="J980">
        <f>2*tsla_moving_stats_14yr[[#This Row],[StdDev_14Y_Centered]]</f>
        <v>268.64276583941285</v>
      </c>
      <c r="K980">
        <v>144.80204819277139</v>
      </c>
      <c r="L980">
        <v>134.30305820396998</v>
      </c>
      <c r="M980">
        <f>tsla_moving_stats_14yr[[#This Row],[Average_14Y_Centered]]-tsla_moving_stats_14yr[[#This Row],[ROLLING AVERAGE MANUAL]]</f>
        <v>-0.23870635603671531</v>
      </c>
      <c r="N980">
        <f>tsla_moving_stats_14yr[[#This Row],[StdDev_14Y_Centered]]-tsla_moving_stats_14yr[[#This Row],[STANDARD DEV MANUAL]]</f>
        <v>1.8324715736440567E-2</v>
      </c>
    </row>
    <row r="981" spans="1:14" x14ac:dyDescent="0.25">
      <c r="A981" s="1">
        <v>44656</v>
      </c>
      <c r="B981">
        <v>378.77</v>
      </c>
      <c r="C981">
        <v>384.29</v>
      </c>
      <c r="D981">
        <v>362.43</v>
      </c>
      <c r="E981">
        <v>363.75</v>
      </c>
      <c r="F981">
        <v>80075093</v>
      </c>
      <c r="G981">
        <v>144.56334183673468</v>
      </c>
      <c r="H981">
        <v>134.32138291970642</v>
      </c>
      <c r="I981">
        <f>tsla_moving_stats_14yr[[#This Row],[Close]]/tsla_moving_stats_14yr[[#This Row],[StdDev_14Y_Centered]]</f>
        <v>2.7080572883726162</v>
      </c>
      <c r="J981">
        <f>2*tsla_moving_stats_14yr[[#This Row],[StdDev_14Y_Centered]]</f>
        <v>268.64276583941285</v>
      </c>
      <c r="K981">
        <v>144.75433211678865</v>
      </c>
      <c r="L981">
        <v>134.30176731242264</v>
      </c>
      <c r="M981">
        <f>tsla_moving_stats_14yr[[#This Row],[Average_14Y_Centered]]-tsla_moving_stats_14yr[[#This Row],[ROLLING AVERAGE MANUAL]]</f>
        <v>-0.1909902800539669</v>
      </c>
      <c r="N981">
        <f>tsla_moving_stats_14yr[[#This Row],[StdDev_14Y_Centered]]-tsla_moving_stats_14yr[[#This Row],[STANDARD DEV MANUAL]]</f>
        <v>1.961560728378231E-2</v>
      </c>
    </row>
    <row r="982" spans="1:14" x14ac:dyDescent="0.25">
      <c r="A982" s="1">
        <v>44655</v>
      </c>
      <c r="B982">
        <v>363.13</v>
      </c>
      <c r="C982">
        <v>383.3</v>
      </c>
      <c r="D982">
        <v>357.51</v>
      </c>
      <c r="E982">
        <v>381.82</v>
      </c>
      <c r="F982">
        <v>82177790</v>
      </c>
      <c r="G982">
        <v>144.56334183673468</v>
      </c>
      <c r="H982">
        <v>134.32138291970642</v>
      </c>
      <c r="I982">
        <f>tsla_moving_stats_14yr[[#This Row],[Close]]/tsla_moving_stats_14yr[[#This Row],[StdDev_14Y_Centered]]</f>
        <v>2.8425853851448308</v>
      </c>
      <c r="J982">
        <f>2*tsla_moving_stats_14yr[[#This Row],[StdDev_14Y_Centered]]</f>
        <v>268.64276583941285</v>
      </c>
      <c r="K982">
        <v>144.70663261583397</v>
      </c>
      <c r="L982">
        <v>134.3004781643634</v>
      </c>
      <c r="M982">
        <f>tsla_moving_stats_14yr[[#This Row],[Average_14Y_Centered]]-tsla_moving_stats_14yr[[#This Row],[ROLLING AVERAGE MANUAL]]</f>
        <v>-0.14329077909928856</v>
      </c>
      <c r="N982">
        <f>tsla_moving_stats_14yr[[#This Row],[StdDev_14Y_Centered]]-tsla_moving_stats_14yr[[#This Row],[STANDARD DEV MANUAL]]</f>
        <v>2.0904755343025272E-2</v>
      </c>
    </row>
    <row r="983" spans="1:14" x14ac:dyDescent="0.25">
      <c r="A983" s="1">
        <v>44652</v>
      </c>
      <c r="B983">
        <v>360.38</v>
      </c>
      <c r="C983">
        <v>364.92</v>
      </c>
      <c r="D983">
        <v>355.55</v>
      </c>
      <c r="E983">
        <v>361.53</v>
      </c>
      <c r="F983">
        <v>54263277</v>
      </c>
      <c r="G983">
        <v>144.46724326292789</v>
      </c>
      <c r="H983">
        <v>134.31963125502193</v>
      </c>
      <c r="I983">
        <f>tsla_moving_stats_14yr[[#This Row],[Close]]/tsla_moving_stats_14yr[[#This Row],[StdDev_14Y_Centered]]</f>
        <v>2.6915648637658327</v>
      </c>
      <c r="J983">
        <f>2*tsla_moving_stats_14yr[[#This Row],[StdDev_14Y_Centered]]</f>
        <v>268.63926251004386</v>
      </c>
      <c r="K983">
        <v>144.65890590809661</v>
      </c>
      <c r="L983">
        <v>134.29923337383067</v>
      </c>
      <c r="M983">
        <f>tsla_moving_stats_14yr[[#This Row],[Average_14Y_Centered]]-tsla_moving_stats_14yr[[#This Row],[ROLLING AVERAGE MANUAL]]</f>
        <v>-0.19166264516871934</v>
      </c>
      <c r="N983">
        <f>tsla_moving_stats_14yr[[#This Row],[StdDev_14Y_Centered]]-tsla_moving_stats_14yr[[#This Row],[STANDARD DEV MANUAL]]</f>
        <v>2.0397881191257738E-2</v>
      </c>
    </row>
    <row r="984" spans="1:14" x14ac:dyDescent="0.25">
      <c r="A984" s="1">
        <v>44651</v>
      </c>
      <c r="B984">
        <v>364.86</v>
      </c>
      <c r="C984">
        <v>367.71</v>
      </c>
      <c r="D984">
        <v>358.88</v>
      </c>
      <c r="E984">
        <v>359.2</v>
      </c>
      <c r="F984">
        <v>48992811</v>
      </c>
      <c r="G984">
        <v>144.41923188933382</v>
      </c>
      <c r="H984">
        <v>134.31874489559337</v>
      </c>
      <c r="I984">
        <f>tsla_moving_stats_14yr[[#This Row],[Close]]/tsla_moving_stats_14yr[[#This Row],[StdDev_14Y_Centered]]</f>
        <v>2.6742358282100382</v>
      </c>
      <c r="J984">
        <f>2*tsla_moving_stats_14yr[[#This Row],[StdDev_14Y_Centered]]</f>
        <v>268.63748979118674</v>
      </c>
      <c r="K984">
        <v>144.61110827561097</v>
      </c>
      <c r="L984">
        <v>134.29807559820284</v>
      </c>
      <c r="M984">
        <f>tsla_moving_stats_14yr[[#This Row],[Average_14Y_Centered]]-tsla_moving_stats_14yr[[#This Row],[ROLLING AVERAGE MANUAL]]</f>
        <v>-0.19187638627715842</v>
      </c>
      <c r="N984">
        <f>tsla_moving_stats_14yr[[#This Row],[StdDev_14Y_Centered]]-tsla_moving_stats_14yr[[#This Row],[STANDARD DEV MANUAL]]</f>
        <v>2.0669297390526253E-2</v>
      </c>
    </row>
    <row r="985" spans="1:14" x14ac:dyDescent="0.25">
      <c r="A985" s="1">
        <v>44650</v>
      </c>
      <c r="B985">
        <v>363.72</v>
      </c>
      <c r="C985">
        <v>371.32</v>
      </c>
      <c r="D985">
        <v>361.33</v>
      </c>
      <c r="E985">
        <v>364.66</v>
      </c>
      <c r="F985">
        <v>59865062</v>
      </c>
      <c r="G985">
        <v>144.37129912663755</v>
      </c>
      <c r="H985">
        <v>134.31779918386894</v>
      </c>
      <c r="I985">
        <f>tsla_moving_stats_14yr[[#This Row],[Close]]/tsla_moving_stats_14yr[[#This Row],[StdDev_14Y_Centered]]</f>
        <v>2.7149045191011014</v>
      </c>
      <c r="J985">
        <f>2*tsla_moving_stats_14yr[[#This Row],[StdDev_14Y_Centered]]</f>
        <v>268.63559836773788</v>
      </c>
      <c r="K985">
        <v>144.56334183673502</v>
      </c>
      <c r="L985">
        <v>134.29690521874352</v>
      </c>
      <c r="M985">
        <f>tsla_moving_stats_14yr[[#This Row],[Average_14Y_Centered]]-tsla_moving_stats_14yr[[#This Row],[ROLLING AVERAGE MANUAL]]</f>
        <v>-0.19204271009746776</v>
      </c>
      <c r="N985">
        <f>tsla_moving_stats_14yr[[#This Row],[StdDev_14Y_Centered]]-tsla_moving_stats_14yr[[#This Row],[STANDARD DEV MANUAL]]</f>
        <v>2.0893965125424074E-2</v>
      </c>
    </row>
    <row r="986" spans="1:14" x14ac:dyDescent="0.25">
      <c r="A986" s="1">
        <v>44649</v>
      </c>
      <c r="B986">
        <v>369.33</v>
      </c>
      <c r="C986">
        <v>371.59</v>
      </c>
      <c r="D986">
        <v>357.7</v>
      </c>
      <c r="E986">
        <v>366.52</v>
      </c>
      <c r="F986">
        <v>73614887</v>
      </c>
      <c r="G986">
        <v>144.37129912663755</v>
      </c>
      <c r="H986">
        <v>134.31779918386894</v>
      </c>
      <c r="I986">
        <f>tsla_moving_stats_14yr[[#This Row],[Close]]/tsla_moving_stats_14yr[[#This Row],[StdDev_14Y_Centered]]</f>
        <v>2.7287522742854593</v>
      </c>
      <c r="J986">
        <f>2*tsla_moving_stats_14yr[[#This Row],[StdDev_14Y_Centered]]</f>
        <v>268.63559836773788</v>
      </c>
      <c r="K986">
        <v>144.51531511839738</v>
      </c>
      <c r="L986">
        <v>134.29600738687498</v>
      </c>
      <c r="M986">
        <f>tsla_moving_stats_14yr[[#This Row],[Average_14Y_Centered]]-tsla_moving_stats_14yr[[#This Row],[ROLLING AVERAGE MANUAL]]</f>
        <v>-0.14401599175982938</v>
      </c>
      <c r="N986">
        <f>tsla_moving_stats_14yr[[#This Row],[StdDev_14Y_Centered]]-tsla_moving_stats_14yr[[#This Row],[STANDARD DEV MANUAL]]</f>
        <v>2.1791796993966273E-2</v>
      </c>
    </row>
    <row r="987" spans="1:14" x14ac:dyDescent="0.25">
      <c r="A987" s="1">
        <v>44648</v>
      </c>
      <c r="B987">
        <v>355.03</v>
      </c>
      <c r="C987">
        <v>365.96</v>
      </c>
      <c r="D987">
        <v>351.2</v>
      </c>
      <c r="E987">
        <v>363.95</v>
      </c>
      <c r="F987">
        <v>102506171</v>
      </c>
      <c r="G987">
        <v>144.37129912663755</v>
      </c>
      <c r="H987">
        <v>134.31779918386894</v>
      </c>
      <c r="I987">
        <f>tsla_moving_stats_14yr[[#This Row],[Close]]/tsla_moving_stats_14yr[[#This Row],[StdDev_14Y_Centered]]</f>
        <v>2.7096185480361044</v>
      </c>
      <c r="J987">
        <f>2*tsla_moving_stats_14yr[[#This Row],[StdDev_14Y_Centered]]</f>
        <v>268.63559836773788</v>
      </c>
      <c r="K987">
        <v>144.46724326292821</v>
      </c>
      <c r="L987">
        <v>134.29517170255585</v>
      </c>
      <c r="M987">
        <f>tsla_moving_stats_14yr[[#This Row],[Average_14Y_Centered]]-tsla_moving_stats_14yr[[#This Row],[ROLLING AVERAGE MANUAL]]</f>
        <v>-9.5944136290654569E-2</v>
      </c>
      <c r="N987">
        <f>tsla_moving_stats_14yr[[#This Row],[StdDev_14Y_Centered]]-tsla_moving_stats_14yr[[#This Row],[STANDARD DEV MANUAL]]</f>
        <v>2.2627481313094222E-2</v>
      </c>
    </row>
    <row r="988" spans="1:14" x14ac:dyDescent="0.25">
      <c r="A988" s="1">
        <v>44645</v>
      </c>
      <c r="B988">
        <v>336</v>
      </c>
      <c r="C988">
        <v>340.6</v>
      </c>
      <c r="D988">
        <v>332.44</v>
      </c>
      <c r="E988">
        <v>336.88</v>
      </c>
      <c r="F988">
        <v>62031605</v>
      </c>
      <c r="G988">
        <v>144.22766266812067</v>
      </c>
      <c r="H988">
        <v>134.31491028701026</v>
      </c>
      <c r="I988">
        <f>tsla_moving_stats_14yr[[#This Row],[Close]]/tsla_moving_stats_14yr[[#This Row],[StdDev_14Y_Centered]]</f>
        <v>2.5081355396816285</v>
      </c>
      <c r="J988">
        <f>2*tsla_moving_stats_14yr[[#This Row],[StdDev_14Y_Centered]]</f>
        <v>268.62982057402053</v>
      </c>
      <c r="K988">
        <v>144.41923188933413</v>
      </c>
      <c r="L988">
        <v>134.29429440938108</v>
      </c>
      <c r="M988">
        <f>tsla_moving_stats_14yr[[#This Row],[Average_14Y_Centered]]-tsla_moving_stats_14yr[[#This Row],[ROLLING AVERAGE MANUAL]]</f>
        <v>-0.19156922121345588</v>
      </c>
      <c r="N988">
        <f>tsla_moving_stats_14yr[[#This Row],[StdDev_14Y_Centered]]-tsla_moving_stats_14yr[[#This Row],[STANDARD DEV MANUAL]]</f>
        <v>2.0615877629182933E-2</v>
      </c>
    </row>
    <row r="989" spans="1:14" x14ac:dyDescent="0.25">
      <c r="A989" s="1">
        <v>44644</v>
      </c>
      <c r="B989">
        <v>336.58</v>
      </c>
      <c r="C989">
        <v>341.5</v>
      </c>
      <c r="D989">
        <v>329.6</v>
      </c>
      <c r="E989">
        <v>337.97</v>
      </c>
      <c r="F989">
        <v>68920965</v>
      </c>
      <c r="G989">
        <v>144.18014171511629</v>
      </c>
      <c r="H989">
        <v>134.31363299820524</v>
      </c>
      <c r="I989">
        <f>tsla_moving_stats_14yr[[#This Row],[Close]]/tsla_moving_stats_14yr[[#This Row],[StdDev_14Y_Centered]]</f>
        <v>2.5162747254741902</v>
      </c>
      <c r="J989">
        <f>2*tsla_moving_stats_14yr[[#This Row],[StdDev_14Y_Centered]]</f>
        <v>268.62726599641047</v>
      </c>
      <c r="K989">
        <v>144.37129912663787</v>
      </c>
      <c r="L989">
        <v>134.29335776811158</v>
      </c>
      <c r="M989">
        <f>tsla_moving_stats_14yr[[#This Row],[Average_14Y_Centered]]-tsla_moving_stats_14yr[[#This Row],[ROLLING AVERAGE MANUAL]]</f>
        <v>-0.19115741152157284</v>
      </c>
      <c r="N989">
        <f>tsla_moving_stats_14yr[[#This Row],[StdDev_14Y_Centered]]-tsla_moving_stats_14yr[[#This Row],[STANDARD DEV MANUAL]]</f>
        <v>2.0275230093659502E-2</v>
      </c>
    </row>
    <row r="990" spans="1:14" x14ac:dyDescent="0.25">
      <c r="A990" s="1">
        <v>44643</v>
      </c>
      <c r="B990">
        <v>326.64999999999998</v>
      </c>
      <c r="C990">
        <v>346.9</v>
      </c>
      <c r="D990">
        <v>325.47000000000003</v>
      </c>
      <c r="E990">
        <v>333.04</v>
      </c>
      <c r="F990">
        <v>120676263</v>
      </c>
      <c r="G990">
        <v>144.13260443152924</v>
      </c>
      <c r="H990">
        <v>134.31238934819945</v>
      </c>
      <c r="I990">
        <f>tsla_moving_stats_14yr[[#This Row],[Close]]/tsla_moving_stats_14yr[[#This Row],[StdDev_14Y_Centered]]</f>
        <v>2.4795925499963167</v>
      </c>
      <c r="J990">
        <f>2*tsla_moving_stats_14yr[[#This Row],[StdDev_14Y_Centered]]</f>
        <v>268.62477869639889</v>
      </c>
      <c r="K990">
        <v>144.32326664241575</v>
      </c>
      <c r="L990">
        <v>134.29253681654069</v>
      </c>
      <c r="M990">
        <f>tsla_moving_stats_14yr[[#This Row],[Average_14Y_Centered]]-tsla_moving_stats_14yr[[#This Row],[ROLLING AVERAGE MANUAL]]</f>
        <v>-0.19066221088650082</v>
      </c>
      <c r="N990">
        <f>tsla_moving_stats_14yr[[#This Row],[StdDev_14Y_Centered]]-tsla_moving_stats_14yr[[#This Row],[STANDARD DEV MANUAL]]</f>
        <v>1.9852531658756334E-2</v>
      </c>
    </row>
    <row r="991" spans="1:14" x14ac:dyDescent="0.25">
      <c r="A991" s="1">
        <v>44642</v>
      </c>
      <c r="B991">
        <v>310</v>
      </c>
      <c r="C991">
        <v>332.62</v>
      </c>
      <c r="D991">
        <v>307.25</v>
      </c>
      <c r="E991">
        <v>331.33</v>
      </c>
      <c r="F991">
        <v>105868670</v>
      </c>
      <c r="G991">
        <v>144.13260443152924</v>
      </c>
      <c r="H991">
        <v>134.31238934819945</v>
      </c>
      <c r="I991">
        <f>tsla_moving_stats_14yr[[#This Row],[Close]]/tsla_moving_stats_14yr[[#This Row],[StdDev_14Y_Centered]]</f>
        <v>2.466861036482944</v>
      </c>
      <c r="J991">
        <f>2*tsla_moving_stats_14yr[[#This Row],[StdDev_14Y_Centered]]</f>
        <v>268.62477869639889</v>
      </c>
      <c r="K991">
        <v>144.27540000000033</v>
      </c>
      <c r="L991">
        <v>134.2915708494159</v>
      </c>
      <c r="M991">
        <f>tsla_moving_stats_14yr[[#This Row],[Average_14Y_Centered]]-tsla_moving_stats_14yr[[#This Row],[ROLLING AVERAGE MANUAL]]</f>
        <v>-0.14279556847108665</v>
      </c>
      <c r="N991">
        <f>tsla_moving_stats_14yr[[#This Row],[StdDev_14Y_Centered]]-tsla_moving_stats_14yr[[#This Row],[STANDARD DEV MANUAL]]</f>
        <v>2.0818498783540917E-2</v>
      </c>
    </row>
    <row r="992" spans="1:14" x14ac:dyDescent="0.25">
      <c r="A992" s="1">
        <v>44641</v>
      </c>
      <c r="B992">
        <v>304.99</v>
      </c>
      <c r="C992">
        <v>314.27999999999997</v>
      </c>
      <c r="D992">
        <v>302.36</v>
      </c>
      <c r="E992">
        <v>307.05</v>
      </c>
      <c r="F992">
        <v>81981736</v>
      </c>
      <c r="G992">
        <v>144.13260443152924</v>
      </c>
      <c r="H992">
        <v>134.31238934819945</v>
      </c>
      <c r="I992">
        <f>tsla_moving_stats_14yr[[#This Row],[Close]]/tsla_moving_stats_14yr[[#This Row],[StdDev_14Y_Centered]]</f>
        <v>2.2860884352521293</v>
      </c>
      <c r="J992">
        <f>2*tsla_moving_stats_14yr[[#This Row],[StdDev_14Y_Centered]]</f>
        <v>268.62477869639889</v>
      </c>
      <c r="K992">
        <v>144.22766266812101</v>
      </c>
      <c r="L992">
        <v>134.29049605245689</v>
      </c>
      <c r="M992">
        <f>tsla_moving_stats_14yr[[#This Row],[Average_14Y_Centered]]-tsla_moving_stats_14yr[[#This Row],[ROLLING AVERAGE MANUAL]]</f>
        <v>-9.5058236591768264E-2</v>
      </c>
      <c r="N992">
        <f>tsla_moving_stats_14yr[[#This Row],[StdDev_14Y_Centered]]-tsla_moving_stats_14yr[[#This Row],[STANDARD DEV MANUAL]]</f>
        <v>2.1893295742557939E-2</v>
      </c>
    </row>
    <row r="993" spans="1:14" x14ac:dyDescent="0.25">
      <c r="A993" s="1">
        <v>44638</v>
      </c>
      <c r="B993">
        <v>291.5</v>
      </c>
      <c r="C993">
        <v>302.62</v>
      </c>
      <c r="D993">
        <v>289.13</v>
      </c>
      <c r="E993">
        <v>301.8</v>
      </c>
      <c r="F993">
        <v>100414299</v>
      </c>
      <c r="G993">
        <v>143.99009071117561</v>
      </c>
      <c r="H993">
        <v>134.3086690833978</v>
      </c>
      <c r="I993">
        <f>tsla_moving_stats_14yr[[#This Row],[Close]]/tsla_moving_stats_14yr[[#This Row],[StdDev_14Y_Centered]]</f>
        <v>2.2470626956522062</v>
      </c>
      <c r="J993">
        <f>2*tsla_moving_stats_14yr[[#This Row],[StdDev_14Y_Centered]]</f>
        <v>268.61733816679561</v>
      </c>
      <c r="K993">
        <v>144.1801417151166</v>
      </c>
      <c r="L993">
        <v>134.28922786799612</v>
      </c>
      <c r="M993">
        <f>tsla_moving_stats_14yr[[#This Row],[Average_14Y_Centered]]-tsla_moving_stats_14yr[[#This Row],[ROLLING AVERAGE MANUAL]]</f>
        <v>-0.19005100394099372</v>
      </c>
      <c r="N993">
        <f>tsla_moving_stats_14yr[[#This Row],[StdDev_14Y_Centered]]-tsla_moving_stats_14yr[[#This Row],[STANDARD DEV MANUAL]]</f>
        <v>1.9441215401684531E-2</v>
      </c>
    </row>
    <row r="994" spans="1:14" x14ac:dyDescent="0.25">
      <c r="A994" s="1">
        <v>44637</v>
      </c>
      <c r="B994">
        <v>277</v>
      </c>
      <c r="C994">
        <v>291.67</v>
      </c>
      <c r="D994">
        <v>275.24</v>
      </c>
      <c r="E994">
        <v>290.52999999999997</v>
      </c>
      <c r="F994">
        <v>66583029</v>
      </c>
      <c r="G994">
        <v>143.94257163583606</v>
      </c>
      <c r="H994">
        <v>134.30747849453471</v>
      </c>
      <c r="I994">
        <f>tsla_moving_stats_14yr[[#This Row],[Close]]/tsla_moving_stats_14yr[[#This Row],[StdDev_14Y_Centered]]</f>
        <v>2.163170683096566</v>
      </c>
      <c r="J994">
        <f>2*tsla_moving_stats_14yr[[#This Row],[StdDev_14Y_Centered]]</f>
        <v>268.61495698906941</v>
      </c>
      <c r="K994">
        <v>144.13260443152959</v>
      </c>
      <c r="L994">
        <v>134.28799330960985</v>
      </c>
      <c r="M994">
        <f>tsla_moving_stats_14yr[[#This Row],[Average_14Y_Centered]]-tsla_moving_stats_14yr[[#This Row],[ROLLING AVERAGE MANUAL]]</f>
        <v>-0.19003279569352571</v>
      </c>
      <c r="N994">
        <f>tsla_moving_stats_14yr[[#This Row],[StdDev_14Y_Centered]]-tsla_moving_stats_14yr[[#This Row],[STANDARD DEV MANUAL]]</f>
        <v>1.9485184924860732E-2</v>
      </c>
    </row>
    <row r="995" spans="1:14" x14ac:dyDescent="0.25">
      <c r="A995" s="1">
        <v>44636</v>
      </c>
      <c r="B995">
        <v>269.67</v>
      </c>
      <c r="C995">
        <v>280.67</v>
      </c>
      <c r="D995">
        <v>267.42</v>
      </c>
      <c r="E995">
        <v>280.08</v>
      </c>
      <c r="F995">
        <v>84028909</v>
      </c>
      <c r="G995">
        <v>143.89511240029006</v>
      </c>
      <c r="H995">
        <v>134.30624721600248</v>
      </c>
      <c r="I995">
        <f>tsla_moving_stats_14yr[[#This Row],[Close]]/tsla_moving_stats_14yr[[#This Row],[StdDev_14Y_Centered]]</f>
        <v>2.0853832625488526</v>
      </c>
      <c r="J995">
        <f>2*tsla_moving_stats_14yr[[#This Row],[StdDev_14Y_Centered]]</f>
        <v>268.61249443200495</v>
      </c>
      <c r="K995">
        <v>144.08506535947748</v>
      </c>
      <c r="L995">
        <v>134.28677820144264</v>
      </c>
      <c r="M995">
        <f>tsla_moving_stats_14yr[[#This Row],[Average_14Y_Centered]]-tsla_moving_stats_14yr[[#This Row],[ROLLING AVERAGE MANUAL]]</f>
        <v>-0.18995295918742272</v>
      </c>
      <c r="N995">
        <f>tsla_moving_stats_14yr[[#This Row],[StdDev_14Y_Centered]]-tsla_moving_stats_14yr[[#This Row],[STANDARD DEV MANUAL]]</f>
        <v>1.9469014559831521E-2</v>
      </c>
    </row>
    <row r="996" spans="1:14" x14ac:dyDescent="0.25">
      <c r="A996" s="1">
        <v>44635</v>
      </c>
      <c r="B996">
        <v>258.42</v>
      </c>
      <c r="C996">
        <v>268.52</v>
      </c>
      <c r="D996">
        <v>252.19</v>
      </c>
      <c r="E996">
        <v>267.3</v>
      </c>
      <c r="F996">
        <v>66841213</v>
      </c>
      <c r="G996">
        <v>143.89511240029006</v>
      </c>
      <c r="H996">
        <v>134.30624721600248</v>
      </c>
      <c r="I996">
        <f>tsla_moving_stats_14yr[[#This Row],[Close]]/tsla_moving_stats_14yr[[#This Row],[StdDev_14Y_Centered]]</f>
        <v>1.9902275995405181</v>
      </c>
      <c r="J996">
        <f>2*tsla_moving_stats_14yr[[#This Row],[StdDev_14Y_Centered]]</f>
        <v>268.61249443200495</v>
      </c>
      <c r="K996">
        <v>144.03749909255933</v>
      </c>
      <c r="L996">
        <v>134.28560730922035</v>
      </c>
      <c r="M996">
        <f>tsla_moving_stats_14yr[[#This Row],[Average_14Y_Centered]]-tsla_moving_stats_14yr[[#This Row],[ROLLING AVERAGE MANUAL]]</f>
        <v>-0.14238669226926959</v>
      </c>
      <c r="N996">
        <f>tsla_moving_stats_14yr[[#This Row],[StdDev_14Y_Centered]]-tsla_moving_stats_14yr[[#This Row],[STANDARD DEV MANUAL]]</f>
        <v>2.0639906782122353E-2</v>
      </c>
    </row>
    <row r="997" spans="1:14" x14ac:dyDescent="0.25">
      <c r="A997" s="1">
        <v>44634</v>
      </c>
      <c r="B997">
        <v>260.2</v>
      </c>
      <c r="C997">
        <v>266.89999999999998</v>
      </c>
      <c r="D997">
        <v>252.01</v>
      </c>
      <c r="E997">
        <v>255.46</v>
      </c>
      <c r="F997">
        <v>71152328</v>
      </c>
      <c r="G997">
        <v>143.89511240029006</v>
      </c>
      <c r="H997">
        <v>134.30624721600248</v>
      </c>
      <c r="I997">
        <f>tsla_moving_stats_14yr[[#This Row],[Close]]/tsla_moving_stats_14yr[[#This Row],[StdDev_14Y_Centered]]</f>
        <v>1.9020708663622177</v>
      </c>
      <c r="J997">
        <f>2*tsla_moving_stats_14yr[[#This Row],[StdDev_14Y_Centered]]</f>
        <v>268.61249443200495</v>
      </c>
      <c r="K997">
        <v>143.99009071117595</v>
      </c>
      <c r="L997">
        <v>134.28430027813829</v>
      </c>
      <c r="M997">
        <f>tsla_moving_stats_14yr[[#This Row],[Average_14Y_Centered]]-tsla_moving_stats_14yr[[#This Row],[ROLLING AVERAGE MANUAL]]</f>
        <v>-9.497831088589237E-2</v>
      </c>
      <c r="N997">
        <f>tsla_moving_stats_14yr[[#This Row],[StdDev_14Y_Centered]]-tsla_moving_stats_14yr[[#This Row],[STANDARD DEV MANUAL]]</f>
        <v>2.1946937864186111E-2</v>
      </c>
    </row>
    <row r="998" spans="1:14" x14ac:dyDescent="0.25">
      <c r="A998" s="1">
        <v>44631</v>
      </c>
      <c r="B998">
        <v>280.07</v>
      </c>
      <c r="C998">
        <v>281.27</v>
      </c>
      <c r="D998">
        <v>264.58999999999997</v>
      </c>
      <c r="E998">
        <v>265.12</v>
      </c>
      <c r="F998">
        <v>67037233</v>
      </c>
      <c r="G998">
        <v>143.75261137269106</v>
      </c>
      <c r="H998">
        <v>134.30277958219759</v>
      </c>
      <c r="I998">
        <f>tsla_moving_stats_14yr[[#This Row],[Close]]/tsla_moving_stats_14yr[[#This Row],[StdDev_14Y_Centered]]</f>
        <v>1.9740470065084401</v>
      </c>
      <c r="J998">
        <f>2*tsla_moving_stats_14yr[[#This Row],[StdDev_14Y_Centered]]</f>
        <v>268.60555916439517</v>
      </c>
      <c r="K998">
        <v>143.94257163583637</v>
      </c>
      <c r="L998">
        <v>134.28311874490237</v>
      </c>
      <c r="M998">
        <f>tsla_moving_stats_14yr[[#This Row],[Average_14Y_Centered]]-tsla_moving_stats_14yr[[#This Row],[ROLLING AVERAGE MANUAL]]</f>
        <v>-0.18996026314530923</v>
      </c>
      <c r="N998">
        <f>tsla_moving_stats_14yr[[#This Row],[StdDev_14Y_Centered]]-tsla_moving_stats_14yr[[#This Row],[STANDARD DEV MANUAL]]</f>
        <v>1.9660837295219835E-2</v>
      </c>
    </row>
    <row r="999" spans="1:14" x14ac:dyDescent="0.25">
      <c r="A999" s="1">
        <v>44630</v>
      </c>
      <c r="B999">
        <v>283.82</v>
      </c>
      <c r="C999">
        <v>284.82</v>
      </c>
      <c r="D999">
        <v>270.12</v>
      </c>
      <c r="E999">
        <v>279.43</v>
      </c>
      <c r="F999">
        <v>58648714</v>
      </c>
      <c r="G999">
        <v>143.70515930485155</v>
      </c>
      <c r="H999">
        <v>134.30161179880372</v>
      </c>
      <c r="I999">
        <f>tsla_moving_stats_14yr[[#This Row],[Close]]/tsla_moving_stats_14yr[[#This Row],[StdDev_14Y_Centered]]</f>
        <v>2.080615386944217</v>
      </c>
      <c r="J999">
        <f>2*tsla_moving_stats_14yr[[#This Row],[StdDev_14Y_Centered]]</f>
        <v>268.60322359760744</v>
      </c>
      <c r="K999">
        <v>143.8951124002904</v>
      </c>
      <c r="L999">
        <v>134.28189652280719</v>
      </c>
      <c r="M999">
        <f>tsla_moving_stats_14yr[[#This Row],[Average_14Y_Centered]]-tsla_moving_stats_14yr[[#This Row],[ROLLING AVERAGE MANUAL]]</f>
        <v>-0.18995309543885242</v>
      </c>
      <c r="N999">
        <f>tsla_moving_stats_14yr[[#This Row],[StdDev_14Y_Centered]]-tsla_moving_stats_14yr[[#This Row],[STANDARD DEV MANUAL]]</f>
        <v>1.9715275996532E-2</v>
      </c>
    </row>
    <row r="1000" spans="1:14" x14ac:dyDescent="0.25">
      <c r="A1000" s="1">
        <v>44629</v>
      </c>
      <c r="B1000">
        <v>279.83</v>
      </c>
      <c r="C1000">
        <v>286.85000000000002</v>
      </c>
      <c r="D1000">
        <v>277.33999999999997</v>
      </c>
      <c r="E1000">
        <v>286.32</v>
      </c>
      <c r="F1000">
        <v>59184032</v>
      </c>
      <c r="G1000">
        <v>143.65775606225117</v>
      </c>
      <c r="H1000">
        <v>134.3004139761542</v>
      </c>
      <c r="I1000">
        <f>tsla_moving_stats_14yr[[#This Row],[Close]]/tsla_moving_stats_14yr[[#This Row],[StdDev_14Y_Centered]]</f>
        <v>2.1319368386372788</v>
      </c>
      <c r="J1000">
        <f>2*tsla_moving_stats_14yr[[#This Row],[StdDev_14Y_Centered]]</f>
        <v>268.60082795230841</v>
      </c>
      <c r="K1000">
        <v>143.84751721638307</v>
      </c>
      <c r="L1000">
        <v>134.28082465107133</v>
      </c>
      <c r="M1000">
        <f>tsla_moving_stats_14yr[[#This Row],[Average_14Y_Centered]]-tsla_moving_stats_14yr[[#This Row],[ROLLING AVERAGE MANUAL]]</f>
        <v>-0.18976115413190087</v>
      </c>
      <c r="N1000">
        <f>tsla_moving_stats_14yr[[#This Row],[StdDev_14Y_Centered]]-tsla_moving_stats_14yr[[#This Row],[STANDARD DEV MANUAL]]</f>
        <v>1.958932508287603E-2</v>
      </c>
    </row>
    <row r="1001" spans="1:14" x14ac:dyDescent="0.25">
      <c r="A1001" s="1">
        <v>44628</v>
      </c>
      <c r="B1001">
        <v>265.18</v>
      </c>
      <c r="C1001">
        <v>283.33</v>
      </c>
      <c r="D1001">
        <v>260.72000000000003</v>
      </c>
      <c r="E1001">
        <v>274.8</v>
      </c>
      <c r="F1001">
        <v>80399175</v>
      </c>
      <c r="G1001">
        <v>143.65775606225117</v>
      </c>
      <c r="H1001">
        <v>134.3004139761542</v>
      </c>
      <c r="I1001">
        <f>tsla_moving_stats_14yr[[#This Row],[Close]]/tsla_moving_stats_14yr[[#This Row],[StdDev_14Y_Centered]]</f>
        <v>2.0461589943333482</v>
      </c>
      <c r="J1001">
        <f>2*tsla_moving_stats_14yr[[#This Row],[StdDev_14Y_Centered]]</f>
        <v>268.60082795230841</v>
      </c>
      <c r="K1001">
        <v>143.80001449275395</v>
      </c>
      <c r="L1001">
        <v>134.27968008028472</v>
      </c>
      <c r="M1001">
        <f>tsla_moving_stats_14yr[[#This Row],[Average_14Y_Centered]]-tsla_moving_stats_14yr[[#This Row],[ROLLING AVERAGE MANUAL]]</f>
        <v>-0.14225843050277831</v>
      </c>
      <c r="N1001">
        <f>tsla_moving_stats_14yr[[#This Row],[StdDev_14Y_Centered]]-tsla_moving_stats_14yr[[#This Row],[STANDARD DEV MANUAL]]</f>
        <v>2.0733895869483376E-2</v>
      </c>
    </row>
    <row r="1002" spans="1:14" x14ac:dyDescent="0.25">
      <c r="A1002" s="1">
        <v>44627</v>
      </c>
      <c r="B1002">
        <v>285.43</v>
      </c>
      <c r="C1002">
        <v>288.70999999999998</v>
      </c>
      <c r="D1002">
        <v>268.19</v>
      </c>
      <c r="E1002">
        <v>268.19</v>
      </c>
      <c r="F1002">
        <v>72494233</v>
      </c>
      <c r="G1002">
        <v>143.65775606225117</v>
      </c>
      <c r="H1002">
        <v>134.3004139761542</v>
      </c>
      <c r="I1002">
        <f>tsla_moving_stats_14yr[[#This Row],[Close]]/tsla_moving_stats_14yr[[#This Row],[StdDev_14Y_Centered]]</f>
        <v>1.9969409777665961</v>
      </c>
      <c r="J1002">
        <f>2*tsla_moving_stats_14yr[[#This Row],[StdDev_14Y_Centered]]</f>
        <v>268.60082795230841</v>
      </c>
      <c r="K1002">
        <v>143.75261137269138</v>
      </c>
      <c r="L1002">
        <v>134.27845597798091</v>
      </c>
      <c r="M1002">
        <f>tsla_moving_stats_14yr[[#This Row],[Average_14Y_Centered]]-tsla_moving_stats_14yr[[#This Row],[ROLLING AVERAGE MANUAL]]</f>
        <v>-9.485531044020945E-2</v>
      </c>
      <c r="N1002">
        <f>tsla_moving_stats_14yr[[#This Row],[StdDev_14Y_Centered]]-tsla_moving_stats_14yr[[#This Row],[STANDARD DEV MANUAL]]</f>
        <v>2.1957998173292026E-2</v>
      </c>
    </row>
    <row r="1003" spans="1:14" x14ac:dyDescent="0.25">
      <c r="A1003" s="1">
        <v>44624</v>
      </c>
      <c r="B1003">
        <v>283.02999999999997</v>
      </c>
      <c r="C1003">
        <v>285.22000000000003</v>
      </c>
      <c r="D1003">
        <v>275.05</v>
      </c>
      <c r="E1003">
        <v>279.43</v>
      </c>
      <c r="F1003">
        <v>67179931</v>
      </c>
      <c r="G1003">
        <v>143.51633767172811</v>
      </c>
      <c r="H1003">
        <v>134.29615630864831</v>
      </c>
      <c r="I1003">
        <f>tsla_moving_stats_14yr[[#This Row],[Close]]/tsla_moving_stats_14yr[[#This Row],[StdDev_14Y_Centered]]</f>
        <v>2.0806999074329089</v>
      </c>
      <c r="J1003">
        <f>2*tsla_moving_stats_14yr[[#This Row],[StdDev_14Y_Centered]]</f>
        <v>268.59231261729661</v>
      </c>
      <c r="K1003">
        <v>143.70515930485189</v>
      </c>
      <c r="L1003">
        <v>134.27729721332381</v>
      </c>
      <c r="M1003">
        <f>tsla_moving_stats_14yr[[#This Row],[Average_14Y_Centered]]-tsla_moving_stats_14yr[[#This Row],[ROLLING AVERAGE MANUAL]]</f>
        <v>-0.18882163312377997</v>
      </c>
      <c r="N1003">
        <f>tsla_moving_stats_14yr[[#This Row],[StdDev_14Y_Centered]]-tsla_moving_stats_14yr[[#This Row],[STANDARD DEV MANUAL]]</f>
        <v>1.8859095324501141E-2</v>
      </c>
    </row>
    <row r="1004" spans="1:14" x14ac:dyDescent="0.25">
      <c r="A1004" s="1">
        <v>44623</v>
      </c>
      <c r="B1004">
        <v>292.92</v>
      </c>
      <c r="C1004">
        <v>295.48</v>
      </c>
      <c r="D1004">
        <v>277.52999999999997</v>
      </c>
      <c r="E1004">
        <v>279.76</v>
      </c>
      <c r="F1004">
        <v>61623574</v>
      </c>
      <c r="G1004">
        <v>143.4692771955186</v>
      </c>
      <c r="H1004">
        <v>134.29469546805794</v>
      </c>
      <c r="I1004">
        <f>tsla_moving_stats_14yr[[#This Row],[Close]]/tsla_moving_stats_14yr[[#This Row],[StdDev_14Y_Centered]]</f>
        <v>2.0831798234841008</v>
      </c>
      <c r="J1004">
        <f>2*tsla_moving_stats_14yr[[#This Row],[StdDev_14Y_Centered]]</f>
        <v>268.58939093611588</v>
      </c>
      <c r="K1004">
        <v>143.65775606225151</v>
      </c>
      <c r="L1004">
        <v>134.27610840831878</v>
      </c>
      <c r="M1004">
        <f>tsla_moving_stats_14yr[[#This Row],[Average_14Y_Centered]]-tsla_moving_stats_14yr[[#This Row],[ROLLING AVERAGE MANUAL]]</f>
        <v>-0.18847886673290759</v>
      </c>
      <c r="N1004">
        <f>tsla_moving_stats_14yr[[#This Row],[StdDev_14Y_Centered]]-tsla_moving_stats_14yr[[#This Row],[STANDARD DEV MANUAL]]</f>
        <v>1.8587059739161305E-2</v>
      </c>
    </row>
    <row r="1005" spans="1:14" x14ac:dyDescent="0.25">
      <c r="A1005" s="1">
        <v>44622</v>
      </c>
      <c r="B1005">
        <v>290.70999999999998</v>
      </c>
      <c r="C1005">
        <v>295.49</v>
      </c>
      <c r="D1005">
        <v>281.42</v>
      </c>
      <c r="E1005">
        <v>293.3</v>
      </c>
      <c r="F1005">
        <v>74643528</v>
      </c>
      <c r="G1005">
        <v>143.42219653179191</v>
      </c>
      <c r="H1005">
        <v>134.2932717448632</v>
      </c>
      <c r="I1005">
        <f>tsla_moving_stats_14yr[[#This Row],[Close]]/tsla_moving_stats_14yr[[#This Row],[StdDev_14Y_Centered]]</f>
        <v>2.1840260214765292</v>
      </c>
      <c r="J1005">
        <f>2*tsla_moving_stats_14yr[[#This Row],[StdDev_14Y_Centered]]</f>
        <v>268.58654348972641</v>
      </c>
      <c r="K1005">
        <v>143.61045947901624</v>
      </c>
      <c r="L1005">
        <v>134.27483326054752</v>
      </c>
      <c r="M1005">
        <f>tsla_moving_stats_14yr[[#This Row],[Average_14Y_Centered]]-tsla_moving_stats_14yr[[#This Row],[ROLLING AVERAGE MANUAL]]</f>
        <v>-0.1882629472243309</v>
      </c>
      <c r="N1005">
        <f>tsla_moving_stats_14yr[[#This Row],[StdDev_14Y_Centered]]-tsla_moving_stats_14yr[[#This Row],[STANDARD DEV MANUAL]]</f>
        <v>1.8438484315680626E-2</v>
      </c>
    </row>
    <row r="1006" spans="1:14" x14ac:dyDescent="0.25">
      <c r="A1006" s="1">
        <v>44621</v>
      </c>
      <c r="B1006">
        <v>289.89</v>
      </c>
      <c r="C1006">
        <v>296.63</v>
      </c>
      <c r="D1006">
        <v>284.58999999999997</v>
      </c>
      <c r="E1006">
        <v>288.12</v>
      </c>
      <c r="F1006">
        <v>74766939</v>
      </c>
      <c r="G1006">
        <v>143.42219653179191</v>
      </c>
      <c r="H1006">
        <v>134.2932717448632</v>
      </c>
      <c r="I1006">
        <f>tsla_moving_stats_14yr[[#This Row],[Close]]/tsla_moving_stats_14yr[[#This Row],[StdDev_14Y_Centered]]</f>
        <v>2.1454537241998555</v>
      </c>
      <c r="J1006">
        <f>2*tsla_moving_stats_14yr[[#This Row],[StdDev_14Y_Centered]]</f>
        <v>268.58654348972641</v>
      </c>
      <c r="K1006">
        <v>143.56335985533485</v>
      </c>
      <c r="L1006">
        <v>134.27338431755334</v>
      </c>
      <c r="M1006">
        <f>tsla_moving_stats_14yr[[#This Row],[Average_14Y_Centered]]-tsla_moving_stats_14yr[[#This Row],[ROLLING AVERAGE MANUAL]]</f>
        <v>-0.14116332354294059</v>
      </c>
      <c r="N1006">
        <f>tsla_moving_stats_14yr[[#This Row],[StdDev_14Y_Centered]]-tsla_moving_stats_14yr[[#This Row],[STANDARD DEV MANUAL]]</f>
        <v>1.9887427309868144E-2</v>
      </c>
    </row>
    <row r="1007" spans="1:14" x14ac:dyDescent="0.25">
      <c r="A1007" s="1">
        <v>44620</v>
      </c>
      <c r="B1007">
        <v>271.67</v>
      </c>
      <c r="C1007">
        <v>292.29000000000002</v>
      </c>
      <c r="D1007">
        <v>271.57</v>
      </c>
      <c r="E1007">
        <v>290.14</v>
      </c>
      <c r="F1007">
        <v>99006970</v>
      </c>
      <c r="G1007">
        <v>143.42219653179191</v>
      </c>
      <c r="H1007">
        <v>134.2932717448632</v>
      </c>
      <c r="I1007">
        <f>tsla_moving_stats_14yr[[#This Row],[Close]]/tsla_moving_stats_14yr[[#This Row],[StdDev_14Y_Centered]]</f>
        <v>2.1604954308598709</v>
      </c>
      <c r="J1007">
        <f>2*tsla_moving_stats_14yr[[#This Row],[StdDev_14Y_Centered]]</f>
        <v>268.58654348972641</v>
      </c>
      <c r="K1007">
        <v>143.51633767172845</v>
      </c>
      <c r="L1007">
        <v>134.27187787469643</v>
      </c>
      <c r="M1007">
        <f>tsla_moving_stats_14yr[[#This Row],[Average_14Y_Centered]]-tsla_moving_stats_14yr[[#This Row],[ROLLING AVERAGE MANUAL]]</f>
        <v>-9.4141139936539275E-2</v>
      </c>
      <c r="N1007">
        <f>tsla_moving_stats_14yr[[#This Row],[StdDev_14Y_Centered]]-tsla_moving_stats_14yr[[#This Row],[STANDARD DEV MANUAL]]</f>
        <v>2.1393870166775741E-2</v>
      </c>
    </row>
    <row r="1008" spans="1:14" x14ac:dyDescent="0.25">
      <c r="A1008" s="1">
        <v>44617</v>
      </c>
      <c r="B1008">
        <v>269.74</v>
      </c>
      <c r="C1008">
        <v>273.17</v>
      </c>
      <c r="D1008">
        <v>260.8</v>
      </c>
      <c r="E1008">
        <v>269.95999999999998</v>
      </c>
      <c r="F1008">
        <v>76067839</v>
      </c>
      <c r="G1008">
        <v>143.28169974738361</v>
      </c>
      <c r="H1008">
        <v>134.28838413802677</v>
      </c>
      <c r="I1008">
        <f>tsla_moving_stats_14yr[[#This Row],[Close]]/tsla_moving_stats_14yr[[#This Row],[StdDev_14Y_Centered]]</f>
        <v>2.0103004569816307</v>
      </c>
      <c r="J1008">
        <f>2*tsla_moving_stats_14yr[[#This Row],[StdDev_14Y_Centered]]</f>
        <v>268.57676827605354</v>
      </c>
      <c r="K1008">
        <v>143.46927719551891</v>
      </c>
      <c r="L1008">
        <v>134.27042607317887</v>
      </c>
      <c r="M1008">
        <f>tsla_moving_stats_14yr[[#This Row],[Average_14Y_Centered]]-tsla_moving_stats_14yr[[#This Row],[ROLLING AVERAGE MANUAL]]</f>
        <v>-0.18757744813530053</v>
      </c>
      <c r="N1008">
        <f>tsla_moving_stats_14yr[[#This Row],[StdDev_14Y_Centered]]-tsla_moving_stats_14yr[[#This Row],[STANDARD DEV MANUAL]]</f>
        <v>1.7958064847903188E-2</v>
      </c>
    </row>
    <row r="1009" spans="1:14" x14ac:dyDescent="0.25">
      <c r="A1009" s="1">
        <v>44616</v>
      </c>
      <c r="B1009">
        <v>233.46</v>
      </c>
      <c r="C1009">
        <v>267.49</v>
      </c>
      <c r="D1009">
        <v>233.33</v>
      </c>
      <c r="E1009">
        <v>266.92</v>
      </c>
      <c r="F1009">
        <v>135322443</v>
      </c>
      <c r="G1009">
        <v>143.23492063492063</v>
      </c>
      <c r="H1009">
        <v>134.28673854453797</v>
      </c>
      <c r="I1009">
        <f>tsla_moving_stats_14yr[[#This Row],[Close]]/tsla_moving_stats_14yr[[#This Row],[StdDev_14Y_Centered]]</f>
        <v>1.987686966658085</v>
      </c>
      <c r="J1009">
        <f>2*tsla_moving_stats_14yr[[#This Row],[StdDev_14Y_Centered]]</f>
        <v>268.57347708907594</v>
      </c>
      <c r="K1009">
        <v>143.42219653179222</v>
      </c>
      <c r="L1009">
        <v>134.26901137581987</v>
      </c>
      <c r="M1009">
        <f>tsla_moving_stats_14yr[[#This Row],[Average_14Y_Centered]]-tsla_moving_stats_14yr[[#This Row],[ROLLING AVERAGE MANUAL]]</f>
        <v>-0.18727589687159707</v>
      </c>
      <c r="N1009">
        <f>tsla_moving_stats_14yr[[#This Row],[StdDev_14Y_Centered]]-tsla_moving_stats_14yr[[#This Row],[STANDARD DEV MANUAL]]</f>
        <v>1.7727168718096209E-2</v>
      </c>
    </row>
    <row r="1010" spans="1:14" x14ac:dyDescent="0.25">
      <c r="A1010" s="1">
        <v>44615</v>
      </c>
      <c r="B1010">
        <v>276.81</v>
      </c>
      <c r="C1010">
        <v>278.43</v>
      </c>
      <c r="D1010">
        <v>253.52</v>
      </c>
      <c r="E1010">
        <v>254.68</v>
      </c>
      <c r="F1010">
        <v>95257113</v>
      </c>
      <c r="G1010">
        <v>143.18825099170573</v>
      </c>
      <c r="H1010">
        <v>134.28500479117804</v>
      </c>
      <c r="I1010">
        <f>tsla_moving_stats_14yr[[#This Row],[Close]]/tsla_moving_stats_14yr[[#This Row],[StdDev_14Y_Centered]]</f>
        <v>1.8965632119241016</v>
      </c>
      <c r="J1010">
        <f>2*tsla_moving_stats_14yr[[#This Row],[StdDev_14Y_Centered]]</f>
        <v>268.57000958235608</v>
      </c>
      <c r="K1010">
        <v>143.37529794149543</v>
      </c>
      <c r="L1010">
        <v>134.26743781046139</v>
      </c>
      <c r="M1010">
        <f>tsla_moving_stats_14yr[[#This Row],[Average_14Y_Centered]]-tsla_moving_stats_14yr[[#This Row],[ROLLING AVERAGE MANUAL]]</f>
        <v>-0.18704694978970338</v>
      </c>
      <c r="N1010">
        <f>tsla_moving_stats_14yr[[#This Row],[StdDev_14Y_Centered]]-tsla_moving_stats_14yr[[#This Row],[STANDARD DEV MANUAL]]</f>
        <v>1.7566980716651415E-2</v>
      </c>
    </row>
    <row r="1011" spans="1:14" x14ac:dyDescent="0.25">
      <c r="A1011" s="1">
        <v>44614</v>
      </c>
      <c r="B1011">
        <v>278.04000000000002</v>
      </c>
      <c r="C1011">
        <v>285.58</v>
      </c>
      <c r="D1011">
        <v>267.02999999999997</v>
      </c>
      <c r="E1011">
        <v>273.83999999999997</v>
      </c>
      <c r="F1011">
        <v>83288274</v>
      </c>
      <c r="G1011">
        <v>143.18825099170573</v>
      </c>
      <c r="H1011">
        <v>134.28500479117804</v>
      </c>
      <c r="I1011">
        <f>tsla_moving_stats_14yr[[#This Row],[Close]]/tsla_moving_stats_14yr[[#This Row],[StdDev_14Y_Centered]]</f>
        <v>2.0392448168419035</v>
      </c>
      <c r="J1011">
        <f>2*tsla_moving_stats_14yr[[#This Row],[StdDev_14Y_Centered]]</f>
        <v>268.57000958235608</v>
      </c>
      <c r="K1011">
        <v>143.32852346570428</v>
      </c>
      <c r="L1011">
        <v>134.26576185344891</v>
      </c>
      <c r="M1011">
        <f>tsla_moving_stats_14yr[[#This Row],[Average_14Y_Centered]]-tsla_moving_stats_14yr[[#This Row],[ROLLING AVERAGE MANUAL]]</f>
        <v>-0.14027247399855014</v>
      </c>
      <c r="N1011">
        <f>tsla_moving_stats_14yr[[#This Row],[StdDev_14Y_Centered]]-tsla_moving_stats_14yr[[#This Row],[STANDARD DEV MANUAL]]</f>
        <v>1.9242937729131881E-2</v>
      </c>
    </row>
    <row r="1012" spans="1:14" x14ac:dyDescent="0.25">
      <c r="A1012" s="1">
        <v>44610</v>
      </c>
      <c r="B1012">
        <v>295.33</v>
      </c>
      <c r="C1012">
        <v>295.62</v>
      </c>
      <c r="D1012">
        <v>279.2</v>
      </c>
      <c r="E1012">
        <v>285.66000000000003</v>
      </c>
      <c r="F1012">
        <v>68501918</v>
      </c>
      <c r="G1012">
        <v>143.04871397694524</v>
      </c>
      <c r="H1012">
        <v>134.27945440733342</v>
      </c>
      <c r="I1012">
        <f>tsla_moving_stats_14yr[[#This Row],[Close]]/tsla_moving_stats_14yr[[#This Row],[StdDev_14Y_Centered]]</f>
        <v>2.127354488151683</v>
      </c>
      <c r="J1012">
        <f>2*tsla_moving_stats_14yr[[#This Row],[StdDev_14Y_Centered]]</f>
        <v>268.55890881466684</v>
      </c>
      <c r="K1012">
        <v>143.28169974738395</v>
      </c>
      <c r="L1012">
        <v>134.2641509186403</v>
      </c>
      <c r="M1012">
        <f>tsla_moving_stats_14yr[[#This Row],[Average_14Y_Centered]]-tsla_moving_stats_14yr[[#This Row],[ROLLING AVERAGE MANUAL]]</f>
        <v>-0.2329857704387166</v>
      </c>
      <c r="N1012">
        <f>tsla_moving_stats_14yr[[#This Row],[StdDev_14Y_Centered]]-tsla_moving_stats_14yr[[#This Row],[STANDARD DEV MANUAL]]</f>
        <v>1.5303488693120926E-2</v>
      </c>
    </row>
    <row r="1013" spans="1:14" x14ac:dyDescent="0.25">
      <c r="A1013" s="1">
        <v>44609</v>
      </c>
      <c r="B1013">
        <v>304.42</v>
      </c>
      <c r="C1013">
        <v>306.17</v>
      </c>
      <c r="D1013">
        <v>291.37</v>
      </c>
      <c r="E1013">
        <v>292.12</v>
      </c>
      <c r="F1013">
        <v>55178490</v>
      </c>
      <c r="G1013">
        <v>143.00210658984514</v>
      </c>
      <c r="H1013">
        <v>134.27773048139289</v>
      </c>
      <c r="I1013">
        <f>tsla_moving_stats_14yr[[#This Row],[Close]]/tsla_moving_stats_14yr[[#This Row],[StdDev_14Y_Centered]]</f>
        <v>2.1754910434718706</v>
      </c>
      <c r="J1013">
        <f>2*tsla_moving_stats_14yr[[#This Row],[StdDev_14Y_Centered]]</f>
        <v>268.55546096278579</v>
      </c>
      <c r="K1013">
        <v>143.23492063492097</v>
      </c>
      <c r="L1013">
        <v>134.26251436493379</v>
      </c>
      <c r="M1013">
        <f>tsla_moving_stats_14yr[[#This Row],[Average_14Y_Centered]]-tsla_moving_stats_14yr[[#This Row],[ROLLING AVERAGE MANUAL]]</f>
        <v>-0.23281404507582693</v>
      </c>
      <c r="N1013">
        <f>tsla_moving_stats_14yr[[#This Row],[StdDev_14Y_Centered]]-tsla_moving_stats_14yr[[#This Row],[STANDARD DEV MANUAL]]</f>
        <v>1.5216116459100704E-2</v>
      </c>
    </row>
    <row r="1014" spans="1:14" x14ac:dyDescent="0.25">
      <c r="A1014" s="1">
        <v>44608</v>
      </c>
      <c r="B1014">
        <v>304.68</v>
      </c>
      <c r="C1014">
        <v>308.81</v>
      </c>
      <c r="D1014">
        <v>300.39999999999998</v>
      </c>
      <c r="E1014">
        <v>307.8</v>
      </c>
      <c r="F1014">
        <v>51294446</v>
      </c>
      <c r="G1014">
        <v>143.00210658984514</v>
      </c>
      <c r="H1014">
        <v>134.27773048139289</v>
      </c>
      <c r="I1014">
        <f>tsla_moving_stats_14yr[[#This Row],[Close]]/tsla_moving_stats_14yr[[#This Row],[StdDev_14Y_Centered]]</f>
        <v>2.2922639435185599</v>
      </c>
      <c r="J1014">
        <f>2*tsla_moving_stats_14yr[[#This Row],[StdDev_14Y_Centered]]</f>
        <v>268.55546096278579</v>
      </c>
      <c r="K1014">
        <v>143.18825099170604</v>
      </c>
      <c r="L1014">
        <v>134.26078966073325</v>
      </c>
      <c r="M1014">
        <f>tsla_moving_stats_14yr[[#This Row],[Average_14Y_Centered]]-tsla_moving_stats_14yr[[#This Row],[ROLLING AVERAGE MANUAL]]</f>
        <v>-0.18614440186090064</v>
      </c>
      <c r="N1014">
        <f>tsla_moving_stats_14yr[[#This Row],[StdDev_14Y_Centered]]-tsla_moving_stats_14yr[[#This Row],[STANDARD DEV MANUAL]]</f>
        <v>1.6940820659641531E-2</v>
      </c>
    </row>
    <row r="1015" spans="1:14" x14ac:dyDescent="0.25">
      <c r="A1015" s="1">
        <v>44607</v>
      </c>
      <c r="B1015">
        <v>300</v>
      </c>
      <c r="C1015">
        <v>307.67</v>
      </c>
      <c r="D1015">
        <v>297.79000000000002</v>
      </c>
      <c r="E1015">
        <v>307.48</v>
      </c>
      <c r="F1015">
        <v>57649590</v>
      </c>
      <c r="G1015">
        <v>143.00210658984514</v>
      </c>
      <c r="H1015">
        <v>134.27773048139289</v>
      </c>
      <c r="I1015">
        <f>tsla_moving_stats_14yr[[#This Row],[Close]]/tsla_moving_stats_14yr[[#This Row],[StdDev_14Y_Centered]]</f>
        <v>2.2898808231094439</v>
      </c>
      <c r="J1015">
        <f>2*tsla_moving_stats_14yr[[#This Row],[StdDev_14Y_Centered]]</f>
        <v>268.55546096278579</v>
      </c>
      <c r="K1015">
        <v>143.14184931506881</v>
      </c>
      <c r="L1015">
        <v>134.25882483795431</v>
      </c>
      <c r="M1015">
        <f>tsla_moving_stats_14yr[[#This Row],[Average_14Y_Centered]]-tsla_moving_stats_14yr[[#This Row],[ROLLING AVERAGE MANUAL]]</f>
        <v>-0.13974272522366959</v>
      </c>
      <c r="N1015">
        <f>tsla_moving_stats_14yr[[#This Row],[StdDev_14Y_Centered]]-tsla_moving_stats_14yr[[#This Row],[STANDARD DEV MANUAL]]</f>
        <v>1.8905643438586139E-2</v>
      </c>
    </row>
    <row r="1016" spans="1:14" x14ac:dyDescent="0.25">
      <c r="A1016" s="1">
        <v>44606</v>
      </c>
      <c r="B1016">
        <v>287.19</v>
      </c>
      <c r="C1016">
        <v>299.63</v>
      </c>
      <c r="D1016">
        <v>284.38</v>
      </c>
      <c r="E1016">
        <v>291.92</v>
      </c>
      <c r="F1016">
        <v>67756484</v>
      </c>
      <c r="G1016">
        <v>143.00210658984514</v>
      </c>
      <c r="H1016">
        <v>134.27773048139289</v>
      </c>
      <c r="I1016">
        <f>tsla_moving_stats_14yr[[#This Row],[Close]]/tsla_moving_stats_14yr[[#This Row],[StdDev_14Y_Centered]]</f>
        <v>2.1740015932161727</v>
      </c>
      <c r="J1016">
        <f>2*tsla_moving_stats_14yr[[#This Row],[StdDev_14Y_Centered]]</f>
        <v>268.55546096278579</v>
      </c>
      <c r="K1016">
        <v>143.09535135135167</v>
      </c>
      <c r="L1016">
        <v>134.25696984465128</v>
      </c>
      <c r="M1016">
        <f>tsla_moving_stats_14yr[[#This Row],[Average_14Y_Centered]]-tsla_moving_stats_14yr[[#This Row],[ROLLING AVERAGE MANUAL]]</f>
        <v>-9.324476150652572E-2</v>
      </c>
      <c r="N1016">
        <f>tsla_moving_stats_14yr[[#This Row],[StdDev_14Y_Centered]]-tsla_moving_stats_14yr[[#This Row],[STANDARD DEV MANUAL]]</f>
        <v>2.0760636741613325E-2</v>
      </c>
    </row>
    <row r="1017" spans="1:14" x14ac:dyDescent="0.25">
      <c r="A1017" s="1">
        <v>44603</v>
      </c>
      <c r="B1017">
        <v>303.20999999999998</v>
      </c>
      <c r="C1017">
        <v>305.32</v>
      </c>
      <c r="D1017">
        <v>283.57</v>
      </c>
      <c r="E1017">
        <v>286.67</v>
      </c>
      <c r="F1017">
        <v>79645934</v>
      </c>
      <c r="G1017">
        <v>142.86264388489207</v>
      </c>
      <c r="H1017">
        <v>134.27231720621489</v>
      </c>
      <c r="I1017">
        <f>tsla_moving_stats_14yr[[#This Row],[Close]]/tsla_moving_stats_14yr[[#This Row],[StdDev_14Y_Centered]]</f>
        <v>2.1349895940183514</v>
      </c>
      <c r="J1017">
        <f>2*tsla_moving_stats_14yr[[#This Row],[StdDev_14Y_Centered]]</f>
        <v>268.54463441242979</v>
      </c>
      <c r="K1017">
        <v>143.04871397694555</v>
      </c>
      <c r="L1017">
        <v>134.25526644813405</v>
      </c>
      <c r="M1017">
        <f>tsla_moving_stats_14yr[[#This Row],[Average_14Y_Centered]]-tsla_moving_stats_14yr[[#This Row],[ROLLING AVERAGE MANUAL]]</f>
        <v>-0.1860700920534839</v>
      </c>
      <c r="N1017">
        <f>tsla_moving_stats_14yr[[#This Row],[StdDev_14Y_Centered]]-tsla_moving_stats_14yr[[#This Row],[STANDARD DEV MANUAL]]</f>
        <v>1.7050758080841888E-2</v>
      </c>
    </row>
    <row r="1018" spans="1:14" x14ac:dyDescent="0.25">
      <c r="A1018" s="1">
        <v>44602</v>
      </c>
      <c r="B1018">
        <v>302.79000000000002</v>
      </c>
      <c r="C1018">
        <v>314.60000000000002</v>
      </c>
      <c r="D1018">
        <v>298.89999999999998</v>
      </c>
      <c r="E1018">
        <v>301.52</v>
      </c>
      <c r="F1018">
        <v>66126906</v>
      </c>
      <c r="G1018">
        <v>142.81645810859402</v>
      </c>
      <c r="H1018">
        <v>134.2702577621003</v>
      </c>
      <c r="I1018">
        <f>tsla_moving_stats_14yr[[#This Row],[Close]]/tsla_moving_stats_14yr[[#This Row],[StdDev_14Y_Centered]]</f>
        <v>2.245620176988357</v>
      </c>
      <c r="J1018">
        <f>2*tsla_moving_stats_14yr[[#This Row],[StdDev_14Y_Centered]]</f>
        <v>268.5405155242006</v>
      </c>
      <c r="K1018">
        <v>143.00210658984545</v>
      </c>
      <c r="L1018">
        <v>134.25355154350351</v>
      </c>
      <c r="M1018">
        <f>tsla_moving_stats_14yr[[#This Row],[Average_14Y_Centered]]-tsla_moving_stats_14yr[[#This Row],[ROLLING AVERAGE MANUAL]]</f>
        <v>-0.18564848125143385</v>
      </c>
      <c r="N1018">
        <f>tsla_moving_stats_14yr[[#This Row],[StdDev_14Y_Centered]]-tsla_moving_stats_14yr[[#This Row],[STANDARD DEV MANUAL]]</f>
        <v>1.6706218596794997E-2</v>
      </c>
    </row>
    <row r="1019" spans="1:14" x14ac:dyDescent="0.25">
      <c r="A1019" s="1">
        <v>44601</v>
      </c>
      <c r="B1019">
        <v>311.67</v>
      </c>
      <c r="C1019">
        <v>315.42</v>
      </c>
      <c r="D1019">
        <v>306.67</v>
      </c>
      <c r="E1019">
        <v>310.67</v>
      </c>
      <c r="F1019">
        <v>52259604</v>
      </c>
      <c r="G1019">
        <v>142.77033429187634</v>
      </c>
      <c r="H1019">
        <v>134.26815640170531</v>
      </c>
      <c r="I1019">
        <f>tsla_moving_stats_14yr[[#This Row],[Close]]/tsla_moving_stats_14yr[[#This Row],[StdDev_14Y_Centered]]</f>
        <v>2.3138025301437315</v>
      </c>
      <c r="J1019">
        <f>2*tsla_moving_stats_14yr[[#This Row],[StdDev_14Y_Centered]]</f>
        <v>268.53631280341062</v>
      </c>
      <c r="K1019">
        <v>142.95551835853163</v>
      </c>
      <c r="L1019">
        <v>134.25183556239816</v>
      </c>
      <c r="M1019">
        <f>tsla_moving_stats_14yr[[#This Row],[Average_14Y_Centered]]-tsla_moving_stats_14yr[[#This Row],[ROLLING AVERAGE MANUAL]]</f>
        <v>-0.18518406665529596</v>
      </c>
      <c r="N1019">
        <f>tsla_moving_stats_14yr[[#This Row],[StdDev_14Y_Centered]]-tsla_moving_stats_14yr[[#This Row],[STANDARD DEV MANUAL]]</f>
        <v>1.6320839307155666E-2</v>
      </c>
    </row>
    <row r="1020" spans="1:14" x14ac:dyDescent="0.25">
      <c r="A1020" s="1">
        <v>44600</v>
      </c>
      <c r="B1020">
        <v>301.83999999999997</v>
      </c>
      <c r="C1020">
        <v>308.76</v>
      </c>
      <c r="D1020">
        <v>298.27</v>
      </c>
      <c r="E1020">
        <v>307.33</v>
      </c>
      <c r="F1020">
        <v>50729063</v>
      </c>
      <c r="G1020">
        <v>142.77033429187634</v>
      </c>
      <c r="H1020">
        <v>134.26815640170531</v>
      </c>
      <c r="I1020">
        <f>tsla_moving_stats_14yr[[#This Row],[Close]]/tsla_moving_stats_14yr[[#This Row],[StdDev_14Y_Centered]]</f>
        <v>2.2889269372294492</v>
      </c>
      <c r="J1020">
        <f>2*tsla_moving_stats_14yr[[#This Row],[StdDev_14Y_Centered]]</f>
        <v>268.53631280341062</v>
      </c>
      <c r="K1020">
        <v>142.90894566390821</v>
      </c>
      <c r="L1020">
        <v>134.25012198038846</v>
      </c>
      <c r="M1020">
        <f>tsla_moving_stats_14yr[[#This Row],[Average_14Y_Centered]]-tsla_moving_stats_14yr[[#This Row],[ROLLING AVERAGE MANUAL]]</f>
        <v>-0.13861137203187468</v>
      </c>
      <c r="N1020">
        <f>tsla_moving_stats_14yr[[#This Row],[StdDev_14Y_Centered]]-tsla_moving_stats_14yr[[#This Row],[STANDARD DEV MANUAL]]</f>
        <v>1.8034421316855287E-2</v>
      </c>
    </row>
    <row r="1021" spans="1:14" x14ac:dyDescent="0.25">
      <c r="A1021" s="1">
        <v>44599</v>
      </c>
      <c r="B1021">
        <v>307.93</v>
      </c>
      <c r="C1021">
        <v>315.92</v>
      </c>
      <c r="D1021">
        <v>300.89999999999998</v>
      </c>
      <c r="E1021">
        <v>302.45</v>
      </c>
      <c r="F1021">
        <v>60994534</v>
      </c>
      <c r="G1021">
        <v>142.77033429187634</v>
      </c>
      <c r="H1021">
        <v>134.26815640170531</v>
      </c>
      <c r="I1021">
        <f>tsla_moving_stats_14yr[[#This Row],[Close]]/tsla_moving_stats_14yr[[#This Row],[StdDev_14Y_Centered]]</f>
        <v>2.2525817595582822</v>
      </c>
      <c r="J1021">
        <f>2*tsla_moving_stats_14yr[[#This Row],[StdDev_14Y_Centered]]</f>
        <v>268.53631280341062</v>
      </c>
      <c r="K1021">
        <v>142.86264388489241</v>
      </c>
      <c r="L1021">
        <v>134.24816533674979</v>
      </c>
      <c r="M1021">
        <f>tsla_moving_stats_14yr[[#This Row],[Average_14Y_Centered]]-tsla_moving_stats_14yr[[#This Row],[ROLLING AVERAGE MANUAL]]</f>
        <v>-9.2309593016068447E-2</v>
      </c>
      <c r="N1021">
        <f>tsla_moving_stats_14yr[[#This Row],[StdDev_14Y_Centered]]-tsla_moving_stats_14yr[[#This Row],[STANDARD DEV MANUAL]]</f>
        <v>1.9991064955519278E-2</v>
      </c>
    </row>
    <row r="1022" spans="1:14" x14ac:dyDescent="0.25">
      <c r="A1022" s="1">
        <v>44596</v>
      </c>
      <c r="B1022">
        <v>299.07</v>
      </c>
      <c r="C1022">
        <v>312.17</v>
      </c>
      <c r="D1022">
        <v>293.72000000000003</v>
      </c>
      <c r="E1022">
        <v>307.77</v>
      </c>
      <c r="F1022">
        <v>73625531</v>
      </c>
      <c r="G1022">
        <v>142.6322657091562</v>
      </c>
      <c r="H1022">
        <v>134.26166698111263</v>
      </c>
      <c r="I1022">
        <f>tsla_moving_stats_14yr[[#This Row],[Close]]/tsla_moving_stats_14yr[[#This Row],[StdDev_14Y_Centered]]</f>
        <v>2.2923147531252965</v>
      </c>
      <c r="J1022">
        <f>2*tsla_moving_stats_14yr[[#This Row],[StdDev_14Y_Centered]]</f>
        <v>268.52333396222525</v>
      </c>
      <c r="K1022">
        <v>142.81645810859436</v>
      </c>
      <c r="L1022">
        <v>134.24611494831871</v>
      </c>
      <c r="M1022">
        <f>tsla_moving_stats_14yr[[#This Row],[Average_14Y_Centered]]-tsla_moving_stats_14yr[[#This Row],[ROLLING AVERAGE MANUAL]]</f>
        <v>-0.18419239943816024</v>
      </c>
      <c r="N1022">
        <f>tsla_moving_stats_14yr[[#This Row],[StdDev_14Y_Centered]]-tsla_moving_stats_14yr[[#This Row],[STANDARD DEV MANUAL]]</f>
        <v>1.5552032793920034E-2</v>
      </c>
    </row>
    <row r="1023" spans="1:14" x14ac:dyDescent="0.25">
      <c r="A1023" s="1">
        <v>44595</v>
      </c>
      <c r="B1023">
        <v>294</v>
      </c>
      <c r="C1023">
        <v>312.33</v>
      </c>
      <c r="D1023">
        <v>293.51</v>
      </c>
      <c r="E1023">
        <v>297.05</v>
      </c>
      <c r="F1023">
        <v>78855655</v>
      </c>
      <c r="G1023">
        <v>142.586295764537</v>
      </c>
      <c r="H1023">
        <v>134.25948791051468</v>
      </c>
      <c r="I1023">
        <f>tsla_moving_stats_14yr[[#This Row],[Close]]/tsla_moving_stats_14yr[[#This Row],[StdDev_14Y_Centered]]</f>
        <v>2.212506576801387</v>
      </c>
      <c r="J1023">
        <f>2*tsla_moving_stats_14yr[[#This Row],[StdDev_14Y_Centered]]</f>
        <v>268.51897582102936</v>
      </c>
      <c r="K1023">
        <v>142.77033429187665</v>
      </c>
      <c r="L1023">
        <v>134.24402264463063</v>
      </c>
      <c r="M1023">
        <f>tsla_moving_stats_14yr[[#This Row],[Average_14Y_Centered]]-tsla_moving_stats_14yr[[#This Row],[ROLLING AVERAGE MANUAL]]</f>
        <v>-0.18403852733965209</v>
      </c>
      <c r="N1023">
        <f>tsla_moving_stats_14yr[[#This Row],[StdDev_14Y_Centered]]-tsla_moving_stats_14yr[[#This Row],[STANDARD DEV MANUAL]]</f>
        <v>1.5465265884046175E-2</v>
      </c>
    </row>
    <row r="1024" spans="1:14" x14ac:dyDescent="0.25">
      <c r="A1024" s="1">
        <v>44594</v>
      </c>
      <c r="B1024">
        <v>309.39</v>
      </c>
      <c r="C1024">
        <v>310.5</v>
      </c>
      <c r="D1024">
        <v>296.47000000000003</v>
      </c>
      <c r="E1024">
        <v>301.89</v>
      </c>
      <c r="F1024">
        <v>66793120</v>
      </c>
      <c r="G1024">
        <v>142.54017940437748</v>
      </c>
      <c r="H1024">
        <v>134.25746605201221</v>
      </c>
      <c r="I1024">
        <f>tsla_moving_stats_14yr[[#This Row],[Close]]/tsla_moving_stats_14yr[[#This Row],[StdDev_14Y_Centered]]</f>
        <v>2.2485900328481239</v>
      </c>
      <c r="J1024">
        <f>2*tsla_moving_stats_14yr[[#This Row],[StdDev_14Y_Centered]]</f>
        <v>268.51493210402441</v>
      </c>
      <c r="K1024">
        <v>142.72424002874627</v>
      </c>
      <c r="L1024">
        <v>134.24191941382523</v>
      </c>
      <c r="M1024">
        <f>tsla_moving_stats_14yr[[#This Row],[Average_14Y_Centered]]-tsla_moving_stats_14yr[[#This Row],[ROLLING AVERAGE MANUAL]]</f>
        <v>-0.18406062436878301</v>
      </c>
      <c r="N1024">
        <f>tsla_moving_stats_14yr[[#This Row],[StdDev_14Y_Centered]]-tsla_moving_stats_14yr[[#This Row],[STANDARD DEV MANUAL]]</f>
        <v>1.554663818697577E-2</v>
      </c>
    </row>
    <row r="1025" spans="1:14" x14ac:dyDescent="0.25">
      <c r="A1025" s="1">
        <v>44593</v>
      </c>
      <c r="B1025">
        <v>311.74</v>
      </c>
      <c r="C1025">
        <v>314.57</v>
      </c>
      <c r="D1025">
        <v>301.67</v>
      </c>
      <c r="E1025">
        <v>310.42</v>
      </c>
      <c r="F1025">
        <v>73138423</v>
      </c>
      <c r="G1025">
        <v>142.54017940437748</v>
      </c>
      <c r="H1025">
        <v>134.25746605201221</v>
      </c>
      <c r="I1025">
        <f>tsla_moving_stats_14yr[[#This Row],[Close]]/tsla_moving_stats_14yr[[#This Row],[StdDev_14Y_Centered]]</f>
        <v>2.3121246745394504</v>
      </c>
      <c r="J1025">
        <f>2*tsla_moving_stats_14yr[[#This Row],[StdDev_14Y_Centered]]</f>
        <v>268.51493210402441</v>
      </c>
      <c r="K1025">
        <v>142.6782650862072</v>
      </c>
      <c r="L1025">
        <v>134.23971960697116</v>
      </c>
      <c r="M1025">
        <f>tsla_moving_stats_14yr[[#This Row],[Average_14Y_Centered]]-tsla_moving_stats_14yr[[#This Row],[ROLLING AVERAGE MANUAL]]</f>
        <v>-0.13808568182972181</v>
      </c>
      <c r="N1025">
        <f>tsla_moving_stats_14yr[[#This Row],[StdDev_14Y_Centered]]-tsla_moving_stats_14yr[[#This Row],[STANDARD DEV MANUAL]]</f>
        <v>1.774644504104117E-2</v>
      </c>
    </row>
    <row r="1026" spans="1:14" x14ac:dyDescent="0.25">
      <c r="A1026" s="1">
        <v>44592</v>
      </c>
      <c r="B1026">
        <v>290.89999999999998</v>
      </c>
      <c r="C1026">
        <v>312.66000000000003</v>
      </c>
      <c r="D1026">
        <v>287.35000000000002</v>
      </c>
      <c r="E1026">
        <v>312.24</v>
      </c>
      <c r="F1026">
        <v>104436202</v>
      </c>
      <c r="G1026">
        <v>142.54017940437748</v>
      </c>
      <c r="H1026">
        <v>134.25746605201221</v>
      </c>
      <c r="I1026">
        <f>tsla_moving_stats_14yr[[#This Row],[Close]]/tsla_moving_stats_14yr[[#This Row],[StdDev_14Y_Centered]]</f>
        <v>2.3256807176670251</v>
      </c>
      <c r="J1026">
        <f>2*tsla_moving_stats_14yr[[#This Row],[StdDev_14Y_Centered]]</f>
        <v>268.51493210402441</v>
      </c>
      <c r="K1026">
        <v>142.63226570915651</v>
      </c>
      <c r="L1026">
        <v>134.23756038840915</v>
      </c>
      <c r="M1026">
        <f>tsla_moving_stats_14yr[[#This Row],[Average_14Y_Centered]]-tsla_moving_stats_14yr[[#This Row],[ROLLING AVERAGE MANUAL]]</f>
        <v>-9.208630477903057E-2</v>
      </c>
      <c r="N1026">
        <f>tsla_moving_stats_14yr[[#This Row],[StdDev_14Y_Centered]]-tsla_moving_stats_14yr[[#This Row],[STANDARD DEV MANUAL]]</f>
        <v>1.9905663603054791E-2</v>
      </c>
    </row>
    <row r="1027" spans="1:14" x14ac:dyDescent="0.25">
      <c r="A1027" s="1">
        <v>44589</v>
      </c>
      <c r="B1027">
        <v>277.19</v>
      </c>
      <c r="C1027">
        <v>285.83</v>
      </c>
      <c r="D1027">
        <v>264</v>
      </c>
      <c r="E1027">
        <v>282.12</v>
      </c>
      <c r="F1027">
        <v>134789084</v>
      </c>
      <c r="G1027">
        <v>142.40144086021505</v>
      </c>
      <c r="H1027">
        <v>134.25187759424063</v>
      </c>
      <c r="I1027">
        <f>tsla_moving_stats_14yr[[#This Row],[Close]]/tsla_moving_stats_14yr[[#This Row],[StdDev_14Y_Centered]]</f>
        <v>2.1014231238737096</v>
      </c>
      <c r="J1027">
        <f>2*tsla_moving_stats_14yr[[#This Row],[StdDev_14Y_Centered]]</f>
        <v>268.50375518848125</v>
      </c>
      <c r="K1027">
        <v>142.58629576453728</v>
      </c>
      <c r="L1027">
        <v>134.23539036245927</v>
      </c>
      <c r="M1027">
        <f>tsla_moving_stats_14yr[[#This Row],[Average_14Y_Centered]]-tsla_moving_stats_14yr[[#This Row],[ROLLING AVERAGE MANUAL]]</f>
        <v>-0.18485490432223628</v>
      </c>
      <c r="N1027">
        <f>tsla_moving_stats_14yr[[#This Row],[StdDev_14Y_Centered]]-tsla_moving_stats_14yr[[#This Row],[STANDARD DEV MANUAL]]</f>
        <v>1.6487231781354694E-2</v>
      </c>
    </row>
    <row r="1028" spans="1:14" x14ac:dyDescent="0.25">
      <c r="A1028" s="1">
        <v>44588</v>
      </c>
      <c r="B1028">
        <v>311.12</v>
      </c>
      <c r="C1028">
        <v>311.8</v>
      </c>
      <c r="D1028">
        <v>276.33</v>
      </c>
      <c r="E1028">
        <v>276.37</v>
      </c>
      <c r="F1028">
        <v>147109701</v>
      </c>
      <c r="G1028">
        <v>142.3553385883196</v>
      </c>
      <c r="H1028">
        <v>134.24991107484561</v>
      </c>
      <c r="I1028">
        <f>tsla_moving_stats_14yr[[#This Row],[Close]]/tsla_moving_stats_14yr[[#This Row],[StdDev_14Y_Centered]]</f>
        <v>2.0586233375299674</v>
      </c>
      <c r="J1028">
        <f>2*tsla_moving_stats_14yr[[#This Row],[StdDev_14Y_Centered]]</f>
        <v>268.49982214969123</v>
      </c>
      <c r="K1028">
        <v>142.54017940437777</v>
      </c>
      <c r="L1028">
        <v>134.23337751390665</v>
      </c>
      <c r="M1028">
        <f>tsla_moving_stats_14yr[[#This Row],[Average_14Y_Centered]]-tsla_moving_stats_14yr[[#This Row],[ROLLING AVERAGE MANUAL]]</f>
        <v>-0.18484081605816982</v>
      </c>
      <c r="N1028">
        <f>tsla_moving_stats_14yr[[#This Row],[StdDev_14Y_Centered]]-tsla_moving_stats_14yr[[#This Row],[STANDARD DEV MANUAL]]</f>
        <v>1.6533560938967184E-2</v>
      </c>
    </row>
    <row r="1029" spans="1:14" x14ac:dyDescent="0.25">
      <c r="A1029" s="1">
        <v>44587</v>
      </c>
      <c r="B1029">
        <v>317.48</v>
      </c>
      <c r="C1029">
        <v>329.23</v>
      </c>
      <c r="D1029">
        <v>302</v>
      </c>
      <c r="E1029">
        <v>312.47000000000003</v>
      </c>
      <c r="F1029">
        <v>104867395</v>
      </c>
      <c r="G1029">
        <v>142.30928366762177</v>
      </c>
      <c r="H1029">
        <v>134.24791639067368</v>
      </c>
      <c r="I1029">
        <f>tsla_moving_stats_14yr[[#This Row],[Close]]/tsla_moving_stats_14yr[[#This Row],[StdDev_14Y_Centered]]</f>
        <v>2.3275594020445265</v>
      </c>
      <c r="J1029">
        <f>2*tsla_moving_stats_14yr[[#This Row],[StdDev_14Y_Centered]]</f>
        <v>268.49583278134736</v>
      </c>
      <c r="K1029">
        <v>142.49392037302758</v>
      </c>
      <c r="L1029">
        <v>134.23151873577527</v>
      </c>
      <c r="M1029">
        <f>tsla_moving_stats_14yr[[#This Row],[Average_14Y_Centered]]-tsla_moving_stats_14yr[[#This Row],[ROLLING AVERAGE MANUAL]]</f>
        <v>-0.18463670540580779</v>
      </c>
      <c r="N1029">
        <f>tsla_moving_stats_14yr[[#This Row],[StdDev_14Y_Centered]]-tsla_moving_stats_14yr[[#This Row],[STANDARD DEV MANUAL]]</f>
        <v>1.6397654898412384E-2</v>
      </c>
    </row>
    <row r="1030" spans="1:14" x14ac:dyDescent="0.25">
      <c r="A1030" s="1">
        <v>44586</v>
      </c>
      <c r="B1030">
        <v>304.73</v>
      </c>
      <c r="C1030">
        <v>317.08999999999997</v>
      </c>
      <c r="D1030">
        <v>301.07</v>
      </c>
      <c r="E1030">
        <v>306.13</v>
      </c>
      <c r="F1030">
        <v>86595987</v>
      </c>
      <c r="G1030">
        <v>142.30928366762177</v>
      </c>
      <c r="H1030">
        <v>134.24791639067368</v>
      </c>
      <c r="I1030">
        <f>tsla_moving_stats_14yr[[#This Row],[Close]]/tsla_moving_stats_14yr[[#This Row],[StdDev_14Y_Centered]]</f>
        <v>2.2803333431941972</v>
      </c>
      <c r="J1030">
        <f>2*tsla_moving_stats_14yr[[#This Row],[StdDev_14Y_Centered]]</f>
        <v>268.49583278134736</v>
      </c>
      <c r="K1030">
        <v>142.44773395482284</v>
      </c>
      <c r="L1030">
        <v>134.22960748799707</v>
      </c>
      <c r="M1030">
        <f>tsla_moving_stats_14yr[[#This Row],[Average_14Y_Centered]]-tsla_moving_stats_14yr[[#This Row],[ROLLING AVERAGE MANUAL]]</f>
        <v>-0.13845028720106711</v>
      </c>
      <c r="N1030">
        <f>tsla_moving_stats_14yr[[#This Row],[StdDev_14Y_Centered]]-tsla_moving_stats_14yr[[#This Row],[STANDARD DEV MANUAL]]</f>
        <v>1.8308902676608341E-2</v>
      </c>
    </row>
    <row r="1031" spans="1:14" x14ac:dyDescent="0.25">
      <c r="A1031" s="1">
        <v>44585</v>
      </c>
      <c r="B1031">
        <v>301.58999999999997</v>
      </c>
      <c r="C1031">
        <v>311.17</v>
      </c>
      <c r="D1031">
        <v>283.82</v>
      </c>
      <c r="E1031">
        <v>310</v>
      </c>
      <c r="F1031">
        <v>152375292</v>
      </c>
      <c r="G1031">
        <v>142.30928366762177</v>
      </c>
      <c r="H1031">
        <v>134.24791639067368</v>
      </c>
      <c r="I1031">
        <f>tsla_moving_stats_14yr[[#This Row],[Close]]/tsla_moving_stats_14yr[[#This Row],[StdDev_14Y_Centered]]</f>
        <v>2.3091606062463699</v>
      </c>
      <c r="J1031">
        <f>2*tsla_moving_stats_14yr[[#This Row],[StdDev_14Y_Centered]]</f>
        <v>268.49583278134736</v>
      </c>
      <c r="K1031">
        <v>142.40144086021536</v>
      </c>
      <c r="L1031">
        <v>134.22781596171595</v>
      </c>
      <c r="M1031">
        <f>tsla_moving_stats_14yr[[#This Row],[Average_14Y_Centered]]-tsla_moving_stats_14yr[[#This Row],[ROLLING AVERAGE MANUAL]]</f>
        <v>-9.2157192593589343E-2</v>
      </c>
      <c r="N1031">
        <f>tsla_moving_stats_14yr[[#This Row],[StdDev_14Y_Centered]]-tsla_moving_stats_14yr[[#This Row],[STANDARD DEV MANUAL]]</f>
        <v>2.0100428957732674E-2</v>
      </c>
    </row>
    <row r="1032" spans="1:14" x14ac:dyDescent="0.25">
      <c r="A1032" s="1">
        <v>44582</v>
      </c>
      <c r="B1032">
        <v>332.11</v>
      </c>
      <c r="C1032">
        <v>334.85</v>
      </c>
      <c r="D1032">
        <v>313.5</v>
      </c>
      <c r="E1032">
        <v>314.63</v>
      </c>
      <c r="F1032">
        <v>103416132</v>
      </c>
      <c r="G1032">
        <v>142.17083363148481</v>
      </c>
      <c r="H1032">
        <v>134.24230919127928</v>
      </c>
      <c r="I1032">
        <f>tsla_moving_stats_14yr[[#This Row],[Close]]/tsla_moving_stats_14yr[[#This Row],[StdDev_14Y_Centered]]</f>
        <v>2.3437469296784057</v>
      </c>
      <c r="J1032">
        <f>2*tsla_moving_stats_14yr[[#This Row],[StdDev_14Y_Centered]]</f>
        <v>268.48461838255855</v>
      </c>
      <c r="K1032">
        <v>142.35533858831988</v>
      </c>
      <c r="L1032">
        <v>134.22585841657255</v>
      </c>
      <c r="M1032">
        <f>tsla_moving_stats_14yr[[#This Row],[Average_14Y_Centered]]-tsla_moving_stats_14yr[[#This Row],[ROLLING AVERAGE MANUAL]]</f>
        <v>-0.18450495683507029</v>
      </c>
      <c r="N1032">
        <f>tsla_moving_stats_14yr[[#This Row],[StdDev_14Y_Centered]]-tsla_moving_stats_14yr[[#This Row],[STANDARD DEV MANUAL]]</f>
        <v>1.6450774706726179E-2</v>
      </c>
    </row>
    <row r="1033" spans="1:14" x14ac:dyDescent="0.25">
      <c r="A1033" s="1">
        <v>44581</v>
      </c>
      <c r="B1033">
        <v>336.58</v>
      </c>
      <c r="C1033">
        <v>347.22</v>
      </c>
      <c r="D1033">
        <v>331.33</v>
      </c>
      <c r="E1033">
        <v>332.09</v>
      </c>
      <c r="F1033">
        <v>70488817</v>
      </c>
      <c r="G1033">
        <v>142.12456366237484</v>
      </c>
      <c r="H1033">
        <v>134.24058990252027</v>
      </c>
      <c r="I1033">
        <f>tsla_moving_stats_14yr[[#This Row],[Close]]/tsla_moving_stats_14yr[[#This Row],[StdDev_14Y_Centered]]</f>
        <v>2.473841929934526</v>
      </c>
      <c r="J1033">
        <f>2*tsla_moving_stats_14yr[[#This Row],[StdDev_14Y_Centered]]</f>
        <v>268.48117980504054</v>
      </c>
      <c r="K1033">
        <v>142.30928366762208</v>
      </c>
      <c r="L1033">
        <v>134.22387270526735</v>
      </c>
      <c r="M1033">
        <f>tsla_moving_stats_14yr[[#This Row],[Average_14Y_Centered]]-tsla_moving_stats_14yr[[#This Row],[ROLLING AVERAGE MANUAL]]</f>
        <v>-0.18472000524724308</v>
      </c>
      <c r="N1033">
        <f>tsla_moving_stats_14yr[[#This Row],[StdDev_14Y_Centered]]-tsla_moving_stats_14yr[[#This Row],[STANDARD DEV MANUAL]]</f>
        <v>1.6717197252916094E-2</v>
      </c>
    </row>
    <row r="1034" spans="1:14" x14ac:dyDescent="0.25">
      <c r="A1034" s="1">
        <v>44580</v>
      </c>
      <c r="B1034">
        <v>347.23</v>
      </c>
      <c r="C1034">
        <v>351.56</v>
      </c>
      <c r="D1034">
        <v>331.67</v>
      </c>
      <c r="E1034">
        <v>331.88</v>
      </c>
      <c r="F1034">
        <v>75442579</v>
      </c>
      <c r="G1034">
        <v>142.12456366237484</v>
      </c>
      <c r="H1034">
        <v>134.24058990252027</v>
      </c>
      <c r="I1034">
        <f>tsla_moving_stats_14yr[[#This Row],[Close]]/tsla_moving_stats_14yr[[#This Row],[StdDev_14Y_Centered]]</f>
        <v>2.4722775744727952</v>
      </c>
      <c r="J1034">
        <f>2*tsla_moving_stats_14yr[[#This Row],[StdDev_14Y_Centered]]</f>
        <v>268.48117980504054</v>
      </c>
      <c r="K1034">
        <v>142.26313641246</v>
      </c>
      <c r="L1034">
        <v>134.22199272906369</v>
      </c>
      <c r="M1034">
        <f>tsla_moving_stats_14yr[[#This Row],[Average_14Y_Centered]]-tsla_moving_stats_14yr[[#This Row],[ROLLING AVERAGE MANUAL]]</f>
        <v>-0.13857275008516012</v>
      </c>
      <c r="N1034">
        <f>tsla_moving_stats_14yr[[#This Row],[StdDev_14Y_Centered]]-tsla_moving_stats_14yr[[#This Row],[STANDARD DEV MANUAL]]</f>
        <v>1.859717345658396E-2</v>
      </c>
    </row>
    <row r="1035" spans="1:14" x14ac:dyDescent="0.25">
      <c r="A1035" s="1">
        <v>44579</v>
      </c>
      <c r="B1035">
        <v>342.2</v>
      </c>
      <c r="C1035">
        <v>356.93</v>
      </c>
      <c r="D1035">
        <v>338.69</v>
      </c>
      <c r="E1035">
        <v>343.5</v>
      </c>
      <c r="F1035">
        <v>66989473</v>
      </c>
      <c r="G1035">
        <v>142.12456366237484</v>
      </c>
      <c r="H1035">
        <v>134.24058990252027</v>
      </c>
      <c r="I1035">
        <f>tsla_moving_stats_14yr[[#This Row],[Close]]/tsla_moving_stats_14yr[[#This Row],[StdDev_14Y_Centered]]</f>
        <v>2.5588385766885775</v>
      </c>
      <c r="J1035">
        <f>2*tsla_moving_stats_14yr[[#This Row],[StdDev_14Y_Centered]]</f>
        <v>268.48117980504054</v>
      </c>
      <c r="K1035">
        <v>142.21702934860446</v>
      </c>
      <c r="L1035">
        <v>134.22009135462545</v>
      </c>
      <c r="M1035">
        <f>tsla_moving_stats_14yr[[#This Row],[Average_14Y_Centered]]-tsla_moving_stats_14yr[[#This Row],[ROLLING AVERAGE MANUAL]]</f>
        <v>-9.246568622961604E-2</v>
      </c>
      <c r="N1035">
        <f>tsla_moving_stats_14yr[[#This Row],[StdDev_14Y_Centered]]-tsla_moving_stats_14yr[[#This Row],[STANDARD DEV MANUAL]]</f>
        <v>2.049854789481742E-2</v>
      </c>
    </row>
    <row r="1036" spans="1:14" x14ac:dyDescent="0.25">
      <c r="A1036" s="1">
        <v>44575</v>
      </c>
      <c r="B1036">
        <v>339.96</v>
      </c>
      <c r="C1036">
        <v>350.67</v>
      </c>
      <c r="D1036">
        <v>337.79</v>
      </c>
      <c r="E1036">
        <v>349.87</v>
      </c>
      <c r="F1036">
        <v>72924493</v>
      </c>
      <c r="G1036">
        <v>141.98599142550913</v>
      </c>
      <c r="H1036">
        <v>134.23530596461495</v>
      </c>
      <c r="I1036">
        <f>tsla_moving_stats_14yr[[#This Row],[Close]]/tsla_moving_stats_14yr[[#This Row],[StdDev_14Y_Centered]]</f>
        <v>2.6063932844331381</v>
      </c>
      <c r="J1036">
        <f>2*tsla_moving_stats_14yr[[#This Row],[StdDev_14Y_Centered]]</f>
        <v>268.4706119292299</v>
      </c>
      <c r="K1036">
        <v>142.17083363148507</v>
      </c>
      <c r="L1036">
        <v>134.21829231852422</v>
      </c>
      <c r="M1036">
        <f>tsla_moving_stats_14yr[[#This Row],[Average_14Y_Centered]]-tsla_moving_stats_14yr[[#This Row],[ROLLING AVERAGE MANUAL]]</f>
        <v>-0.18484220597594003</v>
      </c>
      <c r="N1036">
        <f>tsla_moving_stats_14yr[[#This Row],[StdDev_14Y_Centered]]-tsla_moving_stats_14yr[[#This Row],[STANDARD DEV MANUAL]]</f>
        <v>1.7013646090731527E-2</v>
      </c>
    </row>
    <row r="1037" spans="1:14" x14ac:dyDescent="0.25">
      <c r="A1037" s="1">
        <v>44574</v>
      </c>
      <c r="B1037">
        <v>369.69</v>
      </c>
      <c r="C1037">
        <v>371.87</v>
      </c>
      <c r="D1037">
        <v>342.18</v>
      </c>
      <c r="E1037">
        <v>343.85</v>
      </c>
      <c r="F1037">
        <v>97209869</v>
      </c>
      <c r="G1037">
        <v>141.94014642857141</v>
      </c>
      <c r="H1037">
        <v>134.23324702792473</v>
      </c>
      <c r="I1037">
        <f>tsla_moving_stats_14yr[[#This Row],[Close]]/tsla_moving_stats_14yr[[#This Row],[StdDev_14Y_Centered]]</f>
        <v>2.5615859529082865</v>
      </c>
      <c r="J1037">
        <f>2*tsla_moving_stats_14yr[[#This Row],[StdDev_14Y_Centered]]</f>
        <v>268.46649405584947</v>
      </c>
      <c r="K1037">
        <v>142.1245636623751</v>
      </c>
      <c r="L1037">
        <v>134.2165819277416</v>
      </c>
      <c r="M1037">
        <f>tsla_moving_stats_14yr[[#This Row],[Average_14Y_Centered]]-tsla_moving_stats_14yr[[#This Row],[ROLLING AVERAGE MANUAL]]</f>
        <v>-0.18441723380368558</v>
      </c>
      <c r="N1037">
        <f>tsla_moving_stats_14yr[[#This Row],[StdDev_14Y_Centered]]-tsla_moving_stats_14yr[[#This Row],[STANDARD DEV MANUAL]]</f>
        <v>1.6665100183132608E-2</v>
      </c>
    </row>
    <row r="1038" spans="1:14" x14ac:dyDescent="0.25">
      <c r="A1038" s="1">
        <v>44573</v>
      </c>
      <c r="B1038">
        <v>359.62</v>
      </c>
      <c r="C1038">
        <v>371.61</v>
      </c>
      <c r="D1038">
        <v>357.53</v>
      </c>
      <c r="E1038">
        <v>368.74</v>
      </c>
      <c r="F1038">
        <v>83739111</v>
      </c>
      <c r="G1038">
        <v>141.89428418421991</v>
      </c>
      <c r="H1038">
        <v>134.23122169092855</v>
      </c>
      <c r="I1038">
        <f>tsla_moving_stats_14yr[[#This Row],[Close]]/tsla_moving_stats_14yr[[#This Row],[StdDev_14Y_Centered]]</f>
        <v>2.7470509122611952</v>
      </c>
      <c r="J1038">
        <f>2*tsla_moving_stats_14yr[[#This Row],[StdDev_14Y_Centered]]</f>
        <v>268.4624433818571</v>
      </c>
      <c r="K1038">
        <v>142.07835180550617</v>
      </c>
      <c r="L1038">
        <v>134.21483270415939</v>
      </c>
      <c r="M1038">
        <f>tsla_moving_stats_14yr[[#This Row],[Average_14Y_Centered]]-tsla_moving_stats_14yr[[#This Row],[ROLLING AVERAGE MANUAL]]</f>
        <v>-0.18406762128626042</v>
      </c>
      <c r="N1038">
        <f>tsla_moving_stats_14yr[[#This Row],[StdDev_14Y_Centered]]-tsla_moving_stats_14yr[[#This Row],[STANDARD DEV MANUAL]]</f>
        <v>1.6388986769158009E-2</v>
      </c>
    </row>
    <row r="1039" spans="1:14" x14ac:dyDescent="0.25">
      <c r="A1039" s="1">
        <v>44572</v>
      </c>
      <c r="B1039">
        <v>351.22</v>
      </c>
      <c r="C1039">
        <v>358.62</v>
      </c>
      <c r="D1039">
        <v>346.27</v>
      </c>
      <c r="E1039">
        <v>354.8</v>
      </c>
      <c r="F1039">
        <v>66063279</v>
      </c>
      <c r="G1039">
        <v>141.89428418421991</v>
      </c>
      <c r="H1039">
        <v>134.23122169092855</v>
      </c>
      <c r="I1039">
        <f>tsla_moving_stats_14yr[[#This Row],[Close]]/tsla_moving_stats_14yr[[#This Row],[StdDev_14Y_Centered]]</f>
        <v>2.6432002594518416</v>
      </c>
      <c r="J1039">
        <f>2*tsla_moving_stats_14yr[[#This Row],[StdDev_14Y_Centered]]</f>
        <v>268.4624433818571</v>
      </c>
      <c r="K1039">
        <v>142.03214438884945</v>
      </c>
      <c r="L1039">
        <v>134.21309633802386</v>
      </c>
      <c r="M1039">
        <f>tsla_moving_stats_14yr[[#This Row],[Average_14Y_Centered]]-tsla_moving_stats_14yr[[#This Row],[ROLLING AVERAGE MANUAL]]</f>
        <v>-0.13786020462953275</v>
      </c>
      <c r="N1039">
        <f>tsla_moving_stats_14yr[[#This Row],[StdDev_14Y_Centered]]-tsla_moving_stats_14yr[[#This Row],[STANDARD DEV MANUAL]]</f>
        <v>1.8125352904689862E-2</v>
      </c>
    </row>
    <row r="1040" spans="1:14" x14ac:dyDescent="0.25">
      <c r="A1040" s="1">
        <v>44571</v>
      </c>
      <c r="B1040">
        <v>333.33</v>
      </c>
      <c r="C1040">
        <v>353.03</v>
      </c>
      <c r="D1040">
        <v>326.67</v>
      </c>
      <c r="E1040">
        <v>352.71</v>
      </c>
      <c r="F1040">
        <v>91814979</v>
      </c>
      <c r="G1040">
        <v>141.89428418421991</v>
      </c>
      <c r="H1040">
        <v>134.23122169092855</v>
      </c>
      <c r="I1040">
        <f>tsla_moving_stats_14yr[[#This Row],[Close]]/tsla_moving_stats_14yr[[#This Row],[StdDev_14Y_Centered]]</f>
        <v>2.6276301113620604</v>
      </c>
      <c r="J1040">
        <f>2*tsla_moving_stats_14yr[[#This Row],[StdDev_14Y_Centered]]</f>
        <v>268.4624433818571</v>
      </c>
      <c r="K1040">
        <v>141.98599142550938</v>
      </c>
      <c r="L1040">
        <v>134.21132466813714</v>
      </c>
      <c r="M1040">
        <f>tsla_moving_stats_14yr[[#This Row],[Average_14Y_Centered]]-tsla_moving_stats_14yr[[#This Row],[ROLLING AVERAGE MANUAL]]</f>
        <v>-9.1707241289469721E-2</v>
      </c>
      <c r="N1040">
        <f>tsla_moving_stats_14yr[[#This Row],[StdDev_14Y_Centered]]-tsla_moving_stats_14yr[[#This Row],[STANDARD DEV MANUAL]]</f>
        <v>1.98970227914117E-2</v>
      </c>
    </row>
    <row r="1041" spans="1:14" x14ac:dyDescent="0.25">
      <c r="A1041" s="1">
        <v>44568</v>
      </c>
      <c r="B1041">
        <v>360.12</v>
      </c>
      <c r="C1041">
        <v>360.31</v>
      </c>
      <c r="D1041">
        <v>336.67</v>
      </c>
      <c r="E1041">
        <v>342.32</v>
      </c>
      <c r="F1041">
        <v>84164848</v>
      </c>
      <c r="G1041">
        <v>141.75740727532099</v>
      </c>
      <c r="H1041">
        <v>134.22457035956339</v>
      </c>
      <c r="I1041">
        <f>tsla_moving_stats_14yr[[#This Row],[Close]]/tsla_moving_stats_14yr[[#This Row],[StdDev_14Y_Centered]]</f>
        <v>2.550352734100668</v>
      </c>
      <c r="J1041">
        <f>2*tsla_moving_stats_14yr[[#This Row],[StdDev_14Y_Centered]]</f>
        <v>268.44914071912677</v>
      </c>
      <c r="K1041">
        <v>141.94014642857169</v>
      </c>
      <c r="L1041">
        <v>134.20927466466068</v>
      </c>
      <c r="M1041">
        <f>tsla_moving_stats_14yr[[#This Row],[Average_14Y_Centered]]-tsla_moving_stats_14yr[[#This Row],[ROLLING AVERAGE MANUAL]]</f>
        <v>-0.18273915325070789</v>
      </c>
      <c r="N1041">
        <f>tsla_moving_stats_14yr[[#This Row],[StdDev_14Y_Centered]]-tsla_moving_stats_14yr[[#This Row],[STANDARD DEV MANUAL]]</f>
        <v>1.5295694902704327E-2</v>
      </c>
    </row>
    <row r="1042" spans="1:14" x14ac:dyDescent="0.25">
      <c r="A1042" s="1">
        <v>44567</v>
      </c>
      <c r="B1042">
        <v>359</v>
      </c>
      <c r="C1042">
        <v>362.67</v>
      </c>
      <c r="D1042">
        <v>340.17</v>
      </c>
      <c r="E1042">
        <v>354.9</v>
      </c>
      <c r="F1042">
        <v>90336574</v>
      </c>
      <c r="G1042">
        <v>141.71189304812836</v>
      </c>
      <c r="H1042">
        <v>134.2222812378316</v>
      </c>
      <c r="I1042">
        <f>tsla_moving_stats_14yr[[#This Row],[Close]]/tsla_moving_stats_14yr[[#This Row],[StdDev_14Y_Centered]]</f>
        <v>2.6441213539735955</v>
      </c>
      <c r="J1042">
        <f>2*tsla_moving_stats_14yr[[#This Row],[StdDev_14Y_Centered]]</f>
        <v>268.44456247566319</v>
      </c>
      <c r="K1042">
        <v>141.89428418422017</v>
      </c>
      <c r="L1042">
        <v>134.20725824850075</v>
      </c>
      <c r="M1042">
        <f>tsla_moving_stats_14yr[[#This Row],[Average_14Y_Centered]]-tsla_moving_stats_14yr[[#This Row],[ROLLING AVERAGE MANUAL]]</f>
        <v>-0.1823911360918089</v>
      </c>
      <c r="N1042">
        <f>tsla_moving_stats_14yr[[#This Row],[StdDev_14Y_Centered]]-tsla_moving_stats_14yr[[#This Row],[STANDARD DEV MANUAL]]</f>
        <v>1.5022989330844894E-2</v>
      </c>
    </row>
    <row r="1043" spans="1:14" x14ac:dyDescent="0.25">
      <c r="A1043" s="1">
        <v>44566</v>
      </c>
      <c r="B1043">
        <v>382.22</v>
      </c>
      <c r="C1043">
        <v>390.11</v>
      </c>
      <c r="D1043">
        <v>360.34</v>
      </c>
      <c r="E1043">
        <v>362.71</v>
      </c>
      <c r="F1043">
        <v>80119877</v>
      </c>
      <c r="G1043">
        <v>141.66638275124731</v>
      </c>
      <c r="H1043">
        <v>134.22000540361788</v>
      </c>
      <c r="I1043">
        <f>tsla_moving_stats_14yr[[#This Row],[Close]]/tsla_moving_stats_14yr[[#This Row],[StdDev_14Y_Centered]]</f>
        <v>2.7023542348197758</v>
      </c>
      <c r="J1043">
        <f>2*tsla_moving_stats_14yr[[#This Row],[StdDev_14Y_Centered]]</f>
        <v>268.44001080723575</v>
      </c>
      <c r="K1043">
        <v>141.84856174161339</v>
      </c>
      <c r="L1043">
        <v>134.20512529518942</v>
      </c>
      <c r="M1043">
        <f>tsla_moving_stats_14yr[[#This Row],[Average_14Y_Centered]]-tsla_moving_stats_14yr[[#This Row],[ROLLING AVERAGE MANUAL]]</f>
        <v>-0.18217899036608287</v>
      </c>
      <c r="N1043">
        <f>tsla_moving_stats_14yr[[#This Row],[StdDev_14Y_Centered]]-tsla_moving_stats_14yr[[#This Row],[STANDARD DEV MANUAL]]</f>
        <v>1.4880108428457106E-2</v>
      </c>
    </row>
    <row r="1044" spans="1:14" x14ac:dyDescent="0.25">
      <c r="A1044" s="1">
        <v>44565</v>
      </c>
      <c r="B1044">
        <v>396.52</v>
      </c>
      <c r="C1044">
        <v>402.67</v>
      </c>
      <c r="D1044">
        <v>374.35</v>
      </c>
      <c r="E1044">
        <v>383.2</v>
      </c>
      <c r="F1044">
        <v>100248374</v>
      </c>
      <c r="G1044">
        <v>141.66638275124731</v>
      </c>
      <c r="H1044">
        <v>134.22000540361788</v>
      </c>
      <c r="I1044">
        <f>tsla_moving_stats_14yr[[#This Row],[Close]]/tsla_moving_stats_14yr[[#This Row],[StdDev_14Y_Centered]]</f>
        <v>2.8550140409223297</v>
      </c>
      <c r="J1044">
        <f>2*tsla_moving_stats_14yr[[#This Row],[StdDev_14Y_Centered]]</f>
        <v>268.44001080723575</v>
      </c>
      <c r="K1044">
        <v>141.80296468069952</v>
      </c>
      <c r="L1044">
        <v>134.20288987269706</v>
      </c>
      <c r="M1044">
        <f>tsla_moving_stats_14yr[[#This Row],[Average_14Y_Centered]]-tsla_moving_stats_14yr[[#This Row],[ROLLING AVERAGE MANUAL]]</f>
        <v>-0.13658192945220549</v>
      </c>
      <c r="N1044">
        <f>tsla_moving_stats_14yr[[#This Row],[StdDev_14Y_Centered]]-tsla_moving_stats_14yr[[#This Row],[STANDARD DEV MANUAL]]</f>
        <v>1.7115530920818856E-2</v>
      </c>
    </row>
    <row r="1045" spans="1:14" x14ac:dyDescent="0.25">
      <c r="A1045" s="1">
        <v>44564</v>
      </c>
      <c r="B1045">
        <v>382.58</v>
      </c>
      <c r="C1045">
        <v>400.36</v>
      </c>
      <c r="D1045">
        <v>378.68</v>
      </c>
      <c r="E1045">
        <v>399.93</v>
      </c>
      <c r="F1045">
        <v>104686165</v>
      </c>
      <c r="G1045">
        <v>141.66638275124731</v>
      </c>
      <c r="H1045">
        <v>134.22000540361788</v>
      </c>
      <c r="I1045">
        <f>tsla_moving_stats_14yr[[#This Row],[Close]]/tsla_moving_stats_14yr[[#This Row],[StdDev_14Y_Centered]]</f>
        <v>2.9796601393164597</v>
      </c>
      <c r="J1045">
        <f>2*tsla_moving_stats_14yr[[#This Row],[StdDev_14Y_Centered]]</f>
        <v>268.44001080723575</v>
      </c>
      <c r="K1045">
        <v>141.75740727532121</v>
      </c>
      <c r="L1045">
        <v>134.20063374406172</v>
      </c>
      <c r="M1045">
        <f>tsla_moving_stats_14yr[[#This Row],[Average_14Y_Centered]]-tsla_moving_stats_14yr[[#This Row],[ROLLING AVERAGE MANUAL]]</f>
        <v>-9.1024524073901603E-2</v>
      </c>
      <c r="N1045">
        <f>tsla_moving_stats_14yr[[#This Row],[StdDev_14Y_Centered]]-tsla_moving_stats_14yr[[#This Row],[STANDARD DEV MANUAL]]</f>
        <v>1.9371659556156828E-2</v>
      </c>
    </row>
    <row r="1046" spans="1:14" x14ac:dyDescent="0.25">
      <c r="A1046" s="1">
        <v>44561</v>
      </c>
      <c r="B1046">
        <v>357.81</v>
      </c>
      <c r="C1046">
        <v>360.67</v>
      </c>
      <c r="D1046">
        <v>351.53</v>
      </c>
      <c r="E1046">
        <v>352.26</v>
      </c>
      <c r="F1046">
        <v>40733685</v>
      </c>
      <c r="G1046">
        <v>141.57596866096864</v>
      </c>
      <c r="H1046">
        <v>134.21492943965154</v>
      </c>
      <c r="I1046">
        <f>tsla_moving_stats_14yr[[#This Row],[Close]]/tsla_moving_stats_14yr[[#This Row],[StdDev_14Y_Centered]]</f>
        <v>2.6245962462647667</v>
      </c>
      <c r="J1046">
        <f>2*tsla_moving_stats_14yr[[#This Row],[StdDev_14Y_Centered]]</f>
        <v>268.42985887930308</v>
      </c>
      <c r="K1046">
        <v>141.71189304812862</v>
      </c>
      <c r="L1046">
        <v>134.19835356472291</v>
      </c>
      <c r="M1046">
        <f>tsla_moving_stats_14yr[[#This Row],[Average_14Y_Centered]]-tsla_moving_stats_14yr[[#This Row],[ROLLING AVERAGE MANUAL]]</f>
        <v>-0.13592438715997446</v>
      </c>
      <c r="N1046">
        <f>tsla_moving_stats_14yr[[#This Row],[StdDev_14Y_Centered]]-tsla_moving_stats_14yr[[#This Row],[STANDARD DEV MANUAL]]</f>
        <v>1.6575874928633993E-2</v>
      </c>
    </row>
    <row r="1047" spans="1:14" x14ac:dyDescent="0.25">
      <c r="A1047" s="1">
        <v>44560</v>
      </c>
      <c r="B1047">
        <v>353.78</v>
      </c>
      <c r="C1047">
        <v>365.18</v>
      </c>
      <c r="D1047">
        <v>351.05</v>
      </c>
      <c r="E1047">
        <v>356.78</v>
      </c>
      <c r="F1047">
        <v>47040976</v>
      </c>
      <c r="G1047">
        <v>141.53084371662516</v>
      </c>
      <c r="H1047">
        <v>134.21233931337082</v>
      </c>
      <c r="I1047">
        <f>tsla_moving_stats_14yr[[#This Row],[Close]]/tsla_moving_stats_14yr[[#This Row],[StdDev_14Y_Centered]]</f>
        <v>2.6583248740412646</v>
      </c>
      <c r="J1047">
        <f>2*tsla_moving_stats_14yr[[#This Row],[StdDev_14Y_Centered]]</f>
        <v>268.42467862674164</v>
      </c>
      <c r="K1047">
        <v>141.6663827512476</v>
      </c>
      <c r="L1047">
        <v>134.19608666415996</v>
      </c>
      <c r="M1047">
        <f>tsla_moving_stats_14yr[[#This Row],[Average_14Y_Centered]]-tsla_moving_stats_14yr[[#This Row],[ROLLING AVERAGE MANUAL]]</f>
        <v>-0.13553903462243966</v>
      </c>
      <c r="N1047">
        <f>tsla_moving_stats_14yr[[#This Row],[StdDev_14Y_Centered]]-tsla_moving_stats_14yr[[#This Row],[STANDARD DEV MANUAL]]</f>
        <v>1.6252649210855452E-2</v>
      </c>
    </row>
    <row r="1048" spans="1:14" x14ac:dyDescent="0.25">
      <c r="A1048" s="1">
        <v>44559</v>
      </c>
      <c r="B1048">
        <v>366.21</v>
      </c>
      <c r="C1048">
        <v>368</v>
      </c>
      <c r="D1048">
        <v>354.71</v>
      </c>
      <c r="E1048">
        <v>362.06</v>
      </c>
      <c r="F1048">
        <v>56154119</v>
      </c>
      <c r="G1048">
        <v>141.48583274021351</v>
      </c>
      <c r="H1048">
        <v>134.20965861282204</v>
      </c>
      <c r="I1048">
        <f>tsla_moving_stats_14yr[[#This Row],[Close]]/tsla_moving_stats_14yr[[#This Row],[StdDev_14Y_Centered]]</f>
        <v>2.6977194021817574</v>
      </c>
      <c r="J1048">
        <f>2*tsla_moving_stats_14yr[[#This Row],[StdDev_14Y_Centered]]</f>
        <v>268.41931722564408</v>
      </c>
      <c r="K1048">
        <v>141.62112219451399</v>
      </c>
      <c r="L1048">
        <v>134.19359976281086</v>
      </c>
      <c r="M1048">
        <f>tsla_moving_stats_14yr[[#This Row],[Average_14Y_Centered]]-tsla_moving_stats_14yr[[#This Row],[ROLLING AVERAGE MANUAL]]</f>
        <v>-0.13528945430047656</v>
      </c>
      <c r="N1048">
        <f>tsla_moving_stats_14yr[[#This Row],[StdDev_14Y_Centered]]-tsla_moving_stats_14yr[[#This Row],[STANDARD DEV MANUAL]]</f>
        <v>1.6058850011177128E-2</v>
      </c>
    </row>
    <row r="1049" spans="1:14" x14ac:dyDescent="0.25">
      <c r="A1049" s="1">
        <v>44558</v>
      </c>
      <c r="B1049">
        <v>369.83</v>
      </c>
      <c r="C1049">
        <v>373</v>
      </c>
      <c r="D1049">
        <v>359.47</v>
      </c>
      <c r="E1049">
        <v>362.82</v>
      </c>
      <c r="F1049">
        <v>60323976</v>
      </c>
      <c r="G1049">
        <v>141.48583274021351</v>
      </c>
      <c r="H1049">
        <v>134.20965861282204</v>
      </c>
      <c r="I1049">
        <f>tsla_moving_stats_14yr[[#This Row],[Close]]/tsla_moving_stats_14yr[[#This Row],[StdDev_14Y_Centered]]</f>
        <v>2.7033821838910268</v>
      </c>
      <c r="J1049">
        <f>2*tsla_moving_stats_14yr[[#This Row],[StdDev_14Y_Centered]]</f>
        <v>268.41931722564408</v>
      </c>
      <c r="K1049">
        <v>141.57596866096893</v>
      </c>
      <c r="L1049">
        <v>134.19102864177023</v>
      </c>
      <c r="M1049">
        <f>tsla_moving_stats_14yr[[#This Row],[Average_14Y_Centered]]-tsla_moving_stats_14yr[[#This Row],[ROLLING AVERAGE MANUAL]]</f>
        <v>-9.01359207554151E-2</v>
      </c>
      <c r="N1049">
        <f>tsla_moving_stats_14yr[[#This Row],[StdDev_14Y_Centered]]-tsla_moving_stats_14yr[[#This Row],[STANDARD DEV MANUAL]]</f>
        <v>1.8629971051808525E-2</v>
      </c>
    </row>
    <row r="1050" spans="1:14" x14ac:dyDescent="0.25">
      <c r="A1050" s="1">
        <v>44557</v>
      </c>
      <c r="B1050">
        <v>357.89</v>
      </c>
      <c r="C1050">
        <v>372.33</v>
      </c>
      <c r="D1050">
        <v>356.9</v>
      </c>
      <c r="E1050">
        <v>364.65</v>
      </c>
      <c r="F1050">
        <v>71145887</v>
      </c>
      <c r="G1050">
        <v>141.48583274021351</v>
      </c>
      <c r="H1050">
        <v>134.20965861282204</v>
      </c>
      <c r="I1050">
        <f>tsla_moving_stats_14yr[[#This Row],[Close]]/tsla_moving_stats_14yr[[#This Row],[StdDev_14Y_Centered]]</f>
        <v>2.7170175661646625</v>
      </c>
      <c r="J1050">
        <f>2*tsla_moving_stats_14yr[[#This Row],[StdDev_14Y_Centered]]</f>
        <v>268.41931722564408</v>
      </c>
      <c r="K1050">
        <v>141.53084371662541</v>
      </c>
      <c r="L1050">
        <v>134.18844748597863</v>
      </c>
      <c r="M1050">
        <f>tsla_moving_stats_14yr[[#This Row],[Average_14Y_Centered]]-tsla_moving_stats_14yr[[#This Row],[ROLLING AVERAGE MANUAL]]</f>
        <v>-4.5010976411901993E-2</v>
      </c>
      <c r="N1050">
        <f>tsla_moving_stats_14yr[[#This Row],[StdDev_14Y_Centered]]-tsla_moving_stats_14yr[[#This Row],[STANDARD DEV MANUAL]]</f>
        <v>2.1211126843411421E-2</v>
      </c>
    </row>
    <row r="1051" spans="1:14" x14ac:dyDescent="0.25">
      <c r="A1051" s="1">
        <v>44553</v>
      </c>
      <c r="B1051">
        <v>335.6</v>
      </c>
      <c r="C1051">
        <v>357.66</v>
      </c>
      <c r="D1051">
        <v>332.52</v>
      </c>
      <c r="E1051">
        <v>355.67</v>
      </c>
      <c r="F1051">
        <v>92713387</v>
      </c>
      <c r="G1051">
        <v>141.35084607180946</v>
      </c>
      <c r="H1051">
        <v>134.20167469560386</v>
      </c>
      <c r="I1051">
        <f>tsla_moving_stats_14yr[[#This Row],[Close]]/tsla_moving_stats_14yr[[#This Row],[StdDev_14Y_Centered]]</f>
        <v>2.6502649896637314</v>
      </c>
      <c r="J1051">
        <f>2*tsla_moving_stats_14yr[[#This Row],[StdDev_14Y_Centered]]</f>
        <v>268.40334939120771</v>
      </c>
      <c r="K1051">
        <v>141.48583274021379</v>
      </c>
      <c r="L1051">
        <v>134.18577576565158</v>
      </c>
      <c r="M1051">
        <f>tsla_moving_stats_14yr[[#This Row],[Average_14Y_Centered]]-tsla_moving_stats_14yr[[#This Row],[ROLLING AVERAGE MANUAL]]</f>
        <v>-0.13498666840433771</v>
      </c>
      <c r="N1051">
        <f>tsla_moving_stats_14yr[[#This Row],[StdDev_14Y_Centered]]-tsla_moving_stats_14yr[[#This Row],[STANDARD DEV MANUAL]]</f>
        <v>1.5898929952271601E-2</v>
      </c>
    </row>
    <row r="1052" spans="1:14" x14ac:dyDescent="0.25">
      <c r="A1052" s="1">
        <v>44552</v>
      </c>
      <c r="B1052">
        <v>321.89</v>
      </c>
      <c r="C1052">
        <v>338.55</v>
      </c>
      <c r="D1052">
        <v>319.02</v>
      </c>
      <c r="E1052">
        <v>336.29</v>
      </c>
      <c r="F1052">
        <v>93634175</v>
      </c>
      <c r="G1052">
        <v>141.30588841506753</v>
      </c>
      <c r="H1052">
        <v>134.19901144619163</v>
      </c>
      <c r="I1052">
        <f>tsla_moving_stats_14yr[[#This Row],[Close]]/tsla_moving_stats_14yr[[#This Row],[StdDev_14Y_Centered]]</f>
        <v>2.5059051953958593</v>
      </c>
      <c r="J1052">
        <f>2*tsla_moving_stats_14yr[[#This Row],[StdDev_14Y_Centered]]</f>
        <v>268.39802289238327</v>
      </c>
      <c r="K1052">
        <v>141.44090359302766</v>
      </c>
      <c r="L1052">
        <v>134.18304392436175</v>
      </c>
      <c r="M1052">
        <f>tsla_moving_stats_14yr[[#This Row],[Average_14Y_Centered]]-tsla_moving_stats_14yr[[#This Row],[ROLLING AVERAGE MANUAL]]</f>
        <v>-0.13501517796012763</v>
      </c>
      <c r="N1052">
        <f>tsla_moving_stats_14yr[[#This Row],[StdDev_14Y_Centered]]-tsla_moving_stats_14yr[[#This Row],[STANDARD DEV MANUAL]]</f>
        <v>1.5967521829878706E-2</v>
      </c>
    </row>
    <row r="1053" spans="1:14" x14ac:dyDescent="0.25">
      <c r="A1053" s="1">
        <v>44551</v>
      </c>
      <c r="B1053">
        <v>305.62</v>
      </c>
      <c r="C1053">
        <v>313.17</v>
      </c>
      <c r="D1053">
        <v>295.37</v>
      </c>
      <c r="E1053">
        <v>312.83999999999997</v>
      </c>
      <c r="F1053">
        <v>71518011</v>
      </c>
      <c r="G1053">
        <v>141.30588841506753</v>
      </c>
      <c r="H1053">
        <v>134.19901144619163</v>
      </c>
      <c r="I1053">
        <f>tsla_moving_stats_14yr[[#This Row],[Close]]/tsla_moving_stats_14yr[[#This Row],[StdDev_14Y_Centered]]</f>
        <v>2.3311647129787998</v>
      </c>
      <c r="J1053">
        <f>2*tsla_moving_stats_14yr[[#This Row],[StdDev_14Y_Centered]]</f>
        <v>268.39802289238327</v>
      </c>
      <c r="K1053">
        <v>141.39587482219088</v>
      </c>
      <c r="L1053">
        <v>134.18042288294353</v>
      </c>
      <c r="M1053">
        <f>tsla_moving_stats_14yr[[#This Row],[Average_14Y_Centered]]-tsla_moving_stats_14yr[[#This Row],[ROLLING AVERAGE MANUAL]]</f>
        <v>-8.9986407123348044E-2</v>
      </c>
      <c r="N1053">
        <f>tsla_moving_stats_14yr[[#This Row],[StdDev_14Y_Centered]]-tsla_moving_stats_14yr[[#This Row],[STANDARD DEV MANUAL]]</f>
        <v>1.8588563248101764E-2</v>
      </c>
    </row>
    <row r="1054" spans="1:14" x14ac:dyDescent="0.25">
      <c r="A1054" s="1">
        <v>44550</v>
      </c>
      <c r="B1054">
        <v>303.57</v>
      </c>
      <c r="C1054">
        <v>307.23</v>
      </c>
      <c r="D1054">
        <v>297.8</v>
      </c>
      <c r="E1054">
        <v>299.98</v>
      </c>
      <c r="F1054">
        <v>56480069</v>
      </c>
      <c r="G1054">
        <v>141.30588841506753</v>
      </c>
      <c r="H1054">
        <v>134.19901144619163</v>
      </c>
      <c r="I1054">
        <f>tsla_moving_stats_14yr[[#This Row],[Close]]/tsla_moving_stats_14yr[[#This Row],[StdDev_14Y_Centered]]</f>
        <v>2.2353368833888903</v>
      </c>
      <c r="J1054">
        <f>2*tsla_moving_stats_14yr[[#This Row],[StdDev_14Y_Centered]]</f>
        <v>268.39802289238327</v>
      </c>
      <c r="K1054">
        <v>141.35084607180971</v>
      </c>
      <c r="L1054">
        <v>134.17781874044348</v>
      </c>
      <c r="M1054">
        <f>tsla_moving_stats_14yr[[#This Row],[Average_14Y_Centered]]-tsla_moving_stats_14yr[[#This Row],[ROLLING AVERAGE MANUAL]]</f>
        <v>-4.4957656742184327E-2</v>
      </c>
      <c r="N1054">
        <f>tsla_moving_stats_14yr[[#This Row],[StdDev_14Y_Centered]]-tsla_moving_stats_14yr[[#This Row],[STANDARD DEV MANUAL]]</f>
        <v>2.119270574814891E-2</v>
      </c>
    </row>
    <row r="1055" spans="1:14" x14ac:dyDescent="0.25">
      <c r="A1055" s="1">
        <v>44547</v>
      </c>
      <c r="B1055">
        <v>304.92</v>
      </c>
      <c r="C1055">
        <v>320.22000000000003</v>
      </c>
      <c r="D1055">
        <v>303.01</v>
      </c>
      <c r="E1055">
        <v>310.86</v>
      </c>
      <c r="F1055">
        <v>100880367</v>
      </c>
      <c r="G1055">
        <v>141.17062832800852</v>
      </c>
      <c r="H1055">
        <v>134.19148931565746</v>
      </c>
      <c r="I1055">
        <f>tsla_moving_stats_14yr[[#This Row],[Close]]/tsla_moving_stats_14yr[[#This Row],[StdDev_14Y_Centered]]</f>
        <v>2.316540352784719</v>
      </c>
      <c r="J1055">
        <f>2*tsla_moving_stats_14yr[[#This Row],[StdDev_14Y_Centered]]</f>
        <v>268.38297863131493</v>
      </c>
      <c r="K1055">
        <v>141.30588841506778</v>
      </c>
      <c r="L1055">
        <v>134.17516444263688</v>
      </c>
      <c r="M1055">
        <f>tsla_moving_stats_14yr[[#This Row],[Average_14Y_Centered]]-tsla_moving_stats_14yr[[#This Row],[ROLLING AVERAGE MANUAL]]</f>
        <v>-0.13526008705926529</v>
      </c>
      <c r="N1055">
        <f>tsla_moving_stats_14yr[[#This Row],[StdDev_14Y_Centered]]-tsla_moving_stats_14yr[[#This Row],[STANDARD DEV MANUAL]]</f>
        <v>1.6324873020579389E-2</v>
      </c>
    </row>
    <row r="1056" spans="1:14" x14ac:dyDescent="0.25">
      <c r="A1056" s="1">
        <v>44546</v>
      </c>
      <c r="B1056">
        <v>331.5</v>
      </c>
      <c r="C1056">
        <v>331.66</v>
      </c>
      <c r="D1056">
        <v>307.27999999999997</v>
      </c>
      <c r="E1056">
        <v>308.97000000000003</v>
      </c>
      <c r="F1056">
        <v>82771526</v>
      </c>
      <c r="G1056">
        <v>141.12521291696237</v>
      </c>
      <c r="H1056">
        <v>134.18932785441081</v>
      </c>
      <c r="I1056">
        <f>tsla_moving_stats_14yr[[#This Row],[Close]]/tsla_moving_stats_14yr[[#This Row],[StdDev_14Y_Centered]]</f>
        <v>2.3024930889825912</v>
      </c>
      <c r="J1056">
        <f>2*tsla_moving_stats_14yr[[#This Row],[StdDev_14Y_Centered]]</f>
        <v>268.37865570882161</v>
      </c>
      <c r="K1056">
        <v>141.26088454706954</v>
      </c>
      <c r="L1056">
        <v>134.1725706318019</v>
      </c>
      <c r="M1056">
        <f>tsla_moving_stats_14yr[[#This Row],[Average_14Y_Centered]]-tsla_moving_stats_14yr[[#This Row],[ROLLING AVERAGE MANUAL]]</f>
        <v>-0.13567163010716854</v>
      </c>
      <c r="N1056">
        <f>tsla_moving_stats_14yr[[#This Row],[StdDev_14Y_Centered]]-tsla_moving_stats_14yr[[#This Row],[STANDARD DEV MANUAL]]</f>
        <v>1.6757222608902111E-2</v>
      </c>
    </row>
    <row r="1057" spans="1:14" x14ac:dyDescent="0.25">
      <c r="A1057" s="1">
        <v>44545</v>
      </c>
      <c r="B1057">
        <v>317.74</v>
      </c>
      <c r="C1057">
        <v>326.25</v>
      </c>
      <c r="D1057">
        <v>309.42</v>
      </c>
      <c r="E1057">
        <v>325.33</v>
      </c>
      <c r="F1057">
        <v>75169302</v>
      </c>
      <c r="G1057">
        <v>141.07997516849946</v>
      </c>
      <c r="H1057">
        <v>134.18701408933839</v>
      </c>
      <c r="I1057">
        <f>tsla_moving_stats_14yr[[#This Row],[Close]]/tsla_moving_stats_14yr[[#This Row],[StdDev_14Y_Centered]]</f>
        <v>2.4244521886700849</v>
      </c>
      <c r="J1057">
        <f>2*tsla_moving_stats_14yr[[#This Row],[StdDev_14Y_Centered]]</f>
        <v>268.37402817867678</v>
      </c>
      <c r="K1057">
        <v>141.21588778409117</v>
      </c>
      <c r="L1057">
        <v>134.16998699493274</v>
      </c>
      <c r="M1057">
        <f>tsla_moving_stats_14yr[[#This Row],[Average_14Y_Centered]]-tsla_moving_stats_14yr[[#This Row],[ROLLING AVERAGE MANUAL]]</f>
        <v>-0.13591261559170675</v>
      </c>
      <c r="N1057">
        <f>tsla_moving_stats_14yr[[#This Row],[StdDev_14Y_Centered]]-tsla_moving_stats_14yr[[#This Row],[STANDARD DEV MANUAL]]</f>
        <v>1.7027094405648313E-2</v>
      </c>
    </row>
    <row r="1058" spans="1:14" x14ac:dyDescent="0.25">
      <c r="A1058" s="1">
        <v>44544</v>
      </c>
      <c r="B1058">
        <v>315</v>
      </c>
      <c r="C1058">
        <v>322.14</v>
      </c>
      <c r="D1058">
        <v>310</v>
      </c>
      <c r="E1058">
        <v>319.5</v>
      </c>
      <c r="F1058">
        <v>70806338</v>
      </c>
      <c r="G1058">
        <v>141.07997516849946</v>
      </c>
      <c r="H1058">
        <v>134.18701408933839</v>
      </c>
      <c r="I1058">
        <f>tsla_moving_stats_14yr[[#This Row],[Close]]/tsla_moving_stats_14yr[[#This Row],[StdDev_14Y_Centered]]</f>
        <v>2.3810053615716109</v>
      </c>
      <c r="J1058">
        <f>2*tsla_moving_stats_14yr[[#This Row],[StdDev_14Y_Centered]]</f>
        <v>268.37402817867678</v>
      </c>
      <c r="K1058">
        <v>141.17062832800877</v>
      </c>
      <c r="L1058">
        <v>134.16766904577702</v>
      </c>
      <c r="M1058">
        <f>tsla_moving_stats_14yr[[#This Row],[Average_14Y_Centered]]-tsla_moving_stats_14yr[[#This Row],[ROLLING AVERAGE MANUAL]]</f>
        <v>-9.0653159509315628E-2</v>
      </c>
      <c r="N1058">
        <f>tsla_moving_stats_14yr[[#This Row],[StdDev_14Y_Centered]]-tsla_moving_stats_14yr[[#This Row],[STANDARD DEV MANUAL]]</f>
        <v>1.9345043561372677E-2</v>
      </c>
    </row>
    <row r="1059" spans="1:14" x14ac:dyDescent="0.25">
      <c r="A1059" s="1">
        <v>44543</v>
      </c>
      <c r="B1059">
        <v>333.7</v>
      </c>
      <c r="C1059">
        <v>335</v>
      </c>
      <c r="D1059">
        <v>317.14</v>
      </c>
      <c r="E1059">
        <v>322.14</v>
      </c>
      <c r="F1059">
        <v>78595576</v>
      </c>
      <c r="G1059">
        <v>141.07997516849946</v>
      </c>
      <c r="H1059">
        <v>134.18701408933839</v>
      </c>
      <c r="I1059">
        <f>tsla_moving_stats_14yr[[#This Row],[Close]]/tsla_moving_stats_14yr[[#This Row],[StdDev_14Y_Centered]]</f>
        <v>2.4006793964841275</v>
      </c>
      <c r="J1059">
        <f>2*tsla_moving_stats_14yr[[#This Row],[StdDev_14Y_Centered]]</f>
        <v>268.37402817867678</v>
      </c>
      <c r="K1059">
        <v>141.12521291696265</v>
      </c>
      <c r="L1059">
        <v>134.16551642172345</v>
      </c>
      <c r="M1059">
        <f>tsla_moving_stats_14yr[[#This Row],[Average_14Y_Centered]]-tsla_moving_stats_14yr[[#This Row],[ROLLING AVERAGE MANUAL]]</f>
        <v>-4.5237748463193839E-2</v>
      </c>
      <c r="N1059">
        <f>tsla_moving_stats_14yr[[#This Row],[StdDev_14Y_Centered]]-tsla_moving_stats_14yr[[#This Row],[STANDARD DEV MANUAL]]</f>
        <v>2.1497667614937654E-2</v>
      </c>
    </row>
    <row r="1060" spans="1:14" x14ac:dyDescent="0.25">
      <c r="A1060" s="1">
        <v>44540</v>
      </c>
      <c r="B1060">
        <v>336.25</v>
      </c>
      <c r="C1060">
        <v>340.33</v>
      </c>
      <c r="D1060">
        <v>327.51</v>
      </c>
      <c r="E1060">
        <v>339.01</v>
      </c>
      <c r="F1060">
        <v>59664419</v>
      </c>
      <c r="G1060">
        <v>140.94478029766125</v>
      </c>
      <c r="H1060">
        <v>134.17968196800783</v>
      </c>
      <c r="I1060">
        <f>tsla_moving_stats_14yr[[#This Row],[Close]]/tsla_moving_stats_14yr[[#This Row],[StdDev_14Y_Centered]]</f>
        <v>2.5265375131894365</v>
      </c>
      <c r="J1060">
        <f>2*tsla_moving_stats_14yr[[#This Row],[StdDev_14Y_Centered]]</f>
        <v>268.35936393601565</v>
      </c>
      <c r="K1060">
        <v>141.07997516849971</v>
      </c>
      <c r="L1060">
        <v>134.16321151459005</v>
      </c>
      <c r="M1060">
        <f>tsla_moving_stats_14yr[[#This Row],[Average_14Y_Centered]]-tsla_moving_stats_14yr[[#This Row],[ROLLING AVERAGE MANUAL]]</f>
        <v>-0.13519487083846116</v>
      </c>
      <c r="N1060">
        <f>tsla_moving_stats_14yr[[#This Row],[StdDev_14Y_Centered]]-tsla_moving_stats_14yr[[#This Row],[STANDARD DEV MANUAL]]</f>
        <v>1.6470453417781528E-2</v>
      </c>
    </row>
    <row r="1061" spans="1:14" x14ac:dyDescent="0.25">
      <c r="A1061" s="1">
        <v>44539</v>
      </c>
      <c r="B1061">
        <v>353.55</v>
      </c>
      <c r="C1061">
        <v>354.16</v>
      </c>
      <c r="D1061">
        <v>334.12</v>
      </c>
      <c r="E1061">
        <v>334.6</v>
      </c>
      <c r="F1061">
        <v>59438552</v>
      </c>
      <c r="G1061">
        <v>140.89997520368402</v>
      </c>
      <c r="H1061">
        <v>134.17702589038444</v>
      </c>
      <c r="I1061">
        <f>tsla_moving_stats_14yr[[#This Row],[Close]]/tsla_moving_stats_14yr[[#This Row],[StdDev_14Y_Centered]]</f>
        <v>2.4937204993152151</v>
      </c>
      <c r="J1061">
        <f>2*tsla_moving_stats_14yr[[#This Row],[StdDev_14Y_Centered]]</f>
        <v>268.35405178076888</v>
      </c>
      <c r="K1061">
        <v>141.03484042553217</v>
      </c>
      <c r="L1061">
        <v>134.16082565157984</v>
      </c>
      <c r="M1061">
        <f>tsla_moving_stats_14yr[[#This Row],[Average_14Y_Centered]]-tsla_moving_stats_14yr[[#This Row],[ROLLING AVERAGE MANUAL]]</f>
        <v>-0.13486522184814476</v>
      </c>
      <c r="N1061">
        <f>tsla_moving_stats_14yr[[#This Row],[StdDev_14Y_Centered]]-tsla_moving_stats_14yr[[#This Row],[STANDARD DEV MANUAL]]</f>
        <v>1.6200238804600531E-2</v>
      </c>
    </row>
    <row r="1062" spans="1:14" x14ac:dyDescent="0.25">
      <c r="A1062" s="1">
        <v>44538</v>
      </c>
      <c r="B1062">
        <v>350.9</v>
      </c>
      <c r="C1062">
        <v>357.46</v>
      </c>
      <c r="D1062">
        <v>344.33</v>
      </c>
      <c r="E1062">
        <v>356.32</v>
      </c>
      <c r="F1062">
        <v>41906411</v>
      </c>
      <c r="G1062">
        <v>140.85514164305948</v>
      </c>
      <c r="H1062">
        <v>134.17441345706496</v>
      </c>
      <c r="I1062">
        <f>tsla_moving_stats_14yr[[#This Row],[Close]]/tsla_moving_stats_14yr[[#This Row],[StdDev_14Y_Centered]]</f>
        <v>2.6556479049861497</v>
      </c>
      <c r="J1062">
        <f>2*tsla_moving_stats_14yr[[#This Row],[StdDev_14Y_Centered]]</f>
        <v>268.34882691412992</v>
      </c>
      <c r="K1062">
        <v>140.98978376462273</v>
      </c>
      <c r="L1062">
        <v>134.15838260229233</v>
      </c>
      <c r="M1062">
        <f>tsla_moving_stats_14yr[[#This Row],[Average_14Y_Centered]]-tsla_moving_stats_14yr[[#This Row],[ROLLING AVERAGE MANUAL]]</f>
        <v>-0.13464212156324606</v>
      </c>
      <c r="N1062">
        <f>tsla_moving_stats_14yr[[#This Row],[StdDev_14Y_Centered]]-tsla_moving_stats_14yr[[#This Row],[STANDARD DEV MANUAL]]</f>
        <v>1.6030854772623115E-2</v>
      </c>
    </row>
    <row r="1063" spans="1:14" x14ac:dyDescent="0.25">
      <c r="A1063" s="1">
        <v>44537</v>
      </c>
      <c r="B1063">
        <v>348.07</v>
      </c>
      <c r="C1063">
        <v>352.56</v>
      </c>
      <c r="D1063">
        <v>342.27</v>
      </c>
      <c r="E1063">
        <v>350.58</v>
      </c>
      <c r="F1063">
        <v>56084635</v>
      </c>
      <c r="G1063">
        <v>140.85514164305948</v>
      </c>
      <c r="H1063">
        <v>134.17441345706496</v>
      </c>
      <c r="I1063">
        <f>tsla_moving_stats_14yr[[#This Row],[Close]]/tsla_moving_stats_14yr[[#This Row],[StdDev_14Y_Centered]]</f>
        <v>2.6128677664179509</v>
      </c>
      <c r="J1063">
        <f>2*tsla_moving_stats_14yr[[#This Row],[StdDev_14Y_Centered]]</f>
        <v>268.34882691412992</v>
      </c>
      <c r="K1063">
        <v>140.94478029766148</v>
      </c>
      <c r="L1063">
        <v>134.15590599865902</v>
      </c>
      <c r="M1063">
        <f>tsla_moving_stats_14yr[[#This Row],[Average_14Y_Centered]]-tsla_moving_stats_14yr[[#This Row],[ROLLING AVERAGE MANUAL]]</f>
        <v>-8.9638654601998269E-2</v>
      </c>
      <c r="N1063">
        <f>tsla_moving_stats_14yr[[#This Row],[StdDev_14Y_Centered]]-tsla_moving_stats_14yr[[#This Row],[STANDARD DEV MANUAL]]</f>
        <v>1.850745840593504E-2</v>
      </c>
    </row>
    <row r="1064" spans="1:14" x14ac:dyDescent="0.25">
      <c r="A1064" s="1">
        <v>44536</v>
      </c>
      <c r="B1064">
        <v>333.84</v>
      </c>
      <c r="C1064">
        <v>340.55</v>
      </c>
      <c r="D1064">
        <v>316.83</v>
      </c>
      <c r="E1064">
        <v>336.34</v>
      </c>
      <c r="F1064">
        <v>81663202</v>
      </c>
      <c r="G1064">
        <v>140.85514164305948</v>
      </c>
      <c r="H1064">
        <v>134.17441345706496</v>
      </c>
      <c r="I1064">
        <f>tsla_moving_stats_14yr[[#This Row],[Close]]/tsla_moving_stats_14yr[[#This Row],[StdDev_14Y_Centered]]</f>
        <v>2.5067372484369148</v>
      </c>
      <c r="J1064">
        <f>2*tsla_moving_stats_14yr[[#This Row],[StdDev_14Y_Centered]]</f>
        <v>268.34882691412992</v>
      </c>
      <c r="K1064">
        <v>140.89997520368428</v>
      </c>
      <c r="L1064">
        <v>134.1532588144936</v>
      </c>
      <c r="M1064">
        <f>tsla_moving_stats_14yr[[#This Row],[Average_14Y_Centered]]-tsla_moving_stats_14yr[[#This Row],[ROLLING AVERAGE MANUAL]]</f>
        <v>-4.4833560624795155E-2</v>
      </c>
      <c r="N1064">
        <f>tsla_moving_stats_14yr[[#This Row],[StdDev_14Y_Centered]]-tsla_moving_stats_14yr[[#This Row],[STANDARD DEV MANUAL]]</f>
        <v>2.1154642571360682E-2</v>
      </c>
    </row>
    <row r="1065" spans="1:14" x14ac:dyDescent="0.25">
      <c r="A1065" s="1">
        <v>44533</v>
      </c>
      <c r="B1065">
        <v>361.6</v>
      </c>
      <c r="C1065">
        <v>363.52</v>
      </c>
      <c r="D1065">
        <v>333.4</v>
      </c>
      <c r="E1065">
        <v>338.32</v>
      </c>
      <c r="F1065">
        <v>92322096</v>
      </c>
      <c r="G1065">
        <v>140.72173328616907</v>
      </c>
      <c r="H1065">
        <v>134.16564989725219</v>
      </c>
      <c r="I1065">
        <f>tsla_moving_stats_14yr[[#This Row],[Close]]/tsla_moving_stats_14yr[[#This Row],[StdDev_14Y_Centered]]</f>
        <v>2.5216588617063675</v>
      </c>
      <c r="J1065">
        <f>2*tsla_moving_stats_14yr[[#This Row],[StdDev_14Y_Centered]]</f>
        <v>268.33129979450439</v>
      </c>
      <c r="K1065">
        <v>140.85514164305974</v>
      </c>
      <c r="L1065">
        <v>134.15065526060502</v>
      </c>
      <c r="M1065">
        <f>tsla_moving_stats_14yr[[#This Row],[Average_14Y_Centered]]-tsla_moving_stats_14yr[[#This Row],[ROLLING AVERAGE MANUAL]]</f>
        <v>-0.13340835689066921</v>
      </c>
      <c r="N1065">
        <f>tsla_moving_stats_14yr[[#This Row],[StdDev_14Y_Centered]]-tsla_moving_stats_14yr[[#This Row],[STANDARD DEV MANUAL]]</f>
        <v>1.499463664717382E-2</v>
      </c>
    </row>
    <row r="1066" spans="1:14" x14ac:dyDescent="0.25">
      <c r="A1066" s="1">
        <v>44532</v>
      </c>
      <c r="B1066">
        <v>366.35</v>
      </c>
      <c r="C1066">
        <v>371</v>
      </c>
      <c r="D1066">
        <v>352.22</v>
      </c>
      <c r="E1066">
        <v>361.53</v>
      </c>
      <c r="F1066">
        <v>73114927</v>
      </c>
      <c r="G1066">
        <v>140.67742927864217</v>
      </c>
      <c r="H1066">
        <v>134.16260736668227</v>
      </c>
      <c r="I1066">
        <f>tsla_moving_stats_14yr[[#This Row],[Close]]/tsla_moving_stats_14yr[[#This Row],[StdDev_14Y_Centered]]</f>
        <v>2.6947150707342451</v>
      </c>
      <c r="J1066">
        <f>2*tsla_moving_stats_14yr[[#This Row],[StdDev_14Y_Centered]]</f>
        <v>268.32521473336453</v>
      </c>
      <c r="K1066">
        <v>140.81055929203563</v>
      </c>
      <c r="L1066">
        <v>134.14783204844525</v>
      </c>
      <c r="M1066">
        <f>tsla_moving_stats_14yr[[#This Row],[Average_14Y_Centered]]-tsla_moving_stats_14yr[[#This Row],[ROLLING AVERAGE MANUAL]]</f>
        <v>-0.13313001339346897</v>
      </c>
      <c r="N1066">
        <f>tsla_moving_stats_14yr[[#This Row],[StdDev_14Y_Centered]]-tsla_moving_stats_14yr[[#This Row],[STANDARD DEV MANUAL]]</f>
        <v>1.4775318237013835E-2</v>
      </c>
    </row>
    <row r="1067" spans="1:14" x14ac:dyDescent="0.25">
      <c r="A1067" s="1">
        <v>44531</v>
      </c>
      <c r="B1067">
        <v>386.9</v>
      </c>
      <c r="C1067">
        <v>390.95</v>
      </c>
      <c r="D1067">
        <v>363.59</v>
      </c>
      <c r="E1067">
        <v>365</v>
      </c>
      <c r="F1067">
        <v>68804163</v>
      </c>
      <c r="G1067">
        <v>140.63316012725343</v>
      </c>
      <c r="H1067">
        <v>134.15954899870087</v>
      </c>
      <c r="I1067">
        <f>tsla_moving_stats_14yr[[#This Row],[Close]]/tsla_moving_stats_14yr[[#This Row],[StdDev_14Y_Centered]]</f>
        <v>2.7206412269881324</v>
      </c>
      <c r="J1067">
        <f>2*tsla_moving_stats_14yr[[#This Row],[StdDev_14Y_Centered]]</f>
        <v>268.31909799740174</v>
      </c>
      <c r="K1067">
        <v>140.76611818825216</v>
      </c>
      <c r="L1067">
        <v>134.1448931832017</v>
      </c>
      <c r="M1067">
        <f>tsla_moving_stats_14yr[[#This Row],[Average_14Y_Centered]]-tsla_moving_stats_14yr[[#This Row],[ROLLING AVERAGE MANUAL]]</f>
        <v>-0.13295806099873175</v>
      </c>
      <c r="N1067">
        <f>tsla_moving_stats_14yr[[#This Row],[StdDev_14Y_Centered]]-tsla_moving_stats_14yr[[#This Row],[STANDARD DEV MANUAL]]</f>
        <v>1.4655815499168057E-2</v>
      </c>
    </row>
    <row r="1068" spans="1:14" x14ac:dyDescent="0.25">
      <c r="A1068" s="1">
        <v>44530</v>
      </c>
      <c r="B1068">
        <v>381.46</v>
      </c>
      <c r="C1068">
        <v>389.33</v>
      </c>
      <c r="D1068">
        <v>372.67</v>
      </c>
      <c r="E1068">
        <v>381.59</v>
      </c>
      <c r="F1068">
        <v>81276214</v>
      </c>
      <c r="G1068">
        <v>140.63316012725343</v>
      </c>
      <c r="H1068">
        <v>134.15954899870087</v>
      </c>
      <c r="I1068">
        <f>tsla_moving_stats_14yr[[#This Row],[Close]]/tsla_moving_stats_14yr[[#This Row],[StdDev_14Y_Centered]]</f>
        <v>2.8442999611134283</v>
      </c>
      <c r="J1068">
        <f>2*tsla_moving_stats_14yr[[#This Row],[StdDev_14Y_Centered]]</f>
        <v>268.31909799740174</v>
      </c>
      <c r="K1068">
        <v>140.7217332861693</v>
      </c>
      <c r="L1068">
        <v>134.1419184652286</v>
      </c>
      <c r="M1068">
        <f>tsla_moving_stats_14yr[[#This Row],[Average_14Y_Centered]]-tsla_moving_stats_14yr[[#This Row],[ROLLING AVERAGE MANUAL]]</f>
        <v>-8.8573158915863814E-2</v>
      </c>
      <c r="N1068">
        <f>tsla_moving_stats_14yr[[#This Row],[StdDev_14Y_Centered]]-tsla_moving_stats_14yr[[#This Row],[STANDARD DEV MANUAL]]</f>
        <v>1.7630533472271281E-2</v>
      </c>
    </row>
    <row r="1069" spans="1:14" x14ac:dyDescent="0.25">
      <c r="A1069" s="1">
        <v>44529</v>
      </c>
      <c r="B1069">
        <v>367</v>
      </c>
      <c r="C1069">
        <v>380.89</v>
      </c>
      <c r="D1069">
        <v>366.73</v>
      </c>
      <c r="E1069">
        <v>379</v>
      </c>
      <c r="F1069">
        <v>58393474</v>
      </c>
      <c r="G1069">
        <v>140.63316012725343</v>
      </c>
      <c r="H1069">
        <v>134.15954899870087</v>
      </c>
      <c r="I1069">
        <f>tsla_moving_stats_14yr[[#This Row],[Close]]/tsla_moving_stats_14yr[[#This Row],[StdDev_14Y_Centered]]</f>
        <v>2.8249945891191839</v>
      </c>
      <c r="J1069">
        <f>2*tsla_moving_stats_14yr[[#This Row],[StdDev_14Y_Centered]]</f>
        <v>268.31909799740174</v>
      </c>
      <c r="K1069">
        <v>140.67742927864236</v>
      </c>
      <c r="L1069">
        <v>134.13888486497351</v>
      </c>
      <c r="M1069">
        <f>tsla_moving_stats_14yr[[#This Row],[Average_14Y_Centered]]-tsla_moving_stats_14yr[[#This Row],[ROLLING AVERAGE MANUAL]]</f>
        <v>-4.4269151388931505E-2</v>
      </c>
      <c r="N1069">
        <f>tsla_moving_stats_14yr[[#This Row],[StdDev_14Y_Centered]]-tsla_moving_stats_14yr[[#This Row],[STANDARD DEV MANUAL]]</f>
        <v>2.0664133727365197E-2</v>
      </c>
    </row>
    <row r="1070" spans="1:14" x14ac:dyDescent="0.25">
      <c r="A1070" s="1">
        <v>44526</v>
      </c>
      <c r="B1070">
        <v>366.49</v>
      </c>
      <c r="C1070">
        <v>369.59</v>
      </c>
      <c r="D1070">
        <v>360.33</v>
      </c>
      <c r="E1070">
        <v>360.64</v>
      </c>
      <c r="F1070">
        <v>35042704</v>
      </c>
      <c r="G1070">
        <v>140.54541504768633</v>
      </c>
      <c r="H1070">
        <v>134.15274494239227</v>
      </c>
      <c r="I1070">
        <f>tsla_moving_stats_14yr[[#This Row],[Close]]/tsla_moving_stats_14yr[[#This Row],[StdDev_14Y_Centered]]</f>
        <v>2.6882789476642137</v>
      </c>
      <c r="J1070">
        <f>2*tsla_moving_stats_14yr[[#This Row],[StdDev_14Y_Centered]]</f>
        <v>268.30548988478455</v>
      </c>
      <c r="K1070">
        <v>140.63316012725366</v>
      </c>
      <c r="L1070">
        <v>134.13583542379229</v>
      </c>
      <c r="M1070">
        <f>tsla_moving_stats_14yr[[#This Row],[Average_14Y_Centered]]-tsla_moving_stats_14yr[[#This Row],[ROLLING AVERAGE MANUAL]]</f>
        <v>-8.7745079567326911E-2</v>
      </c>
      <c r="N1070">
        <f>tsla_moving_stats_14yr[[#This Row],[StdDev_14Y_Centered]]-tsla_moving_stats_14yr[[#This Row],[STANDARD DEV MANUAL]]</f>
        <v>1.6909518599987905E-2</v>
      </c>
    </row>
    <row r="1071" spans="1:14" x14ac:dyDescent="0.25">
      <c r="A1071" s="1">
        <v>44524</v>
      </c>
      <c r="B1071">
        <v>360.13</v>
      </c>
      <c r="C1071">
        <v>377.59</v>
      </c>
      <c r="D1071">
        <v>354</v>
      </c>
      <c r="E1071">
        <v>372</v>
      </c>
      <c r="F1071">
        <v>67680791</v>
      </c>
      <c r="G1071">
        <v>140.45783974585245</v>
      </c>
      <c r="H1071">
        <v>134.1458503893713</v>
      </c>
      <c r="I1071">
        <f>tsla_moving_stats_14yr[[#This Row],[Close]]/tsla_moving_stats_14yr[[#This Row],[StdDev_14Y_Centered]]</f>
        <v>2.7731010606756303</v>
      </c>
      <c r="J1071">
        <f>2*tsla_moving_stats_14yr[[#This Row],[StdDev_14Y_Centered]]</f>
        <v>268.29170077874261</v>
      </c>
      <c r="K1071">
        <v>140.58922614841009</v>
      </c>
      <c r="L1071">
        <v>134.13249091349633</v>
      </c>
      <c r="M1071">
        <f>tsla_moving_stats_14yr[[#This Row],[Average_14Y_Centered]]-tsla_moving_stats_14yr[[#This Row],[ROLLING AVERAGE MANUAL]]</f>
        <v>-0.13138640255763789</v>
      </c>
      <c r="N1071">
        <f>tsla_moving_stats_14yr[[#This Row],[StdDev_14Y_Centered]]-tsla_moving_stats_14yr[[#This Row],[STANDARD DEV MANUAL]]</f>
        <v>1.3359475874977988E-2</v>
      </c>
    </row>
    <row r="1072" spans="1:14" x14ac:dyDescent="0.25">
      <c r="A1072" s="1">
        <v>44523</v>
      </c>
      <c r="B1072">
        <v>389.17</v>
      </c>
      <c r="C1072">
        <v>393.5</v>
      </c>
      <c r="D1072">
        <v>354.23</v>
      </c>
      <c r="E1072">
        <v>369.68</v>
      </c>
      <c r="F1072">
        <v>108515210</v>
      </c>
      <c r="G1072">
        <v>140.45783974585245</v>
      </c>
      <c r="H1072">
        <v>134.1458503893713</v>
      </c>
      <c r="I1072">
        <f>tsla_moving_stats_14yr[[#This Row],[Close]]/tsla_moving_stats_14yr[[#This Row],[StdDev_14Y_Centered]]</f>
        <v>2.7558064519101264</v>
      </c>
      <c r="J1072">
        <f>2*tsla_moving_stats_14yr[[#This Row],[StdDev_14Y_Centered]]</f>
        <v>268.29170077874261</v>
      </c>
      <c r="K1072">
        <v>140.54541504768653</v>
      </c>
      <c r="L1072">
        <v>134.12904932356557</v>
      </c>
      <c r="M1072">
        <f>tsla_moving_stats_14yr[[#This Row],[Average_14Y_Centered]]-tsla_moving_stats_14yr[[#This Row],[ROLLING AVERAGE MANUAL]]</f>
        <v>-8.75753018340788E-2</v>
      </c>
      <c r="N1072">
        <f>tsla_moving_stats_14yr[[#This Row],[StdDev_14Y_Centered]]-tsla_moving_stats_14yr[[#This Row],[STANDARD DEV MANUAL]]</f>
        <v>1.6801065805736926E-2</v>
      </c>
    </row>
    <row r="1073" spans="1:14" x14ac:dyDescent="0.25">
      <c r="A1073" s="1">
        <v>44522</v>
      </c>
      <c r="B1073">
        <v>387.44</v>
      </c>
      <c r="C1073">
        <v>400.65</v>
      </c>
      <c r="D1073">
        <v>377.48</v>
      </c>
      <c r="E1073">
        <v>385.62</v>
      </c>
      <c r="F1073">
        <v>99217639</v>
      </c>
      <c r="G1073">
        <v>140.45783974585245</v>
      </c>
      <c r="H1073">
        <v>134.1458503893713</v>
      </c>
      <c r="I1073">
        <f>tsla_moving_stats_14yr[[#This Row],[Close]]/tsla_moving_stats_14yr[[#This Row],[StdDev_14Y_Centered]]</f>
        <v>2.8746323414455284</v>
      </c>
      <c r="J1073">
        <f>2*tsla_moving_stats_14yr[[#This Row],[StdDev_14Y_Centered]]</f>
        <v>268.29170077874261</v>
      </c>
      <c r="K1073">
        <v>140.50162782485896</v>
      </c>
      <c r="L1073">
        <v>134.12560230697051</v>
      </c>
      <c r="M1073">
        <f>tsla_moving_stats_14yr[[#This Row],[Average_14Y_Centered]]-tsla_moving_stats_14yr[[#This Row],[ROLLING AVERAGE MANUAL]]</f>
        <v>-4.3788079006503722E-2</v>
      </c>
      <c r="N1073">
        <f>tsla_moving_stats_14yr[[#This Row],[StdDev_14Y_Centered]]-tsla_moving_stats_14yr[[#This Row],[STANDARD DEV MANUAL]]</f>
        <v>2.0248082400797784E-2</v>
      </c>
    </row>
    <row r="1074" spans="1:14" x14ac:dyDescent="0.25">
      <c r="A1074" s="1">
        <v>44519</v>
      </c>
      <c r="B1074">
        <v>366.29</v>
      </c>
      <c r="C1074">
        <v>379.57</v>
      </c>
      <c r="D1074">
        <v>364.23</v>
      </c>
      <c r="E1074">
        <v>379.02</v>
      </c>
      <c r="F1074">
        <v>64926848</v>
      </c>
      <c r="G1074">
        <v>140.32663963328631</v>
      </c>
      <c r="H1074">
        <v>134.13548281892926</v>
      </c>
      <c r="I1074">
        <f>tsla_moving_stats_14yr[[#This Row],[Close]]/tsla_moving_stats_14yr[[#This Row],[StdDev_14Y_Centered]]</f>
        <v>2.8256505440222899</v>
      </c>
      <c r="J1074">
        <f>2*tsla_moving_stats_14yr[[#This Row],[StdDev_14Y_Centered]]</f>
        <v>268.27096563785852</v>
      </c>
      <c r="K1074">
        <v>140.45783974585265</v>
      </c>
      <c r="L1074">
        <v>134.12217271724481</v>
      </c>
      <c r="M1074">
        <f>tsla_moving_stats_14yr[[#This Row],[Average_14Y_Centered]]-tsla_moving_stats_14yr[[#This Row],[ROLLING AVERAGE MANUAL]]</f>
        <v>-0.13120011256634712</v>
      </c>
      <c r="N1074">
        <f>tsla_moving_stats_14yr[[#This Row],[StdDev_14Y_Centered]]-tsla_moving_stats_14yr[[#This Row],[STANDARD DEV MANUAL]]</f>
        <v>1.3310101684453457E-2</v>
      </c>
    </row>
    <row r="1075" spans="1:14" x14ac:dyDescent="0.25">
      <c r="A1075" s="1">
        <v>44518</v>
      </c>
      <c r="B1075">
        <v>368.85</v>
      </c>
      <c r="C1075">
        <v>370.67</v>
      </c>
      <c r="D1075">
        <v>358.34</v>
      </c>
      <c r="E1075">
        <v>365.46</v>
      </c>
      <c r="F1075">
        <v>62696855</v>
      </c>
      <c r="G1075">
        <v>140.28323228762775</v>
      </c>
      <c r="H1075">
        <v>134.13175969011579</v>
      </c>
      <c r="I1075">
        <f>tsla_moving_stats_14yr[[#This Row],[Close]]/tsla_moving_stats_14yr[[#This Row],[StdDev_14Y_Centered]]</f>
        <v>2.7246343509122757</v>
      </c>
      <c r="J1075">
        <f>2*tsla_moving_stats_14yr[[#This Row],[StdDev_14Y_Centered]]</f>
        <v>268.26351938023157</v>
      </c>
      <c r="K1075">
        <v>140.41399082568827</v>
      </c>
      <c r="L1075">
        <v>134.11881606486386</v>
      </c>
      <c r="M1075">
        <f>tsla_moving_stats_14yr[[#This Row],[Average_14Y_Centered]]-tsla_moving_stats_14yr[[#This Row],[ROLLING AVERAGE MANUAL]]</f>
        <v>-0.13075853806051896</v>
      </c>
      <c r="N1075">
        <f>tsla_moving_stats_14yr[[#This Row],[StdDev_14Y_Centered]]-tsla_moving_stats_14yr[[#This Row],[STANDARD DEV MANUAL]]</f>
        <v>1.2943625251921276E-2</v>
      </c>
    </row>
    <row r="1076" spans="1:14" x14ac:dyDescent="0.25">
      <c r="A1076" s="1">
        <v>44517</v>
      </c>
      <c r="B1076">
        <v>354.5</v>
      </c>
      <c r="C1076">
        <v>373.21</v>
      </c>
      <c r="D1076">
        <v>351.83</v>
      </c>
      <c r="E1076">
        <v>363</v>
      </c>
      <c r="F1076">
        <v>94336199</v>
      </c>
      <c r="G1076">
        <v>140.23976744186047</v>
      </c>
      <c r="H1076">
        <v>134.12810597651355</v>
      </c>
      <c r="I1076">
        <f>tsla_moving_stats_14yr[[#This Row],[Close]]/tsla_moving_stats_14yr[[#This Row],[StdDev_14Y_Centered]]</f>
        <v>2.7063678962525795</v>
      </c>
      <c r="J1076">
        <f>2*tsla_moving_stats_14yr[[#This Row],[StdDev_14Y_Centered]]</f>
        <v>268.2562119530271</v>
      </c>
      <c r="K1076">
        <v>140.37031040564395</v>
      </c>
      <c r="L1076">
        <v>134.11532020002494</v>
      </c>
      <c r="M1076">
        <f>tsla_moving_stats_14yr[[#This Row],[Average_14Y_Centered]]-tsla_moving_stats_14yr[[#This Row],[ROLLING AVERAGE MANUAL]]</f>
        <v>-0.1305429637834834</v>
      </c>
      <c r="N1076">
        <f>tsla_moving_stats_14yr[[#This Row],[StdDev_14Y_Centered]]-tsla_moving_stats_14yr[[#This Row],[STANDARD DEV MANUAL]]</f>
        <v>1.278577648861301E-2</v>
      </c>
    </row>
    <row r="1077" spans="1:14" x14ac:dyDescent="0.25">
      <c r="A1077" s="1">
        <v>44516</v>
      </c>
      <c r="B1077">
        <v>334.44</v>
      </c>
      <c r="C1077">
        <v>352.4</v>
      </c>
      <c r="D1077">
        <v>334.06</v>
      </c>
      <c r="E1077">
        <v>351.58</v>
      </c>
      <c r="F1077">
        <v>79627154</v>
      </c>
      <c r="G1077">
        <v>140.23976744186047</v>
      </c>
      <c r="H1077">
        <v>134.12810597651355</v>
      </c>
      <c r="I1077">
        <f>tsla_moving_stats_14yr[[#This Row],[Close]]/tsla_moving_stats_14yr[[#This Row],[StdDev_14Y_Centered]]</f>
        <v>2.6212254131252943</v>
      </c>
      <c r="J1077">
        <f>2*tsla_moving_stats_14yr[[#This Row],[StdDev_14Y_Centered]]</f>
        <v>268.2562119530271</v>
      </c>
      <c r="K1077">
        <v>140.32663963328653</v>
      </c>
      <c r="L1077">
        <v>134.11183202392618</v>
      </c>
      <c r="M1077">
        <f>tsla_moving_stats_14yr[[#This Row],[Average_14Y_Centered]]-tsla_moving_stats_14yr[[#This Row],[ROLLING AVERAGE MANUAL]]</f>
        <v>-8.6872191426067502E-2</v>
      </c>
      <c r="N1077">
        <f>tsla_moving_stats_14yr[[#This Row],[StdDev_14Y_Centered]]-tsla_moving_stats_14yr[[#This Row],[STANDARD DEV MANUAL]]</f>
        <v>1.6273952587368967E-2</v>
      </c>
    </row>
    <row r="1078" spans="1:14" x14ac:dyDescent="0.25">
      <c r="A1078" s="1">
        <v>44515</v>
      </c>
      <c r="B1078">
        <v>339.21</v>
      </c>
      <c r="C1078">
        <v>343.99</v>
      </c>
      <c r="D1078">
        <v>326.2</v>
      </c>
      <c r="E1078">
        <v>337.8</v>
      </c>
      <c r="F1078">
        <v>104327053</v>
      </c>
      <c r="G1078">
        <v>140.23976744186047</v>
      </c>
      <c r="H1078">
        <v>134.12810597651355</v>
      </c>
      <c r="I1078">
        <f>tsla_moving_stats_14yr[[#This Row],[Close]]/tsla_moving_stats_14yr[[#This Row],[StdDev_14Y_Centered]]</f>
        <v>2.5184878108928963</v>
      </c>
      <c r="J1078">
        <f>2*tsla_moving_stats_14yr[[#This Row],[StdDev_14Y_Centered]]</f>
        <v>268.2562119530271</v>
      </c>
      <c r="K1078">
        <v>140.28323228762798</v>
      </c>
      <c r="L1078">
        <v>134.10811788862986</v>
      </c>
      <c r="M1078">
        <f>tsla_moving_stats_14yr[[#This Row],[Average_14Y_Centered]]-tsla_moving_stats_14yr[[#This Row],[ROLLING AVERAGE MANUAL]]</f>
        <v>-4.3464845767516636E-2</v>
      </c>
      <c r="N1078">
        <f>tsla_moving_stats_14yr[[#This Row],[StdDev_14Y_Centered]]-tsla_moving_stats_14yr[[#This Row],[STANDARD DEV MANUAL]]</f>
        <v>1.9988087883689332E-2</v>
      </c>
    </row>
    <row r="1079" spans="1:14" x14ac:dyDescent="0.25">
      <c r="A1079" s="1">
        <v>44512</v>
      </c>
      <c r="B1079">
        <v>349.17</v>
      </c>
      <c r="C1079">
        <v>351.5</v>
      </c>
      <c r="D1079">
        <v>339.73</v>
      </c>
      <c r="E1079">
        <v>344.47</v>
      </c>
      <c r="F1079">
        <v>76719530</v>
      </c>
      <c r="G1079">
        <v>140.10950369588173</v>
      </c>
      <c r="H1079">
        <v>134.117124147694</v>
      </c>
      <c r="I1079">
        <f>tsla_moving_stats_14yr[[#This Row],[Close]]/tsla_moving_stats_14yr[[#This Row],[StdDev_14Y_Centered]]</f>
        <v>2.5684266807023004</v>
      </c>
      <c r="J1079">
        <f>2*tsla_moving_stats_14yr[[#This Row],[StdDev_14Y_Centered]]</f>
        <v>268.234248295388</v>
      </c>
      <c r="K1079">
        <v>140.23976744186066</v>
      </c>
      <c r="L1079">
        <v>134.1044731499756</v>
      </c>
      <c r="M1079">
        <f>tsla_moving_stats_14yr[[#This Row],[Average_14Y_Centered]]-tsla_moving_stats_14yr[[#This Row],[ROLLING AVERAGE MANUAL]]</f>
        <v>-0.13026374597893664</v>
      </c>
      <c r="N1079">
        <f>tsla_moving_stats_14yr[[#This Row],[StdDev_14Y_Centered]]-tsla_moving_stats_14yr[[#This Row],[STANDARD DEV MANUAL]]</f>
        <v>1.2650997718395729E-2</v>
      </c>
    </row>
    <row r="1080" spans="1:14" x14ac:dyDescent="0.25">
      <c r="A1080" s="1">
        <v>44511</v>
      </c>
      <c r="B1080">
        <v>367.59</v>
      </c>
      <c r="C1080">
        <v>368.32</v>
      </c>
      <c r="D1080">
        <v>351.56</v>
      </c>
      <c r="E1080">
        <v>354.5</v>
      </c>
      <c r="F1080">
        <v>67189774</v>
      </c>
      <c r="G1080">
        <v>140.06609429978886</v>
      </c>
      <c r="H1080">
        <v>134.11348560846125</v>
      </c>
      <c r="I1080">
        <f>tsla_moving_stats_14yr[[#This Row],[Close]]/tsla_moving_stats_14yr[[#This Row],[StdDev_14Y_Centered]]</f>
        <v>2.6432837711410175</v>
      </c>
      <c r="J1080">
        <f>2*tsla_moving_stats_14yr[[#This Row],[StdDev_14Y_Centered]]</f>
        <v>268.22697121692249</v>
      </c>
      <c r="K1080">
        <v>140.19644593166629</v>
      </c>
      <c r="L1080">
        <v>134.10071333237599</v>
      </c>
      <c r="M1080">
        <f>tsla_moving_stats_14yr[[#This Row],[Average_14Y_Centered]]-tsla_moving_stats_14yr[[#This Row],[ROLLING AVERAGE MANUAL]]</f>
        <v>-0.13035163187743137</v>
      </c>
      <c r="N1080">
        <f>tsla_moving_stats_14yr[[#This Row],[StdDev_14Y_Centered]]-tsla_moving_stats_14yr[[#This Row],[STANDARD DEV MANUAL]]</f>
        <v>1.2772276085257772E-2</v>
      </c>
    </row>
    <row r="1081" spans="1:14" x14ac:dyDescent="0.25">
      <c r="A1081" s="1">
        <v>44510</v>
      </c>
      <c r="B1081">
        <v>336.8</v>
      </c>
      <c r="C1081">
        <v>359.37</v>
      </c>
      <c r="D1081">
        <v>329.1</v>
      </c>
      <c r="E1081">
        <v>355.98</v>
      </c>
      <c r="F1081">
        <v>128408291</v>
      </c>
      <c r="G1081">
        <v>140.02250087935278</v>
      </c>
      <c r="H1081">
        <v>134.11003328707866</v>
      </c>
      <c r="I1081">
        <f>tsla_moving_stats_14yr[[#This Row],[Close]]/tsla_moving_stats_14yr[[#This Row],[StdDev_14Y_Centered]]</f>
        <v>2.6543875299619231</v>
      </c>
      <c r="J1081">
        <f>2*tsla_moving_stats_14yr[[#This Row],[StdDev_14Y_Centered]]</f>
        <v>268.22006657415733</v>
      </c>
      <c r="K1081">
        <v>140.15298943661995</v>
      </c>
      <c r="L1081">
        <v>134.09709404472341</v>
      </c>
      <c r="M1081">
        <f>tsla_moving_stats_14yr[[#This Row],[Average_14Y_Centered]]-tsla_moving_stats_14yr[[#This Row],[ROLLING AVERAGE MANUAL]]</f>
        <v>-0.13048855726717079</v>
      </c>
      <c r="N1081">
        <f>tsla_moving_stats_14yr[[#This Row],[StdDev_14Y_Centered]]-tsla_moving_stats_14yr[[#This Row],[STANDARD DEV MANUAL]]</f>
        <v>1.2939242355258784E-2</v>
      </c>
    </row>
    <row r="1082" spans="1:14" x14ac:dyDescent="0.25">
      <c r="A1082" s="1">
        <v>44509</v>
      </c>
      <c r="B1082">
        <v>391.2</v>
      </c>
      <c r="C1082">
        <v>391.5</v>
      </c>
      <c r="D1082">
        <v>337.17</v>
      </c>
      <c r="E1082">
        <v>341.17</v>
      </c>
      <c r="F1082">
        <v>177317717</v>
      </c>
      <c r="G1082">
        <v>140.02250087935278</v>
      </c>
      <c r="H1082">
        <v>134.11003328707866</v>
      </c>
      <c r="I1082">
        <f>tsla_moving_stats_14yr[[#This Row],[Close]]/tsla_moving_stats_14yr[[#This Row],[StdDev_14Y_Centered]]</f>
        <v>2.5439558222290839</v>
      </c>
      <c r="J1082">
        <f>2*tsla_moving_stats_14yr[[#This Row],[StdDev_14Y_Centered]]</f>
        <v>268.22006657415733</v>
      </c>
      <c r="K1082">
        <v>140.10950369588195</v>
      </c>
      <c r="L1082">
        <v>134.09351821172902</v>
      </c>
      <c r="M1082">
        <f>tsla_moving_stats_14yr[[#This Row],[Average_14Y_Centered]]-tsla_moving_stats_14yr[[#This Row],[ROLLING AVERAGE MANUAL]]</f>
        <v>-8.7002816529178517E-2</v>
      </c>
      <c r="N1082">
        <f>tsla_moving_stats_14yr[[#This Row],[StdDev_14Y_Centered]]-tsla_moving_stats_14yr[[#This Row],[STANDARD DEV MANUAL]]</f>
        <v>1.6515075349644803E-2</v>
      </c>
    </row>
    <row r="1083" spans="1:14" x14ac:dyDescent="0.25">
      <c r="A1083" s="1">
        <v>44508</v>
      </c>
      <c r="B1083">
        <v>383.26</v>
      </c>
      <c r="C1083">
        <v>399</v>
      </c>
      <c r="D1083">
        <v>377.67</v>
      </c>
      <c r="E1083">
        <v>387.65</v>
      </c>
      <c r="F1083">
        <v>100337262</v>
      </c>
      <c r="G1083">
        <v>140.02250087935278</v>
      </c>
      <c r="H1083">
        <v>134.11003328707866</v>
      </c>
      <c r="I1083">
        <f>tsla_moving_stats_14yr[[#This Row],[Close]]/tsla_moving_stats_14yr[[#This Row],[StdDev_14Y_Centered]]</f>
        <v>2.8905369009206678</v>
      </c>
      <c r="J1083">
        <f>2*tsla_moving_stats_14yr[[#This Row],[StdDev_14Y_Centered]]</f>
        <v>268.22006657415733</v>
      </c>
      <c r="K1083">
        <v>140.06609429978909</v>
      </c>
      <c r="L1083">
        <v>134.08988861952048</v>
      </c>
      <c r="M1083">
        <f>tsla_moving_stats_14yr[[#This Row],[Average_14Y_Centered]]-tsla_moving_stats_14yr[[#This Row],[ROLLING AVERAGE MANUAL]]</f>
        <v>-4.3593420436309316E-2</v>
      </c>
      <c r="N1083">
        <f>tsla_moving_stats_14yr[[#This Row],[StdDev_14Y_Centered]]-tsla_moving_stats_14yr[[#This Row],[STANDARD DEV MANUAL]]</f>
        <v>2.0144667558184892E-2</v>
      </c>
    </row>
    <row r="1084" spans="1:14" x14ac:dyDescent="0.25">
      <c r="A1084" s="1">
        <v>44505</v>
      </c>
      <c r="B1084">
        <v>409.33</v>
      </c>
      <c r="C1084">
        <v>413.29</v>
      </c>
      <c r="D1084">
        <v>402.67</v>
      </c>
      <c r="E1084">
        <v>407.36</v>
      </c>
      <c r="F1084">
        <v>64886501</v>
      </c>
      <c r="G1084">
        <v>139.89158819395644</v>
      </c>
      <c r="H1084">
        <v>134.09989818053032</v>
      </c>
      <c r="I1084">
        <f>tsla_moving_stats_14yr[[#This Row],[Close]]/tsla_moving_stats_14yr[[#This Row],[StdDev_14Y_Centered]]</f>
        <v>3.0377353415406527</v>
      </c>
      <c r="J1084">
        <f>2*tsla_moving_stats_14yr[[#This Row],[StdDev_14Y_Centered]]</f>
        <v>268.19979636106063</v>
      </c>
      <c r="K1084">
        <v>140.022500879353</v>
      </c>
      <c r="L1084">
        <v>134.08644520611432</v>
      </c>
      <c r="M1084">
        <f>tsla_moving_stats_14yr[[#This Row],[Average_14Y_Centered]]-tsla_moving_stats_14yr[[#This Row],[ROLLING AVERAGE MANUAL]]</f>
        <v>-0.13091268539656653</v>
      </c>
      <c r="N1084">
        <f>tsla_moving_stats_14yr[[#This Row],[StdDev_14Y_Centered]]-tsla_moving_stats_14yr[[#This Row],[STANDARD DEV MANUAL]]</f>
        <v>1.3452974415997687E-2</v>
      </c>
    </row>
    <row r="1085" spans="1:14" x14ac:dyDescent="0.25">
      <c r="A1085" s="1">
        <v>44504</v>
      </c>
      <c r="B1085">
        <v>411.47</v>
      </c>
      <c r="C1085">
        <v>414.5</v>
      </c>
      <c r="D1085">
        <v>405.67</v>
      </c>
      <c r="E1085">
        <v>409.97</v>
      </c>
      <c r="F1085">
        <v>76192303</v>
      </c>
      <c r="G1085">
        <v>139.84804706708817</v>
      </c>
      <c r="H1085">
        <v>134.09646342361233</v>
      </c>
      <c r="I1085">
        <f>tsla_moving_stats_14yr[[#This Row],[Close]]/tsla_moving_stats_14yr[[#This Row],[StdDev_14Y_Centered]]</f>
        <v>3.0572767508782084</v>
      </c>
      <c r="J1085">
        <f>2*tsla_moving_stats_14yr[[#This Row],[StdDev_14Y_Centered]]</f>
        <v>268.19292684722467</v>
      </c>
      <c r="K1085">
        <v>139.97889592123792</v>
      </c>
      <c r="L1085">
        <v>134.083028960082</v>
      </c>
      <c r="M1085">
        <f>tsla_moving_stats_14yr[[#This Row],[Average_14Y_Centered]]-tsla_moving_stats_14yr[[#This Row],[ROLLING AVERAGE MANUAL]]</f>
        <v>-0.13084885414974678</v>
      </c>
      <c r="N1085">
        <f>tsla_moving_stats_14yr[[#This Row],[StdDev_14Y_Centered]]-tsla_moving_stats_14yr[[#This Row],[STANDARD DEV MANUAL]]</f>
        <v>1.3434463530330731E-2</v>
      </c>
    </row>
    <row r="1086" spans="1:14" x14ac:dyDescent="0.25">
      <c r="A1086" s="1">
        <v>44503</v>
      </c>
      <c r="B1086">
        <v>392.44</v>
      </c>
      <c r="C1086">
        <v>405.13</v>
      </c>
      <c r="D1086">
        <v>384.21</v>
      </c>
      <c r="E1086">
        <v>404.62</v>
      </c>
      <c r="F1086">
        <v>103885668</v>
      </c>
      <c r="G1086">
        <v>139.80462078651684</v>
      </c>
      <c r="H1086">
        <v>134.09293906356689</v>
      </c>
      <c r="I1086">
        <f>tsla_moving_stats_14yr[[#This Row],[Close]]/tsla_moving_stats_14yr[[#This Row],[StdDev_14Y_Centered]]</f>
        <v>3.0174594040942715</v>
      </c>
      <c r="J1086">
        <f>2*tsla_moving_stats_14yr[[#This Row],[StdDev_14Y_Centered]]</f>
        <v>268.18587812713378</v>
      </c>
      <c r="K1086">
        <v>139.93534622144134</v>
      </c>
      <c r="L1086">
        <v>134.07957812778906</v>
      </c>
      <c r="M1086">
        <f>tsla_moving_stats_14yr[[#This Row],[Average_14Y_Centered]]-tsla_moving_stats_14yr[[#This Row],[ROLLING AVERAGE MANUAL]]</f>
        <v>-0.13072543492449995</v>
      </c>
      <c r="N1086">
        <f>tsla_moving_stats_14yr[[#This Row],[StdDev_14Y_Centered]]-tsla_moving_stats_14yr[[#This Row],[STANDARD DEV MANUAL]]</f>
        <v>1.3360935777825489E-2</v>
      </c>
    </row>
    <row r="1087" spans="1:14" x14ac:dyDescent="0.25">
      <c r="A1087" s="1">
        <v>44502</v>
      </c>
      <c r="B1087">
        <v>386.45</v>
      </c>
      <c r="C1087">
        <v>402.86</v>
      </c>
      <c r="D1087">
        <v>382</v>
      </c>
      <c r="E1087">
        <v>390.67</v>
      </c>
      <c r="F1087">
        <v>128213537</v>
      </c>
      <c r="G1087">
        <v>139.80462078651684</v>
      </c>
      <c r="H1087">
        <v>134.09293906356689</v>
      </c>
      <c r="I1087">
        <f>tsla_moving_stats_14yr[[#This Row],[Close]]/tsla_moving_stats_14yr[[#This Row],[StdDev_14Y_Centered]]</f>
        <v>2.9134270807115543</v>
      </c>
      <c r="J1087">
        <f>2*tsla_moving_stats_14yr[[#This Row],[StdDev_14Y_Centered]]</f>
        <v>268.18587812713378</v>
      </c>
      <c r="K1087">
        <v>139.89158819395666</v>
      </c>
      <c r="L1087">
        <v>134.07633674695145</v>
      </c>
      <c r="M1087">
        <f>tsla_moving_stats_14yr[[#This Row],[Average_14Y_Centered]]-tsla_moving_stats_14yr[[#This Row],[ROLLING AVERAGE MANUAL]]</f>
        <v>-8.6967407439829003E-2</v>
      </c>
      <c r="N1087">
        <f>tsla_moving_stats_14yr[[#This Row],[StdDev_14Y_Centered]]-tsla_moving_stats_14yr[[#This Row],[STANDARD DEV MANUAL]]</f>
        <v>1.660231661543321E-2</v>
      </c>
    </row>
    <row r="1088" spans="1:14" x14ac:dyDescent="0.25">
      <c r="A1088" s="1">
        <v>44501</v>
      </c>
      <c r="B1088">
        <v>381.67</v>
      </c>
      <c r="C1088">
        <v>403.25</v>
      </c>
      <c r="D1088">
        <v>372.89</v>
      </c>
      <c r="E1088">
        <v>402.86</v>
      </c>
      <c r="F1088">
        <v>168146332</v>
      </c>
      <c r="G1088">
        <v>139.80462078651684</v>
      </c>
      <c r="H1088">
        <v>134.09293906356689</v>
      </c>
      <c r="I1088">
        <f>tsla_moving_stats_14yr[[#This Row],[Close]]/tsla_moving_stats_14yr[[#This Row],[StdDev_14Y_Centered]]</f>
        <v>3.0043341790653408</v>
      </c>
      <c r="J1088">
        <f>2*tsla_moving_stats_14yr[[#This Row],[StdDev_14Y_Centered]]</f>
        <v>268.18587812713378</v>
      </c>
      <c r="K1088">
        <v>139.8480470670884</v>
      </c>
      <c r="L1088">
        <v>134.07291086991839</v>
      </c>
      <c r="M1088">
        <f>tsla_moving_stats_14yr[[#This Row],[Average_14Y_Centered]]-tsla_moving_stats_14yr[[#This Row],[ROLLING AVERAGE MANUAL]]</f>
        <v>-4.3426280571566167E-2</v>
      </c>
      <c r="N1088">
        <f>tsla_moving_stats_14yr[[#This Row],[StdDev_14Y_Centered]]-tsla_moving_stats_14yr[[#This Row],[STANDARD DEV MANUAL]]</f>
        <v>2.0028193648499837E-2</v>
      </c>
    </row>
    <row r="1089" spans="1:14" x14ac:dyDescent="0.25">
      <c r="A1089" s="1">
        <v>44498</v>
      </c>
      <c r="B1089">
        <v>360.62</v>
      </c>
      <c r="C1089">
        <v>371.74</v>
      </c>
      <c r="D1089">
        <v>357.73</v>
      </c>
      <c r="E1089">
        <v>371.33</v>
      </c>
      <c r="F1089">
        <v>89755342</v>
      </c>
      <c r="G1089">
        <v>139.67430726061031</v>
      </c>
      <c r="H1089">
        <v>134.08249664947616</v>
      </c>
      <c r="I1089">
        <f>tsla_moving_stats_14yr[[#This Row],[Close]]/tsla_moving_stats_14yr[[#This Row],[StdDev_14Y_Centered]]</f>
        <v>2.7694144223070798</v>
      </c>
      <c r="J1089">
        <f>2*tsla_moving_stats_14yr[[#This Row],[StdDev_14Y_Centered]]</f>
        <v>268.16499329895231</v>
      </c>
      <c r="K1089">
        <v>139.80462078651709</v>
      </c>
      <c r="L1089">
        <v>134.06939539925369</v>
      </c>
      <c r="M1089">
        <f>tsla_moving_stats_14yr[[#This Row],[Average_14Y_Centered]]-tsla_moving_stats_14yr[[#This Row],[ROLLING AVERAGE MANUAL]]</f>
        <v>-0.1303135259067858</v>
      </c>
      <c r="N1089">
        <f>tsla_moving_stats_14yr[[#This Row],[StdDev_14Y_Centered]]-tsla_moving_stats_14yr[[#This Row],[STANDARD DEV MANUAL]]</f>
        <v>1.3101250222462113E-2</v>
      </c>
    </row>
    <row r="1090" spans="1:14" x14ac:dyDescent="0.25">
      <c r="A1090" s="1">
        <v>44497</v>
      </c>
      <c r="B1090">
        <v>356.1</v>
      </c>
      <c r="C1090">
        <v>360.33</v>
      </c>
      <c r="D1090">
        <v>351.4</v>
      </c>
      <c r="E1090">
        <v>359.01</v>
      </c>
      <c r="F1090">
        <v>81639589</v>
      </c>
      <c r="G1090">
        <v>139.63100631136044</v>
      </c>
      <c r="H1090">
        <v>134.0789223936379</v>
      </c>
      <c r="I1090">
        <f>tsla_moving_stats_14yr[[#This Row],[Close]]/tsla_moving_stats_14yr[[#This Row],[StdDev_14Y_Centered]]</f>
        <v>2.6776020689217233</v>
      </c>
      <c r="J1090">
        <f>2*tsla_moving_stats_14yr[[#This Row],[StdDev_14Y_Centered]]</f>
        <v>268.15784478727579</v>
      </c>
      <c r="K1090">
        <v>139.76120393120414</v>
      </c>
      <c r="L1090">
        <v>134.0658876719427</v>
      </c>
      <c r="M1090">
        <f>tsla_moving_stats_14yr[[#This Row],[Average_14Y_Centered]]-tsla_moving_stats_14yr[[#This Row],[ROLLING AVERAGE MANUAL]]</f>
        <v>-0.13019761984369893</v>
      </c>
      <c r="N1090">
        <f>tsla_moving_stats_14yr[[#This Row],[StdDev_14Y_Centered]]-tsla_moving_stats_14yr[[#This Row],[STANDARD DEV MANUAL]]</f>
        <v>1.303472169519182E-2</v>
      </c>
    </row>
    <row r="1091" spans="1:14" x14ac:dyDescent="0.25">
      <c r="A1091" s="1">
        <v>44496</v>
      </c>
      <c r="B1091">
        <v>346.55</v>
      </c>
      <c r="C1091">
        <v>356.96</v>
      </c>
      <c r="D1091">
        <v>343.59</v>
      </c>
      <c r="E1091">
        <v>345.95</v>
      </c>
      <c r="F1091">
        <v>115579503</v>
      </c>
      <c r="G1091">
        <v>139.58724500525764</v>
      </c>
      <c r="H1091">
        <v>134.07579096246641</v>
      </c>
      <c r="I1091">
        <f>tsla_moving_stats_14yr[[#This Row],[Close]]/tsla_moving_stats_14yr[[#This Row],[StdDev_14Y_Centered]]</f>
        <v>2.5802570137128358</v>
      </c>
      <c r="J1091">
        <f>2*tsla_moving_stats_14yr[[#This Row],[StdDev_14Y_Centered]]</f>
        <v>268.15158192493283</v>
      </c>
      <c r="K1091">
        <v>139.71774736842127</v>
      </c>
      <c r="L1091">
        <v>134.06243302379329</v>
      </c>
      <c r="M1091">
        <f>tsla_moving_stats_14yr[[#This Row],[Average_14Y_Centered]]-tsla_moving_stats_14yr[[#This Row],[ROLLING AVERAGE MANUAL]]</f>
        <v>-0.13050236316362884</v>
      </c>
      <c r="N1091">
        <f>tsla_moving_stats_14yr[[#This Row],[StdDev_14Y_Centered]]-tsla_moving_stats_14yr[[#This Row],[STANDARD DEV MANUAL]]</f>
        <v>1.3357938673124181E-2</v>
      </c>
    </row>
    <row r="1092" spans="1:14" x14ac:dyDescent="0.25">
      <c r="A1092" s="1">
        <v>44495</v>
      </c>
      <c r="B1092">
        <v>341.56</v>
      </c>
      <c r="C1092">
        <v>364.98</v>
      </c>
      <c r="D1092">
        <v>333.81</v>
      </c>
      <c r="E1092">
        <v>339.48</v>
      </c>
      <c r="F1092">
        <v>187245090</v>
      </c>
      <c r="G1092">
        <v>139.58724500525764</v>
      </c>
      <c r="H1092">
        <v>134.07579096246641</v>
      </c>
      <c r="I1092">
        <f>tsla_moving_stats_14yr[[#This Row],[Close]]/tsla_moving_stats_14yr[[#This Row],[StdDev_14Y_Centered]]</f>
        <v>2.5320007255824066</v>
      </c>
      <c r="J1092">
        <f>2*tsla_moving_stats_14yr[[#This Row],[StdDev_14Y_Centered]]</f>
        <v>268.15158192493283</v>
      </c>
      <c r="K1092">
        <v>139.67430726061053</v>
      </c>
      <c r="L1092">
        <v>134.05897959296837</v>
      </c>
      <c r="M1092">
        <f>tsla_moving_stats_14yr[[#This Row],[Average_14Y_Centered]]-tsla_moving_stats_14yr[[#This Row],[ROLLING AVERAGE MANUAL]]</f>
        <v>-8.7062255352890361E-2</v>
      </c>
      <c r="N1092">
        <f>tsla_moving_stats_14yr[[#This Row],[StdDev_14Y_Centered]]-tsla_moving_stats_14yr[[#This Row],[STANDARD DEV MANUAL]]</f>
        <v>1.6811369498043405E-2</v>
      </c>
    </row>
    <row r="1093" spans="1:14" x14ac:dyDescent="0.25">
      <c r="A1093" s="1">
        <v>44494</v>
      </c>
      <c r="B1093">
        <v>316.83999999999997</v>
      </c>
      <c r="C1093">
        <v>348.34</v>
      </c>
      <c r="D1093">
        <v>314.73</v>
      </c>
      <c r="E1093">
        <v>341.62</v>
      </c>
      <c r="F1093">
        <v>188556490</v>
      </c>
      <c r="G1093">
        <v>139.58724500525764</v>
      </c>
      <c r="H1093">
        <v>134.07579096246641</v>
      </c>
      <c r="I1093">
        <f>tsla_moving_stats_14yr[[#This Row],[Close]]/tsla_moving_stats_14yr[[#This Row],[StdDev_14Y_Centered]]</f>
        <v>2.5479618471587773</v>
      </c>
      <c r="J1093">
        <f>2*tsla_moving_stats_14yr[[#This Row],[StdDev_14Y_Centered]]</f>
        <v>268.15158192493283</v>
      </c>
      <c r="K1093">
        <v>139.63100631136066</v>
      </c>
      <c r="L1093">
        <v>134.055414210343</v>
      </c>
      <c r="M1093">
        <f>tsla_moving_stats_14yr[[#This Row],[Average_14Y_Centered]]-tsla_moving_stats_14yr[[#This Row],[ROLLING AVERAGE MANUAL]]</f>
        <v>-4.376130610302198E-2</v>
      </c>
      <c r="N1093">
        <f>tsla_moving_stats_14yr[[#This Row],[StdDev_14Y_Centered]]-tsla_moving_stats_14yr[[#This Row],[STANDARD DEV MANUAL]]</f>
        <v>2.0376752123411279E-2</v>
      </c>
    </row>
    <row r="1094" spans="1:14" x14ac:dyDescent="0.25">
      <c r="A1094" s="1">
        <v>44491</v>
      </c>
      <c r="B1094">
        <v>298.5</v>
      </c>
      <c r="C1094">
        <v>303.33</v>
      </c>
      <c r="D1094">
        <v>296.99</v>
      </c>
      <c r="E1094">
        <v>303.23</v>
      </c>
      <c r="F1094">
        <v>68642592</v>
      </c>
      <c r="G1094">
        <v>139.45699929971991</v>
      </c>
      <c r="H1094">
        <v>134.06553173935058</v>
      </c>
      <c r="I1094">
        <f>tsla_moving_stats_14yr[[#This Row],[Close]]/tsla_moving_stats_14yr[[#This Row],[StdDev_14Y_Centered]]</f>
        <v>2.2618043285692404</v>
      </c>
      <c r="J1094">
        <f>2*tsla_moving_stats_14yr[[#This Row],[StdDev_14Y_Centered]]</f>
        <v>268.13106347870115</v>
      </c>
      <c r="K1094">
        <v>139.58724500525784</v>
      </c>
      <c r="L1094">
        <v>134.05229156854992</v>
      </c>
      <c r="M1094">
        <f>tsla_moving_stats_14yr[[#This Row],[Average_14Y_Centered]]-tsla_moving_stats_14yr[[#This Row],[ROLLING AVERAGE MANUAL]]</f>
        <v>-0.13024570553793069</v>
      </c>
      <c r="N1094">
        <f>tsla_moving_stats_14yr[[#This Row],[StdDev_14Y_Centered]]-tsla_moving_stats_14yr[[#This Row],[STANDARD DEV MANUAL]]</f>
        <v>1.324017080065687E-2</v>
      </c>
    </row>
    <row r="1095" spans="1:14" x14ac:dyDescent="0.25">
      <c r="A1095" s="1">
        <v>44490</v>
      </c>
      <c r="B1095">
        <v>285.33</v>
      </c>
      <c r="C1095">
        <v>300</v>
      </c>
      <c r="D1095">
        <v>285.17</v>
      </c>
      <c r="E1095">
        <v>298</v>
      </c>
      <c r="F1095">
        <v>94444439</v>
      </c>
      <c r="G1095">
        <v>139.41367868393419</v>
      </c>
      <c r="H1095">
        <v>134.06205726264221</v>
      </c>
      <c r="I1095">
        <f>tsla_moving_stats_14yr[[#This Row],[Close]]/tsla_moving_stats_14yr[[#This Row],[StdDev_14Y_Centered]]</f>
        <v>2.2228511637426647</v>
      </c>
      <c r="J1095">
        <f>2*tsla_moving_stats_14yr[[#This Row],[StdDev_14Y_Centered]]</f>
        <v>268.12411452528443</v>
      </c>
      <c r="K1095">
        <v>139.54382971268416</v>
      </c>
      <c r="L1095">
        <v>134.04886432642553</v>
      </c>
      <c r="M1095">
        <f>tsla_moving_stats_14yr[[#This Row],[Average_14Y_Centered]]-tsla_moving_stats_14yr[[#This Row],[ROLLING AVERAGE MANUAL]]</f>
        <v>-0.13015102874996387</v>
      </c>
      <c r="N1095">
        <f>tsla_moving_stats_14yr[[#This Row],[StdDev_14Y_Centered]]-tsla_moving_stats_14yr[[#This Row],[STANDARD DEV MANUAL]]</f>
        <v>1.3192936216682938E-2</v>
      </c>
    </row>
    <row r="1096" spans="1:14" x14ac:dyDescent="0.25">
      <c r="A1096" s="1">
        <v>44489</v>
      </c>
      <c r="B1096">
        <v>288.45</v>
      </c>
      <c r="C1096">
        <v>289.83</v>
      </c>
      <c r="D1096">
        <v>285.79000000000002</v>
      </c>
      <c r="E1096">
        <v>288.60000000000002</v>
      </c>
      <c r="F1096">
        <v>42096191</v>
      </c>
      <c r="G1096">
        <v>139.37027291812456</v>
      </c>
      <c r="H1096">
        <v>134.05867784504207</v>
      </c>
      <c r="I1096">
        <f>tsla_moving_stats_14yr[[#This Row],[Close]]/tsla_moving_stats_14yr[[#This Row],[StdDev_14Y_Centered]]</f>
        <v>2.1527886492629125</v>
      </c>
      <c r="J1096">
        <f>2*tsla_moving_stats_14yr[[#This Row],[StdDev_14Y_Centered]]</f>
        <v>268.11735569008414</v>
      </c>
      <c r="K1096">
        <v>139.50044833625239</v>
      </c>
      <c r="L1096">
        <v>134.04542211553448</v>
      </c>
      <c r="M1096">
        <f>tsla_moving_stats_14yr[[#This Row],[Average_14Y_Centered]]-tsla_moving_stats_14yr[[#This Row],[ROLLING AVERAGE MANUAL]]</f>
        <v>-0.13017541812783406</v>
      </c>
      <c r="N1096">
        <f>tsla_moving_stats_14yr[[#This Row],[StdDev_14Y_Centered]]-tsla_moving_stats_14yr[[#This Row],[STANDARD DEV MANUAL]]</f>
        <v>1.3255729507591241E-2</v>
      </c>
    </row>
    <row r="1097" spans="1:14" x14ac:dyDescent="0.25">
      <c r="A1097" s="1">
        <v>44488</v>
      </c>
      <c r="B1097">
        <v>292.51</v>
      </c>
      <c r="C1097">
        <v>292.64999999999998</v>
      </c>
      <c r="D1097">
        <v>287.5</v>
      </c>
      <c r="E1097">
        <v>288.08999999999997</v>
      </c>
      <c r="F1097">
        <v>52143447</v>
      </c>
      <c r="G1097">
        <v>139.37027291812456</v>
      </c>
      <c r="H1097">
        <v>134.05867784504207</v>
      </c>
      <c r="I1097">
        <f>tsla_moving_stats_14yr[[#This Row],[Close]]/tsla_moving_stats_14yr[[#This Row],[StdDev_14Y_Centered]]</f>
        <v>2.1489843449970629</v>
      </c>
      <c r="J1097">
        <f>2*tsla_moving_stats_14yr[[#This Row],[StdDev_14Y_Centered]]</f>
        <v>268.11735569008414</v>
      </c>
      <c r="K1097">
        <v>139.45699929972008</v>
      </c>
      <c r="L1097">
        <v>134.04205882807238</v>
      </c>
      <c r="M1097">
        <f>tsla_moving_stats_14yr[[#This Row],[Average_14Y_Centered]]-tsla_moving_stats_14yr[[#This Row],[ROLLING AVERAGE MANUAL]]</f>
        <v>-8.6726381595525481E-2</v>
      </c>
      <c r="N1097">
        <f>tsla_moving_stats_14yr[[#This Row],[StdDev_14Y_Centered]]-tsla_moving_stats_14yr[[#This Row],[STANDARD DEV MANUAL]]</f>
        <v>1.6619016969684708E-2</v>
      </c>
    </row>
    <row r="1098" spans="1:14" x14ac:dyDescent="0.25">
      <c r="A1098" s="1">
        <v>44487</v>
      </c>
      <c r="B1098">
        <v>283.93</v>
      </c>
      <c r="C1098">
        <v>291.75</v>
      </c>
      <c r="D1098">
        <v>283.82</v>
      </c>
      <c r="E1098">
        <v>290.04000000000002</v>
      </c>
      <c r="F1098">
        <v>72621790</v>
      </c>
      <c r="G1098">
        <v>139.37027291812456</v>
      </c>
      <c r="H1098">
        <v>134.05867784504207</v>
      </c>
      <c r="I1098">
        <f>tsla_moving_stats_14yr[[#This Row],[Close]]/tsla_moving_stats_14yr[[#This Row],[StdDev_14Y_Centered]]</f>
        <v>2.1635302142488393</v>
      </c>
      <c r="J1098">
        <f>2*tsla_moving_stats_14yr[[#This Row],[StdDev_14Y_Centered]]</f>
        <v>268.11735569008414</v>
      </c>
      <c r="K1098">
        <v>139.41367868393439</v>
      </c>
      <c r="L1098">
        <v>134.03859317612992</v>
      </c>
      <c r="M1098">
        <f>tsla_moving_stats_14yr[[#This Row],[Average_14Y_Centered]]-tsla_moving_stats_14yr[[#This Row],[ROLLING AVERAGE MANUAL]]</f>
        <v>-4.3405765809836794E-2</v>
      </c>
      <c r="N1098">
        <f>tsla_moving_stats_14yr[[#This Row],[StdDev_14Y_Centered]]-tsla_moving_stats_14yr[[#This Row],[STANDARD DEV MANUAL]]</f>
        <v>2.0084668912147663E-2</v>
      </c>
    </row>
    <row r="1099" spans="1:14" x14ac:dyDescent="0.25">
      <c r="A1099" s="1">
        <v>44484</v>
      </c>
      <c r="B1099">
        <v>274.58</v>
      </c>
      <c r="C1099">
        <v>281.07</v>
      </c>
      <c r="D1099">
        <v>274.12</v>
      </c>
      <c r="E1099">
        <v>281.01</v>
      </c>
      <c r="F1099">
        <v>56773769</v>
      </c>
      <c r="G1099">
        <v>139.24005941978328</v>
      </c>
      <c r="H1099">
        <v>134.04863404839762</v>
      </c>
      <c r="I1099">
        <f>tsla_moving_stats_14yr[[#This Row],[Close]]/tsla_moving_stats_14yr[[#This Row],[StdDev_14Y_Centered]]</f>
        <v>2.0963287093141334</v>
      </c>
      <c r="J1099">
        <f>2*tsla_moving_stats_14yr[[#This Row],[StdDev_14Y_Centered]]</f>
        <v>268.09726809679523</v>
      </c>
      <c r="K1099">
        <v>139.37027291812475</v>
      </c>
      <c r="L1099">
        <v>134.03522256048788</v>
      </c>
      <c r="M1099">
        <f>tsla_moving_stats_14yr[[#This Row],[Average_14Y_Centered]]-tsla_moving_stats_14yr[[#This Row],[ROLLING AVERAGE MANUAL]]</f>
        <v>-0.130213498341476</v>
      </c>
      <c r="N1099">
        <f>tsla_moving_stats_14yr[[#This Row],[StdDev_14Y_Centered]]-tsla_moving_stats_14yr[[#This Row],[STANDARD DEV MANUAL]]</f>
        <v>1.3411487909735342E-2</v>
      </c>
    </row>
    <row r="1100" spans="1:14" x14ac:dyDescent="0.25">
      <c r="A1100" s="1">
        <v>44483</v>
      </c>
      <c r="B1100">
        <v>271.83</v>
      </c>
      <c r="C1100">
        <v>273.42</v>
      </c>
      <c r="D1100">
        <v>271.12</v>
      </c>
      <c r="E1100">
        <v>272.77</v>
      </c>
      <c r="F1100">
        <v>36741545</v>
      </c>
      <c r="G1100">
        <v>139.19669811320756</v>
      </c>
      <c r="H1100">
        <v>134.04527872023434</v>
      </c>
      <c r="I1100">
        <f>tsla_moving_stats_14yr[[#This Row],[Close]]/tsla_moving_stats_14yr[[#This Row],[StdDev_14Y_Centered]]</f>
        <v>2.0349094172074329</v>
      </c>
      <c r="J1100">
        <f>2*tsla_moving_stats_14yr[[#This Row],[StdDev_14Y_Centered]]</f>
        <v>268.09055744046867</v>
      </c>
      <c r="K1100">
        <v>139.32683105981133</v>
      </c>
      <c r="L1100">
        <v>134.03190168939472</v>
      </c>
      <c r="M1100">
        <f>tsla_moving_stats_14yr[[#This Row],[Average_14Y_Centered]]-tsla_moving_stats_14yr[[#This Row],[ROLLING AVERAGE MANUAL]]</f>
        <v>-0.13013294660376573</v>
      </c>
      <c r="N1100">
        <f>tsla_moving_stats_14yr[[#This Row],[StdDev_14Y_Centered]]-tsla_moving_stats_14yr[[#This Row],[STANDARD DEV MANUAL]]</f>
        <v>1.3377030839620829E-2</v>
      </c>
    </row>
    <row r="1101" spans="1:14" x14ac:dyDescent="0.25">
      <c r="A1101" s="1">
        <v>44482</v>
      </c>
      <c r="B1101">
        <v>270.16000000000003</v>
      </c>
      <c r="C1101">
        <v>271.8</v>
      </c>
      <c r="D1101">
        <v>268.58999999999997</v>
      </c>
      <c r="E1101">
        <v>270.36</v>
      </c>
      <c r="F1101">
        <v>42360284</v>
      </c>
      <c r="G1101">
        <v>139.1533077191757</v>
      </c>
      <c r="H1101">
        <v>134.04196662837219</v>
      </c>
      <c r="I1101">
        <f>tsla_moving_stats_14yr[[#This Row],[Close]]/tsla_moving_stats_14yr[[#This Row],[StdDev_14Y_Centered]]</f>
        <v>2.016980254770254</v>
      </c>
      <c r="J1101">
        <f>2*tsla_moving_stats_14yr[[#This Row],[StdDev_14Y_Centered]]</f>
        <v>268.08393325674439</v>
      </c>
      <c r="K1101">
        <v>139.28339160839181</v>
      </c>
      <c r="L1101">
        <v>134.02859490367612</v>
      </c>
      <c r="M1101">
        <f>tsla_moving_stats_14yr[[#This Row],[Average_14Y_Centered]]-tsla_moving_stats_14yr[[#This Row],[ROLLING AVERAGE MANUAL]]</f>
        <v>-0.13008388921610958</v>
      </c>
      <c r="N1101">
        <f>tsla_moving_stats_14yr[[#This Row],[StdDev_14Y_Centered]]-tsla_moving_stats_14yr[[#This Row],[STANDARD DEV MANUAL]]</f>
        <v>1.3371724696071396E-2</v>
      </c>
    </row>
    <row r="1102" spans="1:14" x14ac:dyDescent="0.25">
      <c r="A1102" s="1">
        <v>44481</v>
      </c>
      <c r="B1102">
        <v>266.98</v>
      </c>
      <c r="C1102">
        <v>270.77</v>
      </c>
      <c r="D1102">
        <v>265.52</v>
      </c>
      <c r="E1102">
        <v>268.57</v>
      </c>
      <c r="F1102">
        <v>66060186</v>
      </c>
      <c r="G1102">
        <v>139.1533077191757</v>
      </c>
      <c r="H1102">
        <v>134.04196662837219</v>
      </c>
      <c r="I1102">
        <f>tsla_moving_stats_14yr[[#This Row],[Close]]/tsla_moving_stats_14yr[[#This Row],[StdDev_14Y_Centered]]</f>
        <v>2.0036262280797716</v>
      </c>
      <c r="J1102">
        <f>2*tsla_moving_stats_14yr[[#This Row],[StdDev_14Y_Centered]]</f>
        <v>268.08393325674439</v>
      </c>
      <c r="K1102">
        <v>139.24005941978351</v>
      </c>
      <c r="L1102">
        <v>134.02520511628705</v>
      </c>
      <c r="M1102">
        <f>tsla_moving_stats_14yr[[#This Row],[Average_14Y_Centered]]-tsla_moving_stats_14yr[[#This Row],[ROLLING AVERAGE MANUAL]]</f>
        <v>-8.6751700607806015E-2</v>
      </c>
      <c r="N1102">
        <f>tsla_moving_stats_14yr[[#This Row],[StdDev_14Y_Centered]]-tsla_moving_stats_14yr[[#This Row],[STANDARD DEV MANUAL]]</f>
        <v>1.6761512085139429E-2</v>
      </c>
    </row>
    <row r="1103" spans="1:14" x14ac:dyDescent="0.25">
      <c r="A1103" s="1">
        <v>44480</v>
      </c>
      <c r="B1103">
        <v>262.55</v>
      </c>
      <c r="C1103">
        <v>267.08</v>
      </c>
      <c r="D1103">
        <v>261.83</v>
      </c>
      <c r="E1103">
        <v>263.98</v>
      </c>
      <c r="F1103">
        <v>42601004</v>
      </c>
      <c r="G1103">
        <v>139.1533077191757</v>
      </c>
      <c r="H1103">
        <v>134.04196662837219</v>
      </c>
      <c r="I1103">
        <f>tsla_moving_stats_14yr[[#This Row],[Close]]/tsla_moving_stats_14yr[[#This Row],[StdDev_14Y_Centered]]</f>
        <v>1.9693832210913287</v>
      </c>
      <c r="J1103">
        <f>2*tsla_moving_stats_14yr[[#This Row],[StdDev_14Y_Centered]]</f>
        <v>268.08393325674439</v>
      </c>
      <c r="K1103">
        <v>139.19669811320776</v>
      </c>
      <c r="L1103">
        <v>134.02185856128585</v>
      </c>
      <c r="M1103">
        <f>tsla_moving_stats_14yr[[#This Row],[Average_14Y_Centered]]-tsla_moving_stats_14yr[[#This Row],[ROLLING AVERAGE MANUAL]]</f>
        <v>-4.3390394032059021E-2</v>
      </c>
      <c r="N1103">
        <f>tsla_moving_stats_14yr[[#This Row],[StdDev_14Y_Centered]]-tsla_moving_stats_14yr[[#This Row],[STANDARD DEV MANUAL]]</f>
        <v>2.0108067086340498E-2</v>
      </c>
    </row>
    <row r="1104" spans="1:14" x14ac:dyDescent="0.25">
      <c r="A1104" s="1">
        <v>44477</v>
      </c>
      <c r="B1104">
        <v>265.39999999999998</v>
      </c>
      <c r="C1104">
        <v>265.45999999999998</v>
      </c>
      <c r="D1104">
        <v>260.3</v>
      </c>
      <c r="E1104">
        <v>261.83</v>
      </c>
      <c r="F1104">
        <v>50215852</v>
      </c>
      <c r="G1104">
        <v>139.0251674808095</v>
      </c>
      <c r="H1104">
        <v>134.03026137889458</v>
      </c>
      <c r="I1104">
        <f>tsla_moving_stats_14yr[[#This Row],[Close]]/tsla_moving_stats_14yr[[#This Row],[StdDev_14Y_Centered]]</f>
        <v>1.9535140594841049</v>
      </c>
      <c r="J1104">
        <f>2*tsla_moving_stats_14yr[[#This Row],[StdDev_14Y_Centered]]</f>
        <v>268.06052275778916</v>
      </c>
      <c r="K1104">
        <v>139.1533077191759</v>
      </c>
      <c r="L1104">
        <v>134.01855522890506</v>
      </c>
      <c r="M1104">
        <f>tsla_moving_stats_14yr[[#This Row],[Average_14Y_Centered]]-tsla_moving_stats_14yr[[#This Row],[ROLLING AVERAGE MANUAL]]</f>
        <v>-0.12814023836639876</v>
      </c>
      <c r="N1104">
        <f>tsla_moving_stats_14yr[[#This Row],[StdDev_14Y_Centered]]-tsla_moving_stats_14yr[[#This Row],[STANDARD DEV MANUAL]]</f>
        <v>1.1706149989521464E-2</v>
      </c>
    </row>
    <row r="1105" spans="1:14" x14ac:dyDescent="0.25">
      <c r="A1105" s="1">
        <v>44476</v>
      </c>
      <c r="B1105">
        <v>261.82</v>
      </c>
      <c r="C1105">
        <v>268.33</v>
      </c>
      <c r="D1105">
        <v>261.13</v>
      </c>
      <c r="E1105">
        <v>264.54000000000002</v>
      </c>
      <c r="F1105">
        <v>57587397</v>
      </c>
      <c r="G1105">
        <v>138.98271014998255</v>
      </c>
      <c r="H1105">
        <v>134.02615820423819</v>
      </c>
      <c r="I1105">
        <f>tsla_moving_stats_14yr[[#This Row],[Close]]/tsla_moving_stats_14yr[[#This Row],[StdDev_14Y_Centered]]</f>
        <v>1.9737937992438457</v>
      </c>
      <c r="J1105">
        <f>2*tsla_moving_stats_14yr[[#This Row],[StdDev_14Y_Centered]]</f>
        <v>268.05231640847637</v>
      </c>
      <c r="K1105">
        <v>139.11023393854768</v>
      </c>
      <c r="L1105">
        <v>134.01497574838643</v>
      </c>
      <c r="M1105">
        <f>tsla_moving_stats_14yr[[#This Row],[Average_14Y_Centered]]-tsla_moving_stats_14yr[[#This Row],[ROLLING AVERAGE MANUAL]]</f>
        <v>-0.12752378856512792</v>
      </c>
      <c r="N1105">
        <f>tsla_moving_stats_14yr[[#This Row],[StdDev_14Y_Centered]]-tsla_moving_stats_14yr[[#This Row],[STANDARD DEV MANUAL]]</f>
        <v>1.1182455851752593E-2</v>
      </c>
    </row>
    <row r="1106" spans="1:14" x14ac:dyDescent="0.25">
      <c r="A1106" s="1">
        <v>44475</v>
      </c>
      <c r="B1106">
        <v>258.73</v>
      </c>
      <c r="C1106">
        <v>262.22000000000003</v>
      </c>
      <c r="D1106">
        <v>257.74</v>
      </c>
      <c r="E1106">
        <v>260.92</v>
      </c>
      <c r="F1106">
        <v>43898353</v>
      </c>
      <c r="G1106">
        <v>138.94030683403071</v>
      </c>
      <c r="H1106">
        <v>134.02202217188861</v>
      </c>
      <c r="I1106">
        <f>tsla_moving_stats_14yr[[#This Row],[Close]]/tsla_moving_stats_14yr[[#This Row],[StdDev_14Y_Centered]]</f>
        <v>1.9468442258344654</v>
      </c>
      <c r="J1106">
        <f>2*tsla_moving_stats_14yr[[#This Row],[StdDev_14Y_Centered]]</f>
        <v>268.04404434377722</v>
      </c>
      <c r="K1106">
        <v>139.06765794066337</v>
      </c>
      <c r="L1106">
        <v>134.01095692744337</v>
      </c>
      <c r="M1106">
        <f>tsla_moving_stats_14yr[[#This Row],[Average_14Y_Centered]]-tsla_moving_stats_14yr[[#This Row],[ROLLING AVERAGE MANUAL]]</f>
        <v>-0.12735110663265914</v>
      </c>
      <c r="N1106">
        <f>tsla_moving_stats_14yr[[#This Row],[StdDev_14Y_Centered]]-tsla_moving_stats_14yr[[#This Row],[STANDARD DEV MANUAL]]</f>
        <v>1.1065244445234157E-2</v>
      </c>
    </row>
    <row r="1107" spans="1:14" x14ac:dyDescent="0.25">
      <c r="A1107" s="1">
        <v>44474</v>
      </c>
      <c r="B1107">
        <v>261.60000000000002</v>
      </c>
      <c r="C1107">
        <v>265.77</v>
      </c>
      <c r="D1107">
        <v>258.07</v>
      </c>
      <c r="E1107">
        <v>260.2</v>
      </c>
      <c r="F1107">
        <v>55297951</v>
      </c>
      <c r="G1107">
        <v>138.94030683403071</v>
      </c>
      <c r="H1107">
        <v>134.02202217188861</v>
      </c>
      <c r="I1107">
        <f>tsla_moving_stats_14yr[[#This Row],[Close]]/tsla_moving_stats_14yr[[#This Row],[StdDev_14Y_Centered]]</f>
        <v>1.9414719744064379</v>
      </c>
      <c r="J1107">
        <f>2*tsla_moving_stats_14yr[[#This Row],[StdDev_14Y_Centered]]</f>
        <v>268.04404434377722</v>
      </c>
      <c r="K1107">
        <v>139.02516748080967</v>
      </c>
      <c r="L1107">
        <v>134.00687652983291</v>
      </c>
      <c r="M1107">
        <f>tsla_moving_stats_14yr[[#This Row],[Average_14Y_Centered]]-tsla_moving_stats_14yr[[#This Row],[ROLLING AVERAGE MANUAL]]</f>
        <v>-8.4860646778963655E-2</v>
      </c>
      <c r="N1107">
        <f>tsla_moving_stats_14yr[[#This Row],[StdDev_14Y_Centered]]-tsla_moving_stats_14yr[[#This Row],[STANDARD DEV MANUAL]]</f>
        <v>1.5145642055699682E-2</v>
      </c>
    </row>
    <row r="1108" spans="1:14" x14ac:dyDescent="0.25">
      <c r="A1108" s="1">
        <v>44473</v>
      </c>
      <c r="B1108">
        <v>265.5</v>
      </c>
      <c r="C1108">
        <v>268.99</v>
      </c>
      <c r="D1108">
        <v>258.70999999999998</v>
      </c>
      <c r="E1108">
        <v>260.51</v>
      </c>
      <c r="F1108">
        <v>91450109</v>
      </c>
      <c r="G1108">
        <v>138.94030683403071</v>
      </c>
      <c r="H1108">
        <v>134.02202217188861</v>
      </c>
      <c r="I1108">
        <f>tsla_moving_stats_14yr[[#This Row],[Close]]/tsla_moving_stats_14yr[[#This Row],[StdDev_14Y_Centered]]</f>
        <v>1.9437850271046164</v>
      </c>
      <c r="J1108">
        <f>2*tsla_moving_stats_14yr[[#This Row],[StdDev_14Y_Centered]]</f>
        <v>268.04404434377722</v>
      </c>
      <c r="K1108">
        <v>138.98271014998275</v>
      </c>
      <c r="L1108">
        <v>134.00278222809422</v>
      </c>
      <c r="M1108">
        <f>tsla_moving_stats_14yr[[#This Row],[Average_14Y_Centered]]-tsla_moving_stats_14yr[[#This Row],[ROLLING AVERAGE MANUAL]]</f>
        <v>-4.2403315952043386E-2</v>
      </c>
      <c r="N1108">
        <f>tsla_moving_stats_14yr[[#This Row],[StdDev_14Y_Centered]]-tsla_moving_stats_14yr[[#This Row],[STANDARD DEV MANUAL]]</f>
        <v>1.9239943794389092E-2</v>
      </c>
    </row>
    <row r="1109" spans="1:14" x14ac:dyDescent="0.25">
      <c r="A1109" s="1">
        <v>44470</v>
      </c>
      <c r="B1109">
        <v>259.47000000000003</v>
      </c>
      <c r="C1109">
        <v>260.26</v>
      </c>
      <c r="D1109">
        <v>254.53</v>
      </c>
      <c r="E1109">
        <v>258.41000000000003</v>
      </c>
      <c r="F1109">
        <v>51094283</v>
      </c>
      <c r="G1109">
        <v>138.81246603970743</v>
      </c>
      <c r="H1109">
        <v>134.01028584702573</v>
      </c>
      <c r="I1109">
        <f>tsla_moving_stats_14yr[[#This Row],[Close]]/tsla_moving_stats_14yr[[#This Row],[StdDev_14Y_Centered]]</f>
        <v>1.9282848205769667</v>
      </c>
      <c r="J1109">
        <f>2*tsla_moving_stats_14yr[[#This Row],[StdDev_14Y_Centered]]</f>
        <v>268.02057169405145</v>
      </c>
      <c r="K1109">
        <v>138.94030683403085</v>
      </c>
      <c r="L1109">
        <v>133.99865506820305</v>
      </c>
      <c r="M1109">
        <f>tsla_moving_stats_14yr[[#This Row],[Average_14Y_Centered]]-tsla_moving_stats_14yr[[#This Row],[ROLLING AVERAGE MANUAL]]</f>
        <v>-0.12784079432341855</v>
      </c>
      <c r="N1109">
        <f>tsla_moving_stats_14yr[[#This Row],[StdDev_14Y_Centered]]-tsla_moving_stats_14yr[[#This Row],[STANDARD DEV MANUAL]]</f>
        <v>1.1630778822677712E-2</v>
      </c>
    </row>
    <row r="1110" spans="1:14" x14ac:dyDescent="0.25">
      <c r="A1110" s="1">
        <v>44469</v>
      </c>
      <c r="B1110">
        <v>260.33</v>
      </c>
      <c r="C1110">
        <v>263.04000000000002</v>
      </c>
      <c r="D1110">
        <v>258.33</v>
      </c>
      <c r="E1110">
        <v>258.49</v>
      </c>
      <c r="F1110">
        <v>53867939</v>
      </c>
      <c r="G1110">
        <v>138.76976671309194</v>
      </c>
      <c r="H1110">
        <v>134.00648420701179</v>
      </c>
      <c r="I1110">
        <f>tsla_moving_stats_14yr[[#This Row],[Close]]/tsla_moving_stats_14yr[[#This Row],[StdDev_14Y_Centered]]</f>
        <v>1.9289365102713045</v>
      </c>
      <c r="J1110">
        <f>2*tsla_moving_stats_14yr[[#This Row],[StdDev_14Y_Centered]]</f>
        <v>268.01296841402359</v>
      </c>
      <c r="K1110">
        <v>138.89780759846656</v>
      </c>
      <c r="L1110">
        <v>133.99463122703165</v>
      </c>
      <c r="M1110">
        <f>tsla_moving_stats_14yr[[#This Row],[Average_14Y_Centered]]-tsla_moving_stats_14yr[[#This Row],[ROLLING AVERAGE MANUAL]]</f>
        <v>-0.12804088537461666</v>
      </c>
      <c r="N1110">
        <f>tsla_moving_stats_14yr[[#This Row],[StdDev_14Y_Centered]]-tsla_moving_stats_14yr[[#This Row],[STANDARD DEV MANUAL]]</f>
        <v>1.1852979980147893E-2</v>
      </c>
    </row>
    <row r="1111" spans="1:14" x14ac:dyDescent="0.25">
      <c r="A1111" s="1">
        <v>44468</v>
      </c>
      <c r="B1111">
        <v>259.93</v>
      </c>
      <c r="C1111">
        <v>264.5</v>
      </c>
      <c r="D1111">
        <v>256.89</v>
      </c>
      <c r="E1111">
        <v>260.44</v>
      </c>
      <c r="F1111">
        <v>62828708</v>
      </c>
      <c r="G1111">
        <v>138.7271562826314</v>
      </c>
      <c r="H1111">
        <v>134.00261741569548</v>
      </c>
      <c r="I1111">
        <f>tsla_moving_stats_14yr[[#This Row],[Close]]/tsla_moving_stats_14yr[[#This Row],[StdDev_14Y_Centered]]</f>
        <v>1.943544126396259</v>
      </c>
      <c r="J1111">
        <f>2*tsla_moving_stats_14yr[[#This Row],[StdDev_14Y_Centered]]</f>
        <v>268.00523483139096</v>
      </c>
      <c r="K1111">
        <v>138.85525087108033</v>
      </c>
      <c r="L1111">
        <v>133.99067589689403</v>
      </c>
      <c r="M1111">
        <f>tsla_moving_stats_14yr[[#This Row],[Average_14Y_Centered]]-tsla_moving_stats_14yr[[#This Row],[ROLLING AVERAGE MANUAL]]</f>
        <v>-0.12809458844893129</v>
      </c>
      <c r="N1111">
        <f>tsla_moving_stats_14yr[[#This Row],[StdDev_14Y_Centered]]-tsla_moving_stats_14yr[[#This Row],[STANDARD DEV MANUAL]]</f>
        <v>1.1941518801450002E-2</v>
      </c>
    </row>
    <row r="1112" spans="1:14" x14ac:dyDescent="0.25">
      <c r="A1112" s="1">
        <v>44467</v>
      </c>
      <c r="B1112">
        <v>262.39999999999998</v>
      </c>
      <c r="C1112">
        <v>265.20999999999998</v>
      </c>
      <c r="D1112">
        <v>255.39</v>
      </c>
      <c r="E1112">
        <v>259.19</v>
      </c>
      <c r="F1112">
        <v>76144333</v>
      </c>
      <c r="G1112">
        <v>138.7271562826314</v>
      </c>
      <c r="H1112">
        <v>134.00261741569548</v>
      </c>
      <c r="I1112">
        <f>tsla_moving_stats_14yr[[#This Row],[Close]]/tsla_moving_stats_14yr[[#This Row],[StdDev_14Y_Centered]]</f>
        <v>1.9342159503941267</v>
      </c>
      <c r="J1112">
        <f>2*tsla_moving_stats_14yr[[#This Row],[StdDev_14Y_Centered]]</f>
        <v>268.00523483139096</v>
      </c>
      <c r="K1112">
        <v>138.8124660397076</v>
      </c>
      <c r="L1112">
        <v>133.98694520662491</v>
      </c>
      <c r="M1112">
        <f>tsla_moving_stats_14yr[[#This Row],[Average_14Y_Centered]]-tsla_moving_stats_14yr[[#This Row],[ROLLING AVERAGE MANUAL]]</f>
        <v>-8.5309757076203141E-2</v>
      </c>
      <c r="N1112">
        <f>tsla_moving_stats_14yr[[#This Row],[StdDev_14Y_Centered]]-tsla_moving_stats_14yr[[#This Row],[STANDARD DEV MANUAL]]</f>
        <v>1.5672209070572762E-2</v>
      </c>
    </row>
    <row r="1113" spans="1:14" x14ac:dyDescent="0.25">
      <c r="A1113" s="1">
        <v>44466</v>
      </c>
      <c r="B1113">
        <v>257.70999999999998</v>
      </c>
      <c r="C1113">
        <v>266.33</v>
      </c>
      <c r="D1113">
        <v>256.44</v>
      </c>
      <c r="E1113">
        <v>263.79000000000002</v>
      </c>
      <c r="F1113">
        <v>84212062</v>
      </c>
      <c r="G1113">
        <v>138.7271562826314</v>
      </c>
      <c r="H1113">
        <v>134.00261741569548</v>
      </c>
      <c r="I1113">
        <f>tsla_moving_stats_14yr[[#This Row],[Close]]/tsla_moving_stats_14yr[[#This Row],[StdDev_14Y_Centered]]</f>
        <v>1.9685436380819736</v>
      </c>
      <c r="J1113">
        <f>2*tsla_moving_stats_14yr[[#This Row],[StdDev_14Y_Centered]]</f>
        <v>268.00523483139096</v>
      </c>
      <c r="K1113">
        <v>138.76976671309211</v>
      </c>
      <c r="L1113">
        <v>133.98315235618554</v>
      </c>
      <c r="M1113">
        <f>tsla_moving_stats_14yr[[#This Row],[Average_14Y_Centered]]-tsla_moving_stats_14yr[[#This Row],[ROLLING AVERAGE MANUAL]]</f>
        <v>-4.2610430460712223E-2</v>
      </c>
      <c r="N1113">
        <f>tsla_moving_stats_14yr[[#This Row],[StdDev_14Y_Centered]]-tsla_moving_stats_14yr[[#This Row],[STANDARD DEV MANUAL]]</f>
        <v>1.9465059509940374E-2</v>
      </c>
    </row>
    <row r="1114" spans="1:14" x14ac:dyDescent="0.25">
      <c r="A1114" s="1">
        <v>44463</v>
      </c>
      <c r="B1114">
        <v>248.63</v>
      </c>
      <c r="C1114">
        <v>258.27</v>
      </c>
      <c r="D1114">
        <v>248.19</v>
      </c>
      <c r="E1114">
        <v>258.13</v>
      </c>
      <c r="F1114">
        <v>64119127</v>
      </c>
      <c r="G1114">
        <v>138.59973226703755</v>
      </c>
      <c r="H1114">
        <v>133.99074223165258</v>
      </c>
      <c r="I1114">
        <f>tsla_moving_stats_14yr[[#This Row],[Close]]/tsla_moving_stats_14yr[[#This Row],[StdDev_14Y_Centered]]</f>
        <v>1.9264763796421605</v>
      </c>
      <c r="J1114">
        <f>2*tsla_moving_stats_14yr[[#This Row],[StdDev_14Y_Centered]]</f>
        <v>267.98148446330515</v>
      </c>
      <c r="K1114">
        <v>138.72715628263157</v>
      </c>
      <c r="L1114">
        <v>133.97929435966404</v>
      </c>
      <c r="M1114">
        <f>tsla_moving_stats_14yr[[#This Row],[Average_14Y_Centered]]-tsla_moving_stats_14yr[[#This Row],[ROLLING AVERAGE MANUAL]]</f>
        <v>-0.12742401559401628</v>
      </c>
      <c r="N1114">
        <f>tsla_moving_stats_14yr[[#This Row],[StdDev_14Y_Centered]]-tsla_moving_stats_14yr[[#This Row],[STANDARD DEV MANUAL]]</f>
        <v>1.1447871988536917E-2</v>
      </c>
    </row>
    <row r="1115" spans="1:14" x14ac:dyDescent="0.25">
      <c r="A1115" s="1">
        <v>44462</v>
      </c>
      <c r="B1115">
        <v>251.67</v>
      </c>
      <c r="C1115">
        <v>252.73</v>
      </c>
      <c r="D1115">
        <v>249.31</v>
      </c>
      <c r="E1115">
        <v>251.21</v>
      </c>
      <c r="F1115">
        <v>35842624</v>
      </c>
      <c r="G1115">
        <v>138.55735835940212</v>
      </c>
      <c r="H1115">
        <v>133.98672421018819</v>
      </c>
      <c r="I1115">
        <f>tsla_moving_stats_14yr[[#This Row],[Close]]/tsla_moving_stats_14yr[[#This Row],[StdDev_14Y_Centered]]</f>
        <v>1.8748872433504744</v>
      </c>
      <c r="J1115">
        <f>2*tsla_moving_stats_14yr[[#This Row],[StdDev_14Y_Centered]]</f>
        <v>267.97344842037637</v>
      </c>
      <c r="K1115">
        <v>138.68460681976359</v>
      </c>
      <c r="L1115">
        <v>133.97539681514891</v>
      </c>
      <c r="M1115">
        <f>tsla_moving_stats_14yr[[#This Row],[Average_14Y_Centered]]-tsla_moving_stats_14yr[[#This Row],[ROLLING AVERAGE MANUAL]]</f>
        <v>-0.12724846036147142</v>
      </c>
      <c r="N1115">
        <f>tsla_moving_stats_14yr[[#This Row],[StdDev_14Y_Centered]]-tsla_moving_stats_14yr[[#This Row],[STANDARD DEV MANUAL]]</f>
        <v>1.1327395039273824E-2</v>
      </c>
    </row>
    <row r="1116" spans="1:14" x14ac:dyDescent="0.25">
      <c r="A1116" s="1">
        <v>44461</v>
      </c>
      <c r="B1116">
        <v>247.84</v>
      </c>
      <c r="C1116">
        <v>251.22</v>
      </c>
      <c r="D1116">
        <v>246.37</v>
      </c>
      <c r="E1116">
        <v>250.65</v>
      </c>
      <c r="F1116">
        <v>45378857</v>
      </c>
      <c r="G1116">
        <v>138.51500694927032</v>
      </c>
      <c r="H1116">
        <v>133.98270179092907</v>
      </c>
      <c r="I1116">
        <f>tsla_moving_stats_14yr[[#This Row],[Close]]/tsla_moving_stats_14yr[[#This Row],[StdDev_14Y_Centered]]</f>
        <v>1.870763887051049</v>
      </c>
      <c r="J1116">
        <f>2*tsla_moving_stats_14yr[[#This Row],[StdDev_14Y_Centered]]</f>
        <v>267.96540358185814</v>
      </c>
      <c r="K1116">
        <v>138.64209391304368</v>
      </c>
      <c r="L1116">
        <v>133.97148202417841</v>
      </c>
      <c r="M1116">
        <f>tsla_moving_stats_14yr[[#This Row],[Average_14Y_Centered]]-tsla_moving_stats_14yr[[#This Row],[ROLLING AVERAGE MANUAL]]</f>
        <v>-0.12708696377336537</v>
      </c>
      <c r="N1116">
        <f>tsla_moving_stats_14yr[[#This Row],[StdDev_14Y_Centered]]-tsla_moving_stats_14yr[[#This Row],[STANDARD DEV MANUAL]]</f>
        <v>1.121976675065639E-2</v>
      </c>
    </row>
    <row r="1117" spans="1:14" x14ac:dyDescent="0.25">
      <c r="A1117" s="1">
        <v>44460</v>
      </c>
      <c r="B1117">
        <v>244.93</v>
      </c>
      <c r="C1117">
        <v>248.25</v>
      </c>
      <c r="D1117">
        <v>243.48</v>
      </c>
      <c r="E1117">
        <v>246.46</v>
      </c>
      <c r="F1117">
        <v>48992211</v>
      </c>
      <c r="G1117">
        <v>138.51500694927032</v>
      </c>
      <c r="H1117">
        <v>133.98270179092907</v>
      </c>
      <c r="I1117">
        <f>tsla_moving_stats_14yr[[#This Row],[Close]]/tsla_moving_stats_14yr[[#This Row],[StdDev_14Y_Centered]]</f>
        <v>1.8394911933078057</v>
      </c>
      <c r="J1117">
        <f>2*tsla_moving_stats_14yr[[#This Row],[StdDev_14Y_Centered]]</f>
        <v>267.96540358185814</v>
      </c>
      <c r="K1117">
        <v>138.59973226703775</v>
      </c>
      <c r="L1117">
        <v>133.9674455710871</v>
      </c>
      <c r="M1117">
        <f>tsla_moving_stats_14yr[[#This Row],[Average_14Y_Centered]]-tsla_moving_stats_14yr[[#This Row],[ROLLING AVERAGE MANUAL]]</f>
        <v>-8.4725317767436081E-2</v>
      </c>
      <c r="N1117">
        <f>tsla_moving_stats_14yr[[#This Row],[StdDev_14Y_Centered]]-tsla_moving_stats_14yr[[#This Row],[STANDARD DEV MANUAL]]</f>
        <v>1.5256219841973007E-2</v>
      </c>
    </row>
    <row r="1118" spans="1:14" x14ac:dyDescent="0.25">
      <c r="A1118" s="1">
        <v>44459</v>
      </c>
      <c r="B1118">
        <v>244.85</v>
      </c>
      <c r="C1118">
        <v>247.33</v>
      </c>
      <c r="D1118">
        <v>239.54</v>
      </c>
      <c r="E1118">
        <v>243.39</v>
      </c>
      <c r="F1118">
        <v>74273021</v>
      </c>
      <c r="G1118">
        <v>138.51500694927032</v>
      </c>
      <c r="H1118">
        <v>133.98270179092907</v>
      </c>
      <c r="I1118">
        <f>tsla_moving_stats_14yr[[#This Row],[Close]]/tsla_moving_stats_14yr[[#This Row],[StdDev_14Y_Centered]]</f>
        <v>1.8165777876295821</v>
      </c>
      <c r="J1118">
        <f>2*tsla_moving_stats_14yr[[#This Row],[StdDev_14Y_Centered]]</f>
        <v>267.96540358185814</v>
      </c>
      <c r="K1118">
        <v>138.55735835940234</v>
      </c>
      <c r="L1118">
        <v>133.963436346241</v>
      </c>
      <c r="M1118">
        <f>tsla_moving_stats_14yr[[#This Row],[Average_14Y_Centered]]-tsla_moving_stats_14yr[[#This Row],[ROLLING AVERAGE MANUAL]]</f>
        <v>-4.2351410132027922E-2</v>
      </c>
      <c r="N1118">
        <f>tsla_moving_stats_14yr[[#This Row],[StdDev_14Y_Centered]]-tsla_moving_stats_14yr[[#This Row],[STANDARD DEV MANUAL]]</f>
        <v>1.9265444688073785E-2</v>
      </c>
    </row>
    <row r="1119" spans="1:14" x14ac:dyDescent="0.25">
      <c r="A1119" s="1">
        <v>44456</v>
      </c>
      <c r="B1119">
        <v>252.38</v>
      </c>
      <c r="C1119">
        <v>253.68</v>
      </c>
      <c r="D1119">
        <v>250</v>
      </c>
      <c r="E1119">
        <v>253.16</v>
      </c>
      <c r="F1119">
        <v>84612622</v>
      </c>
      <c r="G1119">
        <v>138.38892745574452</v>
      </c>
      <c r="H1119">
        <v>133.96984717365021</v>
      </c>
      <c r="I1119">
        <f>tsla_moving_stats_14yr[[#This Row],[Close]]/tsla_moving_stats_14yr[[#This Row],[StdDev_14Y_Centered]]</f>
        <v>1.8896789489642163</v>
      </c>
      <c r="J1119">
        <f>2*tsla_moving_stats_14yr[[#This Row],[StdDev_14Y_Centered]]</f>
        <v>267.93969434730042</v>
      </c>
      <c r="K1119">
        <v>138.51500694927051</v>
      </c>
      <c r="L1119">
        <v>133.95942271825081</v>
      </c>
      <c r="M1119">
        <f>tsla_moving_stats_14yr[[#This Row],[Average_14Y_Centered]]-tsla_moving_stats_14yr[[#This Row],[ROLLING AVERAGE MANUAL]]</f>
        <v>-0.12607949352599235</v>
      </c>
      <c r="N1119">
        <f>tsla_moving_stats_14yr[[#This Row],[StdDev_14Y_Centered]]-tsla_moving_stats_14yr[[#This Row],[STANDARD DEV MANUAL]]</f>
        <v>1.0424455399402177E-2</v>
      </c>
    </row>
    <row r="1120" spans="1:14" x14ac:dyDescent="0.25">
      <c r="A1120" s="1">
        <v>44455</v>
      </c>
      <c r="B1120">
        <v>250.94</v>
      </c>
      <c r="C1120">
        <v>252.97</v>
      </c>
      <c r="D1120">
        <v>249.2</v>
      </c>
      <c r="E1120">
        <v>252.33</v>
      </c>
      <c r="F1120">
        <v>41770211</v>
      </c>
      <c r="G1120">
        <v>138.34693962526023</v>
      </c>
      <c r="H1120">
        <v>133.96555938196673</v>
      </c>
      <c r="I1120">
        <f>tsla_moving_stats_14yr[[#This Row],[Close]]/tsla_moving_stats_14yr[[#This Row],[StdDev_14Y_Centered]]</f>
        <v>1.883543809051317</v>
      </c>
      <c r="J1120">
        <f>2*tsla_moving_stats_14yr[[#This Row],[StdDev_14Y_Centered]]</f>
        <v>267.93111876393345</v>
      </c>
      <c r="K1120">
        <v>138.47290031260872</v>
      </c>
      <c r="L1120">
        <v>133.95520306517759</v>
      </c>
      <c r="M1120">
        <f>tsla_moving_stats_14yr[[#This Row],[Average_14Y_Centered]]-tsla_moving_stats_14yr[[#This Row],[ROLLING AVERAGE MANUAL]]</f>
        <v>-0.12596068734848131</v>
      </c>
      <c r="N1120">
        <f>tsla_moving_stats_14yr[[#This Row],[StdDev_14Y_Centered]]-tsla_moving_stats_14yr[[#This Row],[STANDARD DEV MANUAL]]</f>
        <v>1.0356316789142284E-2</v>
      </c>
    </row>
    <row r="1121" spans="1:14" x14ac:dyDescent="0.25">
      <c r="A1121" s="1">
        <v>44454</v>
      </c>
      <c r="B1121">
        <v>248.33</v>
      </c>
      <c r="C1121">
        <v>252.29</v>
      </c>
      <c r="D1121">
        <v>246.12</v>
      </c>
      <c r="E1121">
        <v>251.94</v>
      </c>
      <c r="F1121">
        <v>46073115</v>
      </c>
      <c r="G1121">
        <v>138.30482136663198</v>
      </c>
      <c r="H1121">
        <v>133.96140563038068</v>
      </c>
      <c r="I1121">
        <f>tsla_moving_stats_14yr[[#This Row],[Close]]/tsla_moving_stats_14yr[[#This Row],[StdDev_14Y_Centered]]</f>
        <v>1.8806909259756477</v>
      </c>
      <c r="J1121">
        <f>2*tsla_moving_stats_14yr[[#This Row],[StdDev_14Y_Centered]]</f>
        <v>267.92281126076136</v>
      </c>
      <c r="K1121">
        <v>138.43092708333353</v>
      </c>
      <c r="L1121">
        <v>133.95087889915428</v>
      </c>
      <c r="M1121">
        <f>tsla_moving_stats_14yr[[#This Row],[Average_14Y_Centered]]-tsla_moving_stats_14yr[[#This Row],[ROLLING AVERAGE MANUAL]]</f>
        <v>-0.12610571670154513</v>
      </c>
      <c r="N1121">
        <f>tsla_moving_stats_14yr[[#This Row],[StdDev_14Y_Centered]]-tsla_moving_stats_14yr[[#This Row],[STANDARD DEV MANUAL]]</f>
        <v>1.0526731226406127E-2</v>
      </c>
    </row>
    <row r="1122" spans="1:14" x14ac:dyDescent="0.25">
      <c r="A1122" s="1">
        <v>44453</v>
      </c>
      <c r="B1122">
        <v>247.52</v>
      </c>
      <c r="C1122">
        <v>251.49</v>
      </c>
      <c r="D1122">
        <v>245.47</v>
      </c>
      <c r="E1122">
        <v>248.16</v>
      </c>
      <c r="F1122">
        <v>55574701</v>
      </c>
      <c r="G1122">
        <v>138.30482136663198</v>
      </c>
      <c r="H1122">
        <v>133.96140563038068</v>
      </c>
      <c r="I1122">
        <f>tsla_moving_stats_14yr[[#This Row],[Close]]/tsla_moving_stats_14yr[[#This Row],[StdDev_14Y_Centered]]</f>
        <v>1.8524738437330981</v>
      </c>
      <c r="J1122">
        <f>2*tsla_moving_stats_14yr[[#This Row],[StdDev_14Y_Centered]]</f>
        <v>267.92281126076136</v>
      </c>
      <c r="K1122">
        <v>138.38892745574472</v>
      </c>
      <c r="L1122">
        <v>133.94659457481649</v>
      </c>
      <c r="M1122">
        <f>tsla_moving_stats_14yr[[#This Row],[Average_14Y_Centered]]-tsla_moving_stats_14yr[[#This Row],[ROLLING AVERAGE MANUAL]]</f>
        <v>-8.4106089112736981E-2</v>
      </c>
      <c r="N1122">
        <f>tsla_moving_stats_14yr[[#This Row],[StdDev_14Y_Centered]]-tsla_moving_stats_14yr[[#This Row],[STANDARD DEV MANUAL]]</f>
        <v>1.481105556419493E-2</v>
      </c>
    </row>
    <row r="1123" spans="1:14" x14ac:dyDescent="0.25">
      <c r="A1123" s="1">
        <v>44452</v>
      </c>
      <c r="B1123">
        <v>246.74</v>
      </c>
      <c r="C1123">
        <v>248.26</v>
      </c>
      <c r="D1123">
        <v>236.28</v>
      </c>
      <c r="E1123">
        <v>247.67</v>
      </c>
      <c r="F1123">
        <v>68857512</v>
      </c>
      <c r="G1123">
        <v>138.30482136663198</v>
      </c>
      <c r="H1123">
        <v>133.96140563038068</v>
      </c>
      <c r="I1123">
        <f>tsla_moving_stats_14yr[[#This Row],[Close]]/tsla_moving_stats_14yr[[#This Row],[StdDev_14Y_Centered]]</f>
        <v>1.8488160738127675</v>
      </c>
      <c r="J1123">
        <f>2*tsla_moving_stats_14yr[[#This Row],[StdDev_14Y_Centered]]</f>
        <v>267.92281126076136</v>
      </c>
      <c r="K1123">
        <v>138.34693962526043</v>
      </c>
      <c r="L1123">
        <v>133.94231559600539</v>
      </c>
      <c r="M1123">
        <f>tsla_moving_stats_14yr[[#This Row],[Average_14Y_Centered]]-tsla_moving_stats_14yr[[#This Row],[ROLLING AVERAGE MANUAL]]</f>
        <v>-4.2118258628448757E-2</v>
      </c>
      <c r="N1123">
        <f>tsla_moving_stats_14yr[[#This Row],[StdDev_14Y_Centered]]-tsla_moving_stats_14yr[[#This Row],[STANDARD DEV MANUAL]]</f>
        <v>1.9090034375295772E-2</v>
      </c>
    </row>
    <row r="1124" spans="1:14" x14ac:dyDescent="0.25">
      <c r="A1124" s="1">
        <v>44449</v>
      </c>
      <c r="B1124">
        <v>253.2</v>
      </c>
      <c r="C1124">
        <v>254.2</v>
      </c>
      <c r="D1124">
        <v>244.84</v>
      </c>
      <c r="E1124">
        <v>245.42</v>
      </c>
      <c r="F1124">
        <v>45552554</v>
      </c>
      <c r="G1124">
        <v>138.18047124047123</v>
      </c>
      <c r="H1124">
        <v>133.94723683030779</v>
      </c>
      <c r="I1124">
        <f>tsla_moving_stats_14yr[[#This Row],[Close]]/tsla_moving_stats_14yr[[#This Row],[StdDev_14Y_Centered]]</f>
        <v>1.8322139807252047</v>
      </c>
      <c r="J1124">
        <f>2*tsla_moving_stats_14yr[[#This Row],[StdDev_14Y_Centered]]</f>
        <v>267.89447366061557</v>
      </c>
      <c r="K1124">
        <v>138.30482136663215</v>
      </c>
      <c r="L1124">
        <v>133.93817062792888</v>
      </c>
      <c r="M1124">
        <f>tsla_moving_stats_14yr[[#This Row],[Average_14Y_Centered]]-tsla_moving_stats_14yr[[#This Row],[ROLLING AVERAGE MANUAL]]</f>
        <v>-0.12435012616091967</v>
      </c>
      <c r="N1124">
        <f>tsla_moving_stats_14yr[[#This Row],[StdDev_14Y_Centered]]-tsla_moving_stats_14yr[[#This Row],[STANDARD DEV MANUAL]]</f>
        <v>9.0662023789036539E-3</v>
      </c>
    </row>
    <row r="1125" spans="1:14" x14ac:dyDescent="0.25">
      <c r="A1125" s="1">
        <v>44448</v>
      </c>
      <c r="B1125">
        <v>251.14</v>
      </c>
      <c r="C1125">
        <v>254.03</v>
      </c>
      <c r="D1125">
        <v>250.54</v>
      </c>
      <c r="E1125">
        <v>251.62</v>
      </c>
      <c r="F1125">
        <v>42233231</v>
      </c>
      <c r="G1125">
        <v>138.13904052649809</v>
      </c>
      <c r="H1125">
        <v>133.94252849714567</v>
      </c>
      <c r="I1125">
        <f>tsla_moving_stats_14yr[[#This Row],[Close]]/tsla_moving_stats_14yr[[#This Row],[StdDev_14Y_Centered]]</f>
        <v>1.8785668959904849</v>
      </c>
      <c r="J1125">
        <f>2*tsla_moving_stats_14yr[[#This Row],[StdDev_14Y_Centered]]</f>
        <v>267.88505699429135</v>
      </c>
      <c r="K1125">
        <v>138.26331830790585</v>
      </c>
      <c r="L1125">
        <v>133.93348796778866</v>
      </c>
      <c r="M1125">
        <f>tsla_moving_stats_14yr[[#This Row],[Average_14Y_Centered]]-tsla_moving_stats_14yr[[#This Row],[ROLLING AVERAGE MANUAL]]</f>
        <v>-0.12427778140775558</v>
      </c>
      <c r="N1125">
        <f>tsla_moving_stats_14yr[[#This Row],[StdDev_14Y_Centered]]-tsla_moving_stats_14yr[[#This Row],[STANDARD DEV MANUAL]]</f>
        <v>9.0405293570086087E-3</v>
      </c>
    </row>
    <row r="1126" spans="1:14" x14ac:dyDescent="0.25">
      <c r="A1126" s="1">
        <v>44447</v>
      </c>
      <c r="B1126">
        <v>253.86</v>
      </c>
      <c r="C1126">
        <v>254.82</v>
      </c>
      <c r="D1126">
        <v>246.92</v>
      </c>
      <c r="E1126">
        <v>251.29</v>
      </c>
      <c r="F1126">
        <v>56379176</v>
      </c>
      <c r="G1126">
        <v>138.09772160664818</v>
      </c>
      <c r="H1126">
        <v>133.93773634071496</v>
      </c>
      <c r="I1126">
        <f>tsla_moving_stats_14yr[[#This Row],[Close]]/tsla_moving_stats_14yr[[#This Row],[StdDev_14Y_Centered]]</f>
        <v>1.8761702778129736</v>
      </c>
      <c r="J1126">
        <f>2*tsla_moving_stats_14yr[[#This Row],[StdDev_14Y_Centered]]</f>
        <v>267.87547268142993</v>
      </c>
      <c r="K1126">
        <v>138.22187175043345</v>
      </c>
      <c r="L1126">
        <v>133.92877078526848</v>
      </c>
      <c r="M1126">
        <f>tsla_moving_stats_14yr[[#This Row],[Average_14Y_Centered]]-tsla_moving_stats_14yr[[#This Row],[ROLLING AVERAGE MANUAL]]</f>
        <v>-0.12415014378527189</v>
      </c>
      <c r="N1126">
        <f>tsla_moving_stats_14yr[[#This Row],[StdDev_14Y_Centered]]-tsla_moving_stats_14yr[[#This Row],[STANDARD DEV MANUAL]]</f>
        <v>8.9655554464798115E-3</v>
      </c>
    </row>
    <row r="1127" spans="1:14" x14ac:dyDescent="0.25">
      <c r="A1127" s="1">
        <v>44446</v>
      </c>
      <c r="B1127">
        <v>246.67</v>
      </c>
      <c r="C1127">
        <v>253.4</v>
      </c>
      <c r="D1127">
        <v>246.42</v>
      </c>
      <c r="E1127">
        <v>250.97</v>
      </c>
      <c r="F1127">
        <v>60119553</v>
      </c>
      <c r="G1127">
        <v>138.09772160664818</v>
      </c>
      <c r="H1127">
        <v>133.93773634071496</v>
      </c>
      <c r="I1127">
        <f>tsla_moving_stats_14yr[[#This Row],[Close]]/tsla_moving_stats_14yr[[#This Row],[StdDev_14Y_Centered]]</f>
        <v>1.8737811079737434</v>
      </c>
      <c r="J1127">
        <f>2*tsla_moving_stats_14yr[[#This Row],[StdDev_14Y_Centered]]</f>
        <v>267.87547268142993</v>
      </c>
      <c r="K1127">
        <v>138.18047124047141</v>
      </c>
      <c r="L1127">
        <v>133.92402843771777</v>
      </c>
      <c r="M1127">
        <f>tsla_moving_stats_14yr[[#This Row],[Average_14Y_Centered]]-tsla_moving_stats_14yr[[#This Row],[ROLLING AVERAGE MANUAL]]</f>
        <v>-8.2749633823226532E-2</v>
      </c>
      <c r="N1127">
        <f>tsla_moving_stats_14yr[[#This Row],[StdDev_14Y_Centered]]-tsla_moving_stats_14yr[[#This Row],[STANDARD DEV MANUAL]]</f>
        <v>1.3707902997197152E-2</v>
      </c>
    </row>
    <row r="1128" spans="1:14" x14ac:dyDescent="0.25">
      <c r="A1128" s="1">
        <v>44442</v>
      </c>
      <c r="B1128">
        <v>244.08</v>
      </c>
      <c r="C1128">
        <v>244.67</v>
      </c>
      <c r="D1128">
        <v>241.4</v>
      </c>
      <c r="E1128">
        <v>244.52</v>
      </c>
      <c r="F1128">
        <v>45813195</v>
      </c>
      <c r="G1128">
        <v>137.97389484607402</v>
      </c>
      <c r="H1128">
        <v>133.92333958469288</v>
      </c>
      <c r="I1128">
        <f>tsla_moving_stats_14yr[[#This Row],[Close]]/tsla_moving_stats_14yr[[#This Row],[StdDev_14Y_Centered]]</f>
        <v>1.8258206579844583</v>
      </c>
      <c r="J1128">
        <f>2*tsla_moving_stats_14yr[[#This Row],[StdDev_14Y_Centered]]</f>
        <v>267.84667916938577</v>
      </c>
      <c r="K1128">
        <v>138.13904052649826</v>
      </c>
      <c r="L1128">
        <v>133.91932895969015</v>
      </c>
      <c r="M1128">
        <f>tsla_moving_stats_14yr[[#This Row],[Average_14Y_Centered]]-tsla_moving_stats_14yr[[#This Row],[ROLLING AVERAGE MANUAL]]</f>
        <v>-0.16514568042424571</v>
      </c>
      <c r="N1128">
        <f>tsla_moving_stats_14yr[[#This Row],[StdDev_14Y_Centered]]-tsla_moving_stats_14yr[[#This Row],[STANDARD DEV MANUAL]]</f>
        <v>4.0106250027349688E-3</v>
      </c>
    </row>
    <row r="1129" spans="1:14" x14ac:dyDescent="0.25">
      <c r="A1129" s="1">
        <v>44441</v>
      </c>
      <c r="B1129">
        <v>244.83</v>
      </c>
      <c r="C1129">
        <v>246.99</v>
      </c>
      <c r="D1129">
        <v>243.51</v>
      </c>
      <c r="E1129">
        <v>244.13</v>
      </c>
      <c r="F1129">
        <v>38390260</v>
      </c>
      <c r="G1129">
        <v>137.93273513139698</v>
      </c>
      <c r="H1129">
        <v>133.91846919492977</v>
      </c>
      <c r="I1129">
        <f>tsla_moving_stats_14yr[[#This Row],[Close]]/tsla_moving_stats_14yr[[#This Row],[StdDev_14Y_Centered]]</f>
        <v>1.8229748403459416</v>
      </c>
      <c r="J1129">
        <f>2*tsla_moving_stats_14yr[[#This Row],[StdDev_14Y_Centered]]</f>
        <v>267.83693838985954</v>
      </c>
      <c r="K1129">
        <v>138.09772160664838</v>
      </c>
      <c r="L1129">
        <v>133.91454566677464</v>
      </c>
      <c r="M1129">
        <f>tsla_moving_stats_14yr[[#This Row],[Average_14Y_Centered]]-tsla_moving_stats_14yr[[#This Row],[ROLLING AVERAGE MANUAL]]</f>
        <v>-0.16498647525139631</v>
      </c>
      <c r="N1129">
        <f>tsla_moving_stats_14yr[[#This Row],[StdDev_14Y_Centered]]-tsla_moving_stats_14yr[[#This Row],[STANDARD DEV MANUAL]]</f>
        <v>3.9235281551270873E-3</v>
      </c>
    </row>
    <row r="1130" spans="1:14" x14ac:dyDescent="0.25">
      <c r="A1130" s="1">
        <v>44440</v>
      </c>
      <c r="B1130">
        <v>244.69</v>
      </c>
      <c r="C1130">
        <v>247.33</v>
      </c>
      <c r="D1130">
        <v>243.76</v>
      </c>
      <c r="E1130">
        <v>244.7</v>
      </c>
      <c r="F1130">
        <v>39613061</v>
      </c>
      <c r="G1130">
        <v>137.93273513139698</v>
      </c>
      <c r="H1130">
        <v>133.91846919492977</v>
      </c>
      <c r="I1130">
        <f>tsla_moving_stats_14yr[[#This Row],[Close]]/tsla_moving_stats_14yr[[#This Row],[StdDev_14Y_Centered]]</f>
        <v>1.8272311614002863</v>
      </c>
      <c r="J1130">
        <f>2*tsla_moving_stats_14yr[[#This Row],[StdDev_14Y_Centered]]</f>
        <v>267.83693838985954</v>
      </c>
      <c r="K1130">
        <v>138.05632052613379</v>
      </c>
      <c r="L1130">
        <v>133.90985154681579</v>
      </c>
      <c r="M1130">
        <f>tsla_moving_stats_14yr[[#This Row],[Average_14Y_Centered]]-tsla_moving_stats_14yr[[#This Row],[ROLLING AVERAGE MANUAL]]</f>
        <v>-0.12358539473680707</v>
      </c>
      <c r="N1130">
        <f>tsla_moving_stats_14yr[[#This Row],[StdDev_14Y_Centered]]-tsla_moving_stats_14yr[[#This Row],[STANDARD DEV MANUAL]]</f>
        <v>8.617648113983023E-3</v>
      </c>
    </row>
    <row r="1131" spans="1:14" x14ac:dyDescent="0.25">
      <c r="A1131" s="1">
        <v>44439</v>
      </c>
      <c r="B1131">
        <v>244.33</v>
      </c>
      <c r="C1131">
        <v>246.8</v>
      </c>
      <c r="D1131">
        <v>242.15</v>
      </c>
      <c r="E1131">
        <v>245.24</v>
      </c>
      <c r="F1131">
        <v>62566382</v>
      </c>
      <c r="G1131">
        <v>137.93273513139698</v>
      </c>
      <c r="H1131">
        <v>133.91846919492977</v>
      </c>
      <c r="I1131">
        <f>tsla_moving_stats_14yr[[#This Row],[Close]]/tsla_moving_stats_14yr[[#This Row],[StdDev_14Y_Centered]]</f>
        <v>1.8312634655570341</v>
      </c>
      <c r="J1131">
        <f>2*tsla_moving_stats_14yr[[#This Row],[StdDev_14Y_Centered]]</f>
        <v>267.83693838985954</v>
      </c>
      <c r="K1131">
        <v>138.01514878892752</v>
      </c>
      <c r="L1131">
        <v>133.904969018646</v>
      </c>
      <c r="M1131">
        <f>tsla_moving_stats_14yr[[#This Row],[Average_14Y_Centered]]-tsla_moving_stats_14yr[[#This Row],[ROLLING AVERAGE MANUAL]]</f>
        <v>-8.2413657530537421E-2</v>
      </c>
      <c r="N1131">
        <f>tsla_moving_stats_14yr[[#This Row],[StdDev_14Y_Centered]]-tsla_moving_stats_14yr[[#This Row],[STANDARD DEV MANUAL]]</f>
        <v>1.3500176283770315E-2</v>
      </c>
    </row>
    <row r="1132" spans="1:14" x14ac:dyDescent="0.25">
      <c r="A1132" s="1">
        <v>44438</v>
      </c>
      <c r="B1132">
        <v>238.24</v>
      </c>
      <c r="C1132">
        <v>243.67</v>
      </c>
      <c r="D1132">
        <v>237.58</v>
      </c>
      <c r="E1132">
        <v>243.64</v>
      </c>
      <c r="F1132">
        <v>55812721</v>
      </c>
      <c r="G1132">
        <v>137.93273513139698</v>
      </c>
      <c r="H1132">
        <v>133.91846919492977</v>
      </c>
      <c r="I1132">
        <f>tsla_moving_stats_14yr[[#This Row],[Close]]/tsla_moving_stats_14yr[[#This Row],[StdDev_14Y_Centered]]</f>
        <v>1.8193158976851891</v>
      </c>
      <c r="J1132">
        <f>2*tsla_moving_stats_14yr[[#This Row],[StdDev_14Y_Centered]]</f>
        <v>267.83693838985954</v>
      </c>
      <c r="K1132">
        <v>137.97389484607419</v>
      </c>
      <c r="L1132">
        <v>133.90017546801312</v>
      </c>
      <c r="M1132">
        <f>tsla_moving_stats_14yr[[#This Row],[Average_14Y_Centered]]-tsla_moving_stats_14yr[[#This Row],[ROLLING AVERAGE MANUAL]]</f>
        <v>-4.1159714677206694E-2</v>
      </c>
      <c r="N1132">
        <f>tsla_moving_stats_14yr[[#This Row],[StdDev_14Y_Centered]]-tsla_moving_stats_14yr[[#This Row],[STANDARD DEV MANUAL]]</f>
        <v>1.8293726916652986E-2</v>
      </c>
    </row>
    <row r="1133" spans="1:14" x14ac:dyDescent="0.25">
      <c r="A1133" s="1">
        <v>44435</v>
      </c>
      <c r="B1133">
        <v>235</v>
      </c>
      <c r="C1133">
        <v>238.33</v>
      </c>
      <c r="D1133">
        <v>234.03</v>
      </c>
      <c r="E1133">
        <v>237.31</v>
      </c>
      <c r="F1133">
        <v>41501323</v>
      </c>
      <c r="G1133">
        <v>137.80814853195162</v>
      </c>
      <c r="H1133">
        <v>133.90494238934738</v>
      </c>
      <c r="I1133">
        <f>tsla_moving_stats_14yr[[#This Row],[Close]]/tsla_moving_stats_14yr[[#This Row],[StdDev_14Y_Centered]]</f>
        <v>1.7722273410191831</v>
      </c>
      <c r="J1133">
        <f>2*tsla_moving_stats_14yr[[#This Row],[StdDev_14Y_Centered]]</f>
        <v>267.80988477869477</v>
      </c>
      <c r="K1133">
        <v>137.93273513139712</v>
      </c>
      <c r="L1133">
        <v>133.89531393078289</v>
      </c>
      <c r="M1133">
        <f>tsla_moving_stats_14yr[[#This Row],[Average_14Y_Centered]]-tsla_moving_stats_14yr[[#This Row],[ROLLING AVERAGE MANUAL]]</f>
        <v>-0.12458659944550732</v>
      </c>
      <c r="N1133">
        <f>tsla_moving_stats_14yr[[#This Row],[StdDev_14Y_Centered]]-tsla_moving_stats_14yr[[#This Row],[STANDARD DEV MANUAL]]</f>
        <v>9.6284585644923482E-3</v>
      </c>
    </row>
    <row r="1134" spans="1:14" x14ac:dyDescent="0.25">
      <c r="A1134" s="1">
        <v>44434</v>
      </c>
      <c r="B1134">
        <v>236.1</v>
      </c>
      <c r="C1134">
        <v>238.47</v>
      </c>
      <c r="D1134">
        <v>232.54</v>
      </c>
      <c r="E1134">
        <v>233.72</v>
      </c>
      <c r="F1134">
        <v>39642908</v>
      </c>
      <c r="G1134">
        <v>137.76658839779006</v>
      </c>
      <c r="H1134">
        <v>133.90049318735944</v>
      </c>
      <c r="I1134">
        <f>tsla_moving_stats_14yr[[#This Row],[Close]]/tsla_moving_stats_14yr[[#This Row],[StdDev_14Y_Centered]]</f>
        <v>1.7454752737390498</v>
      </c>
      <c r="J1134">
        <f>2*tsla_moving_stats_14yr[[#This Row],[StdDev_14Y_Centered]]</f>
        <v>267.80098637471889</v>
      </c>
      <c r="K1134">
        <v>137.89127203594902</v>
      </c>
      <c r="L1134">
        <v>133.89073893797178</v>
      </c>
      <c r="M1134">
        <f>tsla_moving_stats_14yr[[#This Row],[Average_14Y_Centered]]-tsla_moving_stats_14yr[[#This Row],[ROLLING AVERAGE MANUAL]]</f>
        <v>-0.124683638158956</v>
      </c>
      <c r="N1134">
        <f>tsla_moving_stats_14yr[[#This Row],[StdDev_14Y_Centered]]-tsla_moving_stats_14yr[[#This Row],[STANDARD DEV MANUAL]]</f>
        <v>9.7542493876687786E-3</v>
      </c>
    </row>
    <row r="1135" spans="1:14" x14ac:dyDescent="0.25">
      <c r="A1135" s="1">
        <v>44433</v>
      </c>
      <c r="B1135">
        <v>235.68</v>
      </c>
      <c r="C1135">
        <v>238.99</v>
      </c>
      <c r="D1135">
        <v>234.67</v>
      </c>
      <c r="E1135">
        <v>237.07</v>
      </c>
      <c r="F1135">
        <v>37936720</v>
      </c>
      <c r="G1135">
        <v>137.72507421470485</v>
      </c>
      <c r="H1135">
        <v>133.89601851372987</v>
      </c>
      <c r="I1135">
        <f>tsla_moving_stats_14yr[[#This Row],[Close]]/tsla_moving_stats_14yr[[#This Row],[StdDev_14Y_Centered]]</f>
        <v>1.7705530204073285</v>
      </c>
      <c r="J1135">
        <f>2*tsla_moving_stats_14yr[[#This Row],[StdDev_14Y_Centered]]</f>
        <v>267.79203702745974</v>
      </c>
      <c r="K1135">
        <v>137.84970283344867</v>
      </c>
      <c r="L1135">
        <v>133.88627497310179</v>
      </c>
      <c r="M1135">
        <f>tsla_moving_stats_14yr[[#This Row],[Average_14Y_Centered]]-tsla_moving_stats_14yr[[#This Row],[ROLLING AVERAGE MANUAL]]</f>
        <v>-0.12462861874382725</v>
      </c>
      <c r="N1135">
        <f>tsla_moving_stats_14yr[[#This Row],[StdDev_14Y_Centered]]-tsla_moving_stats_14yr[[#This Row],[STANDARD DEV MANUAL]]</f>
        <v>9.7435406280794723E-3</v>
      </c>
    </row>
    <row r="1136" spans="1:14" x14ac:dyDescent="0.25">
      <c r="A1136" s="1">
        <v>44432</v>
      </c>
      <c r="B1136">
        <v>236.89</v>
      </c>
      <c r="C1136">
        <v>238.41</v>
      </c>
      <c r="D1136">
        <v>234.21</v>
      </c>
      <c r="E1136">
        <v>236.16</v>
      </c>
      <c r="F1136">
        <v>39249248</v>
      </c>
      <c r="G1136">
        <v>137.72507421470485</v>
      </c>
      <c r="H1136">
        <v>133.89601851372987</v>
      </c>
      <c r="I1136">
        <f>tsla_moving_stats_14yr[[#This Row],[Close]]/tsla_moving_stats_14yr[[#This Row],[StdDev_14Y_Centered]]</f>
        <v>1.7637567018154752</v>
      </c>
      <c r="J1136">
        <f>2*tsla_moving_stats_14yr[[#This Row],[StdDev_14Y_Centered]]</f>
        <v>267.79203702745974</v>
      </c>
      <c r="K1136">
        <v>137.80814853195182</v>
      </c>
      <c r="L1136">
        <v>133.88181345880315</v>
      </c>
      <c r="M1136">
        <f>tsla_moving_stats_14yr[[#This Row],[Average_14Y_Centered]]-tsla_moving_stats_14yr[[#This Row],[ROLLING AVERAGE MANUAL]]</f>
        <v>-8.3074317246968121E-2</v>
      </c>
      <c r="N1136">
        <f>tsla_moving_stats_14yr[[#This Row],[StdDev_14Y_Centered]]-tsla_moving_stats_14yr[[#This Row],[STANDARD DEV MANUAL]]</f>
        <v>1.420505492671964E-2</v>
      </c>
    </row>
    <row r="1137" spans="1:14" x14ac:dyDescent="0.25">
      <c r="A1137" s="1">
        <v>44431</v>
      </c>
      <c r="B1137">
        <v>228.48</v>
      </c>
      <c r="C1137">
        <v>237.38</v>
      </c>
      <c r="D1137">
        <v>226.92</v>
      </c>
      <c r="E1137">
        <v>235.43</v>
      </c>
      <c r="F1137">
        <v>60794640</v>
      </c>
      <c r="G1137">
        <v>137.72507421470485</v>
      </c>
      <c r="H1137">
        <v>133.89601851372987</v>
      </c>
      <c r="I1137">
        <f>tsla_moving_stats_14yr[[#This Row],[Close]]/tsla_moving_stats_14yr[[#This Row],[StdDev_14Y_Centered]]</f>
        <v>1.7583047099780544</v>
      </c>
      <c r="J1137">
        <f>2*tsla_moving_stats_14yr[[#This Row],[StdDev_14Y_Centered]]</f>
        <v>267.79203702745974</v>
      </c>
      <c r="K1137">
        <v>137.76658839779023</v>
      </c>
      <c r="L1137">
        <v>133.87737301224362</v>
      </c>
      <c r="M1137">
        <f>tsla_moving_stats_14yr[[#This Row],[Average_14Y_Centered]]-tsla_moving_stats_14yr[[#This Row],[ROLLING AVERAGE MANUAL]]</f>
        <v>-4.1514183085382683E-2</v>
      </c>
      <c r="N1137">
        <f>tsla_moving_stats_14yr[[#This Row],[StdDev_14Y_Centered]]-tsla_moving_stats_14yr[[#This Row],[STANDARD DEV MANUAL]]</f>
        <v>1.864550148624744E-2</v>
      </c>
    </row>
    <row r="1138" spans="1:14" x14ac:dyDescent="0.25">
      <c r="A1138" s="1">
        <v>44428</v>
      </c>
      <c r="B1138">
        <v>227.62</v>
      </c>
      <c r="C1138">
        <v>230.71</v>
      </c>
      <c r="D1138">
        <v>224.57</v>
      </c>
      <c r="E1138">
        <v>226.75</v>
      </c>
      <c r="F1138">
        <v>44525653</v>
      </c>
      <c r="G1138">
        <v>137.60023103448276</v>
      </c>
      <c r="H1138">
        <v>133.88295979449356</v>
      </c>
      <c r="I1138">
        <f>tsla_moving_stats_14yr[[#This Row],[Close]]/tsla_moving_stats_14yr[[#This Row],[StdDev_14Y_Centered]]</f>
        <v>1.6936434655168562</v>
      </c>
      <c r="J1138">
        <f>2*tsla_moving_stats_14yr[[#This Row],[StdDev_14Y_Centered]]</f>
        <v>267.76591958898712</v>
      </c>
      <c r="K1138">
        <v>137.72507421470505</v>
      </c>
      <c r="L1138">
        <v>133.87290709239409</v>
      </c>
      <c r="M1138">
        <f>tsla_moving_stats_14yr[[#This Row],[Average_14Y_Centered]]-tsla_moving_stats_14yr[[#This Row],[ROLLING AVERAGE MANUAL]]</f>
        <v>-0.12484318022228535</v>
      </c>
      <c r="N1138">
        <f>tsla_moving_stats_14yr[[#This Row],[StdDev_14Y_Centered]]-tsla_moving_stats_14yr[[#This Row],[STANDARD DEV MANUAL]]</f>
        <v>1.0052702099471844E-2</v>
      </c>
    </row>
    <row r="1139" spans="1:14" x14ac:dyDescent="0.25">
      <c r="A1139" s="1">
        <v>44427</v>
      </c>
      <c r="B1139">
        <v>226.07</v>
      </c>
      <c r="C1139">
        <v>228.85</v>
      </c>
      <c r="D1139">
        <v>222.53</v>
      </c>
      <c r="E1139">
        <v>224.49</v>
      </c>
      <c r="F1139">
        <v>42940512</v>
      </c>
      <c r="G1139">
        <v>137.55870044812133</v>
      </c>
      <c r="H1139">
        <v>133.87856297869953</v>
      </c>
      <c r="I1139">
        <f>tsla_moving_stats_14yr[[#This Row],[Close]]/tsla_moving_stats_14yr[[#This Row],[StdDev_14Y_Centered]]</f>
        <v>1.6768181178917869</v>
      </c>
      <c r="J1139">
        <f>2*tsla_moving_stats_14yr[[#This Row],[StdDev_14Y_Centered]]</f>
        <v>267.75712595739907</v>
      </c>
      <c r="K1139">
        <v>137.68345755693599</v>
      </c>
      <c r="L1139">
        <v>133.86854915158955</v>
      </c>
      <c r="M1139">
        <f>tsla_moving_stats_14yr[[#This Row],[Average_14Y_Centered]]-tsla_moving_stats_14yr[[#This Row],[ROLLING AVERAGE MANUAL]]</f>
        <v>-0.12475710881466284</v>
      </c>
      <c r="N1139">
        <f>tsla_moving_stats_14yr[[#This Row],[StdDev_14Y_Centered]]-tsla_moving_stats_14yr[[#This Row],[STANDARD DEV MANUAL]]</f>
        <v>1.0013827109986551E-2</v>
      </c>
    </row>
    <row r="1140" spans="1:14" x14ac:dyDescent="0.25">
      <c r="A1140" s="1">
        <v>44426</v>
      </c>
      <c r="B1140">
        <v>223.25</v>
      </c>
      <c r="C1140">
        <v>231.92</v>
      </c>
      <c r="D1140">
        <v>223.12</v>
      </c>
      <c r="E1140">
        <v>229.66</v>
      </c>
      <c r="F1140">
        <v>61048207</v>
      </c>
      <c r="G1140">
        <v>137.51727084769124</v>
      </c>
      <c r="H1140">
        <v>133.87409113031794</v>
      </c>
      <c r="I1140">
        <f>tsla_moving_stats_14yr[[#This Row],[Close]]/tsla_moving_stats_14yr[[#This Row],[StdDev_14Y_Centered]]</f>
        <v>1.7154925053903116</v>
      </c>
      <c r="J1140">
        <f>2*tsla_moving_stats_14yr[[#This Row],[StdDev_14Y_Centered]]</f>
        <v>267.74818226063587</v>
      </c>
      <c r="K1140">
        <v>137.64181441876528</v>
      </c>
      <c r="L1140">
        <v>133.86423087432209</v>
      </c>
      <c r="M1140">
        <f>tsla_moving_stats_14yr[[#This Row],[Average_14Y_Centered]]-tsla_moving_stats_14yr[[#This Row],[ROLLING AVERAGE MANUAL]]</f>
        <v>-0.12454357107404235</v>
      </c>
      <c r="N1140">
        <f>tsla_moving_stats_14yr[[#This Row],[StdDev_14Y_Centered]]-tsla_moving_stats_14yr[[#This Row],[STANDARD DEV MANUAL]]</f>
        <v>9.8602559958465008E-3</v>
      </c>
    </row>
    <row r="1141" spans="1:14" x14ac:dyDescent="0.25">
      <c r="A1141" s="1">
        <v>44425</v>
      </c>
      <c r="B1141">
        <v>224.22</v>
      </c>
      <c r="C1141">
        <v>224.86</v>
      </c>
      <c r="D1141">
        <v>216.28</v>
      </c>
      <c r="E1141">
        <v>221.9</v>
      </c>
      <c r="F1141">
        <v>71163911</v>
      </c>
      <c r="G1141">
        <v>137.51727084769124</v>
      </c>
      <c r="H1141">
        <v>133.87409113031794</v>
      </c>
      <c r="I1141">
        <f>tsla_moving_stats_14yr[[#This Row],[Close]]/tsla_moving_stats_14yr[[#This Row],[StdDev_14Y_Centered]]</f>
        <v>1.6575275927288606</v>
      </c>
      <c r="J1141">
        <f>2*tsla_moving_stats_14yr[[#This Row],[StdDev_14Y_Centered]]</f>
        <v>267.74818226063587</v>
      </c>
      <c r="K1141">
        <v>137.60023103448293</v>
      </c>
      <c r="L1141">
        <v>133.85987453528372</v>
      </c>
      <c r="M1141">
        <f>tsla_moving_stats_14yr[[#This Row],[Average_14Y_Centered]]-tsla_moving_stats_14yr[[#This Row],[ROLLING AVERAGE MANUAL]]</f>
        <v>-8.2960186791694923E-2</v>
      </c>
      <c r="N1141">
        <f>tsla_moving_stats_14yr[[#This Row],[StdDev_14Y_Centered]]-tsla_moving_stats_14yr[[#This Row],[STANDARD DEV MANUAL]]</f>
        <v>1.4216595034213242E-2</v>
      </c>
    </row>
    <row r="1142" spans="1:14" x14ac:dyDescent="0.25">
      <c r="A1142" s="1">
        <v>44424</v>
      </c>
      <c r="B1142">
        <v>235.02</v>
      </c>
      <c r="C1142">
        <v>236.5</v>
      </c>
      <c r="D1142">
        <v>225.47</v>
      </c>
      <c r="E1142">
        <v>228.72</v>
      </c>
      <c r="F1142">
        <v>69309969</v>
      </c>
      <c r="G1142">
        <v>137.51727084769124</v>
      </c>
      <c r="H1142">
        <v>133.87409113031794</v>
      </c>
      <c r="I1142">
        <f>tsla_moving_stats_14yr[[#This Row],[Close]]/tsla_moving_stats_14yr[[#This Row],[StdDev_14Y_Centered]]</f>
        <v>1.7084709824648265</v>
      </c>
      <c r="J1142">
        <f>2*tsla_moving_stats_14yr[[#This Row],[StdDev_14Y_Centered]]</f>
        <v>267.74818226063587</v>
      </c>
      <c r="K1142">
        <v>137.5587004481215</v>
      </c>
      <c r="L1142">
        <v>133.85548643574151</v>
      </c>
      <c r="M1142">
        <f>tsla_moving_stats_14yr[[#This Row],[Average_14Y_Centered]]-tsla_moving_stats_14yr[[#This Row],[ROLLING AVERAGE MANUAL]]</f>
        <v>-4.1429600430262781E-2</v>
      </c>
      <c r="N1142">
        <f>tsla_moving_stats_14yr[[#This Row],[StdDev_14Y_Centered]]-tsla_moving_stats_14yr[[#This Row],[STANDARD DEV MANUAL]]</f>
        <v>1.8604694576424663E-2</v>
      </c>
    </row>
    <row r="1143" spans="1:14" x14ac:dyDescent="0.25">
      <c r="A1143" s="1">
        <v>44421</v>
      </c>
      <c r="B1143">
        <v>241.24</v>
      </c>
      <c r="C1143">
        <v>243.3</v>
      </c>
      <c r="D1143">
        <v>238.11</v>
      </c>
      <c r="E1143">
        <v>239.06</v>
      </c>
      <c r="F1143">
        <v>50194459</v>
      </c>
      <c r="G1143">
        <v>137.39324268502583</v>
      </c>
      <c r="H1143">
        <v>133.86053612947245</v>
      </c>
      <c r="I1143">
        <f>tsla_moving_stats_14yr[[#This Row],[Close]]/tsla_moving_stats_14yr[[#This Row],[StdDev_14Y_Centered]]</f>
        <v>1.785888559185036</v>
      </c>
      <c r="J1143">
        <f>2*tsla_moving_stats_14yr[[#This Row],[StdDev_14Y_Centered]]</f>
        <v>267.7210722589449</v>
      </c>
      <c r="K1143">
        <v>137.51727084769144</v>
      </c>
      <c r="L1143">
        <v>133.85102331053301</v>
      </c>
      <c r="M1143">
        <f>tsla_moving_stats_14yr[[#This Row],[Average_14Y_Centered]]-tsla_moving_stats_14yr[[#This Row],[ROLLING AVERAGE MANUAL]]</f>
        <v>-0.1240281626656099</v>
      </c>
      <c r="N1143">
        <f>tsla_moving_stats_14yr[[#This Row],[StdDev_14Y_Centered]]-tsla_moving_stats_14yr[[#This Row],[STANDARD DEV MANUAL]]</f>
        <v>9.5128189394415585E-3</v>
      </c>
    </row>
    <row r="1144" spans="1:14" x14ac:dyDescent="0.25">
      <c r="A1144" s="1">
        <v>44420</v>
      </c>
      <c r="B1144">
        <v>235.45</v>
      </c>
      <c r="C1144">
        <v>240.93</v>
      </c>
      <c r="D1144">
        <v>233.13</v>
      </c>
      <c r="E1144">
        <v>240.75</v>
      </c>
      <c r="F1144">
        <v>53045122</v>
      </c>
      <c r="G1144">
        <v>137.35192704748795</v>
      </c>
      <c r="H1144">
        <v>133.85602494720703</v>
      </c>
      <c r="I1144">
        <f>tsla_moving_stats_14yr[[#This Row],[Close]]/tsla_moving_stats_14yr[[#This Row],[StdDev_14Y_Centered]]</f>
        <v>1.798574252410021</v>
      </c>
      <c r="J1144">
        <f>2*tsla_moving_stats_14yr[[#This Row],[StdDev_14Y_Centered]]</f>
        <v>267.71204989441406</v>
      </c>
      <c r="K1144">
        <v>137.47591801584585</v>
      </c>
      <c r="L1144">
        <v>133.84650703670954</v>
      </c>
      <c r="M1144">
        <f>tsla_moving_stats_14yr[[#This Row],[Average_14Y_Centered]]-tsla_moving_stats_14yr[[#This Row],[ROLLING AVERAGE MANUAL]]</f>
        <v>-0.12399096835790147</v>
      </c>
      <c r="N1144">
        <f>tsla_moving_stats_14yr[[#This Row],[StdDev_14Y_Centered]]-tsla_moving_stats_14yr[[#This Row],[STANDARD DEV MANUAL]]</f>
        <v>9.5179104974931761E-3</v>
      </c>
    </row>
    <row r="1145" spans="1:14" x14ac:dyDescent="0.25">
      <c r="A1145" s="1">
        <v>44419</v>
      </c>
      <c r="B1145">
        <v>237.57</v>
      </c>
      <c r="C1145">
        <v>238.39</v>
      </c>
      <c r="D1145">
        <v>234.74</v>
      </c>
      <c r="E1145">
        <v>235.94</v>
      </c>
      <c r="F1145">
        <v>29401705</v>
      </c>
      <c r="G1145">
        <v>137.3106260749914</v>
      </c>
      <c r="H1145">
        <v>133.85151631403585</v>
      </c>
      <c r="I1145">
        <f>tsla_moving_stats_14yr[[#This Row],[Close]]/tsla_moving_stats_14yr[[#This Row],[StdDev_14Y_Centered]]</f>
        <v>1.7626994934181333</v>
      </c>
      <c r="J1145">
        <f>2*tsla_moving_stats_14yr[[#This Row],[StdDev_14Y_Centered]]</f>
        <v>267.7030326280717</v>
      </c>
      <c r="K1145">
        <v>137.43457988980734</v>
      </c>
      <c r="L1145">
        <v>133.84199330553892</v>
      </c>
      <c r="M1145">
        <f>tsla_moving_stats_14yr[[#This Row],[Average_14Y_Centered]]-tsla_moving_stats_14yr[[#This Row],[ROLLING AVERAGE MANUAL]]</f>
        <v>-0.12395381481593404</v>
      </c>
      <c r="N1145">
        <f>tsla_moving_stats_14yr[[#This Row],[StdDev_14Y_Centered]]-tsla_moving_stats_14yr[[#This Row],[STANDARD DEV MANUAL]]</f>
        <v>9.5230084969273321E-3</v>
      </c>
    </row>
    <row r="1146" spans="1:14" x14ac:dyDescent="0.25">
      <c r="A1146" s="1">
        <v>44418</v>
      </c>
      <c r="B1146">
        <v>238</v>
      </c>
      <c r="C1146">
        <v>238.86</v>
      </c>
      <c r="D1146">
        <v>233.96</v>
      </c>
      <c r="E1146">
        <v>236.66</v>
      </c>
      <c r="F1146">
        <v>40296969</v>
      </c>
      <c r="G1146">
        <v>137.3106260749914</v>
      </c>
      <c r="H1146">
        <v>133.85151631403585</v>
      </c>
      <c r="I1146">
        <f>tsla_moving_stats_14yr[[#This Row],[Close]]/tsla_moving_stats_14yr[[#This Row],[StdDev_14Y_Centered]]</f>
        <v>1.7680785882526719</v>
      </c>
      <c r="J1146">
        <f>2*tsla_moving_stats_14yr[[#This Row],[StdDev_14Y_Centered]]</f>
        <v>267.7030326280717</v>
      </c>
      <c r="K1146">
        <v>137.39324268502597</v>
      </c>
      <c r="L1146">
        <v>133.83749446717471</v>
      </c>
      <c r="M1146">
        <f>tsla_moving_stats_14yr[[#This Row],[Average_14Y_Centered]]-tsla_moving_stats_14yr[[#This Row],[ROLLING AVERAGE MANUAL]]</f>
        <v>-8.2616610034563109E-2</v>
      </c>
      <c r="N1146">
        <f>tsla_moving_stats_14yr[[#This Row],[StdDev_14Y_Centered]]-tsla_moving_stats_14yr[[#This Row],[STANDARD DEV MANUAL]]</f>
        <v>1.402184686114083E-2</v>
      </c>
    </row>
    <row r="1147" spans="1:14" x14ac:dyDescent="0.25">
      <c r="A1147" s="1">
        <v>44417</v>
      </c>
      <c r="B1147">
        <v>236.72</v>
      </c>
      <c r="C1147">
        <v>239.68</v>
      </c>
      <c r="D1147">
        <v>235.04</v>
      </c>
      <c r="E1147">
        <v>237.92</v>
      </c>
      <c r="F1147">
        <v>44146093</v>
      </c>
      <c r="G1147">
        <v>137.3106260749914</v>
      </c>
      <c r="H1147">
        <v>133.85151631403585</v>
      </c>
      <c r="I1147">
        <f>tsla_moving_stats_14yr[[#This Row],[Close]]/tsla_moving_stats_14yr[[#This Row],[StdDev_14Y_Centered]]</f>
        <v>1.7774920042131146</v>
      </c>
      <c r="J1147">
        <f>2*tsla_moving_stats_14yr[[#This Row],[StdDev_14Y_Centered]]</f>
        <v>267.7030326280717</v>
      </c>
      <c r="K1147">
        <v>137.35192704748812</v>
      </c>
      <c r="L1147">
        <v>133.83299199083845</v>
      </c>
      <c r="M1147">
        <f>tsla_moving_stats_14yr[[#This Row],[Average_14Y_Centered]]-tsla_moving_stats_14yr[[#This Row],[ROLLING AVERAGE MANUAL]]</f>
        <v>-4.1300972496713939E-2</v>
      </c>
      <c r="N1147">
        <f>tsla_moving_stats_14yr[[#This Row],[StdDev_14Y_Centered]]-tsla_moving_stats_14yr[[#This Row],[STANDARD DEV MANUAL]]</f>
        <v>1.8524323197397052E-2</v>
      </c>
    </row>
    <row r="1148" spans="1:14" x14ac:dyDescent="0.25">
      <c r="A1148" s="1">
        <v>44414</v>
      </c>
      <c r="B1148">
        <v>237.3</v>
      </c>
      <c r="C1148">
        <v>238.78</v>
      </c>
      <c r="D1148">
        <v>232.54</v>
      </c>
      <c r="E1148">
        <v>233.03</v>
      </c>
      <c r="F1148">
        <v>46869196</v>
      </c>
      <c r="G1148">
        <v>137.1862405498282</v>
      </c>
      <c r="H1148">
        <v>133.83851850560711</v>
      </c>
      <c r="I1148">
        <f>tsla_moving_stats_14yr[[#This Row],[Close]]/tsla_moving_stats_14yr[[#This Row],[StdDev_14Y_Centered]]</f>
        <v>1.7411280594101712</v>
      </c>
      <c r="J1148">
        <f>2*tsla_moving_stats_14yr[[#This Row],[StdDev_14Y_Centered]]</f>
        <v>267.67703701121422</v>
      </c>
      <c r="K1148">
        <v>137.31062607499155</v>
      </c>
      <c r="L1148">
        <v>133.82849205716789</v>
      </c>
      <c r="M1148">
        <f>tsla_moving_stats_14yr[[#This Row],[Average_14Y_Centered]]-tsla_moving_stats_14yr[[#This Row],[ROLLING AVERAGE MANUAL]]</f>
        <v>-0.12438552516334767</v>
      </c>
      <c r="N1148">
        <f>tsla_moving_stats_14yr[[#This Row],[StdDev_14Y_Centered]]-tsla_moving_stats_14yr[[#This Row],[STANDARD DEV MANUAL]]</f>
        <v>1.0026448439219848E-2</v>
      </c>
    </row>
    <row r="1149" spans="1:14" x14ac:dyDescent="0.25">
      <c r="A1149" s="1">
        <v>44413</v>
      </c>
      <c r="B1149">
        <v>238.67</v>
      </c>
      <c r="C1149">
        <v>240.32</v>
      </c>
      <c r="D1149">
        <v>237.14</v>
      </c>
      <c r="E1149">
        <v>238.21</v>
      </c>
      <c r="F1149">
        <v>38758960</v>
      </c>
      <c r="G1149">
        <v>137.14457574716593</v>
      </c>
      <c r="H1149">
        <v>133.83440073162356</v>
      </c>
      <c r="I1149">
        <f>tsla_moving_stats_14yr[[#This Row],[Close]]/tsla_moving_stats_14yr[[#This Row],[StdDev_14Y_Centered]]</f>
        <v>1.779886177976614</v>
      </c>
      <c r="J1149">
        <f>2*tsla_moving_stats_14yr[[#This Row],[StdDev_14Y_Centered]]</f>
        <v>267.66880146324712</v>
      </c>
      <c r="K1149">
        <v>137.26909559834954</v>
      </c>
      <c r="L1149">
        <v>133.824214283711</v>
      </c>
      <c r="M1149">
        <f>tsla_moving_stats_14yr[[#This Row],[Average_14Y_Centered]]-tsla_moving_stats_14yr[[#This Row],[ROLLING AVERAGE MANUAL]]</f>
        <v>-0.12451985118360653</v>
      </c>
      <c r="N1149">
        <f>tsla_moving_stats_14yr[[#This Row],[StdDev_14Y_Centered]]-tsla_moving_stats_14yr[[#This Row],[STANDARD DEV MANUAL]]</f>
        <v>1.0186447912559515E-2</v>
      </c>
    </row>
    <row r="1150" spans="1:14" x14ac:dyDescent="0.25">
      <c r="A1150" s="1">
        <v>44412</v>
      </c>
      <c r="B1150">
        <v>237</v>
      </c>
      <c r="C1150">
        <v>241.63</v>
      </c>
      <c r="D1150">
        <v>236.31</v>
      </c>
      <c r="E1150">
        <v>236.97</v>
      </c>
      <c r="F1150">
        <v>51008003</v>
      </c>
      <c r="G1150">
        <v>137.10293956043955</v>
      </c>
      <c r="H1150">
        <v>133.83027269777116</v>
      </c>
      <c r="I1150">
        <f>tsla_moving_stats_14yr[[#This Row],[Close]]/tsla_moving_stats_14yr[[#This Row],[StdDev_14Y_Centered]]</f>
        <v>1.7706756119009728</v>
      </c>
      <c r="J1150">
        <f>2*tsla_moving_stats_14yr[[#This Row],[StdDev_14Y_Centered]]</f>
        <v>267.66054539554233</v>
      </c>
      <c r="K1150">
        <v>137.22769336541782</v>
      </c>
      <c r="L1150">
        <v>133.81983663959457</v>
      </c>
      <c r="M1150">
        <f>tsla_moving_stats_14yr[[#This Row],[Average_14Y_Centered]]-tsla_moving_stats_14yr[[#This Row],[ROLLING AVERAGE MANUAL]]</f>
        <v>-0.12475380497826905</v>
      </c>
      <c r="N1150">
        <f>tsla_moving_stats_14yr[[#This Row],[StdDev_14Y_Centered]]-tsla_moving_stats_14yr[[#This Row],[STANDARD DEV MANUAL]]</f>
        <v>1.0436058176594543E-2</v>
      </c>
    </row>
    <row r="1151" spans="1:14" x14ac:dyDescent="0.25">
      <c r="A1151" s="1">
        <v>44411</v>
      </c>
      <c r="B1151">
        <v>239.67</v>
      </c>
      <c r="C1151">
        <v>240.88</v>
      </c>
      <c r="D1151">
        <v>233.67</v>
      </c>
      <c r="E1151">
        <v>236.58</v>
      </c>
      <c r="F1151">
        <v>64860818</v>
      </c>
      <c r="G1151">
        <v>137.10293956043955</v>
      </c>
      <c r="H1151">
        <v>133.83027269777116</v>
      </c>
      <c r="I1151">
        <f>tsla_moving_stats_14yr[[#This Row],[Close]]/tsla_moving_stats_14yr[[#This Row],[StdDev_14Y_Centered]]</f>
        <v>1.7677614730283671</v>
      </c>
      <c r="J1151">
        <f>2*tsla_moving_stats_14yr[[#This Row],[StdDev_14Y_Centered]]</f>
        <v>267.66054539554233</v>
      </c>
      <c r="K1151">
        <v>137.18624054982831</v>
      </c>
      <c r="L1151">
        <v>133.81552022061851</v>
      </c>
      <c r="M1151">
        <f>tsla_moving_stats_14yr[[#This Row],[Average_14Y_Centered]]-tsla_moving_stats_14yr[[#This Row],[ROLLING AVERAGE MANUAL]]</f>
        <v>-8.3300989388760627E-2</v>
      </c>
      <c r="N1151">
        <f>tsla_moving_stats_14yr[[#This Row],[StdDev_14Y_Centered]]-tsla_moving_stats_14yr[[#This Row],[STANDARD DEV MANUAL]]</f>
        <v>1.4752477152654819E-2</v>
      </c>
    </row>
    <row r="1152" spans="1:14" x14ac:dyDescent="0.25">
      <c r="A1152" s="1">
        <v>44410</v>
      </c>
      <c r="B1152">
        <v>233.33</v>
      </c>
      <c r="C1152">
        <v>242.31</v>
      </c>
      <c r="D1152">
        <v>232.8</v>
      </c>
      <c r="E1152">
        <v>236.56</v>
      </c>
      <c r="F1152">
        <v>100847415</v>
      </c>
      <c r="G1152">
        <v>137.10293956043955</v>
      </c>
      <c r="H1152">
        <v>133.83027269777116</v>
      </c>
      <c r="I1152">
        <f>tsla_moving_stats_14yr[[#This Row],[Close]]/tsla_moving_stats_14yr[[#This Row],[StdDev_14Y_Centered]]</f>
        <v>1.767612030009259</v>
      </c>
      <c r="J1152">
        <f>2*tsla_moving_stats_14yr[[#This Row],[StdDev_14Y_Centered]]</f>
        <v>267.66054539554233</v>
      </c>
      <c r="K1152">
        <v>137.14457574716607</v>
      </c>
      <c r="L1152">
        <v>133.81141105512839</v>
      </c>
      <c r="M1152">
        <f>tsla_moving_stats_14yr[[#This Row],[Average_14Y_Centered]]-tsla_moving_stats_14yr[[#This Row],[ROLLING AVERAGE MANUAL]]</f>
        <v>-4.1636186726520918E-2</v>
      </c>
      <c r="N1152">
        <f>tsla_moving_stats_14yr[[#This Row],[StdDev_14Y_Centered]]-tsla_moving_stats_14yr[[#This Row],[STANDARD DEV MANUAL]]</f>
        <v>1.8861642642775678E-2</v>
      </c>
    </row>
    <row r="1153" spans="1:14" x14ac:dyDescent="0.25">
      <c r="A1153" s="1">
        <v>44407</v>
      </c>
      <c r="B1153">
        <v>223.92</v>
      </c>
      <c r="C1153">
        <v>232.51</v>
      </c>
      <c r="D1153">
        <v>223</v>
      </c>
      <c r="E1153">
        <v>229.07</v>
      </c>
      <c r="F1153">
        <v>88969323</v>
      </c>
      <c r="G1153">
        <v>136.97751629502571</v>
      </c>
      <c r="H1153">
        <v>133.81845025337432</v>
      </c>
      <c r="I1153">
        <f>tsla_moving_stats_14yr[[#This Row],[Close]]/tsla_moving_stats_14yr[[#This Row],[StdDev_14Y_Centered]]</f>
        <v>1.7117968379268675</v>
      </c>
      <c r="J1153">
        <f>2*tsla_moving_stats_14yr[[#This Row],[StdDev_14Y_Centered]]</f>
        <v>267.63690050674865</v>
      </c>
      <c r="K1153">
        <v>137.10293956043972</v>
      </c>
      <c r="L1153">
        <v>133.80729162561835</v>
      </c>
      <c r="M1153">
        <f>tsla_moving_stats_14yr[[#This Row],[Average_14Y_Centered]]-tsla_moving_stats_14yr[[#This Row],[ROLLING AVERAGE MANUAL]]</f>
        <v>-0.12542326541401394</v>
      </c>
      <c r="N1153">
        <f>tsla_moving_stats_14yr[[#This Row],[StdDev_14Y_Centered]]-tsla_moving_stats_14yr[[#This Row],[STANDARD DEV MANUAL]]</f>
        <v>1.1158627755975203E-2</v>
      </c>
    </row>
    <row r="1154" spans="1:14" x14ac:dyDescent="0.25">
      <c r="A1154" s="1">
        <v>44406</v>
      </c>
      <c r="B1154">
        <v>216.6</v>
      </c>
      <c r="C1154">
        <v>227.9</v>
      </c>
      <c r="D1154">
        <v>216.27</v>
      </c>
      <c r="E1154">
        <v>225.78</v>
      </c>
      <c r="F1154">
        <v>91184018</v>
      </c>
      <c r="G1154">
        <v>136.93568587105622</v>
      </c>
      <c r="H1154">
        <v>133.81456130300762</v>
      </c>
      <c r="I1154">
        <f>tsla_moving_stats_14yr[[#This Row],[Close]]/tsla_moving_stats_14yr[[#This Row],[StdDev_14Y_Centered]]</f>
        <v>1.6872603235513903</v>
      </c>
      <c r="J1154">
        <f>2*tsla_moving_stats_14yr[[#This Row],[StdDev_14Y_Centered]]</f>
        <v>267.62912260601524</v>
      </c>
      <c r="K1154">
        <v>137.06121180913163</v>
      </c>
      <c r="L1154">
        <v>133.8032709110503</v>
      </c>
      <c r="M1154">
        <f>tsla_moving_stats_14yr[[#This Row],[Average_14Y_Centered]]-tsla_moving_stats_14yr[[#This Row],[ROLLING AVERAGE MANUAL]]</f>
        <v>-0.12552593807541257</v>
      </c>
      <c r="N1154">
        <f>tsla_moving_stats_14yr[[#This Row],[StdDev_14Y_Centered]]-tsla_moving_stats_14yr[[#This Row],[STANDARD DEV MANUAL]]</f>
        <v>1.129039195731707E-2</v>
      </c>
    </row>
    <row r="1155" spans="1:14" x14ac:dyDescent="0.25">
      <c r="A1155" s="1">
        <v>44405</v>
      </c>
      <c r="B1155">
        <v>215.66</v>
      </c>
      <c r="C1155">
        <v>218.32</v>
      </c>
      <c r="D1155">
        <v>213.13</v>
      </c>
      <c r="E1155">
        <v>215.66</v>
      </c>
      <c r="F1155">
        <v>48019853</v>
      </c>
      <c r="G1155">
        <v>136.89388069934864</v>
      </c>
      <c r="H1155">
        <v>133.81066496352329</v>
      </c>
      <c r="I1155">
        <f>tsla_moving_stats_14yr[[#This Row],[Close]]/tsla_moving_stats_14yr[[#This Row],[StdDev_14Y_Centered]]</f>
        <v>1.6116802054514023</v>
      </c>
      <c r="J1155">
        <f>2*tsla_moving_stats_14yr[[#This Row],[StdDev_14Y_Centered]]</f>
        <v>267.62132992704659</v>
      </c>
      <c r="K1155">
        <v>137.01928620453003</v>
      </c>
      <c r="L1155">
        <v>133.79944601473085</v>
      </c>
      <c r="M1155">
        <f>tsla_moving_stats_14yr[[#This Row],[Average_14Y_Centered]]-tsla_moving_stats_14yr[[#This Row],[ROLLING AVERAGE MANUAL]]</f>
        <v>-0.12540550518139071</v>
      </c>
      <c r="N1155">
        <f>tsla_moving_stats_14yr[[#This Row],[StdDev_14Y_Centered]]-tsla_moving_stats_14yr[[#This Row],[STANDARD DEV MANUAL]]</f>
        <v>1.1218948792446781E-2</v>
      </c>
    </row>
    <row r="1156" spans="1:14" x14ac:dyDescent="0.25">
      <c r="A1156" s="1">
        <v>44404</v>
      </c>
      <c r="B1156">
        <v>221.13</v>
      </c>
      <c r="C1156">
        <v>222.17</v>
      </c>
      <c r="D1156">
        <v>209.08</v>
      </c>
      <c r="E1156">
        <v>214.93</v>
      </c>
      <c r="F1156">
        <v>98439970</v>
      </c>
      <c r="G1156">
        <v>136.89388069934864</v>
      </c>
      <c r="H1156">
        <v>133.81066496352329</v>
      </c>
      <c r="I1156">
        <f>tsla_moving_stats_14yr[[#This Row],[Close]]/tsla_moving_stats_14yr[[#This Row],[StdDev_14Y_Centered]]</f>
        <v>1.606224735962487</v>
      </c>
      <c r="J1156">
        <f>2*tsla_moving_stats_14yr[[#This Row],[StdDev_14Y_Centered]]</f>
        <v>267.62132992704659</v>
      </c>
      <c r="K1156">
        <v>136.97751629502591</v>
      </c>
      <c r="L1156">
        <v>133.79549486247706</v>
      </c>
      <c r="M1156">
        <f>tsla_moving_stats_14yr[[#This Row],[Average_14Y_Centered]]-tsla_moving_stats_14yr[[#This Row],[ROLLING AVERAGE MANUAL]]</f>
        <v>-8.3635595677264973E-2</v>
      </c>
      <c r="N1156">
        <f>tsla_moving_stats_14yr[[#This Row],[StdDev_14Y_Centered]]-tsla_moving_stats_14yr[[#This Row],[STANDARD DEV MANUAL]]</f>
        <v>1.5170101046237505E-2</v>
      </c>
    </row>
    <row r="1157" spans="1:14" x14ac:dyDescent="0.25">
      <c r="A1157" s="1">
        <v>44403</v>
      </c>
      <c r="B1157">
        <v>216.99</v>
      </c>
      <c r="C1157">
        <v>222.73</v>
      </c>
      <c r="D1157">
        <v>215.7</v>
      </c>
      <c r="E1157">
        <v>219.21</v>
      </c>
      <c r="F1157">
        <v>76009762</v>
      </c>
      <c r="G1157">
        <v>136.89388069934864</v>
      </c>
      <c r="H1157">
        <v>133.81066496352329</v>
      </c>
      <c r="I1157">
        <f>tsla_moving_stats_14yr[[#This Row],[Close]]/tsla_moving_stats_14yr[[#This Row],[StdDev_14Y_Centered]]</f>
        <v>1.6382102283084574</v>
      </c>
      <c r="J1157">
        <f>2*tsla_moving_stats_14yr[[#This Row],[StdDev_14Y_Centered]]</f>
        <v>267.62132992704659</v>
      </c>
      <c r="K1157">
        <v>136.93568587105642</v>
      </c>
      <c r="L1157">
        <v>133.79161445189135</v>
      </c>
      <c r="M1157">
        <f>tsla_moving_stats_14yr[[#This Row],[Average_14Y_Centered]]-tsla_moving_stats_14yr[[#This Row],[ROLLING AVERAGE MANUAL]]</f>
        <v>-4.1805171707778754E-2</v>
      </c>
      <c r="N1157">
        <f>tsla_moving_stats_14yr[[#This Row],[StdDev_14Y_Centered]]-tsla_moving_stats_14yr[[#This Row],[STANDARD DEV MANUAL]]</f>
        <v>1.905051163194571E-2</v>
      </c>
    </row>
    <row r="1158" spans="1:14" x14ac:dyDescent="0.25">
      <c r="A1158" s="1">
        <v>44400</v>
      </c>
      <c r="B1158">
        <v>215.45</v>
      </c>
      <c r="C1158">
        <v>216.27</v>
      </c>
      <c r="D1158">
        <v>212.43</v>
      </c>
      <c r="E1158">
        <v>214.46</v>
      </c>
      <c r="F1158">
        <v>43814863</v>
      </c>
      <c r="G1158">
        <v>136.7685205479452</v>
      </c>
      <c r="H1158">
        <v>133.79901914061375</v>
      </c>
      <c r="I1158">
        <f>tsla_moving_stats_14yr[[#This Row],[Close]]/tsla_moving_stats_14yr[[#This Row],[StdDev_14Y_Centered]]</f>
        <v>1.60285180995697</v>
      </c>
      <c r="J1158">
        <f>2*tsla_moving_stats_14yr[[#This Row],[StdDev_14Y_Centered]]</f>
        <v>267.5980382812275</v>
      </c>
      <c r="K1158">
        <v>136.89388069934881</v>
      </c>
      <c r="L1158">
        <v>133.78772664759902</v>
      </c>
      <c r="M1158">
        <f>tsla_moving_stats_14yr[[#This Row],[Average_14Y_Centered]]-tsla_moving_stats_14yr[[#This Row],[ROLLING AVERAGE MANUAL]]</f>
        <v>-0.12536015140361201</v>
      </c>
      <c r="N1158">
        <f>tsla_moving_stats_14yr[[#This Row],[StdDev_14Y_Centered]]-tsla_moving_stats_14yr[[#This Row],[STANDARD DEV MANUAL]]</f>
        <v>1.1292493014735783E-2</v>
      </c>
    </row>
    <row r="1159" spans="1:14" x14ac:dyDescent="0.25">
      <c r="A1159" s="1">
        <v>44399</v>
      </c>
      <c r="B1159">
        <v>218.81</v>
      </c>
      <c r="C1159">
        <v>220.72</v>
      </c>
      <c r="D1159">
        <v>214.87</v>
      </c>
      <c r="E1159">
        <v>216.42</v>
      </c>
      <c r="F1159">
        <v>45317237</v>
      </c>
      <c r="G1159">
        <v>136.72671003081135</v>
      </c>
      <c r="H1159">
        <v>133.79519011114664</v>
      </c>
      <c r="I1159">
        <f>tsla_moving_stats_14yr[[#This Row],[Close]]/tsla_moving_stats_14yr[[#This Row],[StdDev_14Y_Centered]]</f>
        <v>1.617546937376561</v>
      </c>
      <c r="J1159">
        <f>2*tsla_moving_stats_14yr[[#This Row],[StdDev_14Y_Centered]]</f>
        <v>267.59038022229328</v>
      </c>
      <c r="K1159">
        <v>136.85207333790285</v>
      </c>
      <c r="L1159">
        <v>133.7838564500999</v>
      </c>
      <c r="M1159">
        <f>tsla_moving_stats_14yr[[#This Row],[Average_14Y_Centered]]-tsla_moving_stats_14yr[[#This Row],[ROLLING AVERAGE MANUAL]]</f>
        <v>-0.12536330709150434</v>
      </c>
      <c r="N1159">
        <f>tsla_moving_stats_14yr[[#This Row],[StdDev_14Y_Centered]]-tsla_moving_stats_14yr[[#This Row],[STANDARD DEV MANUAL]]</f>
        <v>1.1333661046734278E-2</v>
      </c>
    </row>
    <row r="1160" spans="1:14" x14ac:dyDescent="0.25">
      <c r="A1160" s="1">
        <v>44398</v>
      </c>
      <c r="B1160">
        <v>219.87</v>
      </c>
      <c r="C1160">
        <v>221.62</v>
      </c>
      <c r="D1160">
        <v>216.76</v>
      </c>
      <c r="E1160">
        <v>218.43</v>
      </c>
      <c r="F1160">
        <v>41860064</v>
      </c>
      <c r="G1160">
        <v>136.68494866529772</v>
      </c>
      <c r="H1160">
        <v>133.79133180397875</v>
      </c>
      <c r="I1160">
        <f>tsla_moving_stats_14yr[[#This Row],[Close]]/tsla_moving_stats_14yr[[#This Row],[StdDev_14Y_Centered]]</f>
        <v>1.6326169794021308</v>
      </c>
      <c r="J1160">
        <f>2*tsla_moving_stats_14yr[[#This Row],[StdDev_14Y_Centered]]</f>
        <v>267.5826636079575</v>
      </c>
      <c r="K1160">
        <v>136.81029462144588</v>
      </c>
      <c r="L1160">
        <v>133.77997574075619</v>
      </c>
      <c r="M1160">
        <f>tsla_moving_stats_14yr[[#This Row],[Average_14Y_Centered]]-tsla_moving_stats_14yr[[#This Row],[ROLLING AVERAGE MANUAL]]</f>
        <v>-0.12534595614815203</v>
      </c>
      <c r="N1160">
        <f>tsla_moving_stats_14yr[[#This Row],[StdDev_14Y_Centered]]-tsla_moving_stats_14yr[[#This Row],[STANDARD DEV MANUAL]]</f>
        <v>1.1356063222564217E-2</v>
      </c>
    </row>
    <row r="1161" spans="1:14" x14ac:dyDescent="0.25">
      <c r="A1161" s="1">
        <v>44397</v>
      </c>
      <c r="B1161">
        <v>217.33</v>
      </c>
      <c r="C1161">
        <v>220.8</v>
      </c>
      <c r="D1161">
        <v>213.5</v>
      </c>
      <c r="E1161">
        <v>220.17</v>
      </c>
      <c r="F1161">
        <v>46461435</v>
      </c>
      <c r="G1161">
        <v>136.68494866529772</v>
      </c>
      <c r="H1161">
        <v>133.79133180397875</v>
      </c>
      <c r="I1161">
        <f>tsla_moving_stats_14yr[[#This Row],[Close]]/tsla_moving_stats_14yr[[#This Row],[StdDev_14Y_Centered]]</f>
        <v>1.6456223062535691</v>
      </c>
      <c r="J1161">
        <f>2*tsla_moving_stats_14yr[[#This Row],[StdDev_14Y_Centered]]</f>
        <v>267.5826636079575</v>
      </c>
      <c r="K1161">
        <v>136.7685205479454</v>
      </c>
      <c r="L1161">
        <v>133.77610638778916</v>
      </c>
      <c r="M1161">
        <f>tsla_moving_stats_14yr[[#This Row],[Average_14Y_Centered]]-tsla_moving_stats_14yr[[#This Row],[ROLLING AVERAGE MANUAL]]</f>
        <v>-8.3571882647675011E-2</v>
      </c>
      <c r="N1161">
        <f>tsla_moving_stats_14yr[[#This Row],[StdDev_14Y_Centered]]-tsla_moving_stats_14yr[[#This Row],[STANDARD DEV MANUAL]]</f>
        <v>1.5225416189593943E-2</v>
      </c>
    </row>
    <row r="1162" spans="1:14" x14ac:dyDescent="0.25">
      <c r="A1162" s="1">
        <v>44396</v>
      </c>
      <c r="B1162">
        <v>209.96</v>
      </c>
      <c r="C1162">
        <v>215.73</v>
      </c>
      <c r="D1162">
        <v>207.1</v>
      </c>
      <c r="E1162">
        <v>215.41</v>
      </c>
      <c r="F1162">
        <v>63891337</v>
      </c>
      <c r="G1162">
        <v>136.68494866529772</v>
      </c>
      <c r="H1162">
        <v>133.79133180397875</v>
      </c>
      <c r="I1162">
        <f>tsla_moving_stats_14yr[[#This Row],[Close]]/tsla_moving_stats_14yr[[#This Row],[StdDev_14Y_Centered]]</f>
        <v>1.6100445155565304</v>
      </c>
      <c r="J1162">
        <f>2*tsla_moving_stats_14yr[[#This Row],[StdDev_14Y_Centered]]</f>
        <v>267.5826636079575</v>
      </c>
      <c r="K1162">
        <v>136.72671003081155</v>
      </c>
      <c r="L1162">
        <v>133.77228585862778</v>
      </c>
      <c r="M1162">
        <f>tsla_moving_stats_14yr[[#This Row],[Average_14Y_Centered]]-tsla_moving_stats_14yr[[#This Row],[ROLLING AVERAGE MANUAL]]</f>
        <v>-4.1761365513821147E-2</v>
      </c>
      <c r="N1162">
        <f>tsla_moving_stats_14yr[[#This Row],[StdDev_14Y_Centered]]-tsla_moving_stats_14yr[[#This Row],[STANDARD DEV MANUAL]]</f>
        <v>1.9045945350967486E-2</v>
      </c>
    </row>
    <row r="1163" spans="1:14" x14ac:dyDescent="0.25">
      <c r="A1163" s="1">
        <v>44393</v>
      </c>
      <c r="B1163">
        <v>218.23</v>
      </c>
      <c r="C1163">
        <v>218.9</v>
      </c>
      <c r="D1163">
        <v>214.07</v>
      </c>
      <c r="E1163">
        <v>214.74</v>
      </c>
      <c r="F1163">
        <v>49112961</v>
      </c>
      <c r="G1163">
        <v>136.55963418803415</v>
      </c>
      <c r="H1163">
        <v>133.77987800282324</v>
      </c>
      <c r="I1163">
        <f>tsla_moving_stats_14yr[[#This Row],[Close]]/tsla_moving_stats_14yr[[#This Row],[StdDev_14Y_Centered]]</f>
        <v>1.6051741353469333</v>
      </c>
      <c r="J1163">
        <f>2*tsla_moving_stats_14yr[[#This Row],[StdDev_14Y_Centered]]</f>
        <v>267.55975600564648</v>
      </c>
      <c r="K1163">
        <v>136.68494866529792</v>
      </c>
      <c r="L1163">
        <v>133.76843605095723</v>
      </c>
      <c r="M1163">
        <f>tsla_moving_stats_14yr[[#This Row],[Average_14Y_Centered]]-tsla_moving_stats_14yr[[#This Row],[ROLLING AVERAGE MANUAL]]</f>
        <v>-0.1253144772637711</v>
      </c>
      <c r="N1163">
        <f>tsla_moving_stats_14yr[[#This Row],[StdDev_14Y_Centered]]-tsla_moving_stats_14yr[[#This Row],[STANDARD DEV MANUAL]]</f>
        <v>1.1441951866004274E-2</v>
      </c>
    </row>
    <row r="1164" spans="1:14" x14ac:dyDescent="0.25">
      <c r="A1164" s="1">
        <v>44392</v>
      </c>
      <c r="B1164">
        <v>219.46</v>
      </c>
      <c r="C1164">
        <v>222.05</v>
      </c>
      <c r="D1164">
        <v>212.63</v>
      </c>
      <c r="E1164">
        <v>216.87</v>
      </c>
      <c r="F1164">
        <v>60628773</v>
      </c>
      <c r="G1164">
        <v>136.51796650717702</v>
      </c>
      <c r="H1164">
        <v>133.7759964093577</v>
      </c>
      <c r="I1164">
        <f>tsla_moving_stats_14yr[[#This Row],[Close]]/tsla_moving_stats_14yr[[#This Row],[StdDev_14Y_Centered]]</f>
        <v>1.6211428493970823</v>
      </c>
      <c r="J1164">
        <f>2*tsla_moving_stats_14yr[[#This Row],[StdDev_14Y_Centered]]</f>
        <v>267.55199281871541</v>
      </c>
      <c r="K1164">
        <v>136.64320561067416</v>
      </c>
      <c r="L1164">
        <v>133.76458509976393</v>
      </c>
      <c r="M1164">
        <f>tsla_moving_stats_14yr[[#This Row],[Average_14Y_Centered]]-tsla_moving_stats_14yr[[#This Row],[ROLLING AVERAGE MANUAL]]</f>
        <v>-0.12523910349713674</v>
      </c>
      <c r="N1164">
        <f>tsla_moving_stats_14yr[[#This Row],[StdDev_14Y_Centered]]-tsla_moving_stats_14yr[[#This Row],[STANDARD DEV MANUAL]]</f>
        <v>1.1411309593768237E-2</v>
      </c>
    </row>
    <row r="1165" spans="1:14" x14ac:dyDescent="0.25">
      <c r="A1165" s="1">
        <v>44391</v>
      </c>
      <c r="B1165">
        <v>223.58</v>
      </c>
      <c r="C1165">
        <v>226.2</v>
      </c>
      <c r="D1165">
        <v>217.61</v>
      </c>
      <c r="E1165">
        <v>217.79</v>
      </c>
      <c r="F1165">
        <v>64923635</v>
      </c>
      <c r="G1165">
        <v>136.47648787154083</v>
      </c>
      <c r="H1165">
        <v>133.77195837188418</v>
      </c>
      <c r="I1165">
        <f>tsla_moving_stats_14yr[[#This Row],[Close]]/tsla_moving_stats_14yr[[#This Row],[StdDev_14Y_Centered]]</f>
        <v>1.6280691607619799</v>
      </c>
      <c r="J1165">
        <f>2*tsla_moving_stats_14yr[[#This Row],[StdDev_14Y_Centered]]</f>
        <v>267.54391674376836</v>
      </c>
      <c r="K1165">
        <v>136.60138508891947</v>
      </c>
      <c r="L1165">
        <v>133.76082042438878</v>
      </c>
      <c r="M1165">
        <f>tsla_moving_stats_14yr[[#This Row],[Average_14Y_Centered]]-tsla_moving_stats_14yr[[#This Row],[ROLLING AVERAGE MANUAL]]</f>
        <v>-0.12489721737864556</v>
      </c>
      <c r="N1165">
        <f>tsla_moving_stats_14yr[[#This Row],[StdDev_14Y_Centered]]-tsla_moving_stats_14yr[[#This Row],[STANDARD DEV MANUAL]]</f>
        <v>1.1137947495399203E-2</v>
      </c>
    </row>
    <row r="1166" spans="1:14" x14ac:dyDescent="0.25">
      <c r="A1166" s="1">
        <v>44390</v>
      </c>
      <c r="B1166">
        <v>228.77</v>
      </c>
      <c r="C1166">
        <v>231.09</v>
      </c>
      <c r="D1166">
        <v>222.1</v>
      </c>
      <c r="E1166">
        <v>222.85</v>
      </c>
      <c r="F1166">
        <v>62898336</v>
      </c>
      <c r="G1166">
        <v>136.47648787154083</v>
      </c>
      <c r="H1166">
        <v>133.77195837188418</v>
      </c>
      <c r="I1166">
        <f>tsla_moving_stats_14yr[[#This Row],[Close]]/tsla_moving_stats_14yr[[#This Row],[StdDev_14Y_Centered]]</f>
        <v>1.6658947264603849</v>
      </c>
      <c r="J1166">
        <f>2*tsla_moving_stats_14yr[[#This Row],[StdDev_14Y_Centered]]</f>
        <v>267.54391674376836</v>
      </c>
      <c r="K1166">
        <v>136.55963418803435</v>
      </c>
      <c r="L1166">
        <v>133.75700769271504</v>
      </c>
      <c r="M1166">
        <f>tsla_moving_stats_14yr[[#This Row],[Average_14Y_Centered]]-tsla_moving_stats_14yr[[#This Row],[ROLLING AVERAGE MANUAL]]</f>
        <v>-8.3146316493525774E-2</v>
      </c>
      <c r="N1166">
        <f>tsla_moving_stats_14yr[[#This Row],[StdDev_14Y_Centered]]-tsla_moving_stats_14yr[[#This Row],[STANDARD DEV MANUAL]]</f>
        <v>1.4950679169146497E-2</v>
      </c>
    </row>
    <row r="1167" spans="1:14" x14ac:dyDescent="0.25">
      <c r="A1167" s="1">
        <v>44389</v>
      </c>
      <c r="B1167">
        <v>220.73</v>
      </c>
      <c r="C1167">
        <v>229.08</v>
      </c>
      <c r="D1167">
        <v>220.72</v>
      </c>
      <c r="E1167">
        <v>228.57</v>
      </c>
      <c r="F1167">
        <v>77781198</v>
      </c>
      <c r="G1167">
        <v>136.47648787154083</v>
      </c>
      <c r="H1167">
        <v>133.77195837188418</v>
      </c>
      <c r="I1167">
        <f>tsla_moving_stats_14yr[[#This Row],[Close]]/tsla_moving_stats_14yr[[#This Row],[StdDev_14Y_Centered]]</f>
        <v>1.7086540615977122</v>
      </c>
      <c r="J1167">
        <f>2*tsla_moving_stats_14yr[[#This Row],[StdDev_14Y_Centered]]</f>
        <v>267.54391674376836</v>
      </c>
      <c r="K1167">
        <v>136.51796650717722</v>
      </c>
      <c r="L1167">
        <v>133.75313457950489</v>
      </c>
      <c r="M1167">
        <f>tsla_moving_stats_14yr[[#This Row],[Average_14Y_Centered]]-tsla_moving_stats_14yr[[#This Row],[ROLLING AVERAGE MANUAL]]</f>
        <v>-4.1478635636394756E-2</v>
      </c>
      <c r="N1167">
        <f>tsla_moving_stats_14yr[[#This Row],[StdDev_14Y_Centered]]-tsla_moving_stats_14yr[[#This Row],[STANDARD DEV MANUAL]]</f>
        <v>1.8823792379293991E-2</v>
      </c>
    </row>
    <row r="1168" spans="1:14" x14ac:dyDescent="0.25">
      <c r="A1168" s="1">
        <v>44386</v>
      </c>
      <c r="B1168">
        <v>217.73</v>
      </c>
      <c r="C1168">
        <v>219.64</v>
      </c>
      <c r="D1168">
        <v>214.9</v>
      </c>
      <c r="E1168">
        <v>218.98</v>
      </c>
      <c r="F1168">
        <v>54421710</v>
      </c>
      <c r="G1168">
        <v>136.35178156996585</v>
      </c>
      <c r="H1168">
        <v>133.7601830451901</v>
      </c>
      <c r="I1168">
        <f>tsla_moving_stats_14yr[[#This Row],[Close]]/tsla_moving_stats_14yr[[#This Row],[StdDev_14Y_Centered]]</f>
        <v>1.6371090037011902</v>
      </c>
      <c r="J1168">
        <f>2*tsla_moving_stats_14yr[[#This Row],[StdDev_14Y_Centered]]</f>
        <v>267.52036609038021</v>
      </c>
      <c r="K1168">
        <v>136.476487871541</v>
      </c>
      <c r="L1168">
        <v>133.74910504321835</v>
      </c>
      <c r="M1168">
        <f>tsla_moving_stats_14yr[[#This Row],[Average_14Y_Centered]]-tsla_moving_stats_14yr[[#This Row],[ROLLING AVERAGE MANUAL]]</f>
        <v>-0.12470630157514506</v>
      </c>
      <c r="N1168">
        <f>tsla_moving_stats_14yr[[#This Row],[StdDev_14Y_Centered]]-tsla_moving_stats_14yr[[#This Row],[STANDARD DEV MANUAL]]</f>
        <v>1.1078001971753793E-2</v>
      </c>
    </row>
    <row r="1169" spans="1:14" x14ac:dyDescent="0.25">
      <c r="A1169" s="1">
        <v>44385</v>
      </c>
      <c r="B1169">
        <v>209.46</v>
      </c>
      <c r="C1169">
        <v>218.14</v>
      </c>
      <c r="D1169">
        <v>206.82</v>
      </c>
      <c r="E1169">
        <v>217.6</v>
      </c>
      <c r="F1169">
        <v>68320031</v>
      </c>
      <c r="G1169">
        <v>136.31024223814399</v>
      </c>
      <c r="H1169">
        <v>133.75626207448849</v>
      </c>
      <c r="I1169">
        <f>tsla_moving_stats_14yr[[#This Row],[Close]]/tsla_moving_stats_14yr[[#This Row],[StdDev_14Y_Centered]]</f>
        <v>1.6268397204373068</v>
      </c>
      <c r="J1169">
        <f>2*tsla_moving_stats_14yr[[#This Row],[StdDev_14Y_Centered]]</f>
        <v>267.51252414897698</v>
      </c>
      <c r="K1169">
        <v>136.43484289617504</v>
      </c>
      <c r="L1169">
        <v>133.74524229616796</v>
      </c>
      <c r="M1169">
        <f>tsla_moving_stats_14yr[[#This Row],[Average_14Y_Centered]]-tsla_moving_stats_14yr[[#This Row],[ROLLING AVERAGE MANUAL]]</f>
        <v>-0.12460065803105635</v>
      </c>
      <c r="N1169">
        <f>tsla_moving_stats_14yr[[#This Row],[StdDev_14Y_Centered]]-tsla_moving_stats_14yr[[#This Row],[STANDARD DEV MANUAL]]</f>
        <v>1.1019778320530804E-2</v>
      </c>
    </row>
    <row r="1170" spans="1:14" x14ac:dyDescent="0.25">
      <c r="A1170" s="1">
        <v>44384</v>
      </c>
      <c r="B1170">
        <v>221.42</v>
      </c>
      <c r="C1170">
        <v>221.9</v>
      </c>
      <c r="D1170">
        <v>212.77</v>
      </c>
      <c r="E1170">
        <v>214.88</v>
      </c>
      <c r="F1170">
        <v>56375942</v>
      </c>
      <c r="G1170">
        <v>136.26881309686223</v>
      </c>
      <c r="H1170">
        <v>133.75225636014295</v>
      </c>
      <c r="I1170">
        <f>tsla_moving_stats_14yr[[#This Row],[Close]]/tsla_moving_stats_14yr[[#This Row],[StdDev_14Y_Centered]]</f>
        <v>1.6065523367427275</v>
      </c>
      <c r="J1170">
        <f>2*tsla_moving_stats_14yr[[#This Row],[StdDev_14Y_Centered]]</f>
        <v>267.5045127202859</v>
      </c>
      <c r="K1170">
        <v>136.39325708432929</v>
      </c>
      <c r="L1170">
        <v>133.74134113537295</v>
      </c>
      <c r="M1170">
        <f>tsla_moving_stats_14yr[[#This Row],[Average_14Y_Centered]]-tsla_moving_stats_14yr[[#This Row],[ROLLING AVERAGE MANUAL]]</f>
        <v>-0.12444398746706042</v>
      </c>
      <c r="N1170">
        <f>tsla_moving_stats_14yr[[#This Row],[StdDev_14Y_Centered]]-tsla_moving_stats_14yr[[#This Row],[STANDARD DEV MANUAL]]</f>
        <v>1.0915224770002396E-2</v>
      </c>
    </row>
    <row r="1171" spans="1:14" x14ac:dyDescent="0.25">
      <c r="A1171" s="1">
        <v>44383</v>
      </c>
      <c r="B1171">
        <v>227.24</v>
      </c>
      <c r="C1171">
        <v>228</v>
      </c>
      <c r="D1171">
        <v>217.13</v>
      </c>
      <c r="E1171">
        <v>219.86</v>
      </c>
      <c r="F1171">
        <v>69853414</v>
      </c>
      <c r="G1171">
        <v>136.26881309686223</v>
      </c>
      <c r="H1171">
        <v>133.75225636014295</v>
      </c>
      <c r="I1171">
        <f>tsla_moving_stats_14yr[[#This Row],[Close]]/tsla_moving_stats_14yr[[#This Row],[StdDev_14Y_Centered]]</f>
        <v>1.6437853534822044</v>
      </c>
      <c r="J1171">
        <f>2*tsla_moving_stats_14yr[[#This Row],[StdDev_14Y_Centered]]</f>
        <v>267.5045127202859</v>
      </c>
      <c r="K1171">
        <v>136.35178156996605</v>
      </c>
      <c r="L1171">
        <v>133.73735512744679</v>
      </c>
      <c r="M1171">
        <f>tsla_moving_stats_14yr[[#This Row],[Average_14Y_Centered]]-tsla_moving_stats_14yr[[#This Row],[ROLLING AVERAGE MANUAL]]</f>
        <v>-8.2968473103818496E-2</v>
      </c>
      <c r="N1171">
        <f>tsla_moving_stats_14yr[[#This Row],[StdDev_14Y_Centered]]-tsla_moving_stats_14yr[[#This Row],[STANDARD DEV MANUAL]]</f>
        <v>1.490123269616106E-2</v>
      </c>
    </row>
    <row r="1172" spans="1:14" x14ac:dyDescent="0.25">
      <c r="A1172" s="1">
        <v>44379</v>
      </c>
      <c r="B1172">
        <v>226.33</v>
      </c>
      <c r="C1172">
        <v>233.33</v>
      </c>
      <c r="D1172">
        <v>224.42</v>
      </c>
      <c r="E1172">
        <v>226.3</v>
      </c>
      <c r="F1172">
        <v>81292192</v>
      </c>
      <c r="G1172">
        <v>136.18634287661894</v>
      </c>
      <c r="H1172">
        <v>133.74393950939367</v>
      </c>
      <c r="I1172">
        <f>tsla_moving_stats_14yr[[#This Row],[Close]]/tsla_moving_stats_14yr[[#This Row],[StdDev_14Y_Centered]]</f>
        <v>1.6920392866407643</v>
      </c>
      <c r="J1172">
        <f>2*tsla_moving_stats_14yr[[#This Row],[StdDev_14Y_Centered]]</f>
        <v>267.48787901878734</v>
      </c>
      <c r="K1172">
        <v>136.31024223814413</v>
      </c>
      <c r="L1172">
        <v>133.73344261478616</v>
      </c>
      <c r="M1172">
        <f>tsla_moving_stats_14yr[[#This Row],[Average_14Y_Centered]]-tsla_moving_stats_14yr[[#This Row],[ROLLING AVERAGE MANUAL]]</f>
        <v>-0.12389936152518999</v>
      </c>
      <c r="N1172">
        <f>tsla_moving_stats_14yr[[#This Row],[StdDev_14Y_Centered]]-tsla_moving_stats_14yr[[#This Row],[STANDARD DEV MANUAL]]</f>
        <v>1.0496894607513241E-2</v>
      </c>
    </row>
    <row r="1173" spans="1:14" x14ac:dyDescent="0.25">
      <c r="A1173" s="1">
        <v>44378</v>
      </c>
      <c r="B1173">
        <v>227.97</v>
      </c>
      <c r="C1173">
        <v>229.33</v>
      </c>
      <c r="D1173">
        <v>224.27</v>
      </c>
      <c r="E1173">
        <v>225.97</v>
      </c>
      <c r="F1173">
        <v>55903618</v>
      </c>
      <c r="G1173">
        <v>136.14538671209539</v>
      </c>
      <c r="H1173">
        <v>133.73955264045492</v>
      </c>
      <c r="I1173">
        <f>tsla_moving_stats_14yr[[#This Row],[Close]]/tsla_moving_stats_14yr[[#This Row],[StdDev_14Y_Centered]]</f>
        <v>1.6896273057492364</v>
      </c>
      <c r="J1173">
        <f>2*tsla_moving_stats_14yr[[#This Row],[StdDev_14Y_Centered]]</f>
        <v>267.47910528090983</v>
      </c>
      <c r="K1173">
        <v>136.26881309686237</v>
      </c>
      <c r="L1173">
        <v>133.72944536716432</v>
      </c>
      <c r="M1173">
        <f>tsla_moving_stats_14yr[[#This Row],[Average_14Y_Centered]]-tsla_moving_stats_14yr[[#This Row],[ROLLING AVERAGE MANUAL]]</f>
        <v>-0.12342638476698653</v>
      </c>
      <c r="N1173">
        <f>tsla_moving_stats_14yr[[#This Row],[StdDev_14Y_Centered]]-tsla_moving_stats_14yr[[#This Row],[STANDARD DEV MANUAL]]</f>
        <v>1.010727329060046E-2</v>
      </c>
    </row>
    <row r="1174" spans="1:14" x14ac:dyDescent="0.25">
      <c r="A1174" s="1">
        <v>44377</v>
      </c>
      <c r="B1174">
        <v>226.59</v>
      </c>
      <c r="C1174">
        <v>230.94</v>
      </c>
      <c r="D1174">
        <v>226.05</v>
      </c>
      <c r="E1174">
        <v>226.57</v>
      </c>
      <c r="F1174">
        <v>56774636</v>
      </c>
      <c r="G1174">
        <v>136.10446525885558</v>
      </c>
      <c r="H1174">
        <v>133.73514996261511</v>
      </c>
      <c r="I1174">
        <f>tsla_moving_stats_14yr[[#This Row],[Close]]/tsla_moving_stats_14yr[[#This Row],[StdDev_14Y_Centered]]</f>
        <v>1.6941694091892545</v>
      </c>
      <c r="J1174">
        <f>2*tsla_moving_stats_14yr[[#This Row],[StdDev_14Y_Centered]]</f>
        <v>267.47029992523022</v>
      </c>
      <c r="K1174">
        <v>136.22756222298005</v>
      </c>
      <c r="L1174">
        <v>133.72530197470914</v>
      </c>
      <c r="M1174">
        <f>tsla_moving_stats_14yr[[#This Row],[Average_14Y_Centered]]-tsla_moving_stats_14yr[[#This Row],[ROLLING AVERAGE MANUAL]]</f>
        <v>-0.12309696412447124</v>
      </c>
      <c r="N1174">
        <f>tsla_moving_stats_14yr[[#This Row],[StdDev_14Y_Centered]]-tsla_moving_stats_14yr[[#This Row],[STANDARD DEV MANUAL]]</f>
        <v>9.8479879059709674E-3</v>
      </c>
    </row>
    <row r="1175" spans="1:14" x14ac:dyDescent="0.25">
      <c r="A1175" s="1">
        <v>44376</v>
      </c>
      <c r="B1175">
        <v>228.22</v>
      </c>
      <c r="C1175">
        <v>229.17</v>
      </c>
      <c r="D1175">
        <v>225.3</v>
      </c>
      <c r="E1175">
        <v>226.92</v>
      </c>
      <c r="F1175">
        <v>52143987</v>
      </c>
      <c r="G1175">
        <v>136.10446525885558</v>
      </c>
      <c r="H1175">
        <v>133.73514996261511</v>
      </c>
      <c r="I1175">
        <f>tsla_moving_stats_14yr[[#This Row],[Close]]/tsla_moving_stats_14yr[[#This Row],[StdDev_14Y_Centered]]</f>
        <v>1.6967865221928129</v>
      </c>
      <c r="J1175">
        <f>2*tsla_moving_stats_14yr[[#This Row],[StdDev_14Y_Centered]]</f>
        <v>267.47029992523022</v>
      </c>
      <c r="K1175">
        <v>136.18634287661914</v>
      </c>
      <c r="L1175">
        <v>133.72114548459979</v>
      </c>
      <c r="M1175">
        <f>tsla_moving_stats_14yr[[#This Row],[Average_14Y_Centered]]-tsla_moving_stats_14yr[[#This Row],[ROLLING AVERAGE MANUAL]]</f>
        <v>-8.1877617763552735E-2</v>
      </c>
      <c r="N1175">
        <f>tsla_moving_stats_14yr[[#This Row],[StdDev_14Y_Centered]]-tsla_moving_stats_14yr[[#This Row],[STANDARD DEV MANUAL]]</f>
        <v>1.400447801532323E-2</v>
      </c>
    </row>
    <row r="1176" spans="1:14" x14ac:dyDescent="0.25">
      <c r="A1176" s="1">
        <v>44375</v>
      </c>
      <c r="B1176">
        <v>223.88</v>
      </c>
      <c r="C1176">
        <v>231.57</v>
      </c>
      <c r="D1176">
        <v>223.44</v>
      </c>
      <c r="E1176">
        <v>229.57</v>
      </c>
      <c r="F1176">
        <v>64884548</v>
      </c>
      <c r="G1176">
        <v>136.10446525885558</v>
      </c>
      <c r="H1176">
        <v>133.73514996261511</v>
      </c>
      <c r="I1176">
        <f>tsla_moving_stats_14yr[[#This Row],[Close]]/tsla_moving_stats_14yr[[#This Row],[StdDev_14Y_Centered]]</f>
        <v>1.7166018063626127</v>
      </c>
      <c r="J1176">
        <f>2*tsla_moving_stats_14yr[[#This Row],[StdDev_14Y_Centered]]</f>
        <v>267.47029992523022</v>
      </c>
      <c r="K1176">
        <v>136.14538671209556</v>
      </c>
      <c r="L1176">
        <v>133.71676713000113</v>
      </c>
      <c r="M1176">
        <f>tsla_moving_stats_14yr[[#This Row],[Average_14Y_Centered]]-tsla_moving_stats_14yr[[#This Row],[ROLLING AVERAGE MANUAL]]</f>
        <v>-4.0921453239974426E-2</v>
      </c>
      <c r="N1176">
        <f>tsla_moving_stats_14yr[[#This Row],[StdDev_14Y_Centered]]-tsla_moving_stats_14yr[[#This Row],[STANDARD DEV MANUAL]]</f>
        <v>1.8382832613980327E-2</v>
      </c>
    </row>
    <row r="1177" spans="1:14" x14ac:dyDescent="0.25">
      <c r="A1177" s="1">
        <v>44372</v>
      </c>
      <c r="B1177">
        <v>229.86</v>
      </c>
      <c r="C1177">
        <v>231.27</v>
      </c>
      <c r="D1177">
        <v>222.9</v>
      </c>
      <c r="E1177">
        <v>223.96</v>
      </c>
      <c r="F1177">
        <v>97490235</v>
      </c>
      <c r="G1177">
        <v>135.98167744130657</v>
      </c>
      <c r="H1177">
        <v>133.72205524912908</v>
      </c>
      <c r="I1177">
        <f>tsla_moving_stats_14yr[[#This Row],[Close]]/tsla_moving_stats_14yr[[#This Row],[StdDev_14Y_Centered]]</f>
        <v>1.6748172138302415</v>
      </c>
      <c r="J1177">
        <f>2*tsla_moving_stats_14yr[[#This Row],[StdDev_14Y_Centered]]</f>
        <v>267.44411049825817</v>
      </c>
      <c r="K1177">
        <v>136.10446525885575</v>
      </c>
      <c r="L1177">
        <v>133.71237296339348</v>
      </c>
      <c r="M1177">
        <f>tsla_moving_stats_14yr[[#This Row],[Average_14Y_Centered]]-tsla_moving_stats_14yr[[#This Row],[ROLLING AVERAGE MANUAL]]</f>
        <v>-0.122787817549181</v>
      </c>
      <c r="N1177">
        <f>tsla_moving_stats_14yr[[#This Row],[StdDev_14Y_Centered]]-tsla_moving_stats_14yr[[#This Row],[STANDARD DEV MANUAL]]</f>
        <v>9.6822857356073655E-3</v>
      </c>
    </row>
    <row r="1178" spans="1:14" x14ac:dyDescent="0.25">
      <c r="A1178" s="1">
        <v>44371</v>
      </c>
      <c r="B1178">
        <v>225</v>
      </c>
      <c r="C1178">
        <v>232.54</v>
      </c>
      <c r="D1178">
        <v>222.54</v>
      </c>
      <c r="E1178">
        <v>226.61</v>
      </c>
      <c r="F1178">
        <v>137947305</v>
      </c>
      <c r="G1178">
        <v>135.94069727891156</v>
      </c>
      <c r="H1178">
        <v>133.71776686917335</v>
      </c>
      <c r="I1178">
        <f>tsla_moving_stats_14yr[[#This Row],[Close]]/tsla_moving_stats_14yr[[#This Row],[StdDev_14Y_Centered]]</f>
        <v>1.6946887859839186</v>
      </c>
      <c r="J1178">
        <f>2*tsla_moving_stats_14yr[[#This Row],[StdDev_14Y_Centered]]</f>
        <v>267.43553373834669</v>
      </c>
      <c r="K1178">
        <v>136.0635512427649</v>
      </c>
      <c r="L1178">
        <v>133.70798748243232</v>
      </c>
      <c r="M1178">
        <f>tsla_moving_stats_14yr[[#This Row],[Average_14Y_Centered]]-tsla_moving_stats_14yr[[#This Row],[ROLLING AVERAGE MANUAL]]</f>
        <v>-0.12285396385334479</v>
      </c>
      <c r="N1178">
        <f>tsla_moving_stats_14yr[[#This Row],[StdDev_14Y_Centered]]-tsla_moving_stats_14yr[[#This Row],[STANDARD DEV MANUAL]]</f>
        <v>9.7793867410302937E-3</v>
      </c>
    </row>
    <row r="1179" spans="1:14" x14ac:dyDescent="0.25">
      <c r="A1179" s="1">
        <v>44370</v>
      </c>
      <c r="B1179">
        <v>210.67</v>
      </c>
      <c r="C1179">
        <v>219.07</v>
      </c>
      <c r="D1179">
        <v>210.01</v>
      </c>
      <c r="E1179">
        <v>218.86</v>
      </c>
      <c r="F1179">
        <v>93297784</v>
      </c>
      <c r="G1179">
        <v>135.89985039102348</v>
      </c>
      <c r="H1179">
        <v>133.71337389688875</v>
      </c>
      <c r="I1179">
        <f>tsla_moving_stats_14yr[[#This Row],[Close]]/tsla_moving_stats_14yr[[#This Row],[StdDev_14Y_Centered]]</f>
        <v>1.6367846657490739</v>
      </c>
      <c r="J1179">
        <f>2*tsla_moving_stats_14yr[[#This Row],[StdDev_14Y_Centered]]</f>
        <v>267.42674779377751</v>
      </c>
      <c r="K1179">
        <v>136.02258679373742</v>
      </c>
      <c r="L1179">
        <v>133.70366271267383</v>
      </c>
      <c r="M1179">
        <f>tsla_moving_stats_14yr[[#This Row],[Average_14Y_Centered]]-tsla_moving_stats_14yr[[#This Row],[ROLLING AVERAGE MANUAL]]</f>
        <v>-0.12273640271394015</v>
      </c>
      <c r="N1179">
        <f>tsla_moving_stats_14yr[[#This Row],[StdDev_14Y_Centered]]-tsla_moving_stats_14yr[[#This Row],[STANDARD DEV MANUAL]]</f>
        <v>9.7111842149217864E-3</v>
      </c>
    </row>
    <row r="1180" spans="1:14" x14ac:dyDescent="0.25">
      <c r="A1180" s="1">
        <v>44369</v>
      </c>
      <c r="B1180">
        <v>206.08</v>
      </c>
      <c r="C1180">
        <v>209.52</v>
      </c>
      <c r="D1180">
        <v>205.17</v>
      </c>
      <c r="E1180">
        <v>207.9</v>
      </c>
      <c r="F1180">
        <v>57476733</v>
      </c>
      <c r="G1180">
        <v>135.89985039102348</v>
      </c>
      <c r="H1180">
        <v>133.71337389688875</v>
      </c>
      <c r="I1180">
        <f>tsla_moving_stats_14yr[[#This Row],[Close]]/tsla_moving_stats_14yr[[#This Row],[StdDev_14Y_Centered]]</f>
        <v>1.5548182948425133</v>
      </c>
      <c r="J1180">
        <f>2*tsla_moving_stats_14yr[[#This Row],[StdDev_14Y_Centered]]</f>
        <v>267.42674779377751</v>
      </c>
      <c r="K1180">
        <v>135.98167744130674</v>
      </c>
      <c r="L1180">
        <v>133.69930372956898</v>
      </c>
      <c r="M1180">
        <f>tsla_moving_stats_14yr[[#This Row],[Average_14Y_Centered]]-tsla_moving_stats_14yr[[#This Row],[ROLLING AVERAGE MANUAL]]</f>
        <v>-8.182705028326609E-2</v>
      </c>
      <c r="N1180">
        <f>tsla_moving_stats_14yr[[#This Row],[StdDev_14Y_Centered]]-tsla_moving_stats_14yr[[#This Row],[STANDARD DEV MANUAL]]</f>
        <v>1.4070167319772509E-2</v>
      </c>
    </row>
    <row r="1181" spans="1:14" x14ac:dyDescent="0.25">
      <c r="A1181" s="1">
        <v>44368</v>
      </c>
      <c r="B1181">
        <v>208.16</v>
      </c>
      <c r="C1181">
        <v>210.46</v>
      </c>
      <c r="D1181">
        <v>202.96</v>
      </c>
      <c r="E1181">
        <v>206.94</v>
      </c>
      <c r="F1181">
        <v>74438286</v>
      </c>
      <c r="G1181">
        <v>135.89985039102348</v>
      </c>
      <c r="H1181">
        <v>133.71337389688875</v>
      </c>
      <c r="I1181">
        <f>tsla_moving_stats_14yr[[#This Row],[Close]]/tsla_moving_stats_14yr[[#This Row],[StdDev_14Y_Centered]]</f>
        <v>1.5476387587047125</v>
      </c>
      <c r="J1181">
        <f>2*tsla_moving_stats_14yr[[#This Row],[StdDev_14Y_Centered]]</f>
        <v>267.42674779377751</v>
      </c>
      <c r="K1181">
        <v>135.94069727891173</v>
      </c>
      <c r="L1181">
        <v>133.69502381826192</v>
      </c>
      <c r="M1181">
        <f>tsla_moving_stats_14yr[[#This Row],[Average_14Y_Centered]]-tsla_moving_stats_14yr[[#This Row],[ROLLING AVERAGE MANUAL]]</f>
        <v>-4.0846887888250194E-2</v>
      </c>
      <c r="N1181">
        <f>tsla_moving_stats_14yr[[#This Row],[StdDev_14Y_Centered]]-tsla_moving_stats_14yr[[#This Row],[STANDARD DEV MANUAL]]</f>
        <v>1.835007862683824E-2</v>
      </c>
    </row>
    <row r="1182" spans="1:14" x14ac:dyDescent="0.25">
      <c r="A1182" s="1">
        <v>44365</v>
      </c>
      <c r="B1182">
        <v>204.46</v>
      </c>
      <c r="C1182">
        <v>209.45</v>
      </c>
      <c r="D1182">
        <v>203.93</v>
      </c>
      <c r="E1182">
        <v>207.77</v>
      </c>
      <c r="F1182">
        <v>73682807</v>
      </c>
      <c r="G1182">
        <v>135.77686820652173</v>
      </c>
      <c r="H1182">
        <v>133.70068443069303</v>
      </c>
      <c r="I1182">
        <f>tsla_moving_stats_14yr[[#This Row],[Close]]/tsla_moving_stats_14yr[[#This Row],[StdDev_14Y_Centered]]</f>
        <v>1.5539935407563497</v>
      </c>
      <c r="J1182">
        <f>2*tsla_moving_stats_14yr[[#This Row],[StdDev_14Y_Centered]]</f>
        <v>267.40136886138606</v>
      </c>
      <c r="K1182">
        <v>135.89985039102362</v>
      </c>
      <c r="L1182">
        <v>133.69063932664974</v>
      </c>
      <c r="M1182">
        <f>tsla_moving_stats_14yr[[#This Row],[Average_14Y_Centered]]-tsla_moving_stats_14yr[[#This Row],[ROLLING AVERAGE MANUAL]]</f>
        <v>-0.12298218450189324</v>
      </c>
      <c r="N1182">
        <f>tsla_moving_stats_14yr[[#This Row],[StdDev_14Y_Centered]]-tsla_moving_stats_14yr[[#This Row],[STANDARD DEV MANUAL]]</f>
        <v>1.0045104043285846E-2</v>
      </c>
    </row>
    <row r="1183" spans="1:14" x14ac:dyDescent="0.25">
      <c r="A1183" s="1">
        <v>44364</v>
      </c>
      <c r="B1183">
        <v>200.63</v>
      </c>
      <c r="C1183">
        <v>207.16</v>
      </c>
      <c r="D1183">
        <v>200.45</v>
      </c>
      <c r="E1183">
        <v>205.53</v>
      </c>
      <c r="F1183">
        <v>68104121</v>
      </c>
      <c r="G1183">
        <v>135.73600679117149</v>
      </c>
      <c r="H1183">
        <v>133.69636563591649</v>
      </c>
      <c r="I1183">
        <f>tsla_moving_stats_14yr[[#This Row],[Close]]/tsla_moving_stats_14yr[[#This Row],[StdDev_14Y_Centered]]</f>
        <v>1.5372893572866573</v>
      </c>
      <c r="J1183">
        <f>2*tsla_moving_stats_14yr[[#This Row],[StdDev_14Y_Centered]]</f>
        <v>267.39273127183299</v>
      </c>
      <c r="K1183">
        <v>135.85886131883089</v>
      </c>
      <c r="L1183">
        <v>133.68639813759663</v>
      </c>
      <c r="M1183">
        <f>tsla_moving_stats_14yr[[#This Row],[Average_14Y_Centered]]-tsla_moving_stats_14yr[[#This Row],[ROLLING AVERAGE MANUAL]]</f>
        <v>-0.12285452765939908</v>
      </c>
      <c r="N1183">
        <f>tsla_moving_stats_14yr[[#This Row],[StdDev_14Y_Centered]]-tsla_moving_stats_14yr[[#This Row],[STANDARD DEV MANUAL]]</f>
        <v>9.9674983198667633E-3</v>
      </c>
    </row>
    <row r="1184" spans="1:14" x14ac:dyDescent="0.25">
      <c r="A1184" s="1">
        <v>44363</v>
      </c>
      <c r="B1184">
        <v>199.18</v>
      </c>
      <c r="C1184">
        <v>202.83</v>
      </c>
      <c r="D1184">
        <v>197.83</v>
      </c>
      <c r="E1184">
        <v>201.62</v>
      </c>
      <c r="F1184">
        <v>66432462</v>
      </c>
      <c r="G1184">
        <v>135.69501357773251</v>
      </c>
      <c r="H1184">
        <v>133.69218098726097</v>
      </c>
      <c r="I1184">
        <f>tsla_moving_stats_14yr[[#This Row],[Close]]/tsla_moving_stats_14yr[[#This Row],[StdDev_14Y_Centered]]</f>
        <v>1.508091187615614</v>
      </c>
      <c r="J1184">
        <f>2*tsla_moving_stats_14yr[[#This Row],[StdDev_14Y_Centered]]</f>
        <v>267.38436197452194</v>
      </c>
      <c r="K1184">
        <v>135.81785932721729</v>
      </c>
      <c r="L1184">
        <v>133.68218391595397</v>
      </c>
      <c r="M1184">
        <f>tsla_moving_stats_14yr[[#This Row],[Average_14Y_Centered]]-tsla_moving_stats_14yr[[#This Row],[ROLLING AVERAGE MANUAL]]</f>
        <v>-0.12284574948478166</v>
      </c>
      <c r="N1184">
        <f>tsla_moving_stats_14yr[[#This Row],[StdDev_14Y_Centered]]-tsla_moving_stats_14yr[[#This Row],[STANDARD DEV MANUAL]]</f>
        <v>9.9970713069978956E-3</v>
      </c>
    </row>
    <row r="1185" spans="1:14" x14ac:dyDescent="0.25">
      <c r="A1185" s="1">
        <v>44362</v>
      </c>
      <c r="B1185">
        <v>205.56</v>
      </c>
      <c r="C1185">
        <v>205.6</v>
      </c>
      <c r="D1185">
        <v>199.41</v>
      </c>
      <c r="E1185">
        <v>199.79</v>
      </c>
      <c r="F1185">
        <v>53292506</v>
      </c>
      <c r="G1185">
        <v>135.69501357773251</v>
      </c>
      <c r="H1185">
        <v>133.69218098726097</v>
      </c>
      <c r="I1185">
        <f>tsla_moving_stats_14yr[[#This Row],[Close]]/tsla_moving_stats_14yr[[#This Row],[StdDev_14Y_Centered]]</f>
        <v>1.4944030273471061</v>
      </c>
      <c r="J1185">
        <f>2*tsla_moving_stats_14yr[[#This Row],[StdDev_14Y_Centered]]</f>
        <v>267.38436197452194</v>
      </c>
      <c r="K1185">
        <v>135.7768682065219</v>
      </c>
      <c r="L1185">
        <v>133.67797518476652</v>
      </c>
      <c r="M1185">
        <f>tsla_moving_stats_14yr[[#This Row],[Average_14Y_Centered]]-tsla_moving_stats_14yr[[#This Row],[ROLLING AVERAGE MANUAL]]</f>
        <v>-8.1854628789386652E-2</v>
      </c>
      <c r="N1185">
        <f>tsla_moving_stats_14yr[[#This Row],[StdDev_14Y_Centered]]-tsla_moving_stats_14yr[[#This Row],[STANDARD DEV MANUAL]]</f>
        <v>1.4205802494444697E-2</v>
      </c>
    </row>
    <row r="1186" spans="1:14" x14ac:dyDescent="0.25">
      <c r="A1186" s="1">
        <v>44361</v>
      </c>
      <c r="B1186">
        <v>204.08</v>
      </c>
      <c r="C1186">
        <v>208.5</v>
      </c>
      <c r="D1186">
        <v>203.06</v>
      </c>
      <c r="E1186">
        <v>205.9</v>
      </c>
      <c r="F1186">
        <v>61272004</v>
      </c>
      <c r="G1186">
        <v>135.69501357773251</v>
      </c>
      <c r="H1186">
        <v>133.69218098726097</v>
      </c>
      <c r="I1186">
        <f>tsla_moving_stats_14yr[[#This Row],[Close]]/tsla_moving_stats_14yr[[#This Row],[StdDev_14Y_Centered]]</f>
        <v>1.5401050269321244</v>
      </c>
      <c r="J1186">
        <f>2*tsla_moving_stats_14yr[[#This Row],[StdDev_14Y_Centered]]</f>
        <v>267.38436197452194</v>
      </c>
      <c r="K1186">
        <v>135.73600679117166</v>
      </c>
      <c r="L1186">
        <v>133.67366483506802</v>
      </c>
      <c r="M1186">
        <f>tsla_moving_stats_14yr[[#This Row],[Average_14Y_Centered]]-tsla_moving_stats_14yr[[#This Row],[ROLLING AVERAGE MANUAL]]</f>
        <v>-4.0993213439151077E-2</v>
      </c>
      <c r="N1186">
        <f>tsla_moving_stats_14yr[[#This Row],[StdDev_14Y_Centered]]-tsla_moving_stats_14yr[[#This Row],[STANDARD DEV MANUAL]]</f>
        <v>1.8516152192944446E-2</v>
      </c>
    </row>
    <row r="1187" spans="1:14" x14ac:dyDescent="0.25">
      <c r="A1187" s="1">
        <v>44358</v>
      </c>
      <c r="B1187">
        <v>203.41</v>
      </c>
      <c r="C1187">
        <v>204.19</v>
      </c>
      <c r="D1187">
        <v>200.51</v>
      </c>
      <c r="E1187">
        <v>203.3</v>
      </c>
      <c r="F1187">
        <v>48615951</v>
      </c>
      <c r="G1187">
        <v>135.5708613089183</v>
      </c>
      <c r="H1187">
        <v>133.68078344557563</v>
      </c>
      <c r="I1187">
        <f>tsla_moving_stats_14yr[[#This Row],[Close]]/tsla_moving_stats_14yr[[#This Row],[StdDev_14Y_Centered]]</f>
        <v>1.5207870178496365</v>
      </c>
      <c r="J1187">
        <f>2*tsla_moving_stats_14yr[[#This Row],[StdDev_14Y_Centered]]</f>
        <v>267.36156689115126</v>
      </c>
      <c r="K1187">
        <v>135.69501357773268</v>
      </c>
      <c r="L1187">
        <v>133.66948860298743</v>
      </c>
      <c r="M1187">
        <f>tsla_moving_stats_14yr[[#This Row],[Average_14Y_Centered]]-tsla_moving_stats_14yr[[#This Row],[ROLLING AVERAGE MANUAL]]</f>
        <v>-0.12415226881438457</v>
      </c>
      <c r="N1187">
        <f>tsla_moving_stats_14yr[[#This Row],[StdDev_14Y_Centered]]-tsla_moving_stats_14yr[[#This Row],[STANDARD DEV MANUAL]]</f>
        <v>1.1294842588199572E-2</v>
      </c>
    </row>
    <row r="1188" spans="1:14" x14ac:dyDescent="0.25">
      <c r="A1188" s="1">
        <v>44357</v>
      </c>
      <c r="B1188">
        <v>201.29</v>
      </c>
      <c r="C1188">
        <v>205.53</v>
      </c>
      <c r="D1188">
        <v>200.17</v>
      </c>
      <c r="E1188">
        <v>203.37</v>
      </c>
      <c r="F1188">
        <v>71758896</v>
      </c>
      <c r="G1188">
        <v>135.52947796610169</v>
      </c>
      <c r="H1188">
        <v>133.67701413621711</v>
      </c>
      <c r="I1188">
        <f>tsla_moving_stats_14yr[[#This Row],[Close]]/tsla_moving_stats_14yr[[#This Row],[StdDev_14Y_Centered]]</f>
        <v>1.5213535499286783</v>
      </c>
      <c r="J1188">
        <f>2*tsla_moving_stats_14yr[[#This Row],[StdDev_14Y_Centered]]</f>
        <v>267.35402827243422</v>
      </c>
      <c r="K1188">
        <v>135.65363759755701</v>
      </c>
      <c r="L1188">
        <v>133.66567508462322</v>
      </c>
      <c r="M1188">
        <f>tsla_moving_stats_14yr[[#This Row],[Average_14Y_Centered]]-tsla_moving_stats_14yr[[#This Row],[ROLLING AVERAGE MANUAL]]</f>
        <v>-0.1241596314553135</v>
      </c>
      <c r="N1188">
        <f>tsla_moving_stats_14yr[[#This Row],[StdDev_14Y_Centered]]-tsla_moving_stats_14yr[[#This Row],[STANDARD DEV MANUAL]]</f>
        <v>1.1339051593893146E-2</v>
      </c>
    </row>
    <row r="1189" spans="1:14" x14ac:dyDescent="0.25">
      <c r="A1189" s="1">
        <v>44356</v>
      </c>
      <c r="B1189">
        <v>200.72</v>
      </c>
      <c r="C1189">
        <v>203.93</v>
      </c>
      <c r="D1189">
        <v>199.21</v>
      </c>
      <c r="E1189">
        <v>199.59</v>
      </c>
      <c r="F1189">
        <v>49753756</v>
      </c>
      <c r="G1189">
        <v>135.48819044391732</v>
      </c>
      <c r="H1189">
        <v>133.67317264860864</v>
      </c>
      <c r="I1189">
        <f>tsla_moving_stats_14yr[[#This Row],[Close]]/tsla_moving_stats_14yr[[#This Row],[StdDev_14Y_Centered]]</f>
        <v>1.4931193450810749</v>
      </c>
      <c r="J1189">
        <f>2*tsla_moving_stats_14yr[[#This Row],[StdDev_14Y_Centered]]</f>
        <v>267.34634529721728</v>
      </c>
      <c r="K1189">
        <v>135.61222523744928</v>
      </c>
      <c r="L1189">
        <v>133.661910051354</v>
      </c>
      <c r="M1189">
        <f>tsla_moving_stats_14yr[[#This Row],[Average_14Y_Centered]]-tsla_moving_stats_14yr[[#This Row],[ROLLING AVERAGE MANUAL]]</f>
        <v>-0.1240347935319619</v>
      </c>
      <c r="N1189">
        <f>tsla_moving_stats_14yr[[#This Row],[StdDev_14Y_Centered]]-tsla_moving_stats_14yr[[#This Row],[STANDARD DEV MANUAL]]</f>
        <v>1.1262597254642515E-2</v>
      </c>
    </row>
    <row r="1190" spans="1:14" x14ac:dyDescent="0.25">
      <c r="A1190" s="1">
        <v>44355</v>
      </c>
      <c r="B1190">
        <v>207.67</v>
      </c>
      <c r="C1190">
        <v>207.7</v>
      </c>
      <c r="D1190">
        <v>198.5</v>
      </c>
      <c r="E1190">
        <v>201.2</v>
      </c>
      <c r="F1190">
        <v>78160305</v>
      </c>
      <c r="G1190">
        <v>135.48819044391732</v>
      </c>
      <c r="H1190">
        <v>133.67317264860864</v>
      </c>
      <c r="I1190">
        <f>tsla_moving_stats_14yr[[#This Row],[Close]]/tsla_moving_stats_14yr[[#This Row],[StdDev_14Y_Centered]]</f>
        <v>1.505163646627147</v>
      </c>
      <c r="J1190">
        <f>2*tsla_moving_stats_14yr[[#This Row],[StdDev_14Y_Centered]]</f>
        <v>267.34634529721728</v>
      </c>
      <c r="K1190">
        <v>135.57086130891844</v>
      </c>
      <c r="L1190">
        <v>133.65811608069154</v>
      </c>
      <c r="M1190">
        <f>tsla_moving_stats_14yr[[#This Row],[Average_14Y_Centered]]-tsla_moving_stats_14yr[[#This Row],[ROLLING AVERAGE MANUAL]]</f>
        <v>-8.2670865001119864E-2</v>
      </c>
      <c r="N1190">
        <f>tsla_moving_stats_14yr[[#This Row],[StdDev_14Y_Centered]]-tsla_moving_stats_14yr[[#This Row],[STANDARD DEV MANUAL]]</f>
        <v>1.5056567917099528E-2</v>
      </c>
    </row>
    <row r="1191" spans="1:14" x14ac:dyDescent="0.25">
      <c r="A1191" s="1">
        <v>44354</v>
      </c>
      <c r="B1191">
        <v>197.27</v>
      </c>
      <c r="C1191">
        <v>203.33</v>
      </c>
      <c r="D1191">
        <v>194.29</v>
      </c>
      <c r="E1191">
        <v>201.71</v>
      </c>
      <c r="F1191">
        <v>67631110</v>
      </c>
      <c r="G1191">
        <v>135.48819044391732</v>
      </c>
      <c r="H1191">
        <v>133.67317264860864</v>
      </c>
      <c r="I1191">
        <f>tsla_moving_stats_14yr[[#This Row],[Close]]/tsla_moving_stats_14yr[[#This Row],[StdDev_14Y_Centered]]</f>
        <v>1.5089789222721761</v>
      </c>
      <c r="J1191">
        <f>2*tsla_moving_stats_14yr[[#This Row],[StdDev_14Y_Centered]]</f>
        <v>267.34634529721728</v>
      </c>
      <c r="K1191">
        <v>135.52947796610187</v>
      </c>
      <c r="L1191">
        <v>133.65435509475697</v>
      </c>
      <c r="M1191">
        <f>tsla_moving_stats_14yr[[#This Row],[Average_14Y_Centered]]-tsla_moving_stats_14yr[[#This Row],[ROLLING AVERAGE MANUAL]]</f>
        <v>-4.1287522184546788E-2</v>
      </c>
      <c r="N1191">
        <f>tsla_moving_stats_14yr[[#This Row],[StdDev_14Y_Centered]]-tsla_moving_stats_14yr[[#This Row],[STANDARD DEV MANUAL]]</f>
        <v>1.8817553851675939E-2</v>
      </c>
    </row>
    <row r="1192" spans="1:14" x14ac:dyDescent="0.25">
      <c r="A1192" s="1">
        <v>44351</v>
      </c>
      <c r="B1192">
        <v>193.24</v>
      </c>
      <c r="C1192">
        <v>200.2</v>
      </c>
      <c r="D1192">
        <v>192.4</v>
      </c>
      <c r="E1192">
        <v>199.68</v>
      </c>
      <c r="F1192">
        <v>72110769</v>
      </c>
      <c r="G1192">
        <v>135.3645633039946</v>
      </c>
      <c r="H1192">
        <v>133.66152518441751</v>
      </c>
      <c r="I1192">
        <f>tsla_moving_stats_14yr[[#This Row],[Close]]/tsla_moving_stats_14yr[[#This Row],[StdDev_14Y_Centered]]</f>
        <v>1.4939228003308691</v>
      </c>
      <c r="J1192">
        <f>2*tsla_moving_stats_14yr[[#This Row],[StdDev_14Y_Centered]]</f>
        <v>267.32305036883503</v>
      </c>
      <c r="K1192">
        <v>135.48819044391749</v>
      </c>
      <c r="L1192">
        <v>133.65052193716144</v>
      </c>
      <c r="M1192">
        <f>tsla_moving_stats_14yr[[#This Row],[Average_14Y_Centered]]-tsla_moving_stats_14yr[[#This Row],[ROLLING AVERAGE MANUAL]]</f>
        <v>-0.12362713992288832</v>
      </c>
      <c r="N1192">
        <f>tsla_moving_stats_14yr[[#This Row],[StdDev_14Y_Centered]]-tsla_moving_stats_14yr[[#This Row],[STANDARD DEV MANUAL]]</f>
        <v>1.1003247256070381E-2</v>
      </c>
    </row>
    <row r="1193" spans="1:14" x14ac:dyDescent="0.25">
      <c r="A1193" s="1">
        <v>44350</v>
      </c>
      <c r="B1193">
        <v>200.6</v>
      </c>
      <c r="C1193">
        <v>201.52</v>
      </c>
      <c r="D1193">
        <v>190.41</v>
      </c>
      <c r="E1193">
        <v>190.95</v>
      </c>
      <c r="F1193">
        <v>90335761</v>
      </c>
      <c r="G1193">
        <v>135.32337732656512</v>
      </c>
      <c r="H1193">
        <v>133.65765211016281</v>
      </c>
      <c r="I1193">
        <f>tsla_moving_stats_14yr[[#This Row],[Close]]/tsla_moving_stats_14yr[[#This Row],[StdDev_14Y_Centered]]</f>
        <v>1.4286499649314197</v>
      </c>
      <c r="J1193">
        <f>2*tsla_moving_stats_14yr[[#This Row],[StdDev_14Y_Centered]]</f>
        <v>267.31530422032563</v>
      </c>
      <c r="K1193">
        <v>135.44699525745276</v>
      </c>
      <c r="L1193">
        <v>133.64661993330131</v>
      </c>
      <c r="M1193">
        <f>tsla_moving_stats_14yr[[#This Row],[Average_14Y_Centered]]-tsla_moving_stats_14yr[[#This Row],[ROLLING AVERAGE MANUAL]]</f>
        <v>-0.12361793088763307</v>
      </c>
      <c r="N1193">
        <f>tsla_moving_stats_14yr[[#This Row],[StdDev_14Y_Centered]]-tsla_moving_stats_14yr[[#This Row],[STANDARD DEV MANUAL]]</f>
        <v>1.103217686150515E-2</v>
      </c>
    </row>
    <row r="1194" spans="1:14" x14ac:dyDescent="0.25">
      <c r="A1194" s="1">
        <v>44349</v>
      </c>
      <c r="B1194">
        <v>206.71</v>
      </c>
      <c r="C1194">
        <v>207.79</v>
      </c>
      <c r="D1194">
        <v>199.71</v>
      </c>
      <c r="E1194">
        <v>201.71</v>
      </c>
      <c r="F1194">
        <v>69908404</v>
      </c>
      <c r="G1194">
        <v>135.28221583220568</v>
      </c>
      <c r="H1194">
        <v>133.6537719416942</v>
      </c>
      <c r="I1194">
        <f>tsla_moving_stats_14yr[[#This Row],[Close]]/tsla_moving_stats_14yr[[#This Row],[StdDev_14Y_Centered]]</f>
        <v>1.5091979602939676</v>
      </c>
      <c r="J1194">
        <f>2*tsla_moving_stats_14yr[[#This Row],[StdDev_14Y_Centered]]</f>
        <v>267.3075438833884</v>
      </c>
      <c r="K1194">
        <v>135.40579749407399</v>
      </c>
      <c r="L1194">
        <v>133.64273549736316</v>
      </c>
      <c r="M1194">
        <f>tsla_moving_stats_14yr[[#This Row],[Average_14Y_Centered]]-tsla_moving_stats_14yr[[#This Row],[ROLLING AVERAGE MANUAL]]</f>
        <v>-0.12358166186831454</v>
      </c>
      <c r="N1194">
        <f>tsla_moving_stats_14yr[[#This Row],[StdDev_14Y_Centered]]-tsla_moving_stats_14yr[[#This Row],[STANDARD DEV MANUAL]]</f>
        <v>1.1036444331040229E-2</v>
      </c>
    </row>
    <row r="1195" spans="1:14" x14ac:dyDescent="0.25">
      <c r="A1195" s="1">
        <v>44348</v>
      </c>
      <c r="B1195">
        <v>209.27</v>
      </c>
      <c r="C1195">
        <v>211.27</v>
      </c>
      <c r="D1195">
        <v>206.85</v>
      </c>
      <c r="E1195">
        <v>207.97</v>
      </c>
      <c r="F1195">
        <v>54254730</v>
      </c>
      <c r="G1195">
        <v>135.28221583220568</v>
      </c>
      <c r="H1195">
        <v>133.6537719416942</v>
      </c>
      <c r="I1195">
        <f>tsla_moving_stats_14yr[[#This Row],[Close]]/tsla_moving_stats_14yr[[#This Row],[StdDev_14Y_Centered]]</f>
        <v>1.5560353963726956</v>
      </c>
      <c r="J1195">
        <f>2*tsla_moving_stats_14yr[[#This Row],[StdDev_14Y_Centered]]</f>
        <v>267.3075438833884</v>
      </c>
      <c r="K1195">
        <v>135.36456330399474</v>
      </c>
      <c r="L1195">
        <v>133.63889944998849</v>
      </c>
      <c r="M1195">
        <f>tsla_moving_stats_14yr[[#This Row],[Average_14Y_Centered]]-tsla_moving_stats_14yr[[#This Row],[ROLLING AVERAGE MANUAL]]</f>
        <v>-8.234747178906332E-2</v>
      </c>
      <c r="N1195">
        <f>tsla_moving_stats_14yr[[#This Row],[StdDev_14Y_Centered]]-tsla_moving_stats_14yr[[#This Row],[STANDARD DEV MANUAL]]</f>
        <v>1.4872491705716584E-2</v>
      </c>
    </row>
    <row r="1196" spans="1:14" x14ac:dyDescent="0.25">
      <c r="A1196" s="1">
        <v>44344</v>
      </c>
      <c r="B1196">
        <v>209.5</v>
      </c>
      <c r="C1196">
        <v>211.86</v>
      </c>
      <c r="D1196">
        <v>207.46</v>
      </c>
      <c r="E1196">
        <v>208.41</v>
      </c>
      <c r="F1196">
        <v>68211188</v>
      </c>
      <c r="G1196">
        <v>135.15921595133491</v>
      </c>
      <c r="H1196">
        <v>133.64178205617347</v>
      </c>
      <c r="I1196">
        <f>tsla_moving_stats_14yr[[#This Row],[Close]]/tsla_moving_stats_14yr[[#This Row],[StdDev_14Y_Centered]]</f>
        <v>1.5594673820826432</v>
      </c>
      <c r="J1196">
        <f>2*tsla_moving_stats_14yr[[#This Row],[StdDev_14Y_Centered]]</f>
        <v>267.28356411234694</v>
      </c>
      <c r="K1196">
        <v>135.32337732656529</v>
      </c>
      <c r="L1196">
        <v>133.63503468854265</v>
      </c>
      <c r="M1196">
        <f>tsla_moving_stats_14yr[[#This Row],[Average_14Y_Centered]]-tsla_moving_stats_14yr[[#This Row],[ROLLING AVERAGE MANUAL]]</f>
        <v>-0.16416137523037833</v>
      </c>
      <c r="N1196">
        <f>tsla_moving_stats_14yr[[#This Row],[StdDev_14Y_Centered]]-tsla_moving_stats_14yr[[#This Row],[STANDARD DEV MANUAL]]</f>
        <v>6.7473676308225095E-3</v>
      </c>
    </row>
    <row r="1197" spans="1:14" x14ac:dyDescent="0.25">
      <c r="A1197" s="1">
        <v>44343</v>
      </c>
      <c r="B1197">
        <v>206.75</v>
      </c>
      <c r="C1197">
        <v>210.38</v>
      </c>
      <c r="D1197">
        <v>205.4</v>
      </c>
      <c r="E1197">
        <v>210.28</v>
      </c>
      <c r="F1197">
        <v>79111858</v>
      </c>
      <c r="G1197">
        <v>135.11831756756757</v>
      </c>
      <c r="H1197">
        <v>133.63772361110182</v>
      </c>
      <c r="I1197">
        <f>tsla_moving_stats_14yr[[#This Row],[Close]]/tsla_moving_stats_14yr[[#This Row],[StdDev_14Y_Centered]]</f>
        <v>1.5735077964357902</v>
      </c>
      <c r="J1197">
        <f>2*tsla_moving_stats_14yr[[#This Row],[StdDev_14Y_Centered]]</f>
        <v>267.27544722220364</v>
      </c>
      <c r="K1197">
        <v>135.28221583220582</v>
      </c>
      <c r="L1197">
        <v>133.63116282845806</v>
      </c>
      <c r="M1197">
        <f>tsla_moving_stats_14yr[[#This Row],[Average_14Y_Centered]]-tsla_moving_stats_14yr[[#This Row],[ROLLING AVERAGE MANUAL]]</f>
        <v>-0.16389826463824875</v>
      </c>
      <c r="N1197">
        <f>tsla_moving_stats_14yr[[#This Row],[StdDev_14Y_Centered]]-tsla_moving_stats_14yr[[#This Row],[STANDARD DEV MANUAL]]</f>
        <v>6.5607826437599215E-3</v>
      </c>
    </row>
    <row r="1198" spans="1:14" x14ac:dyDescent="0.25">
      <c r="A1198" s="1">
        <v>44342</v>
      </c>
      <c r="B1198">
        <v>202.52</v>
      </c>
      <c r="C1198">
        <v>208.72</v>
      </c>
      <c r="D1198">
        <v>200.5</v>
      </c>
      <c r="E1198">
        <v>206.38</v>
      </c>
      <c r="F1198">
        <v>85918017</v>
      </c>
      <c r="G1198">
        <v>135.11831756756757</v>
      </c>
      <c r="H1198">
        <v>133.63772361110182</v>
      </c>
      <c r="I1198">
        <f>tsla_moving_stats_14yr[[#This Row],[Close]]/tsla_moving_stats_14yr[[#This Row],[StdDev_14Y_Centered]]</f>
        <v>1.5443244199563362</v>
      </c>
      <c r="J1198">
        <f>2*tsla_moving_stats_14yr[[#This Row],[StdDev_14Y_Centered]]</f>
        <v>267.27544722220364</v>
      </c>
      <c r="K1198">
        <v>135.24114981400081</v>
      </c>
      <c r="L1198">
        <v>133.62721931552338</v>
      </c>
      <c r="M1198">
        <f>tsla_moving_stats_14yr[[#This Row],[Average_14Y_Centered]]-tsla_moving_stats_14yr[[#This Row],[ROLLING AVERAGE MANUAL]]</f>
        <v>-0.12283224643323365</v>
      </c>
      <c r="N1198">
        <f>tsla_moving_stats_14yr[[#This Row],[StdDev_14Y_Centered]]-tsla_moving_stats_14yr[[#This Row],[STANDARD DEV MANUAL]]</f>
        <v>1.0504295578442679E-2</v>
      </c>
    </row>
    <row r="1199" spans="1:14" x14ac:dyDescent="0.25">
      <c r="A1199" s="1">
        <v>44341</v>
      </c>
      <c r="B1199">
        <v>202.44</v>
      </c>
      <c r="C1199">
        <v>204.66</v>
      </c>
      <c r="D1199">
        <v>198.57</v>
      </c>
      <c r="E1199">
        <v>201.56</v>
      </c>
      <c r="F1199">
        <v>84017872</v>
      </c>
      <c r="G1199">
        <v>135.11831756756757</v>
      </c>
      <c r="H1199">
        <v>133.63772361110182</v>
      </c>
      <c r="I1199">
        <f>tsla_moving_stats_14yr[[#This Row],[Close]]/tsla_moving_stats_14yr[[#This Row],[StdDev_14Y_Centered]]</f>
        <v>1.5082567597945495</v>
      </c>
      <c r="J1199">
        <f>2*tsla_moving_stats_14yr[[#This Row],[StdDev_14Y_Centered]]</f>
        <v>267.27544722220364</v>
      </c>
      <c r="K1199">
        <v>135.20016903313063</v>
      </c>
      <c r="L1199">
        <v>133.62321358871546</v>
      </c>
      <c r="M1199">
        <f>tsla_moving_stats_14yr[[#This Row],[Average_14Y_Centered]]-tsla_moving_stats_14yr[[#This Row],[ROLLING AVERAGE MANUAL]]</f>
        <v>-8.185146556306222E-2</v>
      </c>
      <c r="N1199">
        <f>tsla_moving_stats_14yr[[#This Row],[StdDev_14Y_Centered]]-tsla_moving_stats_14yr[[#This Row],[STANDARD DEV MANUAL]]</f>
        <v>1.4510022386360788E-2</v>
      </c>
    </row>
    <row r="1200" spans="1:14" x14ac:dyDescent="0.25">
      <c r="A1200" s="1">
        <v>44340</v>
      </c>
      <c r="B1200">
        <v>193.87</v>
      </c>
      <c r="C1200">
        <v>204.83</v>
      </c>
      <c r="D1200">
        <v>191.22</v>
      </c>
      <c r="E1200">
        <v>202.15</v>
      </c>
      <c r="F1200">
        <v>103674378</v>
      </c>
      <c r="G1200">
        <v>135.11831756756757</v>
      </c>
      <c r="H1200">
        <v>133.63772361110182</v>
      </c>
      <c r="I1200">
        <f>tsla_moving_stats_14yr[[#This Row],[Close]]/tsla_moving_stats_14yr[[#This Row],[StdDev_14Y_Centered]]</f>
        <v>1.5126716808516978</v>
      </c>
      <c r="J1200">
        <f>2*tsla_moving_stats_14yr[[#This Row],[StdDev_14Y_Centered]]</f>
        <v>267.27544722220364</v>
      </c>
      <c r="K1200">
        <v>135.15921595133506</v>
      </c>
      <c r="L1200">
        <v>133.61919789343449</v>
      </c>
      <c r="M1200">
        <f>tsla_moving_stats_14yr[[#This Row],[Average_14Y_Centered]]-tsla_moving_stats_14yr[[#This Row],[ROLLING AVERAGE MANUAL]]</f>
        <v>-4.0898383767483892E-2</v>
      </c>
      <c r="N1200">
        <f>tsla_moving_stats_14yr[[#This Row],[StdDev_14Y_Centered]]-tsla_moving_stats_14yr[[#This Row],[STANDARD DEV MANUAL]]</f>
        <v>1.8525717667330355E-2</v>
      </c>
    </row>
    <row r="1201" spans="1:14" x14ac:dyDescent="0.25">
      <c r="A1201" s="1">
        <v>44337</v>
      </c>
      <c r="B1201">
        <v>198.7</v>
      </c>
      <c r="C1201">
        <v>198.89</v>
      </c>
      <c r="D1201">
        <v>193.33</v>
      </c>
      <c r="E1201">
        <v>193.63</v>
      </c>
      <c r="F1201">
        <v>78091881</v>
      </c>
      <c r="G1201">
        <v>134.99527505906175</v>
      </c>
      <c r="H1201">
        <v>133.62595445698838</v>
      </c>
      <c r="I1201">
        <f>tsla_moving_stats_14yr[[#This Row],[Close]]/tsla_moving_stats_14yr[[#This Row],[StdDev_14Y_Centered]]</f>
        <v>1.449044841526844</v>
      </c>
      <c r="J1201">
        <f>2*tsla_moving_stats_14yr[[#This Row],[StdDev_14Y_Centered]]</f>
        <v>267.25190891397676</v>
      </c>
      <c r="K1201">
        <v>135.11831756756771</v>
      </c>
      <c r="L1201">
        <v>133.61514776439822</v>
      </c>
      <c r="M1201">
        <f>tsla_moving_stats_14yr[[#This Row],[Average_14Y_Centered]]-tsla_moving_stats_14yr[[#This Row],[ROLLING AVERAGE MANUAL]]</f>
        <v>-0.12304250850596077</v>
      </c>
      <c r="N1201">
        <f>tsla_moving_stats_14yr[[#This Row],[StdDev_14Y_Centered]]-tsla_moving_stats_14yr[[#This Row],[STANDARD DEV MANUAL]]</f>
        <v>1.0806692590165312E-2</v>
      </c>
    </row>
    <row r="1202" spans="1:14" x14ac:dyDescent="0.25">
      <c r="A1202" s="1">
        <v>44336</v>
      </c>
      <c r="B1202">
        <v>191.67</v>
      </c>
      <c r="C1202">
        <v>196.28</v>
      </c>
      <c r="D1202">
        <v>190.36</v>
      </c>
      <c r="E1202">
        <v>195.59</v>
      </c>
      <c r="F1202">
        <v>92463453</v>
      </c>
      <c r="G1202">
        <v>134.95412280701754</v>
      </c>
      <c r="H1202">
        <v>133.6221874253369</v>
      </c>
      <c r="I1202">
        <f>tsla_moving_stats_14yr[[#This Row],[Close]]/tsla_moving_stats_14yr[[#This Row],[StdDev_14Y_Centered]]</f>
        <v>1.4637539151893348</v>
      </c>
      <c r="J1202">
        <f>2*tsla_moving_stats_14yr[[#This Row],[StdDev_14Y_Centered]]</f>
        <v>267.24437485067381</v>
      </c>
      <c r="K1202">
        <v>135.07735224586304</v>
      </c>
      <c r="L1202">
        <v>133.61117346231066</v>
      </c>
      <c r="M1202">
        <f>tsla_moving_stats_14yr[[#This Row],[Average_14Y_Centered]]-tsla_moving_stats_14yr[[#This Row],[ROLLING AVERAGE MANUAL]]</f>
        <v>-0.12322943884549886</v>
      </c>
      <c r="N1202">
        <f>tsla_moving_stats_14yr[[#This Row],[StdDev_14Y_Centered]]-tsla_moving_stats_14yr[[#This Row],[STANDARD DEV MANUAL]]</f>
        <v>1.10139630262438E-2</v>
      </c>
    </row>
    <row r="1203" spans="1:14" x14ac:dyDescent="0.25">
      <c r="A1203" s="1">
        <v>44335</v>
      </c>
      <c r="B1203">
        <v>184.18</v>
      </c>
      <c r="C1203">
        <v>188.74</v>
      </c>
      <c r="D1203">
        <v>182.33</v>
      </c>
      <c r="E1203">
        <v>187.82</v>
      </c>
      <c r="F1203">
        <v>118735318</v>
      </c>
      <c r="G1203">
        <v>134.91301517706574</v>
      </c>
      <c r="H1203">
        <v>133.61839477815872</v>
      </c>
      <c r="I1203">
        <f>tsla_moving_stats_14yr[[#This Row],[Close]]/tsla_moving_stats_14yr[[#This Row],[StdDev_14Y_Centered]]</f>
        <v>1.4056447864968744</v>
      </c>
      <c r="J1203">
        <f>2*tsla_moving_stats_14yr[[#This Row],[StdDev_14Y_Centered]]</f>
        <v>267.23678955631743</v>
      </c>
      <c r="K1203">
        <v>135.03636056718449</v>
      </c>
      <c r="L1203">
        <v>133.60723821825806</v>
      </c>
      <c r="M1203">
        <f>tsla_moving_stats_14yr[[#This Row],[Average_14Y_Centered]]-tsla_moving_stats_14yr[[#This Row],[ROLLING AVERAGE MANUAL]]</f>
        <v>-0.12334539011874313</v>
      </c>
      <c r="N1203">
        <f>tsla_moving_stats_14yr[[#This Row],[StdDev_14Y_Centered]]-tsla_moving_stats_14yr[[#This Row],[STANDARD DEV MANUAL]]</f>
        <v>1.1156559900655338E-2</v>
      </c>
    </row>
    <row r="1204" spans="1:14" x14ac:dyDescent="0.25">
      <c r="A1204" s="1">
        <v>44334</v>
      </c>
      <c r="B1204">
        <v>189.33</v>
      </c>
      <c r="C1204">
        <v>198.75</v>
      </c>
      <c r="D1204">
        <v>187.79</v>
      </c>
      <c r="E1204">
        <v>192.62</v>
      </c>
      <c r="F1204">
        <v>110491813</v>
      </c>
      <c r="G1204">
        <v>134.91301517706574</v>
      </c>
      <c r="H1204">
        <v>133.61839477815872</v>
      </c>
      <c r="I1204">
        <f>tsla_moving_stats_14yr[[#This Row],[Close]]/tsla_moving_stats_14yr[[#This Row],[StdDev_14Y_Centered]]</f>
        <v>1.4415679841072728</v>
      </c>
      <c r="J1204">
        <f>2*tsla_moving_stats_14yr[[#This Row],[StdDev_14Y_Centered]]</f>
        <v>267.23678955631743</v>
      </c>
      <c r="K1204">
        <v>134.9952750590619</v>
      </c>
      <c r="L1204">
        <v>133.60340345616044</v>
      </c>
      <c r="M1204">
        <f>tsla_moving_stats_14yr[[#This Row],[Average_14Y_Centered]]-tsla_moving_stats_14yr[[#This Row],[ROLLING AVERAGE MANUAL]]</f>
        <v>-8.2259881996151307E-2</v>
      </c>
      <c r="N1204">
        <f>tsla_moving_stats_14yr[[#This Row],[StdDev_14Y_Centered]]-tsla_moving_stats_14yr[[#This Row],[STANDARD DEV MANUAL]]</f>
        <v>1.4991321998280682E-2</v>
      </c>
    </row>
    <row r="1205" spans="1:14" x14ac:dyDescent="0.25">
      <c r="A1205" s="1">
        <v>44333</v>
      </c>
      <c r="B1205">
        <v>191.85</v>
      </c>
      <c r="C1205">
        <v>196.58</v>
      </c>
      <c r="D1205">
        <v>187.07</v>
      </c>
      <c r="E1205">
        <v>192.28</v>
      </c>
      <c r="F1205">
        <v>96743510</v>
      </c>
      <c r="G1205">
        <v>134.91301517706574</v>
      </c>
      <c r="H1205">
        <v>133.61839477815872</v>
      </c>
      <c r="I1205">
        <f>tsla_moving_stats_14yr[[#This Row],[Close]]/tsla_moving_stats_14yr[[#This Row],[StdDev_14Y_Centered]]</f>
        <v>1.4390234242765363</v>
      </c>
      <c r="J1205">
        <f>2*tsla_moving_stats_14yr[[#This Row],[StdDev_14Y_Centered]]</f>
        <v>267.23678955631743</v>
      </c>
      <c r="K1205">
        <v>134.95412280701768</v>
      </c>
      <c r="L1205">
        <v>133.59964466896849</v>
      </c>
      <c r="M1205">
        <f>tsla_moving_stats_14yr[[#This Row],[Average_14Y_Centered]]-tsla_moving_stats_14yr[[#This Row],[ROLLING AVERAGE MANUAL]]</f>
        <v>-4.1107629951937952E-2</v>
      </c>
      <c r="N1205">
        <f>tsla_moving_stats_14yr[[#This Row],[StdDev_14Y_Centered]]-tsla_moving_stats_14yr[[#This Row],[STANDARD DEV MANUAL]]</f>
        <v>1.875010919022202E-2</v>
      </c>
    </row>
    <row r="1206" spans="1:14" x14ac:dyDescent="0.25">
      <c r="A1206" s="1">
        <v>44330</v>
      </c>
      <c r="B1206">
        <v>194.47</v>
      </c>
      <c r="C1206">
        <v>197.62</v>
      </c>
      <c r="D1206">
        <v>190.15</v>
      </c>
      <c r="E1206">
        <v>196.58</v>
      </c>
      <c r="F1206">
        <v>100112681</v>
      </c>
      <c r="G1206">
        <v>134.78946765498654</v>
      </c>
      <c r="H1206">
        <v>133.6073125719017</v>
      </c>
      <c r="I1206">
        <f>tsla_moving_stats_14yr[[#This Row],[Close]]/tsla_moving_stats_14yr[[#This Row],[StdDev_14Y_Centered]]</f>
        <v>1.4713266528297928</v>
      </c>
      <c r="J1206">
        <f>2*tsla_moving_stats_14yr[[#This Row],[StdDev_14Y_Centered]]</f>
        <v>267.2146251438034</v>
      </c>
      <c r="K1206">
        <v>134.91301517706592</v>
      </c>
      <c r="L1206">
        <v>133.59586026500827</v>
      </c>
      <c r="M1206">
        <f>tsla_moving_stats_14yr[[#This Row],[Average_14Y_Centered]]-tsla_moving_stats_14yr[[#This Row],[ROLLING AVERAGE MANUAL]]</f>
        <v>-0.12354752207937736</v>
      </c>
      <c r="N1206">
        <f>tsla_moving_stats_14yr[[#This Row],[StdDev_14Y_Centered]]-tsla_moving_stats_14yr[[#This Row],[STANDARD DEV MANUAL]]</f>
        <v>1.1452306893431796E-2</v>
      </c>
    </row>
    <row r="1207" spans="1:14" x14ac:dyDescent="0.25">
      <c r="A1207" s="1">
        <v>44329</v>
      </c>
      <c r="B1207">
        <v>200.51</v>
      </c>
      <c r="C1207">
        <v>202.15</v>
      </c>
      <c r="D1207">
        <v>186.55</v>
      </c>
      <c r="E1207">
        <v>190.56</v>
      </c>
      <c r="F1207">
        <v>132554904</v>
      </c>
      <c r="G1207">
        <v>134.74833950825195</v>
      </c>
      <c r="H1207">
        <v>133.6035989406856</v>
      </c>
      <c r="I1207">
        <f>tsla_moving_stats_14yr[[#This Row],[Close]]/tsla_moving_stats_14yr[[#This Row],[StdDev_14Y_Centered]]</f>
        <v>1.4263088832255235</v>
      </c>
      <c r="J1207">
        <f>2*tsla_moving_stats_14yr[[#This Row],[StdDev_14Y_Centered]]</f>
        <v>267.2071978813712</v>
      </c>
      <c r="K1207">
        <v>134.87183412002713</v>
      </c>
      <c r="L1207">
        <v>133.59215800255043</v>
      </c>
      <c r="M1207">
        <f>tsla_moving_stats_14yr[[#This Row],[Average_14Y_Centered]]-tsla_moving_stats_14yr[[#This Row],[ROLLING AVERAGE MANUAL]]</f>
        <v>-0.12349461177518606</v>
      </c>
      <c r="N1207">
        <f>tsla_moving_stats_14yr[[#This Row],[StdDev_14Y_Centered]]-tsla_moving_stats_14yr[[#This Row],[STANDARD DEV MANUAL]]</f>
        <v>1.1440938135166334E-2</v>
      </c>
    </row>
    <row r="1208" spans="1:14" x14ac:dyDescent="0.25">
      <c r="A1208" s="1">
        <v>44328</v>
      </c>
      <c r="B1208">
        <v>200.83</v>
      </c>
      <c r="C1208">
        <v>206.8</v>
      </c>
      <c r="D1208">
        <v>195.59</v>
      </c>
      <c r="E1208">
        <v>196.63</v>
      </c>
      <c r="F1208">
        <v>101471050</v>
      </c>
      <c r="G1208">
        <v>134.70711447811448</v>
      </c>
      <c r="H1208">
        <v>133.59998905402068</v>
      </c>
      <c r="I1208">
        <f>tsla_moving_stats_14yr[[#This Row],[Close]]/tsla_moving_stats_14yr[[#This Row],[StdDev_14Y_Centered]]</f>
        <v>1.4717815577102582</v>
      </c>
      <c r="J1208">
        <f>2*tsla_moving_stats_14yr[[#This Row],[StdDev_14Y_Centered]]</f>
        <v>267.19997810804136</v>
      </c>
      <c r="K1208">
        <v>134.83061341422328</v>
      </c>
      <c r="L1208">
        <v>133.58850709297036</v>
      </c>
      <c r="M1208">
        <f>tsla_moving_stats_14yr[[#This Row],[Average_14Y_Centered]]-tsla_moving_stats_14yr[[#This Row],[ROLLING AVERAGE MANUAL]]</f>
        <v>-0.12349893610880258</v>
      </c>
      <c r="N1208">
        <f>tsla_moving_stats_14yr[[#This Row],[StdDev_14Y_Centered]]-tsla_moving_stats_14yr[[#This Row],[STANDARD DEV MANUAL]]</f>
        <v>1.1481961050321843E-2</v>
      </c>
    </row>
    <row r="1209" spans="1:14" x14ac:dyDescent="0.25">
      <c r="A1209" s="1">
        <v>44327</v>
      </c>
      <c r="B1209">
        <v>199.75</v>
      </c>
      <c r="C1209">
        <v>209.03</v>
      </c>
      <c r="D1209">
        <v>198.53</v>
      </c>
      <c r="E1209">
        <v>205.73</v>
      </c>
      <c r="F1209">
        <v>139511839</v>
      </c>
      <c r="G1209">
        <v>134.70711447811448</v>
      </c>
      <c r="H1209">
        <v>133.59998905402068</v>
      </c>
      <c r="I1209">
        <f>tsla_moving_stats_14yr[[#This Row],[Close]]/tsla_moving_stats_14yr[[#This Row],[StdDev_14Y_Centered]]</f>
        <v>1.5398953357459766</v>
      </c>
      <c r="J1209">
        <f>2*tsla_moving_stats_14yr[[#This Row],[StdDev_14Y_Centered]]</f>
        <v>267.19997810804136</v>
      </c>
      <c r="K1209">
        <v>134.78946765498668</v>
      </c>
      <c r="L1209">
        <v>133.5848027052489</v>
      </c>
      <c r="M1209">
        <f>tsla_moving_stats_14yr[[#This Row],[Average_14Y_Centered]]-tsla_moving_stats_14yr[[#This Row],[ROLLING AVERAGE MANUAL]]</f>
        <v>-8.2353176872203449E-2</v>
      </c>
      <c r="N1209">
        <f>tsla_moving_stats_14yr[[#This Row],[StdDev_14Y_Centered]]-tsla_moving_stats_14yr[[#This Row],[STANDARD DEV MANUAL]]</f>
        <v>1.5186348771777602E-2</v>
      </c>
    </row>
    <row r="1210" spans="1:14" x14ac:dyDescent="0.25">
      <c r="A1210" s="1">
        <v>44326</v>
      </c>
      <c r="B1210">
        <v>221.63</v>
      </c>
      <c r="C1210">
        <v>221.68</v>
      </c>
      <c r="D1210">
        <v>209.2</v>
      </c>
      <c r="E1210">
        <v>209.68</v>
      </c>
      <c r="F1210">
        <v>94177352</v>
      </c>
      <c r="G1210">
        <v>134.70711447811448</v>
      </c>
      <c r="H1210">
        <v>133.59998905402068</v>
      </c>
      <c r="I1210">
        <f>tsla_moving_stats_14yr[[#This Row],[Close]]/tsla_moving_stats_14yr[[#This Row],[StdDev_14Y_Centered]]</f>
        <v>1.5694612064318108</v>
      </c>
      <c r="J1210">
        <f>2*tsla_moving_stats_14yr[[#This Row],[StdDev_14Y_Centered]]</f>
        <v>267.19997810804136</v>
      </c>
      <c r="K1210">
        <v>134.74833950825209</v>
      </c>
      <c r="L1210">
        <v>133.58109728175748</v>
      </c>
      <c r="M1210">
        <f>tsla_moving_stats_14yr[[#This Row],[Average_14Y_Centered]]-tsla_moving_stats_14yr[[#This Row],[ROLLING AVERAGE MANUAL]]</f>
        <v>-4.1225030137610474E-2</v>
      </c>
      <c r="N1210">
        <f>tsla_moving_stats_14yr[[#This Row],[StdDev_14Y_Centered]]-tsla_moving_stats_14yr[[#This Row],[STANDARD DEV MANUAL]]</f>
        <v>1.8891772263202711E-2</v>
      </c>
    </row>
    <row r="1211" spans="1:14" x14ac:dyDescent="0.25">
      <c r="A1211" s="1">
        <v>44323</v>
      </c>
      <c r="B1211">
        <v>221.93</v>
      </c>
      <c r="C1211">
        <v>230</v>
      </c>
      <c r="D1211">
        <v>220.07</v>
      </c>
      <c r="E1211">
        <v>224.12</v>
      </c>
      <c r="F1211">
        <v>70407577</v>
      </c>
      <c r="G1211">
        <v>134.58379078372013</v>
      </c>
      <c r="H1211">
        <v>133.58892960841692</v>
      </c>
      <c r="I1211">
        <f>tsla_moving_stats_14yr[[#This Row],[Close]]/tsla_moving_stats_14yr[[#This Row],[StdDev_14Y_Centered]]</f>
        <v>1.6776839267816026</v>
      </c>
      <c r="J1211">
        <f>2*tsla_moving_stats_14yr[[#This Row],[StdDev_14Y_Centered]]</f>
        <v>267.17785921683384</v>
      </c>
      <c r="K1211">
        <v>134.70711447811465</v>
      </c>
      <c r="L1211">
        <v>133.57749557982279</v>
      </c>
      <c r="M1211">
        <f>tsla_moving_stats_14yr[[#This Row],[Average_14Y_Centered]]-tsla_moving_stats_14yr[[#This Row],[ROLLING AVERAGE MANUAL]]</f>
        <v>-0.1233236943945144</v>
      </c>
      <c r="N1211">
        <f>tsla_moving_stats_14yr[[#This Row],[StdDev_14Y_Centered]]-tsla_moving_stats_14yr[[#This Row],[STANDARD DEV MANUAL]]</f>
        <v>1.1434028594123902E-2</v>
      </c>
    </row>
    <row r="1212" spans="1:14" x14ac:dyDescent="0.25">
      <c r="A1212" s="1">
        <v>44322</v>
      </c>
      <c r="B1212">
        <v>226.92</v>
      </c>
      <c r="C1212">
        <v>227.01</v>
      </c>
      <c r="D1212">
        <v>216.67</v>
      </c>
      <c r="E1212">
        <v>221.18</v>
      </c>
      <c r="F1212">
        <v>83353944</v>
      </c>
      <c r="G1212">
        <v>134.54318426361803</v>
      </c>
      <c r="H1212">
        <v>133.58481657593038</v>
      </c>
      <c r="I1212">
        <f>tsla_moving_stats_14yr[[#This Row],[Close]]/tsla_moving_stats_14yr[[#This Row],[StdDev_14Y_Centered]]</f>
        <v>1.6557270928637315</v>
      </c>
      <c r="J1212">
        <f>2*tsla_moving_stats_14yr[[#This Row],[StdDev_14Y_Centered]]</f>
        <v>267.16963315186075</v>
      </c>
      <c r="K1212">
        <v>134.66586334567504</v>
      </c>
      <c r="L1212">
        <v>133.57393285829713</v>
      </c>
      <c r="M1212">
        <f>tsla_moving_stats_14yr[[#This Row],[Average_14Y_Centered]]-tsla_moving_stats_14yr[[#This Row],[ROLLING AVERAGE MANUAL]]</f>
        <v>-0.12267908205700451</v>
      </c>
      <c r="N1212">
        <f>tsla_moving_stats_14yr[[#This Row],[StdDev_14Y_Centered]]-tsla_moving_stats_14yr[[#This Row],[STANDARD DEV MANUAL]]</f>
        <v>1.088371763324858E-2</v>
      </c>
    </row>
    <row r="1213" spans="1:14" x14ac:dyDescent="0.25">
      <c r="A1213" s="1">
        <v>44321</v>
      </c>
      <c r="B1213">
        <v>227.02</v>
      </c>
      <c r="C1213">
        <v>228.43</v>
      </c>
      <c r="D1213">
        <v>222.45</v>
      </c>
      <c r="E1213">
        <v>223.65</v>
      </c>
      <c r="F1213">
        <v>65705741</v>
      </c>
      <c r="G1213">
        <v>134.50281344537814</v>
      </c>
      <c r="H1213">
        <v>133.58050598699492</v>
      </c>
      <c r="I1213">
        <f>tsla_moving_stats_14yr[[#This Row],[Close]]/tsla_moving_stats_14yr[[#This Row],[StdDev_14Y_Centered]]</f>
        <v>1.6742712445016044</v>
      </c>
      <c r="J1213">
        <f>2*tsla_moving_stats_14yr[[#This Row],[StdDev_14Y_Centered]]</f>
        <v>267.16101197398984</v>
      </c>
      <c r="K1213">
        <v>134.62455921938104</v>
      </c>
      <c r="L1213">
        <v>133.57043383042654</v>
      </c>
      <c r="M1213">
        <f>tsla_moving_stats_14yr[[#This Row],[Average_14Y_Centered]]-tsla_moving_stats_14yr[[#This Row],[ROLLING AVERAGE MANUAL]]</f>
        <v>-0.12174577400290332</v>
      </c>
      <c r="N1213">
        <f>tsla_moving_stats_14yr[[#This Row],[StdDev_14Y_Centered]]-tsla_moving_stats_14yr[[#This Row],[STANDARD DEV MANUAL]]</f>
        <v>1.0072156568384116E-2</v>
      </c>
    </row>
    <row r="1214" spans="1:14" x14ac:dyDescent="0.25">
      <c r="A1214" s="1">
        <v>44320</v>
      </c>
      <c r="B1214">
        <v>226.31</v>
      </c>
      <c r="C1214">
        <v>227.82</v>
      </c>
      <c r="D1214">
        <v>219.23</v>
      </c>
      <c r="E1214">
        <v>224.53</v>
      </c>
      <c r="F1214">
        <v>89218053</v>
      </c>
      <c r="G1214">
        <v>134.50281344537814</v>
      </c>
      <c r="H1214">
        <v>133.58050598699492</v>
      </c>
      <c r="I1214">
        <f>tsla_moving_stats_14yr[[#This Row],[Close]]/tsla_moving_stats_14yr[[#This Row],[StdDev_14Y_Centered]]</f>
        <v>1.680859032094546</v>
      </c>
      <c r="J1214">
        <f>2*tsla_moving_stats_14yr[[#This Row],[StdDev_14Y_Centered]]</f>
        <v>267.16101197398984</v>
      </c>
      <c r="K1214">
        <v>134.5837907837203</v>
      </c>
      <c r="L1214">
        <v>133.56646069401933</v>
      </c>
      <c r="M1214">
        <f>tsla_moving_stats_14yr[[#This Row],[Average_14Y_Centered]]-tsla_moving_stats_14yr[[#This Row],[ROLLING AVERAGE MANUAL]]</f>
        <v>-8.0977338342165694E-2</v>
      </c>
      <c r="N1214">
        <f>tsla_moving_stats_14yr[[#This Row],[StdDev_14Y_Centered]]-tsla_moving_stats_14yr[[#This Row],[STANDARD DEV MANUAL]]</f>
        <v>1.4045292975595203E-2</v>
      </c>
    </row>
    <row r="1215" spans="1:14" x14ac:dyDescent="0.25">
      <c r="A1215" s="1">
        <v>44319</v>
      </c>
      <c r="B1215">
        <v>234.6</v>
      </c>
      <c r="C1215">
        <v>235.33</v>
      </c>
      <c r="D1215">
        <v>226.83</v>
      </c>
      <c r="E1215">
        <v>228.3</v>
      </c>
      <c r="F1215">
        <v>81129502</v>
      </c>
      <c r="G1215">
        <v>134.50281344537814</v>
      </c>
      <c r="H1215">
        <v>133.58050598699492</v>
      </c>
      <c r="I1215">
        <f>tsla_moving_stats_14yr[[#This Row],[Close]]/tsla_moving_stats_14yr[[#This Row],[StdDev_14Y_Centered]]</f>
        <v>1.7090817130324896</v>
      </c>
      <c r="J1215">
        <f>2*tsla_moving_stats_14yr[[#This Row],[StdDev_14Y_Centered]]</f>
        <v>267.16101197398984</v>
      </c>
      <c r="K1215">
        <v>134.54318426361817</v>
      </c>
      <c r="L1215">
        <v>133.56235590884043</v>
      </c>
      <c r="M1215">
        <f>tsla_moving_stats_14yr[[#This Row],[Average_14Y_Centered]]-tsla_moving_stats_14yr[[#This Row],[ROLLING AVERAGE MANUAL]]</f>
        <v>-4.0370818240035078E-2</v>
      </c>
      <c r="N1215">
        <f>tsla_moving_stats_14yr[[#This Row],[StdDev_14Y_Centered]]-tsla_moving_stats_14yr[[#This Row],[STANDARD DEV MANUAL]]</f>
        <v>1.8150078154491212E-2</v>
      </c>
    </row>
    <row r="1216" spans="1:14" x14ac:dyDescent="0.25">
      <c r="A1216" s="1">
        <v>44316</v>
      </c>
      <c r="B1216">
        <v>222.53</v>
      </c>
      <c r="C1216">
        <v>238.49</v>
      </c>
      <c r="D1216">
        <v>222.05</v>
      </c>
      <c r="E1216">
        <v>236.48</v>
      </c>
      <c r="F1216">
        <v>122276284</v>
      </c>
      <c r="G1216">
        <v>134.38134318334454</v>
      </c>
      <c r="H1216">
        <v>133.56798628276516</v>
      </c>
      <c r="I1216">
        <f>tsla_moving_stats_14yr[[#This Row],[Close]]/tsla_moving_stats_14yr[[#This Row],[StdDev_14Y_Centered]]</f>
        <v>1.7704841300771634</v>
      </c>
      <c r="J1216">
        <f>2*tsla_moving_stats_14yr[[#This Row],[StdDev_14Y_Centered]]</f>
        <v>267.13597256553032</v>
      </c>
      <c r="K1216">
        <v>134.50281344537831</v>
      </c>
      <c r="L1216">
        <v>133.55805359487323</v>
      </c>
      <c r="M1216">
        <f>tsla_moving_stats_14yr[[#This Row],[Average_14Y_Centered]]-tsla_moving_stats_14yr[[#This Row],[ROLLING AVERAGE MANUAL]]</f>
        <v>-0.12147026203376754</v>
      </c>
      <c r="N1216">
        <f>tsla_moving_stats_14yr[[#This Row],[StdDev_14Y_Centered]]-tsla_moving_stats_14yr[[#This Row],[STANDARD DEV MANUAL]]</f>
        <v>9.932687891932801E-3</v>
      </c>
    </row>
    <row r="1217" spans="1:14" x14ac:dyDescent="0.25">
      <c r="A1217" s="1">
        <v>44315</v>
      </c>
      <c r="B1217">
        <v>233.17</v>
      </c>
      <c r="C1217">
        <v>234.08</v>
      </c>
      <c r="D1217">
        <v>222.83</v>
      </c>
      <c r="E1217">
        <v>225.67</v>
      </c>
      <c r="F1217">
        <v>86536431</v>
      </c>
      <c r="G1217">
        <v>134.34086270560593</v>
      </c>
      <c r="H1217">
        <v>133.56383425330455</v>
      </c>
      <c r="I1217">
        <f>tsla_moving_stats_14yr[[#This Row],[Close]]/tsla_moving_stats_14yr[[#This Row],[StdDev_14Y_Centered]]</f>
        <v>1.6896040852796692</v>
      </c>
      <c r="J1217">
        <f>2*tsla_moving_stats_14yr[[#This Row],[StdDev_14Y_Centered]]</f>
        <v>267.1276685066091</v>
      </c>
      <c r="K1217">
        <v>134.46234206989263</v>
      </c>
      <c r="L1217">
        <v>133.55385677546789</v>
      </c>
      <c r="M1217">
        <f>tsla_moving_stats_14yr[[#This Row],[Average_14Y_Centered]]-tsla_moving_stats_14yr[[#This Row],[ROLLING AVERAGE MANUAL]]</f>
        <v>-0.12147936428669937</v>
      </c>
      <c r="N1217">
        <f>tsla_moving_stats_14yr[[#This Row],[StdDev_14Y_Centered]]-tsla_moving_stats_14yr[[#This Row],[STANDARD DEV MANUAL]]</f>
        <v>9.9774778366565897E-3</v>
      </c>
    </row>
    <row r="1218" spans="1:14" x14ac:dyDescent="0.25">
      <c r="A1218" s="1">
        <v>44314</v>
      </c>
      <c r="B1218">
        <v>232.14</v>
      </c>
      <c r="C1218">
        <v>236.17</v>
      </c>
      <c r="D1218">
        <v>231.2</v>
      </c>
      <c r="E1218">
        <v>231.47</v>
      </c>
      <c r="F1218">
        <v>66813223</v>
      </c>
      <c r="G1218">
        <v>134.30022147651005</v>
      </c>
      <c r="H1218">
        <v>133.55984263129827</v>
      </c>
      <c r="I1218">
        <f>tsla_moving_stats_14yr[[#This Row],[Close]]/tsla_moving_stats_14yr[[#This Row],[StdDev_14Y_Centered]]</f>
        <v>1.7330808081212696</v>
      </c>
      <c r="J1218">
        <f>2*tsla_moving_stats_14yr[[#This Row],[StdDev_14Y_Centered]]</f>
        <v>267.11968526259653</v>
      </c>
      <c r="K1218">
        <v>134.42182734296287</v>
      </c>
      <c r="L1218">
        <v>133.5497140220489</v>
      </c>
      <c r="M1218">
        <f>tsla_moving_stats_14yr[[#This Row],[Average_14Y_Centered]]-tsla_moving_stats_14yr[[#This Row],[ROLLING AVERAGE MANUAL]]</f>
        <v>-0.12160586645282478</v>
      </c>
      <c r="N1218">
        <f>tsla_moving_stats_14yr[[#This Row],[StdDev_14Y_Centered]]-tsla_moving_stats_14yr[[#This Row],[STANDARD DEV MANUAL]]</f>
        <v>1.0128609249363763E-2</v>
      </c>
    </row>
    <row r="1219" spans="1:14" x14ac:dyDescent="0.25">
      <c r="A1219" s="1">
        <v>44313</v>
      </c>
      <c r="B1219">
        <v>239.32</v>
      </c>
      <c r="C1219">
        <v>241.33</v>
      </c>
      <c r="D1219">
        <v>234.45</v>
      </c>
      <c r="E1219">
        <v>234.91</v>
      </c>
      <c r="F1219">
        <v>88311098</v>
      </c>
      <c r="G1219">
        <v>134.30022147651005</v>
      </c>
      <c r="H1219">
        <v>133.55984263129827</v>
      </c>
      <c r="I1219">
        <f>tsla_moving_stats_14yr[[#This Row],[Close]]/tsla_moving_stats_14yr[[#This Row],[StdDev_14Y_Centered]]</f>
        <v>1.7588370529043393</v>
      </c>
      <c r="J1219">
        <f>2*tsla_moving_stats_14yr[[#This Row],[StdDev_14Y_Centered]]</f>
        <v>267.11968526259653</v>
      </c>
      <c r="K1219">
        <v>134.38134318334465</v>
      </c>
      <c r="L1219">
        <v>133.54555861301088</v>
      </c>
      <c r="M1219">
        <f>tsla_moving_stats_14yr[[#This Row],[Average_14Y_Centered]]-tsla_moving_stats_14yr[[#This Row],[ROLLING AVERAGE MANUAL]]</f>
        <v>-8.1121706834608176E-2</v>
      </c>
      <c r="N1219">
        <f>tsla_moving_stats_14yr[[#This Row],[StdDev_14Y_Centered]]-tsla_moving_stats_14yr[[#This Row],[STANDARD DEV MANUAL]]</f>
        <v>1.4284018287384015E-2</v>
      </c>
    </row>
    <row r="1220" spans="1:14" x14ac:dyDescent="0.25">
      <c r="A1220" s="1">
        <v>44312</v>
      </c>
      <c r="B1220">
        <v>247</v>
      </c>
      <c r="C1220">
        <v>249.77</v>
      </c>
      <c r="D1220">
        <v>244.2</v>
      </c>
      <c r="E1220">
        <v>246.07</v>
      </c>
      <c r="F1220">
        <v>93115591</v>
      </c>
      <c r="G1220">
        <v>134.30022147651005</v>
      </c>
      <c r="H1220">
        <v>133.55984263129827</v>
      </c>
      <c r="I1220">
        <f>tsla_moving_stats_14yr[[#This Row],[Close]]/tsla_moving_stats_14yr[[#This Row],[StdDev_14Y_Centered]]</f>
        <v>1.8423951028401124</v>
      </c>
      <c r="J1220">
        <f>2*tsla_moving_stats_14yr[[#This Row],[StdDev_14Y_Centered]]</f>
        <v>267.11968526259653</v>
      </c>
      <c r="K1220">
        <v>134.34086270560604</v>
      </c>
      <c r="L1220">
        <v>133.54141480971387</v>
      </c>
      <c r="M1220">
        <f>tsla_moving_stats_14yr[[#This Row],[Average_14Y_Centered]]-tsla_moving_stats_14yr[[#This Row],[ROLLING AVERAGE MANUAL]]</f>
        <v>-4.0641229095996323E-2</v>
      </c>
      <c r="N1220">
        <f>tsla_moving_stats_14yr[[#This Row],[StdDev_14Y_Centered]]-tsla_moving_stats_14yr[[#This Row],[STANDARD DEV MANUAL]]</f>
        <v>1.8427821584396042E-2</v>
      </c>
    </row>
    <row r="1221" spans="1:14" x14ac:dyDescent="0.25">
      <c r="A1221" s="1">
        <v>44309</v>
      </c>
      <c r="B1221">
        <v>239.93</v>
      </c>
      <c r="C1221">
        <v>245.79</v>
      </c>
      <c r="D1221">
        <v>238.49</v>
      </c>
      <c r="E1221">
        <v>243.13</v>
      </c>
      <c r="F1221">
        <v>85241756</v>
      </c>
      <c r="G1221">
        <v>134.17891719745222</v>
      </c>
      <c r="H1221">
        <v>133.54739703439432</v>
      </c>
      <c r="I1221">
        <f>tsla_moving_stats_14yr[[#This Row],[Close]]/tsla_moving_stats_14yr[[#This Row],[StdDev_14Y_Centered]]</f>
        <v>1.8205521440255652</v>
      </c>
      <c r="J1221">
        <f>2*tsla_moving_stats_14yr[[#This Row],[StdDev_14Y_Centered]]</f>
        <v>267.09479406878864</v>
      </c>
      <c r="K1221">
        <v>134.30022147651019</v>
      </c>
      <c r="L1221">
        <v>133.53743138143358</v>
      </c>
      <c r="M1221">
        <f>tsla_moving_stats_14yr[[#This Row],[Average_14Y_Centered]]-tsla_moving_stats_14yr[[#This Row],[ROLLING AVERAGE MANUAL]]</f>
        <v>-0.12130427905796637</v>
      </c>
      <c r="N1221">
        <f>tsla_moving_stats_14yr[[#This Row],[StdDev_14Y_Centered]]-tsla_moving_stats_14yr[[#This Row],[STANDARD DEV MANUAL]]</f>
        <v>9.9656529607443645E-3</v>
      </c>
    </row>
    <row r="1222" spans="1:14" x14ac:dyDescent="0.25">
      <c r="A1222" s="1">
        <v>44308</v>
      </c>
      <c r="B1222">
        <v>247.17</v>
      </c>
      <c r="C1222">
        <v>251.26</v>
      </c>
      <c r="D1222">
        <v>239.35</v>
      </c>
      <c r="E1222">
        <v>239.9</v>
      </c>
      <c r="F1222">
        <v>106770897</v>
      </c>
      <c r="G1222">
        <v>134.1388371313673</v>
      </c>
      <c r="H1222">
        <v>133.54295914774613</v>
      </c>
      <c r="I1222">
        <f>tsla_moving_stats_14yr[[#This Row],[Close]]/tsla_moving_stats_14yr[[#This Row],[StdDev_14Y_Centered]]</f>
        <v>1.7964256710425675</v>
      </c>
      <c r="J1222">
        <f>2*tsla_moving_stats_14yr[[#This Row],[StdDev_14Y_Centered]]</f>
        <v>267.08591829549226</v>
      </c>
      <c r="K1222">
        <v>134.25963770546809</v>
      </c>
      <c r="L1222">
        <v>133.53341079618426</v>
      </c>
      <c r="M1222">
        <f>tsla_moving_stats_14yr[[#This Row],[Average_14Y_Centered]]-tsla_moving_stats_14yr[[#This Row],[ROLLING AVERAGE MANUAL]]</f>
        <v>-0.12080057410079803</v>
      </c>
      <c r="N1222">
        <f>tsla_moving_stats_14yr[[#This Row],[StdDev_14Y_Centered]]-tsla_moving_stats_14yr[[#This Row],[STANDARD DEV MANUAL]]</f>
        <v>9.548351561875279E-3</v>
      </c>
    </row>
    <row r="1223" spans="1:14" x14ac:dyDescent="0.25">
      <c r="A1223" s="1">
        <v>44307</v>
      </c>
      <c r="B1223">
        <v>234.92</v>
      </c>
      <c r="C1223">
        <v>248.28</v>
      </c>
      <c r="D1223">
        <v>232.67</v>
      </c>
      <c r="E1223">
        <v>248.04</v>
      </c>
      <c r="F1223">
        <v>93646622</v>
      </c>
      <c r="G1223">
        <v>134.09846566164157</v>
      </c>
      <c r="H1223">
        <v>133.53879813910225</v>
      </c>
      <c r="I1223">
        <f>tsla_moving_stats_14yr[[#This Row],[Close]]/tsla_moving_stats_14yr[[#This Row],[StdDev_14Y_Centered]]</f>
        <v>1.8574377144058629</v>
      </c>
      <c r="J1223">
        <f>2*tsla_moving_stats_14yr[[#This Row],[StdDev_14Y_Centered]]</f>
        <v>267.07759627820451</v>
      </c>
      <c r="K1223">
        <v>134.21926224010744</v>
      </c>
      <c r="L1223">
        <v>133.52921687235232</v>
      </c>
      <c r="M1223">
        <f>tsla_moving_stats_14yr[[#This Row],[Average_14Y_Centered]]-tsla_moving_stats_14yr[[#This Row],[ROLLING AVERAGE MANUAL]]</f>
        <v>-0.12079657846587111</v>
      </c>
      <c r="N1223">
        <f>tsla_moving_stats_14yr[[#This Row],[StdDev_14Y_Centered]]-tsla_moving_stats_14yr[[#This Row],[STANDARD DEV MANUAL]]</f>
        <v>9.5812667499330928E-3</v>
      </c>
    </row>
    <row r="1224" spans="1:14" x14ac:dyDescent="0.25">
      <c r="A1224" s="1">
        <v>44306</v>
      </c>
      <c r="B1224">
        <v>239.14</v>
      </c>
      <c r="C1224">
        <v>245.75</v>
      </c>
      <c r="D1224">
        <v>236.89</v>
      </c>
      <c r="E1224">
        <v>239.66</v>
      </c>
      <c r="F1224">
        <v>106827228</v>
      </c>
      <c r="G1224">
        <v>134.09846566164157</v>
      </c>
      <c r="H1224">
        <v>133.53879813910225</v>
      </c>
      <c r="I1224">
        <f>tsla_moving_stats_14yr[[#This Row],[Close]]/tsla_moving_stats_14yr[[#This Row],[StdDev_14Y_Centered]]</f>
        <v>1.794684416362317</v>
      </c>
      <c r="J1224">
        <f>2*tsla_moving_stats_14yr[[#This Row],[StdDev_14Y_Centered]]</f>
        <v>267.07759627820451</v>
      </c>
      <c r="K1224">
        <v>134.17891719745236</v>
      </c>
      <c r="L1224">
        <v>133.52501041165195</v>
      </c>
      <c r="M1224">
        <f>tsla_moving_stats_14yr[[#This Row],[Average_14Y_Centered]]-tsla_moving_stats_14yr[[#This Row],[ROLLING AVERAGE MANUAL]]</f>
        <v>-8.0451535810794894E-2</v>
      </c>
      <c r="N1224">
        <f>tsla_moving_stats_14yr[[#This Row],[StdDev_14Y_Centered]]-tsla_moving_stats_14yr[[#This Row],[STANDARD DEV MANUAL]]</f>
        <v>1.3787727450306875E-2</v>
      </c>
    </row>
    <row r="1225" spans="1:14" x14ac:dyDescent="0.25">
      <c r="A1225" s="1">
        <v>44305</v>
      </c>
      <c r="B1225">
        <v>239.87</v>
      </c>
      <c r="C1225">
        <v>241.8</v>
      </c>
      <c r="D1225">
        <v>230.6</v>
      </c>
      <c r="E1225">
        <v>238.21</v>
      </c>
      <c r="F1225">
        <v>119058814</v>
      </c>
      <c r="G1225">
        <v>134.09846566164157</v>
      </c>
      <c r="H1225">
        <v>133.53879813910225</v>
      </c>
      <c r="I1225">
        <f>tsla_moving_stats_14yr[[#This Row],[Close]]/tsla_moving_stats_14yr[[#This Row],[StdDev_14Y_Centered]]</f>
        <v>1.7838261488010829</v>
      </c>
      <c r="J1225">
        <f>2*tsla_moving_stats_14yr[[#This Row],[StdDev_14Y_Centered]]</f>
        <v>267.07759627820451</v>
      </c>
      <c r="K1225">
        <v>134.13883713136741</v>
      </c>
      <c r="L1225">
        <v>133.52058077152788</v>
      </c>
      <c r="M1225">
        <f>tsla_moving_stats_14yr[[#This Row],[Average_14Y_Centered]]-tsla_moving_stats_14yr[[#This Row],[ROLLING AVERAGE MANUAL]]</f>
        <v>-4.0371469725840825E-2</v>
      </c>
      <c r="N1225">
        <f>tsla_moving_stats_14yr[[#This Row],[StdDev_14Y_Centered]]-tsla_moving_stats_14yr[[#This Row],[STANDARD DEV MANUAL]]</f>
        <v>1.821736757437975E-2</v>
      </c>
    </row>
    <row r="1226" spans="1:14" x14ac:dyDescent="0.25">
      <c r="A1226" s="1">
        <v>44302</v>
      </c>
      <c r="B1226">
        <v>242.88</v>
      </c>
      <c r="C1226">
        <v>249.8</v>
      </c>
      <c r="D1226">
        <v>241.53</v>
      </c>
      <c r="E1226">
        <v>246.59</v>
      </c>
      <c r="F1226">
        <v>83938668</v>
      </c>
      <c r="G1226">
        <v>134.01754268496819</v>
      </c>
      <c r="H1226">
        <v>133.53068341790717</v>
      </c>
      <c r="I1226">
        <f>tsla_moving_stats_14yr[[#This Row],[Close]]/tsla_moving_stats_14yr[[#This Row],[StdDev_14Y_Centered]]</f>
        <v>1.8466916643289717</v>
      </c>
      <c r="J1226">
        <f>2*tsla_moving_stats_14yr[[#This Row],[StdDev_14Y_Centered]]</f>
        <v>267.06136683581434</v>
      </c>
      <c r="K1226">
        <v>134.09846566164168</v>
      </c>
      <c r="L1226">
        <v>133.51642795750027</v>
      </c>
      <c r="M1226">
        <f>tsla_moving_stats_14yr[[#This Row],[Average_14Y_Centered]]-tsla_moving_stats_14yr[[#This Row],[ROLLING AVERAGE MANUAL]]</f>
        <v>-8.0922976673491576E-2</v>
      </c>
      <c r="N1226">
        <f>tsla_moving_stats_14yr[[#This Row],[StdDev_14Y_Centered]]-tsla_moving_stats_14yr[[#This Row],[STANDARD DEV MANUAL]]</f>
        <v>1.4255460406900511E-2</v>
      </c>
    </row>
    <row r="1227" spans="1:14" x14ac:dyDescent="0.25">
      <c r="A1227" s="1">
        <v>44301</v>
      </c>
      <c r="B1227">
        <v>247.7</v>
      </c>
      <c r="C1227">
        <v>247.9</v>
      </c>
      <c r="D1227">
        <v>240.44</v>
      </c>
      <c r="E1227">
        <v>246.28</v>
      </c>
      <c r="F1227">
        <v>83546781</v>
      </c>
      <c r="G1227">
        <v>133.97701807228916</v>
      </c>
      <c r="H1227">
        <v>133.52670553678342</v>
      </c>
      <c r="I1227">
        <f>tsla_moving_stats_14yr[[#This Row],[Close]]/tsla_moving_stats_14yr[[#This Row],[StdDev_14Y_Centered]]</f>
        <v>1.8444250459856941</v>
      </c>
      <c r="J1227">
        <f>2*tsla_moving_stats_14yr[[#This Row],[StdDev_14Y_Centered]]</f>
        <v>267.05341107356685</v>
      </c>
      <c r="K1227">
        <v>134.05798057602158</v>
      </c>
      <c r="L1227">
        <v>133.51239269391587</v>
      </c>
      <c r="M1227">
        <f>tsla_moving_stats_14yr[[#This Row],[Average_14Y_Centered]]-tsla_moving_stats_14yr[[#This Row],[ROLLING AVERAGE MANUAL]]</f>
        <v>-8.0962503732422419E-2</v>
      </c>
      <c r="N1227">
        <f>tsla_moving_stats_14yr[[#This Row],[StdDev_14Y_Centered]]-tsla_moving_stats_14yr[[#This Row],[STANDARD DEV MANUAL]]</f>
        <v>1.4312842867553854E-2</v>
      </c>
    </row>
    <row r="1228" spans="1:14" x14ac:dyDescent="0.25">
      <c r="A1228" s="1">
        <v>44300</v>
      </c>
      <c r="B1228">
        <v>256.89999999999998</v>
      </c>
      <c r="C1228">
        <v>260.26</v>
      </c>
      <c r="D1228">
        <v>242.68</v>
      </c>
      <c r="E1228">
        <v>244.08</v>
      </c>
      <c r="F1228">
        <v>147052443</v>
      </c>
      <c r="G1228">
        <v>133.93661425225827</v>
      </c>
      <c r="H1228">
        <v>133.52263308278557</v>
      </c>
      <c r="I1228">
        <f>tsla_moving_stats_14yr[[#This Row],[Close]]/tsla_moving_stats_14yr[[#This Row],[StdDev_14Y_Centered]]</f>
        <v>1.8280046937710372</v>
      </c>
      <c r="J1228">
        <f>2*tsla_moving_stats_14yr[[#This Row],[StdDev_14Y_Centered]]</f>
        <v>267.04526616557115</v>
      </c>
      <c r="K1228">
        <v>134.01754268496833</v>
      </c>
      <c r="L1228">
        <v>133.50832957437311</v>
      </c>
      <c r="M1228">
        <f>tsla_moving_stats_14yr[[#This Row],[Average_14Y_Centered]]-tsla_moving_stats_14yr[[#This Row],[ROLLING AVERAGE MANUAL]]</f>
        <v>-8.0928432710067E-2</v>
      </c>
      <c r="N1228">
        <f>tsla_moving_stats_14yr[[#This Row],[StdDev_14Y_Centered]]-tsla_moving_stats_14yr[[#This Row],[STANDARD DEV MANUAL]]</f>
        <v>1.4303508412467636E-2</v>
      </c>
    </row>
    <row r="1229" spans="1:14" x14ac:dyDescent="0.25">
      <c r="A1229" s="1">
        <v>44299</v>
      </c>
      <c r="B1229">
        <v>237.57</v>
      </c>
      <c r="C1229">
        <v>254.33</v>
      </c>
      <c r="D1229">
        <v>236.89</v>
      </c>
      <c r="E1229">
        <v>254.11</v>
      </c>
      <c r="F1229">
        <v>133958567</v>
      </c>
      <c r="G1229">
        <v>133.93661425225827</v>
      </c>
      <c r="H1229">
        <v>133.52263308278557</v>
      </c>
      <c r="I1229">
        <f>tsla_moving_stats_14yr[[#This Row],[Close]]/tsla_moving_stats_14yr[[#This Row],[StdDev_14Y_Centered]]</f>
        <v>1.9031230446335556</v>
      </c>
      <c r="J1229">
        <f>2*tsla_moving_stats_14yr[[#This Row],[StdDev_14Y_Centered]]</f>
        <v>267.04526616557115</v>
      </c>
      <c r="K1229">
        <v>133.9770180722893</v>
      </c>
      <c r="L1229">
        <v>133.5043598407799</v>
      </c>
      <c r="M1229">
        <f>tsla_moving_stats_14yr[[#This Row],[Average_14Y_Centered]]-tsla_moving_stats_14yr[[#This Row],[ROLLING AVERAGE MANUAL]]</f>
        <v>-4.0403820031031046E-2</v>
      </c>
      <c r="N1229">
        <f>tsla_moving_stats_14yr[[#This Row],[StdDev_14Y_Centered]]-tsla_moving_stats_14yr[[#This Row],[STANDARD DEV MANUAL]]</f>
        <v>1.8273242005676593E-2</v>
      </c>
    </row>
    <row r="1230" spans="1:14" x14ac:dyDescent="0.25">
      <c r="A1230" s="1">
        <v>44298</v>
      </c>
      <c r="B1230">
        <v>228.57</v>
      </c>
      <c r="C1230">
        <v>234.93</v>
      </c>
      <c r="D1230">
        <v>227.36</v>
      </c>
      <c r="E1230">
        <v>233.99</v>
      </c>
      <c r="F1230">
        <v>87407101</v>
      </c>
      <c r="G1230">
        <v>133.93661425225827</v>
      </c>
      <c r="H1230">
        <v>133.52263308278557</v>
      </c>
      <c r="I1230">
        <f>tsla_moving_stats_14yr[[#This Row],[Close]]/tsla_moving_stats_14yr[[#This Row],[StdDev_14Y_Centered]]</f>
        <v>1.7524369808894009</v>
      </c>
      <c r="J1230">
        <f>2*tsla_moving_stats_14yr[[#This Row],[StdDev_14Y_Centered]]</f>
        <v>267.04526616557115</v>
      </c>
      <c r="K1230">
        <v>133.93661425225844</v>
      </c>
      <c r="L1230">
        <v>133.50029554468193</v>
      </c>
      <c r="M1230">
        <f>tsla_moving_stats_14yr[[#This Row],[Average_14Y_Centered]]-tsla_moving_stats_14yr[[#This Row],[ROLLING AVERAGE MANUAL]]</f>
        <v>0</v>
      </c>
      <c r="N1230">
        <f>tsla_moving_stats_14yr[[#This Row],[StdDev_14Y_Centered]]-tsla_moving_stats_14yr[[#This Row],[STANDARD DEV MANUAL]]</f>
        <v>2.2337538103641918E-2</v>
      </c>
    </row>
    <row r="1231" spans="1:14" x14ac:dyDescent="0.25">
      <c r="A1231" s="1">
        <v>44295</v>
      </c>
      <c r="B1231">
        <v>225.92</v>
      </c>
      <c r="C1231">
        <v>226.99</v>
      </c>
      <c r="D1231">
        <v>223.14</v>
      </c>
      <c r="E1231">
        <v>225.67</v>
      </c>
      <c r="F1231">
        <v>64311337</v>
      </c>
      <c r="G1231">
        <v>133.81624331550805</v>
      </c>
      <c r="H1231">
        <v>133.50974733288314</v>
      </c>
      <c r="I1231">
        <f>tsla_moving_stats_14yr[[#This Row],[Close]]/tsla_moving_stats_14yr[[#This Row],[StdDev_14Y_Centered]]</f>
        <v>1.6902885707463098</v>
      </c>
      <c r="J1231">
        <f>2*tsla_moving_stats_14yr[[#This Row],[StdDev_14Y_Centered]]</f>
        <v>267.01949466576627</v>
      </c>
      <c r="K1231">
        <v>133.89636454849514</v>
      </c>
      <c r="L1231">
        <v>133.49610691301362</v>
      </c>
      <c r="M1231">
        <f>tsla_moving_stats_14yr[[#This Row],[Average_14Y_Centered]]-tsla_moving_stats_14yr[[#This Row],[ROLLING AVERAGE MANUAL]]</f>
        <v>-8.0121232987096391E-2</v>
      </c>
      <c r="N1231">
        <f>tsla_moving_stats_14yr[[#This Row],[StdDev_14Y_Centered]]-tsla_moving_stats_14yr[[#This Row],[STANDARD DEV MANUAL]]</f>
        <v>1.3640419869517473E-2</v>
      </c>
    </row>
    <row r="1232" spans="1:14" x14ac:dyDescent="0.25">
      <c r="A1232" s="1">
        <v>44294</v>
      </c>
      <c r="B1232">
        <v>225.79</v>
      </c>
      <c r="C1232">
        <v>229.85</v>
      </c>
      <c r="D1232">
        <v>223.88</v>
      </c>
      <c r="E1232">
        <v>227.93</v>
      </c>
      <c r="F1232">
        <v>71773059</v>
      </c>
      <c r="G1232">
        <v>133.77633144002675</v>
      </c>
      <c r="H1232">
        <v>133.5052914733223</v>
      </c>
      <c r="I1232">
        <f>tsla_moving_stats_14yr[[#This Row],[Close]]/tsla_moving_stats_14yr[[#This Row],[StdDev_14Y_Centered]]</f>
        <v>1.7072731536303647</v>
      </c>
      <c r="J1232">
        <f>2*tsla_moving_stats_14yr[[#This Row],[StdDev_14Y_Centered]]</f>
        <v>267.0105829466446</v>
      </c>
      <c r="K1232">
        <v>133.85614844533617</v>
      </c>
      <c r="L1232">
        <v>133.49190280344993</v>
      </c>
      <c r="M1232">
        <f>tsla_moving_stats_14yr[[#This Row],[Average_14Y_Centered]]-tsla_moving_stats_14yr[[#This Row],[ROLLING AVERAGE MANUAL]]</f>
        <v>-7.9817005309422484E-2</v>
      </c>
      <c r="N1232">
        <f>tsla_moving_stats_14yr[[#This Row],[StdDev_14Y_Centered]]-tsla_moving_stats_14yr[[#This Row],[STANDARD DEV MANUAL]]</f>
        <v>1.3388669872369974E-2</v>
      </c>
    </row>
    <row r="1233" spans="1:14" x14ac:dyDescent="0.25">
      <c r="A1233" s="1">
        <v>44293</v>
      </c>
      <c r="B1233">
        <v>229</v>
      </c>
      <c r="C1233">
        <v>230.46</v>
      </c>
      <c r="D1233">
        <v>222.61</v>
      </c>
      <c r="E1233">
        <v>223.66</v>
      </c>
      <c r="F1233">
        <v>78928378</v>
      </c>
      <c r="G1233">
        <v>133.73626920507684</v>
      </c>
      <c r="H1233">
        <v>133.50098521459168</v>
      </c>
      <c r="I1233">
        <f>tsla_moving_stats_14yr[[#This Row],[Close]]/tsla_moving_stats_14yr[[#This Row],[StdDev_14Y_Centered]]</f>
        <v>1.675343441402213</v>
      </c>
      <c r="J1233">
        <f>2*tsla_moving_stats_14yr[[#This Row],[StdDev_14Y_Centered]]</f>
        <v>267.00197042918336</v>
      </c>
      <c r="K1233">
        <v>133.81624331550819</v>
      </c>
      <c r="L1233">
        <v>133.48743434746274</v>
      </c>
      <c r="M1233">
        <f>tsla_moving_stats_14yr[[#This Row],[Average_14Y_Centered]]-tsla_moving_stats_14yr[[#This Row],[ROLLING AVERAGE MANUAL]]</f>
        <v>-7.9974110431351164E-2</v>
      </c>
      <c r="N1233">
        <f>tsla_moving_stats_14yr[[#This Row],[StdDev_14Y_Centered]]-tsla_moving_stats_14yr[[#This Row],[STANDARD DEV MANUAL]]</f>
        <v>1.3550867128941491E-2</v>
      </c>
    </row>
    <row r="1234" spans="1:14" x14ac:dyDescent="0.25">
      <c r="A1234" s="1">
        <v>44292</v>
      </c>
      <c r="B1234">
        <v>230.1</v>
      </c>
      <c r="C1234">
        <v>232.18</v>
      </c>
      <c r="D1234">
        <v>227.12</v>
      </c>
      <c r="E1234">
        <v>230.54</v>
      </c>
      <c r="F1234">
        <v>84815608</v>
      </c>
      <c r="G1234">
        <v>133.73626920507684</v>
      </c>
      <c r="H1234">
        <v>133.50098521459168</v>
      </c>
      <c r="I1234">
        <f>tsla_moving_stats_14yr[[#This Row],[Close]]/tsla_moving_stats_14yr[[#This Row],[StdDev_14Y_Centered]]</f>
        <v>1.7268786416027282</v>
      </c>
      <c r="J1234">
        <f>2*tsla_moving_stats_14yr[[#This Row],[StdDev_14Y_Centered]]</f>
        <v>267.00197042918336</v>
      </c>
      <c r="K1234">
        <v>133.77633144002689</v>
      </c>
      <c r="L1234">
        <v>133.48298668802406</v>
      </c>
      <c r="M1234">
        <f>tsla_moving_stats_14yr[[#This Row],[Average_14Y_Centered]]-tsla_moving_stats_14yr[[#This Row],[ROLLING AVERAGE MANUAL]]</f>
        <v>-4.0062234950056563E-2</v>
      </c>
      <c r="N1234">
        <f>tsla_moving_stats_14yr[[#This Row],[StdDev_14Y_Centered]]-tsla_moving_stats_14yr[[#This Row],[STANDARD DEV MANUAL]]</f>
        <v>1.7998526567623685E-2</v>
      </c>
    </row>
    <row r="1235" spans="1:14" x14ac:dyDescent="0.25">
      <c r="A1235" s="1">
        <v>44291</v>
      </c>
      <c r="B1235">
        <v>235.9</v>
      </c>
      <c r="C1235">
        <v>236.05</v>
      </c>
      <c r="D1235">
        <v>228.23</v>
      </c>
      <c r="E1235">
        <v>230.35</v>
      </c>
      <c r="F1235">
        <v>125528441</v>
      </c>
      <c r="G1235">
        <v>133.73626920507684</v>
      </c>
      <c r="H1235">
        <v>133.50098521459168</v>
      </c>
      <c r="I1235">
        <f>tsla_moving_stats_14yr[[#This Row],[Close]]/tsla_moving_stats_14yr[[#This Row],[StdDev_14Y_Centered]]</f>
        <v>1.7254554311320744</v>
      </c>
      <c r="J1235">
        <f>2*tsla_moving_stats_14yr[[#This Row],[StdDev_14Y_Centered]]</f>
        <v>267.00197042918336</v>
      </c>
      <c r="K1235">
        <v>133.73626920507698</v>
      </c>
      <c r="L1235">
        <v>133.47868859895192</v>
      </c>
      <c r="M1235">
        <f>tsla_moving_stats_14yr[[#This Row],[Average_14Y_Centered]]-tsla_moving_stats_14yr[[#This Row],[ROLLING AVERAGE MANUAL]]</f>
        <v>0</v>
      </c>
      <c r="N1235">
        <f>tsla_moving_stats_14yr[[#This Row],[StdDev_14Y_Centered]]-tsla_moving_stats_14yr[[#This Row],[STANDARD DEV MANUAL]]</f>
        <v>2.2296615639760375E-2</v>
      </c>
    </row>
    <row r="1236" spans="1:14" x14ac:dyDescent="0.25">
      <c r="A1236" s="1">
        <v>44287</v>
      </c>
      <c r="B1236">
        <v>229.46</v>
      </c>
      <c r="C1236">
        <v>230.81</v>
      </c>
      <c r="D1236">
        <v>219.81</v>
      </c>
      <c r="E1236">
        <v>220.58</v>
      </c>
      <c r="F1236">
        <v>105895247</v>
      </c>
      <c r="G1236">
        <v>133.57751167444962</v>
      </c>
      <c r="H1236">
        <v>133.48257438236186</v>
      </c>
      <c r="I1236">
        <f>tsla_moving_stats_14yr[[#This Row],[Close]]/tsla_moving_stats_14yr[[#This Row],[StdDev_14Y_Centered]]</f>
        <v>1.6525003433642724</v>
      </c>
      <c r="J1236">
        <f>2*tsla_moving_stats_14yr[[#This Row],[StdDev_14Y_Centered]]</f>
        <v>266.96514876472372</v>
      </c>
      <c r="K1236">
        <v>133.69634056761285</v>
      </c>
      <c r="L1236">
        <v>133.47428540561117</v>
      </c>
      <c r="M1236">
        <f>tsla_moving_stats_14yr[[#This Row],[Average_14Y_Centered]]-tsla_moving_stats_14yr[[#This Row],[ROLLING AVERAGE MANUAL]]</f>
        <v>-0.11882889316322576</v>
      </c>
      <c r="N1236">
        <f>tsla_moving_stats_14yr[[#This Row],[StdDev_14Y_Centered]]-tsla_moving_stats_14yr[[#This Row],[STANDARD DEV MANUAL]]</f>
        <v>8.2889767506912904E-3</v>
      </c>
    </row>
    <row r="1237" spans="1:14" x14ac:dyDescent="0.25">
      <c r="A1237" s="1">
        <v>44286</v>
      </c>
      <c r="B1237">
        <v>215.54</v>
      </c>
      <c r="C1237">
        <v>224</v>
      </c>
      <c r="D1237">
        <v>213.7</v>
      </c>
      <c r="E1237">
        <v>222.64</v>
      </c>
      <c r="F1237">
        <v>100011971</v>
      </c>
      <c r="G1237">
        <v>133.53760586862288</v>
      </c>
      <c r="H1237">
        <v>133.47820170333688</v>
      </c>
      <c r="I1237">
        <f>tsla_moving_stats_14yr[[#This Row],[Close]]/tsla_moving_stats_14yr[[#This Row],[StdDev_14Y_Centered]]</f>
        <v>1.6679877100444493</v>
      </c>
      <c r="J1237">
        <f>2*tsla_moving_stats_14yr[[#This Row],[StdDev_14Y_Centered]]</f>
        <v>266.95640340667376</v>
      </c>
      <c r="K1237">
        <v>133.6567323097465</v>
      </c>
      <c r="L1237">
        <v>133.46961104536121</v>
      </c>
      <c r="M1237">
        <f>tsla_moving_stats_14yr[[#This Row],[Average_14Y_Centered]]-tsla_moving_stats_14yr[[#This Row],[ROLLING AVERAGE MANUAL]]</f>
        <v>-0.11912644112362614</v>
      </c>
      <c r="N1237">
        <f>tsla_moving_stats_14yr[[#This Row],[StdDev_14Y_Centered]]-tsla_moving_stats_14yr[[#This Row],[STANDARD DEV MANUAL]]</f>
        <v>8.5906579756738211E-3</v>
      </c>
    </row>
    <row r="1238" spans="1:14" x14ac:dyDescent="0.25">
      <c r="A1238" s="1">
        <v>44285</v>
      </c>
      <c r="B1238">
        <v>200.58</v>
      </c>
      <c r="C1238">
        <v>212.55</v>
      </c>
      <c r="D1238">
        <v>197</v>
      </c>
      <c r="E1238">
        <v>211.87</v>
      </c>
      <c r="F1238">
        <v>118297200</v>
      </c>
      <c r="G1238">
        <v>133.53760586862288</v>
      </c>
      <c r="H1238">
        <v>133.47820170333688</v>
      </c>
      <c r="I1238">
        <f>tsla_moving_stats_14yr[[#This Row],[Close]]/tsla_moving_stats_14yr[[#This Row],[StdDev_14Y_Centered]]</f>
        <v>1.5873003778616488</v>
      </c>
      <c r="J1238">
        <f>2*tsla_moving_stats_14yr[[#This Row],[StdDev_14Y_Centered]]</f>
        <v>266.95640340667376</v>
      </c>
      <c r="K1238">
        <v>133.61725725725742</v>
      </c>
      <c r="L1238">
        <v>133.46483315505787</v>
      </c>
      <c r="M1238">
        <f>tsla_moving_stats_14yr[[#This Row],[Average_14Y_Centered]]-tsla_moving_stats_14yr[[#This Row],[ROLLING AVERAGE MANUAL]]</f>
        <v>-7.9651388634545128E-2</v>
      </c>
      <c r="N1238">
        <f>tsla_moving_stats_14yr[[#This Row],[StdDev_14Y_Centered]]-tsla_moving_stats_14yr[[#This Row],[STANDARD DEV MANUAL]]</f>
        <v>1.3368548279004244E-2</v>
      </c>
    </row>
    <row r="1239" spans="1:14" x14ac:dyDescent="0.25">
      <c r="A1239" s="1">
        <v>44284</v>
      </c>
      <c r="B1239">
        <v>205.21</v>
      </c>
      <c r="C1239">
        <v>205.49</v>
      </c>
      <c r="D1239">
        <v>198.67</v>
      </c>
      <c r="E1239">
        <v>203.76</v>
      </c>
      <c r="F1239">
        <v>85911054</v>
      </c>
      <c r="G1239">
        <v>133.53760586862288</v>
      </c>
      <c r="H1239">
        <v>133.47820170333688</v>
      </c>
      <c r="I1239">
        <f>tsla_moving_stats_14yr[[#This Row],[Close]]/tsla_moving_stats_14yr[[#This Row],[StdDev_14Y_Centered]]</f>
        <v>1.5265413932746001</v>
      </c>
      <c r="J1239">
        <f>2*tsla_moving_stats_14yr[[#This Row],[StdDev_14Y_Centered]]</f>
        <v>266.95640340667376</v>
      </c>
      <c r="K1239">
        <v>133.57751167444982</v>
      </c>
      <c r="L1239">
        <v>133.46031058863184</v>
      </c>
      <c r="M1239">
        <f>tsla_moving_stats_14yr[[#This Row],[Average_14Y_Centered]]-tsla_moving_stats_14yr[[#This Row],[ROLLING AVERAGE MANUAL]]</f>
        <v>-3.9905805826947471E-2</v>
      </c>
      <c r="N1239">
        <f>tsla_moving_stats_14yr[[#This Row],[StdDev_14Y_Centered]]-tsla_moving_stats_14yr[[#This Row],[STANDARD DEV MANUAL]]</f>
        <v>1.7891114705037126E-2</v>
      </c>
    </row>
    <row r="1240" spans="1:14" x14ac:dyDescent="0.25">
      <c r="A1240" s="1">
        <v>44281</v>
      </c>
      <c r="B1240">
        <v>213.96</v>
      </c>
      <c r="C1240">
        <v>214.61</v>
      </c>
      <c r="D1240">
        <v>199.96</v>
      </c>
      <c r="E1240">
        <v>206.24</v>
      </c>
      <c r="F1240">
        <v>101558602</v>
      </c>
      <c r="G1240">
        <v>133.41820786142571</v>
      </c>
      <c r="H1240">
        <v>133.46488581822041</v>
      </c>
      <c r="I1240">
        <f>tsla_moving_stats_14yr[[#This Row],[Close]]/tsla_moving_stats_14yr[[#This Row],[StdDev_14Y_Centered]]</f>
        <v>1.545275363895336</v>
      </c>
      <c r="J1240">
        <f>2*tsla_moving_stats_14yr[[#This Row],[StdDev_14Y_Centered]]</f>
        <v>266.92977163644082</v>
      </c>
      <c r="K1240">
        <v>133.53760586862305</v>
      </c>
      <c r="L1240">
        <v>133.45594606304863</v>
      </c>
      <c r="M1240">
        <f>tsla_moving_stats_14yr[[#This Row],[Average_14Y_Centered]]-tsla_moving_stats_14yr[[#This Row],[ROLLING AVERAGE MANUAL]]</f>
        <v>-0.11939800719733284</v>
      </c>
      <c r="N1240">
        <f>tsla_moving_stats_14yr[[#This Row],[StdDev_14Y_Centered]]-tsla_moving_stats_14yr[[#This Row],[STANDARD DEV MANUAL]]</f>
        <v>8.9397551717809165E-3</v>
      </c>
    </row>
    <row r="1241" spans="1:14" x14ac:dyDescent="0.25">
      <c r="A1241" s="1">
        <v>44280</v>
      </c>
      <c r="B1241">
        <v>204.33</v>
      </c>
      <c r="C1241">
        <v>215.17</v>
      </c>
      <c r="D1241">
        <v>203.17</v>
      </c>
      <c r="E1241">
        <v>213.46</v>
      </c>
      <c r="F1241">
        <v>117674667</v>
      </c>
      <c r="G1241">
        <v>133.37867465867464</v>
      </c>
      <c r="H1241">
        <v>133.46023897769348</v>
      </c>
      <c r="I1241">
        <f>tsla_moving_stats_14yr[[#This Row],[Close]]/tsla_moving_stats_14yr[[#This Row],[StdDev_14Y_Centered]]</f>
        <v>1.5994276770003213</v>
      </c>
      <c r="J1241">
        <f>2*tsla_moving_stats_14yr[[#This Row],[StdDev_14Y_Centered]]</f>
        <v>266.92047795538696</v>
      </c>
      <c r="K1241">
        <v>133.49781333333351</v>
      </c>
      <c r="L1241">
        <v>133.45149479824221</v>
      </c>
      <c r="M1241">
        <f>tsla_moving_stats_14yr[[#This Row],[Average_14Y_Centered]]-tsla_moving_stats_14yr[[#This Row],[ROLLING AVERAGE MANUAL]]</f>
        <v>-0.11913867465887051</v>
      </c>
      <c r="N1241">
        <f>tsla_moving_stats_14yr[[#This Row],[StdDev_14Y_Centered]]-tsla_moving_stats_14yr[[#This Row],[STANDARD DEV MANUAL]]</f>
        <v>8.7441794512699289E-3</v>
      </c>
    </row>
    <row r="1242" spans="1:14" x14ac:dyDescent="0.25">
      <c r="A1242" s="1">
        <v>44279</v>
      </c>
      <c r="B1242">
        <v>222.64</v>
      </c>
      <c r="C1242">
        <v>222.67</v>
      </c>
      <c r="D1242">
        <v>210.04</v>
      </c>
      <c r="E1242">
        <v>210.09</v>
      </c>
      <c r="F1242">
        <v>101385610</v>
      </c>
      <c r="G1242">
        <v>133.33916111850866</v>
      </c>
      <c r="H1242">
        <v>133.45558928840842</v>
      </c>
      <c r="I1242">
        <f>tsla_moving_stats_14yr[[#This Row],[Close]]/tsla_moving_stats_14yr[[#This Row],[StdDev_14Y_Centered]]</f>
        <v>1.5742315561319682</v>
      </c>
      <c r="J1242">
        <f>2*tsla_moving_stats_14yr[[#This Row],[StdDev_14Y_Centered]]</f>
        <v>266.91117857681684</v>
      </c>
      <c r="K1242">
        <v>133.45793402199286</v>
      </c>
      <c r="L1242">
        <v>133.44713592518528</v>
      </c>
      <c r="M1242">
        <f>tsla_moving_stats_14yr[[#This Row],[Average_14Y_Centered]]-tsla_moving_stats_14yr[[#This Row],[ROLLING AVERAGE MANUAL]]</f>
        <v>-0.11877290348419933</v>
      </c>
      <c r="N1242">
        <f>tsla_moving_stats_14yr[[#This Row],[StdDev_14Y_Centered]]-tsla_moving_stats_14yr[[#This Row],[STANDARD DEV MANUAL]]</f>
        <v>8.4533632231398315E-3</v>
      </c>
    </row>
    <row r="1243" spans="1:14" x14ac:dyDescent="0.25">
      <c r="A1243" s="1">
        <v>44278</v>
      </c>
      <c r="B1243">
        <v>225.26</v>
      </c>
      <c r="C1243">
        <v>225.93</v>
      </c>
      <c r="D1243">
        <v>219.17</v>
      </c>
      <c r="E1243">
        <v>220.72</v>
      </c>
      <c r="F1243">
        <v>91475702</v>
      </c>
      <c r="G1243">
        <v>133.33916111850866</v>
      </c>
      <c r="H1243">
        <v>133.45558928840842</v>
      </c>
      <c r="I1243">
        <f>tsla_moving_stats_14yr[[#This Row],[Close]]/tsla_moving_stats_14yr[[#This Row],[StdDev_14Y_Centered]]</f>
        <v>1.6538835216785568</v>
      </c>
      <c r="J1243">
        <f>2*tsla_moving_stats_14yr[[#This Row],[StdDev_14Y_Centered]]</f>
        <v>266.91117857681684</v>
      </c>
      <c r="K1243">
        <v>133.41820786142588</v>
      </c>
      <c r="L1243">
        <v>133.44265463861822</v>
      </c>
      <c r="M1243">
        <f>tsla_moving_stats_14yr[[#This Row],[Average_14Y_Centered]]-tsla_moving_stats_14yr[[#This Row],[ROLLING AVERAGE MANUAL]]</f>
        <v>-7.904674291722813E-2</v>
      </c>
      <c r="N1243">
        <f>tsla_moving_stats_14yr[[#This Row],[StdDev_14Y_Centered]]-tsla_moving_stats_14yr[[#This Row],[STANDARD DEV MANUAL]]</f>
        <v>1.2934649790196318E-2</v>
      </c>
    </row>
    <row r="1244" spans="1:14" x14ac:dyDescent="0.25">
      <c r="A1244" s="1">
        <v>44277</v>
      </c>
      <c r="B1244">
        <v>228.2</v>
      </c>
      <c r="C1244">
        <v>233.21</v>
      </c>
      <c r="D1244">
        <v>222.92</v>
      </c>
      <c r="E1244">
        <v>223.33</v>
      </c>
      <c r="F1244">
        <v>118536781</v>
      </c>
      <c r="G1244">
        <v>133.33916111850866</v>
      </c>
      <c r="H1244">
        <v>133.45558928840842</v>
      </c>
      <c r="I1244">
        <f>tsla_moving_stats_14yr[[#This Row],[Close]]/tsla_moving_stats_14yr[[#This Row],[StdDev_14Y_Centered]]</f>
        <v>1.6734405894185942</v>
      </c>
      <c r="J1244">
        <f>2*tsla_moving_stats_14yr[[#This Row],[StdDev_14Y_Centered]]</f>
        <v>266.91117857681684</v>
      </c>
      <c r="K1244">
        <v>133.37867465867484</v>
      </c>
      <c r="L1244">
        <v>133.43801597546212</v>
      </c>
      <c r="M1244">
        <f>tsla_moving_stats_14yr[[#This Row],[Average_14Y_Centered]]-tsla_moving_stats_14yr[[#This Row],[ROLLING AVERAGE MANUAL]]</f>
        <v>-3.9513540166183247E-2</v>
      </c>
      <c r="N1244">
        <f>tsla_moving_stats_14yr[[#This Row],[StdDev_14Y_Centered]]-tsla_moving_stats_14yr[[#This Row],[STANDARD DEV MANUAL]]</f>
        <v>1.7573312946296937E-2</v>
      </c>
    </row>
    <row r="1245" spans="1:14" x14ac:dyDescent="0.25">
      <c r="A1245" s="1">
        <v>44274</v>
      </c>
      <c r="B1245">
        <v>215.53</v>
      </c>
      <c r="C1245">
        <v>219.08</v>
      </c>
      <c r="D1245">
        <v>208.21</v>
      </c>
      <c r="E1245">
        <v>218.29</v>
      </c>
      <c r="F1245">
        <v>128682074</v>
      </c>
      <c r="G1245">
        <v>133.22164283338878</v>
      </c>
      <c r="H1245">
        <v>133.44082235640073</v>
      </c>
      <c r="I1245">
        <f>tsla_moving_stats_14yr[[#This Row],[Close]]/tsla_moving_stats_14yr[[#This Row],[StdDev_14Y_Centered]]</f>
        <v>1.6358562255932418</v>
      </c>
      <c r="J1245">
        <f>2*tsla_moving_stats_14yr[[#This Row],[StdDev_14Y_Centered]]</f>
        <v>266.88164471280146</v>
      </c>
      <c r="K1245">
        <v>133.33916111850883</v>
      </c>
      <c r="L1245">
        <v>133.43337445857728</v>
      </c>
      <c r="M1245">
        <f>tsla_moving_stats_14yr[[#This Row],[Average_14Y_Centered]]-tsla_moving_stats_14yr[[#This Row],[ROLLING AVERAGE MANUAL]]</f>
        <v>-0.11751828512004181</v>
      </c>
      <c r="N1245">
        <f>tsla_moving_stats_14yr[[#This Row],[StdDev_14Y_Centered]]-tsla_moving_stats_14yr[[#This Row],[STANDARD DEV MANUAL]]</f>
        <v>7.4478978234537863E-3</v>
      </c>
    </row>
    <row r="1246" spans="1:14" x14ac:dyDescent="0.25">
      <c r="A1246" s="1">
        <v>44273</v>
      </c>
      <c r="B1246">
        <v>228.1</v>
      </c>
      <c r="C1246">
        <v>229.74</v>
      </c>
      <c r="D1246">
        <v>217.33</v>
      </c>
      <c r="E1246">
        <v>217.72</v>
      </c>
      <c r="F1246">
        <v>100107164</v>
      </c>
      <c r="G1246">
        <v>133.18267287234045</v>
      </c>
      <c r="H1246">
        <v>133.4357505576148</v>
      </c>
      <c r="I1246">
        <f>tsla_moving_stats_14yr[[#This Row],[Close]]/tsla_moving_stats_14yr[[#This Row],[StdDev_14Y_Centered]]</f>
        <v>1.6316466845666897</v>
      </c>
      <c r="J1246">
        <f>2*tsla_moving_stats_14yr[[#This Row],[StdDev_14Y_Centered]]</f>
        <v>266.87150111522959</v>
      </c>
      <c r="K1246">
        <v>133.29986688851932</v>
      </c>
      <c r="L1246">
        <v>133.42855300941167</v>
      </c>
      <c r="M1246">
        <f>tsla_moving_stats_14yr[[#This Row],[Average_14Y_Centered]]-tsla_moving_stats_14yr[[#This Row],[ROLLING AVERAGE MANUAL]]</f>
        <v>-0.11719401617887115</v>
      </c>
      <c r="N1246">
        <f>tsla_moving_stats_14yr[[#This Row],[StdDev_14Y_Centered]]-tsla_moving_stats_14yr[[#This Row],[STANDARD DEV MANUAL]]</f>
        <v>7.1975482031234606E-3</v>
      </c>
    </row>
    <row r="1247" spans="1:14" x14ac:dyDescent="0.25">
      <c r="A1247" s="1">
        <v>44272</v>
      </c>
      <c r="B1247">
        <v>218.96</v>
      </c>
      <c r="C1247">
        <v>234.58</v>
      </c>
      <c r="D1247">
        <v>217</v>
      </c>
      <c r="E1247">
        <v>233.94</v>
      </c>
      <c r="F1247">
        <v>121117473</v>
      </c>
      <c r="G1247">
        <v>133.14359587902959</v>
      </c>
      <c r="H1247">
        <v>133.43078751053812</v>
      </c>
      <c r="I1247">
        <f>tsla_moving_stats_14yr[[#This Row],[Close]]/tsla_moving_stats_14yr[[#This Row],[StdDev_14Y_Centered]]</f>
        <v>1.7532685249386228</v>
      </c>
      <c r="J1247">
        <f>2*tsla_moving_stats_14yr[[#This Row],[StdDev_14Y_Centered]]</f>
        <v>266.86157502107625</v>
      </c>
      <c r="K1247">
        <v>133.26073186959431</v>
      </c>
      <c r="L1247">
        <v>133.42360554725295</v>
      </c>
      <c r="M1247">
        <f>tsla_moving_stats_14yr[[#This Row],[Average_14Y_Centered]]-tsla_moving_stats_14yr[[#This Row],[ROLLING AVERAGE MANUAL]]</f>
        <v>-0.11713599056471935</v>
      </c>
      <c r="N1247">
        <f>tsla_moving_stats_14yr[[#This Row],[StdDev_14Y_Centered]]-tsla_moving_stats_14yr[[#This Row],[STANDARD DEV MANUAL]]</f>
        <v>7.1819632851770621E-3</v>
      </c>
    </row>
    <row r="1248" spans="1:14" x14ac:dyDescent="0.25">
      <c r="A1248" s="1">
        <v>44271</v>
      </c>
      <c r="B1248">
        <v>234.45</v>
      </c>
      <c r="C1248">
        <v>235.97</v>
      </c>
      <c r="D1248">
        <v>223.67</v>
      </c>
      <c r="E1248">
        <v>225.63</v>
      </c>
      <c r="F1248">
        <v>96587111</v>
      </c>
      <c r="G1248">
        <v>133.14359587902959</v>
      </c>
      <c r="H1248">
        <v>133.43078751053812</v>
      </c>
      <c r="I1248">
        <f>tsla_moving_stats_14yr[[#This Row],[Close]]/tsla_moving_stats_14yr[[#This Row],[StdDev_14Y_Centered]]</f>
        <v>1.6909890454043834</v>
      </c>
      <c r="J1248">
        <f>2*tsla_moving_stats_14yr[[#This Row],[StdDev_14Y_Centered]]</f>
        <v>266.86157502107625</v>
      </c>
      <c r="K1248">
        <v>133.22164283338893</v>
      </c>
      <c r="L1248">
        <v>133.41863214715877</v>
      </c>
      <c r="M1248">
        <f>tsla_moving_stats_14yr[[#This Row],[Average_14Y_Centered]]-tsla_moving_stats_14yr[[#This Row],[ROLLING AVERAGE MANUAL]]</f>
        <v>-7.8046954359336951E-2</v>
      </c>
      <c r="N1248">
        <f>tsla_moving_stats_14yr[[#This Row],[StdDev_14Y_Centered]]-tsla_moving_stats_14yr[[#This Row],[STANDARD DEV MANUAL]]</f>
        <v>1.2155363379349637E-2</v>
      </c>
    </row>
    <row r="1249" spans="1:14" x14ac:dyDescent="0.25">
      <c r="A1249" s="1">
        <v>44270</v>
      </c>
      <c r="B1249">
        <v>231.36</v>
      </c>
      <c r="C1249">
        <v>237.73</v>
      </c>
      <c r="D1249">
        <v>228.01</v>
      </c>
      <c r="E1249">
        <v>235.98</v>
      </c>
      <c r="F1249">
        <v>88270538</v>
      </c>
      <c r="G1249">
        <v>133.14359587902959</v>
      </c>
      <c r="H1249">
        <v>133.43078751053812</v>
      </c>
      <c r="I1249">
        <f>tsla_moving_stats_14yr[[#This Row],[Close]]/tsla_moving_stats_14yr[[#This Row],[StdDev_14Y_Centered]]</f>
        <v>1.7685573502394469</v>
      </c>
      <c r="J1249">
        <f>2*tsla_moving_stats_14yr[[#This Row],[StdDev_14Y_Centered]]</f>
        <v>266.86157502107625</v>
      </c>
      <c r="K1249">
        <v>133.18267287234059</v>
      </c>
      <c r="L1249">
        <v>133.4135685691721</v>
      </c>
      <c r="M1249">
        <f>tsla_moving_stats_14yr[[#This Row],[Average_14Y_Centered]]-tsla_moving_stats_14yr[[#This Row],[ROLLING AVERAGE MANUAL]]</f>
        <v>-3.9076993310999342E-2</v>
      </c>
      <c r="N1249">
        <f>tsla_moving_stats_14yr[[#This Row],[StdDev_14Y_Centered]]-tsla_moving_stats_14yr[[#This Row],[STANDARD DEV MANUAL]]</f>
        <v>1.7218941366024865E-2</v>
      </c>
    </row>
    <row r="1250" spans="1:14" x14ac:dyDescent="0.25">
      <c r="A1250" s="1">
        <v>44267</v>
      </c>
      <c r="B1250">
        <v>223.33</v>
      </c>
      <c r="C1250">
        <v>231.63</v>
      </c>
      <c r="D1250">
        <v>222.05</v>
      </c>
      <c r="E1250">
        <v>231.24</v>
      </c>
      <c r="F1250">
        <v>100751625</v>
      </c>
      <c r="G1250">
        <v>133.026703187251</v>
      </c>
      <c r="H1250">
        <v>133.41568817397047</v>
      </c>
      <c r="I1250">
        <f>tsla_moving_stats_14yr[[#This Row],[Close]]/tsla_moving_stats_14yr[[#This Row],[StdDev_14Y_Centered]]</f>
        <v>1.7332294512356694</v>
      </c>
      <c r="J1250">
        <f>2*tsla_moving_stats_14yr[[#This Row],[StdDev_14Y_Centered]]</f>
        <v>266.83137634794093</v>
      </c>
      <c r="K1250">
        <v>133.14359587902973</v>
      </c>
      <c r="L1250">
        <v>133.4086137193575</v>
      </c>
      <c r="M1250">
        <f>tsla_moving_stats_14yr[[#This Row],[Average_14Y_Centered]]-tsla_moving_stats_14yr[[#This Row],[ROLLING AVERAGE MANUAL]]</f>
        <v>-0.1168926917787303</v>
      </c>
      <c r="N1250">
        <f>tsla_moving_stats_14yr[[#This Row],[StdDev_14Y_Centered]]-tsla_moving_stats_14yr[[#This Row],[STANDARD DEV MANUAL]]</f>
        <v>7.0744546129617447E-3</v>
      </c>
    </row>
    <row r="1251" spans="1:14" x14ac:dyDescent="0.25">
      <c r="A1251" s="1">
        <v>44266</v>
      </c>
      <c r="B1251">
        <v>233.13</v>
      </c>
      <c r="C1251">
        <v>234.17</v>
      </c>
      <c r="D1251">
        <v>225.73</v>
      </c>
      <c r="E1251">
        <v>233.2</v>
      </c>
      <c r="F1251">
        <v>108761774</v>
      </c>
      <c r="G1251">
        <v>132.98773979422504</v>
      </c>
      <c r="H1251">
        <v>133.4106832852755</v>
      </c>
      <c r="I1251">
        <f>tsla_moving_stats_14yr[[#This Row],[Close]]/tsla_moving_stats_14yr[[#This Row],[StdDev_14Y_Centered]]</f>
        <v>1.7479859502806265</v>
      </c>
      <c r="J1251">
        <f>2*tsla_moving_stats_14yr[[#This Row],[StdDev_14Y_Centered]]</f>
        <v>266.82136657055099</v>
      </c>
      <c r="K1251">
        <v>133.10447840531577</v>
      </c>
      <c r="L1251">
        <v>133.40370911880581</v>
      </c>
      <c r="M1251">
        <f>tsla_moving_stats_14yr[[#This Row],[Average_14Y_Centered]]-tsla_moving_stats_14yr[[#This Row],[ROLLING AVERAGE MANUAL]]</f>
        <v>-0.11673861109073869</v>
      </c>
      <c r="N1251">
        <f>tsla_moving_stats_14yr[[#This Row],[StdDev_14Y_Centered]]-tsla_moving_stats_14yr[[#This Row],[STANDARD DEV MANUAL]]</f>
        <v>6.9741664696891803E-3</v>
      </c>
    </row>
    <row r="1252" spans="1:14" x14ac:dyDescent="0.25">
      <c r="A1252" s="1">
        <v>44265</v>
      </c>
      <c r="B1252">
        <v>233.43</v>
      </c>
      <c r="C1252">
        <v>239.28</v>
      </c>
      <c r="D1252">
        <v>218.35</v>
      </c>
      <c r="E1252">
        <v>222.69</v>
      </c>
      <c r="F1252">
        <v>181817205</v>
      </c>
      <c r="G1252">
        <v>132.948898473789</v>
      </c>
      <c r="H1252">
        <v>133.40558562015858</v>
      </c>
      <c r="I1252">
        <f>tsla_moving_stats_14yr[[#This Row],[Close]]/tsla_moving_stats_14yr[[#This Row],[StdDev_14Y_Centered]]</f>
        <v>1.6692704354528158</v>
      </c>
      <c r="J1252">
        <f>2*tsla_moving_stats_14yr[[#This Row],[StdDev_14Y_Centered]]</f>
        <v>266.81117124031715</v>
      </c>
      <c r="K1252">
        <v>133.06553636665575</v>
      </c>
      <c r="L1252">
        <v>133.39866456331694</v>
      </c>
      <c r="M1252">
        <f>tsla_moving_stats_14yr[[#This Row],[Average_14Y_Centered]]-tsla_moving_stats_14yr[[#This Row],[ROLLING AVERAGE MANUAL]]</f>
        <v>-0.11663789286674842</v>
      </c>
      <c r="N1252">
        <f>tsla_moving_stats_14yr[[#This Row],[StdDev_14Y_Centered]]-tsla_moving_stats_14yr[[#This Row],[STANDARD DEV MANUAL]]</f>
        <v>6.9210568416337992E-3</v>
      </c>
    </row>
    <row r="1253" spans="1:14" x14ac:dyDescent="0.25">
      <c r="A1253" s="1">
        <v>44264</v>
      </c>
      <c r="B1253">
        <v>202.73</v>
      </c>
      <c r="C1253">
        <v>226.03</v>
      </c>
      <c r="D1253">
        <v>198.4</v>
      </c>
      <c r="E1253">
        <v>224.53</v>
      </c>
      <c r="F1253">
        <v>202570195</v>
      </c>
      <c r="G1253">
        <v>132.948898473789</v>
      </c>
      <c r="H1253">
        <v>133.40558562015858</v>
      </c>
      <c r="I1253">
        <f>tsla_moving_stats_14yr[[#This Row],[Close]]/tsla_moving_stats_14yr[[#This Row],[StdDev_14Y_Centered]]</f>
        <v>1.6830629613912647</v>
      </c>
      <c r="J1253">
        <f>2*tsla_moving_stats_14yr[[#This Row],[StdDev_14Y_Centered]]</f>
        <v>266.81117124031715</v>
      </c>
      <c r="K1253">
        <v>133.02670318725114</v>
      </c>
      <c r="L1253">
        <v>133.39353897681087</v>
      </c>
      <c r="M1253">
        <f>tsla_moving_stats_14yr[[#This Row],[Average_14Y_Centered]]-tsla_moving_stats_14yr[[#This Row],[ROLLING AVERAGE MANUAL]]</f>
        <v>-7.7804713462143127E-2</v>
      </c>
      <c r="N1253">
        <f>tsla_moving_stats_14yr[[#This Row],[StdDev_14Y_Centered]]-tsla_moving_stats_14yr[[#This Row],[STANDARD DEV MANUAL]]</f>
        <v>1.2046643347702002E-2</v>
      </c>
    </row>
    <row r="1254" spans="1:14" x14ac:dyDescent="0.25">
      <c r="A1254" s="1">
        <v>44263</v>
      </c>
      <c r="B1254">
        <v>200.18</v>
      </c>
      <c r="C1254">
        <v>206.71</v>
      </c>
      <c r="D1254">
        <v>186.26</v>
      </c>
      <c r="E1254">
        <v>187.67</v>
      </c>
      <c r="F1254">
        <v>155361045</v>
      </c>
      <c r="G1254">
        <v>132.948898473789</v>
      </c>
      <c r="H1254">
        <v>133.40558562015858</v>
      </c>
      <c r="I1254">
        <f>tsla_moving_stats_14yr[[#This Row],[Close]]/tsla_moving_stats_14yr[[#This Row],[StdDev_14Y_Centered]]</f>
        <v>1.4067626863416853</v>
      </c>
      <c r="J1254">
        <f>2*tsla_moving_stats_14yr[[#This Row],[StdDev_14Y_Centered]]</f>
        <v>266.81117124031715</v>
      </c>
      <c r="K1254">
        <v>132.98773979422518</v>
      </c>
      <c r="L1254">
        <v>133.38854227055447</v>
      </c>
      <c r="M1254">
        <f>tsla_moving_stats_14yr[[#This Row],[Average_14Y_Centered]]-tsla_moving_stats_14yr[[#This Row],[ROLLING AVERAGE MANUAL]]</f>
        <v>-3.8841320436176829E-2</v>
      </c>
      <c r="N1254">
        <f>tsla_moving_stats_14yr[[#This Row],[StdDev_14Y_Centered]]-tsla_moving_stats_14yr[[#This Row],[STANDARD DEV MANUAL]]</f>
        <v>1.7043349604108471E-2</v>
      </c>
    </row>
    <row r="1255" spans="1:14" x14ac:dyDescent="0.25">
      <c r="A1255" s="1">
        <v>44260</v>
      </c>
      <c r="B1255">
        <v>208.69</v>
      </c>
      <c r="C1255">
        <v>209.28</v>
      </c>
      <c r="D1255">
        <v>179.83</v>
      </c>
      <c r="E1255">
        <v>199.32</v>
      </c>
      <c r="F1255">
        <v>268189662</v>
      </c>
      <c r="G1255">
        <v>132.83330792177659</v>
      </c>
      <c r="H1255">
        <v>133.38956353456825</v>
      </c>
      <c r="I1255">
        <f>tsla_moving_stats_14yr[[#This Row],[Close]]/tsla_moving_stats_14yr[[#This Row],[StdDev_14Y_Centered]]</f>
        <v>1.4942698268020473</v>
      </c>
      <c r="J1255">
        <f>2*tsla_moving_stats_14yr[[#This Row],[StdDev_14Y_Centered]]</f>
        <v>266.77912706913651</v>
      </c>
      <c r="K1255">
        <v>132.94889847378914</v>
      </c>
      <c r="L1255">
        <v>133.38345279783826</v>
      </c>
      <c r="M1255">
        <f>tsla_moving_stats_14yr[[#This Row],[Average_14Y_Centered]]-tsla_moving_stats_14yr[[#This Row],[ROLLING AVERAGE MANUAL]]</f>
        <v>-0.11559055201254864</v>
      </c>
      <c r="N1255">
        <f>tsla_moving_stats_14yr[[#This Row],[StdDev_14Y_Centered]]-tsla_moving_stats_14yr[[#This Row],[STANDARD DEV MANUAL]]</f>
        <v>6.1107367299939597E-3</v>
      </c>
    </row>
    <row r="1256" spans="1:14" x14ac:dyDescent="0.25">
      <c r="A1256" s="1">
        <v>44259</v>
      </c>
      <c r="B1256">
        <v>218.6</v>
      </c>
      <c r="C1256">
        <v>291.31</v>
      </c>
      <c r="D1256">
        <v>200</v>
      </c>
      <c r="E1256">
        <v>207.15</v>
      </c>
      <c r="F1256">
        <v>197758775</v>
      </c>
      <c r="G1256">
        <v>132.79492379058979</v>
      </c>
      <c r="H1256">
        <v>133.38412461253324</v>
      </c>
      <c r="I1256">
        <f>tsla_moving_stats_14yr[[#This Row],[Close]]/tsla_moving_stats_14yr[[#This Row],[StdDev_14Y_Centered]]</f>
        <v>1.5530333958538831</v>
      </c>
      <c r="J1256">
        <f>2*tsla_moving_stats_14yr[[#This Row],[StdDev_14Y_Centered]]</f>
        <v>266.76824922506648</v>
      </c>
      <c r="K1256">
        <v>132.91024543946946</v>
      </c>
      <c r="L1256">
        <v>133.37821295406087</v>
      </c>
      <c r="M1256">
        <f>tsla_moving_stats_14yr[[#This Row],[Average_14Y_Centered]]-tsla_moving_stats_14yr[[#This Row],[ROLLING AVERAGE MANUAL]]</f>
        <v>-0.11532164887967156</v>
      </c>
      <c r="N1256">
        <f>tsla_moving_stats_14yr[[#This Row],[StdDev_14Y_Centered]]-tsla_moving_stats_14yr[[#This Row],[STANDARD DEV MANUAL]]</f>
        <v>5.911658472371073E-3</v>
      </c>
    </row>
    <row r="1257" spans="1:14" x14ac:dyDescent="0.25">
      <c r="A1257" s="1">
        <v>44258</v>
      </c>
      <c r="B1257">
        <v>229.33</v>
      </c>
      <c r="C1257">
        <v>233.57</v>
      </c>
      <c r="D1257">
        <v>217.23</v>
      </c>
      <c r="E1257">
        <v>217.73</v>
      </c>
      <c r="F1257">
        <v>90623977</v>
      </c>
      <c r="G1257">
        <v>132.75646902948</v>
      </c>
      <c r="H1257">
        <v>133.37876154048234</v>
      </c>
      <c r="I1257">
        <f>tsla_moving_stats_14yr[[#This Row],[Close]]/tsla_moving_stats_14yr[[#This Row],[StdDev_14Y_Centered]]</f>
        <v>1.6324188160490294</v>
      </c>
      <c r="J1257">
        <f>2*tsla_moving_stats_14yr[[#This Row],[StdDev_14Y_Centered]]</f>
        <v>266.75752308096469</v>
      </c>
      <c r="K1257">
        <v>132.87176724137944</v>
      </c>
      <c r="L1257">
        <v>133.37283515439842</v>
      </c>
      <c r="M1257">
        <f>tsla_moving_stats_14yr[[#This Row],[Average_14Y_Centered]]-tsla_moving_stats_14yr[[#This Row],[ROLLING AVERAGE MANUAL]]</f>
        <v>-0.115298211899443</v>
      </c>
      <c r="N1257">
        <f>tsla_moving_stats_14yr[[#This Row],[StdDev_14Y_Centered]]-tsla_moving_stats_14yr[[#This Row],[STANDARD DEV MANUAL]]</f>
        <v>5.9263860839280369E-3</v>
      </c>
    </row>
    <row r="1258" spans="1:14" x14ac:dyDescent="0.25">
      <c r="A1258" s="1">
        <v>44257</v>
      </c>
      <c r="B1258">
        <v>239.43</v>
      </c>
      <c r="C1258">
        <v>240.37</v>
      </c>
      <c r="D1258">
        <v>228.33</v>
      </c>
      <c r="E1258">
        <v>228.81</v>
      </c>
      <c r="F1258">
        <v>71196554</v>
      </c>
      <c r="G1258">
        <v>132.75646902948</v>
      </c>
      <c r="H1258">
        <v>133.37876154048234</v>
      </c>
      <c r="I1258">
        <f>tsla_moving_stats_14yr[[#This Row],[Close]]/tsla_moving_stats_14yr[[#This Row],[StdDev_14Y_Centered]]</f>
        <v>1.7154905125622486</v>
      </c>
      <c r="J1258">
        <f>2*tsla_moving_stats_14yr[[#This Row],[StdDev_14Y_Centered]]</f>
        <v>266.75752308096469</v>
      </c>
      <c r="K1258">
        <v>132.83330792177674</v>
      </c>
      <c r="L1258">
        <v>133.36745537770273</v>
      </c>
      <c r="M1258">
        <f>tsla_moving_stats_14yr[[#This Row],[Average_14Y_Centered]]-tsla_moving_stats_14yr[[#This Row],[ROLLING AVERAGE MANUAL]]</f>
        <v>-7.6838892296734684E-2</v>
      </c>
      <c r="N1258">
        <f>tsla_moving_stats_14yr[[#This Row],[StdDev_14Y_Centered]]-tsla_moving_stats_14yr[[#This Row],[STANDARD DEV MANUAL]]</f>
        <v>1.1306162779618489E-2</v>
      </c>
    </row>
    <row r="1259" spans="1:14" x14ac:dyDescent="0.25">
      <c r="A1259" s="1">
        <v>44256</v>
      </c>
      <c r="B1259">
        <v>230.04</v>
      </c>
      <c r="C1259">
        <v>290.67</v>
      </c>
      <c r="D1259">
        <v>228.35</v>
      </c>
      <c r="E1259">
        <v>239.48</v>
      </c>
      <c r="F1259">
        <v>81408811</v>
      </c>
      <c r="G1259">
        <v>132.75646902948</v>
      </c>
      <c r="H1259">
        <v>133.37876154048234</v>
      </c>
      <c r="I1259">
        <f>tsla_moving_stats_14yr[[#This Row],[Close]]/tsla_moving_stats_14yr[[#This Row],[StdDev_14Y_Centered]]</f>
        <v>1.7954882564066574</v>
      </c>
      <c r="J1259">
        <f>2*tsla_moving_stats_14yr[[#This Row],[StdDev_14Y_Centered]]</f>
        <v>266.75752308096469</v>
      </c>
      <c r="K1259">
        <v>132.79492379058993</v>
      </c>
      <c r="L1259">
        <v>133.36202468286288</v>
      </c>
      <c r="M1259">
        <f>tsla_moving_stats_14yr[[#This Row],[Average_14Y_Centered]]-tsla_moving_stats_14yr[[#This Row],[ROLLING AVERAGE MANUAL]]</f>
        <v>-3.8454761109932178E-2</v>
      </c>
      <c r="N1259">
        <f>tsla_moving_stats_14yr[[#This Row],[StdDev_14Y_Centered]]-tsla_moving_stats_14yr[[#This Row],[STANDARD DEV MANUAL]]</f>
        <v>1.6736857619463308E-2</v>
      </c>
    </row>
    <row r="1260" spans="1:14" x14ac:dyDescent="0.25">
      <c r="A1260" s="1">
        <v>44253</v>
      </c>
      <c r="B1260">
        <v>233.33</v>
      </c>
      <c r="C1260">
        <v>235.57</v>
      </c>
      <c r="D1260">
        <v>219.84</v>
      </c>
      <c r="E1260">
        <v>225.17</v>
      </c>
      <c r="F1260">
        <v>123267632</v>
      </c>
      <c r="G1260">
        <v>132.64123428193253</v>
      </c>
      <c r="H1260">
        <v>133.36264632220031</v>
      </c>
      <c r="I1260">
        <f>tsla_moving_stats_14yr[[#This Row],[Close]]/tsla_moving_stats_14yr[[#This Row],[StdDev_14Y_Centered]]</f>
        <v>1.688403808784626</v>
      </c>
      <c r="J1260">
        <f>2*tsla_moving_stats_14yr[[#This Row],[StdDev_14Y_Centered]]</f>
        <v>266.72529264440061</v>
      </c>
      <c r="K1260">
        <v>132.75646902948012</v>
      </c>
      <c r="L1260">
        <v>133.35666981999324</v>
      </c>
      <c r="M1260">
        <f>tsla_moving_stats_14yr[[#This Row],[Average_14Y_Centered]]-tsla_moving_stats_14yr[[#This Row],[ROLLING AVERAGE MANUAL]]</f>
        <v>-0.11523474754758922</v>
      </c>
      <c r="N1260">
        <f>tsla_moving_stats_14yr[[#This Row],[StdDev_14Y_Centered]]-tsla_moving_stats_14yr[[#This Row],[STANDARD DEV MANUAL]]</f>
        <v>5.9765022070621399E-3</v>
      </c>
    </row>
    <row r="1261" spans="1:14" x14ac:dyDescent="0.25">
      <c r="A1261" s="1">
        <v>44252</v>
      </c>
      <c r="B1261">
        <v>242.05</v>
      </c>
      <c r="C1261">
        <v>245.74</v>
      </c>
      <c r="D1261">
        <v>223.53</v>
      </c>
      <c r="E1261">
        <v>227.41</v>
      </c>
      <c r="F1261">
        <v>117071699</v>
      </c>
      <c r="G1261">
        <v>132.60282500826995</v>
      </c>
      <c r="H1261">
        <v>133.35730129925196</v>
      </c>
      <c r="I1261">
        <f>tsla_moving_stats_14yr[[#This Row],[Close]]/tsla_moving_stats_14yr[[#This Row],[StdDev_14Y_Centered]]</f>
        <v>1.7052684613772671</v>
      </c>
      <c r="J1261">
        <f>2*tsla_moving_stats_14yr[[#This Row],[StdDev_14Y_Centered]]</f>
        <v>266.71460259850392</v>
      </c>
      <c r="K1261">
        <v>132.71791390728492</v>
      </c>
      <c r="L1261">
        <v>133.35141686195928</v>
      </c>
      <c r="M1261">
        <f>tsla_moving_stats_14yr[[#This Row],[Average_14Y_Centered]]-tsla_moving_stats_14yr[[#This Row],[ROLLING AVERAGE MANUAL]]</f>
        <v>-0.1150888990149781</v>
      </c>
      <c r="N1261">
        <f>tsla_moving_stats_14yr[[#This Row],[StdDev_14Y_Centered]]-tsla_moving_stats_14yr[[#This Row],[STANDARD DEV MANUAL]]</f>
        <v>5.8844372926785127E-3</v>
      </c>
    </row>
    <row r="1262" spans="1:14" x14ac:dyDescent="0.25">
      <c r="A1262" s="1">
        <v>44251</v>
      </c>
      <c r="B1262">
        <v>237.28</v>
      </c>
      <c r="C1262">
        <v>248.33</v>
      </c>
      <c r="D1262">
        <v>231.39</v>
      </c>
      <c r="E1262">
        <v>247.34</v>
      </c>
      <c r="F1262">
        <v>110300974</v>
      </c>
      <c r="G1262">
        <v>132.56377314814816</v>
      </c>
      <c r="H1262">
        <v>133.35253503532206</v>
      </c>
      <c r="I1262">
        <f>tsla_moving_stats_14yr[[#This Row],[Close]]/tsla_moving_stats_14yr[[#This Row],[StdDev_14Y_Centered]]</f>
        <v>1.8547828875880406</v>
      </c>
      <c r="J1262">
        <f>2*tsla_moving_stats_14yr[[#This Row],[StdDev_14Y_Centered]]</f>
        <v>266.70507007064413</v>
      </c>
      <c r="K1262">
        <v>132.67955643826562</v>
      </c>
      <c r="L1262">
        <v>133.34600617241492</v>
      </c>
      <c r="M1262">
        <f>tsla_moving_stats_14yr[[#This Row],[Average_14Y_Centered]]-tsla_moving_stats_14yr[[#This Row],[ROLLING AVERAGE MANUAL]]</f>
        <v>-0.11578329011746291</v>
      </c>
      <c r="N1262">
        <f>tsla_moving_stats_14yr[[#This Row],[StdDev_14Y_Centered]]-tsla_moving_stats_14yr[[#This Row],[STANDARD DEV MANUAL]]</f>
        <v>6.5288629071460491E-3</v>
      </c>
    </row>
    <row r="1263" spans="1:14" x14ac:dyDescent="0.25">
      <c r="A1263" s="1">
        <v>44250</v>
      </c>
      <c r="B1263">
        <v>220.71</v>
      </c>
      <c r="C1263">
        <v>237.87</v>
      </c>
      <c r="D1263">
        <v>206.33</v>
      </c>
      <c r="E1263">
        <v>232.95</v>
      </c>
      <c r="F1263">
        <v>199820857</v>
      </c>
      <c r="G1263">
        <v>132.56377314814816</v>
      </c>
      <c r="H1263">
        <v>133.35253503532206</v>
      </c>
      <c r="I1263">
        <f>tsla_moving_stats_14yr[[#This Row],[Close]]/tsla_moving_stats_14yr[[#This Row],[StdDev_14Y_Centered]]</f>
        <v>1.7468734279276867</v>
      </c>
      <c r="J1263">
        <f>2*tsla_moving_stats_14yr[[#This Row],[StdDev_14Y_Centered]]</f>
        <v>266.70507007064413</v>
      </c>
      <c r="K1263">
        <v>132.64123428193264</v>
      </c>
      <c r="L1263">
        <v>133.34057920095722</v>
      </c>
      <c r="M1263">
        <f>tsla_moving_stats_14yr[[#This Row],[Average_14Y_Centered]]-tsla_moving_stats_14yr[[#This Row],[ROLLING AVERAGE MANUAL]]</f>
        <v>-7.7461133784481717E-2</v>
      </c>
      <c r="N1263">
        <f>tsla_moving_stats_14yr[[#This Row],[StdDev_14Y_Centered]]-tsla_moving_stats_14yr[[#This Row],[STANDARD DEV MANUAL]]</f>
        <v>1.1955834364840712E-2</v>
      </c>
    </row>
    <row r="1264" spans="1:14" x14ac:dyDescent="0.25">
      <c r="A1264" s="1">
        <v>44249</v>
      </c>
      <c r="B1264">
        <v>254.21</v>
      </c>
      <c r="C1264">
        <v>256.17</v>
      </c>
      <c r="D1264">
        <v>236.73</v>
      </c>
      <c r="E1264">
        <v>238.17</v>
      </c>
      <c r="F1264">
        <v>111809274</v>
      </c>
      <c r="G1264">
        <v>132.56377314814816</v>
      </c>
      <c r="H1264">
        <v>133.35253503532206</v>
      </c>
      <c r="I1264">
        <f>tsla_moving_stats_14yr[[#This Row],[Close]]/tsla_moving_stats_14yr[[#This Row],[StdDev_14Y_Centered]]</f>
        <v>1.7860177906397816</v>
      </c>
      <c r="J1264">
        <f>2*tsla_moving_stats_14yr[[#This Row],[StdDev_14Y_Centered]]</f>
        <v>266.70507007064413</v>
      </c>
      <c r="K1264">
        <v>132.60282500827009</v>
      </c>
      <c r="L1264">
        <v>133.33524236248758</v>
      </c>
      <c r="M1264">
        <f>tsla_moving_stats_14yr[[#This Row],[Average_14Y_Centered]]-tsla_moving_stats_14yr[[#This Row],[ROLLING AVERAGE MANUAL]]</f>
        <v>-3.9051860121929849E-2</v>
      </c>
      <c r="N1264">
        <f>tsla_moving_stats_14yr[[#This Row],[StdDev_14Y_Centered]]-tsla_moving_stats_14yr[[#This Row],[STANDARD DEV MANUAL]]</f>
        <v>1.7292672834486211E-2</v>
      </c>
    </row>
    <row r="1265" spans="1:14" x14ac:dyDescent="0.25">
      <c r="A1265" s="1">
        <v>44246</v>
      </c>
      <c r="B1265">
        <v>265</v>
      </c>
      <c r="C1265">
        <v>265.60000000000002</v>
      </c>
      <c r="D1265">
        <v>259.12</v>
      </c>
      <c r="E1265">
        <v>260.43</v>
      </c>
      <c r="F1265">
        <v>56874839</v>
      </c>
      <c r="G1265">
        <v>132.44589692765118</v>
      </c>
      <c r="H1265">
        <v>133.33896407673734</v>
      </c>
      <c r="I1265">
        <f>tsla_moving_stats_14yr[[#This Row],[Close]]/tsla_moving_stats_14yr[[#This Row],[StdDev_14Y_Centered]]</f>
        <v>1.9531425176673867</v>
      </c>
      <c r="J1265">
        <f>2*tsla_moving_stats_14yr[[#This Row],[StdDev_14Y_Centered]]</f>
        <v>266.67792815347468</v>
      </c>
      <c r="K1265">
        <v>132.5637731481483</v>
      </c>
      <c r="L1265">
        <v>133.33048418192072</v>
      </c>
      <c r="M1265">
        <f>tsla_moving_stats_14yr[[#This Row],[Average_14Y_Centered]]-tsla_moving_stats_14yr[[#This Row],[ROLLING AVERAGE MANUAL]]</f>
        <v>-0.11787622049712354</v>
      </c>
      <c r="N1265">
        <f>tsla_moving_stats_14yr[[#This Row],[StdDev_14Y_Centered]]-tsla_moving_stats_14yr[[#This Row],[STANDARD DEV MANUAL]]</f>
        <v>8.4798948166167065E-3</v>
      </c>
    </row>
    <row r="1266" spans="1:14" x14ac:dyDescent="0.25">
      <c r="A1266" s="1">
        <v>44245</v>
      </c>
      <c r="B1266">
        <v>260.3</v>
      </c>
      <c r="C1266">
        <v>264.89999999999998</v>
      </c>
      <c r="D1266">
        <v>258.76</v>
      </c>
      <c r="E1266">
        <v>262.45999999999998</v>
      </c>
      <c r="F1266">
        <v>53871239</v>
      </c>
      <c r="G1266">
        <v>132.40664134742403</v>
      </c>
      <c r="H1266">
        <v>133.33443638626463</v>
      </c>
      <c r="I1266">
        <f>tsla_moving_stats_14yr[[#This Row],[Close]]/tsla_moving_stats_14yr[[#This Row],[StdDev_14Y_Centered]]</f>
        <v>1.9684337153506515</v>
      </c>
      <c r="J1266">
        <f>2*tsla_moving_stats_14yr[[#This Row],[StdDev_14Y_Centered]]</f>
        <v>266.66887277252926</v>
      </c>
      <c r="K1266">
        <v>132.52456859504147</v>
      </c>
      <c r="L1266">
        <v>133.32587592398048</v>
      </c>
      <c r="M1266">
        <f>tsla_moving_stats_14yr[[#This Row],[Average_14Y_Centered]]-tsla_moving_stats_14yr[[#This Row],[ROLLING AVERAGE MANUAL]]</f>
        <v>-0.11792724761744466</v>
      </c>
      <c r="N1266">
        <f>tsla_moving_stats_14yr[[#This Row],[StdDev_14Y_Centered]]-tsla_moving_stats_14yr[[#This Row],[STANDARD DEV MANUAL]]</f>
        <v>8.5604622841515265E-3</v>
      </c>
    </row>
    <row r="1267" spans="1:14" x14ac:dyDescent="0.25">
      <c r="A1267" s="1">
        <v>44244</v>
      </c>
      <c r="B1267">
        <v>259.7</v>
      </c>
      <c r="C1267">
        <v>266.61</v>
      </c>
      <c r="D1267">
        <v>254</v>
      </c>
      <c r="E1267">
        <v>266.05</v>
      </c>
      <c r="F1267">
        <v>78236776</v>
      </c>
      <c r="G1267">
        <v>132.40664134742403</v>
      </c>
      <c r="H1267">
        <v>133.33443638626463</v>
      </c>
      <c r="I1267">
        <f>tsla_moving_stats_14yr[[#This Row],[Close]]/tsla_moving_stats_14yr[[#This Row],[StdDev_14Y_Centered]]</f>
        <v>1.9953584926047432</v>
      </c>
      <c r="J1267">
        <f>2*tsla_moving_stats_14yr[[#This Row],[StdDev_14Y_Centered]]</f>
        <v>266.66887277252926</v>
      </c>
      <c r="K1267">
        <v>132.48539986781245</v>
      </c>
      <c r="L1267">
        <v>133.32125022363024</v>
      </c>
      <c r="M1267">
        <f>tsla_moving_stats_14yr[[#This Row],[Average_14Y_Centered]]-tsla_moving_stats_14yr[[#This Row],[ROLLING AVERAGE MANUAL]]</f>
        <v>-7.8758520388419129E-2</v>
      </c>
      <c r="N1267">
        <f>tsla_moving_stats_14yr[[#This Row],[StdDev_14Y_Centered]]-tsla_moving_stats_14yr[[#This Row],[STANDARD DEV MANUAL]]</f>
        <v>1.3186162634383436E-2</v>
      </c>
    </row>
    <row r="1268" spans="1:14" x14ac:dyDescent="0.25">
      <c r="A1268" s="1">
        <v>44243</v>
      </c>
      <c r="B1268">
        <v>272.67</v>
      </c>
      <c r="C1268">
        <v>273.67</v>
      </c>
      <c r="D1268">
        <v>264.14999999999998</v>
      </c>
      <c r="E1268">
        <v>265.41000000000003</v>
      </c>
      <c r="F1268">
        <v>59407022</v>
      </c>
      <c r="G1268">
        <v>132.40664134742403</v>
      </c>
      <c r="H1268">
        <v>133.33443638626463</v>
      </c>
      <c r="I1268">
        <f>tsla_moving_stats_14yr[[#This Row],[Close]]/tsla_moving_stats_14yr[[#This Row],[StdDev_14Y_Centered]]</f>
        <v>1.9905585323143202</v>
      </c>
      <c r="J1268">
        <f>2*tsla_moving_stats_14yr[[#This Row],[StdDev_14Y_Centered]]</f>
        <v>266.66887277252926</v>
      </c>
      <c r="K1268">
        <v>132.44589692765129</v>
      </c>
      <c r="L1268">
        <v>133.31693732114402</v>
      </c>
      <c r="M1268">
        <f>tsla_moving_stats_14yr[[#This Row],[Average_14Y_Centered]]-tsla_moving_stats_14yr[[#This Row],[ROLLING AVERAGE MANUAL]]</f>
        <v>-3.9255580227262499E-2</v>
      </c>
      <c r="N1268">
        <f>tsla_moving_stats_14yr[[#This Row],[StdDev_14Y_Centered]]-tsla_moving_stats_14yr[[#This Row],[STANDARD DEV MANUAL]]</f>
        <v>1.7499065120603063E-2</v>
      </c>
    </row>
    <row r="1269" spans="1:14" x14ac:dyDescent="0.25">
      <c r="A1269" s="1">
        <v>44239</v>
      </c>
      <c r="B1269">
        <v>267.08999999999997</v>
      </c>
      <c r="C1269">
        <v>272.44</v>
      </c>
      <c r="D1269">
        <v>261.77999999999997</v>
      </c>
      <c r="E1269">
        <v>272.04000000000002</v>
      </c>
      <c r="F1269">
        <v>71305010</v>
      </c>
      <c r="G1269">
        <v>132.28863741339492</v>
      </c>
      <c r="H1269">
        <v>133.32115144491584</v>
      </c>
      <c r="I1269">
        <f>tsla_moving_stats_14yr[[#This Row],[Close]]/tsla_moving_stats_14yr[[#This Row],[StdDev_14Y_Centered]]</f>
        <v>2.0404864273348142</v>
      </c>
      <c r="J1269">
        <f>2*tsla_moving_stats_14yr[[#This Row],[StdDev_14Y_Centered]]</f>
        <v>266.64230288983168</v>
      </c>
      <c r="K1269">
        <v>132.4066413474242</v>
      </c>
      <c r="L1269">
        <v>133.31241765332879</v>
      </c>
      <c r="M1269">
        <f>tsla_moving_stats_14yr[[#This Row],[Average_14Y_Centered]]-tsla_moving_stats_14yr[[#This Row],[ROLLING AVERAGE MANUAL]]</f>
        <v>-0.11800393402927511</v>
      </c>
      <c r="N1269">
        <f>tsla_moving_stats_14yr[[#This Row],[StdDev_14Y_Centered]]-tsla_moving_stats_14yr[[#This Row],[STANDARD DEV MANUAL]]</f>
        <v>8.73379158704779E-3</v>
      </c>
    </row>
    <row r="1270" spans="1:14" x14ac:dyDescent="0.25">
      <c r="A1270" s="1">
        <v>44238</v>
      </c>
      <c r="B1270">
        <v>270.81</v>
      </c>
      <c r="C1270">
        <v>276.63</v>
      </c>
      <c r="D1270">
        <v>267.24</v>
      </c>
      <c r="E1270">
        <v>270.55</v>
      </c>
      <c r="F1270">
        <v>64868318</v>
      </c>
      <c r="G1270">
        <v>132.24933047493406</v>
      </c>
      <c r="H1270">
        <v>133.31672709766002</v>
      </c>
      <c r="I1270">
        <f>tsla_moving_stats_14yr[[#This Row],[Close]]/tsla_moving_stats_14yr[[#This Row],[StdDev_14Y_Centered]]</f>
        <v>2.029377752439204</v>
      </c>
      <c r="J1270">
        <f>2*tsla_moving_stats_14yr[[#This Row],[StdDev_14Y_Centered]]</f>
        <v>266.63345419532004</v>
      </c>
      <c r="K1270">
        <v>132.36729283591959</v>
      </c>
      <c r="L1270">
        <v>133.30799533414012</v>
      </c>
      <c r="M1270">
        <f>tsla_moving_stats_14yr[[#This Row],[Average_14Y_Centered]]-tsla_moving_stats_14yr[[#This Row],[ROLLING AVERAGE MANUAL]]</f>
        <v>-0.11796236098552981</v>
      </c>
      <c r="N1270">
        <f>tsla_moving_stats_14yr[[#This Row],[StdDev_14Y_Centered]]-tsla_moving_stats_14yr[[#This Row],[STANDARD DEV MANUAL]]</f>
        <v>8.7317635199042343E-3</v>
      </c>
    </row>
    <row r="1271" spans="1:14" x14ac:dyDescent="0.25">
      <c r="A1271" s="1">
        <v>44237</v>
      </c>
      <c r="B1271">
        <v>281.20999999999998</v>
      </c>
      <c r="C1271">
        <v>281.61</v>
      </c>
      <c r="D1271">
        <v>266.67</v>
      </c>
      <c r="E1271">
        <v>268.27</v>
      </c>
      <c r="F1271">
        <v>108648383</v>
      </c>
      <c r="G1271">
        <v>132.21004615891857</v>
      </c>
      <c r="H1271">
        <v>133.31229688686324</v>
      </c>
      <c r="I1271">
        <f>tsla_moving_stats_14yr[[#This Row],[Close]]/tsla_moving_stats_14yr[[#This Row],[StdDev_14Y_Centered]]</f>
        <v>2.0123424940136609</v>
      </c>
      <c r="J1271">
        <f>2*tsla_moving_stats_14yr[[#This Row],[StdDev_14Y_Centered]]</f>
        <v>266.62459377372647</v>
      </c>
      <c r="K1271">
        <v>132.32800000000015</v>
      </c>
      <c r="L1271">
        <v>133.30353765416589</v>
      </c>
      <c r="M1271">
        <f>tsla_moving_stats_14yr[[#This Row],[Average_14Y_Centered]]-tsla_moving_stats_14yr[[#This Row],[ROLLING AVERAGE MANUAL]]</f>
        <v>-0.11795384108157236</v>
      </c>
      <c r="N1271">
        <f>tsla_moving_stats_14yr[[#This Row],[StdDev_14Y_Centered]]-tsla_moving_stats_14yr[[#This Row],[STANDARD DEV MANUAL]]</f>
        <v>8.7592326973435775E-3</v>
      </c>
    </row>
    <row r="1272" spans="1:14" x14ac:dyDescent="0.25">
      <c r="A1272" s="1">
        <v>44236</v>
      </c>
      <c r="B1272">
        <v>285.04000000000002</v>
      </c>
      <c r="C1272">
        <v>286.60000000000002</v>
      </c>
      <c r="D1272">
        <v>280.58</v>
      </c>
      <c r="E1272">
        <v>283.14999999999998</v>
      </c>
      <c r="F1272">
        <v>45472997</v>
      </c>
      <c r="G1272">
        <v>132.21004615891857</v>
      </c>
      <c r="H1272">
        <v>133.31229688686324</v>
      </c>
      <c r="I1272">
        <f>tsla_moving_stats_14yr[[#This Row],[Close]]/tsla_moving_stats_14yr[[#This Row],[StdDev_14Y_Centered]]</f>
        <v>2.1239601042977898</v>
      </c>
      <c r="J1272">
        <f>2*tsla_moving_stats_14yr[[#This Row],[StdDev_14Y_Centered]]</f>
        <v>266.62459377372647</v>
      </c>
      <c r="K1272">
        <v>132.28863741339507</v>
      </c>
      <c r="L1272">
        <v>133.29915669900319</v>
      </c>
      <c r="M1272">
        <f>tsla_moving_stats_14yr[[#This Row],[Average_14Y_Centered]]-tsla_moving_stats_14yr[[#This Row],[ROLLING AVERAGE MANUAL]]</f>
        <v>-7.8591254476492622E-2</v>
      </c>
      <c r="N1272">
        <f>tsla_moving_stats_14yr[[#This Row],[StdDev_14Y_Centered]]-tsla_moving_stats_14yr[[#This Row],[STANDARD DEV MANUAL]]</f>
        <v>1.3140187860045671E-2</v>
      </c>
    </row>
    <row r="1273" spans="1:14" x14ac:dyDescent="0.25">
      <c r="A1273" s="1">
        <v>44235</v>
      </c>
      <c r="B1273">
        <v>289.89</v>
      </c>
      <c r="C1273">
        <v>292.58999999999997</v>
      </c>
      <c r="D1273">
        <v>284.92</v>
      </c>
      <c r="E1273">
        <v>287.81</v>
      </c>
      <c r="F1273">
        <v>60485226</v>
      </c>
      <c r="G1273">
        <v>132.21004615891857</v>
      </c>
      <c r="H1273">
        <v>133.31229688686324</v>
      </c>
      <c r="I1273">
        <f>tsla_moving_stats_14yr[[#This Row],[Close]]/tsla_moving_stats_14yr[[#This Row],[StdDev_14Y_Centered]]</f>
        <v>2.1589156193464487</v>
      </c>
      <c r="J1273">
        <f>2*tsla_moving_stats_14yr[[#This Row],[StdDev_14Y_Centered]]</f>
        <v>266.62459377372647</v>
      </c>
      <c r="K1273">
        <v>132.24933047493417</v>
      </c>
      <c r="L1273">
        <v>133.2947403362183</v>
      </c>
      <c r="M1273">
        <f>tsla_moving_stats_14yr[[#This Row],[Average_14Y_Centered]]-tsla_moving_stats_14yr[[#This Row],[ROLLING AVERAGE MANUAL]]</f>
        <v>-3.9284316015596232E-2</v>
      </c>
      <c r="N1273">
        <f>tsla_moving_stats_14yr[[#This Row],[StdDev_14Y_Centered]]-tsla_moving_stats_14yr[[#This Row],[STANDARD DEV MANUAL]]</f>
        <v>1.7556550644940216E-2</v>
      </c>
    </row>
    <row r="1274" spans="1:14" x14ac:dyDescent="0.25">
      <c r="A1274" s="1">
        <v>44232</v>
      </c>
      <c r="B1274">
        <v>281.67</v>
      </c>
      <c r="C1274">
        <v>288.26</v>
      </c>
      <c r="D1274">
        <v>279.66000000000003</v>
      </c>
      <c r="E1274">
        <v>284.08</v>
      </c>
      <c r="F1274">
        <v>55699981</v>
      </c>
      <c r="G1274">
        <v>132.09124835309615</v>
      </c>
      <c r="H1274">
        <v>133.29994095388531</v>
      </c>
      <c r="I1274">
        <f>tsla_moving_stats_14yr[[#This Row],[Close]]/tsla_moving_stats_14yr[[#This Row],[StdDev_14Y_Centered]]</f>
        <v>2.1311337271955475</v>
      </c>
      <c r="J1274">
        <f>2*tsla_moving_stats_14yr[[#This Row],[StdDev_14Y_Centered]]</f>
        <v>266.59988190777062</v>
      </c>
      <c r="K1274">
        <v>132.21004615891869</v>
      </c>
      <c r="L1274">
        <v>133.29031810559371</v>
      </c>
      <c r="M1274">
        <f>tsla_moving_stats_14yr[[#This Row],[Average_14Y_Centered]]-tsla_moving_stats_14yr[[#This Row],[ROLLING AVERAGE MANUAL]]</f>
        <v>-0.11879780582253829</v>
      </c>
      <c r="N1274">
        <f>tsla_moving_stats_14yr[[#This Row],[StdDev_14Y_Centered]]-tsla_moving_stats_14yr[[#This Row],[STANDARD DEV MANUAL]]</f>
        <v>9.6228482915989844E-3</v>
      </c>
    </row>
    <row r="1275" spans="1:14" x14ac:dyDescent="0.25">
      <c r="A1275" s="1">
        <v>44231</v>
      </c>
      <c r="B1275">
        <v>285</v>
      </c>
      <c r="C1275">
        <v>285.5</v>
      </c>
      <c r="D1275">
        <v>277.81</v>
      </c>
      <c r="E1275">
        <v>283.33</v>
      </c>
      <c r="F1275">
        <v>47438029</v>
      </c>
      <c r="G1275">
        <v>132.05167928877182</v>
      </c>
      <c r="H1275">
        <v>133.29582362843857</v>
      </c>
      <c r="I1275">
        <f>tsla_moving_stats_14yr[[#This Row],[Close]]/tsla_moving_stats_14yr[[#This Row],[StdDev_14Y_Centered]]</f>
        <v>2.1255729721118715</v>
      </c>
      <c r="J1275">
        <f>2*tsla_moving_stats_14yr[[#This Row],[StdDev_14Y_Centered]]</f>
        <v>266.59164725687714</v>
      </c>
      <c r="K1275">
        <v>132.17057020435084</v>
      </c>
      <c r="L1275">
        <v>133.28608194895364</v>
      </c>
      <c r="M1275">
        <f>tsla_moving_stats_14yr[[#This Row],[Average_14Y_Centered]]-tsla_moving_stats_14yr[[#This Row],[ROLLING AVERAGE MANUAL]]</f>
        <v>-0.11889091557901565</v>
      </c>
      <c r="N1275">
        <f>tsla_moving_stats_14yr[[#This Row],[StdDev_14Y_Centered]]-tsla_moving_stats_14yr[[#This Row],[STANDARD DEV MANUAL]]</f>
        <v>9.7416794849323196E-3</v>
      </c>
    </row>
    <row r="1276" spans="1:14" x14ac:dyDescent="0.25">
      <c r="A1276" s="1">
        <v>44230</v>
      </c>
      <c r="B1276">
        <v>292.33999999999997</v>
      </c>
      <c r="C1276">
        <v>292.69</v>
      </c>
      <c r="D1276">
        <v>284.35000000000002</v>
      </c>
      <c r="E1276">
        <v>284.89999999999998</v>
      </c>
      <c r="F1276">
        <v>55030587</v>
      </c>
      <c r="G1276">
        <v>132.01210006583275</v>
      </c>
      <c r="H1276">
        <v>133.29172979672575</v>
      </c>
      <c r="I1276">
        <f>tsla_moving_stats_14yr[[#This Row],[Close]]/tsla_moving_stats_14yr[[#This Row],[StdDev_14Y_Centered]]</f>
        <v>2.137416930776439</v>
      </c>
      <c r="J1276">
        <f>2*tsla_moving_stats_14yr[[#This Row],[StdDev_14Y_Centered]]</f>
        <v>266.58345959345149</v>
      </c>
      <c r="K1276">
        <v>132.13093904448121</v>
      </c>
      <c r="L1276">
        <v>133.28199988267812</v>
      </c>
      <c r="M1276">
        <f>tsla_moving_stats_14yr[[#This Row],[Average_14Y_Centered]]-tsla_moving_stats_14yr[[#This Row],[ROLLING AVERAGE MANUAL]]</f>
        <v>-0.11883897864845494</v>
      </c>
      <c r="N1276">
        <f>tsla_moving_stats_14yr[[#This Row],[StdDev_14Y_Centered]]-tsla_moving_stats_14yr[[#This Row],[STANDARD DEV MANUAL]]</f>
        <v>9.7299140476252433E-3</v>
      </c>
    </row>
    <row r="1277" spans="1:14" x14ac:dyDescent="0.25">
      <c r="A1277" s="1">
        <v>44229</v>
      </c>
      <c r="B1277">
        <v>281.56</v>
      </c>
      <c r="C1277">
        <v>293.5</v>
      </c>
      <c r="D1277">
        <v>280.73</v>
      </c>
      <c r="E1277">
        <v>290.93</v>
      </c>
      <c r="F1277">
        <v>73038709</v>
      </c>
      <c r="G1277">
        <v>132.01210006583275</v>
      </c>
      <c r="H1277">
        <v>133.29172979672575</v>
      </c>
      <c r="I1277">
        <f>tsla_moving_stats_14yr[[#This Row],[Close]]/tsla_moving_stats_14yr[[#This Row],[StdDev_14Y_Centered]]</f>
        <v>2.1826560465805178</v>
      </c>
      <c r="J1277">
        <f>2*tsla_moving_stats_14yr[[#This Row],[StdDev_14Y_Centered]]</f>
        <v>266.58345959345149</v>
      </c>
      <c r="K1277">
        <v>132.09124835309632</v>
      </c>
      <c r="L1277">
        <v>133.27798592763881</v>
      </c>
      <c r="M1277">
        <f>tsla_moving_stats_14yr[[#This Row],[Average_14Y_Centered]]-tsla_moving_stats_14yr[[#This Row],[ROLLING AVERAGE MANUAL]]</f>
        <v>-7.9148287263564043E-2</v>
      </c>
      <c r="N1277">
        <f>tsla_moving_stats_14yr[[#This Row],[StdDev_14Y_Centered]]-tsla_moving_stats_14yr[[#This Row],[STANDARD DEV MANUAL]]</f>
        <v>1.3743869086937366E-2</v>
      </c>
    </row>
    <row r="1278" spans="1:14" x14ac:dyDescent="0.25">
      <c r="A1278" s="1">
        <v>44228</v>
      </c>
      <c r="B1278">
        <v>271.43</v>
      </c>
      <c r="C1278">
        <v>280.67</v>
      </c>
      <c r="D1278">
        <v>265.19</v>
      </c>
      <c r="E1278">
        <v>279.94</v>
      </c>
      <c r="F1278">
        <v>76174252</v>
      </c>
      <c r="G1278">
        <v>132.01210006583275</v>
      </c>
      <c r="H1278">
        <v>133.29172979672575</v>
      </c>
      <c r="I1278">
        <f>tsla_moving_stats_14yr[[#This Row],[Close]]/tsla_moving_stats_14yr[[#This Row],[StdDev_14Y_Centered]]</f>
        <v>2.1002053197667827</v>
      </c>
      <c r="J1278">
        <f>2*tsla_moving_stats_14yr[[#This Row],[StdDev_14Y_Centered]]</f>
        <v>266.58345959345149</v>
      </c>
      <c r="K1278">
        <v>132.05167928877196</v>
      </c>
      <c r="L1278">
        <v>133.27387650988592</v>
      </c>
      <c r="M1278">
        <f>tsla_moving_stats_14yr[[#This Row],[Average_14Y_Centered]]-tsla_moving_stats_14yr[[#This Row],[ROLLING AVERAGE MANUAL]]</f>
        <v>-3.9579222939210013E-2</v>
      </c>
      <c r="N1278">
        <f>tsla_moving_stats_14yr[[#This Row],[StdDev_14Y_Centered]]-tsla_moving_stats_14yr[[#This Row],[STANDARD DEV MANUAL]]</f>
        <v>1.7853286839823568E-2</v>
      </c>
    </row>
    <row r="1279" spans="1:14" x14ac:dyDescent="0.25">
      <c r="A1279" s="1">
        <v>44225</v>
      </c>
      <c r="B1279">
        <v>276.67</v>
      </c>
      <c r="C1279">
        <v>280.8</v>
      </c>
      <c r="D1279">
        <v>260.02999999999997</v>
      </c>
      <c r="E1279">
        <v>264.51</v>
      </c>
      <c r="F1279">
        <v>104972371</v>
      </c>
      <c r="G1279">
        <v>131.89369286418943</v>
      </c>
      <c r="H1279">
        <v>133.27923654106857</v>
      </c>
      <c r="I1279">
        <f>tsla_moving_stats_14yr[[#This Row],[Close]]/tsla_moving_stats_14yr[[#This Row],[StdDev_14Y_Centered]]</f>
        <v>1.9846302159638651</v>
      </c>
      <c r="J1279">
        <f>2*tsla_moving_stats_14yr[[#This Row],[StdDev_14Y_Centered]]</f>
        <v>266.55847308213714</v>
      </c>
      <c r="K1279">
        <v>132.01210006583293</v>
      </c>
      <c r="L1279">
        <v>133.26979057679375</v>
      </c>
      <c r="M1279">
        <f>tsla_moving_stats_14yr[[#This Row],[Average_14Y_Centered]]-tsla_moving_stats_14yr[[#This Row],[ROLLING AVERAGE MANUAL]]</f>
        <v>-0.1184072016434925</v>
      </c>
      <c r="N1279">
        <f>tsla_moving_stats_14yr[[#This Row],[StdDev_14Y_Centered]]-tsla_moving_stats_14yr[[#This Row],[STANDARD DEV MANUAL]]</f>
        <v>9.4459642748176975E-3</v>
      </c>
    </row>
    <row r="1280" spans="1:14" x14ac:dyDescent="0.25">
      <c r="A1280" s="1">
        <v>44224</v>
      </c>
      <c r="B1280">
        <v>273.33</v>
      </c>
      <c r="C1280">
        <v>282.67</v>
      </c>
      <c r="D1280">
        <v>267</v>
      </c>
      <c r="E1280">
        <v>278.48</v>
      </c>
      <c r="F1280">
        <v>79134229</v>
      </c>
      <c r="G1280">
        <v>131.85424391847471</v>
      </c>
      <c r="H1280">
        <v>133.27508253520315</v>
      </c>
      <c r="I1280">
        <f>tsla_moving_stats_14yr[[#This Row],[Close]]/tsla_moving_stats_14yr[[#This Row],[StdDev_14Y_Centered]]</f>
        <v>2.0895128684421755</v>
      </c>
      <c r="J1280">
        <f>2*tsla_moving_stats_14yr[[#This Row],[StdDev_14Y_Centered]]</f>
        <v>266.55016507040631</v>
      </c>
      <c r="K1280">
        <v>131.97263902599553</v>
      </c>
      <c r="L1280">
        <v>133.26561248457986</v>
      </c>
      <c r="M1280">
        <f>tsla_moving_stats_14yr[[#This Row],[Average_14Y_Centered]]-tsla_moving_stats_14yr[[#This Row],[ROLLING AVERAGE MANUAL]]</f>
        <v>-0.1183951075208256</v>
      </c>
      <c r="N1280">
        <f>tsla_moving_stats_14yr[[#This Row],[StdDev_14Y_Centered]]-tsla_moving_stats_14yr[[#This Row],[STANDARD DEV MANUAL]]</f>
        <v>9.4700506232925363E-3</v>
      </c>
    </row>
    <row r="1281" spans="1:14" x14ac:dyDescent="0.25">
      <c r="A1281" s="1">
        <v>44223</v>
      </c>
      <c r="B1281">
        <v>290.12</v>
      </c>
      <c r="C1281">
        <v>297.17</v>
      </c>
      <c r="D1281">
        <v>286.22000000000003</v>
      </c>
      <c r="E1281">
        <v>288.05</v>
      </c>
      <c r="F1281">
        <v>82001968</v>
      </c>
      <c r="G1281">
        <v>131.814630299047</v>
      </c>
      <c r="H1281">
        <v>133.27109144673514</v>
      </c>
      <c r="I1281">
        <f>tsla_moving_stats_14yr[[#This Row],[Close]]/tsla_moving_stats_14yr[[#This Row],[StdDev_14Y_Centered]]</f>
        <v>2.1613839646171566</v>
      </c>
      <c r="J1281">
        <f>2*tsla_moving_stats_14yr[[#This Row],[StdDev_14Y_Centered]]</f>
        <v>266.54218289347028</v>
      </c>
      <c r="K1281">
        <v>131.9332368421054</v>
      </c>
      <c r="L1281">
        <v>133.26139576647176</v>
      </c>
      <c r="M1281">
        <f>tsla_moving_stats_14yr[[#This Row],[Average_14Y_Centered]]-tsla_moving_stats_14yr[[#This Row],[ROLLING AVERAGE MANUAL]]</f>
        <v>-0.11860654305840512</v>
      </c>
      <c r="N1281">
        <f>tsla_moving_stats_14yr[[#This Row],[StdDev_14Y_Centered]]-tsla_moving_stats_14yr[[#This Row],[STANDARD DEV MANUAL]]</f>
        <v>9.6956802633769712E-3</v>
      </c>
    </row>
    <row r="1282" spans="1:14" x14ac:dyDescent="0.25">
      <c r="A1282" s="1">
        <v>44222</v>
      </c>
      <c r="B1282">
        <v>297.13</v>
      </c>
      <c r="C1282">
        <v>298.63</v>
      </c>
      <c r="D1282">
        <v>290.52999999999997</v>
      </c>
      <c r="E1282">
        <v>294.36</v>
      </c>
      <c r="F1282">
        <v>69394872</v>
      </c>
      <c r="G1282">
        <v>131.814630299047</v>
      </c>
      <c r="H1282">
        <v>133.27109144673514</v>
      </c>
      <c r="I1282">
        <f>tsla_moving_stats_14yr[[#This Row],[Close]]/tsla_moving_stats_14yr[[#This Row],[StdDev_14Y_Centered]]</f>
        <v>2.2087310669144462</v>
      </c>
      <c r="J1282">
        <f>2*tsla_moving_stats_14yr[[#This Row],[StdDev_14Y_Centered]]</f>
        <v>266.54218289347028</v>
      </c>
      <c r="K1282">
        <v>131.89369286418955</v>
      </c>
      <c r="L1282">
        <v>133.25732102064768</v>
      </c>
      <c r="M1282">
        <f>tsla_moving_stats_14yr[[#This Row],[Average_14Y_Centered]]-tsla_moving_stats_14yr[[#This Row],[ROLLING AVERAGE MANUAL]]</f>
        <v>-7.9062565142550056E-2</v>
      </c>
      <c r="N1282">
        <f>tsla_moving_stats_14yr[[#This Row],[StdDev_14Y_Centered]]-tsla_moving_stats_14yr[[#This Row],[STANDARD DEV MANUAL]]</f>
        <v>1.3770426087461374E-2</v>
      </c>
    </row>
    <row r="1283" spans="1:14" x14ac:dyDescent="0.25">
      <c r="A1283" s="1">
        <v>44221</v>
      </c>
      <c r="B1283">
        <v>285</v>
      </c>
      <c r="C1283">
        <v>300.13</v>
      </c>
      <c r="D1283">
        <v>279.61</v>
      </c>
      <c r="E1283">
        <v>293.60000000000002</v>
      </c>
      <c r="F1283">
        <v>123520323</v>
      </c>
      <c r="G1283">
        <v>131.814630299047</v>
      </c>
      <c r="H1283">
        <v>133.27109144673514</v>
      </c>
      <c r="I1283">
        <f>tsla_moving_stats_14yr[[#This Row],[Close]]/tsla_moving_stats_14yr[[#This Row],[StdDev_14Y_Centered]]</f>
        <v>2.203028404831096</v>
      </c>
      <c r="J1283">
        <f>2*tsla_moving_stats_14yr[[#This Row],[StdDev_14Y_Centered]]</f>
        <v>266.54218289347028</v>
      </c>
      <c r="K1283">
        <v>131.85424391847485</v>
      </c>
      <c r="L1283">
        <v>133.25317490251913</v>
      </c>
      <c r="M1283">
        <f>tsla_moving_stats_14yr[[#This Row],[Average_14Y_Centered]]-tsla_moving_stats_14yr[[#This Row],[ROLLING AVERAGE MANUAL]]</f>
        <v>-3.9613619427854019E-2</v>
      </c>
      <c r="N1283">
        <f>tsla_moving_stats_14yr[[#This Row],[StdDev_14Y_Centered]]-tsla_moving_stats_14yr[[#This Row],[STANDARD DEV MANUAL]]</f>
        <v>1.7916544216006969E-2</v>
      </c>
    </row>
    <row r="1284" spans="1:14" x14ac:dyDescent="0.25">
      <c r="A1284" s="1">
        <v>44218</v>
      </c>
      <c r="B1284">
        <v>278.10000000000002</v>
      </c>
      <c r="C1284">
        <v>282.67</v>
      </c>
      <c r="D1284">
        <v>276.20999999999998</v>
      </c>
      <c r="E1284">
        <v>282.20999999999998</v>
      </c>
      <c r="F1284">
        <v>60199563</v>
      </c>
      <c r="G1284">
        <v>131.69650689428758</v>
      </c>
      <c r="H1284">
        <v>133.25855668140889</v>
      </c>
      <c r="I1284">
        <f>tsla_moving_stats_14yr[[#This Row],[Close]]/tsla_moving_stats_14yr[[#This Row],[StdDev_14Y_Centered]]</f>
        <v>2.1177626940287246</v>
      </c>
      <c r="J1284">
        <f>2*tsla_moving_stats_14yr[[#This Row],[StdDev_14Y_Centered]]</f>
        <v>266.51711336281778</v>
      </c>
      <c r="K1284">
        <v>131.81463029904714</v>
      </c>
      <c r="L1284">
        <v>133.24919166983196</v>
      </c>
      <c r="M1284">
        <f>tsla_moving_stats_14yr[[#This Row],[Average_14Y_Centered]]-tsla_moving_stats_14yr[[#This Row],[ROLLING AVERAGE MANUAL]]</f>
        <v>-0.11812340475955807</v>
      </c>
      <c r="N1284">
        <f>tsla_moving_stats_14yr[[#This Row],[StdDev_14Y_Centered]]-tsla_moving_stats_14yr[[#This Row],[STANDARD DEV MANUAL]]</f>
        <v>9.3650115769321474E-3</v>
      </c>
    </row>
    <row r="1285" spans="1:14" x14ac:dyDescent="0.25">
      <c r="A1285" s="1">
        <v>44217</v>
      </c>
      <c r="B1285">
        <v>285</v>
      </c>
      <c r="C1285">
        <v>285.24</v>
      </c>
      <c r="D1285">
        <v>280.47000000000003</v>
      </c>
      <c r="E1285">
        <v>281.66000000000003</v>
      </c>
      <c r="F1285">
        <v>61794457</v>
      </c>
      <c r="G1285">
        <v>131.65715129635706</v>
      </c>
      <c r="H1285">
        <v>133.25438989130191</v>
      </c>
      <c r="I1285">
        <f>tsla_moving_stats_14yr[[#This Row],[Close]]/tsla_moving_stats_14yr[[#This Row],[StdDev_14Y_Centered]]</f>
        <v>2.1137014715219165</v>
      </c>
      <c r="J1285">
        <f>2*tsla_moving_stats_14yr[[#This Row],[StdDev_14Y_Centered]]</f>
        <v>266.50877978260382</v>
      </c>
      <c r="K1285">
        <v>131.77515111695152</v>
      </c>
      <c r="L1285">
        <v>133.24510129209725</v>
      </c>
      <c r="M1285">
        <f>tsla_moving_stats_14yr[[#This Row],[Average_14Y_Centered]]-tsla_moving_stats_14yr[[#This Row],[ROLLING AVERAGE MANUAL]]</f>
        <v>-0.11799982059446279</v>
      </c>
      <c r="N1285">
        <f>tsla_moving_stats_14yr[[#This Row],[StdDev_14Y_Centered]]-tsla_moving_stats_14yr[[#This Row],[STANDARD DEV MANUAL]]</f>
        <v>9.2885992046660704E-3</v>
      </c>
    </row>
    <row r="1286" spans="1:14" x14ac:dyDescent="0.25">
      <c r="A1286" s="1">
        <v>44216</v>
      </c>
      <c r="B1286">
        <v>286.25</v>
      </c>
      <c r="C1286">
        <v>286.5</v>
      </c>
      <c r="D1286">
        <v>279.08999999999997</v>
      </c>
      <c r="E1286">
        <v>283.48</v>
      </c>
      <c r="F1286">
        <v>76997723</v>
      </c>
      <c r="G1286">
        <v>131.65715129635706</v>
      </c>
      <c r="H1286">
        <v>133.25438989130191</v>
      </c>
      <c r="I1286">
        <f>tsla_moving_stats_14yr[[#This Row],[Close]]/tsla_moving_stats_14yr[[#This Row],[StdDev_14Y_Centered]]</f>
        <v>2.127359558144688</v>
      </c>
      <c r="J1286">
        <f>2*tsla_moving_stats_14yr[[#This Row],[StdDev_14Y_Centered]]</f>
        <v>266.50877978260382</v>
      </c>
      <c r="K1286">
        <v>131.73584893267667</v>
      </c>
      <c r="L1286">
        <v>133.24086588672145</v>
      </c>
      <c r="M1286">
        <f>tsla_moving_stats_14yr[[#This Row],[Average_14Y_Centered]]-tsla_moving_stats_14yr[[#This Row],[ROLLING AVERAGE MANUAL]]</f>
        <v>-7.8697636319617459E-2</v>
      </c>
      <c r="N1286">
        <f>tsla_moving_stats_14yr[[#This Row],[StdDev_14Y_Centered]]-tsla_moving_stats_14yr[[#This Row],[STANDARD DEV MANUAL]]</f>
        <v>1.3524004580460769E-2</v>
      </c>
    </row>
    <row r="1287" spans="1:14" x14ac:dyDescent="0.25">
      <c r="A1287" s="1">
        <v>44215</v>
      </c>
      <c r="B1287">
        <v>279.27</v>
      </c>
      <c r="C1287">
        <v>283.33</v>
      </c>
      <c r="D1287">
        <v>277.67</v>
      </c>
      <c r="E1287">
        <v>281.52</v>
      </c>
      <c r="F1287">
        <v>76101016</v>
      </c>
      <c r="G1287">
        <v>131.65715129635706</v>
      </c>
      <c r="H1287">
        <v>133.25438989130191</v>
      </c>
      <c r="I1287">
        <f>tsla_moving_stats_14yr[[#This Row],[Close]]/tsla_moving_stats_14yr[[#This Row],[StdDev_14Y_Centered]]</f>
        <v>2.1126508494740106</v>
      </c>
      <c r="J1287">
        <f>2*tsla_moving_stats_14yr[[#This Row],[StdDev_14Y_Centered]]</f>
        <v>266.50877978260382</v>
      </c>
      <c r="K1287">
        <v>131.69650689428775</v>
      </c>
      <c r="L1287">
        <v>133.23668053307483</v>
      </c>
      <c r="M1287">
        <f>tsla_moving_stats_14yr[[#This Row],[Average_14Y_Centered]]-tsla_moving_stats_14yr[[#This Row],[ROLLING AVERAGE MANUAL]]</f>
        <v>-3.9355597930693875E-2</v>
      </c>
      <c r="N1287">
        <f>tsla_moving_stats_14yr[[#This Row],[StdDev_14Y_Centered]]-tsla_moving_stats_14yr[[#This Row],[STANDARD DEV MANUAL]]</f>
        <v>1.7709358227079974E-2</v>
      </c>
    </row>
    <row r="1288" spans="1:14" x14ac:dyDescent="0.25">
      <c r="A1288" s="1">
        <v>44211</v>
      </c>
      <c r="B1288">
        <v>284</v>
      </c>
      <c r="C1288">
        <v>286.63</v>
      </c>
      <c r="D1288">
        <v>273.02999999999997</v>
      </c>
      <c r="E1288">
        <v>275.39</v>
      </c>
      <c r="F1288">
        <v>116332927</v>
      </c>
      <c r="G1288">
        <v>131.53869180327868</v>
      </c>
      <c r="H1288">
        <v>133.2423291213739</v>
      </c>
      <c r="I1288">
        <f>tsla_moving_stats_14yr[[#This Row],[Close]]/tsla_moving_stats_14yr[[#This Row],[StdDev_14Y_Centered]]</f>
        <v>2.066835680642749</v>
      </c>
      <c r="J1288">
        <f>2*tsla_moving_stats_14yr[[#This Row],[StdDev_14Y_Centered]]</f>
        <v>266.4846582427478</v>
      </c>
      <c r="K1288">
        <v>131.65715129635723</v>
      </c>
      <c r="L1288">
        <v>133.23252160693553</v>
      </c>
      <c r="M1288">
        <f>tsla_moving_stats_14yr[[#This Row],[Average_14Y_Centered]]-tsla_moving_stats_14yr[[#This Row],[ROLLING AVERAGE MANUAL]]</f>
        <v>-0.11845949307854653</v>
      </c>
      <c r="N1288">
        <f>tsla_moving_stats_14yr[[#This Row],[StdDev_14Y_Centered]]-tsla_moving_stats_14yr[[#This Row],[STANDARD DEV MANUAL]]</f>
        <v>9.807514438364251E-3</v>
      </c>
    </row>
    <row r="1289" spans="1:14" x14ac:dyDescent="0.25">
      <c r="A1289" s="1">
        <v>44210</v>
      </c>
      <c r="B1289">
        <v>281.13</v>
      </c>
      <c r="C1289">
        <v>287.67</v>
      </c>
      <c r="D1289">
        <v>279.58</v>
      </c>
      <c r="E1289">
        <v>281.67</v>
      </c>
      <c r="F1289">
        <v>93799082</v>
      </c>
      <c r="G1289">
        <v>131.49910193379222</v>
      </c>
      <c r="H1289">
        <v>133.23843083949265</v>
      </c>
      <c r="I1289">
        <f>tsla_moving_stats_14yr[[#This Row],[Close]]/tsla_moving_stats_14yr[[#This Row],[StdDev_14Y_Centered]]</f>
        <v>2.1140297001795023</v>
      </c>
      <c r="J1289">
        <f>2*tsla_moving_stats_14yr[[#This Row],[StdDev_14Y_Centered]]</f>
        <v>266.4768616789853</v>
      </c>
      <c r="K1289">
        <v>131.6176738845146</v>
      </c>
      <c r="L1289">
        <v>133.22848671404901</v>
      </c>
      <c r="M1289">
        <f>tsla_moving_stats_14yr[[#This Row],[Average_14Y_Centered]]-tsla_moving_stats_14yr[[#This Row],[ROLLING AVERAGE MANUAL]]</f>
        <v>-0.11857195072238369</v>
      </c>
      <c r="N1289">
        <f>tsla_moving_stats_14yr[[#This Row],[StdDev_14Y_Centered]]-tsla_moving_stats_14yr[[#This Row],[STANDARD DEV MANUAL]]</f>
        <v>9.9441254436385407E-3</v>
      </c>
    </row>
    <row r="1290" spans="1:14" x14ac:dyDescent="0.25">
      <c r="A1290" s="1">
        <v>44209</v>
      </c>
      <c r="B1290">
        <v>284.25</v>
      </c>
      <c r="C1290">
        <v>286.82</v>
      </c>
      <c r="D1290">
        <v>277.33</v>
      </c>
      <c r="E1290">
        <v>284.8</v>
      </c>
      <c r="F1290">
        <v>99937592</v>
      </c>
      <c r="G1290">
        <v>131.45905963302752</v>
      </c>
      <c r="H1290">
        <v>133.23495940949556</v>
      </c>
      <c r="I1290">
        <f>tsla_moving_stats_14yr[[#This Row],[Close]]/tsla_moving_stats_14yr[[#This Row],[StdDev_14Y_Centered]]</f>
        <v>2.137577113861473</v>
      </c>
      <c r="J1290">
        <f>2*tsla_moving_stats_14yr[[#This Row],[StdDev_14Y_Centered]]</f>
        <v>266.46991881899112</v>
      </c>
      <c r="K1290">
        <v>131.57824532633668</v>
      </c>
      <c r="L1290">
        <v>133.22442194308988</v>
      </c>
      <c r="M1290">
        <f>tsla_moving_stats_14yr[[#This Row],[Average_14Y_Centered]]-tsla_moving_stats_14yr[[#This Row],[ROLLING AVERAGE MANUAL]]</f>
        <v>-0.11918569330916284</v>
      </c>
      <c r="N1290">
        <f>tsla_moving_stats_14yr[[#This Row],[StdDev_14Y_Centered]]-tsla_moving_stats_14yr[[#This Row],[STANDARD DEV MANUAL]]</f>
        <v>1.0537466405679652E-2</v>
      </c>
    </row>
    <row r="1291" spans="1:14" x14ac:dyDescent="0.25">
      <c r="A1291" s="1">
        <v>44208</v>
      </c>
      <c r="B1291">
        <v>277</v>
      </c>
      <c r="C1291">
        <v>289.33</v>
      </c>
      <c r="D1291">
        <v>275.77999999999997</v>
      </c>
      <c r="E1291">
        <v>283.14999999999998</v>
      </c>
      <c r="F1291">
        <v>138812302</v>
      </c>
      <c r="G1291">
        <v>131.45905963302752</v>
      </c>
      <c r="H1291">
        <v>133.23495940949556</v>
      </c>
      <c r="I1291">
        <f>tsla_moving_stats_14yr[[#This Row],[Close]]/tsla_moving_stats_14yr[[#This Row],[StdDev_14Y_Centered]]</f>
        <v>2.1251929767902951</v>
      </c>
      <c r="J1291">
        <f>2*tsla_moving_stats_14yr[[#This Row],[StdDev_14Y_Centered]]</f>
        <v>266.46991881899112</v>
      </c>
      <c r="K1291">
        <v>131.53869180327885</v>
      </c>
      <c r="L1291">
        <v>133.22048432589642</v>
      </c>
      <c r="M1291">
        <f>tsla_moving_stats_14yr[[#This Row],[Average_14Y_Centered]]-tsla_moving_stats_14yr[[#This Row],[ROLLING AVERAGE MANUAL]]</f>
        <v>-7.9632170251329626E-2</v>
      </c>
      <c r="N1291">
        <f>tsla_moving_stats_14yr[[#This Row],[StdDev_14Y_Centered]]-tsla_moving_stats_14yr[[#This Row],[STANDARD DEV MANUAL]]</f>
        <v>1.4475083599137406E-2</v>
      </c>
    </row>
    <row r="1292" spans="1:14" x14ac:dyDescent="0.25">
      <c r="A1292" s="1">
        <v>44207</v>
      </c>
      <c r="B1292">
        <v>283.13</v>
      </c>
      <c r="C1292">
        <v>284.81</v>
      </c>
      <c r="D1292">
        <v>267.87</v>
      </c>
      <c r="E1292">
        <v>270.39999999999998</v>
      </c>
      <c r="F1292">
        <v>178662621</v>
      </c>
      <c r="G1292">
        <v>131.45905963302752</v>
      </c>
      <c r="H1292">
        <v>133.23495940949556</v>
      </c>
      <c r="I1292">
        <f>tsla_moving_stats_14yr[[#This Row],[Close]]/tsla_moving_stats_14yr[[#This Row],[StdDev_14Y_Centered]]</f>
        <v>2.0294973721493759</v>
      </c>
      <c r="J1292">
        <f>2*tsla_moving_stats_14yr[[#This Row],[StdDev_14Y_Centered]]</f>
        <v>266.46991881899112</v>
      </c>
      <c r="K1292">
        <v>131.49910193379236</v>
      </c>
      <c r="L1292">
        <v>133.21659384338804</v>
      </c>
      <c r="M1292">
        <f>tsla_moving_stats_14yr[[#This Row],[Average_14Y_Centered]]-tsla_moving_stats_14yr[[#This Row],[ROLLING AVERAGE MANUAL]]</f>
        <v>-4.0042300764838501E-2</v>
      </c>
      <c r="N1292">
        <f>tsla_moving_stats_14yr[[#This Row],[StdDev_14Y_Centered]]-tsla_moving_stats_14yr[[#This Row],[STANDARD DEV MANUAL]]</f>
        <v>1.8365566107519271E-2</v>
      </c>
    </row>
    <row r="1293" spans="1:14" x14ac:dyDescent="0.25">
      <c r="A1293" s="1">
        <v>44204</v>
      </c>
      <c r="B1293">
        <v>285.33</v>
      </c>
      <c r="C1293">
        <v>294.83</v>
      </c>
      <c r="D1293">
        <v>279.45999999999998</v>
      </c>
      <c r="E1293">
        <v>293.33999999999997</v>
      </c>
      <c r="F1293">
        <v>225166828</v>
      </c>
      <c r="G1293">
        <v>131.33966939443533</v>
      </c>
      <c r="H1293">
        <v>133.22395657005583</v>
      </c>
      <c r="I1293">
        <f>tsla_moving_stats_14yr[[#This Row],[Close]]/tsla_moving_stats_14yr[[#This Row],[StdDev_14Y_Centered]]</f>
        <v>2.2018562393149397</v>
      </c>
      <c r="J1293">
        <f>2*tsla_moving_stats_14yr[[#This Row],[StdDev_14Y_Centered]]</f>
        <v>266.44791314011167</v>
      </c>
      <c r="K1293">
        <v>131.45905963302769</v>
      </c>
      <c r="L1293">
        <v>133.21313013771683</v>
      </c>
      <c r="M1293">
        <f>tsla_moving_stats_14yr[[#This Row],[Average_14Y_Centered]]-tsla_moving_stats_14yr[[#This Row],[ROLLING AVERAGE MANUAL]]</f>
        <v>-0.11939023859235931</v>
      </c>
      <c r="N1293">
        <f>tsla_moving_stats_14yr[[#This Row],[StdDev_14Y_Centered]]-tsla_moving_stats_14yr[[#This Row],[STANDARD DEV MANUAL]]</f>
        <v>1.0826432339001713E-2</v>
      </c>
    </row>
    <row r="1294" spans="1:14" x14ac:dyDescent="0.25">
      <c r="A1294" s="1">
        <v>44203</v>
      </c>
      <c r="B1294">
        <v>259.20999999999998</v>
      </c>
      <c r="C1294">
        <v>272.33</v>
      </c>
      <c r="D1294">
        <v>258.39999999999998</v>
      </c>
      <c r="E1294">
        <v>272.01</v>
      </c>
      <c r="F1294">
        <v>154497008</v>
      </c>
      <c r="G1294">
        <v>131.29995091623036</v>
      </c>
      <c r="H1294">
        <v>133.22024592193202</v>
      </c>
      <c r="I1294">
        <f>tsla_moving_stats_14yr[[#This Row],[Close]]/tsla_moving_stats_14yr[[#This Row],[StdDev_14Y_Centered]]</f>
        <v>2.0418067698163513</v>
      </c>
      <c r="J1294">
        <f>2*tsla_moving_stats_14yr[[#This Row],[StdDev_14Y_Centered]]</f>
        <v>266.44049184386404</v>
      </c>
      <c r="K1294">
        <v>131.41918113331167</v>
      </c>
      <c r="L1294">
        <v>133.2095306768087</v>
      </c>
      <c r="M1294">
        <f>tsla_moving_stats_14yr[[#This Row],[Average_14Y_Centered]]-tsla_moving_stats_14yr[[#This Row],[ROLLING AVERAGE MANUAL]]</f>
        <v>-0.11923021708130932</v>
      </c>
      <c r="N1294">
        <f>tsla_moving_stats_14yr[[#This Row],[StdDev_14Y_Centered]]-tsla_moving_stats_14yr[[#This Row],[STANDARD DEV MANUAL]]</f>
        <v>1.0715245123321893E-2</v>
      </c>
    </row>
    <row r="1295" spans="1:14" x14ac:dyDescent="0.25">
      <c r="A1295" s="1">
        <v>44202</v>
      </c>
      <c r="B1295">
        <v>252.83</v>
      </c>
      <c r="C1295">
        <v>258</v>
      </c>
      <c r="D1295">
        <v>249.7</v>
      </c>
      <c r="E1295">
        <v>251.99</v>
      </c>
      <c r="F1295">
        <v>134100047</v>
      </c>
      <c r="G1295">
        <v>131.26020608439646</v>
      </c>
      <c r="H1295">
        <v>133.21657346885721</v>
      </c>
      <c r="I1295">
        <f>tsla_moving_stats_14yr[[#This Row],[Close]]/tsla_moving_stats_14yr[[#This Row],[StdDev_14Y_Centered]]</f>
        <v>1.8915814559583244</v>
      </c>
      <c r="J1295">
        <f>2*tsla_moving_stats_14yr[[#This Row],[StdDev_14Y_Centered]]</f>
        <v>266.43314693771441</v>
      </c>
      <c r="K1295">
        <v>131.37937131630667</v>
      </c>
      <c r="L1295">
        <v>133.20588268930322</v>
      </c>
      <c r="M1295">
        <f>tsla_moving_stats_14yr[[#This Row],[Average_14Y_Centered]]-tsla_moving_stats_14yr[[#This Row],[ROLLING AVERAGE MANUAL]]</f>
        <v>-0.11916523191021611</v>
      </c>
      <c r="N1295">
        <f>tsla_moving_stats_14yr[[#This Row],[StdDev_14Y_Centered]]-tsla_moving_stats_14yr[[#This Row],[STANDARD DEV MANUAL]]</f>
        <v>1.0690779553982566E-2</v>
      </c>
    </row>
    <row r="1296" spans="1:14" x14ac:dyDescent="0.25">
      <c r="A1296" s="1">
        <v>44201</v>
      </c>
      <c r="B1296">
        <v>241.22</v>
      </c>
      <c r="C1296">
        <v>246.95</v>
      </c>
      <c r="D1296">
        <v>239.73</v>
      </c>
      <c r="E1296">
        <v>245.04</v>
      </c>
      <c r="F1296">
        <v>96735611</v>
      </c>
      <c r="G1296">
        <v>131.26020608439646</v>
      </c>
      <c r="H1296">
        <v>133.21657346885721</v>
      </c>
      <c r="I1296">
        <f>tsla_moving_stats_14yr[[#This Row],[Close]]/tsla_moving_stats_14yr[[#This Row],[StdDev_14Y_Centered]]</f>
        <v>1.8394107701417826</v>
      </c>
      <c r="J1296">
        <f>2*tsla_moving_stats_14yr[[#This Row],[StdDev_14Y_Centered]]</f>
        <v>266.43314693771441</v>
      </c>
      <c r="K1296">
        <v>131.33966939443553</v>
      </c>
      <c r="L1296">
        <v>133.20215053724456</v>
      </c>
      <c r="M1296">
        <f>tsla_moving_stats_14yr[[#This Row],[Average_14Y_Centered]]-tsla_moving_stats_14yr[[#This Row],[ROLLING AVERAGE MANUAL]]</f>
        <v>-7.9463310039074031E-2</v>
      </c>
      <c r="N1296">
        <f>tsla_moving_stats_14yr[[#This Row],[StdDev_14Y_Centered]]-tsla_moving_stats_14yr[[#This Row],[STANDARD DEV MANUAL]]</f>
        <v>1.4422931612642742E-2</v>
      </c>
    </row>
    <row r="1297" spans="1:14" x14ac:dyDescent="0.25">
      <c r="A1297" s="1">
        <v>44200</v>
      </c>
      <c r="B1297">
        <v>239.82</v>
      </c>
      <c r="C1297">
        <v>248.16</v>
      </c>
      <c r="D1297">
        <v>239.06</v>
      </c>
      <c r="E1297">
        <v>243.26</v>
      </c>
      <c r="F1297">
        <v>145914737</v>
      </c>
      <c r="G1297">
        <v>131.26020608439646</v>
      </c>
      <c r="H1297">
        <v>133.21657346885721</v>
      </c>
      <c r="I1297">
        <f>tsla_moving_stats_14yr[[#This Row],[Close]]/tsla_moving_stats_14yr[[#This Row],[StdDev_14Y_Centered]]</f>
        <v>1.8260490693139488</v>
      </c>
      <c r="J1297">
        <f>2*tsla_moving_stats_14yr[[#This Row],[StdDev_14Y_Centered]]</f>
        <v>266.43314693771441</v>
      </c>
      <c r="K1297">
        <v>131.29995091623056</v>
      </c>
      <c r="L1297">
        <v>133.19844763234488</v>
      </c>
      <c r="M1297">
        <f>tsla_moving_stats_14yr[[#This Row],[Average_14Y_Centered]]-tsla_moving_stats_14yr[[#This Row],[ROLLING AVERAGE MANUAL]]</f>
        <v>-3.9744831834099159E-2</v>
      </c>
      <c r="N1297">
        <f>tsla_moving_stats_14yr[[#This Row],[StdDev_14Y_Centered]]-tsla_moving_stats_14yr[[#This Row],[STANDARD DEV MANUAL]]</f>
        <v>1.8125836512325577E-2</v>
      </c>
    </row>
    <row r="1298" spans="1:14" x14ac:dyDescent="0.25">
      <c r="A1298" s="1">
        <v>44196</v>
      </c>
      <c r="B1298">
        <v>233.33</v>
      </c>
      <c r="C1298">
        <v>239.57</v>
      </c>
      <c r="D1298">
        <v>230.37</v>
      </c>
      <c r="E1298">
        <v>235.22</v>
      </c>
      <c r="F1298">
        <v>148949921</v>
      </c>
      <c r="G1298">
        <v>131.1413267973856</v>
      </c>
      <c r="H1298">
        <v>133.20531740082768</v>
      </c>
      <c r="I1298">
        <f>tsla_moving_stats_14yr[[#This Row],[Close]]/tsla_moving_stats_14yr[[#This Row],[StdDev_14Y_Centered]]</f>
        <v>1.7658454226132752</v>
      </c>
      <c r="J1298">
        <f>2*tsla_moving_stats_14yr[[#This Row],[StdDev_14Y_Centered]]</f>
        <v>266.41063480165536</v>
      </c>
      <c r="K1298">
        <v>131.26020608439666</v>
      </c>
      <c r="L1298">
        <v>133.19478291118025</v>
      </c>
      <c r="M1298">
        <f>tsla_moving_stats_14yr[[#This Row],[Average_14Y_Centered]]-tsla_moving_stats_14yr[[#This Row],[ROLLING AVERAGE MANUAL]]</f>
        <v>-0.11887928701105466</v>
      </c>
      <c r="N1298">
        <f>tsla_moving_stats_14yr[[#This Row],[StdDev_14Y_Centered]]-tsla_moving_stats_14yr[[#This Row],[STANDARD DEV MANUAL]]</f>
        <v>1.0534489647426426E-2</v>
      </c>
    </row>
    <row r="1299" spans="1:14" x14ac:dyDescent="0.25">
      <c r="A1299" s="1">
        <v>44195</v>
      </c>
      <c r="B1299">
        <v>224</v>
      </c>
      <c r="C1299">
        <v>232.2</v>
      </c>
      <c r="D1299">
        <v>222.79</v>
      </c>
      <c r="E1299">
        <v>231.59</v>
      </c>
      <c r="F1299">
        <v>128538194</v>
      </c>
      <c r="G1299">
        <v>131.10180333224437</v>
      </c>
      <c r="H1299">
        <v>133.2015000085386</v>
      </c>
      <c r="I1299">
        <f>tsla_moving_stats_14yr[[#This Row],[Close]]/tsla_moving_stats_14yr[[#This Row],[StdDev_14Y_Centered]]</f>
        <v>1.7386440842269375</v>
      </c>
      <c r="J1299">
        <f>2*tsla_moving_stats_14yr[[#This Row],[StdDev_14Y_Centered]]</f>
        <v>266.4030000170772</v>
      </c>
      <c r="K1299">
        <v>131.22054283845668</v>
      </c>
      <c r="L1299">
        <v>133.19105799412449</v>
      </c>
      <c r="M1299">
        <f>tsla_moving_stats_14yr[[#This Row],[Average_14Y_Centered]]-tsla_moving_stats_14yr[[#This Row],[ROLLING AVERAGE MANUAL]]</f>
        <v>-0.11873950621230733</v>
      </c>
      <c r="N1299">
        <f>tsla_moving_stats_14yr[[#This Row],[StdDev_14Y_Centered]]-tsla_moving_stats_14yr[[#This Row],[STANDARD DEV MANUAL]]</f>
        <v>1.044201441411019E-2</v>
      </c>
    </row>
    <row r="1300" spans="1:14" x14ac:dyDescent="0.25">
      <c r="A1300" s="1">
        <v>44194</v>
      </c>
      <c r="B1300">
        <v>220.33</v>
      </c>
      <c r="C1300">
        <v>223.3</v>
      </c>
      <c r="D1300">
        <v>218.33</v>
      </c>
      <c r="E1300">
        <v>222</v>
      </c>
      <c r="F1300">
        <v>68732499</v>
      </c>
      <c r="G1300">
        <v>131.10180333224437</v>
      </c>
      <c r="H1300">
        <v>133.2015000085386</v>
      </c>
      <c r="I1300">
        <f>tsla_moving_stats_14yr[[#This Row],[Close]]/tsla_moving_stats_14yr[[#This Row],[StdDev_14Y_Centered]]</f>
        <v>1.6666478980024186</v>
      </c>
      <c r="J1300">
        <f>2*tsla_moving_stats_14yr[[#This Row],[StdDev_14Y_Centered]]</f>
        <v>266.4030000170772</v>
      </c>
      <c r="K1300">
        <v>131.18091860085013</v>
      </c>
      <c r="L1300">
        <v>133.18731170984935</v>
      </c>
      <c r="M1300">
        <f>tsla_moving_stats_14yr[[#This Row],[Average_14Y_Centered]]-tsla_moving_stats_14yr[[#This Row],[ROLLING AVERAGE MANUAL]]</f>
        <v>-7.9115268605761457E-2</v>
      </c>
      <c r="N1300">
        <f>tsla_moving_stats_14yr[[#This Row],[StdDev_14Y_Centered]]-tsla_moving_stats_14yr[[#This Row],[STANDARD DEV MANUAL]]</f>
        <v>1.4188298689248313E-2</v>
      </c>
    </row>
    <row r="1301" spans="1:14" x14ac:dyDescent="0.25">
      <c r="A1301" s="1">
        <v>44193</v>
      </c>
      <c r="B1301">
        <v>224.84</v>
      </c>
      <c r="C1301">
        <v>227.13</v>
      </c>
      <c r="D1301">
        <v>220.27</v>
      </c>
      <c r="E1301">
        <v>221.23</v>
      </c>
      <c r="F1301">
        <v>96835784</v>
      </c>
      <c r="G1301">
        <v>131.10180333224437</v>
      </c>
      <c r="H1301">
        <v>133.2015000085386</v>
      </c>
      <c r="I1301">
        <f>tsla_moving_stats_14yr[[#This Row],[Close]]/tsla_moving_stats_14yr[[#This Row],[StdDev_14Y_Centered]]</f>
        <v>1.660867182320158</v>
      </c>
      <c r="J1301">
        <f>2*tsla_moving_stats_14yr[[#This Row],[StdDev_14Y_Centered]]</f>
        <v>266.4030000170772</v>
      </c>
      <c r="K1301">
        <v>131.14132679738583</v>
      </c>
      <c r="L1301">
        <v>133.18355004756549</v>
      </c>
      <c r="M1301">
        <f>tsla_moving_stats_14yr[[#This Row],[Average_14Y_Centered]]-tsla_moving_stats_14yr[[#This Row],[ROLLING AVERAGE MANUAL]]</f>
        <v>-3.9523465141456882E-2</v>
      </c>
      <c r="N1301">
        <f>tsla_moving_stats_14yr[[#This Row],[StdDev_14Y_Centered]]-tsla_moving_stats_14yr[[#This Row],[STANDARD DEV MANUAL]]</f>
        <v>1.7949960973112411E-2</v>
      </c>
    </row>
    <row r="1302" spans="1:14" x14ac:dyDescent="0.25">
      <c r="A1302" s="1">
        <v>44189</v>
      </c>
      <c r="B1302">
        <v>214.33</v>
      </c>
      <c r="C1302">
        <v>222.03</v>
      </c>
      <c r="D1302">
        <v>213.67</v>
      </c>
      <c r="E1302">
        <v>220.59</v>
      </c>
      <c r="F1302">
        <v>68596775</v>
      </c>
      <c r="G1302">
        <v>130.98340404699741</v>
      </c>
      <c r="H1302">
        <v>133.18997716141104</v>
      </c>
      <c r="I1302">
        <f>tsla_moving_stats_14yr[[#This Row],[Close]]/tsla_moving_stats_14yr[[#This Row],[StdDev_14Y_Centered]]</f>
        <v>1.6562057048231948</v>
      </c>
      <c r="J1302">
        <f>2*tsla_moving_stats_14yr[[#This Row],[StdDev_14Y_Centered]]</f>
        <v>266.37995432282207</v>
      </c>
      <c r="K1302">
        <v>131.10180333224454</v>
      </c>
      <c r="L1302">
        <v>133.1797403906516</v>
      </c>
      <c r="M1302">
        <f>tsla_moving_stats_14yr[[#This Row],[Average_14Y_Centered]]-tsla_moving_stats_14yr[[#This Row],[ROLLING AVERAGE MANUAL]]</f>
        <v>-0.11839928524713628</v>
      </c>
      <c r="N1302">
        <f>tsla_moving_stats_14yr[[#This Row],[StdDev_14Y_Centered]]-tsla_moving_stats_14yr[[#This Row],[STANDARD DEV MANUAL]]</f>
        <v>1.0236770759433966E-2</v>
      </c>
    </row>
    <row r="1303" spans="1:14" x14ac:dyDescent="0.25">
      <c r="A1303" s="1">
        <v>44188</v>
      </c>
      <c r="B1303">
        <v>210.73</v>
      </c>
      <c r="C1303">
        <v>217.17</v>
      </c>
      <c r="D1303">
        <v>207.52</v>
      </c>
      <c r="E1303">
        <v>215.33</v>
      </c>
      <c r="F1303">
        <v>99519011</v>
      </c>
      <c r="G1303">
        <v>130.9437911908646</v>
      </c>
      <c r="H1303">
        <v>133.18629761002461</v>
      </c>
      <c r="I1303">
        <f>tsla_moving_stats_14yr[[#This Row],[Close]]/tsla_moving_stats_14yr[[#This Row],[StdDev_14Y_Centered]]</f>
        <v>1.6167579087639767</v>
      </c>
      <c r="J1303">
        <f>2*tsla_moving_stats_14yr[[#This Row],[StdDev_14Y_Centered]]</f>
        <v>266.37259522004922</v>
      </c>
      <c r="K1303">
        <v>131.06227629000674</v>
      </c>
      <c r="L1303">
        <v>133.17594808870501</v>
      </c>
      <c r="M1303">
        <f>tsla_moving_stats_14yr[[#This Row],[Average_14Y_Centered]]-tsla_moving_stats_14yr[[#This Row],[ROLLING AVERAGE MANUAL]]</f>
        <v>-0.11848509914213423</v>
      </c>
      <c r="N1303">
        <f>tsla_moving_stats_14yr[[#This Row],[StdDev_14Y_Centered]]-tsla_moving_stats_14yr[[#This Row],[STANDARD DEV MANUAL]]</f>
        <v>1.0349521319596988E-2</v>
      </c>
    </row>
    <row r="1304" spans="1:14" x14ac:dyDescent="0.25">
      <c r="A1304" s="1">
        <v>44187</v>
      </c>
      <c r="B1304">
        <v>216</v>
      </c>
      <c r="C1304">
        <v>216.63</v>
      </c>
      <c r="D1304">
        <v>204.74</v>
      </c>
      <c r="E1304">
        <v>213.45</v>
      </c>
      <c r="F1304">
        <v>155585073</v>
      </c>
      <c r="G1304">
        <v>130.9437911908646</v>
      </c>
      <c r="H1304">
        <v>133.18629761002461</v>
      </c>
      <c r="I1304">
        <f>tsla_moving_stats_14yr[[#This Row],[Close]]/tsla_moving_stats_14yr[[#This Row],[StdDev_14Y_Centered]]</f>
        <v>1.6026423425703376</v>
      </c>
      <c r="J1304">
        <f>2*tsla_moving_stats_14yr[[#This Row],[StdDev_14Y_Centered]]</f>
        <v>266.37259522004922</v>
      </c>
      <c r="K1304">
        <v>131.02287300032665</v>
      </c>
      <c r="L1304">
        <v>133.17205758843289</v>
      </c>
      <c r="M1304">
        <f>tsla_moving_stats_14yr[[#This Row],[Average_14Y_Centered]]-tsla_moving_stats_14yr[[#This Row],[ROLLING AVERAGE MANUAL]]</f>
        <v>-7.9081809462053343E-2</v>
      </c>
      <c r="N1304">
        <f>tsla_moving_stats_14yr[[#This Row],[StdDev_14Y_Centered]]-tsla_moving_stats_14yr[[#This Row],[STANDARD DEV MANUAL]]</f>
        <v>1.4240021591717777E-2</v>
      </c>
    </row>
    <row r="1305" spans="1:14" x14ac:dyDescent="0.25">
      <c r="A1305" s="1">
        <v>44186</v>
      </c>
      <c r="B1305">
        <v>222.08</v>
      </c>
      <c r="C1305">
        <v>222.83</v>
      </c>
      <c r="D1305">
        <v>215.36</v>
      </c>
      <c r="E1305">
        <v>216.62</v>
      </c>
      <c r="F1305">
        <v>174135979</v>
      </c>
      <c r="G1305">
        <v>130.9437911908646</v>
      </c>
      <c r="H1305">
        <v>133.18629761002461</v>
      </c>
      <c r="I1305">
        <f>tsla_moving_stats_14yr[[#This Row],[Close]]/tsla_moving_stats_14yr[[#This Row],[StdDev_14Y_Centered]]</f>
        <v>1.6264435898223779</v>
      </c>
      <c r="J1305">
        <f>2*tsla_moving_stats_14yr[[#This Row],[StdDev_14Y_Centered]]</f>
        <v>266.37259522004922</v>
      </c>
      <c r="K1305">
        <v>130.98340404699758</v>
      </c>
      <c r="L1305">
        <v>133.16824073088532</v>
      </c>
      <c r="M1305">
        <f>tsla_moving_stats_14yr[[#This Row],[Average_14Y_Centered]]-tsla_moving_stats_14yr[[#This Row],[ROLLING AVERAGE MANUAL]]</f>
        <v>-3.9612856132976049E-2</v>
      </c>
      <c r="N1305">
        <f>tsla_moving_stats_14yr[[#This Row],[StdDev_14Y_Centered]]-tsla_moving_stats_14yr[[#This Row],[STANDARD DEV MANUAL]]</f>
        <v>1.8056879139294324E-2</v>
      </c>
    </row>
    <row r="1306" spans="1:14" x14ac:dyDescent="0.25">
      <c r="A1306" s="1">
        <v>44183</v>
      </c>
      <c r="B1306">
        <v>222.97</v>
      </c>
      <c r="C1306">
        <v>231.67</v>
      </c>
      <c r="D1306">
        <v>209.51</v>
      </c>
      <c r="E1306">
        <v>231.67</v>
      </c>
      <c r="F1306">
        <v>666379303</v>
      </c>
      <c r="G1306">
        <v>130.8251368970013</v>
      </c>
      <c r="H1306">
        <v>133.17517562207368</v>
      </c>
      <c r="I1306">
        <f>tsla_moving_stats_14yr[[#This Row],[Close]]/tsla_moving_stats_14yr[[#This Row],[StdDev_14Y_Centered]]</f>
        <v>1.7395884699820954</v>
      </c>
      <c r="J1306">
        <f>2*tsla_moving_stats_14yr[[#This Row],[StdDev_14Y_Centered]]</f>
        <v>266.35035124414736</v>
      </c>
      <c r="K1306">
        <v>130.9437911908648</v>
      </c>
      <c r="L1306">
        <v>133.16456887220028</v>
      </c>
      <c r="M1306">
        <f>tsla_moving_stats_14yr[[#This Row],[Average_14Y_Centered]]-tsla_moving_stats_14yr[[#This Row],[ROLLING AVERAGE MANUAL]]</f>
        <v>-0.11865429386350002</v>
      </c>
      <c r="N1306">
        <f>tsla_moving_stats_14yr[[#This Row],[StdDev_14Y_Centered]]-tsla_moving_stats_14yr[[#This Row],[STANDARD DEV MANUAL]]</f>
        <v>1.0606749873403487E-2</v>
      </c>
    </row>
    <row r="1307" spans="1:14" x14ac:dyDescent="0.25">
      <c r="A1307" s="1">
        <v>44182</v>
      </c>
      <c r="B1307">
        <v>209.4</v>
      </c>
      <c r="C1307">
        <v>219.61</v>
      </c>
      <c r="D1307">
        <v>206.5</v>
      </c>
      <c r="E1307">
        <v>218.63</v>
      </c>
      <c r="F1307">
        <v>168810599</v>
      </c>
      <c r="G1307">
        <v>130.78581948517433</v>
      </c>
      <c r="H1307">
        <v>133.17128368946268</v>
      </c>
      <c r="I1307">
        <f>tsla_moving_stats_14yr[[#This Row],[Close]]/tsla_moving_stats_14yr[[#This Row],[StdDev_14Y_Centered]]</f>
        <v>1.6417203014263602</v>
      </c>
      <c r="J1307">
        <f>2*tsla_moving_stats_14yr[[#This Row],[StdDev_14Y_Centered]]</f>
        <v>266.34256737892537</v>
      </c>
      <c r="K1307">
        <v>130.90419765166359</v>
      </c>
      <c r="L1307">
        <v>133.16089347931776</v>
      </c>
      <c r="M1307">
        <f>tsla_moving_stats_14yr[[#This Row],[Average_14Y_Centered]]-tsla_moving_stats_14yr[[#This Row],[ROLLING AVERAGE MANUAL]]</f>
        <v>-0.11837816648926491</v>
      </c>
      <c r="N1307">
        <f>tsla_moving_stats_14yr[[#This Row],[StdDev_14Y_Centered]]-tsla_moving_stats_14yr[[#This Row],[STANDARD DEV MANUAL]]</f>
        <v>1.0390210144919365E-2</v>
      </c>
    </row>
    <row r="1308" spans="1:14" x14ac:dyDescent="0.25">
      <c r="A1308" s="1">
        <v>44181</v>
      </c>
      <c r="B1308">
        <v>209.41</v>
      </c>
      <c r="C1308">
        <v>210.83</v>
      </c>
      <c r="D1308">
        <v>201.67</v>
      </c>
      <c r="E1308">
        <v>207.59</v>
      </c>
      <c r="F1308">
        <v>126287559</v>
      </c>
      <c r="G1308">
        <v>130.74642996742671</v>
      </c>
      <c r="H1308">
        <v>133.16747120543633</v>
      </c>
      <c r="I1308">
        <f>tsla_moving_stats_14yr[[#This Row],[Close]]/tsla_moving_stats_14yr[[#This Row],[StdDev_14Y_Centered]]</f>
        <v>1.5588641739674749</v>
      </c>
      <c r="J1308">
        <f>2*tsla_moving_stats_14yr[[#This Row],[StdDev_14Y_Centered]]</f>
        <v>266.33494241087266</v>
      </c>
      <c r="K1308">
        <v>130.86457450277163</v>
      </c>
      <c r="L1308">
        <v>133.15725915488309</v>
      </c>
      <c r="M1308">
        <f>tsla_moving_stats_14yr[[#This Row],[Average_14Y_Centered]]-tsla_moving_stats_14yr[[#This Row],[ROLLING AVERAGE MANUAL]]</f>
        <v>-0.11814453534492486</v>
      </c>
      <c r="N1308">
        <f>tsla_moving_stats_14yr[[#This Row],[StdDev_14Y_Centered]]-tsla_moving_stats_14yr[[#This Row],[STANDARD DEV MANUAL]]</f>
        <v>1.0212050553235485E-2</v>
      </c>
    </row>
    <row r="1309" spans="1:14" x14ac:dyDescent="0.25">
      <c r="A1309" s="1">
        <v>44180</v>
      </c>
      <c r="B1309">
        <v>214.43</v>
      </c>
      <c r="C1309">
        <v>215.63</v>
      </c>
      <c r="D1309">
        <v>207.93</v>
      </c>
      <c r="E1309">
        <v>211.08</v>
      </c>
      <c r="F1309">
        <v>135670818</v>
      </c>
      <c r="G1309">
        <v>130.74642996742671</v>
      </c>
      <c r="H1309">
        <v>133.16747120543633</v>
      </c>
      <c r="I1309">
        <f>tsla_moving_stats_14yr[[#This Row],[Close]]/tsla_moving_stats_14yr[[#This Row],[StdDev_14Y_Centered]]</f>
        <v>1.5850717753314447</v>
      </c>
      <c r="J1309">
        <f>2*tsla_moving_stats_14yr[[#This Row],[StdDev_14Y_Centered]]</f>
        <v>266.33494241087266</v>
      </c>
      <c r="K1309">
        <v>130.8251368970015</v>
      </c>
      <c r="L1309">
        <v>133.15346994584445</v>
      </c>
      <c r="M1309">
        <f>tsla_moving_stats_14yr[[#This Row],[Average_14Y_Centered]]-tsla_moving_stats_14yr[[#This Row],[ROLLING AVERAGE MANUAL]]</f>
        <v>-7.8706929574792639E-2</v>
      </c>
      <c r="N1309">
        <f>tsla_moving_stats_14yr[[#This Row],[StdDev_14Y_Centered]]-tsla_moving_stats_14yr[[#This Row],[STANDARD DEV MANUAL]]</f>
        <v>1.4001259591879034E-2</v>
      </c>
    </row>
    <row r="1310" spans="1:14" x14ac:dyDescent="0.25">
      <c r="A1310" s="1">
        <v>44179</v>
      </c>
      <c r="B1310">
        <v>206.33</v>
      </c>
      <c r="C1310">
        <v>214.25</v>
      </c>
      <c r="D1310">
        <v>203.4</v>
      </c>
      <c r="E1310">
        <v>213.28</v>
      </c>
      <c r="F1310">
        <v>156122098</v>
      </c>
      <c r="G1310">
        <v>130.74642996742671</v>
      </c>
      <c r="H1310">
        <v>133.16747120543633</v>
      </c>
      <c r="I1310">
        <f>tsla_moving_stats_14yr[[#This Row],[Close]]/tsla_moving_stats_14yr[[#This Row],[StdDev_14Y_Centered]]</f>
        <v>1.6015923263345202</v>
      </c>
      <c r="J1310">
        <f>2*tsla_moving_stats_14yr[[#This Row],[StdDev_14Y_Centered]]</f>
        <v>266.33494241087266</v>
      </c>
      <c r="K1310">
        <v>130.7858194851745</v>
      </c>
      <c r="L1310">
        <v>133.14958572048977</v>
      </c>
      <c r="M1310">
        <f>tsla_moving_stats_14yr[[#This Row],[Average_14Y_Centered]]-tsla_moving_stats_14yr[[#This Row],[ROLLING AVERAGE MANUAL]]</f>
        <v>-3.9389517747792979E-2</v>
      </c>
      <c r="N1310">
        <f>tsla_moving_stats_14yr[[#This Row],[StdDev_14Y_Centered]]-tsla_moving_stats_14yr[[#This Row],[STANDARD DEV MANUAL]]</f>
        <v>1.7885484946560837E-2</v>
      </c>
    </row>
    <row r="1311" spans="1:14" x14ac:dyDescent="0.25">
      <c r="A1311" s="1">
        <v>44176</v>
      </c>
      <c r="B1311">
        <v>205</v>
      </c>
      <c r="C1311">
        <v>208</v>
      </c>
      <c r="D1311">
        <v>198.93</v>
      </c>
      <c r="E1311">
        <v>203.33</v>
      </c>
      <c r="F1311">
        <v>139425040</v>
      </c>
      <c r="G1311">
        <v>130.62821998047511</v>
      </c>
      <c r="H1311">
        <v>133.156155730433</v>
      </c>
      <c r="I1311">
        <f>tsla_moving_stats_14yr[[#This Row],[Close]]/tsla_moving_stats_14yr[[#This Row],[StdDev_14Y_Centered]]</f>
        <v>1.5270041319879339</v>
      </c>
      <c r="J1311">
        <f>2*tsla_moving_stats_14yr[[#This Row],[StdDev_14Y_Centered]]</f>
        <v>266.312311460866</v>
      </c>
      <c r="K1311">
        <v>130.74642996742691</v>
      </c>
      <c r="L1311">
        <v>133.14578092575778</v>
      </c>
      <c r="M1311">
        <f>tsla_moving_stats_14yr[[#This Row],[Average_14Y_Centered]]-tsla_moving_stats_14yr[[#This Row],[ROLLING AVERAGE MANUAL]]</f>
        <v>-0.11820998695179696</v>
      </c>
      <c r="N1311">
        <f>tsla_moving_stats_14yr[[#This Row],[StdDev_14Y_Centered]]-tsla_moving_stats_14yr[[#This Row],[STANDARD DEV MANUAL]]</f>
        <v>1.0374804675223004E-2</v>
      </c>
    </row>
    <row r="1312" spans="1:14" x14ac:dyDescent="0.25">
      <c r="A1312" s="1">
        <v>44175</v>
      </c>
      <c r="B1312">
        <v>191.46</v>
      </c>
      <c r="C1312">
        <v>209.25</v>
      </c>
      <c r="D1312">
        <v>188.78</v>
      </c>
      <c r="E1312">
        <v>209.02</v>
      </c>
      <c r="F1312">
        <v>201249654</v>
      </c>
      <c r="G1312">
        <v>130.58880936890046</v>
      </c>
      <c r="H1312">
        <v>133.15241847326308</v>
      </c>
      <c r="I1312">
        <f>tsla_moving_stats_14yr[[#This Row],[Close]]/tsla_moving_stats_14yr[[#This Row],[StdDev_14Y_Centered]]</f>
        <v>1.5697799739324381</v>
      </c>
      <c r="J1312">
        <f>2*tsla_moving_stats_14yr[[#This Row],[StdDev_14Y_Centered]]</f>
        <v>266.30483694652617</v>
      </c>
      <c r="K1312">
        <v>130.70705958971038</v>
      </c>
      <c r="L1312">
        <v>133.1419727700696</v>
      </c>
      <c r="M1312">
        <f>tsla_moving_stats_14yr[[#This Row],[Average_14Y_Centered]]-tsla_moving_stats_14yr[[#This Row],[ROLLING AVERAGE MANUAL]]</f>
        <v>-0.11825022080992653</v>
      </c>
      <c r="N1312">
        <f>tsla_moving_stats_14yr[[#This Row],[StdDev_14Y_Centered]]-tsla_moving_stats_14yr[[#This Row],[STANDARD DEV MANUAL]]</f>
        <v>1.0445703193482814E-2</v>
      </c>
    </row>
    <row r="1313" spans="1:14" x14ac:dyDescent="0.25">
      <c r="A1313" s="1">
        <v>44174</v>
      </c>
      <c r="B1313">
        <v>217.9</v>
      </c>
      <c r="C1313">
        <v>218.11</v>
      </c>
      <c r="D1313">
        <v>196</v>
      </c>
      <c r="E1313">
        <v>201.49</v>
      </c>
      <c r="F1313">
        <v>213873808</v>
      </c>
      <c r="G1313">
        <v>130.54941138211385</v>
      </c>
      <c r="H1313">
        <v>133.14868371911746</v>
      </c>
      <c r="I1313">
        <f>tsla_moving_stats_14yr[[#This Row],[Close]]/tsla_moving_stats_14yr[[#This Row],[StdDev_14Y_Centered]]</f>
        <v>1.513270686363309</v>
      </c>
      <c r="J1313">
        <f>2*tsla_moving_stats_14yr[[#This Row],[StdDev_14Y_Centered]]</f>
        <v>266.29736743823491</v>
      </c>
      <c r="K1313">
        <v>130.66771158854186</v>
      </c>
      <c r="L1313">
        <v>133.13815830829833</v>
      </c>
      <c r="M1313">
        <f>tsla_moving_stats_14yr[[#This Row],[Average_14Y_Centered]]-tsla_moving_stats_14yr[[#This Row],[ROLLING AVERAGE MANUAL]]</f>
        <v>-0.11830020642801742</v>
      </c>
      <c r="N1313">
        <f>tsla_moving_stats_14yr[[#This Row],[StdDev_14Y_Centered]]-tsla_moving_stats_14yr[[#This Row],[STANDARD DEV MANUAL]]</f>
        <v>1.0525410819127501E-2</v>
      </c>
    </row>
    <row r="1314" spans="1:14" x14ac:dyDescent="0.25">
      <c r="A1314" s="1">
        <v>44173</v>
      </c>
      <c r="B1314">
        <v>208.5</v>
      </c>
      <c r="C1314">
        <v>217.09</v>
      </c>
      <c r="D1314">
        <v>206.17</v>
      </c>
      <c r="E1314">
        <v>216.63</v>
      </c>
      <c r="F1314">
        <v>192795282</v>
      </c>
      <c r="G1314">
        <v>130.54941138211385</v>
      </c>
      <c r="H1314">
        <v>133.14868371911746</v>
      </c>
      <c r="I1314">
        <f>tsla_moving_stats_14yr[[#This Row],[Close]]/tsla_moving_stats_14yr[[#This Row],[StdDev_14Y_Centered]]</f>
        <v>1.626978156667247</v>
      </c>
      <c r="J1314">
        <f>2*tsla_moving_stats_14yr[[#This Row],[StdDev_14Y_Centered]]</f>
        <v>266.29736743823491</v>
      </c>
      <c r="K1314">
        <v>130.62821998047531</v>
      </c>
      <c r="L1314">
        <v>133.13448846876025</v>
      </c>
      <c r="M1314">
        <f>tsla_moving_stats_14yr[[#This Row],[Average_14Y_Centered]]-tsla_moving_stats_14yr[[#This Row],[ROLLING AVERAGE MANUAL]]</f>
        <v>-7.8808598361462145E-2</v>
      </c>
      <c r="N1314">
        <f>tsla_moving_stats_14yr[[#This Row],[StdDev_14Y_Centered]]-tsla_moving_stats_14yr[[#This Row],[STANDARD DEV MANUAL]]</f>
        <v>1.4195250357204259E-2</v>
      </c>
    </row>
    <row r="1315" spans="1:14" x14ac:dyDescent="0.25">
      <c r="A1315" s="1">
        <v>44172</v>
      </c>
      <c r="B1315">
        <v>201.64</v>
      </c>
      <c r="C1315">
        <v>216.26</v>
      </c>
      <c r="D1315">
        <v>201.02</v>
      </c>
      <c r="E1315">
        <v>213.92</v>
      </c>
      <c r="F1315">
        <v>168929309</v>
      </c>
      <c r="G1315">
        <v>130.54941138211385</v>
      </c>
      <c r="H1315">
        <v>133.14868371911746</v>
      </c>
      <c r="I1315">
        <f>tsla_moving_stats_14yr[[#This Row],[Close]]/tsla_moving_stats_14yr[[#This Row],[StdDev_14Y_Centered]]</f>
        <v>1.6066249701068986</v>
      </c>
      <c r="J1315">
        <f>2*tsla_moving_stats_14yr[[#This Row],[StdDev_14Y_Centered]]</f>
        <v>266.29736743823491</v>
      </c>
      <c r="K1315">
        <v>130.58880936890066</v>
      </c>
      <c r="L1315">
        <v>133.13075886865116</v>
      </c>
      <c r="M1315">
        <f>tsla_moving_stats_14yr[[#This Row],[Average_14Y_Centered]]-tsla_moving_stats_14yr[[#This Row],[ROLLING AVERAGE MANUAL]]</f>
        <v>-3.9397986786809724E-2</v>
      </c>
      <c r="N1315">
        <f>tsla_moving_stats_14yr[[#This Row],[StdDev_14Y_Centered]]-tsla_moving_stats_14yr[[#This Row],[STANDARD DEV MANUAL]]</f>
        <v>1.7924850466300768E-2</v>
      </c>
    </row>
    <row r="1316" spans="1:14" x14ac:dyDescent="0.25">
      <c r="A1316" s="1">
        <v>44169</v>
      </c>
      <c r="B1316">
        <v>197</v>
      </c>
      <c r="C1316">
        <v>199.68</v>
      </c>
      <c r="D1316">
        <v>195.17</v>
      </c>
      <c r="E1316">
        <v>199.68</v>
      </c>
      <c r="F1316">
        <v>88204025</v>
      </c>
      <c r="G1316">
        <v>130.43119883040936</v>
      </c>
      <c r="H1316">
        <v>133.13758025200067</v>
      </c>
      <c r="I1316">
        <f>tsla_moving_stats_14yr[[#This Row],[Close]]/tsla_moving_stats_14yr[[#This Row],[StdDev_14Y_Centered]]</f>
        <v>1.499801931370909</v>
      </c>
      <c r="J1316">
        <f>2*tsla_moving_stats_14yr[[#This Row],[StdDev_14Y_Centered]]</f>
        <v>266.27516050400135</v>
      </c>
      <c r="K1316">
        <v>130.54941138211402</v>
      </c>
      <c r="L1316">
        <v>133.12703176617865</v>
      </c>
      <c r="M1316">
        <f>tsla_moving_stats_14yr[[#This Row],[Average_14Y_Centered]]-tsla_moving_stats_14yr[[#This Row],[ROLLING AVERAGE MANUAL]]</f>
        <v>-0.11821255170465861</v>
      </c>
      <c r="N1316">
        <f>tsla_moving_stats_14yr[[#This Row],[StdDev_14Y_Centered]]-tsla_moving_stats_14yr[[#This Row],[STANDARD DEV MANUAL]]</f>
        <v>1.0548485822027942E-2</v>
      </c>
    </row>
    <row r="1317" spans="1:14" x14ac:dyDescent="0.25">
      <c r="A1317" s="1">
        <v>44168</v>
      </c>
      <c r="B1317">
        <v>196.67</v>
      </c>
      <c r="C1317">
        <v>199.66</v>
      </c>
      <c r="D1317">
        <v>194.14</v>
      </c>
      <c r="E1317">
        <v>197.79</v>
      </c>
      <c r="F1317">
        <v>127656133</v>
      </c>
      <c r="G1317">
        <v>130.39197141929199</v>
      </c>
      <c r="H1317">
        <v>133.13374628439809</v>
      </c>
      <c r="I1317">
        <f>tsla_moving_stats_14yr[[#This Row],[Close]]/tsla_moving_stats_14yr[[#This Row],[StdDev_14Y_Centered]]</f>
        <v>1.4856488720559571</v>
      </c>
      <c r="J1317">
        <f>2*tsla_moving_stats_14yr[[#This Row],[StdDev_14Y_Centered]]</f>
        <v>266.26749256879617</v>
      </c>
      <c r="K1317">
        <v>130.5099479843955</v>
      </c>
      <c r="L1317">
        <v>133.1233782154759</v>
      </c>
      <c r="M1317">
        <f>tsla_moving_stats_14yr[[#This Row],[Average_14Y_Centered]]-tsla_moving_stats_14yr[[#This Row],[ROLLING AVERAGE MANUAL]]</f>
        <v>-0.11797656510350407</v>
      </c>
      <c r="N1317">
        <f>tsla_moving_stats_14yr[[#This Row],[StdDev_14Y_Centered]]-tsla_moving_stats_14yr[[#This Row],[STANDARD DEV MANUAL]]</f>
        <v>1.0368068922190332E-2</v>
      </c>
    </row>
    <row r="1318" spans="1:14" x14ac:dyDescent="0.25">
      <c r="A1318" s="1">
        <v>44167</v>
      </c>
      <c r="B1318">
        <v>185.48</v>
      </c>
      <c r="C1318">
        <v>190.51</v>
      </c>
      <c r="D1318">
        <v>180.4</v>
      </c>
      <c r="E1318">
        <v>189.61</v>
      </c>
      <c r="F1318">
        <v>143327093</v>
      </c>
      <c r="G1318">
        <v>130.35232467532467</v>
      </c>
      <c r="H1318">
        <v>133.13030884931808</v>
      </c>
      <c r="I1318">
        <f>tsla_moving_stats_14yr[[#This Row],[Close]]/tsla_moving_stats_14yr[[#This Row],[StdDev_14Y_Centered]]</f>
        <v>1.4242436725254486</v>
      </c>
      <c r="J1318">
        <f>2*tsla_moving_stats_14yr[[#This Row],[StdDev_14Y_Centered]]</f>
        <v>266.26061769863617</v>
      </c>
      <c r="K1318">
        <v>130.47057848553806</v>
      </c>
      <c r="L1318">
        <v>133.11965311169999</v>
      </c>
      <c r="M1318">
        <f>tsla_moving_stats_14yr[[#This Row],[Average_14Y_Centered]]-tsla_moving_stats_14yr[[#This Row],[ROLLING AVERAGE MANUAL]]</f>
        <v>-0.11825381021338899</v>
      </c>
      <c r="N1318">
        <f>tsla_moving_stats_14yr[[#This Row],[StdDev_14Y_Centered]]-tsla_moving_stats_14yr[[#This Row],[STANDARD DEV MANUAL]]</f>
        <v>1.0655737618094463E-2</v>
      </c>
    </row>
    <row r="1319" spans="1:14" x14ac:dyDescent="0.25">
      <c r="A1319" s="1">
        <v>44166</v>
      </c>
      <c r="B1319">
        <v>199.2</v>
      </c>
      <c r="C1319">
        <v>199.28</v>
      </c>
      <c r="D1319">
        <v>190.68</v>
      </c>
      <c r="E1319">
        <v>194.92</v>
      </c>
      <c r="F1319">
        <v>121148622</v>
      </c>
      <c r="G1319">
        <v>130.35232467532467</v>
      </c>
      <c r="H1319">
        <v>133.13030884931808</v>
      </c>
      <c r="I1319">
        <f>tsla_moving_stats_14yr[[#This Row],[Close]]/tsla_moving_stats_14yr[[#This Row],[StdDev_14Y_Centered]]</f>
        <v>1.4641294058787004</v>
      </c>
      <c r="J1319">
        <f>2*tsla_moving_stats_14yr[[#This Row],[StdDev_14Y_Centered]]</f>
        <v>266.26061769863617</v>
      </c>
      <c r="K1319">
        <v>130.43119883040953</v>
      </c>
      <c r="L1319">
        <v>133.11595120787294</v>
      </c>
      <c r="M1319">
        <f>tsla_moving_stats_14yr[[#This Row],[Average_14Y_Centered]]-tsla_moving_stats_14yr[[#This Row],[ROLLING AVERAGE MANUAL]]</f>
        <v>-7.8874155084861286E-2</v>
      </c>
      <c r="N1319">
        <f>tsla_moving_stats_14yr[[#This Row],[StdDev_14Y_Centered]]-tsla_moving_stats_14yr[[#This Row],[STANDARD DEV MANUAL]]</f>
        <v>1.4357641445144509E-2</v>
      </c>
    </row>
    <row r="1320" spans="1:14" x14ac:dyDescent="0.25">
      <c r="A1320" s="1">
        <v>44165</v>
      </c>
      <c r="B1320">
        <v>200.74</v>
      </c>
      <c r="C1320">
        <v>202.6</v>
      </c>
      <c r="D1320">
        <v>184.84</v>
      </c>
      <c r="E1320">
        <v>189.2</v>
      </c>
      <c r="F1320">
        <v>189009326</v>
      </c>
      <c r="G1320">
        <v>130.35232467532467</v>
      </c>
      <c r="H1320">
        <v>133.13030884931808</v>
      </c>
      <c r="I1320">
        <f>tsla_moving_stats_14yr[[#This Row],[Close]]/tsla_moving_stats_14yr[[#This Row],[StdDev_14Y_Centered]]</f>
        <v>1.4211639831328244</v>
      </c>
      <c r="J1320">
        <f>2*tsla_moving_stats_14yr[[#This Row],[StdDev_14Y_Centered]]</f>
        <v>266.26061769863617</v>
      </c>
      <c r="K1320">
        <v>130.39197141929216</v>
      </c>
      <c r="L1320">
        <v>133.11212488818859</v>
      </c>
      <c r="M1320">
        <f>tsla_moving_stats_14yr[[#This Row],[Average_14Y_Centered]]-tsla_moving_stats_14yr[[#This Row],[ROLLING AVERAGE MANUAL]]</f>
        <v>-3.9646743967495013E-2</v>
      </c>
      <c r="N1320">
        <f>tsla_moving_stats_14yr[[#This Row],[StdDev_14Y_Centered]]-tsla_moving_stats_14yr[[#This Row],[STANDARD DEV MANUAL]]</f>
        <v>1.8183961129494719E-2</v>
      </c>
    </row>
    <row r="1321" spans="1:14" x14ac:dyDescent="0.25">
      <c r="A1321" s="1">
        <v>44162</v>
      </c>
      <c r="B1321">
        <v>193.72</v>
      </c>
      <c r="C1321">
        <v>199.59</v>
      </c>
      <c r="D1321">
        <v>192.82</v>
      </c>
      <c r="E1321">
        <v>195.25</v>
      </c>
      <c r="F1321">
        <v>112683351</v>
      </c>
      <c r="G1321">
        <v>130.27323491239454</v>
      </c>
      <c r="H1321">
        <v>133.12328912496193</v>
      </c>
      <c r="I1321">
        <f>tsla_moving_stats_14yr[[#This Row],[Close]]/tsla_moving_stats_14yr[[#This Row],[StdDev_14Y_Centered]]</f>
        <v>1.4666855159860133</v>
      </c>
      <c r="J1321">
        <f>2*tsla_moving_stats_14yr[[#This Row],[StdDev_14Y_Centered]]</f>
        <v>266.24657824992386</v>
      </c>
      <c r="K1321">
        <v>130.35232467532487</v>
      </c>
      <c r="L1321">
        <v>133.10869503168283</v>
      </c>
      <c r="M1321">
        <f>tsla_moving_stats_14yr[[#This Row],[Average_14Y_Centered]]-tsla_moving_stats_14yr[[#This Row],[ROLLING AVERAGE MANUAL]]</f>
        <v>-7.9089762930323104E-2</v>
      </c>
      <c r="N1321">
        <f>tsla_moving_stats_14yr[[#This Row],[StdDev_14Y_Centered]]-tsla_moving_stats_14yr[[#This Row],[STANDARD DEV MANUAL]]</f>
        <v>1.4594093279100662E-2</v>
      </c>
    </row>
    <row r="1322" spans="1:14" x14ac:dyDescent="0.25">
      <c r="A1322" s="1">
        <v>44160</v>
      </c>
      <c r="B1322">
        <v>183.35</v>
      </c>
      <c r="C1322">
        <v>191.33</v>
      </c>
      <c r="D1322">
        <v>181.79</v>
      </c>
      <c r="E1322">
        <v>191.33</v>
      </c>
      <c r="F1322">
        <v>146790645</v>
      </c>
      <c r="G1322">
        <v>130.1939688715953</v>
      </c>
      <c r="H1322">
        <v>133.11648674089324</v>
      </c>
      <c r="I1322">
        <f>tsla_moving_stats_14yr[[#This Row],[Close]]/tsla_moving_stats_14yr[[#This Row],[StdDev_14Y_Centered]]</f>
        <v>1.4373125725021381</v>
      </c>
      <c r="J1322">
        <f>2*tsla_moving_stats_14yr[[#This Row],[StdDev_14Y_Centered]]</f>
        <v>266.23297348178647</v>
      </c>
      <c r="K1322">
        <v>130.31277182732899</v>
      </c>
      <c r="L1322">
        <v>133.10519307966189</v>
      </c>
      <c r="M1322">
        <f>tsla_moving_stats_14yr[[#This Row],[Average_14Y_Centered]]-tsla_moving_stats_14yr[[#This Row],[ROLLING AVERAGE MANUAL]]</f>
        <v>-0.11880295573368471</v>
      </c>
      <c r="N1322">
        <f>tsla_moving_stats_14yr[[#This Row],[StdDev_14Y_Centered]]-tsla_moving_stats_14yr[[#This Row],[STANDARD DEV MANUAL]]</f>
        <v>1.1293661231349006E-2</v>
      </c>
    </row>
    <row r="1323" spans="1:14" x14ac:dyDescent="0.25">
      <c r="A1323" s="1">
        <v>44159</v>
      </c>
      <c r="B1323">
        <v>180.13</v>
      </c>
      <c r="C1323">
        <v>186.66</v>
      </c>
      <c r="D1323">
        <v>175.4</v>
      </c>
      <c r="E1323">
        <v>185.13</v>
      </c>
      <c r="F1323">
        <v>160945620</v>
      </c>
      <c r="G1323">
        <v>130.1939688715953</v>
      </c>
      <c r="H1323">
        <v>133.11648674089324</v>
      </c>
      <c r="I1323">
        <f>tsla_moving_stats_14yr[[#This Row],[Close]]/tsla_moving_stats_14yr[[#This Row],[StdDev_14Y_Centered]]</f>
        <v>1.390736824059587</v>
      </c>
      <c r="J1323">
        <f>2*tsla_moving_stats_14yr[[#This Row],[StdDev_14Y_Centered]]</f>
        <v>266.23297348178647</v>
      </c>
      <c r="K1323">
        <v>130.27323491239474</v>
      </c>
      <c r="L1323">
        <v>133.10169047322202</v>
      </c>
      <c r="M1323">
        <f>tsla_moving_stats_14yr[[#This Row],[Average_14Y_Centered]]-tsla_moving_stats_14yr[[#This Row],[ROLLING AVERAGE MANUAL]]</f>
        <v>-7.9266040799438997E-2</v>
      </c>
      <c r="N1323">
        <f>tsla_moving_stats_14yr[[#This Row],[StdDev_14Y_Centered]]-tsla_moving_stats_14yr[[#This Row],[STANDARD DEV MANUAL]]</f>
        <v>1.4796267671215446E-2</v>
      </c>
    </row>
    <row r="1324" spans="1:14" x14ac:dyDescent="0.25">
      <c r="A1324" s="1">
        <v>44158</v>
      </c>
      <c r="B1324">
        <v>167.83</v>
      </c>
      <c r="C1324">
        <v>175.33</v>
      </c>
      <c r="D1324">
        <v>167.26</v>
      </c>
      <c r="E1324">
        <v>173.95</v>
      </c>
      <c r="F1324">
        <v>150781060</v>
      </c>
      <c r="G1324">
        <v>130.1939688715953</v>
      </c>
      <c r="H1324">
        <v>133.11648674089324</v>
      </c>
      <c r="I1324">
        <f>tsla_moving_stats_14yr[[#This Row],[Close]]/tsla_moving_stats_14yr[[#This Row],[StdDev_14Y_Centered]]</f>
        <v>1.3067502325131808</v>
      </c>
      <c r="J1324">
        <f>2*tsla_moving_stats_14yr[[#This Row],[StdDev_14Y_Centered]]</f>
        <v>266.23297348178647</v>
      </c>
      <c r="K1324">
        <v>130.23358417126198</v>
      </c>
      <c r="L1324">
        <v>133.09830614658566</v>
      </c>
      <c r="M1324">
        <f>tsla_moving_stats_14yr[[#This Row],[Average_14Y_Centered]]-tsla_moving_stats_14yr[[#This Row],[ROLLING AVERAGE MANUAL]]</f>
        <v>-3.9615299666678538E-2</v>
      </c>
      <c r="N1324">
        <f>tsla_moving_stats_14yr[[#This Row],[StdDev_14Y_Centered]]-tsla_moving_stats_14yr[[#This Row],[STANDARD DEV MANUAL]]</f>
        <v>1.8180594307580122E-2</v>
      </c>
    </row>
    <row r="1325" spans="1:14" x14ac:dyDescent="0.25">
      <c r="A1325" s="1">
        <v>44155</v>
      </c>
      <c r="B1325">
        <v>166</v>
      </c>
      <c r="C1325">
        <v>167.5</v>
      </c>
      <c r="D1325">
        <v>163.02000000000001</v>
      </c>
      <c r="E1325">
        <v>163.19999999999999</v>
      </c>
      <c r="F1325">
        <v>98735869</v>
      </c>
      <c r="G1325">
        <v>130.07531584062195</v>
      </c>
      <c r="H1325">
        <v>133.10616173560649</v>
      </c>
      <c r="I1325">
        <f>tsla_moving_stats_14yr[[#This Row],[Close]]/tsla_moving_stats_14yr[[#This Row],[StdDev_14Y_Centered]]</f>
        <v>1.2260889944687157</v>
      </c>
      <c r="J1325">
        <f>2*tsla_moving_stats_14yr[[#This Row],[StdDev_14Y_Centered]]</f>
        <v>266.21232347121298</v>
      </c>
      <c r="K1325">
        <v>130.19396887159553</v>
      </c>
      <c r="L1325">
        <v>133.09490320013708</v>
      </c>
      <c r="M1325">
        <f>tsla_moving_stats_14yr[[#This Row],[Average_14Y_Centered]]-tsla_moving_stats_14yr[[#This Row],[ROLLING AVERAGE MANUAL]]</f>
        <v>-0.11865303097357582</v>
      </c>
      <c r="N1325">
        <f>tsla_moving_stats_14yr[[#This Row],[StdDev_14Y_Centered]]-tsla_moving_stats_14yr[[#This Row],[STANDARD DEV MANUAL]]</f>
        <v>1.1258535469409026E-2</v>
      </c>
    </row>
    <row r="1326" spans="1:14" x14ac:dyDescent="0.25">
      <c r="A1326" s="1">
        <v>44154</v>
      </c>
      <c r="B1326">
        <v>164</v>
      </c>
      <c r="C1326">
        <v>169.54</v>
      </c>
      <c r="D1326">
        <v>162.52000000000001</v>
      </c>
      <c r="E1326">
        <v>166.42</v>
      </c>
      <c r="F1326">
        <v>187426239</v>
      </c>
      <c r="G1326">
        <v>130.03591645077719</v>
      </c>
      <c r="H1326">
        <v>133.10260899430381</v>
      </c>
      <c r="I1326">
        <f>tsla_moving_stats_14yr[[#This Row],[Close]]/tsla_moving_stats_14yr[[#This Row],[StdDev_14Y_Centered]]</f>
        <v>1.2503135833131718</v>
      </c>
      <c r="J1326">
        <f>2*tsla_moving_stats_14yr[[#This Row],[StdDev_14Y_Centered]]</f>
        <v>266.20521798860761</v>
      </c>
      <c r="K1326">
        <v>130.15438897893054</v>
      </c>
      <c r="L1326">
        <v>133.09148167281404</v>
      </c>
      <c r="M1326">
        <f>tsla_moving_stats_14yr[[#This Row],[Average_14Y_Centered]]-tsla_moving_stats_14yr[[#This Row],[ROLLING AVERAGE MANUAL]]</f>
        <v>-0.11847252815334741</v>
      </c>
      <c r="N1326">
        <f>tsla_moving_stats_14yr[[#This Row],[StdDev_14Y_Centered]]-tsla_moving_stats_14yr[[#This Row],[STANDARD DEV MANUAL]]</f>
        <v>1.1127321489766473E-2</v>
      </c>
    </row>
    <row r="1327" spans="1:14" x14ac:dyDescent="0.25">
      <c r="A1327" s="1">
        <v>44153</v>
      </c>
      <c r="B1327">
        <v>149.44999999999999</v>
      </c>
      <c r="C1327">
        <v>165.33</v>
      </c>
      <c r="D1327">
        <v>147.83000000000001</v>
      </c>
      <c r="E1327">
        <v>162.21</v>
      </c>
      <c r="F1327">
        <v>234132292</v>
      </c>
      <c r="G1327">
        <v>129.99644545160245</v>
      </c>
      <c r="H1327">
        <v>133.09913566057318</v>
      </c>
      <c r="I1327">
        <f>tsla_moving_stats_14yr[[#This Row],[Close]]/tsla_moving_stats_14yr[[#This Row],[StdDev_14Y_Centered]]</f>
        <v>1.2187156527722673</v>
      </c>
      <c r="J1327">
        <f>2*tsla_moving_stats_14yr[[#This Row],[StdDev_14Y_Centered]]</f>
        <v>266.19827132114636</v>
      </c>
      <c r="K1327">
        <v>130.11485093972803</v>
      </c>
      <c r="L1327">
        <v>133.08803566327165</v>
      </c>
      <c r="M1327">
        <f>tsla_moving_stats_14yr[[#This Row],[Average_14Y_Centered]]-tsla_moving_stats_14yr[[#This Row],[ROLLING AVERAGE MANUAL]]</f>
        <v>-0.11840548812557472</v>
      </c>
      <c r="N1327">
        <f>tsla_moving_stats_14yr[[#This Row],[StdDev_14Y_Centered]]-tsla_moving_stats_14yr[[#This Row],[STANDARD DEV MANUAL]]</f>
        <v>1.1099997301528219E-2</v>
      </c>
    </row>
    <row r="1328" spans="1:14" x14ac:dyDescent="0.25">
      <c r="A1328" s="1">
        <v>44152</v>
      </c>
      <c r="B1328">
        <v>153.38999999999999</v>
      </c>
      <c r="C1328">
        <v>154</v>
      </c>
      <c r="D1328">
        <v>144.34</v>
      </c>
      <c r="E1328">
        <v>147.19999999999999</v>
      </c>
      <c r="F1328">
        <v>183565022</v>
      </c>
      <c r="G1328">
        <v>129.99644545160245</v>
      </c>
      <c r="H1328">
        <v>133.09913566057318</v>
      </c>
      <c r="I1328">
        <f>tsla_moving_stats_14yr[[#This Row],[Close]]/tsla_moving_stats_14yr[[#This Row],[StdDev_14Y_Centered]]</f>
        <v>1.1059425688186777</v>
      </c>
      <c r="J1328">
        <f>2*tsla_moving_stats_14yr[[#This Row],[StdDev_14Y_Centered]]</f>
        <v>266.19827132114636</v>
      </c>
      <c r="K1328">
        <v>130.07531584062218</v>
      </c>
      <c r="L1328">
        <v>133.08460084427958</v>
      </c>
      <c r="M1328">
        <f>tsla_moving_stats_14yr[[#This Row],[Average_14Y_Centered]]-tsla_moving_stats_14yr[[#This Row],[ROLLING AVERAGE MANUAL]]</f>
        <v>-7.8870389019726872E-2</v>
      </c>
      <c r="N1328">
        <f>tsla_moving_stats_14yr[[#This Row],[StdDev_14Y_Centered]]-tsla_moving_stats_14yr[[#This Row],[STANDARD DEV MANUAL]]</f>
        <v>1.4534816293604536E-2</v>
      </c>
    </row>
    <row r="1329" spans="1:14" x14ac:dyDescent="0.25">
      <c r="A1329" s="1">
        <v>44151</v>
      </c>
      <c r="B1329">
        <v>136.31</v>
      </c>
      <c r="C1329">
        <v>137.47999999999999</v>
      </c>
      <c r="D1329">
        <v>134.69999999999999</v>
      </c>
      <c r="E1329">
        <v>136.03</v>
      </c>
      <c r="F1329">
        <v>80516001</v>
      </c>
      <c r="G1329">
        <v>129.99644545160245</v>
      </c>
      <c r="H1329">
        <v>133.09913566057318</v>
      </c>
      <c r="I1329">
        <f>tsla_moving_stats_14yr[[#This Row],[Close]]/tsla_moving_stats_14yr[[#This Row],[StdDev_14Y_Centered]]</f>
        <v>1.0220201605734018</v>
      </c>
      <c r="J1329">
        <f>2*tsla_moving_stats_14yr[[#This Row],[StdDev_14Y_Centered]]</f>
        <v>266.19827132114636</v>
      </c>
      <c r="K1329">
        <v>130.03591645077742</v>
      </c>
      <c r="L1329">
        <v>133.08105566099238</v>
      </c>
      <c r="M1329">
        <f>tsla_moving_stats_14yr[[#This Row],[Average_14Y_Centered]]-tsla_moving_stats_14yr[[#This Row],[ROLLING AVERAGE MANUAL]]</f>
        <v>-3.9470999174966437E-2</v>
      </c>
      <c r="N1329">
        <f>tsla_moving_stats_14yr[[#This Row],[StdDev_14Y_Centered]]-tsla_moving_stats_14yr[[#This Row],[STANDARD DEV MANUAL]]</f>
        <v>1.8079999580805861E-2</v>
      </c>
    </row>
    <row r="1330" spans="1:14" x14ac:dyDescent="0.25">
      <c r="A1330" s="1">
        <v>44148</v>
      </c>
      <c r="B1330">
        <v>136.94999999999999</v>
      </c>
      <c r="C1330">
        <v>137.51</v>
      </c>
      <c r="D1330">
        <v>133.88999999999999</v>
      </c>
      <c r="E1330">
        <v>136.16999999999999</v>
      </c>
      <c r="F1330">
        <v>59491112</v>
      </c>
      <c r="G1330">
        <v>129.87919469598964</v>
      </c>
      <c r="H1330">
        <v>133.08773894279466</v>
      </c>
      <c r="I1330">
        <f>tsla_moving_stats_14yr[[#This Row],[Close]]/tsla_moving_stats_14yr[[#This Row],[StdDev_14Y_Centered]]</f>
        <v>1.0231596169691499</v>
      </c>
      <c r="J1330">
        <f>2*tsla_moving_stats_14yr[[#This Row],[StdDev_14Y_Centered]]</f>
        <v>266.17547788558932</v>
      </c>
      <c r="K1330">
        <v>129.99644545160268</v>
      </c>
      <c r="L1330">
        <v>133.07758986752901</v>
      </c>
      <c r="M1330">
        <f>tsla_moving_stats_14yr[[#This Row],[Average_14Y_Centered]]-tsla_moving_stats_14yr[[#This Row],[ROLLING AVERAGE MANUAL]]</f>
        <v>-0.11725075561304266</v>
      </c>
      <c r="N1330">
        <f>tsla_moving_stats_14yr[[#This Row],[StdDev_14Y_Centered]]-tsla_moving_stats_14yr[[#This Row],[STANDARD DEV MANUAL]]</f>
        <v>1.0149075265644569E-2</v>
      </c>
    </row>
    <row r="1331" spans="1:14" x14ac:dyDescent="0.25">
      <c r="A1331" s="1">
        <v>44147</v>
      </c>
      <c r="B1331">
        <v>138.35</v>
      </c>
      <c r="C1331">
        <v>141</v>
      </c>
      <c r="D1331">
        <v>136.51</v>
      </c>
      <c r="E1331">
        <v>137.25</v>
      </c>
      <c r="F1331">
        <v>59821562</v>
      </c>
      <c r="G1331">
        <v>129.84017458777885</v>
      </c>
      <c r="H1331">
        <v>133.08391006872461</v>
      </c>
      <c r="I1331">
        <f>tsla_moving_stats_14yr[[#This Row],[Close]]/tsla_moving_stats_14yr[[#This Row],[StdDev_14Y_Centered]]</f>
        <v>1.031304234517336</v>
      </c>
      <c r="J1331">
        <f>2*tsla_moving_stats_14yr[[#This Row],[StdDev_14Y_Centered]]</f>
        <v>266.16782013744921</v>
      </c>
      <c r="K1331">
        <v>129.95729773462804</v>
      </c>
      <c r="L1331">
        <v>133.07384294406523</v>
      </c>
      <c r="M1331">
        <f>tsla_moving_stats_14yr[[#This Row],[Average_14Y_Centered]]-tsla_moving_stats_14yr[[#This Row],[ROLLING AVERAGE MANUAL]]</f>
        <v>-0.11712314684919534</v>
      </c>
      <c r="N1331">
        <f>tsla_moving_stats_14yr[[#This Row],[StdDev_14Y_Centered]]-tsla_moving_stats_14yr[[#This Row],[STANDARD DEV MANUAL]]</f>
        <v>1.0067124659371984E-2</v>
      </c>
    </row>
    <row r="1332" spans="1:14" x14ac:dyDescent="0.25">
      <c r="A1332" s="1">
        <v>44146</v>
      </c>
      <c r="B1332">
        <v>138.82</v>
      </c>
      <c r="C1332">
        <v>139.56</v>
      </c>
      <c r="D1332">
        <v>136.86000000000001</v>
      </c>
      <c r="E1332">
        <v>139.04</v>
      </c>
      <c r="F1332">
        <v>52073217</v>
      </c>
      <c r="G1332">
        <v>129.80132837750486</v>
      </c>
      <c r="H1332">
        <v>133.07993759533551</v>
      </c>
      <c r="I1332">
        <f>tsla_moving_stats_14yr[[#This Row],[Close]]/tsla_moving_stats_14yr[[#This Row],[StdDev_14Y_Centered]]</f>
        <v>1.044785581601245</v>
      </c>
      <c r="J1332">
        <f>2*tsla_moving_stats_14yr[[#This Row],[StdDev_14Y_Centered]]</f>
        <v>266.15987519067102</v>
      </c>
      <c r="K1332">
        <v>129.91822064056961</v>
      </c>
      <c r="L1332">
        <v>133.07004571132569</v>
      </c>
      <c r="M1332">
        <f>tsla_moving_stats_14yr[[#This Row],[Average_14Y_Centered]]-tsla_moving_stats_14yr[[#This Row],[ROLLING AVERAGE MANUAL]]</f>
        <v>-0.11689226306475575</v>
      </c>
      <c r="N1332">
        <f>tsla_moving_stats_14yr[[#This Row],[StdDev_14Y_Centered]]-tsla_moving_stats_14yr[[#This Row],[STANDARD DEV MANUAL]]</f>
        <v>9.8918840098178862E-3</v>
      </c>
    </row>
    <row r="1333" spans="1:14" x14ac:dyDescent="0.25">
      <c r="A1333" s="1">
        <v>44145</v>
      </c>
      <c r="B1333">
        <v>140.03</v>
      </c>
      <c r="C1333">
        <v>140.03</v>
      </c>
      <c r="D1333">
        <v>132.01</v>
      </c>
      <c r="E1333">
        <v>136.79</v>
      </c>
      <c r="F1333">
        <v>90852758</v>
      </c>
      <c r="G1333">
        <v>129.80132837750486</v>
      </c>
      <c r="H1333">
        <v>133.07993759533551</v>
      </c>
      <c r="I1333">
        <f>tsla_moving_stats_14yr[[#This Row],[Close]]/tsla_moving_stats_14yr[[#This Row],[StdDev_14Y_Centered]]</f>
        <v>1.0278784501383365</v>
      </c>
      <c r="J1333">
        <f>2*tsla_moving_stats_14yr[[#This Row],[StdDev_14Y_Centered]]</f>
        <v>266.15987519067102</v>
      </c>
      <c r="K1333">
        <v>129.87919469598987</v>
      </c>
      <c r="L1333">
        <v>133.06621589924154</v>
      </c>
      <c r="M1333">
        <f>tsla_moving_stats_14yr[[#This Row],[Average_14Y_Centered]]-tsla_moving_stats_14yr[[#This Row],[ROLLING AVERAGE MANUAL]]</f>
        <v>-7.7866318485007469E-2</v>
      </c>
      <c r="N1333">
        <f>tsla_moving_stats_14yr[[#This Row],[StdDev_14Y_Centered]]-tsla_moving_stats_14yr[[#This Row],[STANDARD DEV MANUAL]]</f>
        <v>1.3721696093966784E-2</v>
      </c>
    </row>
    <row r="1334" spans="1:14" x14ac:dyDescent="0.25">
      <c r="A1334" s="1">
        <v>44144</v>
      </c>
      <c r="B1334">
        <v>146.5</v>
      </c>
      <c r="C1334">
        <v>150.83000000000001</v>
      </c>
      <c r="D1334">
        <v>140.33000000000001</v>
      </c>
      <c r="E1334">
        <v>140.41999999999999</v>
      </c>
      <c r="F1334">
        <v>104499202</v>
      </c>
      <c r="G1334">
        <v>129.80132837750486</v>
      </c>
      <c r="H1334">
        <v>133.07993759533551</v>
      </c>
      <c r="I1334">
        <f>tsla_moving_stats_14yr[[#This Row],[Close]]/tsla_moving_stats_14yr[[#This Row],[StdDev_14Y_Centered]]</f>
        <v>1.0551552888984954</v>
      </c>
      <c r="J1334">
        <f>2*tsla_moving_stats_14yr[[#This Row],[StdDev_14Y_Centered]]</f>
        <v>266.15987519067102</v>
      </c>
      <c r="K1334">
        <v>129.84017458777907</v>
      </c>
      <c r="L1334">
        <v>133.06239460337238</v>
      </c>
      <c r="M1334">
        <f>tsla_moving_stats_14yr[[#This Row],[Average_14Y_Centered]]-tsla_moving_stats_14yr[[#This Row],[ROLLING AVERAGE MANUAL]]</f>
        <v>-3.8846210274215309E-2</v>
      </c>
      <c r="N1334">
        <f>tsla_moving_stats_14yr[[#This Row],[StdDev_14Y_Centered]]-tsla_moving_stats_14yr[[#This Row],[STANDARD DEV MANUAL]]</f>
        <v>1.7542991963125587E-2</v>
      </c>
    </row>
    <row r="1335" spans="1:14" x14ac:dyDescent="0.25">
      <c r="A1335" s="1">
        <v>44141</v>
      </c>
      <c r="B1335">
        <v>145.37</v>
      </c>
      <c r="C1335">
        <v>145.52000000000001</v>
      </c>
      <c r="D1335">
        <v>141.43</v>
      </c>
      <c r="E1335">
        <v>143.32</v>
      </c>
      <c r="F1335">
        <v>65118098</v>
      </c>
      <c r="G1335">
        <v>129.68482725217953</v>
      </c>
      <c r="H1335">
        <v>133.06806953155288</v>
      </c>
      <c r="I1335">
        <f>tsla_moving_stats_14yr[[#This Row],[Close]]/tsla_moving_stats_14yr[[#This Row],[StdDev_14Y_Centered]]</f>
        <v>1.0770427534158837</v>
      </c>
      <c r="J1335">
        <f>2*tsla_moving_stats_14yr[[#This Row],[StdDev_14Y_Centered]]</f>
        <v>266.13613906310576</v>
      </c>
      <c r="K1335">
        <v>129.80132837750509</v>
      </c>
      <c r="L1335">
        <v>133.05842972649313</v>
      </c>
      <c r="M1335">
        <f>tsla_moving_stats_14yr[[#This Row],[Average_14Y_Centered]]-tsla_moving_stats_14yr[[#This Row],[ROLLING AVERAGE MANUAL]]</f>
        <v>-0.11650112532555568</v>
      </c>
      <c r="N1335">
        <f>tsla_moving_stats_14yr[[#This Row],[StdDev_14Y_Centered]]-tsla_moving_stats_14yr[[#This Row],[STANDARD DEV MANUAL]]</f>
        <v>9.6398050597485962E-3</v>
      </c>
    </row>
    <row r="1336" spans="1:14" x14ac:dyDescent="0.25">
      <c r="A1336" s="1">
        <v>44140</v>
      </c>
      <c r="B1336">
        <v>142.77000000000001</v>
      </c>
      <c r="C1336">
        <v>146.66999999999999</v>
      </c>
      <c r="D1336">
        <v>141.33000000000001</v>
      </c>
      <c r="E1336">
        <v>146.03</v>
      </c>
      <c r="F1336">
        <v>85243649</v>
      </c>
      <c r="G1336">
        <v>129.64677211103935</v>
      </c>
      <c r="H1336">
        <v>133.06344399850886</v>
      </c>
      <c r="I1336">
        <f>tsla_moving_stats_14yr[[#This Row],[Close]]/tsla_moving_stats_14yr[[#This Row],[StdDev_14Y_Centered]]</f>
        <v>1.0974464181284564</v>
      </c>
      <c r="J1336">
        <f>2*tsla_moving_stats_14yr[[#This Row],[StdDev_14Y_Centered]]</f>
        <v>266.12688799701772</v>
      </c>
      <c r="K1336">
        <v>129.76236187399053</v>
      </c>
      <c r="L1336">
        <v>133.05458746241413</v>
      </c>
      <c r="M1336">
        <f>tsla_moving_stats_14yr[[#This Row],[Average_14Y_Centered]]-tsla_moving_stats_14yr[[#This Row],[ROLLING AVERAGE MANUAL]]</f>
        <v>-0.11558976295117418</v>
      </c>
      <c r="N1336">
        <f>tsla_moving_stats_14yr[[#This Row],[StdDev_14Y_Centered]]-tsla_moving_stats_14yr[[#This Row],[STANDARD DEV MANUAL]]</f>
        <v>8.8565360947256977E-3</v>
      </c>
    </row>
    <row r="1337" spans="1:14" x14ac:dyDescent="0.25">
      <c r="A1337" s="1">
        <v>44139</v>
      </c>
      <c r="B1337">
        <v>143.54</v>
      </c>
      <c r="C1337">
        <v>145.13</v>
      </c>
      <c r="D1337">
        <v>139.03</v>
      </c>
      <c r="E1337">
        <v>140.33000000000001</v>
      </c>
      <c r="F1337">
        <v>96429277</v>
      </c>
      <c r="G1337">
        <v>129.60870603420457</v>
      </c>
      <c r="H1337">
        <v>133.05884186875699</v>
      </c>
      <c r="I1337">
        <f>tsla_moving_stats_14yr[[#This Row],[Close]]/tsla_moving_stats_14yr[[#This Row],[StdDev_14Y_Centered]]</f>
        <v>1.0546461853201379</v>
      </c>
      <c r="J1337">
        <f>2*tsla_moving_stats_14yr[[#This Row],[StdDev_14Y_Centered]]</f>
        <v>266.11768373751397</v>
      </c>
      <c r="K1337">
        <v>129.72345930232581</v>
      </c>
      <c r="L1337">
        <v>133.05070107569847</v>
      </c>
      <c r="M1337">
        <f>tsla_moving_stats_14yr[[#This Row],[Average_14Y_Centered]]-tsla_moving_stats_14yr[[#This Row],[ROLLING AVERAGE MANUAL]]</f>
        <v>-0.11475326812123399</v>
      </c>
      <c r="N1337">
        <f>tsla_moving_stats_14yr[[#This Row],[StdDev_14Y_Centered]]-tsla_moving_stats_14yr[[#This Row],[STANDARD DEV MANUAL]]</f>
        <v>8.1407930585157828E-3</v>
      </c>
    </row>
    <row r="1338" spans="1:14" x14ac:dyDescent="0.25">
      <c r="A1338" s="1">
        <v>44138</v>
      </c>
      <c r="B1338">
        <v>136.58000000000001</v>
      </c>
      <c r="C1338">
        <v>142.59</v>
      </c>
      <c r="D1338">
        <v>135.56</v>
      </c>
      <c r="E1338">
        <v>141.30000000000001</v>
      </c>
      <c r="F1338">
        <v>103055264</v>
      </c>
      <c r="G1338">
        <v>129.60870603420457</v>
      </c>
      <c r="H1338">
        <v>133.05884186875699</v>
      </c>
      <c r="I1338">
        <f>tsla_moving_stats_14yr[[#This Row],[Close]]/tsla_moving_stats_14yr[[#This Row],[StdDev_14Y_Centered]]</f>
        <v>1.0619361931570974</v>
      </c>
      <c r="J1338">
        <f>2*tsla_moving_stats_14yr[[#This Row],[StdDev_14Y_Centered]]</f>
        <v>266.11768373751397</v>
      </c>
      <c r="K1338">
        <v>129.68482725217976</v>
      </c>
      <c r="L1338">
        <v>133.04658441483426</v>
      </c>
      <c r="M1338">
        <f>tsla_moving_stats_14yr[[#This Row],[Average_14Y_Centered]]-tsla_moving_stats_14yr[[#This Row],[ROLLING AVERAGE MANUAL]]</f>
        <v>-7.6121217975185118E-2</v>
      </c>
      <c r="N1338">
        <f>tsla_moving_stats_14yr[[#This Row],[StdDev_14Y_Centered]]-tsla_moving_stats_14yr[[#This Row],[STANDARD DEV MANUAL]]</f>
        <v>1.22574539227287E-2</v>
      </c>
    </row>
    <row r="1339" spans="1:14" x14ac:dyDescent="0.25">
      <c r="A1339" s="1">
        <v>44137</v>
      </c>
      <c r="B1339">
        <v>131.33000000000001</v>
      </c>
      <c r="C1339">
        <v>135.66</v>
      </c>
      <c r="D1339">
        <v>130.77000000000001</v>
      </c>
      <c r="E1339">
        <v>133.5</v>
      </c>
      <c r="F1339">
        <v>87063448</v>
      </c>
      <c r="G1339">
        <v>129.60870603420457</v>
      </c>
      <c r="H1339">
        <v>133.05884186875699</v>
      </c>
      <c r="I1339">
        <f>tsla_moving_stats_14yr[[#This Row],[Close]]/tsla_moving_stats_14yr[[#This Row],[StdDev_14Y_Centered]]</f>
        <v>1.0033155115815464</v>
      </c>
      <c r="J1339">
        <f>2*tsla_moving_stats_14yr[[#This Row],[StdDev_14Y_Centered]]</f>
        <v>266.11768373751397</v>
      </c>
      <c r="K1339">
        <v>129.64677211103961</v>
      </c>
      <c r="L1339">
        <v>133.04196656410275</v>
      </c>
      <c r="M1339">
        <f>tsla_moving_stats_14yr[[#This Row],[Average_14Y_Centered]]-tsla_moving_stats_14yr[[#This Row],[ROLLING AVERAGE MANUAL]]</f>
        <v>-3.8066076835036711E-2</v>
      </c>
      <c r="N1339">
        <f>tsla_moving_stats_14yr[[#This Row],[StdDev_14Y_Centered]]-tsla_moving_stats_14yr[[#This Row],[STANDARD DEV MANUAL]]</f>
        <v>1.6875304654234924E-2</v>
      </c>
    </row>
    <row r="1340" spans="1:14" x14ac:dyDescent="0.25">
      <c r="A1340" s="1">
        <v>44134</v>
      </c>
      <c r="B1340">
        <v>135.63</v>
      </c>
      <c r="C1340">
        <v>135.86000000000001</v>
      </c>
      <c r="D1340">
        <v>126.37</v>
      </c>
      <c r="E1340">
        <v>129.35</v>
      </c>
      <c r="F1340">
        <v>127763056</v>
      </c>
      <c r="G1340">
        <v>129.49370083816893</v>
      </c>
      <c r="H1340">
        <v>133.04583593471111</v>
      </c>
      <c r="I1340">
        <f>tsla_moving_stats_14yr[[#This Row],[Close]]/tsla_moving_stats_14yr[[#This Row],[StdDev_14Y_Centered]]</f>
        <v>0.97222133328152605</v>
      </c>
      <c r="J1340">
        <f>2*tsla_moving_stats_14yr[[#This Row],[StdDev_14Y_Centered]]</f>
        <v>266.09167186942221</v>
      </c>
      <c r="K1340">
        <v>129.6087060342048</v>
      </c>
      <c r="L1340">
        <v>133.03737210792877</v>
      </c>
      <c r="M1340">
        <f>tsla_moving_stats_14yr[[#This Row],[Average_14Y_Centered]]-tsla_moving_stats_14yr[[#This Row],[ROLLING AVERAGE MANUAL]]</f>
        <v>-0.11500519603586667</v>
      </c>
      <c r="N1340">
        <f>tsla_moving_stats_14yr[[#This Row],[StdDev_14Y_Centered]]-tsla_moving_stats_14yr[[#This Row],[STANDARD DEV MANUAL]]</f>
        <v>8.4638267823322622E-3</v>
      </c>
    </row>
    <row r="1341" spans="1:14" x14ac:dyDescent="0.25">
      <c r="A1341" s="1">
        <v>44133</v>
      </c>
      <c r="B1341">
        <v>136.65</v>
      </c>
      <c r="C1341">
        <v>139.35</v>
      </c>
      <c r="D1341">
        <v>135.49</v>
      </c>
      <c r="E1341">
        <v>136.94</v>
      </c>
      <c r="F1341">
        <v>67966004</v>
      </c>
      <c r="G1341">
        <v>129.45550112794072</v>
      </c>
      <c r="H1341">
        <v>133.04140720616917</v>
      </c>
      <c r="I1341">
        <f>tsla_moving_stats_14yr[[#This Row],[Close]]/tsla_moving_stats_14yr[[#This Row],[StdDev_14Y_Centered]]</f>
        <v>1.0293036046122792</v>
      </c>
      <c r="J1341">
        <f>2*tsla_moving_stats_14yr[[#This Row],[StdDev_14Y_Centered]]</f>
        <v>266.08281441233834</v>
      </c>
      <c r="K1341">
        <v>129.57038387096796</v>
      </c>
      <c r="L1341">
        <v>133.03301919429444</v>
      </c>
      <c r="M1341">
        <f>tsla_moving_stats_14yr[[#This Row],[Average_14Y_Centered]]-tsla_moving_stats_14yr[[#This Row],[ROLLING AVERAGE MANUAL]]</f>
        <v>-0.11488274302723767</v>
      </c>
      <c r="N1341">
        <f>tsla_moving_stats_14yr[[#This Row],[StdDev_14Y_Centered]]-tsla_moving_stats_14yr[[#This Row],[STANDARD DEV MANUAL]]</f>
        <v>8.3880118747288179E-3</v>
      </c>
    </row>
    <row r="1342" spans="1:14" x14ac:dyDescent="0.25">
      <c r="A1342" s="1">
        <v>44132</v>
      </c>
      <c r="B1342">
        <v>138.83000000000001</v>
      </c>
      <c r="C1342">
        <v>139.53</v>
      </c>
      <c r="D1342">
        <v>135.33000000000001</v>
      </c>
      <c r="E1342">
        <v>135.34</v>
      </c>
      <c r="F1342">
        <v>76354304</v>
      </c>
      <c r="G1342">
        <v>129.41729381443298</v>
      </c>
      <c r="H1342">
        <v>133.03699893058453</v>
      </c>
      <c r="I1342">
        <f>tsla_moving_stats_14yr[[#This Row],[Close]]/tsla_moving_stats_14yr[[#This Row],[StdDev_14Y_Centered]]</f>
        <v>1.017310981816548</v>
      </c>
      <c r="J1342">
        <f>2*tsla_moving_stats_14yr[[#This Row],[StdDev_14Y_Centered]]</f>
        <v>266.07399786116906</v>
      </c>
      <c r="K1342">
        <v>129.53203805224143</v>
      </c>
      <c r="L1342">
        <v>133.02870111346439</v>
      </c>
      <c r="M1342">
        <f>tsla_moving_stats_14yr[[#This Row],[Average_14Y_Centered]]-tsla_moving_stats_14yr[[#This Row],[ROLLING AVERAGE MANUAL]]</f>
        <v>-0.114744237808452</v>
      </c>
      <c r="N1342">
        <f>tsla_moving_stats_14yr[[#This Row],[StdDev_14Y_Centered]]-tsla_moving_stats_14yr[[#This Row],[STANDARD DEV MANUAL]]</f>
        <v>8.2978171201375517E-3</v>
      </c>
    </row>
    <row r="1343" spans="1:14" x14ac:dyDescent="0.25">
      <c r="A1343" s="1">
        <v>44131</v>
      </c>
      <c r="B1343">
        <v>141.25</v>
      </c>
      <c r="C1343">
        <v>143.5</v>
      </c>
      <c r="D1343">
        <v>140.03</v>
      </c>
      <c r="E1343">
        <v>141.56</v>
      </c>
      <c r="F1343">
        <v>68059601</v>
      </c>
      <c r="G1343">
        <v>129.41729381443298</v>
      </c>
      <c r="H1343">
        <v>133.03699893058453</v>
      </c>
      <c r="I1343">
        <f>tsla_moving_stats_14yr[[#This Row],[Close]]/tsla_moving_stats_14yr[[#This Row],[StdDev_14Y_Centered]]</f>
        <v>1.064064892758612</v>
      </c>
      <c r="J1343">
        <f>2*tsla_moving_stats_14yr[[#This Row],[StdDev_14Y_Centered]]</f>
        <v>266.07399786116906</v>
      </c>
      <c r="K1343">
        <v>129.49370083816913</v>
      </c>
      <c r="L1343">
        <v>133.02438903589643</v>
      </c>
      <c r="M1343">
        <f>tsla_moving_stats_14yr[[#This Row],[Average_14Y_Centered]]-tsla_moving_stats_14yr[[#This Row],[ROLLING AVERAGE MANUAL]]</f>
        <v>-7.6407023736152269E-2</v>
      </c>
      <c r="N1343">
        <f>tsla_moving_stats_14yr[[#This Row],[StdDev_14Y_Centered]]-tsla_moving_stats_14yr[[#This Row],[STANDARD DEV MANUAL]]</f>
        <v>1.2609894688097256E-2</v>
      </c>
    </row>
    <row r="1344" spans="1:14" x14ac:dyDescent="0.25">
      <c r="A1344" s="1">
        <v>44130</v>
      </c>
      <c r="B1344">
        <v>137.21</v>
      </c>
      <c r="C1344">
        <v>141.91999999999999</v>
      </c>
      <c r="D1344">
        <v>136.66999999999999</v>
      </c>
      <c r="E1344">
        <v>140.09</v>
      </c>
      <c r="F1344">
        <v>84717568</v>
      </c>
      <c r="G1344">
        <v>129.41729381443298</v>
      </c>
      <c r="H1344">
        <v>133.03699893058453</v>
      </c>
      <c r="I1344">
        <f>tsla_moving_stats_14yr[[#This Row],[Close]]/tsla_moving_stats_14yr[[#This Row],[StdDev_14Y_Centered]]</f>
        <v>1.0530153350279312</v>
      </c>
      <c r="J1344">
        <f>2*tsla_moving_stats_14yr[[#This Row],[StdDev_14Y_Centered]]</f>
        <v>266.07399786116906</v>
      </c>
      <c r="K1344">
        <v>129.45550112794092</v>
      </c>
      <c r="L1344">
        <v>133.01996793325517</v>
      </c>
      <c r="M1344">
        <f>tsla_moving_stats_14yr[[#This Row],[Average_14Y_Centered]]-tsla_moving_stats_14yr[[#This Row],[ROLLING AVERAGE MANUAL]]</f>
        <v>-3.8207313507939489E-2</v>
      </c>
      <c r="N1344">
        <f>tsla_moving_stats_14yr[[#This Row],[StdDev_14Y_Centered]]-tsla_moving_stats_14yr[[#This Row],[STANDARD DEV MANUAL]]</f>
        <v>1.7030997329356978E-2</v>
      </c>
    </row>
    <row r="1345" spans="1:14" x14ac:dyDescent="0.25">
      <c r="A1345" s="1">
        <v>44127</v>
      </c>
      <c r="B1345">
        <v>140.61000000000001</v>
      </c>
      <c r="C1345">
        <v>140.96</v>
      </c>
      <c r="D1345">
        <v>135.79</v>
      </c>
      <c r="E1345">
        <v>140.21</v>
      </c>
      <c r="F1345">
        <v>101151045</v>
      </c>
      <c r="G1345">
        <v>129.3032185387834</v>
      </c>
      <c r="H1345">
        <v>133.02336989463345</v>
      </c>
      <c r="I1345">
        <f>tsla_moving_stats_14yr[[#This Row],[Close]]/tsla_moving_stats_14yr[[#This Row],[StdDev_14Y_Centered]]</f>
        <v>1.0540253198446186</v>
      </c>
      <c r="J1345">
        <f>2*tsla_moving_stats_14yr[[#This Row],[StdDev_14Y_Centered]]</f>
        <v>266.04673978926689</v>
      </c>
      <c r="K1345">
        <v>129.41729381443321</v>
      </c>
      <c r="L1345">
        <v>133.01556727536234</v>
      </c>
      <c r="M1345">
        <f>tsla_moving_stats_14yr[[#This Row],[Average_14Y_Centered]]-tsla_moving_stats_14yr[[#This Row],[ROLLING AVERAGE MANUAL]]</f>
        <v>-0.11407527564981024</v>
      </c>
      <c r="N1345">
        <f>tsla_moving_stats_14yr[[#This Row],[StdDev_14Y_Centered]]-tsla_moving_stats_14yr[[#This Row],[STANDARD DEV MANUAL]]</f>
        <v>7.8026192711035947E-3</v>
      </c>
    </row>
    <row r="1346" spans="1:14" x14ac:dyDescent="0.25">
      <c r="A1346" s="1">
        <v>44126</v>
      </c>
      <c r="B1346">
        <v>147.31</v>
      </c>
      <c r="C1346">
        <v>148.41</v>
      </c>
      <c r="D1346">
        <v>141.5</v>
      </c>
      <c r="E1346">
        <v>141.93</v>
      </c>
      <c r="F1346">
        <v>119979698</v>
      </c>
      <c r="G1346">
        <v>129.26529601029603</v>
      </c>
      <c r="H1346">
        <v>133.01876309448807</v>
      </c>
      <c r="I1346">
        <f>tsla_moving_stats_14yr[[#This Row],[Close]]/tsla_moving_stats_14yr[[#This Row],[StdDev_14Y_Centered]]</f>
        <v>1.0669923302412756</v>
      </c>
      <c r="J1346">
        <f>2*tsla_moving_stats_14yr[[#This Row],[StdDev_14Y_Centered]]</f>
        <v>266.03752618897613</v>
      </c>
      <c r="K1346">
        <v>129.37925603864755</v>
      </c>
      <c r="L1346">
        <v>133.01102945002881</v>
      </c>
      <c r="M1346">
        <f>tsla_moving_stats_14yr[[#This Row],[Average_14Y_Centered]]-tsla_moving_stats_14yr[[#This Row],[ROLLING AVERAGE MANUAL]]</f>
        <v>-0.11396002835152785</v>
      </c>
      <c r="N1346">
        <f>tsla_moving_stats_14yr[[#This Row],[StdDev_14Y_Centered]]-tsla_moving_stats_14yr[[#This Row],[STANDARD DEV MANUAL]]</f>
        <v>7.7336444592503994E-3</v>
      </c>
    </row>
    <row r="1347" spans="1:14" x14ac:dyDescent="0.25">
      <c r="A1347" s="1">
        <v>44125</v>
      </c>
      <c r="B1347">
        <v>140.9</v>
      </c>
      <c r="C1347">
        <v>144.32</v>
      </c>
      <c r="D1347">
        <v>140.41999999999999</v>
      </c>
      <c r="E1347">
        <v>140.88</v>
      </c>
      <c r="F1347">
        <v>97111466</v>
      </c>
      <c r="G1347">
        <v>129.2274203924091</v>
      </c>
      <c r="H1347">
        <v>133.01412835626985</v>
      </c>
      <c r="I1347">
        <f>tsla_moving_stats_14yr[[#This Row],[Close]]/tsla_moving_stats_14yr[[#This Row],[StdDev_14Y_Centered]]</f>
        <v>1.0591356101861744</v>
      </c>
      <c r="J1347">
        <f>2*tsla_moving_stats_14yr[[#This Row],[StdDev_14Y_Centered]]</f>
        <v>266.0282567125397</v>
      </c>
      <c r="K1347">
        <v>129.34131680618179</v>
      </c>
      <c r="L1347">
        <v>133.00641787539658</v>
      </c>
      <c r="M1347">
        <f>tsla_moving_stats_14yr[[#This Row],[Average_14Y_Centered]]-tsla_moving_stats_14yr[[#This Row],[ROLLING AVERAGE MANUAL]]</f>
        <v>-0.11389641377269299</v>
      </c>
      <c r="N1347">
        <f>tsla_moving_stats_14yr[[#This Row],[StdDev_14Y_Centered]]-tsla_moving_stats_14yr[[#This Row],[STANDARD DEV MANUAL]]</f>
        <v>7.7104808732713082E-3</v>
      </c>
    </row>
    <row r="1348" spans="1:14" x14ac:dyDescent="0.25">
      <c r="A1348" s="1">
        <v>44124</v>
      </c>
      <c r="B1348">
        <v>143.91999999999999</v>
      </c>
      <c r="C1348">
        <v>143.91999999999999</v>
      </c>
      <c r="D1348">
        <v>139.68</v>
      </c>
      <c r="E1348">
        <v>140.65</v>
      </c>
      <c r="F1348">
        <v>94968954</v>
      </c>
      <c r="G1348">
        <v>129.2274203924091</v>
      </c>
      <c r="H1348">
        <v>133.01412835626985</v>
      </c>
      <c r="I1348">
        <f>tsla_moving_stats_14yr[[#This Row],[Close]]/tsla_moving_stats_14yr[[#This Row],[StdDev_14Y_Centered]]</f>
        <v>1.0574064705613675</v>
      </c>
      <c r="J1348">
        <f>2*tsla_moving_stats_14yr[[#This Row],[StdDev_14Y_Centered]]</f>
        <v>266.0282567125397</v>
      </c>
      <c r="K1348">
        <v>129.3032185387836</v>
      </c>
      <c r="L1348">
        <v>133.00196112811636</v>
      </c>
      <c r="M1348">
        <f>tsla_moving_stats_14yr[[#This Row],[Average_14Y_Centered]]-tsla_moving_stats_14yr[[#This Row],[ROLLING AVERAGE MANUAL]]</f>
        <v>-7.5798146374495445E-2</v>
      </c>
      <c r="N1348">
        <f>tsla_moving_stats_14yr[[#This Row],[StdDev_14Y_Centered]]-tsla_moving_stats_14yr[[#This Row],[STANDARD DEV MANUAL]]</f>
        <v>1.2167228153487031E-2</v>
      </c>
    </row>
    <row r="1349" spans="1:14" x14ac:dyDescent="0.25">
      <c r="A1349" s="1">
        <v>44123</v>
      </c>
      <c r="B1349">
        <v>148.75</v>
      </c>
      <c r="C1349">
        <v>149</v>
      </c>
      <c r="D1349">
        <v>142.96</v>
      </c>
      <c r="E1349">
        <v>143.61000000000001</v>
      </c>
      <c r="F1349">
        <v>108863633</v>
      </c>
      <c r="G1349">
        <v>129.2274203924091</v>
      </c>
      <c r="H1349">
        <v>133.01412835626985</v>
      </c>
      <c r="I1349">
        <f>tsla_moving_stats_14yr[[#This Row],[Close]]/tsla_moving_stats_14yr[[#This Row],[StdDev_14Y_Centered]]</f>
        <v>1.0796597457327977</v>
      </c>
      <c r="J1349">
        <f>2*tsla_moving_stats_14yr[[#This Row],[StdDev_14Y_Centered]]</f>
        <v>266.0282567125397</v>
      </c>
      <c r="K1349">
        <v>129.2652960102962</v>
      </c>
      <c r="L1349">
        <v>132.99736195798204</v>
      </c>
      <c r="M1349">
        <f>tsla_moving_stats_14yr[[#This Row],[Average_14Y_Centered]]-tsla_moving_stats_14yr[[#This Row],[ROLLING AVERAGE MANUAL]]</f>
        <v>-3.7875617887095814E-2</v>
      </c>
      <c r="N1349">
        <f>tsla_moving_stats_14yr[[#This Row],[StdDev_14Y_Centered]]-tsla_moving_stats_14yr[[#This Row],[STANDARD DEV MANUAL]]</f>
        <v>1.67663982878139E-2</v>
      </c>
    </row>
    <row r="1350" spans="1:14" x14ac:dyDescent="0.25">
      <c r="A1350" s="1">
        <v>44120</v>
      </c>
      <c r="B1350">
        <v>151.47999999999999</v>
      </c>
      <c r="C1350">
        <v>151.97999999999999</v>
      </c>
      <c r="D1350">
        <v>146.28</v>
      </c>
      <c r="E1350">
        <v>146.56</v>
      </c>
      <c r="F1350">
        <v>98327739</v>
      </c>
      <c r="G1350">
        <v>129.11462403598969</v>
      </c>
      <c r="H1350">
        <v>132.99957287649281</v>
      </c>
      <c r="I1350">
        <f>tsla_moving_stats_14yr[[#This Row],[Close]]/tsla_moving_stats_14yr[[#This Row],[StdDev_14Y_Centered]]</f>
        <v>1.1019584261078779</v>
      </c>
      <c r="J1350">
        <f>2*tsla_moving_stats_14yr[[#This Row],[StdDev_14Y_Centered]]</f>
        <v>265.99914575298561</v>
      </c>
      <c r="K1350">
        <v>129.22742039240933</v>
      </c>
      <c r="L1350">
        <v>132.99273484935966</v>
      </c>
      <c r="M1350">
        <f>tsla_moving_stats_14yr[[#This Row],[Average_14Y_Centered]]-tsla_moving_stats_14yr[[#This Row],[ROLLING AVERAGE MANUAL]]</f>
        <v>-0.11279635641963637</v>
      </c>
      <c r="N1350">
        <f>tsla_moving_stats_14yr[[#This Row],[StdDev_14Y_Centered]]-tsla_moving_stats_14yr[[#This Row],[STANDARD DEV MANUAL]]</f>
        <v>6.8380271331420772E-3</v>
      </c>
    </row>
    <row r="1351" spans="1:14" x14ac:dyDescent="0.25">
      <c r="A1351" s="1">
        <v>44119</v>
      </c>
      <c r="B1351">
        <v>150.1</v>
      </c>
      <c r="C1351">
        <v>152.19</v>
      </c>
      <c r="D1351">
        <v>147.5</v>
      </c>
      <c r="E1351">
        <v>149.63</v>
      </c>
      <c r="F1351">
        <v>107017168</v>
      </c>
      <c r="G1351">
        <v>129.0770864118214</v>
      </c>
      <c r="H1351">
        <v>132.99469440858709</v>
      </c>
      <c r="I1351">
        <f>tsla_moving_stats_14yr[[#This Row],[Close]]/tsla_moving_stats_14yr[[#This Row],[StdDev_14Y_Centered]]</f>
        <v>1.1250824753978967</v>
      </c>
      <c r="J1351">
        <f>2*tsla_moving_stats_14yr[[#This Row],[StdDev_14Y_Centered]]</f>
        <v>265.98938881717419</v>
      </c>
      <c r="K1351">
        <v>129.18980064308701</v>
      </c>
      <c r="L1351">
        <v>132.98789554360923</v>
      </c>
      <c r="M1351">
        <f>tsla_moving_stats_14yr[[#This Row],[Average_14Y_Centered]]-tsla_moving_stats_14yr[[#This Row],[ROLLING AVERAGE MANUAL]]</f>
        <v>-0.11271423126561331</v>
      </c>
      <c r="N1351">
        <f>tsla_moving_stats_14yr[[#This Row],[StdDev_14Y_Centered]]-tsla_moving_stats_14yr[[#This Row],[STANDARD DEV MANUAL]]</f>
        <v>6.7988649778669696E-3</v>
      </c>
    </row>
    <row r="1352" spans="1:14" x14ac:dyDescent="0.25">
      <c r="A1352" s="1">
        <v>44118</v>
      </c>
      <c r="B1352">
        <v>149.93</v>
      </c>
      <c r="C1352">
        <v>155.30000000000001</v>
      </c>
      <c r="D1352">
        <v>149.12</v>
      </c>
      <c r="E1352">
        <v>153.77000000000001</v>
      </c>
      <c r="F1352">
        <v>144136311</v>
      </c>
      <c r="G1352">
        <v>129.0394829800899</v>
      </c>
      <c r="H1352">
        <v>132.9898873841164</v>
      </c>
      <c r="I1352">
        <f>tsla_moving_stats_14yr[[#This Row],[Close]]/tsla_moving_stats_14yr[[#This Row],[StdDev_14Y_Centered]]</f>
        <v>1.1562533289156351</v>
      </c>
      <c r="J1352">
        <f>2*tsla_moving_stats_14yr[[#This Row],[StdDev_14Y_Centered]]</f>
        <v>265.9797747682328</v>
      </c>
      <c r="K1352">
        <v>129.15219222115095</v>
      </c>
      <c r="L1352">
        <v>132.98305984765378</v>
      </c>
      <c r="M1352">
        <f>tsla_moving_stats_14yr[[#This Row],[Average_14Y_Centered]]-tsla_moving_stats_14yr[[#This Row],[ROLLING AVERAGE MANUAL]]</f>
        <v>-0.1127092410610544</v>
      </c>
      <c r="N1352">
        <f>tsla_moving_stats_14yr[[#This Row],[StdDev_14Y_Centered]]-tsla_moving_stats_14yr[[#This Row],[STANDARD DEV MANUAL]]</f>
        <v>6.8275364626231294E-3</v>
      </c>
    </row>
    <row r="1353" spans="1:14" x14ac:dyDescent="0.25">
      <c r="A1353" s="1">
        <v>44117</v>
      </c>
      <c r="B1353">
        <v>147.78</v>
      </c>
      <c r="C1353">
        <v>149.63</v>
      </c>
      <c r="D1353">
        <v>145.53</v>
      </c>
      <c r="E1353">
        <v>148.88</v>
      </c>
      <c r="F1353">
        <v>103391124</v>
      </c>
      <c r="G1353">
        <v>129.0394829800899</v>
      </c>
      <c r="H1353">
        <v>132.9898873841164</v>
      </c>
      <c r="I1353">
        <f>tsla_moving_stats_14yr[[#This Row],[Close]]/tsla_moving_stats_14yr[[#This Row],[StdDev_14Y_Centered]]</f>
        <v>1.119483615848083</v>
      </c>
      <c r="J1353">
        <f>2*tsla_moving_stats_14yr[[#This Row],[StdDev_14Y_Centered]]</f>
        <v>265.9797747682328</v>
      </c>
      <c r="K1353">
        <v>129.11462403598992</v>
      </c>
      <c r="L1353">
        <v>132.97820233359366</v>
      </c>
      <c r="M1353">
        <f>tsla_moving_stats_14yr[[#This Row],[Average_14Y_Centered]]-tsla_moving_stats_14yr[[#This Row],[ROLLING AVERAGE MANUAL]]</f>
        <v>-7.5141055900019182E-2</v>
      </c>
      <c r="N1353">
        <f>tsla_moving_stats_14yr[[#This Row],[StdDev_14Y_Centered]]-tsla_moving_stats_14yr[[#This Row],[STANDARD DEV MANUAL]]</f>
        <v>1.1685050522743268E-2</v>
      </c>
    </row>
    <row r="1354" spans="1:14" x14ac:dyDescent="0.25">
      <c r="A1354" s="1">
        <v>44116</v>
      </c>
      <c r="B1354">
        <v>147.33000000000001</v>
      </c>
      <c r="C1354">
        <v>149.58000000000001</v>
      </c>
      <c r="D1354">
        <v>146.19</v>
      </c>
      <c r="E1354">
        <v>147.43</v>
      </c>
      <c r="F1354">
        <v>116373508</v>
      </c>
      <c r="G1354">
        <v>129.0394829800899</v>
      </c>
      <c r="H1354">
        <v>132.9898873841164</v>
      </c>
      <c r="I1354">
        <f>tsla_moving_stats_14yr[[#This Row],[Close]]/tsla_moving_stats_14yr[[#This Row],[StdDev_14Y_Centered]]</f>
        <v>1.1085805311961505</v>
      </c>
      <c r="J1354">
        <f>2*tsla_moving_stats_14yr[[#This Row],[StdDev_14Y_Centered]]</f>
        <v>265.9797747682328</v>
      </c>
      <c r="K1354">
        <v>129.0770864118216</v>
      </c>
      <c r="L1354">
        <v>132.9733315148012</v>
      </c>
      <c r="M1354">
        <f>tsla_moving_stats_14yr[[#This Row],[Average_14Y_Centered]]-tsla_moving_stats_14yr[[#This Row],[ROLLING AVERAGE MANUAL]]</f>
        <v>-3.7603431731696446E-2</v>
      </c>
      <c r="N1354">
        <f>tsla_moving_stats_14yr[[#This Row],[StdDev_14Y_Centered]]-tsla_moving_stats_14yr[[#This Row],[STANDARD DEV MANUAL]]</f>
        <v>1.6555869315197924E-2</v>
      </c>
    </row>
    <row r="1355" spans="1:14" x14ac:dyDescent="0.25">
      <c r="A1355" s="1">
        <v>44113</v>
      </c>
      <c r="B1355">
        <v>143.38</v>
      </c>
      <c r="C1355">
        <v>144.86000000000001</v>
      </c>
      <c r="D1355">
        <v>142.15</v>
      </c>
      <c r="E1355">
        <v>144.66999999999999</v>
      </c>
      <c r="F1355">
        <v>86777064</v>
      </c>
      <c r="G1355">
        <v>128.92641642605071</v>
      </c>
      <c r="H1355">
        <v>132.97577379648965</v>
      </c>
      <c r="I1355">
        <f>tsla_moving_stats_14yr[[#This Row],[Close]]/tsla_moving_stats_14yr[[#This Row],[StdDev_14Y_Centered]]</f>
        <v>1.0879425317081257</v>
      </c>
      <c r="J1355">
        <f>2*tsla_moving_stats_14yr[[#This Row],[StdDev_14Y_Centered]]</f>
        <v>265.9515475929793</v>
      </c>
      <c r="K1355">
        <v>129.0394829800901</v>
      </c>
      <c r="L1355">
        <v>132.96853212305837</v>
      </c>
      <c r="M1355">
        <f>tsla_moving_stats_14yr[[#This Row],[Average_14Y_Centered]]-tsla_moving_stats_14yr[[#This Row],[ROLLING AVERAGE MANUAL]]</f>
        <v>-0.11306655403939203</v>
      </c>
      <c r="N1355">
        <f>tsla_moving_stats_14yr[[#This Row],[StdDev_14Y_Centered]]-tsla_moving_stats_14yr[[#This Row],[STANDARD DEV MANUAL]]</f>
        <v>7.2416734312810149E-3</v>
      </c>
    </row>
    <row r="1356" spans="1:14" x14ac:dyDescent="0.25">
      <c r="A1356" s="1">
        <v>44112</v>
      </c>
      <c r="B1356">
        <v>146.15</v>
      </c>
      <c r="C1356">
        <v>146.33000000000001</v>
      </c>
      <c r="D1356">
        <v>141.77000000000001</v>
      </c>
      <c r="E1356">
        <v>141.97</v>
      </c>
      <c r="F1356">
        <v>121263489</v>
      </c>
      <c r="G1356">
        <v>128.88880372033356</v>
      </c>
      <c r="H1356">
        <v>132.97102902261085</v>
      </c>
      <c r="I1356">
        <f>tsla_moving_stats_14yr[[#This Row],[Close]]/tsla_moving_stats_14yr[[#This Row],[StdDev_14Y_Centered]]</f>
        <v>1.067676177612034</v>
      </c>
      <c r="J1356">
        <f>2*tsla_moving_stats_14yr[[#This Row],[StdDev_14Y_Centered]]</f>
        <v>265.9420580452217</v>
      </c>
      <c r="K1356">
        <v>129.00188121990388</v>
      </c>
      <c r="L1356">
        <v>132.96374479887157</v>
      </c>
      <c r="M1356">
        <f>tsla_moving_stats_14yr[[#This Row],[Average_14Y_Centered]]-tsla_moving_stats_14yr[[#This Row],[ROLLING AVERAGE MANUAL]]</f>
        <v>-0.11307749957032343</v>
      </c>
      <c r="N1356">
        <f>tsla_moving_stats_14yr[[#This Row],[StdDev_14Y_Centered]]-tsla_moving_stats_14yr[[#This Row],[STANDARD DEV MANUAL]]</f>
        <v>7.2842237392762854E-3</v>
      </c>
    </row>
    <row r="1357" spans="1:14" x14ac:dyDescent="0.25">
      <c r="A1357" s="1">
        <v>44111</v>
      </c>
      <c r="B1357">
        <v>139.96</v>
      </c>
      <c r="C1357">
        <v>143.30000000000001</v>
      </c>
      <c r="D1357">
        <v>137.94999999999999</v>
      </c>
      <c r="E1357">
        <v>141.77000000000001</v>
      </c>
      <c r="F1357">
        <v>129383268</v>
      </c>
      <c r="G1357">
        <v>128.8513914716255</v>
      </c>
      <c r="H1357">
        <v>132.966121373882</v>
      </c>
      <c r="I1357">
        <f>tsla_moving_stats_14yr[[#This Row],[Close]]/tsla_moving_stats_14yr[[#This Row],[StdDev_14Y_Centered]]</f>
        <v>1.0662114419458979</v>
      </c>
      <c r="J1357">
        <f>2*tsla_moving_stats_14yr[[#This Row],[StdDev_14Y_Centered]]</f>
        <v>265.93224274776401</v>
      </c>
      <c r="K1357">
        <v>128.96418164313241</v>
      </c>
      <c r="L1357">
        <v>132.95905728889613</v>
      </c>
      <c r="M1357">
        <f>tsla_moving_stats_14yr[[#This Row],[Average_14Y_Centered]]-tsla_moving_stats_14yr[[#This Row],[ROLLING AVERAGE MANUAL]]</f>
        <v>-0.11279017150690152</v>
      </c>
      <c r="N1357">
        <f>tsla_moving_stats_14yr[[#This Row],[StdDev_14Y_Centered]]-tsla_moving_stats_14yr[[#This Row],[STANDARD DEV MANUAL]]</f>
        <v>7.0640849858705224E-3</v>
      </c>
    </row>
    <row r="1358" spans="1:14" x14ac:dyDescent="0.25">
      <c r="A1358" s="1">
        <v>44110</v>
      </c>
      <c r="B1358">
        <v>141.26</v>
      </c>
      <c r="C1358">
        <v>142.93</v>
      </c>
      <c r="D1358">
        <v>135.35</v>
      </c>
      <c r="E1358">
        <v>137.99</v>
      </c>
      <c r="F1358">
        <v>147438940</v>
      </c>
      <c r="G1358">
        <v>128.8513914716255</v>
      </c>
      <c r="H1358">
        <v>132.966121373882</v>
      </c>
      <c r="I1358">
        <f>tsla_moving_stats_14yr[[#This Row],[Close]]/tsla_moving_stats_14yr[[#This Row],[StdDev_14Y_Centered]]</f>
        <v>1.0377831478741233</v>
      </c>
      <c r="J1358">
        <f>2*tsla_moving_stats_14yr[[#This Row],[StdDev_14Y_Centered]]</f>
        <v>265.93224274776401</v>
      </c>
      <c r="K1358">
        <v>128.92641642605088</v>
      </c>
      <c r="L1358">
        <v>132.95444135489993</v>
      </c>
      <c r="M1358">
        <f>tsla_moving_stats_14yr[[#This Row],[Average_14Y_Centered]]-tsla_moving_stats_14yr[[#This Row],[ROLLING AVERAGE MANUAL]]</f>
        <v>-7.502495442537338E-2</v>
      </c>
      <c r="N1358">
        <f>tsla_moving_stats_14yr[[#This Row],[StdDev_14Y_Centered]]-tsla_moving_stats_14yr[[#This Row],[STANDARD DEV MANUAL]]</f>
        <v>1.168001898207649E-2</v>
      </c>
    </row>
    <row r="1359" spans="1:14" x14ac:dyDescent="0.25">
      <c r="A1359" s="1">
        <v>44109</v>
      </c>
      <c r="B1359">
        <v>141.12</v>
      </c>
      <c r="C1359">
        <v>144.55000000000001</v>
      </c>
      <c r="D1359">
        <v>139.78</v>
      </c>
      <c r="E1359">
        <v>141.88999999999999</v>
      </c>
      <c r="F1359">
        <v>134168519</v>
      </c>
      <c r="G1359">
        <v>128.8513914716255</v>
      </c>
      <c r="H1359">
        <v>132.966121373882</v>
      </c>
      <c r="I1359">
        <f>tsla_moving_stats_14yr[[#This Row],[Close]]/tsla_moving_stats_14yr[[#This Row],[StdDev_14Y_Centered]]</f>
        <v>1.0671139274719859</v>
      </c>
      <c r="J1359">
        <f>2*tsla_moving_stats_14yr[[#This Row],[StdDev_14Y_Centered]]</f>
        <v>265.93224274776401</v>
      </c>
      <c r="K1359">
        <v>128.88880372033375</v>
      </c>
      <c r="L1359">
        <v>132.9497041842057</v>
      </c>
      <c r="M1359">
        <f>tsla_moving_stats_14yr[[#This Row],[Average_14Y_Centered]]-tsla_moving_stats_14yr[[#This Row],[ROLLING AVERAGE MANUAL]]</f>
        <v>-3.7412248708250218E-2</v>
      </c>
      <c r="N1359">
        <f>tsla_moving_stats_14yr[[#This Row],[StdDev_14Y_Centered]]-tsla_moving_stats_14yr[[#This Row],[STANDARD DEV MANUAL]]</f>
        <v>1.6417189676303678E-2</v>
      </c>
    </row>
    <row r="1360" spans="1:14" x14ac:dyDescent="0.25">
      <c r="A1360" s="1">
        <v>44106</v>
      </c>
      <c r="B1360">
        <v>140.46</v>
      </c>
      <c r="C1360">
        <v>146.38</v>
      </c>
      <c r="D1360">
        <v>138.33000000000001</v>
      </c>
      <c r="E1360">
        <v>138.36000000000001</v>
      </c>
      <c r="F1360">
        <v>214290316</v>
      </c>
      <c r="G1360">
        <v>128.73900384368994</v>
      </c>
      <c r="H1360">
        <v>132.95161210900935</v>
      </c>
      <c r="I1360">
        <f>tsla_moving_stats_14yr[[#This Row],[Close]]/tsla_moving_stats_14yr[[#This Row],[StdDev_14Y_Centered]]</f>
        <v>1.0406793705258439</v>
      </c>
      <c r="J1360">
        <f>2*tsla_moving_stats_14yr[[#This Row],[StdDev_14Y_Centered]]</f>
        <v>265.90322421801869</v>
      </c>
      <c r="K1360">
        <v>128.85139147162573</v>
      </c>
      <c r="L1360">
        <v>132.9448041598979</v>
      </c>
      <c r="M1360">
        <f>tsla_moving_stats_14yr[[#This Row],[Average_14Y_Centered]]-tsla_moving_stats_14yr[[#This Row],[ROLLING AVERAGE MANUAL]]</f>
        <v>-0.11238762793578871</v>
      </c>
      <c r="N1360">
        <f>tsla_moving_stats_14yr[[#This Row],[StdDev_14Y_Centered]]-tsla_moving_stats_14yr[[#This Row],[STANDARD DEV MANUAL]]</f>
        <v>6.8079491114474422E-3</v>
      </c>
    </row>
    <row r="1361" spans="1:14" x14ac:dyDescent="0.25">
      <c r="A1361" s="1">
        <v>44105</v>
      </c>
      <c r="B1361">
        <v>146.91999999999999</v>
      </c>
      <c r="C1361">
        <v>149.63</v>
      </c>
      <c r="D1361">
        <v>144.81</v>
      </c>
      <c r="E1361">
        <v>149.38999999999999</v>
      </c>
      <c r="F1361">
        <v>152224494</v>
      </c>
      <c r="G1361">
        <v>128.70190201729105</v>
      </c>
      <c r="H1361">
        <v>132.94648666569842</v>
      </c>
      <c r="I1361">
        <f>tsla_moving_stats_14yr[[#This Row],[Close]]/tsla_moving_stats_14yr[[#This Row],[StdDev_14Y_Centered]]</f>
        <v>1.1236852040750029</v>
      </c>
      <c r="J1361">
        <f>2*tsla_moving_stats_14yr[[#This Row],[StdDev_14Y_Centered]]</f>
        <v>265.89297333139683</v>
      </c>
      <c r="K1361">
        <v>128.81396153846174</v>
      </c>
      <c r="L1361">
        <v>132.93993314776398</v>
      </c>
      <c r="M1361">
        <f>tsla_moving_stats_14yr[[#This Row],[Average_14Y_Centered]]-tsla_moving_stats_14yr[[#This Row],[ROLLING AVERAGE MANUAL]]</f>
        <v>-0.11205952117069273</v>
      </c>
      <c r="N1361">
        <f>tsla_moving_stats_14yr[[#This Row],[StdDev_14Y_Centered]]-tsla_moving_stats_14yr[[#This Row],[STANDARD DEV MANUAL]]</f>
        <v>6.5535179344351491E-3</v>
      </c>
    </row>
    <row r="1362" spans="1:14" x14ac:dyDescent="0.25">
      <c r="A1362" s="1">
        <v>44104</v>
      </c>
      <c r="B1362">
        <v>140.44</v>
      </c>
      <c r="C1362">
        <v>144.63999999999999</v>
      </c>
      <c r="D1362">
        <v>140.16</v>
      </c>
      <c r="E1362">
        <v>143</v>
      </c>
      <c r="F1362">
        <v>144436837</v>
      </c>
      <c r="G1362">
        <v>128.66483034571061</v>
      </c>
      <c r="H1362">
        <v>132.94134838182345</v>
      </c>
      <c r="I1362">
        <f>tsla_moving_stats_14yr[[#This Row],[Close]]/tsla_moving_stats_14yr[[#This Row],[StdDev_14Y_Centered]]</f>
        <v>1.0756623258347502</v>
      </c>
      <c r="J1362">
        <f>2*tsla_moving_stats_14yr[[#This Row],[StdDev_14Y_Centered]]</f>
        <v>265.88269676364689</v>
      </c>
      <c r="K1362">
        <v>128.77638897789191</v>
      </c>
      <c r="L1362">
        <v>132.93520114897746</v>
      </c>
      <c r="M1362">
        <f>tsla_moving_stats_14yr[[#This Row],[Average_14Y_Centered]]-tsla_moving_stats_14yr[[#This Row],[ROLLING AVERAGE MANUAL]]</f>
        <v>-0.1115586321812998</v>
      </c>
      <c r="N1362">
        <f>tsla_moving_stats_14yr[[#This Row],[StdDev_14Y_Centered]]-tsla_moving_stats_14yr[[#This Row],[STANDARD DEV MANUAL]]</f>
        <v>6.1472328459899472E-3</v>
      </c>
    </row>
    <row r="1363" spans="1:14" x14ac:dyDescent="0.25">
      <c r="A1363" s="1">
        <v>44103</v>
      </c>
      <c r="B1363">
        <v>138.66999999999999</v>
      </c>
      <c r="C1363">
        <v>142.83000000000001</v>
      </c>
      <c r="D1363">
        <v>137.19999999999999</v>
      </c>
      <c r="E1363">
        <v>139.69</v>
      </c>
      <c r="F1363">
        <v>151024351</v>
      </c>
      <c r="G1363">
        <v>128.66483034571061</v>
      </c>
      <c r="H1363">
        <v>132.94134838182345</v>
      </c>
      <c r="I1363">
        <f>tsla_moving_stats_14yr[[#This Row],[Close]]/tsla_moving_stats_14yr[[#This Row],[StdDev_14Y_Centered]]</f>
        <v>1.0507641279430506</v>
      </c>
      <c r="J1363">
        <f>2*tsla_moving_stats_14yr[[#This Row],[StdDev_14Y_Centered]]</f>
        <v>265.88269676364689</v>
      </c>
      <c r="K1363">
        <v>128.73900384369014</v>
      </c>
      <c r="L1363">
        <v>132.93031770475545</v>
      </c>
      <c r="M1363">
        <f>tsla_moving_stats_14yr[[#This Row],[Average_14Y_Centered]]-tsla_moving_stats_14yr[[#This Row],[ROLLING AVERAGE MANUAL]]</f>
        <v>-7.4173497979529657E-2</v>
      </c>
      <c r="N1363">
        <f>tsla_moving_stats_14yr[[#This Row],[StdDev_14Y_Centered]]-tsla_moving_stats_14yr[[#This Row],[STANDARD DEV MANUAL]]</f>
        <v>1.1030677067992656E-2</v>
      </c>
    </row>
    <row r="1364" spans="1:14" x14ac:dyDescent="0.25">
      <c r="A1364" s="1">
        <v>44102</v>
      </c>
      <c r="B1364">
        <v>141.54</v>
      </c>
      <c r="C1364">
        <v>142.69</v>
      </c>
      <c r="D1364">
        <v>138.52000000000001</v>
      </c>
      <c r="E1364">
        <v>140.4</v>
      </c>
      <c r="F1364">
        <v>149158808</v>
      </c>
      <c r="G1364">
        <v>128.66483034571061</v>
      </c>
      <c r="H1364">
        <v>132.94134838182345</v>
      </c>
      <c r="I1364">
        <f>tsla_moving_stats_14yr[[#This Row],[Close]]/tsla_moving_stats_14yr[[#This Row],[StdDev_14Y_Centered]]</f>
        <v>1.056104829001391</v>
      </c>
      <c r="J1364">
        <f>2*tsla_moving_stats_14yr[[#This Row],[StdDev_14Y_Centered]]</f>
        <v>265.88269676364689</v>
      </c>
      <c r="K1364">
        <v>128.70190201729127</v>
      </c>
      <c r="L1364">
        <v>132.92519990122554</v>
      </c>
      <c r="M1364">
        <f>tsla_moving_stats_14yr[[#This Row],[Average_14Y_Centered]]-tsla_moving_stats_14yr[[#This Row],[ROLLING AVERAGE MANUAL]]</f>
        <v>-3.7071671580662269E-2</v>
      </c>
      <c r="N1364">
        <f>tsla_moving_stats_14yr[[#This Row],[StdDev_14Y_Centered]]-tsla_moving_stats_14yr[[#This Row],[STANDARD DEV MANUAL]]</f>
        <v>1.6148480597905746E-2</v>
      </c>
    </row>
    <row r="1365" spans="1:14" x14ac:dyDescent="0.25">
      <c r="A1365" s="1">
        <v>44099</v>
      </c>
      <c r="B1365">
        <v>131.16</v>
      </c>
      <c r="C1365">
        <v>136.24</v>
      </c>
      <c r="D1365">
        <v>130.43</v>
      </c>
      <c r="E1365">
        <v>135.78</v>
      </c>
      <c r="F1365">
        <v>201625593</v>
      </c>
      <c r="G1365">
        <v>128.5534346018548</v>
      </c>
      <c r="H1365">
        <v>132.92617178637664</v>
      </c>
      <c r="I1365">
        <f>tsla_moving_stats_14yr[[#This Row],[Close]]/tsla_moving_stats_14yr[[#This Row],[StdDev_14Y_Centered]]</f>
        <v>1.0214692725689092</v>
      </c>
      <c r="J1365">
        <f>2*tsla_moving_stats_14yr[[#This Row],[StdDev_14Y_Centered]]</f>
        <v>265.85234357275328</v>
      </c>
      <c r="K1365">
        <v>128.66483034571084</v>
      </c>
      <c r="L1365">
        <v>132.9200692542955</v>
      </c>
      <c r="M1365">
        <f>tsla_moving_stats_14yr[[#This Row],[Average_14Y_Centered]]-tsla_moving_stats_14yr[[#This Row],[ROLLING AVERAGE MANUAL]]</f>
        <v>-0.11139574385603623</v>
      </c>
      <c r="N1365">
        <f>tsla_moving_stats_14yr[[#This Row],[StdDev_14Y_Centered]]-tsla_moving_stats_14yr[[#This Row],[STANDARD DEV MANUAL]]</f>
        <v>6.1025320811438633E-3</v>
      </c>
    </row>
    <row r="1366" spans="1:14" x14ac:dyDescent="0.25">
      <c r="A1366" s="1">
        <v>44098</v>
      </c>
      <c r="B1366">
        <v>121.27</v>
      </c>
      <c r="C1366">
        <v>133.16999999999999</v>
      </c>
      <c r="D1366">
        <v>117.1</v>
      </c>
      <c r="E1366">
        <v>129.26</v>
      </c>
      <c r="F1366">
        <v>289683443</v>
      </c>
      <c r="G1366">
        <v>128.51622442455243</v>
      </c>
      <c r="H1366">
        <v>132.92120818366399</v>
      </c>
      <c r="I1366">
        <f>tsla_moving_stats_14yr[[#This Row],[Close]]/tsla_moving_stats_14yr[[#This Row],[StdDev_14Y_Centered]]</f>
        <v>0.97245580119460606</v>
      </c>
      <c r="J1366">
        <f>2*tsla_moving_stats_14yr[[#This Row],[StdDev_14Y_Centered]]</f>
        <v>265.84241636732798</v>
      </c>
      <c r="K1366">
        <v>128.6277312000002</v>
      </c>
      <c r="L1366">
        <v>132.91497597729403</v>
      </c>
      <c r="M1366">
        <f>tsla_moving_stats_14yr[[#This Row],[Average_14Y_Centered]]-tsla_moving_stats_14yr[[#This Row],[ROLLING AVERAGE MANUAL]]</f>
        <v>-0.11150677544776499</v>
      </c>
      <c r="N1366">
        <f>tsla_moving_stats_14yr[[#This Row],[StdDev_14Y_Centered]]-tsla_moving_stats_14yr[[#This Row],[STANDARD DEV MANUAL]]</f>
        <v>6.2322063699582486E-3</v>
      </c>
    </row>
    <row r="1367" spans="1:14" x14ac:dyDescent="0.25">
      <c r="A1367" s="1">
        <v>44097</v>
      </c>
      <c r="B1367">
        <v>135.05000000000001</v>
      </c>
      <c r="C1367">
        <v>137.38</v>
      </c>
      <c r="D1367">
        <v>125.29</v>
      </c>
      <c r="E1367">
        <v>126.79</v>
      </c>
      <c r="F1367">
        <v>285222837</v>
      </c>
      <c r="G1367">
        <v>128.47900926813676</v>
      </c>
      <c r="H1367">
        <v>132.91626234833873</v>
      </c>
      <c r="I1367">
        <f>tsla_moving_stats_14yr[[#This Row],[Close]]/tsla_moving_stats_14yr[[#This Row],[StdDev_14Y_Centered]]</f>
        <v>0.95390885780188883</v>
      </c>
      <c r="J1367">
        <f>2*tsla_moving_stats_14yr[[#This Row],[StdDev_14Y_Centered]]</f>
        <v>265.83252469667747</v>
      </c>
      <c r="K1367">
        <v>128.59060780550243</v>
      </c>
      <c r="L1367">
        <v>132.90991727480446</v>
      </c>
      <c r="M1367">
        <f>tsla_moving_stats_14yr[[#This Row],[Average_14Y_Centered]]-tsla_moving_stats_14yr[[#This Row],[ROLLING AVERAGE MANUAL]]</f>
        <v>-0.11159853736566561</v>
      </c>
      <c r="N1367">
        <f>tsla_moving_stats_14yr[[#This Row],[StdDev_14Y_Centered]]-tsla_moving_stats_14yr[[#This Row],[STANDARD DEV MANUAL]]</f>
        <v>6.3450735342769349E-3</v>
      </c>
    </row>
    <row r="1368" spans="1:14" x14ac:dyDescent="0.25">
      <c r="A1368" s="1">
        <v>44096</v>
      </c>
      <c r="B1368">
        <v>143.19999999999999</v>
      </c>
      <c r="C1368">
        <v>145.91999999999999</v>
      </c>
      <c r="D1368">
        <v>139.19999999999999</v>
      </c>
      <c r="E1368">
        <v>141.41</v>
      </c>
      <c r="F1368">
        <v>238742640</v>
      </c>
      <c r="G1368">
        <v>128.47900926813676</v>
      </c>
      <c r="H1368">
        <v>132.91626234833873</v>
      </c>
      <c r="I1368">
        <f>tsla_moving_stats_14yr[[#This Row],[Close]]/tsla_moving_stats_14yr[[#This Row],[StdDev_14Y_Centered]]</f>
        <v>1.0639029227996299</v>
      </c>
      <c r="J1368">
        <f>2*tsla_moving_stats_14yr[[#This Row],[StdDev_14Y_Centered]]</f>
        <v>265.83252469667747</v>
      </c>
      <c r="K1368">
        <v>128.553434601855</v>
      </c>
      <c r="L1368">
        <v>132.90491550227432</v>
      </c>
      <c r="M1368">
        <f>tsla_moving_stats_14yr[[#This Row],[Average_14Y_Centered]]-tsla_moving_stats_14yr[[#This Row],[ROLLING AVERAGE MANUAL]]</f>
        <v>-7.4425333718238562E-2</v>
      </c>
      <c r="N1368">
        <f>tsla_moving_stats_14yr[[#This Row],[StdDev_14Y_Centered]]-tsla_moving_stats_14yr[[#This Row],[STANDARD DEV MANUAL]]</f>
        <v>1.134684606441283E-2</v>
      </c>
    </row>
    <row r="1369" spans="1:14" x14ac:dyDescent="0.25">
      <c r="A1369" s="1">
        <v>44095</v>
      </c>
      <c r="B1369">
        <v>151.04</v>
      </c>
      <c r="C1369">
        <v>151.88999999999999</v>
      </c>
      <c r="D1369">
        <v>135.69</v>
      </c>
      <c r="E1369">
        <v>149.80000000000001</v>
      </c>
      <c r="F1369">
        <v>328430733</v>
      </c>
      <c r="G1369">
        <v>128.47900926813676</v>
      </c>
      <c r="H1369">
        <v>132.91626234833873</v>
      </c>
      <c r="I1369">
        <f>tsla_moving_stats_14yr[[#This Row],[Close]]/tsla_moving_stats_14yr[[#This Row],[StdDev_14Y_Centered]]</f>
        <v>1.1270253718646814</v>
      </c>
      <c r="J1369">
        <f>2*tsla_moving_stats_14yr[[#This Row],[StdDev_14Y_Centered]]</f>
        <v>265.83252469667747</v>
      </c>
      <c r="K1369">
        <v>128.5162244245526</v>
      </c>
      <c r="L1369">
        <v>132.89995948907037</v>
      </c>
      <c r="M1369">
        <f>tsla_moving_stats_14yr[[#This Row],[Average_14Y_Centered]]-tsla_moving_stats_14yr[[#This Row],[ROLLING AVERAGE MANUAL]]</f>
        <v>-3.7215156415840056E-2</v>
      </c>
      <c r="N1369">
        <f>tsla_moving_stats_14yr[[#This Row],[StdDev_14Y_Centered]]-tsla_moving_stats_14yr[[#This Row],[STANDARD DEV MANUAL]]</f>
        <v>1.63028592683645E-2</v>
      </c>
    </row>
    <row r="1370" spans="1:14" x14ac:dyDescent="0.25">
      <c r="A1370" s="1">
        <v>44092</v>
      </c>
      <c r="B1370">
        <v>149.31</v>
      </c>
      <c r="C1370">
        <v>150.33000000000001</v>
      </c>
      <c r="D1370">
        <v>142.93</v>
      </c>
      <c r="E1370">
        <v>147.38</v>
      </c>
      <c r="F1370">
        <v>259220706</v>
      </c>
      <c r="G1370">
        <v>128.36717432950192</v>
      </c>
      <c r="H1370">
        <v>132.9016722144049</v>
      </c>
      <c r="I1370">
        <f>tsla_moving_stats_14yr[[#This Row],[Close]]/tsla_moving_stats_14yr[[#This Row],[StdDev_14Y_Centered]]</f>
        <v>1.1089401475869904</v>
      </c>
      <c r="J1370">
        <f>2*tsla_moving_stats_14yr[[#This Row],[StdDev_14Y_Centered]]</f>
        <v>265.80334442880979</v>
      </c>
      <c r="K1370">
        <v>128.47900926813696</v>
      </c>
      <c r="L1370">
        <v>132.89502123556292</v>
      </c>
      <c r="M1370">
        <f>tsla_moving_stats_14yr[[#This Row],[Average_14Y_Centered]]-tsla_moving_stats_14yr[[#This Row],[ROLLING AVERAGE MANUAL]]</f>
        <v>-0.11183493863504168</v>
      </c>
      <c r="N1370">
        <f>tsla_moving_stats_14yr[[#This Row],[StdDev_14Y_Centered]]-tsla_moving_stats_14yr[[#This Row],[STANDARD DEV MANUAL]]</f>
        <v>6.6509788419750748E-3</v>
      </c>
    </row>
    <row r="1371" spans="1:14" x14ac:dyDescent="0.25">
      <c r="A1371" s="1">
        <v>44091</v>
      </c>
      <c r="B1371">
        <v>138.53</v>
      </c>
      <c r="C1371">
        <v>145.93</v>
      </c>
      <c r="D1371">
        <v>136</v>
      </c>
      <c r="E1371">
        <v>141.13999999999999</v>
      </c>
      <c r="F1371">
        <v>230337708</v>
      </c>
      <c r="G1371">
        <v>128.32973827002874</v>
      </c>
      <c r="H1371">
        <v>132.89697425458351</v>
      </c>
      <c r="I1371">
        <f>tsla_moving_stats_14yr[[#This Row],[Close]]/tsla_moving_stats_14yr[[#This Row],[StdDev_14Y_Centered]]</f>
        <v>1.0620256841184794</v>
      </c>
      <c r="J1371">
        <f>2*tsla_moving_stats_14yr[[#This Row],[StdDev_14Y_Centered]]</f>
        <v>265.79394850916702</v>
      </c>
      <c r="K1371">
        <v>128.44186900958485</v>
      </c>
      <c r="L1371">
        <v>132.89003080878544</v>
      </c>
      <c r="M1371">
        <f>tsla_moving_stats_14yr[[#This Row],[Average_14Y_Centered]]-tsla_moving_stats_14yr[[#This Row],[ROLLING AVERAGE MANUAL]]</f>
        <v>-0.11213073955610753</v>
      </c>
      <c r="N1371">
        <f>tsla_moving_stats_14yr[[#This Row],[StdDev_14Y_Centered]]-tsla_moving_stats_14yr[[#This Row],[STANDARD DEV MANUAL]]</f>
        <v>6.9434457980719344E-3</v>
      </c>
    </row>
    <row r="1372" spans="1:14" x14ac:dyDescent="0.25">
      <c r="A1372" s="1">
        <v>44090</v>
      </c>
      <c r="B1372">
        <v>146.62</v>
      </c>
      <c r="C1372">
        <v>152.6</v>
      </c>
      <c r="D1372">
        <v>145.1</v>
      </c>
      <c r="E1372">
        <v>147.25</v>
      </c>
      <c r="F1372">
        <v>217640501</v>
      </c>
      <c r="G1372">
        <v>128.29233567326102</v>
      </c>
      <c r="H1372">
        <v>132.8922601441671</v>
      </c>
      <c r="I1372">
        <f>tsla_moving_stats_14yr[[#This Row],[Close]]/tsla_moving_stats_14yr[[#This Row],[StdDev_14Y_Centered]]</f>
        <v>1.10804045201923</v>
      </c>
      <c r="J1372">
        <f>2*tsla_moving_stats_14yr[[#This Row],[StdDev_14Y_Centered]]</f>
        <v>265.78452028833419</v>
      </c>
      <c r="K1372">
        <v>128.40463430214007</v>
      </c>
      <c r="L1372">
        <v>132.88513648935501</v>
      </c>
      <c r="M1372">
        <f>tsla_moving_stats_14yr[[#This Row],[Average_14Y_Centered]]-tsla_moving_stats_14yr[[#This Row],[ROLLING AVERAGE MANUAL]]</f>
        <v>-0.11229862887904574</v>
      </c>
      <c r="N1372">
        <f>tsla_moving_stats_14yr[[#This Row],[StdDev_14Y_Centered]]-tsla_moving_stats_14yr[[#This Row],[STANDARD DEV MANUAL]]</f>
        <v>7.1236548120907628E-3</v>
      </c>
    </row>
    <row r="1373" spans="1:14" x14ac:dyDescent="0.25">
      <c r="A1373" s="1">
        <v>44089</v>
      </c>
      <c r="B1373">
        <v>145.52000000000001</v>
      </c>
      <c r="C1373">
        <v>153.97999999999999</v>
      </c>
      <c r="D1373">
        <v>143.57</v>
      </c>
      <c r="E1373">
        <v>149.91999999999999</v>
      </c>
      <c r="F1373">
        <v>291895006</v>
      </c>
      <c r="G1373">
        <v>128.29233567326102</v>
      </c>
      <c r="H1373">
        <v>132.8922601441671</v>
      </c>
      <c r="I1373">
        <f>tsla_moving_stats_14yr[[#This Row],[Close]]/tsla_moving_stats_14yr[[#This Row],[StdDev_14Y_Centered]]</f>
        <v>1.1281319155634835</v>
      </c>
      <c r="J1373">
        <f>2*tsla_moving_stats_14yr[[#This Row],[StdDev_14Y_Centered]]</f>
        <v>265.78452028833419</v>
      </c>
      <c r="K1373">
        <v>128.36717432950209</v>
      </c>
      <c r="L1373">
        <v>132.88045377853695</v>
      </c>
      <c r="M1373">
        <f>tsla_moving_stats_14yr[[#This Row],[Average_14Y_Centered]]-tsla_moving_stats_14yr[[#This Row],[ROLLING AVERAGE MANUAL]]</f>
        <v>-7.4838656241070112E-2</v>
      </c>
      <c r="N1373">
        <f>tsla_moving_stats_14yr[[#This Row],[StdDev_14Y_Centered]]-tsla_moving_stats_14yr[[#This Row],[STANDARD DEV MANUAL]]</f>
        <v>1.180636563015014E-2</v>
      </c>
    </row>
    <row r="1374" spans="1:14" x14ac:dyDescent="0.25">
      <c r="A1374" s="1">
        <v>44088</v>
      </c>
      <c r="B1374">
        <v>126.98</v>
      </c>
      <c r="C1374">
        <v>140</v>
      </c>
      <c r="D1374">
        <v>124.43</v>
      </c>
      <c r="E1374">
        <v>139.87</v>
      </c>
      <c r="F1374">
        <v>249062087</v>
      </c>
      <c r="G1374">
        <v>128.29233567326102</v>
      </c>
      <c r="H1374">
        <v>132.8922601441671</v>
      </c>
      <c r="I1374">
        <f>tsla_moving_stats_14yr[[#This Row],[Close]]/tsla_moving_stats_14yr[[#This Row],[StdDev_14Y_Centered]]</f>
        <v>1.0525067437957873</v>
      </c>
      <c r="J1374">
        <f>2*tsla_moving_stats_14yr[[#This Row],[StdDev_14Y_Centered]]</f>
        <v>265.78452028833419</v>
      </c>
      <c r="K1374">
        <v>128.32973827002891</v>
      </c>
      <c r="L1374">
        <v>132.87576334163185</v>
      </c>
      <c r="M1374">
        <f>tsla_moving_stats_14yr[[#This Row],[Average_14Y_Centered]]-tsla_moving_stats_14yr[[#This Row],[ROLLING AVERAGE MANUAL]]</f>
        <v>-3.7402596767890373E-2</v>
      </c>
      <c r="N1374">
        <f>tsla_moving_stats_14yr[[#This Row],[StdDev_14Y_Centered]]-tsla_moving_stats_14yr[[#This Row],[STANDARD DEV MANUAL]]</f>
        <v>1.649680253524366E-2</v>
      </c>
    </row>
    <row r="1375" spans="1:14" x14ac:dyDescent="0.25">
      <c r="A1375" s="1">
        <v>44085</v>
      </c>
      <c r="B1375">
        <v>127.31</v>
      </c>
      <c r="C1375">
        <v>127.5</v>
      </c>
      <c r="D1375">
        <v>120.17</v>
      </c>
      <c r="E1375">
        <v>124.24</v>
      </c>
      <c r="F1375">
        <v>182152561</v>
      </c>
      <c r="G1375">
        <v>128.18014663691426</v>
      </c>
      <c r="H1375">
        <v>132.87818144329592</v>
      </c>
      <c r="I1375">
        <f>tsla_moving_stats_14yr[[#This Row],[Close]]/tsla_moving_stats_14yr[[#This Row],[StdDev_14Y_Centered]]</f>
        <v>0.93499172437890299</v>
      </c>
      <c r="J1375">
        <f>2*tsla_moving_stats_14yr[[#This Row],[StdDev_14Y_Centered]]</f>
        <v>265.75636288659183</v>
      </c>
      <c r="K1375">
        <v>128.29233567326119</v>
      </c>
      <c r="L1375">
        <v>132.87105675190742</v>
      </c>
      <c r="M1375">
        <f>tsla_moving_stats_14yr[[#This Row],[Average_14Y_Centered]]-tsla_moving_stats_14yr[[#This Row],[ROLLING AVERAGE MANUAL]]</f>
        <v>-0.11218903634693334</v>
      </c>
      <c r="N1375">
        <f>tsla_moving_stats_14yr[[#This Row],[StdDev_14Y_Centered]]-tsla_moving_stats_14yr[[#This Row],[STANDARD DEV MANUAL]]</f>
        <v>7.1246913884976948E-3</v>
      </c>
    </row>
    <row r="1376" spans="1:14" x14ac:dyDescent="0.25">
      <c r="A1376" s="1">
        <v>44084</v>
      </c>
      <c r="B1376">
        <v>128.74</v>
      </c>
      <c r="C1376">
        <v>133</v>
      </c>
      <c r="D1376">
        <v>120.19</v>
      </c>
      <c r="E1376">
        <v>123.78</v>
      </c>
      <c r="F1376">
        <v>254792092</v>
      </c>
      <c r="G1376">
        <v>128.142833014659</v>
      </c>
      <c r="H1376">
        <v>132.87344226395956</v>
      </c>
      <c r="I1376">
        <f>tsla_moving_stats_14yr[[#This Row],[Close]]/tsla_moving_stats_14yr[[#This Row],[StdDev_14Y_Centered]]</f>
        <v>0.93156313173632554</v>
      </c>
      <c r="J1376">
        <f>2*tsla_moving_stats_14yr[[#This Row],[StdDev_14Y_Centered]]</f>
        <v>265.74688452791912</v>
      </c>
      <c r="K1376">
        <v>128.25493460925057</v>
      </c>
      <c r="L1376">
        <v>132.86636217167333</v>
      </c>
      <c r="M1376">
        <f>tsla_moving_stats_14yr[[#This Row],[Average_14Y_Centered]]-tsla_moving_stats_14yr[[#This Row],[ROLLING AVERAGE MANUAL]]</f>
        <v>-0.11210159459156444</v>
      </c>
      <c r="N1376">
        <f>tsla_moving_stats_14yr[[#This Row],[StdDev_14Y_Centered]]-tsla_moving_stats_14yr[[#This Row],[STANDARD DEV MANUAL]]</f>
        <v>7.0800922862304105E-3</v>
      </c>
    </row>
    <row r="1377" spans="1:14" x14ac:dyDescent="0.25">
      <c r="A1377" s="1">
        <v>44083</v>
      </c>
      <c r="B1377">
        <v>118.87</v>
      </c>
      <c r="C1377">
        <v>123</v>
      </c>
      <c r="D1377">
        <v>113.84</v>
      </c>
      <c r="E1377">
        <v>122.09</v>
      </c>
      <c r="F1377">
        <v>238397546</v>
      </c>
      <c r="G1377">
        <v>128.1054221089519</v>
      </c>
      <c r="H1377">
        <v>132.8688022848977</v>
      </c>
      <c r="I1377">
        <f>tsla_moving_stats_14yr[[#This Row],[Close]]/tsla_moving_stats_14yr[[#This Row],[StdDev_14Y_Centered]]</f>
        <v>0.91887634945496266</v>
      </c>
      <c r="J1377">
        <f>2*tsla_moving_stats_14yr[[#This Row],[StdDev_14Y_Centered]]</f>
        <v>265.73760456979539</v>
      </c>
      <c r="K1377">
        <v>128.21754464285732</v>
      </c>
      <c r="L1377">
        <v>132.86167115254054</v>
      </c>
      <c r="M1377">
        <f>tsla_moving_stats_14yr[[#This Row],[Average_14Y_Centered]]-tsla_moving_stats_14yr[[#This Row],[ROLLING AVERAGE MANUAL]]</f>
        <v>-0.1121225339054206</v>
      </c>
      <c r="N1377">
        <f>tsla_moving_stats_14yr[[#This Row],[StdDev_14Y_Centered]]-tsla_moving_stats_14yr[[#This Row],[STANDARD DEV MANUAL]]</f>
        <v>7.1311323571592311E-3</v>
      </c>
    </row>
    <row r="1378" spans="1:14" x14ac:dyDescent="0.25">
      <c r="A1378" s="1">
        <v>44082</v>
      </c>
      <c r="B1378">
        <v>118.67</v>
      </c>
      <c r="C1378">
        <v>122.91</v>
      </c>
      <c r="D1378">
        <v>109.96</v>
      </c>
      <c r="E1378">
        <v>110.07</v>
      </c>
      <c r="F1378">
        <v>346397446</v>
      </c>
      <c r="G1378">
        <v>128.1054221089519</v>
      </c>
      <c r="H1378">
        <v>132.8688022848977</v>
      </c>
      <c r="I1378">
        <f>tsla_moving_stats_14yr[[#This Row],[Close]]/tsla_moving_stats_14yr[[#This Row],[StdDev_14Y_Centered]]</f>
        <v>0.82841117032113798</v>
      </c>
      <c r="J1378">
        <f>2*tsla_moving_stats_14yr[[#This Row],[StdDev_14Y_Centered]]</f>
        <v>265.73760456979539</v>
      </c>
      <c r="K1378">
        <v>128.18014663691443</v>
      </c>
      <c r="L1378">
        <v>132.85700057419814</v>
      </c>
      <c r="M1378">
        <f>tsla_moving_stats_14yr[[#This Row],[Average_14Y_Centered]]-tsla_moving_stats_14yr[[#This Row],[ROLLING AVERAGE MANUAL]]</f>
        <v>-7.4724527962530374E-2</v>
      </c>
      <c r="N1378">
        <f>tsla_moving_stats_14yr[[#This Row],[StdDev_14Y_Centered]]-tsla_moving_stats_14yr[[#This Row],[STANDARD DEV MANUAL]]</f>
        <v>1.1801710699558043E-2</v>
      </c>
    </row>
    <row r="1379" spans="1:14" x14ac:dyDescent="0.25">
      <c r="A1379" s="1">
        <v>44078</v>
      </c>
      <c r="B1379">
        <v>134.27000000000001</v>
      </c>
      <c r="C1379">
        <v>142.66999999999999</v>
      </c>
      <c r="D1379">
        <v>124.01</v>
      </c>
      <c r="E1379">
        <v>139.44</v>
      </c>
      <c r="F1379">
        <v>330966063</v>
      </c>
      <c r="G1379">
        <v>127.99387332908977</v>
      </c>
      <c r="H1379">
        <v>132.85435941602591</v>
      </c>
      <c r="I1379">
        <f>tsla_moving_stats_14yr[[#This Row],[Close]]/tsla_moving_stats_14yr[[#This Row],[StdDev_14Y_Centered]]</f>
        <v>1.0495703762595514</v>
      </c>
      <c r="J1379">
        <f>2*tsla_moving_stats_14yr[[#This Row],[StdDev_14Y_Centered]]</f>
        <v>265.70871883205183</v>
      </c>
      <c r="K1379">
        <v>128.1428330146592</v>
      </c>
      <c r="L1379">
        <v>132.85226890038615</v>
      </c>
      <c r="M1379">
        <f>tsla_moving_stats_14yr[[#This Row],[Average_14Y_Centered]]-tsla_moving_stats_14yr[[#This Row],[ROLLING AVERAGE MANUAL]]</f>
        <v>-0.14895968556943728</v>
      </c>
      <c r="N1379">
        <f>tsla_moving_stats_14yr[[#This Row],[StdDev_14Y_Centered]]-tsla_moving_stats_14yr[[#This Row],[STANDARD DEV MANUAL]]</f>
        <v>2.0905156397645897E-3</v>
      </c>
    </row>
    <row r="1380" spans="1:14" x14ac:dyDescent="0.25">
      <c r="A1380" s="1">
        <v>44077</v>
      </c>
      <c r="B1380">
        <v>135.74</v>
      </c>
      <c r="C1380">
        <v>143.93</v>
      </c>
      <c r="D1380">
        <v>134</v>
      </c>
      <c r="E1380">
        <v>135.66999999999999</v>
      </c>
      <c r="F1380">
        <v>262788532</v>
      </c>
      <c r="G1380">
        <v>127.95673242125358</v>
      </c>
      <c r="H1380">
        <v>132.84953476538067</v>
      </c>
      <c r="I1380">
        <f>tsla_moving_stats_14yr[[#This Row],[Close]]/tsla_moving_stats_14yr[[#This Row],[StdDev_14Y_Centered]]</f>
        <v>1.0212305239879116</v>
      </c>
      <c r="J1380">
        <f>2*tsla_moving_stats_14yr[[#This Row],[StdDev_14Y_Centered]]</f>
        <v>265.69906953076134</v>
      </c>
      <c r="K1380">
        <v>128.1054221089521</v>
      </c>
      <c r="L1380">
        <v>132.8476364062636</v>
      </c>
      <c r="M1380">
        <f>tsla_moving_stats_14yr[[#This Row],[Average_14Y_Centered]]-tsla_moving_stats_14yr[[#This Row],[ROLLING AVERAGE MANUAL]]</f>
        <v>-0.14868968769852131</v>
      </c>
      <c r="N1380">
        <f>tsla_moving_stats_14yr[[#This Row],[StdDev_14Y_Centered]]-tsla_moving_stats_14yr[[#This Row],[STANDARD DEV MANUAL]]</f>
        <v>1.8983591170638192E-3</v>
      </c>
    </row>
    <row r="1381" spans="1:14" x14ac:dyDescent="0.25">
      <c r="A1381" s="1">
        <v>44076</v>
      </c>
      <c r="B1381">
        <v>159.66</v>
      </c>
      <c r="C1381">
        <v>159.68</v>
      </c>
      <c r="D1381">
        <v>135.04</v>
      </c>
      <c r="E1381">
        <v>149.12</v>
      </c>
      <c r="F1381">
        <v>288528652</v>
      </c>
      <c r="G1381">
        <v>127.95673242125358</v>
      </c>
      <c r="H1381">
        <v>132.84953476538067</v>
      </c>
      <c r="I1381">
        <f>tsla_moving_stats_14yr[[#This Row],[Close]]/tsla_moving_stats_14yr[[#This Row],[StdDev_14Y_Centered]]</f>
        <v>1.1224728807921973</v>
      </c>
      <c r="J1381">
        <f>2*tsla_moving_stats_14yr[[#This Row],[StdDev_14Y_Centered]]</f>
        <v>265.69906953076134</v>
      </c>
      <c r="K1381">
        <v>128.06816878980911</v>
      </c>
      <c r="L1381">
        <v>132.84287822086461</v>
      </c>
      <c r="M1381">
        <f>tsla_moving_stats_14yr[[#This Row],[Average_14Y_Centered]]-tsla_moving_stats_14yr[[#This Row],[ROLLING AVERAGE MANUAL]]</f>
        <v>-0.11143636855553041</v>
      </c>
      <c r="N1381">
        <f>tsla_moving_stats_14yr[[#This Row],[StdDev_14Y_Centered]]-tsla_moving_stats_14yr[[#This Row],[STANDARD DEV MANUAL]]</f>
        <v>6.6565445160620129E-3</v>
      </c>
    </row>
    <row r="1382" spans="1:14" x14ac:dyDescent="0.25">
      <c r="A1382" s="1">
        <v>44075</v>
      </c>
      <c r="B1382">
        <v>167.38</v>
      </c>
      <c r="C1382">
        <v>167.5</v>
      </c>
      <c r="D1382">
        <v>156.84</v>
      </c>
      <c r="E1382">
        <v>158.35</v>
      </c>
      <c r="F1382">
        <v>270358548</v>
      </c>
      <c r="G1382">
        <v>127.95673242125358</v>
      </c>
      <c r="H1382">
        <v>132.84953476538067</v>
      </c>
      <c r="I1382">
        <f>tsla_moving_stats_14yr[[#This Row],[Close]]/tsla_moving_stats_14yr[[#This Row],[StdDev_14Y_Centered]]</f>
        <v>1.1919499776920899</v>
      </c>
      <c r="J1382">
        <f>2*tsla_moving_stats_14yr[[#This Row],[StdDev_14Y_Centered]]</f>
        <v>265.69906953076134</v>
      </c>
      <c r="K1382">
        <v>128.03100286532973</v>
      </c>
      <c r="L1382">
        <v>132.83805647068556</v>
      </c>
      <c r="M1382">
        <f>tsla_moving_stats_14yr[[#This Row],[Average_14Y_Centered]]-tsla_moving_stats_14yr[[#This Row],[ROLLING AVERAGE MANUAL]]</f>
        <v>-7.4270444076148578E-2</v>
      </c>
      <c r="N1382">
        <f>tsla_moving_stats_14yr[[#This Row],[StdDev_14Y_Centered]]-tsla_moving_stats_14yr[[#This Row],[STANDARD DEV MANUAL]]</f>
        <v>1.1478294695109525E-2</v>
      </c>
    </row>
    <row r="1383" spans="1:14" x14ac:dyDescent="0.25">
      <c r="A1383" s="1">
        <v>44074</v>
      </c>
      <c r="B1383">
        <v>148.19999999999999</v>
      </c>
      <c r="C1383">
        <v>166.71</v>
      </c>
      <c r="D1383">
        <v>146.69999999999999</v>
      </c>
      <c r="E1383">
        <v>166.11</v>
      </c>
      <c r="F1383">
        <v>355123588</v>
      </c>
      <c r="G1383">
        <v>127.95673242125358</v>
      </c>
      <c r="H1383">
        <v>132.84953476538067</v>
      </c>
      <c r="I1383">
        <f>tsla_moving_stats_14yr[[#This Row],[Close]]/tsla_moving_stats_14yr[[#This Row],[StdDev_14Y_Centered]]</f>
        <v>1.2503619248148599</v>
      </c>
      <c r="J1383">
        <f>2*tsla_moving_stats_14yr[[#This Row],[StdDev_14Y_Centered]]</f>
        <v>265.69906953076134</v>
      </c>
      <c r="K1383">
        <v>127.99387332908995</v>
      </c>
      <c r="L1383">
        <v>132.83321604684394</v>
      </c>
      <c r="M1383">
        <f>tsla_moving_stats_14yr[[#This Row],[Average_14Y_Centered]]-tsla_moving_stats_14yr[[#This Row],[ROLLING AVERAGE MANUAL]]</f>
        <v>-3.7140907836374026E-2</v>
      </c>
      <c r="N1383">
        <f>tsla_moving_stats_14yr[[#This Row],[StdDev_14Y_Centered]]-tsla_moving_stats_14yr[[#This Row],[STANDARD DEV MANUAL]]</f>
        <v>1.6318718536723509E-2</v>
      </c>
    </row>
    <row r="1384" spans="1:14" x14ac:dyDescent="0.25">
      <c r="A1384" s="1">
        <v>44071</v>
      </c>
      <c r="B1384">
        <v>153.01</v>
      </c>
      <c r="C1384">
        <v>154.57</v>
      </c>
      <c r="D1384">
        <v>145.77000000000001</v>
      </c>
      <c r="E1384">
        <v>147.56</v>
      </c>
      <c r="F1384">
        <v>301217979</v>
      </c>
      <c r="G1384">
        <v>127.84534329307056</v>
      </c>
      <c r="H1384">
        <v>132.83511094129119</v>
      </c>
      <c r="I1384">
        <f>tsla_moving_stats_14yr[[#This Row],[Close]]/tsla_moving_stats_14yr[[#This Row],[StdDev_14Y_Centered]]</f>
        <v>1.1108508808730302</v>
      </c>
      <c r="J1384">
        <f>2*tsla_moving_stats_14yr[[#This Row],[StdDev_14Y_Centered]]</f>
        <v>265.67022188258238</v>
      </c>
      <c r="K1384">
        <v>127.95673242125379</v>
      </c>
      <c r="L1384">
        <v>132.82839889144802</v>
      </c>
      <c r="M1384">
        <f>tsla_moving_stats_14yr[[#This Row],[Average_14Y_Centered]]-tsla_moving_stats_14yr[[#This Row],[ROLLING AVERAGE MANUAL]]</f>
        <v>-0.11138912818323377</v>
      </c>
      <c r="N1384">
        <f>tsla_moving_stats_14yr[[#This Row],[StdDev_14Y_Centered]]-tsla_moving_stats_14yr[[#This Row],[STANDARD DEV MANUAL]]</f>
        <v>6.7120498431734177E-3</v>
      </c>
    </row>
    <row r="1385" spans="1:14" x14ac:dyDescent="0.25">
      <c r="A1385" s="1">
        <v>44070</v>
      </c>
      <c r="B1385">
        <v>145.36000000000001</v>
      </c>
      <c r="C1385">
        <v>153.04</v>
      </c>
      <c r="D1385">
        <v>142.83000000000001</v>
      </c>
      <c r="E1385">
        <v>149.25</v>
      </c>
      <c r="F1385">
        <v>355395950</v>
      </c>
      <c r="G1385">
        <v>127.8082554814109</v>
      </c>
      <c r="H1385">
        <v>132.83029267827087</v>
      </c>
      <c r="I1385">
        <f>tsla_moving_stats_14yr[[#This Row],[Close]]/tsla_moving_stats_14yr[[#This Row],[StdDev_14Y_Centered]]</f>
        <v>1.1236141770875971</v>
      </c>
      <c r="J1385">
        <f>2*tsla_moving_stats_14yr[[#This Row],[StdDev_14Y_Centered]]</f>
        <v>265.66058535654173</v>
      </c>
      <c r="K1385">
        <v>127.91961832061089</v>
      </c>
      <c r="L1385">
        <v>132.82357145673967</v>
      </c>
      <c r="M1385">
        <f>tsla_moving_stats_14yr[[#This Row],[Average_14Y_Centered]]-tsla_moving_stats_14yr[[#This Row],[ROLLING AVERAGE MANUAL]]</f>
        <v>-0.11136283919999812</v>
      </c>
      <c r="N1385">
        <f>tsla_moving_stats_14yr[[#This Row],[StdDev_14Y_Centered]]-tsla_moving_stats_14yr[[#This Row],[STANDARD DEV MANUAL]]</f>
        <v>6.7212215311940327E-3</v>
      </c>
    </row>
    <row r="1386" spans="1:14" x14ac:dyDescent="0.25">
      <c r="A1386" s="1">
        <v>44069</v>
      </c>
      <c r="B1386">
        <v>137.33000000000001</v>
      </c>
      <c r="C1386">
        <v>144.4</v>
      </c>
      <c r="D1386">
        <v>136.91</v>
      </c>
      <c r="E1386">
        <v>143.54</v>
      </c>
      <c r="F1386">
        <v>213590919</v>
      </c>
      <c r="G1386">
        <v>127.77113405336722</v>
      </c>
      <c r="H1386">
        <v>132.82551722039483</v>
      </c>
      <c r="I1386">
        <f>tsla_moving_stats_14yr[[#This Row],[Close]]/tsla_moving_stats_14yr[[#This Row],[StdDev_14Y_Centered]]</f>
        <v>1.0806658464715544</v>
      </c>
      <c r="J1386">
        <f>2*tsla_moving_stats_14yr[[#This Row],[StdDev_14Y_Centered]]</f>
        <v>265.65103444078966</v>
      </c>
      <c r="K1386">
        <v>127.88246422893504</v>
      </c>
      <c r="L1386">
        <v>132.81879243699109</v>
      </c>
      <c r="M1386">
        <f>tsla_moving_stats_14yr[[#This Row],[Average_14Y_Centered]]-tsla_moving_stats_14yr[[#This Row],[ROLLING AVERAGE MANUAL]]</f>
        <v>-0.1113301755678151</v>
      </c>
      <c r="N1386">
        <f>tsla_moving_stats_14yr[[#This Row],[StdDev_14Y_Centered]]-tsla_moving_stats_14yr[[#This Row],[STANDARD DEV MANUAL]]</f>
        <v>6.7247834037402754E-3</v>
      </c>
    </row>
    <row r="1387" spans="1:14" x14ac:dyDescent="0.25">
      <c r="A1387" s="1">
        <v>44068</v>
      </c>
      <c r="B1387">
        <v>131.66</v>
      </c>
      <c r="C1387">
        <v>135.19999999999999</v>
      </c>
      <c r="D1387">
        <v>131.19999999999999</v>
      </c>
      <c r="E1387">
        <v>134.88999999999999</v>
      </c>
      <c r="F1387">
        <v>159883514</v>
      </c>
      <c r="G1387">
        <v>127.77113405336722</v>
      </c>
      <c r="H1387">
        <v>132.82551722039483</v>
      </c>
      <c r="I1387">
        <f>tsla_moving_stats_14yr[[#This Row],[Close]]/tsla_moving_stats_14yr[[#This Row],[StdDev_14Y_Centered]]</f>
        <v>1.015542817545966</v>
      </c>
      <c r="J1387">
        <f>2*tsla_moving_stats_14yr[[#This Row],[StdDev_14Y_Centered]]</f>
        <v>265.65103444078966</v>
      </c>
      <c r="K1387">
        <v>127.84534329307077</v>
      </c>
      <c r="L1387">
        <v>132.81399751654698</v>
      </c>
      <c r="M1387">
        <f>tsla_moving_stats_14yr[[#This Row],[Average_14Y_Centered]]-tsla_moving_stats_14yr[[#This Row],[ROLLING AVERAGE MANUAL]]</f>
        <v>-7.4209239703549201E-2</v>
      </c>
      <c r="N1387">
        <f>tsla_moving_stats_14yr[[#This Row],[StdDev_14Y_Centered]]-tsla_moving_stats_14yr[[#This Row],[STANDARD DEV MANUAL]]</f>
        <v>1.1519703847852725E-2</v>
      </c>
    </row>
    <row r="1388" spans="1:14" x14ac:dyDescent="0.25">
      <c r="A1388" s="1">
        <v>44067</v>
      </c>
      <c r="B1388">
        <v>141.75</v>
      </c>
      <c r="C1388">
        <v>141.93</v>
      </c>
      <c r="D1388">
        <v>128.5</v>
      </c>
      <c r="E1388">
        <v>134.28</v>
      </c>
      <c r="F1388">
        <v>300954594</v>
      </c>
      <c r="G1388">
        <v>127.77113405336722</v>
      </c>
      <c r="H1388">
        <v>132.82551722039483</v>
      </c>
      <c r="I1388">
        <f>tsla_moving_stats_14yr[[#This Row],[Close]]/tsla_moving_stats_14yr[[#This Row],[StdDev_14Y_Centered]]</f>
        <v>1.0109503264887858</v>
      </c>
      <c r="J1388">
        <f>2*tsla_moving_stats_14yr[[#This Row],[StdDev_14Y_Centered]]</f>
        <v>265.65103444078966</v>
      </c>
      <c r="K1388">
        <v>127.80825548141108</v>
      </c>
      <c r="L1388">
        <v>132.80918672871746</v>
      </c>
      <c r="M1388">
        <f>tsla_moving_stats_14yr[[#This Row],[Average_14Y_Centered]]-tsla_moving_stats_14yr[[#This Row],[ROLLING AVERAGE MANUAL]]</f>
        <v>-3.712142804386076E-2</v>
      </c>
      <c r="N1388">
        <f>tsla_moving_stats_14yr[[#This Row],[StdDev_14Y_Centered]]-tsla_moving_stats_14yr[[#This Row],[STANDARD DEV MANUAL]]</f>
        <v>1.6330491677365444E-2</v>
      </c>
    </row>
    <row r="1389" spans="1:14" x14ac:dyDescent="0.25">
      <c r="A1389" s="1">
        <v>44064</v>
      </c>
      <c r="B1389">
        <v>136.32</v>
      </c>
      <c r="C1389">
        <v>139.69999999999999</v>
      </c>
      <c r="D1389">
        <v>135</v>
      </c>
      <c r="E1389">
        <v>136.66999999999999</v>
      </c>
      <c r="F1389">
        <v>322343746</v>
      </c>
      <c r="G1389">
        <v>127.65936210726754</v>
      </c>
      <c r="H1389">
        <v>132.81163022344407</v>
      </c>
      <c r="I1389">
        <f>tsla_moving_stats_14yr[[#This Row],[Close]]/tsla_moving_stats_14yr[[#This Row],[StdDev_14Y_Centered]]</f>
        <v>1.0290514450433637</v>
      </c>
      <c r="J1389">
        <f>2*tsla_moving_stats_14yr[[#This Row],[StdDev_14Y_Centered]]</f>
        <v>265.62326044688814</v>
      </c>
      <c r="K1389">
        <v>127.77113405336743</v>
      </c>
      <c r="L1389">
        <v>132.80441873448331</v>
      </c>
      <c r="M1389">
        <f>tsla_moving_stats_14yr[[#This Row],[Average_14Y_Centered]]-tsla_moving_stats_14yr[[#This Row],[ROLLING AVERAGE MANUAL]]</f>
        <v>-0.11177194609989272</v>
      </c>
      <c r="N1389">
        <f>tsla_moving_stats_14yr[[#This Row],[StdDev_14Y_Centered]]-tsla_moving_stats_14yr[[#This Row],[STANDARD DEV MANUAL]]</f>
        <v>7.2114889607632904E-3</v>
      </c>
    </row>
    <row r="1390" spans="1:14" x14ac:dyDescent="0.25">
      <c r="A1390" s="1">
        <v>44063</v>
      </c>
      <c r="B1390">
        <v>124.05</v>
      </c>
      <c r="C1390">
        <v>134.80000000000001</v>
      </c>
      <c r="D1390">
        <v>123.8</v>
      </c>
      <c r="E1390">
        <v>133.46</v>
      </c>
      <c r="F1390">
        <v>309177333</v>
      </c>
      <c r="G1390">
        <v>127.62202411167515</v>
      </c>
      <c r="H1390">
        <v>132.80709892381219</v>
      </c>
      <c r="I1390">
        <f>tsla_moving_stats_14yr[[#This Row],[Close]]/tsla_moving_stats_14yr[[#This Row],[StdDev_14Y_Centered]]</f>
        <v>1.0049161609693948</v>
      </c>
      <c r="J1390">
        <f>2*tsla_moving_stats_14yr[[#This Row],[StdDev_14Y_Centered]]</f>
        <v>265.61419784762438</v>
      </c>
      <c r="K1390">
        <v>127.7339853921882</v>
      </c>
      <c r="L1390">
        <v>132.79968794355372</v>
      </c>
      <c r="M1390">
        <f>tsla_moving_stats_14yr[[#This Row],[Average_14Y_Centered]]-tsla_moving_stats_14yr[[#This Row],[ROLLING AVERAGE MANUAL]]</f>
        <v>-0.1119612805130572</v>
      </c>
      <c r="N1390">
        <f>tsla_moving_stats_14yr[[#This Row],[StdDev_14Y_Centered]]-tsla_moving_stats_14yr[[#This Row],[STANDARD DEV MANUAL]]</f>
        <v>7.4109802584700901E-3</v>
      </c>
    </row>
    <row r="1391" spans="1:14" x14ac:dyDescent="0.25">
      <c r="A1391" s="1">
        <v>44062</v>
      </c>
      <c r="B1391">
        <v>124.33</v>
      </c>
      <c r="C1391">
        <v>127.4</v>
      </c>
      <c r="D1391">
        <v>122.75</v>
      </c>
      <c r="E1391">
        <v>125.24</v>
      </c>
      <c r="F1391">
        <v>183080138</v>
      </c>
      <c r="G1391">
        <v>127.58461148112909</v>
      </c>
      <c r="H1391">
        <v>132.80264707106866</v>
      </c>
      <c r="I1391">
        <f>tsla_moving_stats_14yr[[#This Row],[Close]]/tsla_moving_stats_14yr[[#This Row],[StdDev_14Y_Centered]]</f>
        <v>0.94305349149387396</v>
      </c>
      <c r="J1391">
        <f>2*tsla_moving_stats_14yr[[#This Row],[StdDev_14Y_Centered]]</f>
        <v>265.60529414213732</v>
      </c>
      <c r="K1391">
        <v>127.69675873015893</v>
      </c>
      <c r="L1391">
        <v>132.79503916103184</v>
      </c>
      <c r="M1391">
        <f>tsla_moving_stats_14yr[[#This Row],[Average_14Y_Centered]]-tsla_moving_stats_14yr[[#This Row],[ROLLING AVERAGE MANUAL]]</f>
        <v>-0.11214724902984585</v>
      </c>
      <c r="N1391">
        <f>tsla_moving_stats_14yr[[#This Row],[StdDev_14Y_Centered]]-tsla_moving_stats_14yr[[#This Row],[STANDARD DEV MANUAL]]</f>
        <v>7.6079100368247055E-3</v>
      </c>
    </row>
    <row r="1392" spans="1:14" x14ac:dyDescent="0.25">
      <c r="A1392" s="1">
        <v>44061</v>
      </c>
      <c r="B1392">
        <v>126.6</v>
      </c>
      <c r="C1392">
        <v>128.26</v>
      </c>
      <c r="D1392">
        <v>123.01</v>
      </c>
      <c r="E1392">
        <v>125.81</v>
      </c>
      <c r="F1392">
        <v>247117574</v>
      </c>
      <c r="G1392">
        <v>127.58461148112909</v>
      </c>
      <c r="H1392">
        <v>132.80264707106866</v>
      </c>
      <c r="I1392">
        <f>tsla_moving_stats_14yr[[#This Row],[Close]]/tsla_moving_stats_14yr[[#This Row],[StdDev_14Y_Centered]]</f>
        <v>0.94734557461549251</v>
      </c>
      <c r="J1392">
        <f>2*tsla_moving_stats_14yr[[#This Row],[StdDev_14Y_Centered]]</f>
        <v>265.60529414213732</v>
      </c>
      <c r="K1392">
        <v>127.65936210726773</v>
      </c>
      <c r="L1392">
        <v>132.79055403030634</v>
      </c>
      <c r="M1392">
        <f>tsla_moving_stats_14yr[[#This Row],[Average_14Y_Centered]]-tsla_moving_stats_14yr[[#This Row],[ROLLING AVERAGE MANUAL]]</f>
        <v>-7.4750626138637699E-2</v>
      </c>
      <c r="N1392">
        <f>tsla_moving_stats_14yr[[#This Row],[StdDev_14Y_Centered]]-tsla_moving_stats_14yr[[#This Row],[STANDARD DEV MANUAL]]</f>
        <v>1.2093040762323426E-2</v>
      </c>
    </row>
    <row r="1393" spans="1:14" x14ac:dyDescent="0.25">
      <c r="A1393" s="1">
        <v>44060</v>
      </c>
      <c r="B1393">
        <v>111.8</v>
      </c>
      <c r="C1393">
        <v>123.06</v>
      </c>
      <c r="D1393">
        <v>111.52</v>
      </c>
      <c r="E1393">
        <v>122.38</v>
      </c>
      <c r="F1393">
        <v>303635082</v>
      </c>
      <c r="G1393">
        <v>127.58461148112909</v>
      </c>
      <c r="H1393">
        <v>132.80264707106866</v>
      </c>
      <c r="I1393">
        <f>tsla_moving_stats_14yr[[#This Row],[Close]]/tsla_moving_stats_14yr[[#This Row],[StdDev_14Y_Centered]]</f>
        <v>0.92151777618189312</v>
      </c>
      <c r="J1393">
        <f>2*tsla_moving_stats_14yr[[#This Row],[StdDev_14Y_Centered]]</f>
        <v>265.60529414213732</v>
      </c>
      <c r="K1393">
        <v>127.62202411167532</v>
      </c>
      <c r="L1393">
        <v>132.78603013666904</v>
      </c>
      <c r="M1393">
        <f>tsla_moving_stats_14yr[[#This Row],[Average_14Y_Centered]]-tsla_moving_stats_14yr[[#This Row],[ROLLING AVERAGE MANUAL]]</f>
        <v>-3.7412630546228343E-2</v>
      </c>
      <c r="N1393">
        <f>tsla_moving_stats_14yr[[#This Row],[StdDev_14Y_Centered]]-tsla_moving_stats_14yr[[#This Row],[STANDARD DEV MANUAL]]</f>
        <v>1.6616934399621641E-2</v>
      </c>
    </row>
    <row r="1394" spans="1:14" x14ac:dyDescent="0.25">
      <c r="A1394" s="1">
        <v>44057</v>
      </c>
      <c r="B1394">
        <v>111</v>
      </c>
      <c r="C1394">
        <v>111.25</v>
      </c>
      <c r="D1394">
        <v>108.44</v>
      </c>
      <c r="E1394">
        <v>110.05</v>
      </c>
      <c r="F1394">
        <v>188664344</v>
      </c>
      <c r="G1394">
        <v>127.47222750316858</v>
      </c>
      <c r="H1394">
        <v>132.78950067955688</v>
      </c>
      <c r="I1394">
        <f>tsla_moving_stats_14yr[[#This Row],[Close]]/tsla_moving_stats_14yr[[#This Row],[StdDev_14Y_Centered]]</f>
        <v>0.82875528138003118</v>
      </c>
      <c r="J1394">
        <f>2*tsla_moving_stats_14yr[[#This Row],[StdDev_14Y_Centered]]</f>
        <v>265.57900135911376</v>
      </c>
      <c r="K1394">
        <v>127.58461148112926</v>
      </c>
      <c r="L1394">
        <v>132.7815856726223</v>
      </c>
      <c r="M1394">
        <f>tsla_moving_stats_14yr[[#This Row],[Average_14Y_Centered]]-tsla_moving_stats_14yr[[#This Row],[ROLLING AVERAGE MANUAL]]</f>
        <v>-0.11238397796067545</v>
      </c>
      <c r="N1394">
        <f>tsla_moving_stats_14yr[[#This Row],[StdDev_14Y_Centered]]-tsla_moving_stats_14yr[[#This Row],[STANDARD DEV MANUAL]]</f>
        <v>7.91500693458147E-3</v>
      </c>
    </row>
    <row r="1395" spans="1:14" x14ac:dyDescent="0.25">
      <c r="A1395" s="1">
        <v>44056</v>
      </c>
      <c r="B1395">
        <v>107.4</v>
      </c>
      <c r="C1395">
        <v>110.08</v>
      </c>
      <c r="D1395">
        <v>104.48</v>
      </c>
      <c r="E1395">
        <v>108.07</v>
      </c>
      <c r="F1395">
        <v>306379980</v>
      </c>
      <c r="G1395">
        <v>127.43492239467847</v>
      </c>
      <c r="H1395">
        <v>132.78500609828006</v>
      </c>
      <c r="I1395">
        <f>tsla_moving_stats_14yr[[#This Row],[Close]]/tsla_moving_stats_14yr[[#This Row],[StdDev_14Y_Centered]]</f>
        <v>0.81387201142283039</v>
      </c>
      <c r="J1395">
        <f>2*tsla_moving_stats_14yr[[#This Row],[StdDev_14Y_Centered]]</f>
        <v>265.57001219656013</v>
      </c>
      <c r="K1395">
        <v>127.54716233354488</v>
      </c>
      <c r="L1395">
        <v>132.77718687500436</v>
      </c>
      <c r="M1395">
        <f>tsla_moving_stats_14yr[[#This Row],[Average_14Y_Centered]]-tsla_moving_stats_14yr[[#This Row],[ROLLING AVERAGE MANUAL]]</f>
        <v>-0.11223993886640926</v>
      </c>
      <c r="N1395">
        <f>tsla_moving_stats_14yr[[#This Row],[StdDev_14Y_Centered]]-tsla_moving_stats_14yr[[#This Row],[STANDARD DEV MANUAL]]</f>
        <v>7.8192232757032798E-3</v>
      </c>
    </row>
    <row r="1396" spans="1:14" x14ac:dyDescent="0.25">
      <c r="A1396" s="1">
        <v>44055</v>
      </c>
      <c r="B1396">
        <v>98</v>
      </c>
      <c r="C1396">
        <v>105.67</v>
      </c>
      <c r="D1396">
        <v>95.67</v>
      </c>
      <c r="E1396">
        <v>103.65</v>
      </c>
      <c r="F1396">
        <v>328482787</v>
      </c>
      <c r="G1396">
        <v>127.39768207726409</v>
      </c>
      <c r="H1396">
        <v>132.78046725739131</v>
      </c>
      <c r="I1396">
        <f>tsla_moving_stats_14yr[[#This Row],[Close]]/tsla_moving_stats_14yr[[#This Row],[StdDev_14Y_Centered]]</f>
        <v>0.78061180338428326</v>
      </c>
      <c r="J1396">
        <f>2*tsla_moving_stats_14yr[[#This Row],[StdDev_14Y_Centered]]</f>
        <v>265.56093451478262</v>
      </c>
      <c r="K1396">
        <v>127.5096862123615</v>
      </c>
      <c r="L1396">
        <v>132.77282528393926</v>
      </c>
      <c r="M1396">
        <f>tsla_moving_stats_14yr[[#This Row],[Average_14Y_Centered]]-tsla_moving_stats_14yr[[#This Row],[ROLLING AVERAGE MANUAL]]</f>
        <v>-0.1120041350974077</v>
      </c>
      <c r="N1396">
        <f>tsla_moving_stats_14yr[[#This Row],[StdDev_14Y_Centered]]-tsla_moving_stats_14yr[[#This Row],[STANDARD DEV MANUAL]]</f>
        <v>7.6419734520527527E-3</v>
      </c>
    </row>
    <row r="1397" spans="1:14" x14ac:dyDescent="0.25">
      <c r="A1397" s="1">
        <v>44054</v>
      </c>
      <c r="B1397">
        <v>93.07</v>
      </c>
      <c r="C1397">
        <v>94.67</v>
      </c>
      <c r="D1397">
        <v>91</v>
      </c>
      <c r="E1397">
        <v>91.63</v>
      </c>
      <c r="F1397">
        <v>129387613</v>
      </c>
      <c r="G1397">
        <v>127.39768207726409</v>
      </c>
      <c r="H1397">
        <v>132.78046725739131</v>
      </c>
      <c r="I1397">
        <f>tsla_moving_stats_14yr[[#This Row],[Close]]/tsla_moving_stats_14yr[[#This Row],[StdDev_14Y_Centered]]</f>
        <v>0.69008644036760125</v>
      </c>
      <c r="J1397">
        <f>2*tsla_moving_stats_14yr[[#This Row],[StdDev_14Y_Centered]]</f>
        <v>265.56093451478262</v>
      </c>
      <c r="K1397">
        <v>127.47222750316872</v>
      </c>
      <c r="L1397">
        <v>132.7684613859642</v>
      </c>
      <c r="M1397">
        <f>tsla_moving_stats_14yr[[#This Row],[Average_14Y_Centered]]-tsla_moving_stats_14yr[[#This Row],[ROLLING AVERAGE MANUAL]]</f>
        <v>-7.4545425904631202E-2</v>
      </c>
      <c r="N1397">
        <f>tsla_moving_stats_14yr[[#This Row],[StdDev_14Y_Centered]]-tsla_moving_stats_14yr[[#This Row],[STANDARD DEV MANUAL]]</f>
        <v>1.200587142710674E-2</v>
      </c>
    </row>
    <row r="1398" spans="1:14" x14ac:dyDescent="0.25">
      <c r="A1398" s="1">
        <v>44053</v>
      </c>
      <c r="B1398">
        <v>96.53</v>
      </c>
      <c r="C1398">
        <v>97.17</v>
      </c>
      <c r="D1398">
        <v>92.39</v>
      </c>
      <c r="E1398">
        <v>94.57</v>
      </c>
      <c r="F1398">
        <v>112834076</v>
      </c>
      <c r="G1398">
        <v>127.39768207726409</v>
      </c>
      <c r="H1398">
        <v>132.78046725739131</v>
      </c>
      <c r="I1398">
        <f>tsla_moving_stats_14yr[[#This Row],[Close]]/tsla_moving_stats_14yr[[#This Row],[StdDev_14Y_Centered]]</f>
        <v>0.71222825128848677</v>
      </c>
      <c r="J1398">
        <f>2*tsla_moving_stats_14yr[[#This Row],[StdDev_14Y_Centered]]</f>
        <v>265.56093451478262</v>
      </c>
      <c r="K1398">
        <v>127.43492239467865</v>
      </c>
      <c r="L1398">
        <v>132.76397418144654</v>
      </c>
      <c r="M1398">
        <f>tsla_moving_stats_14yr[[#This Row],[Average_14Y_Centered]]-tsla_moving_stats_14yr[[#This Row],[ROLLING AVERAGE MANUAL]]</f>
        <v>-3.7240317414557467E-2</v>
      </c>
      <c r="N1398">
        <f>tsla_moving_stats_14yr[[#This Row],[StdDev_14Y_Centered]]-tsla_moving_stats_14yr[[#This Row],[STANDARD DEV MANUAL]]</f>
        <v>1.6493075944765678E-2</v>
      </c>
    </row>
    <row r="1399" spans="1:14" x14ac:dyDescent="0.25">
      <c r="A1399" s="1">
        <v>44050</v>
      </c>
      <c r="B1399">
        <v>99.97</v>
      </c>
      <c r="C1399">
        <v>99.98</v>
      </c>
      <c r="D1399">
        <v>94.33</v>
      </c>
      <c r="E1399">
        <v>96.85</v>
      </c>
      <c r="F1399">
        <v>133446437</v>
      </c>
      <c r="G1399">
        <v>127.2860677000949</v>
      </c>
      <c r="H1399">
        <v>132.76683655922332</v>
      </c>
      <c r="I1399">
        <f>tsla_moving_stats_14yr[[#This Row],[Close]]/tsla_moving_stats_14yr[[#This Row],[StdDev_14Y_Centered]]</f>
        <v>0.72947433643791082</v>
      </c>
      <c r="J1399">
        <f>2*tsla_moving_stats_14yr[[#This Row],[StdDev_14Y_Centered]]</f>
        <v>265.53367311844664</v>
      </c>
      <c r="K1399">
        <v>127.39768207726426</v>
      </c>
      <c r="L1399">
        <v>132.75944271965287</v>
      </c>
      <c r="M1399">
        <f>tsla_moving_stats_14yr[[#This Row],[Average_14Y_Centered]]-tsla_moving_stats_14yr[[#This Row],[ROLLING AVERAGE MANUAL]]</f>
        <v>-0.11161437716936007</v>
      </c>
      <c r="N1399">
        <f>tsla_moving_stats_14yr[[#This Row],[StdDev_14Y_Centered]]-tsla_moving_stats_14yr[[#This Row],[STANDARD DEV MANUAL]]</f>
        <v>7.3938395704544746E-3</v>
      </c>
    </row>
    <row r="1400" spans="1:14" x14ac:dyDescent="0.25">
      <c r="A1400" s="1">
        <v>44049</v>
      </c>
      <c r="B1400">
        <v>99.39</v>
      </c>
      <c r="C1400">
        <v>101.15</v>
      </c>
      <c r="D1400">
        <v>98.48</v>
      </c>
      <c r="E1400">
        <v>99.31</v>
      </c>
      <c r="F1400">
        <v>89884772</v>
      </c>
      <c r="G1400">
        <v>127.24881087919039</v>
      </c>
      <c r="H1400">
        <v>132.76236499562259</v>
      </c>
      <c r="I1400">
        <f>tsla_moving_stats_14yr[[#This Row],[Close]]/tsla_moving_stats_14yr[[#This Row],[StdDev_14Y_Centered]]</f>
        <v>0.7480282533628746</v>
      </c>
      <c r="J1400">
        <f>2*tsla_moving_stats_14yr[[#This Row],[StdDev_14Y_Centered]]</f>
        <v>265.52472999124518</v>
      </c>
      <c r="K1400">
        <v>127.36058246280486</v>
      </c>
      <c r="L1400">
        <v>132.75480000506147</v>
      </c>
      <c r="M1400">
        <f>tsla_moving_stats_14yr[[#This Row],[Average_14Y_Centered]]-tsla_moving_stats_14yr[[#This Row],[ROLLING AVERAGE MANUAL]]</f>
        <v>-0.11177158361446971</v>
      </c>
      <c r="N1400">
        <f>tsla_moving_stats_14yr[[#This Row],[StdDev_14Y_Centered]]-tsla_moving_stats_14yr[[#This Row],[STANDARD DEV MANUAL]]</f>
        <v>7.5649905611214763E-3</v>
      </c>
    </row>
    <row r="1401" spans="1:14" x14ac:dyDescent="0.25">
      <c r="A1401" s="1">
        <v>44048</v>
      </c>
      <c r="B1401">
        <v>99.53</v>
      </c>
      <c r="C1401">
        <v>99.99</v>
      </c>
      <c r="D1401">
        <v>97.89</v>
      </c>
      <c r="E1401">
        <v>99</v>
      </c>
      <c r="F1401">
        <v>74670302</v>
      </c>
      <c r="G1401">
        <v>127.21163136263041</v>
      </c>
      <c r="H1401">
        <v>132.75783801704355</v>
      </c>
      <c r="I1401">
        <f>tsla_moving_stats_14yr[[#This Row],[Close]]/tsla_moving_stats_14yr[[#This Row],[StdDev_14Y_Centered]]</f>
        <v>0.74571868206599079</v>
      </c>
      <c r="J1401">
        <f>2*tsla_moving_stats_14yr[[#This Row],[StdDev_14Y_Centered]]</f>
        <v>265.51567603408711</v>
      </c>
      <c r="K1401">
        <v>127.32351582278497</v>
      </c>
      <c r="L1401">
        <v>132.7501413332576</v>
      </c>
      <c r="M1401">
        <f>tsla_moving_stats_14yr[[#This Row],[Average_14Y_Centered]]-tsla_moving_stats_14yr[[#This Row],[ROLLING AVERAGE MANUAL]]</f>
        <v>-0.11188446015455611</v>
      </c>
      <c r="N1401">
        <f>tsla_moving_stats_14yr[[#This Row],[StdDev_14Y_Centered]]-tsla_moving_stats_14yr[[#This Row],[STANDARD DEV MANUAL]]</f>
        <v>7.6966837859515636E-3</v>
      </c>
    </row>
    <row r="1402" spans="1:14" x14ac:dyDescent="0.25">
      <c r="A1402" s="1">
        <v>44047</v>
      </c>
      <c r="B1402">
        <v>99.67</v>
      </c>
      <c r="C1402">
        <v>101.83</v>
      </c>
      <c r="D1402">
        <v>97.47</v>
      </c>
      <c r="E1402">
        <v>99.13</v>
      </c>
      <c r="F1402">
        <v>126224965</v>
      </c>
      <c r="G1402">
        <v>127.21163136263041</v>
      </c>
      <c r="H1402">
        <v>132.75783801704355</v>
      </c>
      <c r="I1402">
        <f>tsla_moving_stats_14yr[[#This Row],[Close]]/tsla_moving_stats_14yr[[#This Row],[StdDev_14Y_Centered]]</f>
        <v>0.74669790861819862</v>
      </c>
      <c r="J1402">
        <f>2*tsla_moving_stats_14yr[[#This Row],[StdDev_14Y_Centered]]</f>
        <v>265.51567603408711</v>
      </c>
      <c r="K1402">
        <v>127.28606770009507</v>
      </c>
      <c r="L1402">
        <v>132.7458341329974</v>
      </c>
      <c r="M1402">
        <f>tsla_moving_stats_14yr[[#This Row],[Average_14Y_Centered]]-tsla_moving_stats_14yr[[#This Row],[ROLLING AVERAGE MANUAL]]</f>
        <v>-7.4436337464661051E-2</v>
      </c>
      <c r="N1402">
        <f>tsla_moving_stats_14yr[[#This Row],[StdDev_14Y_Centered]]-tsla_moving_stats_14yr[[#This Row],[STANDARD DEV MANUAL]]</f>
        <v>1.2003884046151825E-2</v>
      </c>
    </row>
    <row r="1403" spans="1:14" x14ac:dyDescent="0.25">
      <c r="A1403" s="1">
        <v>44046</v>
      </c>
      <c r="B1403">
        <v>96.61</v>
      </c>
      <c r="C1403">
        <v>100.65</v>
      </c>
      <c r="D1403">
        <v>96.29</v>
      </c>
      <c r="E1403">
        <v>99</v>
      </c>
      <c r="F1403">
        <v>132140311</v>
      </c>
      <c r="G1403">
        <v>127.21163136263041</v>
      </c>
      <c r="H1403">
        <v>132.75783801704355</v>
      </c>
      <c r="I1403">
        <f>tsla_moving_stats_14yr[[#This Row],[Close]]/tsla_moving_stats_14yr[[#This Row],[StdDev_14Y_Centered]]</f>
        <v>0.74571868206599079</v>
      </c>
      <c r="J1403">
        <f>2*tsla_moving_stats_14yr[[#This Row],[StdDev_14Y_Centered]]</f>
        <v>265.51567603408711</v>
      </c>
      <c r="K1403">
        <v>127.24881087919054</v>
      </c>
      <c r="L1403">
        <v>132.74136991918974</v>
      </c>
      <c r="M1403">
        <f>tsla_moving_stats_14yr[[#This Row],[Average_14Y_Centered]]-tsla_moving_stats_14yr[[#This Row],[ROLLING AVERAGE MANUAL]]</f>
        <v>-3.7179516560129855E-2</v>
      </c>
      <c r="N1403">
        <f>tsla_moving_stats_14yr[[#This Row],[StdDev_14Y_Centered]]-tsla_moving_stats_14yr[[#This Row],[STANDARD DEV MANUAL]]</f>
        <v>1.6468097853817198E-2</v>
      </c>
    </row>
    <row r="1404" spans="1:14" x14ac:dyDescent="0.25">
      <c r="A1404" s="1">
        <v>44043</v>
      </c>
      <c r="B1404">
        <v>101</v>
      </c>
      <c r="C1404">
        <v>101.14</v>
      </c>
      <c r="D1404">
        <v>94.73</v>
      </c>
      <c r="E1404">
        <v>95.38</v>
      </c>
      <c r="F1404">
        <v>183704619</v>
      </c>
      <c r="G1404">
        <v>127.09967782691093</v>
      </c>
      <c r="H1404">
        <v>132.7447042376852</v>
      </c>
      <c r="I1404">
        <f>tsla_moving_stats_14yr[[#This Row],[Close]]/tsla_moving_stats_14yr[[#This Row],[StdDev_14Y_Centered]]</f>
        <v>0.71852207248296651</v>
      </c>
      <c r="J1404">
        <f>2*tsla_moving_stats_14yr[[#This Row],[StdDev_14Y_Centered]]</f>
        <v>265.4894084753704</v>
      </c>
      <c r="K1404">
        <v>127.21163136263058</v>
      </c>
      <c r="L1404">
        <v>132.73685029451667</v>
      </c>
      <c r="M1404">
        <f>tsla_moving_stats_14yr[[#This Row],[Average_14Y_Centered]]-tsla_moving_stats_14yr[[#This Row],[ROLLING AVERAGE MANUAL]]</f>
        <v>-0.11195353571964972</v>
      </c>
      <c r="N1404">
        <f>tsla_moving_stats_14yr[[#This Row],[StdDev_14Y_Centered]]-tsla_moving_stats_14yr[[#This Row],[STANDARD DEV MANUAL]]</f>
        <v>7.8539431685271666E-3</v>
      </c>
    </row>
    <row r="1405" spans="1:14" x14ac:dyDescent="0.25">
      <c r="A1405" s="1">
        <v>44042</v>
      </c>
      <c r="B1405">
        <v>99.2</v>
      </c>
      <c r="C1405">
        <v>100.88</v>
      </c>
      <c r="D1405">
        <v>98.07</v>
      </c>
      <c r="E1405">
        <v>99.17</v>
      </c>
      <c r="F1405">
        <v>114315717</v>
      </c>
      <c r="G1405">
        <v>127.06231765077362</v>
      </c>
      <c r="H1405">
        <v>132.74039023477556</v>
      </c>
      <c r="I1405">
        <f>tsla_moving_stats_14yr[[#This Row],[Close]]/tsla_moving_stats_14yr[[#This Row],[StdDev_14Y_Centered]]</f>
        <v>0.7470973968405531</v>
      </c>
      <c r="J1405">
        <f>2*tsla_moving_stats_14yr[[#This Row],[StdDev_14Y_Centered]]</f>
        <v>265.48078046955112</v>
      </c>
      <c r="K1405">
        <v>127.17433312262976</v>
      </c>
      <c r="L1405">
        <v>132.73244913906413</v>
      </c>
      <c r="M1405">
        <f>tsla_moving_stats_14yr[[#This Row],[Average_14Y_Centered]]-tsla_moving_stats_14yr[[#This Row],[ROLLING AVERAGE MANUAL]]</f>
        <v>-0.11201547185613947</v>
      </c>
      <c r="N1405">
        <f>tsla_moving_stats_14yr[[#This Row],[StdDev_14Y_Centered]]-tsla_moving_stats_14yr[[#This Row],[STANDARD DEV MANUAL]]</f>
        <v>7.9410957114305347E-3</v>
      </c>
    </row>
    <row r="1406" spans="1:14" x14ac:dyDescent="0.25">
      <c r="A1406" s="1">
        <v>44041</v>
      </c>
      <c r="B1406">
        <v>100.07</v>
      </c>
      <c r="C1406">
        <v>102.32</v>
      </c>
      <c r="D1406">
        <v>99.13</v>
      </c>
      <c r="E1406">
        <v>99.94</v>
      </c>
      <c r="F1406">
        <v>141403540</v>
      </c>
      <c r="G1406">
        <v>127.02504103535354</v>
      </c>
      <c r="H1406">
        <v>132.73601490617256</v>
      </c>
      <c r="I1406">
        <f>tsla_moving_stats_14yr[[#This Row],[Close]]/tsla_moving_stats_14yr[[#This Row],[StdDev_14Y_Centered]]</f>
        <v>0.75292301091489633</v>
      </c>
      <c r="J1406">
        <f>2*tsla_moving_stats_14yr[[#This Row],[StdDev_14Y_Centered]]</f>
        <v>265.47202981234511</v>
      </c>
      <c r="K1406">
        <v>127.13700789889432</v>
      </c>
      <c r="L1406">
        <v>132.72808509745886</v>
      </c>
      <c r="M1406">
        <f>tsla_moving_stats_14yr[[#This Row],[Average_14Y_Centered]]-tsla_moving_stats_14yr[[#This Row],[ROLLING AVERAGE MANUAL]]</f>
        <v>-0.11196686354078622</v>
      </c>
      <c r="N1406">
        <f>tsla_moving_stats_14yr[[#This Row],[StdDev_14Y_Centered]]-tsla_moving_stats_14yr[[#This Row],[STANDARD DEV MANUAL]]</f>
        <v>7.9298087136976392E-3</v>
      </c>
    </row>
    <row r="1407" spans="1:14" x14ac:dyDescent="0.25">
      <c r="A1407" s="1">
        <v>44040</v>
      </c>
      <c r="B1407">
        <v>100.27</v>
      </c>
      <c r="C1407">
        <v>104.31</v>
      </c>
      <c r="D1407">
        <v>98.29</v>
      </c>
      <c r="E1407">
        <v>98.43</v>
      </c>
      <c r="F1407">
        <v>237130744</v>
      </c>
      <c r="G1407">
        <v>127.02504103535354</v>
      </c>
      <c r="H1407">
        <v>132.73601490617256</v>
      </c>
      <c r="I1407">
        <f>tsla_moving_stats_14yr[[#This Row],[Close]]/tsla_moving_stats_14yr[[#This Row],[StdDev_14Y_Centered]]</f>
        <v>0.74154704787225589</v>
      </c>
      <c r="J1407">
        <f>2*tsla_moving_stats_14yr[[#This Row],[StdDev_14Y_Centered]]</f>
        <v>265.47202981234511</v>
      </c>
      <c r="K1407">
        <v>127.0996778269111</v>
      </c>
      <c r="L1407">
        <v>132.7237384783765</v>
      </c>
      <c r="M1407">
        <f>tsla_moving_stats_14yr[[#This Row],[Average_14Y_Centered]]-tsla_moving_stats_14yr[[#This Row],[ROLLING AVERAGE MANUAL]]</f>
        <v>-7.4636791557566085E-2</v>
      </c>
      <c r="N1407">
        <f>tsla_moving_stats_14yr[[#This Row],[StdDev_14Y_Centered]]-tsla_moving_stats_14yr[[#This Row],[STANDARD DEV MANUAL]]</f>
        <v>1.2276427796052758E-2</v>
      </c>
    </row>
    <row r="1408" spans="1:14" x14ac:dyDescent="0.25">
      <c r="A1408" s="1">
        <v>44039</v>
      </c>
      <c r="B1408">
        <v>95.67</v>
      </c>
      <c r="C1408">
        <v>103.2</v>
      </c>
      <c r="D1408">
        <v>94.2</v>
      </c>
      <c r="E1408">
        <v>102.64</v>
      </c>
      <c r="F1408">
        <v>240730297</v>
      </c>
      <c r="G1408">
        <v>127.02504103535354</v>
      </c>
      <c r="H1408">
        <v>132.73601490617256</v>
      </c>
      <c r="I1408">
        <f>tsla_moving_stats_14yr[[#This Row],[Close]]/tsla_moving_stats_14yr[[#This Row],[StdDev_14Y_Centered]]</f>
        <v>0.7732641368851807</v>
      </c>
      <c r="J1408">
        <f>2*tsla_moving_stats_14yr[[#This Row],[StdDev_14Y_Centered]]</f>
        <v>265.47202981234511</v>
      </c>
      <c r="K1408">
        <v>127.06231765077378</v>
      </c>
      <c r="L1408">
        <v>132.71943177719925</v>
      </c>
      <c r="M1408">
        <f>tsla_moving_stats_14yr[[#This Row],[Average_14Y_Centered]]-tsla_moving_stats_14yr[[#This Row],[ROLLING AVERAGE MANUAL]]</f>
        <v>-3.7276615420239523E-2</v>
      </c>
      <c r="N1408">
        <f>tsla_moving_stats_14yr[[#This Row],[StdDev_14Y_Centered]]-tsla_moving_stats_14yr[[#This Row],[STANDARD DEV MANUAL]]</f>
        <v>1.6583128973309158E-2</v>
      </c>
    </row>
    <row r="1409" spans="1:14" x14ac:dyDescent="0.25">
      <c r="A1409" s="1">
        <v>44036</v>
      </c>
      <c r="B1409">
        <v>94.4</v>
      </c>
      <c r="C1409">
        <v>97.67</v>
      </c>
      <c r="D1409">
        <v>91.1</v>
      </c>
      <c r="E1409">
        <v>94.47</v>
      </c>
      <c r="F1409">
        <v>290949554</v>
      </c>
      <c r="G1409">
        <v>126.91275307473984</v>
      </c>
      <c r="H1409">
        <v>132.72337614319196</v>
      </c>
      <c r="I1409">
        <f>tsla_moving_stats_14yr[[#This Row],[Close]]/tsla_moving_stats_14yr[[#This Row],[StdDev_14Y_Centered]]</f>
        <v>0.71178117031982868</v>
      </c>
      <c r="J1409">
        <f>2*tsla_moving_stats_14yr[[#This Row],[StdDev_14Y_Centered]]</f>
        <v>265.44675228638391</v>
      </c>
      <c r="K1409">
        <v>127.02504103535371</v>
      </c>
      <c r="L1409">
        <v>132.71506375539832</v>
      </c>
      <c r="M1409">
        <f>tsla_moving_stats_14yr[[#This Row],[Average_14Y_Centered]]-tsla_moving_stats_14yr[[#This Row],[ROLLING AVERAGE MANUAL]]</f>
        <v>-0.11228796061386959</v>
      </c>
      <c r="N1409">
        <f>tsla_moving_stats_14yr[[#This Row],[StdDev_14Y_Centered]]-tsla_moving_stats_14yr[[#This Row],[STANDARD DEV MANUAL]]</f>
        <v>8.3123877936372992E-3</v>
      </c>
    </row>
    <row r="1410" spans="1:14" x14ac:dyDescent="0.25">
      <c r="A1410" s="1">
        <v>44035</v>
      </c>
      <c r="B1410">
        <v>111.93</v>
      </c>
      <c r="C1410">
        <v>112.6</v>
      </c>
      <c r="D1410">
        <v>98.72</v>
      </c>
      <c r="E1410">
        <v>100.87</v>
      </c>
      <c r="F1410">
        <v>364927845</v>
      </c>
      <c r="G1410">
        <v>126.87532156368222</v>
      </c>
      <c r="H1410">
        <v>132.71919128475625</v>
      </c>
      <c r="I1410">
        <f>tsla_moving_stats_14yr[[#This Row],[Close]]/tsla_moving_stats_14yr[[#This Row],[StdDev_14Y_Centered]]</f>
        <v>0.76002572818258007</v>
      </c>
      <c r="J1410">
        <f>2*tsla_moving_stats_14yr[[#This Row],[StdDev_14Y_Centered]]</f>
        <v>265.4383825695125</v>
      </c>
      <c r="K1410">
        <v>126.98768065635865</v>
      </c>
      <c r="L1410">
        <v>132.71078343441786</v>
      </c>
      <c r="M1410">
        <f>tsla_moving_stats_14yr[[#This Row],[Average_14Y_Centered]]-tsla_moving_stats_14yr[[#This Row],[ROLLING AVERAGE MANUAL]]</f>
        <v>-0.11235909267642796</v>
      </c>
      <c r="N1410">
        <f>tsla_moving_stats_14yr[[#This Row],[StdDev_14Y_Centered]]-tsla_moving_stats_14yr[[#This Row],[STANDARD DEV MANUAL]]</f>
        <v>8.4078503383864245E-3</v>
      </c>
    </row>
    <row r="1411" spans="1:14" x14ac:dyDescent="0.25">
      <c r="A1411" s="1">
        <v>44034</v>
      </c>
      <c r="B1411">
        <v>106.6</v>
      </c>
      <c r="C1411">
        <v>108.43</v>
      </c>
      <c r="D1411">
        <v>104.13</v>
      </c>
      <c r="E1411">
        <v>106.16</v>
      </c>
      <c r="F1411">
        <v>212416418</v>
      </c>
      <c r="G1411">
        <v>126.83790734320831</v>
      </c>
      <c r="H1411">
        <v>132.71500402022565</v>
      </c>
      <c r="I1411">
        <f>tsla_moving_stats_14yr[[#This Row],[Close]]/tsla_moving_stats_14yr[[#This Row],[StdDev_14Y_Centered]]</f>
        <v>0.7999095564494072</v>
      </c>
      <c r="J1411">
        <f>2*tsla_moving_stats_14yr[[#This Row],[StdDev_14Y_Centered]]</f>
        <v>265.4300080404513</v>
      </c>
      <c r="K1411">
        <v>126.95023028391185</v>
      </c>
      <c r="L1411">
        <v>132.7065965755996</v>
      </c>
      <c r="M1411">
        <f>tsla_moving_stats_14yr[[#This Row],[Average_14Y_Centered]]-tsla_moving_stats_14yr[[#This Row],[ROLLING AVERAGE MANUAL]]</f>
        <v>-0.11232294070353532</v>
      </c>
      <c r="N1411">
        <f>tsla_moving_stats_14yr[[#This Row],[StdDev_14Y_Centered]]-tsla_moving_stats_14yr[[#This Row],[STANDARD DEV MANUAL]]</f>
        <v>8.4074446260444802E-3</v>
      </c>
    </row>
    <row r="1412" spans="1:14" x14ac:dyDescent="0.25">
      <c r="A1412" s="1">
        <v>44033</v>
      </c>
      <c r="B1412">
        <v>109.33</v>
      </c>
      <c r="C1412">
        <v>111.67</v>
      </c>
      <c r="D1412">
        <v>103.87</v>
      </c>
      <c r="E1412">
        <v>104.56</v>
      </c>
      <c r="F1412">
        <v>242359449</v>
      </c>
      <c r="G1412">
        <v>126.83790734320831</v>
      </c>
      <c r="H1412">
        <v>132.71500402022565</v>
      </c>
      <c r="I1412">
        <f>tsla_moving_stats_14yr[[#This Row],[Close]]/tsla_moving_stats_14yr[[#This Row],[StdDev_14Y_Centered]]</f>
        <v>0.78785364753532428</v>
      </c>
      <c r="J1412">
        <f>2*tsla_moving_stats_14yr[[#This Row],[StdDev_14Y_Centered]]</f>
        <v>265.4300080404513</v>
      </c>
      <c r="K1412">
        <v>126.91275307474</v>
      </c>
      <c r="L1412">
        <v>132.70244680833966</v>
      </c>
      <c r="M1412">
        <f>tsla_moving_stats_14yr[[#This Row],[Average_14Y_Centered]]-tsla_moving_stats_14yr[[#This Row],[ROLLING AVERAGE MANUAL]]</f>
        <v>-7.4845731531681281E-2</v>
      </c>
      <c r="N1412">
        <f>tsla_moving_stats_14yr[[#This Row],[StdDev_14Y_Centered]]-tsla_moving_stats_14yr[[#This Row],[STANDARD DEV MANUAL]]</f>
        <v>1.2557211885990682E-2</v>
      </c>
    </row>
    <row r="1413" spans="1:14" x14ac:dyDescent="0.25">
      <c r="A1413" s="1">
        <v>44032</v>
      </c>
      <c r="B1413">
        <v>101.27</v>
      </c>
      <c r="C1413">
        <v>110</v>
      </c>
      <c r="D1413">
        <v>99.2</v>
      </c>
      <c r="E1413">
        <v>109.53</v>
      </c>
      <c r="F1413">
        <v>256820799</v>
      </c>
      <c r="G1413">
        <v>126.83790734320831</v>
      </c>
      <c r="H1413">
        <v>132.71500402022565</v>
      </c>
      <c r="I1413">
        <f>tsla_moving_stats_14yr[[#This Row],[Close]]/tsla_moving_stats_14yr[[#This Row],[StdDev_14Y_Centered]]</f>
        <v>0.82530231459969461</v>
      </c>
      <c r="J1413">
        <f>2*tsla_moving_stats_14yr[[#This Row],[StdDev_14Y_Centered]]</f>
        <v>265.4300080404513</v>
      </c>
      <c r="K1413">
        <v>126.87532156368239</v>
      </c>
      <c r="L1413">
        <v>132.69826920828325</v>
      </c>
      <c r="M1413">
        <f>tsla_moving_stats_14yr[[#This Row],[Average_14Y_Centered]]-tsla_moving_stats_14yr[[#This Row],[ROLLING AVERAGE MANUAL]]</f>
        <v>-3.7414220474076387E-2</v>
      </c>
      <c r="N1413">
        <f>tsla_moving_stats_14yr[[#This Row],[StdDev_14Y_Centered]]-tsla_moving_stats_14yr[[#This Row],[STANDARD DEV MANUAL]]</f>
        <v>1.6734811942399119E-2</v>
      </c>
    </row>
    <row r="1414" spans="1:14" x14ac:dyDescent="0.25">
      <c r="A1414" s="1">
        <v>44029</v>
      </c>
      <c r="B1414">
        <v>100.9</v>
      </c>
      <c r="C1414">
        <v>102.5</v>
      </c>
      <c r="D1414">
        <v>99.33</v>
      </c>
      <c r="E1414">
        <v>100.06</v>
      </c>
      <c r="F1414">
        <v>139949709</v>
      </c>
      <c r="G1414">
        <v>126.72563602015113</v>
      </c>
      <c r="H1414">
        <v>132.70254616894636</v>
      </c>
      <c r="I1414">
        <f>tsla_moving_stats_14yr[[#This Row],[Close]]/tsla_moving_stats_14yr[[#This Row],[StdDev_14Y_Centered]]</f>
        <v>0.75401718270432838</v>
      </c>
      <c r="J1414">
        <f>2*tsla_moving_stats_14yr[[#This Row],[StdDev_14Y_Centered]]</f>
        <v>265.40509233789271</v>
      </c>
      <c r="K1414">
        <v>126.83790734320849</v>
      </c>
      <c r="L1414">
        <v>132.69408919793563</v>
      </c>
      <c r="M1414">
        <f>tsla_moving_stats_14yr[[#This Row],[Average_14Y_Centered]]-tsla_moving_stats_14yr[[#This Row],[ROLLING AVERAGE MANUAL]]</f>
        <v>-0.11227132305735665</v>
      </c>
      <c r="N1414">
        <f>tsla_moving_stats_14yr[[#This Row],[StdDev_14Y_Centered]]-tsla_moving_stats_14yr[[#This Row],[STANDARD DEV MANUAL]]</f>
        <v>8.4569710107302853E-3</v>
      </c>
    </row>
    <row r="1415" spans="1:14" x14ac:dyDescent="0.25">
      <c r="A1415" s="1">
        <v>44028</v>
      </c>
      <c r="B1415">
        <v>98.48</v>
      </c>
      <c r="C1415">
        <v>102.11</v>
      </c>
      <c r="D1415">
        <v>97.73</v>
      </c>
      <c r="E1415">
        <v>100.04</v>
      </c>
      <c r="F1415">
        <v>214512070</v>
      </c>
      <c r="G1415">
        <v>126.68803588290841</v>
      </c>
      <c r="H1415">
        <v>132.69857801982505</v>
      </c>
      <c r="I1415">
        <f>tsla_moving_stats_14yr[[#This Row],[Close]]/tsla_moving_stats_14yr[[#This Row],[StdDev_14Y_Centered]]</f>
        <v>0.75388901292562549</v>
      </c>
      <c r="J1415">
        <f>2*tsla_moving_stats_14yr[[#This Row],[StdDev_14Y_Centered]]</f>
        <v>265.3971560396501</v>
      </c>
      <c r="K1415">
        <v>126.80045998739776</v>
      </c>
      <c r="L1415">
        <v>132.68995189492688</v>
      </c>
      <c r="M1415">
        <f>tsla_moving_stats_14yr[[#This Row],[Average_14Y_Centered]]-tsla_moving_stats_14yr[[#This Row],[ROLLING AVERAGE MANUAL]]</f>
        <v>-0.11242410448934947</v>
      </c>
      <c r="N1415">
        <f>tsla_moving_stats_14yr[[#This Row],[StdDev_14Y_Centered]]-tsla_moving_stats_14yr[[#This Row],[STANDARD DEV MANUAL]]</f>
        <v>8.6261248981713834E-3</v>
      </c>
    </row>
    <row r="1416" spans="1:14" x14ac:dyDescent="0.25">
      <c r="A1416" s="1">
        <v>44027</v>
      </c>
      <c r="B1416">
        <v>102.87</v>
      </c>
      <c r="C1416">
        <v>103.33</v>
      </c>
      <c r="D1416">
        <v>97.13</v>
      </c>
      <c r="E1416">
        <v>103.07</v>
      </c>
      <c r="F1416">
        <v>245517717</v>
      </c>
      <c r="G1416">
        <v>126.65084015103838</v>
      </c>
      <c r="H1416">
        <v>132.69426069012826</v>
      </c>
      <c r="I1416">
        <f>tsla_moving_stats_14yr[[#This Row],[Close]]/tsla_moving_stats_14yr[[#This Row],[StdDev_14Y_Centered]]</f>
        <v>0.77674798792309674</v>
      </c>
      <c r="J1416">
        <f>2*tsla_moving_stats_14yr[[#This Row],[StdDev_14Y_Centered]]</f>
        <v>265.38852138025652</v>
      </c>
      <c r="K1416">
        <v>126.7630236220474</v>
      </c>
      <c r="L1416">
        <v>132.68581779084883</v>
      </c>
      <c r="M1416">
        <f>tsla_moving_stats_14yr[[#This Row],[Average_14Y_Centered]]-tsla_moving_stats_14yr[[#This Row],[ROLLING AVERAGE MANUAL]]</f>
        <v>-0.11218347100901838</v>
      </c>
      <c r="N1416">
        <f>tsla_moving_stats_14yr[[#This Row],[StdDev_14Y_Centered]]-tsla_moving_stats_14yr[[#This Row],[STANDARD DEV MANUAL]]</f>
        <v>8.4428992794300939E-3</v>
      </c>
    </row>
    <row r="1417" spans="1:14" x14ac:dyDescent="0.25">
      <c r="A1417" s="1">
        <v>44026</v>
      </c>
      <c r="B1417">
        <v>103.73</v>
      </c>
      <c r="C1417">
        <v>106</v>
      </c>
      <c r="D1417">
        <v>95.4</v>
      </c>
      <c r="E1417">
        <v>101.12</v>
      </c>
      <c r="F1417">
        <v>351272446</v>
      </c>
      <c r="G1417">
        <v>126.65084015103838</v>
      </c>
      <c r="H1417">
        <v>132.69426069012826</v>
      </c>
      <c r="I1417">
        <f>tsla_moving_stats_14yr[[#This Row],[Close]]/tsla_moving_stats_14yr[[#This Row],[StdDev_14Y_Centered]]</f>
        <v>0.76205255204020128</v>
      </c>
      <c r="J1417">
        <f>2*tsla_moving_stats_14yr[[#This Row],[StdDev_14Y_Centered]]</f>
        <v>265.38852138025652</v>
      </c>
      <c r="K1417">
        <v>126.7256360201513</v>
      </c>
      <c r="L1417">
        <v>132.68165306542929</v>
      </c>
      <c r="M1417">
        <f>tsla_moving_stats_14yr[[#This Row],[Average_14Y_Centered]]-tsla_moving_stats_14yr[[#This Row],[ROLLING AVERAGE MANUAL]]</f>
        <v>-7.4795869112918467E-2</v>
      </c>
      <c r="N1417">
        <f>tsla_moving_stats_14yr[[#This Row],[StdDev_14Y_Centered]]-tsla_moving_stats_14yr[[#This Row],[STANDARD DEV MANUAL]]</f>
        <v>1.2607624698972586E-2</v>
      </c>
    </row>
    <row r="1418" spans="1:14" x14ac:dyDescent="0.25">
      <c r="A1418" s="1">
        <v>44025</v>
      </c>
      <c r="B1418">
        <v>110.6</v>
      </c>
      <c r="C1418">
        <v>119.67</v>
      </c>
      <c r="D1418">
        <v>98.07</v>
      </c>
      <c r="E1418">
        <v>99.8</v>
      </c>
      <c r="F1418">
        <v>584780986</v>
      </c>
      <c r="G1418">
        <v>126.65084015103838</v>
      </c>
      <c r="H1418">
        <v>132.69426069012826</v>
      </c>
      <c r="I1418">
        <f>tsla_moving_stats_14yr[[#This Row],[Close]]/tsla_moving_stats_14yr[[#This Row],[StdDev_14Y_Centered]]</f>
        <v>0.75210487236562584</v>
      </c>
      <c r="J1418">
        <f>2*tsla_moving_stats_14yr[[#This Row],[StdDev_14Y_Centered]]</f>
        <v>265.38852138025652</v>
      </c>
      <c r="K1418">
        <v>126.68803588290858</v>
      </c>
      <c r="L1418">
        <v>132.67769211774922</v>
      </c>
      <c r="M1418">
        <f>tsla_moving_stats_14yr[[#This Row],[Average_14Y_Centered]]-tsla_moving_stats_14yr[[#This Row],[ROLLING AVERAGE MANUAL]]</f>
        <v>-3.7195731870198756E-2</v>
      </c>
      <c r="N1418">
        <f>tsla_moving_stats_14yr[[#This Row],[StdDev_14Y_Centered]]-tsla_moving_stats_14yr[[#This Row],[STANDARD DEV MANUAL]]</f>
        <v>1.6568572379043189E-2</v>
      </c>
    </row>
    <row r="1419" spans="1:14" x14ac:dyDescent="0.25">
      <c r="A1419" s="1">
        <v>44022</v>
      </c>
      <c r="B1419">
        <v>93.07</v>
      </c>
      <c r="C1419">
        <v>103.26</v>
      </c>
      <c r="D1419">
        <v>91.73</v>
      </c>
      <c r="E1419">
        <v>102.98</v>
      </c>
      <c r="F1419">
        <v>350063655</v>
      </c>
      <c r="G1419">
        <v>126.53931153725243</v>
      </c>
      <c r="H1419">
        <v>132.68133463775314</v>
      </c>
      <c r="I1419">
        <f>tsla_moving_stats_14yr[[#This Row],[Close]]/tsla_moving_stats_14yr[[#This Row],[StdDev_14Y_Centered]]</f>
        <v>0.77614534313478389</v>
      </c>
      <c r="J1419">
        <f>2*tsla_moving_stats_14yr[[#This Row],[StdDev_14Y_Centered]]</f>
        <v>265.36266927550628</v>
      </c>
      <c r="K1419">
        <v>126.65084015103855</v>
      </c>
      <c r="L1419">
        <v>132.67338203990266</v>
      </c>
      <c r="M1419">
        <f>tsla_moving_stats_14yr[[#This Row],[Average_14Y_Centered]]-tsla_moving_stats_14yr[[#This Row],[ROLLING AVERAGE MANUAL]]</f>
        <v>-0.11152861378612045</v>
      </c>
      <c r="N1419">
        <f>tsla_moving_stats_14yr[[#This Row],[StdDev_14Y_Centered]]-tsla_moving_stats_14yr[[#This Row],[STANDARD DEV MANUAL]]</f>
        <v>7.9525978504761952E-3</v>
      </c>
    </row>
    <row r="1420" spans="1:14" x14ac:dyDescent="0.25">
      <c r="A1420" s="1">
        <v>44021</v>
      </c>
      <c r="B1420">
        <v>93.13</v>
      </c>
      <c r="C1420">
        <v>93.9</v>
      </c>
      <c r="D1420">
        <v>90.09</v>
      </c>
      <c r="E1420">
        <v>92.95</v>
      </c>
      <c r="F1420">
        <v>175764181</v>
      </c>
      <c r="G1420">
        <v>126.50213073538654</v>
      </c>
      <c r="H1420">
        <v>132.67705597333759</v>
      </c>
      <c r="I1420">
        <f>tsla_moving_stats_14yr[[#This Row],[Close]]/tsla_moving_stats_14yr[[#This Row],[StdDev_14Y_Centered]]</f>
        <v>0.70057327785957946</v>
      </c>
      <c r="J1420">
        <f>2*tsla_moving_stats_14yr[[#This Row],[StdDev_14Y_Centered]]</f>
        <v>265.35411194667518</v>
      </c>
      <c r="K1420">
        <v>126.61372444164847</v>
      </c>
      <c r="L1420">
        <v>132.66901373556951</v>
      </c>
      <c r="M1420">
        <f>tsla_moving_stats_14yr[[#This Row],[Average_14Y_Centered]]-tsla_moving_stats_14yr[[#This Row],[ROLLING AVERAGE MANUAL]]</f>
        <v>-0.11159370626192811</v>
      </c>
      <c r="N1420">
        <f>tsla_moving_stats_14yr[[#This Row],[StdDev_14Y_Centered]]-tsla_moving_stats_14yr[[#This Row],[STANDARD DEV MANUAL]]</f>
        <v>8.0422377680804402E-3</v>
      </c>
    </row>
    <row r="1421" spans="1:14" x14ac:dyDescent="0.25">
      <c r="A1421" s="1">
        <v>44020</v>
      </c>
      <c r="B1421">
        <v>93.67</v>
      </c>
      <c r="C1421">
        <v>94.48</v>
      </c>
      <c r="D1421">
        <v>87.42</v>
      </c>
      <c r="E1421">
        <v>91.06</v>
      </c>
      <c r="F1421">
        <v>244669856</v>
      </c>
      <c r="G1421">
        <v>126.4649355953503</v>
      </c>
      <c r="H1421">
        <v>132.67280307243826</v>
      </c>
      <c r="I1421">
        <f>tsla_moving_stats_14yr[[#This Row],[Close]]/tsla_moving_stats_14yr[[#This Row],[StdDev_14Y_Centered]]</f>
        <v>0.68635016289119932</v>
      </c>
      <c r="J1421">
        <f>2*tsla_moving_stats_14yr[[#This Row],[StdDev_14Y_Centered]]</f>
        <v>265.34560614487651</v>
      </c>
      <c r="K1421">
        <v>126.5765408805033</v>
      </c>
      <c r="L1421">
        <v>132.6647188174577</v>
      </c>
      <c r="M1421">
        <f>tsla_moving_stats_14yr[[#This Row],[Average_14Y_Centered]]-tsla_moving_stats_14yr[[#This Row],[ROLLING AVERAGE MANUAL]]</f>
        <v>-0.11160528515300427</v>
      </c>
      <c r="N1421">
        <f>tsla_moving_stats_14yr[[#This Row],[StdDev_14Y_Centered]]-tsla_moving_stats_14yr[[#This Row],[STANDARD DEV MANUAL]]</f>
        <v>8.0842549805595354E-3</v>
      </c>
    </row>
    <row r="1422" spans="1:14" x14ac:dyDescent="0.25">
      <c r="A1422" s="1">
        <v>44019</v>
      </c>
      <c r="B1422">
        <v>93.67</v>
      </c>
      <c r="C1422">
        <v>95.3</v>
      </c>
      <c r="D1422">
        <v>89.11</v>
      </c>
      <c r="E1422">
        <v>92.66</v>
      </c>
      <c r="F1422">
        <v>322345201</v>
      </c>
      <c r="G1422">
        <v>126.4649355953503</v>
      </c>
      <c r="H1422">
        <v>132.67280307243826</v>
      </c>
      <c r="I1422">
        <f>tsla_moving_stats_14yr[[#This Row],[Close]]/tsla_moving_stats_14yr[[#This Row],[StdDev_14Y_Centered]]</f>
        <v>0.69840990658355506</v>
      </c>
      <c r="J1422">
        <f>2*tsla_moving_stats_14yr[[#This Row],[StdDev_14Y_Centered]]</f>
        <v>265.34560614487651</v>
      </c>
      <c r="K1422">
        <v>126.5393115372526</v>
      </c>
      <c r="L1422">
        <v>132.66047771164222</v>
      </c>
      <c r="M1422">
        <f>tsla_moving_stats_14yr[[#This Row],[Average_14Y_Centered]]-tsla_moving_stats_14yr[[#This Row],[ROLLING AVERAGE MANUAL]]</f>
        <v>-7.4375941902303566E-2</v>
      </c>
      <c r="N1422">
        <f>tsla_moving_stats_14yr[[#This Row],[StdDev_14Y_Centered]]-tsla_moving_stats_14yr[[#This Row],[STANDARD DEV MANUAL]]</f>
        <v>1.2325360796040741E-2</v>
      </c>
    </row>
    <row r="1423" spans="1:14" x14ac:dyDescent="0.25">
      <c r="A1423" s="1">
        <v>44018</v>
      </c>
      <c r="B1423">
        <v>85.11</v>
      </c>
      <c r="C1423">
        <v>91.85</v>
      </c>
      <c r="D1423">
        <v>84.4</v>
      </c>
      <c r="E1423">
        <v>91.44</v>
      </c>
      <c r="F1423">
        <v>308548172</v>
      </c>
      <c r="G1423">
        <v>126.4649355953503</v>
      </c>
      <c r="H1423">
        <v>132.67280307243826</v>
      </c>
      <c r="I1423">
        <f>tsla_moving_stats_14yr[[#This Row],[Close]]/tsla_moving_stats_14yr[[#This Row],[StdDev_14Y_Centered]]</f>
        <v>0.68921435201813375</v>
      </c>
      <c r="J1423">
        <f>2*tsla_moving_stats_14yr[[#This Row],[StdDev_14Y_Centered]]</f>
        <v>265.34560614487651</v>
      </c>
      <c r="K1423">
        <v>126.5021307353867</v>
      </c>
      <c r="L1423">
        <v>132.65620627477711</v>
      </c>
      <c r="M1423">
        <f>tsla_moving_stats_14yr[[#This Row],[Average_14Y_Centered]]-tsla_moving_stats_14yr[[#This Row],[ROLLING AVERAGE MANUAL]]</f>
        <v>-3.7195140036402563E-2</v>
      </c>
      <c r="N1423">
        <f>tsla_moving_stats_14yr[[#This Row],[StdDev_14Y_Centered]]-tsla_moving_stats_14yr[[#This Row],[STANDARD DEV MANUAL]]</f>
        <v>1.6596797661151186E-2</v>
      </c>
    </row>
    <row r="1424" spans="1:14" x14ac:dyDescent="0.25">
      <c r="A1424" s="1">
        <v>44014</v>
      </c>
      <c r="B1424">
        <v>81.430000000000007</v>
      </c>
      <c r="C1424">
        <v>81.87</v>
      </c>
      <c r="D1424">
        <v>79.040000000000006</v>
      </c>
      <c r="E1424">
        <v>80.58</v>
      </c>
      <c r="F1424">
        <v>258752051</v>
      </c>
      <c r="G1424">
        <v>126.35324231010671</v>
      </c>
      <c r="H1424">
        <v>132.6602185152621</v>
      </c>
      <c r="I1424">
        <f>tsla_moving_stats_14yr[[#This Row],[Close]]/tsla_moving_stats_14yr[[#This Row],[StdDev_14Y_Centered]]</f>
        <v>0.6074164576378227</v>
      </c>
      <c r="J1424">
        <f>2*tsla_moving_stats_14yr[[#This Row],[StdDev_14Y_Centered]]</f>
        <v>265.3204370305242</v>
      </c>
      <c r="K1424">
        <v>126.46493559535045</v>
      </c>
      <c r="L1424">
        <v>132.65196059283915</v>
      </c>
      <c r="M1424">
        <f>tsla_moving_stats_14yr[[#This Row],[Average_14Y_Centered]]-tsla_moving_stats_14yr[[#This Row],[ROLLING AVERAGE MANUAL]]</f>
        <v>-0.11169328524374578</v>
      </c>
      <c r="N1424">
        <f>tsla_moving_stats_14yr[[#This Row],[StdDev_14Y_Centered]]-tsla_moving_stats_14yr[[#This Row],[STANDARD DEV MANUAL]]</f>
        <v>8.2579224229561987E-3</v>
      </c>
    </row>
    <row r="1425" spans="1:14" x14ac:dyDescent="0.25">
      <c r="A1425" s="1">
        <v>44013</v>
      </c>
      <c r="B1425">
        <v>72.2</v>
      </c>
      <c r="C1425">
        <v>75.69</v>
      </c>
      <c r="D1425">
        <v>72.03</v>
      </c>
      <c r="E1425">
        <v>74.64</v>
      </c>
      <c r="F1425">
        <v>199903735</v>
      </c>
      <c r="G1425">
        <v>126.31604643865704</v>
      </c>
      <c r="H1425">
        <v>132.65601805036829</v>
      </c>
      <c r="I1425">
        <f>tsla_moving_stats_14yr[[#This Row],[Close]]/tsla_moving_stats_14yr[[#This Row],[StdDev_14Y_Centered]]</f>
        <v>0.5626582276249229</v>
      </c>
      <c r="J1425">
        <f>2*tsla_moving_stats_14yr[[#This Row],[StdDev_14Y_Centered]]</f>
        <v>265.31203610073658</v>
      </c>
      <c r="K1425">
        <v>126.42773241206045</v>
      </c>
      <c r="L1425">
        <v>132.64773504809011</v>
      </c>
      <c r="M1425">
        <f>tsla_moving_stats_14yr[[#This Row],[Average_14Y_Centered]]-tsla_moving_stats_14yr[[#This Row],[ROLLING AVERAGE MANUAL]]</f>
        <v>-0.1116859734034108</v>
      </c>
      <c r="N1425">
        <f>tsla_moving_stats_14yr[[#This Row],[StdDev_14Y_Centered]]-tsla_moving_stats_14yr[[#This Row],[STANDARD DEV MANUAL]]</f>
        <v>8.2830022781763546E-3</v>
      </c>
    </row>
    <row r="1426" spans="1:14" x14ac:dyDescent="0.25">
      <c r="A1426" s="1">
        <v>44012</v>
      </c>
      <c r="B1426">
        <v>67.099999999999994</v>
      </c>
      <c r="C1426">
        <v>72.510000000000005</v>
      </c>
      <c r="D1426">
        <v>66.92</v>
      </c>
      <c r="E1426">
        <v>71.989999999999995</v>
      </c>
      <c r="F1426">
        <v>253777731</v>
      </c>
      <c r="G1426">
        <v>126.31604643865704</v>
      </c>
      <c r="H1426">
        <v>132.65601805036829</v>
      </c>
      <c r="I1426">
        <f>tsla_moving_stats_14yr[[#This Row],[Close]]/tsla_moving_stats_14yr[[#This Row],[StdDev_14Y_Centered]]</f>
        <v>0.54268174982205519</v>
      </c>
      <c r="J1426">
        <f>2*tsla_moving_stats_14yr[[#This Row],[StdDev_14Y_Centered]]</f>
        <v>265.31203610073658</v>
      </c>
      <c r="K1426">
        <v>126.39044897959199</v>
      </c>
      <c r="L1426">
        <v>132.64359419591815</v>
      </c>
      <c r="M1426">
        <f>tsla_moving_stats_14yr[[#This Row],[Average_14Y_Centered]]-tsla_moving_stats_14yr[[#This Row],[ROLLING AVERAGE MANUAL]]</f>
        <v>-7.4402540934954686E-2</v>
      </c>
      <c r="N1426">
        <f>tsla_moving_stats_14yr[[#This Row],[StdDev_14Y_Centered]]-tsla_moving_stats_14yr[[#This Row],[STANDARD DEV MANUAL]]</f>
        <v>1.2423854450133831E-2</v>
      </c>
    </row>
    <row r="1427" spans="1:14" x14ac:dyDescent="0.25">
      <c r="A1427" s="1">
        <v>44011</v>
      </c>
      <c r="B1427">
        <v>64.599999999999994</v>
      </c>
      <c r="C1427">
        <v>67.33</v>
      </c>
      <c r="D1427">
        <v>63.23</v>
      </c>
      <c r="E1427">
        <v>67.290000000000006</v>
      </c>
      <c r="F1427">
        <v>135396184</v>
      </c>
      <c r="G1427">
        <v>126.31604643865704</v>
      </c>
      <c r="H1427">
        <v>132.65601805036829</v>
      </c>
      <c r="I1427">
        <f>tsla_moving_stats_14yr[[#This Row],[Close]]/tsla_moving_stats_14yr[[#This Row],[StdDev_14Y_Centered]]</f>
        <v>0.50725177032262947</v>
      </c>
      <c r="J1427">
        <f>2*tsla_moving_stats_14yr[[#This Row],[StdDev_14Y_Centered]]</f>
        <v>265.31203610073658</v>
      </c>
      <c r="K1427">
        <v>126.35324231010686</v>
      </c>
      <c r="L1427">
        <v>132.63939763802293</v>
      </c>
      <c r="M1427">
        <f>tsla_moving_stats_14yr[[#This Row],[Average_14Y_Centered]]-tsla_moving_stats_14yr[[#This Row],[ROLLING AVERAGE MANUAL]]</f>
        <v>-3.7195871449824836E-2</v>
      </c>
      <c r="N1427">
        <f>tsla_moving_stats_14yr[[#This Row],[StdDev_14Y_Centered]]-tsla_moving_stats_14yr[[#This Row],[STANDARD DEV MANUAL]]</f>
        <v>1.6620412345361046E-2</v>
      </c>
    </row>
    <row r="1428" spans="1:14" x14ac:dyDescent="0.25">
      <c r="A1428" s="1">
        <v>44008</v>
      </c>
      <c r="B1428">
        <v>66.319999999999993</v>
      </c>
      <c r="C1428">
        <v>66.33</v>
      </c>
      <c r="D1428">
        <v>63.66</v>
      </c>
      <c r="E1428">
        <v>63.98</v>
      </c>
      <c r="F1428">
        <v>132823756</v>
      </c>
      <c r="G1428">
        <v>126.20399059561127</v>
      </c>
      <c r="H1428">
        <v>132.64391370409945</v>
      </c>
      <c r="I1428">
        <f>tsla_moving_stats_14yr[[#This Row],[Close]]/tsla_moving_stats_14yr[[#This Row],[StdDev_14Y_Centered]]</f>
        <v>0.48234403082169197</v>
      </c>
      <c r="J1428">
        <f>2*tsla_moving_stats_14yr[[#This Row],[StdDev_14Y_Centered]]</f>
        <v>265.28782740819889</v>
      </c>
      <c r="K1428">
        <v>126.31604643865718</v>
      </c>
      <c r="L1428">
        <v>132.63520436575794</v>
      </c>
      <c r="M1428">
        <f>tsla_moving_stats_14yr[[#This Row],[Average_14Y_Centered]]-tsla_moving_stats_14yr[[#This Row],[ROLLING AVERAGE MANUAL]]</f>
        <v>-0.11205584304590843</v>
      </c>
      <c r="N1428">
        <f>tsla_moving_stats_14yr[[#This Row],[StdDev_14Y_Centered]]-tsla_moving_stats_14yr[[#This Row],[STANDARD DEV MANUAL]]</f>
        <v>8.7093383415037806E-3</v>
      </c>
    </row>
    <row r="1429" spans="1:14" x14ac:dyDescent="0.25">
      <c r="A1429" s="1">
        <v>44007</v>
      </c>
      <c r="B1429">
        <v>63.62</v>
      </c>
      <c r="C1429">
        <v>65.73</v>
      </c>
      <c r="D1429">
        <v>62.48</v>
      </c>
      <c r="E1429">
        <v>65.73</v>
      </c>
      <c r="F1429">
        <v>138818363</v>
      </c>
      <c r="G1429">
        <v>126.16658100908806</v>
      </c>
      <c r="H1429">
        <v>132.63995659686577</v>
      </c>
      <c r="I1429">
        <f>tsla_moving_stats_14yr[[#This Row],[Close]]/tsla_moving_stats_14yr[[#This Row],[StdDev_14Y_Centered]]</f>
        <v>0.49555203187960917</v>
      </c>
      <c r="J1429">
        <f>2*tsla_moving_stats_14yr[[#This Row],[StdDev_14Y_Centered]]</f>
        <v>265.27991319373155</v>
      </c>
      <c r="K1429">
        <v>126.27867001254718</v>
      </c>
      <c r="L1429">
        <v>132.63118578798165</v>
      </c>
      <c r="M1429">
        <f>tsla_moving_stats_14yr[[#This Row],[Average_14Y_Centered]]-tsla_moving_stats_14yr[[#This Row],[ROLLING AVERAGE MANUAL]]</f>
        <v>-0.11208900345911843</v>
      </c>
      <c r="N1429">
        <f>tsla_moving_stats_14yr[[#This Row],[StdDev_14Y_Centered]]-tsla_moving_stats_14yr[[#This Row],[STANDARD DEV MANUAL]]</f>
        <v>8.7708088841225162E-3</v>
      </c>
    </row>
    <row r="1430" spans="1:14" x14ac:dyDescent="0.25">
      <c r="A1430" s="1">
        <v>44006</v>
      </c>
      <c r="B1430">
        <v>66.27</v>
      </c>
      <c r="C1430">
        <v>66.73</v>
      </c>
      <c r="D1430">
        <v>63.54</v>
      </c>
      <c r="E1430">
        <v>64.06</v>
      </c>
      <c r="F1430">
        <v>164394004</v>
      </c>
      <c r="G1430">
        <v>126.12917606516289</v>
      </c>
      <c r="H1430">
        <v>132.63600822367044</v>
      </c>
      <c r="I1430">
        <f>tsla_moving_stats_14yr[[#This Row],[Close]]/tsla_moving_stats_14yr[[#This Row],[StdDev_14Y_Centered]]</f>
        <v>0.48297593434787756</v>
      </c>
      <c r="J1430">
        <f>2*tsla_moving_stats_14yr[[#This Row],[StdDev_14Y_Centered]]</f>
        <v>265.27201644734089</v>
      </c>
      <c r="K1430">
        <v>126.24135465663231</v>
      </c>
      <c r="L1430">
        <v>132.62712531640028</v>
      </c>
      <c r="M1430">
        <f>tsla_moving_stats_14yr[[#This Row],[Average_14Y_Centered]]-tsla_moving_stats_14yr[[#This Row],[ROLLING AVERAGE MANUAL]]</f>
        <v>-0.11217859146941578</v>
      </c>
      <c r="N1430">
        <f>tsla_moving_stats_14yr[[#This Row],[StdDev_14Y_Centered]]-tsla_moving_stats_14yr[[#This Row],[STANDARD DEV MANUAL]]</f>
        <v>8.882907270162832E-3</v>
      </c>
    </row>
    <row r="1431" spans="1:14" x14ac:dyDescent="0.25">
      <c r="A1431" s="1">
        <v>44005</v>
      </c>
      <c r="B1431">
        <v>66.59</v>
      </c>
      <c r="C1431">
        <v>67.47</v>
      </c>
      <c r="D1431">
        <v>66.27</v>
      </c>
      <c r="E1431">
        <v>66.790000000000006</v>
      </c>
      <c r="F1431">
        <v>95479148</v>
      </c>
      <c r="G1431">
        <v>126.12917606516289</v>
      </c>
      <c r="H1431">
        <v>132.63600822367044</v>
      </c>
      <c r="I1431">
        <f>tsla_moving_stats_14yr[[#This Row],[Close]]/tsla_moving_stats_14yr[[#This Row],[StdDev_14Y_Centered]]</f>
        <v>0.50355858031680834</v>
      </c>
      <c r="J1431">
        <f>2*tsla_moving_stats_14yr[[#This Row],[StdDev_14Y_Centered]]</f>
        <v>265.27201644734089</v>
      </c>
      <c r="K1431">
        <v>126.20399059561143</v>
      </c>
      <c r="L1431">
        <v>132.62312149240321</v>
      </c>
      <c r="M1431">
        <f>tsla_moving_stats_14yr[[#This Row],[Average_14Y_Centered]]-tsla_moving_stats_14yr[[#This Row],[ROLLING AVERAGE MANUAL]]</f>
        <v>-7.4814530448534811E-2</v>
      </c>
      <c r="N1431">
        <f>tsla_moving_stats_14yr[[#This Row],[StdDev_14Y_Centered]]-tsla_moving_stats_14yr[[#This Row],[STANDARD DEV MANUAL]]</f>
        <v>1.2886731267229834E-2</v>
      </c>
    </row>
    <row r="1432" spans="1:14" x14ac:dyDescent="0.25">
      <c r="A1432" s="1">
        <v>44004</v>
      </c>
      <c r="B1432">
        <v>66.66</v>
      </c>
      <c r="C1432">
        <v>67.260000000000005</v>
      </c>
      <c r="D1432">
        <v>66</v>
      </c>
      <c r="E1432">
        <v>66.290000000000006</v>
      </c>
      <c r="F1432">
        <v>95435348</v>
      </c>
      <c r="G1432">
        <v>126.12917606516289</v>
      </c>
      <c r="H1432">
        <v>132.63600822367044</v>
      </c>
      <c r="I1432">
        <f>tsla_moving_stats_14yr[[#This Row],[Close]]/tsla_moving_stats_14yr[[#This Row],[StdDev_14Y_Centered]]</f>
        <v>0.49978886493788333</v>
      </c>
      <c r="J1432">
        <f>2*tsla_moving_stats_14yr[[#This Row],[StdDev_14Y_Centered]]</f>
        <v>265.27201644734089</v>
      </c>
      <c r="K1432">
        <v>126.1665810090882</v>
      </c>
      <c r="L1432">
        <v>132.61917152166271</v>
      </c>
      <c r="M1432">
        <f>tsla_moving_stats_14yr[[#This Row],[Average_14Y_Centered]]-tsla_moving_stats_14yr[[#This Row],[ROLLING AVERAGE MANUAL]]</f>
        <v>-3.7404943925309908E-2</v>
      </c>
      <c r="N1432">
        <f>tsla_moving_stats_14yr[[#This Row],[StdDev_14Y_Centered]]-tsla_moving_stats_14yr[[#This Row],[STANDARD DEV MANUAL]]</f>
        <v>1.6836702007736903E-2</v>
      </c>
    </row>
    <row r="1433" spans="1:14" x14ac:dyDescent="0.25">
      <c r="A1433" s="1">
        <v>44001</v>
      </c>
      <c r="B1433">
        <v>67.52</v>
      </c>
      <c r="C1433">
        <v>67.73</v>
      </c>
      <c r="D1433">
        <v>66.09</v>
      </c>
      <c r="E1433">
        <v>66.73</v>
      </c>
      <c r="F1433">
        <v>130196369</v>
      </c>
      <c r="G1433">
        <v>126.01710798122065</v>
      </c>
      <c r="H1433">
        <v>132.62410850196764</v>
      </c>
      <c r="I1433">
        <f>tsla_moving_stats_14yr[[#This Row],[Close]]/tsla_moving_stats_14yr[[#This Row],[StdDev_14Y_Centered]]</f>
        <v>0.50315135576583336</v>
      </c>
      <c r="J1433">
        <f>2*tsla_moving_stats_14yr[[#This Row],[StdDev_14Y_Centered]]</f>
        <v>265.24821700393528</v>
      </c>
      <c r="K1433">
        <v>126.12917606516307</v>
      </c>
      <c r="L1433">
        <v>132.61523027912048</v>
      </c>
      <c r="M1433">
        <f>tsla_moving_stats_14yr[[#This Row],[Average_14Y_Centered]]-tsla_moving_stats_14yr[[#This Row],[ROLLING AVERAGE MANUAL]]</f>
        <v>-0.11206808394241818</v>
      </c>
      <c r="N1433">
        <f>tsla_moving_stats_14yr[[#This Row],[StdDev_14Y_Centered]]-tsla_moving_stats_14yr[[#This Row],[STANDARD DEV MANUAL]]</f>
        <v>8.8782228471586677E-3</v>
      </c>
    </row>
    <row r="1434" spans="1:14" x14ac:dyDescent="0.25">
      <c r="A1434" s="1">
        <v>44000</v>
      </c>
      <c r="B1434">
        <v>66.87</v>
      </c>
      <c r="C1434">
        <v>67.95</v>
      </c>
      <c r="D1434">
        <v>66.3</v>
      </c>
      <c r="E1434">
        <v>66.930000000000007</v>
      </c>
      <c r="F1434">
        <v>146279190</v>
      </c>
      <c r="G1434">
        <v>125.97983416770964</v>
      </c>
      <c r="H1434">
        <v>132.62009374517993</v>
      </c>
      <c r="I1434">
        <f>tsla_moving_stats_14yr[[#This Row],[Close]]/tsla_moving_stats_14yr[[#This Row],[StdDev_14Y_Centered]]</f>
        <v>0.50467465457083172</v>
      </c>
      <c r="J1434">
        <f>2*tsla_moving_stats_14yr[[#This Row],[StdDev_14Y_Centered]]</f>
        <v>265.24018749035986</v>
      </c>
      <c r="K1434">
        <v>126.09175383651754</v>
      </c>
      <c r="L1434">
        <v>132.61131750142633</v>
      </c>
      <c r="M1434">
        <f>tsla_moving_stats_14yr[[#This Row],[Average_14Y_Centered]]-tsla_moving_stats_14yr[[#This Row],[ROLLING AVERAGE MANUAL]]</f>
        <v>-0.11191966880790005</v>
      </c>
      <c r="N1434">
        <f>tsla_moving_stats_14yr[[#This Row],[StdDev_14Y_Centered]]-tsla_moving_stats_14yr[[#This Row],[STANDARD DEV MANUAL]]</f>
        <v>8.7762437536014204E-3</v>
      </c>
    </row>
    <row r="1435" spans="1:14" x14ac:dyDescent="0.25">
      <c r="A1435" s="1">
        <v>43999</v>
      </c>
      <c r="B1435">
        <v>65.849999999999994</v>
      </c>
      <c r="C1435">
        <v>67</v>
      </c>
      <c r="D1435">
        <v>65.5</v>
      </c>
      <c r="E1435">
        <v>66.12</v>
      </c>
      <c r="F1435">
        <v>148362152</v>
      </c>
      <c r="G1435">
        <v>125.9425586487332</v>
      </c>
      <c r="H1435">
        <v>132.61609338822305</v>
      </c>
      <c r="I1435">
        <f>tsla_moving_stats_14yr[[#This Row],[Close]]/tsla_moving_stats_14yr[[#This Row],[StdDev_14Y_Centered]]</f>
        <v>0.49858202206604724</v>
      </c>
      <c r="J1435">
        <f>2*tsla_moving_stats_14yr[[#This Row],[StdDev_14Y_Centered]]</f>
        <v>265.2321867764461</v>
      </c>
      <c r="K1435">
        <v>126.05437695679414</v>
      </c>
      <c r="L1435">
        <v>132.6073767778233</v>
      </c>
      <c r="M1435">
        <f>tsla_moving_stats_14yr[[#This Row],[Average_14Y_Centered]]-tsla_moving_stats_14yr[[#This Row],[ROLLING AVERAGE MANUAL]]</f>
        <v>-0.11181830806094695</v>
      </c>
      <c r="N1435">
        <f>tsla_moving_stats_14yr[[#This Row],[StdDev_14Y_Centered]]-tsla_moving_stats_14yr[[#This Row],[STANDARD DEV MANUAL]]</f>
        <v>8.7166103997446953E-3</v>
      </c>
    </row>
    <row r="1436" spans="1:14" x14ac:dyDescent="0.25">
      <c r="A1436" s="1">
        <v>43998</v>
      </c>
      <c r="B1436">
        <v>67.459999999999994</v>
      </c>
      <c r="C1436">
        <v>67.53</v>
      </c>
      <c r="D1436">
        <v>64.16</v>
      </c>
      <c r="E1436">
        <v>65.48</v>
      </c>
      <c r="F1436">
        <v>210766416</v>
      </c>
      <c r="G1436">
        <v>125.9425586487332</v>
      </c>
      <c r="H1436">
        <v>132.61609338822305</v>
      </c>
      <c r="I1436">
        <f>tsla_moving_stats_14yr[[#This Row],[Close]]/tsla_moving_stats_14yr[[#This Row],[StdDev_14Y_Centered]]</f>
        <v>0.49375606177986647</v>
      </c>
      <c r="J1436">
        <f>2*tsla_moving_stats_14yr[[#This Row],[StdDev_14Y_Centered]]</f>
        <v>265.2321867764461</v>
      </c>
      <c r="K1436">
        <v>126.01710798122082</v>
      </c>
      <c r="L1436">
        <v>132.60335193113875</v>
      </c>
      <c r="M1436">
        <f>tsla_moving_stats_14yr[[#This Row],[Average_14Y_Centered]]-tsla_moving_stats_14yr[[#This Row],[ROLLING AVERAGE MANUAL]]</f>
        <v>-7.4549332487620745E-2</v>
      </c>
      <c r="N1436">
        <f>tsla_moving_stats_14yr[[#This Row],[StdDev_14Y_Centered]]-tsla_moving_stats_14yr[[#This Row],[STANDARD DEV MANUAL]]</f>
        <v>1.2741457084302965E-2</v>
      </c>
    </row>
    <row r="1437" spans="1:14" x14ac:dyDescent="0.25">
      <c r="A1437" s="1">
        <v>43997</v>
      </c>
      <c r="B1437">
        <v>61.19</v>
      </c>
      <c r="C1437">
        <v>66.59</v>
      </c>
      <c r="D1437">
        <v>60.57</v>
      </c>
      <c r="E1437">
        <v>66.06</v>
      </c>
      <c r="F1437">
        <v>235457942</v>
      </c>
      <c r="G1437">
        <v>125.9425586487332</v>
      </c>
      <c r="H1437">
        <v>132.61609338822305</v>
      </c>
      <c r="I1437">
        <f>tsla_moving_stats_14yr[[#This Row],[Close]]/tsla_moving_stats_14yr[[#This Row],[StdDev_14Y_Centered]]</f>
        <v>0.49812958828921777</v>
      </c>
      <c r="J1437">
        <f>2*tsla_moving_stats_14yr[[#This Row],[StdDev_14Y_Centered]]</f>
        <v>265.2321867764461</v>
      </c>
      <c r="K1437">
        <v>125.9798341677098</v>
      </c>
      <c r="L1437">
        <v>132.59934429754571</v>
      </c>
      <c r="M1437">
        <f>tsla_moving_stats_14yr[[#This Row],[Average_14Y_Centered]]-tsla_moving_stats_14yr[[#This Row],[ROLLING AVERAGE MANUAL]]</f>
        <v>-3.7275518976599642E-2</v>
      </c>
      <c r="N1437">
        <f>tsla_moving_stats_14yr[[#This Row],[StdDev_14Y_Centered]]-tsla_moving_stats_14yr[[#This Row],[STANDARD DEV MANUAL]]</f>
        <v>1.6749090677336653E-2</v>
      </c>
    </row>
    <row r="1438" spans="1:14" x14ac:dyDescent="0.25">
      <c r="A1438" s="1">
        <v>43994</v>
      </c>
      <c r="B1438">
        <v>65.33</v>
      </c>
      <c r="C1438">
        <v>65.87</v>
      </c>
      <c r="D1438">
        <v>60.84</v>
      </c>
      <c r="E1438">
        <v>62.35</v>
      </c>
      <c r="F1438">
        <v>251450763</v>
      </c>
      <c r="G1438">
        <v>125.83066249999997</v>
      </c>
      <c r="H1438">
        <v>132.60423203105648</v>
      </c>
      <c r="I1438">
        <f>tsla_moving_stats_14yr[[#This Row],[Close]]/tsla_moving_stats_14yr[[#This Row],[StdDev_14Y_Centered]]</f>
        <v>0.47019615471546461</v>
      </c>
      <c r="J1438">
        <f>2*tsla_moving_stats_14yr[[#This Row],[StdDev_14Y_Centered]]</f>
        <v>265.20846406211297</v>
      </c>
      <c r="K1438">
        <v>125.94255864873335</v>
      </c>
      <c r="L1438">
        <v>132.59535105707477</v>
      </c>
      <c r="M1438">
        <f>tsla_moving_stats_14yr[[#This Row],[Average_14Y_Centered]]-tsla_moving_stats_14yr[[#This Row],[ROLLING AVERAGE MANUAL]]</f>
        <v>-0.11189614873337916</v>
      </c>
      <c r="N1438">
        <f>tsla_moving_stats_14yr[[#This Row],[StdDev_14Y_Centered]]-tsla_moving_stats_14yr[[#This Row],[STANDARD DEV MANUAL]]</f>
        <v>8.8809739817179434E-3</v>
      </c>
    </row>
    <row r="1439" spans="1:14" x14ac:dyDescent="0.25">
      <c r="A1439" s="1">
        <v>43993</v>
      </c>
      <c r="B1439">
        <v>66.010000000000005</v>
      </c>
      <c r="C1439">
        <v>67.930000000000007</v>
      </c>
      <c r="D1439">
        <v>64.8</v>
      </c>
      <c r="E1439">
        <v>64.86</v>
      </c>
      <c r="F1439">
        <v>238747460</v>
      </c>
      <c r="G1439">
        <v>125.79332083723838</v>
      </c>
      <c r="H1439">
        <v>132.60034262022043</v>
      </c>
      <c r="I1439">
        <f>tsla_moving_stats_14yr[[#This Row],[Close]]/tsla_moving_stats_14yr[[#This Row],[StdDev_14Y_Centered]]</f>
        <v>0.48913900762507834</v>
      </c>
      <c r="J1439">
        <f>2*tsla_moving_stats_14yr[[#This Row],[StdDev_14Y_Centered]]</f>
        <v>265.20068524044086</v>
      </c>
      <c r="K1439">
        <v>125.90526891807396</v>
      </c>
      <c r="L1439">
        <v>132.59138344535137</v>
      </c>
      <c r="M1439">
        <f>tsla_moving_stats_14yr[[#This Row],[Average_14Y_Centered]]-tsla_moving_stats_14yr[[#This Row],[ROLLING AVERAGE MANUAL]]</f>
        <v>-0.11194808083557461</v>
      </c>
      <c r="N1439">
        <f>tsla_moving_stats_14yr[[#This Row],[StdDev_14Y_Centered]]-tsla_moving_stats_14yr[[#This Row],[STANDARD DEV MANUAL]]</f>
        <v>8.9591748690622808E-3</v>
      </c>
    </row>
    <row r="1440" spans="1:14" x14ac:dyDescent="0.25">
      <c r="A1440" s="1">
        <v>43992</v>
      </c>
      <c r="B1440">
        <v>66.13</v>
      </c>
      <c r="C1440">
        <v>68.5</v>
      </c>
      <c r="D1440">
        <v>65.5</v>
      </c>
      <c r="E1440">
        <v>68.34</v>
      </c>
      <c r="F1440">
        <v>278451406</v>
      </c>
      <c r="G1440">
        <v>125.756118051218</v>
      </c>
      <c r="H1440">
        <v>132.59634104325491</v>
      </c>
      <c r="I1440">
        <f>tsla_moving_stats_14yr[[#This Row],[Close]]/tsla_moving_stats_14yr[[#This Row],[StdDev_14Y_Centered]]</f>
        <v>0.51539883727037739</v>
      </c>
      <c r="J1440">
        <f>2*tsla_moving_stats_14yr[[#This Row],[StdDev_14Y_Centered]]</f>
        <v>265.19268208650982</v>
      </c>
      <c r="K1440">
        <v>125.8679587371055</v>
      </c>
      <c r="L1440">
        <v>132.5874470784444</v>
      </c>
      <c r="M1440">
        <f>tsla_moving_stats_14yr[[#This Row],[Average_14Y_Centered]]-tsla_moving_stats_14yr[[#This Row],[ROLLING AVERAGE MANUAL]]</f>
        <v>-0.11184068588750051</v>
      </c>
      <c r="N1440">
        <f>tsla_moving_stats_14yr[[#This Row],[StdDev_14Y_Centered]]-tsla_moving_stats_14yr[[#This Row],[STANDARD DEV MANUAL]]</f>
        <v>8.8939648105110791E-3</v>
      </c>
    </row>
    <row r="1441" spans="1:14" x14ac:dyDescent="0.25">
      <c r="A1441" s="1">
        <v>43991</v>
      </c>
      <c r="B1441">
        <v>62.67</v>
      </c>
      <c r="C1441">
        <v>63.63</v>
      </c>
      <c r="D1441">
        <v>61.6</v>
      </c>
      <c r="E1441">
        <v>62.71</v>
      </c>
      <c r="F1441">
        <v>170822410</v>
      </c>
      <c r="G1441">
        <v>125.756118051218</v>
      </c>
      <c r="H1441">
        <v>132.59634104325491</v>
      </c>
      <c r="I1441">
        <f>tsla_moving_stats_14yr[[#This Row],[Close]]/tsla_moving_stats_14yr[[#This Row],[StdDev_14Y_Centered]]</f>
        <v>0.47293914376975954</v>
      </c>
      <c r="J1441">
        <f>2*tsla_moving_stats_14yr[[#This Row],[StdDev_14Y_Centered]]</f>
        <v>265.19268208650982</v>
      </c>
      <c r="K1441">
        <v>125.83066250000016</v>
      </c>
      <c r="L1441">
        <v>132.58351100084511</v>
      </c>
      <c r="M1441">
        <f>tsla_moving_stats_14yr[[#This Row],[Average_14Y_Centered]]-tsla_moving_stats_14yr[[#This Row],[ROLLING AVERAGE MANUAL]]</f>
        <v>-7.4544448782162931E-2</v>
      </c>
      <c r="N1441">
        <f>tsla_moving_stats_14yr[[#This Row],[StdDev_14Y_Centered]]-tsla_moving_stats_14yr[[#This Row],[STANDARD DEV MANUAL]]</f>
        <v>1.28300424098029E-2</v>
      </c>
    </row>
    <row r="1442" spans="1:14" x14ac:dyDescent="0.25">
      <c r="A1442" s="1">
        <v>43990</v>
      </c>
      <c r="B1442">
        <v>61.27</v>
      </c>
      <c r="C1442">
        <v>63.33</v>
      </c>
      <c r="D1442">
        <v>60.61</v>
      </c>
      <c r="E1442">
        <v>63.33</v>
      </c>
      <c r="F1442">
        <v>212621138</v>
      </c>
      <c r="G1442">
        <v>125.756118051218</v>
      </c>
      <c r="H1442">
        <v>132.59634104325491</v>
      </c>
      <c r="I1442">
        <f>tsla_moving_stats_14yr[[#This Row],[Close]]/tsla_moving_stats_14yr[[#This Row],[StdDev_14Y_Centered]]</f>
        <v>0.47761498923519169</v>
      </c>
      <c r="J1442">
        <f>2*tsla_moving_stats_14yr[[#This Row],[StdDev_14Y_Centered]]</f>
        <v>265.19268208650982</v>
      </c>
      <c r="K1442">
        <v>125.79332083723853</v>
      </c>
      <c r="L1442">
        <v>132.57962867139182</v>
      </c>
      <c r="M1442">
        <f>tsla_moving_stats_14yr[[#This Row],[Average_14Y_Centered]]-tsla_moving_stats_14yr[[#This Row],[ROLLING AVERAGE MANUAL]]</f>
        <v>-3.7202786020529288E-2</v>
      </c>
      <c r="N1442">
        <f>tsla_moving_stats_14yr[[#This Row],[StdDev_14Y_Centered]]-tsla_moving_stats_14yr[[#This Row],[STANDARD DEV MANUAL]]</f>
        <v>1.6712371863093267E-2</v>
      </c>
    </row>
    <row r="1443" spans="1:14" x14ac:dyDescent="0.25">
      <c r="A1443" s="1">
        <v>43987</v>
      </c>
      <c r="B1443">
        <v>58.52</v>
      </c>
      <c r="C1443">
        <v>59.1</v>
      </c>
      <c r="D1443">
        <v>57.75</v>
      </c>
      <c r="E1443">
        <v>59.04</v>
      </c>
      <c r="F1443">
        <v>117178875</v>
      </c>
      <c r="G1443">
        <v>125.64453666146646</v>
      </c>
      <c r="H1443">
        <v>132.58438905673287</v>
      </c>
      <c r="I1443">
        <f>tsla_moving_stats_14yr[[#This Row],[Close]]/tsla_moving_stats_14yr[[#This Row],[StdDev_14Y_Centered]]</f>
        <v>0.44530129391580764</v>
      </c>
      <c r="J1443">
        <f>2*tsla_moving_stats_14yr[[#This Row],[StdDev_14Y_Centered]]</f>
        <v>265.16877811346575</v>
      </c>
      <c r="K1443">
        <v>125.75611805121814</v>
      </c>
      <c r="L1443">
        <v>132.575634188902</v>
      </c>
      <c r="M1443">
        <f>tsla_moving_stats_14yr[[#This Row],[Average_14Y_Centered]]-tsla_moving_stats_14yr[[#This Row],[ROLLING AVERAGE MANUAL]]</f>
        <v>-0.11158138975167731</v>
      </c>
      <c r="N1443">
        <f>tsla_moving_stats_14yr[[#This Row],[StdDev_14Y_Centered]]-tsla_moving_stats_14yr[[#This Row],[STANDARD DEV MANUAL]]</f>
        <v>8.7548678308735361E-3</v>
      </c>
    </row>
    <row r="1444" spans="1:14" x14ac:dyDescent="0.25">
      <c r="A1444" s="1">
        <v>43986</v>
      </c>
      <c r="B1444">
        <v>59.33</v>
      </c>
      <c r="C1444">
        <v>59.72</v>
      </c>
      <c r="D1444">
        <v>57.23</v>
      </c>
      <c r="E1444">
        <v>57.63</v>
      </c>
      <c r="F1444">
        <v>133315832</v>
      </c>
      <c r="G1444">
        <v>125.60731752963193</v>
      </c>
      <c r="H1444">
        <v>132.58045341719543</v>
      </c>
      <c r="I1444">
        <f>tsla_moving_stats_14yr[[#This Row],[Close]]/tsla_moving_stats_14yr[[#This Row],[StdDev_14Y_Centered]]</f>
        <v>0.4346794607697842</v>
      </c>
      <c r="J1444">
        <f>2*tsla_moving_stats_14yr[[#This Row],[StdDev_14Y_Centered]]</f>
        <v>265.16090683439086</v>
      </c>
      <c r="K1444">
        <v>125.71897908211066</v>
      </c>
      <c r="L1444">
        <v>132.57159522308834</v>
      </c>
      <c r="M1444">
        <f>tsla_moving_stats_14yr[[#This Row],[Average_14Y_Centered]]-tsla_moving_stats_14yr[[#This Row],[ROLLING AVERAGE MANUAL]]</f>
        <v>-0.11166155247873633</v>
      </c>
      <c r="N1444">
        <f>tsla_moving_stats_14yr[[#This Row],[StdDev_14Y_Centered]]-tsla_moving_stats_14yr[[#This Row],[STANDARD DEV MANUAL]]</f>
        <v>8.8581941070913217E-3</v>
      </c>
    </row>
    <row r="1445" spans="1:14" x14ac:dyDescent="0.25">
      <c r="A1445" s="1">
        <v>43985</v>
      </c>
      <c r="B1445">
        <v>59.21</v>
      </c>
      <c r="C1445">
        <v>59.86</v>
      </c>
      <c r="D1445">
        <v>58.67</v>
      </c>
      <c r="E1445">
        <v>58.86</v>
      </c>
      <c r="F1445">
        <v>119242142</v>
      </c>
      <c r="G1445">
        <v>125.57007483629562</v>
      </c>
      <c r="H1445">
        <v>132.57655178457688</v>
      </c>
      <c r="I1445">
        <f>tsla_moving_stats_14yr[[#This Row],[Close]]/tsla_moving_stats_14yr[[#This Row],[StdDev_14Y_Centered]]</f>
        <v>0.44396991178079048</v>
      </c>
      <c r="J1445">
        <f>2*tsla_moving_stats_14yr[[#This Row],[StdDev_14Y_Centered]]</f>
        <v>265.15310356915376</v>
      </c>
      <c r="K1445">
        <v>125.68176654182287</v>
      </c>
      <c r="L1445">
        <v>132.56763513940717</v>
      </c>
      <c r="M1445">
        <f>tsla_moving_stats_14yr[[#This Row],[Average_14Y_Centered]]-tsla_moving_stats_14yr[[#This Row],[ROLLING AVERAGE MANUAL]]</f>
        <v>-0.1116917055272495</v>
      </c>
      <c r="N1445">
        <f>tsla_moving_stats_14yr[[#This Row],[StdDev_14Y_Centered]]-tsla_moving_stats_14yr[[#This Row],[STANDARD DEV MANUAL]]</f>
        <v>8.9166451697053617E-3</v>
      </c>
    </row>
    <row r="1446" spans="1:14" x14ac:dyDescent="0.25">
      <c r="A1446" s="1">
        <v>43984</v>
      </c>
      <c r="B1446">
        <v>59.65</v>
      </c>
      <c r="C1446">
        <v>60.58</v>
      </c>
      <c r="D1446">
        <v>58.07</v>
      </c>
      <c r="E1446">
        <v>58.77</v>
      </c>
      <c r="F1446">
        <v>203484194</v>
      </c>
      <c r="G1446">
        <v>125.57007483629562</v>
      </c>
      <c r="H1446">
        <v>132.57655178457688</v>
      </c>
      <c r="I1446">
        <f>tsla_moving_stats_14yr[[#This Row],[Close]]/tsla_moving_stats_14yr[[#This Row],[StdDev_14Y_Centered]]</f>
        <v>0.44329105870467311</v>
      </c>
      <c r="J1446">
        <f>2*tsla_moving_stats_14yr[[#This Row],[StdDev_14Y_Centered]]</f>
        <v>265.15310356915376</v>
      </c>
      <c r="K1446">
        <v>125.6445366614666</v>
      </c>
      <c r="L1446">
        <v>132.56370345101314</v>
      </c>
      <c r="M1446">
        <f>tsla_moving_stats_14yr[[#This Row],[Average_14Y_Centered]]-tsla_moving_stats_14yr[[#This Row],[ROLLING AVERAGE MANUAL]]</f>
        <v>-7.4461825170985207E-2</v>
      </c>
      <c r="N1446">
        <f>tsla_moving_stats_14yr[[#This Row],[StdDev_14Y_Centered]]-tsla_moving_stats_14yr[[#This Row],[STANDARD DEV MANUAL]]</f>
        <v>1.2848333563738379E-2</v>
      </c>
    </row>
    <row r="1447" spans="1:14" x14ac:dyDescent="0.25">
      <c r="A1447" s="1">
        <v>43983</v>
      </c>
      <c r="B1447">
        <v>57.2</v>
      </c>
      <c r="C1447">
        <v>59.93</v>
      </c>
      <c r="D1447">
        <v>56.94</v>
      </c>
      <c r="E1447">
        <v>59.87</v>
      </c>
      <c r="F1447">
        <v>226279732</v>
      </c>
      <c r="G1447">
        <v>125.57007483629562</v>
      </c>
      <c r="H1447">
        <v>132.57655178457688</v>
      </c>
      <c r="I1447">
        <f>tsla_moving_stats_14yr[[#This Row],[Close]]/tsla_moving_stats_14yr[[#This Row],[StdDev_14Y_Centered]]</f>
        <v>0.45158815185721929</v>
      </c>
      <c r="J1447">
        <f>2*tsla_moving_stats_14yr[[#This Row],[StdDev_14Y_Centered]]</f>
        <v>265.15310356915376</v>
      </c>
      <c r="K1447">
        <v>125.60731752963208</v>
      </c>
      <c r="L1447">
        <v>132.55977487797361</v>
      </c>
      <c r="M1447">
        <f>tsla_moving_stats_14yr[[#This Row],[Average_14Y_Centered]]-tsla_moving_stats_14yr[[#This Row],[ROLLING AVERAGE MANUAL]]</f>
        <v>-3.7242693336466459E-2</v>
      </c>
      <c r="N1447">
        <f>tsla_moving_stats_14yr[[#This Row],[StdDev_14Y_Centered]]-tsla_moving_stats_14yr[[#This Row],[STANDARD DEV MANUAL]]</f>
        <v>1.6776906603269026E-2</v>
      </c>
    </row>
    <row r="1448" spans="1:14" x14ac:dyDescent="0.25">
      <c r="A1448" s="1">
        <v>43980</v>
      </c>
      <c r="B1448">
        <v>53.92</v>
      </c>
      <c r="C1448">
        <v>55.67</v>
      </c>
      <c r="D1448">
        <v>53.61</v>
      </c>
      <c r="E1448">
        <v>55.67</v>
      </c>
      <c r="F1448">
        <v>177187517</v>
      </c>
      <c r="G1448">
        <v>125.45910591900312</v>
      </c>
      <c r="H1448">
        <v>132.56424182617491</v>
      </c>
      <c r="I1448">
        <f>tsla_moving_stats_14yr[[#This Row],[Close]]/tsla_moving_stats_14yr[[#This Row],[StdDev_14Y_Centered]]</f>
        <v>0.41994733446291937</v>
      </c>
      <c r="J1448">
        <f>2*tsla_moving_stats_14yr[[#This Row],[StdDev_14Y_Centered]]</f>
        <v>265.12848365234981</v>
      </c>
      <c r="K1448">
        <v>125.57007483629575</v>
      </c>
      <c r="L1448">
        <v>132.55588030214335</v>
      </c>
      <c r="M1448">
        <f>tsla_moving_stats_14yr[[#This Row],[Average_14Y_Centered]]-tsla_moving_stats_14yr[[#This Row],[ROLLING AVERAGE MANUAL]]</f>
        <v>-0.11096891729262381</v>
      </c>
      <c r="N1448">
        <f>tsla_moving_stats_14yr[[#This Row],[StdDev_14Y_Centered]]-tsla_moving_stats_14yr[[#This Row],[STANDARD DEV MANUAL]]</f>
        <v>8.3615240315566552E-3</v>
      </c>
    </row>
    <row r="1449" spans="1:14" x14ac:dyDescent="0.25">
      <c r="A1449" s="1">
        <v>43979</v>
      </c>
      <c r="B1449">
        <v>54.23</v>
      </c>
      <c r="C1449">
        <v>54.98</v>
      </c>
      <c r="D1449">
        <v>53.45</v>
      </c>
      <c r="E1449">
        <v>53.72</v>
      </c>
      <c r="F1449">
        <v>109136707</v>
      </c>
      <c r="G1449">
        <v>125.42232637807535</v>
      </c>
      <c r="H1449">
        <v>132.55997623849183</v>
      </c>
      <c r="I1449">
        <f>tsla_moving_stats_14yr[[#This Row],[Close]]/tsla_moving_stats_14yr[[#This Row],[StdDev_14Y_Centered]]</f>
        <v>0.4052505252667748</v>
      </c>
      <c r="J1449">
        <f>2*tsla_moving_stats_14yr[[#This Row],[StdDev_14Y_Centered]]</f>
        <v>265.11995247698366</v>
      </c>
      <c r="K1449">
        <v>125.53296446384054</v>
      </c>
      <c r="L1449">
        <v>132.55187948341168</v>
      </c>
      <c r="M1449">
        <f>tsla_moving_stats_14yr[[#This Row],[Average_14Y_Centered]]-tsla_moving_stats_14yr[[#This Row],[ROLLING AVERAGE MANUAL]]</f>
        <v>-0.11063808576518852</v>
      </c>
      <c r="N1449">
        <f>tsla_moving_stats_14yr[[#This Row],[StdDev_14Y_Centered]]-tsla_moving_stats_14yr[[#This Row],[STANDARD DEV MANUAL]]</f>
        <v>8.0967550801460675E-3</v>
      </c>
    </row>
    <row r="1450" spans="1:14" x14ac:dyDescent="0.25">
      <c r="A1450" s="1">
        <v>43978</v>
      </c>
      <c r="B1450">
        <v>54.72</v>
      </c>
      <c r="C1450">
        <v>55.18</v>
      </c>
      <c r="D1450">
        <v>52.33</v>
      </c>
      <c r="E1450">
        <v>54.68</v>
      </c>
      <c r="F1450">
        <v>173243113</v>
      </c>
      <c r="G1450">
        <v>125.42232637807535</v>
      </c>
      <c r="H1450">
        <v>132.55997623849183</v>
      </c>
      <c r="I1450">
        <f>tsla_moving_stats_14yr[[#This Row],[Close]]/tsla_moving_stats_14yr[[#This Row],[StdDev_14Y_Centered]]</f>
        <v>0.41249253018591298</v>
      </c>
      <c r="J1450">
        <f>2*tsla_moving_stats_14yr[[#This Row],[StdDev_14Y_Centered]]</f>
        <v>265.11995247698366</v>
      </c>
      <c r="K1450">
        <v>125.49602679962619</v>
      </c>
      <c r="L1450">
        <v>132.5477366644611</v>
      </c>
      <c r="M1450">
        <f>tsla_moving_stats_14yr[[#This Row],[Average_14Y_Centered]]-tsla_moving_stats_14yr[[#This Row],[ROLLING AVERAGE MANUAL]]</f>
        <v>-7.3700421550839224E-2</v>
      </c>
      <c r="N1450">
        <f>tsla_moving_stats_14yr[[#This Row],[StdDev_14Y_Centered]]-tsla_moving_stats_14yr[[#This Row],[STANDARD DEV MANUAL]]</f>
        <v>1.2239574030729727E-2</v>
      </c>
    </row>
    <row r="1451" spans="1:14" x14ac:dyDescent="0.25">
      <c r="A1451" s="1">
        <v>43977</v>
      </c>
      <c r="B1451">
        <v>55.63</v>
      </c>
      <c r="C1451">
        <v>55.64</v>
      </c>
      <c r="D1451">
        <v>54.38</v>
      </c>
      <c r="E1451">
        <v>54.59</v>
      </c>
      <c r="F1451">
        <v>121346165</v>
      </c>
      <c r="G1451">
        <v>125.42232637807535</v>
      </c>
      <c r="H1451">
        <v>132.55997623849183</v>
      </c>
      <c r="I1451">
        <f>tsla_moving_stats_14yr[[#This Row],[Close]]/tsla_moving_stats_14yr[[#This Row],[StdDev_14Y_Centered]]</f>
        <v>0.41181359222474384</v>
      </c>
      <c r="J1451">
        <f>2*tsla_moving_stats_14yr[[#This Row],[StdDev_14Y_Centered]]</f>
        <v>265.11995247698366</v>
      </c>
      <c r="K1451">
        <v>125.45910591900325</v>
      </c>
      <c r="L1451">
        <v>132.54359158197715</v>
      </c>
      <c r="M1451">
        <f>tsla_moving_stats_14yr[[#This Row],[Average_14Y_Centered]]-tsla_moving_stats_14yr[[#This Row],[ROLLING AVERAGE MANUAL]]</f>
        <v>-3.6779540927895482E-2</v>
      </c>
      <c r="N1451">
        <f>tsla_moving_stats_14yr[[#This Row],[StdDev_14Y_Centered]]-tsla_moving_stats_14yr[[#This Row],[STANDARD DEV MANUAL]]</f>
        <v>1.6384656514674134E-2</v>
      </c>
    </row>
    <row r="1452" spans="1:14" x14ac:dyDescent="0.25">
      <c r="A1452" s="1">
        <v>43973</v>
      </c>
      <c r="B1452">
        <v>54.81</v>
      </c>
      <c r="C1452">
        <v>55.45</v>
      </c>
      <c r="D1452">
        <v>54.13</v>
      </c>
      <c r="E1452">
        <v>54.46</v>
      </c>
      <c r="F1452">
        <v>149812309</v>
      </c>
      <c r="G1452">
        <v>125.31100186683263</v>
      </c>
      <c r="H1452">
        <v>132.54813864876098</v>
      </c>
      <c r="I1452">
        <f>tsla_moving_stats_14yr[[#This Row],[Close]]/tsla_moving_stats_14yr[[#This Row],[StdDev_14Y_Centered]]</f>
        <v>0.41086959466336553</v>
      </c>
      <c r="J1452">
        <f>2*tsla_moving_stats_14yr[[#This Row],[StdDev_14Y_Centered]]</f>
        <v>265.09627729752197</v>
      </c>
      <c r="K1452">
        <v>125.4223263780755</v>
      </c>
      <c r="L1452">
        <v>132.53933309015591</v>
      </c>
      <c r="M1452">
        <f>tsla_moving_stats_14yr[[#This Row],[Average_14Y_Centered]]-tsla_moving_stats_14yr[[#This Row],[ROLLING AVERAGE MANUAL]]</f>
        <v>-0.11132451124287002</v>
      </c>
      <c r="N1452">
        <f>tsla_moving_stats_14yr[[#This Row],[StdDev_14Y_Centered]]-tsla_moving_stats_14yr[[#This Row],[STANDARD DEV MANUAL]]</f>
        <v>8.8055586050757029E-3</v>
      </c>
    </row>
    <row r="1453" spans="1:14" x14ac:dyDescent="0.25">
      <c r="A1453" s="1">
        <v>43972</v>
      </c>
      <c r="B1453">
        <v>54.4</v>
      </c>
      <c r="C1453">
        <v>55.5</v>
      </c>
      <c r="D1453">
        <v>53.07</v>
      </c>
      <c r="E1453">
        <v>55.17</v>
      </c>
      <c r="F1453">
        <v>183818874</v>
      </c>
      <c r="G1453">
        <v>125.27384136858477</v>
      </c>
      <c r="H1453">
        <v>132.54426529041137</v>
      </c>
      <c r="I1453">
        <f>tsla_moving_stats_14yr[[#This Row],[Close]]/tsla_moving_stats_14yr[[#This Row],[StdDev_14Y_Centered]]</f>
        <v>0.41623830257099137</v>
      </c>
      <c r="J1453">
        <f>2*tsla_moving_stats_14yr[[#This Row],[StdDev_14Y_Centered]]</f>
        <v>265.08853058082275</v>
      </c>
      <c r="K1453">
        <v>125.38529265255305</v>
      </c>
      <c r="L1453">
        <v>132.53531459746858</v>
      </c>
      <c r="M1453">
        <f>tsla_moving_stats_14yr[[#This Row],[Average_14Y_Centered]]-tsla_moving_stats_14yr[[#This Row],[ROLLING AVERAGE MANUAL]]</f>
        <v>-0.11145128396827886</v>
      </c>
      <c r="N1453">
        <f>tsla_moving_stats_14yr[[#This Row],[StdDev_14Y_Centered]]-tsla_moving_stats_14yr[[#This Row],[STANDARD DEV MANUAL]]</f>
        <v>8.9506929427898285E-3</v>
      </c>
    </row>
    <row r="1454" spans="1:14" x14ac:dyDescent="0.25">
      <c r="A1454" s="1">
        <v>43971</v>
      </c>
      <c r="B1454">
        <v>54.7</v>
      </c>
      <c r="C1454">
        <v>55.07</v>
      </c>
      <c r="D1454">
        <v>54.12</v>
      </c>
      <c r="E1454">
        <v>54.37</v>
      </c>
      <c r="F1454">
        <v>109639178</v>
      </c>
      <c r="G1454">
        <v>125.23675373134328</v>
      </c>
      <c r="H1454">
        <v>132.54033901481245</v>
      </c>
      <c r="I1454">
        <f>tsla_moving_stats_14yr[[#This Row],[Close]]/tsla_moving_stats_14yr[[#This Row],[StdDev_14Y_Centered]]</f>
        <v>0.41021473465466024</v>
      </c>
      <c r="J1454">
        <f>2*tsla_moving_stats_14yr[[#This Row],[StdDev_14Y_Centered]]</f>
        <v>265.08067802962489</v>
      </c>
      <c r="K1454">
        <v>125.34819172113302</v>
      </c>
      <c r="L1454">
        <v>132.53136920448836</v>
      </c>
      <c r="M1454">
        <f>tsla_moving_stats_14yr[[#This Row],[Average_14Y_Centered]]-tsla_moving_stats_14yr[[#This Row],[ROLLING AVERAGE MANUAL]]</f>
        <v>-0.11143798978973507</v>
      </c>
      <c r="N1454">
        <f>tsla_moving_stats_14yr[[#This Row],[StdDev_14Y_Centered]]-tsla_moving_stats_14yr[[#This Row],[STANDARD DEV MANUAL]]</f>
        <v>8.9698103240891669E-3</v>
      </c>
    </row>
    <row r="1455" spans="1:14" x14ac:dyDescent="0.25">
      <c r="A1455" s="1">
        <v>43970</v>
      </c>
      <c r="B1455">
        <v>54.34</v>
      </c>
      <c r="C1455">
        <v>54.8</v>
      </c>
      <c r="D1455">
        <v>53.74</v>
      </c>
      <c r="E1455">
        <v>53.87</v>
      </c>
      <c r="F1455">
        <v>144547963</v>
      </c>
      <c r="G1455">
        <v>125.23675373134328</v>
      </c>
      <c r="H1455">
        <v>132.54033901481245</v>
      </c>
      <c r="I1455">
        <f>tsla_moving_stats_14yr[[#This Row],[Close]]/tsla_moving_stats_14yr[[#This Row],[StdDev_14Y_Centered]]</f>
        <v>0.40644229824989048</v>
      </c>
      <c r="J1455">
        <f>2*tsla_moving_stats_14yr[[#This Row],[StdDev_14Y_Centered]]</f>
        <v>265.08067802962489</v>
      </c>
      <c r="K1455">
        <v>125.31100186683274</v>
      </c>
      <c r="L1455">
        <v>132.52751661228524</v>
      </c>
      <c r="M1455">
        <f>tsla_moving_stats_14yr[[#This Row],[Average_14Y_Centered]]-tsla_moving_stats_14yr[[#This Row],[ROLLING AVERAGE MANUAL]]</f>
        <v>-7.424813548945508E-2</v>
      </c>
      <c r="N1455">
        <f>tsla_moving_stats_14yr[[#This Row],[StdDev_14Y_Centered]]-tsla_moving_stats_14yr[[#This Row],[STANDARD DEV MANUAL]]</f>
        <v>1.2822402527206123E-2</v>
      </c>
    </row>
    <row r="1456" spans="1:14" x14ac:dyDescent="0.25">
      <c r="A1456" s="1">
        <v>43969</v>
      </c>
      <c r="B1456">
        <v>55.19</v>
      </c>
      <c r="C1456">
        <v>55.65</v>
      </c>
      <c r="D1456">
        <v>53.59</v>
      </c>
      <c r="E1456">
        <v>54.24</v>
      </c>
      <c r="F1456">
        <v>175471650</v>
      </c>
      <c r="G1456">
        <v>125.23675373134328</v>
      </c>
      <c r="H1456">
        <v>132.54033901481245</v>
      </c>
      <c r="I1456">
        <f>tsla_moving_stats_14yr[[#This Row],[Close]]/tsla_moving_stats_14yr[[#This Row],[StdDev_14Y_Centered]]</f>
        <v>0.4092339011894201</v>
      </c>
      <c r="J1456">
        <f>2*tsla_moving_stats_14yr[[#This Row],[StdDev_14Y_Centered]]</f>
        <v>265.08067802962489</v>
      </c>
      <c r="K1456">
        <v>125.2738413685849</v>
      </c>
      <c r="L1456">
        <v>132.52365027118918</v>
      </c>
      <c r="M1456">
        <f>tsla_moving_stats_14yr[[#This Row],[Average_14Y_Centered]]-tsla_moving_stats_14yr[[#This Row],[ROLLING AVERAGE MANUAL]]</f>
        <v>-3.7087637241612015E-2</v>
      </c>
      <c r="N1456">
        <f>tsla_moving_stats_14yr[[#This Row],[StdDev_14Y_Centered]]-tsla_moving_stats_14yr[[#This Row],[STANDARD DEV MANUAL]]</f>
        <v>1.6688743623262781E-2</v>
      </c>
    </row>
    <row r="1457" spans="1:14" x14ac:dyDescent="0.25">
      <c r="A1457" s="1">
        <v>43966</v>
      </c>
      <c r="B1457">
        <v>52.69</v>
      </c>
      <c r="C1457">
        <v>53.67</v>
      </c>
      <c r="D1457">
        <v>52.44</v>
      </c>
      <c r="E1457">
        <v>53.28</v>
      </c>
      <c r="F1457">
        <v>157776582</v>
      </c>
      <c r="G1457">
        <v>125.12560111835973</v>
      </c>
      <c r="H1457">
        <v>132.52853728865597</v>
      </c>
      <c r="I1457">
        <f>tsla_moving_stats_14yr[[#This Row],[Close]]/tsla_moving_stats_14yr[[#This Row],[StdDev_14Y_Centered]]</f>
        <v>0.40202662075680062</v>
      </c>
      <c r="J1457">
        <f>2*tsla_moving_stats_14yr[[#This Row],[StdDev_14Y_Centered]]</f>
        <v>265.05707457731194</v>
      </c>
      <c r="K1457">
        <v>125.23675373134341</v>
      </c>
      <c r="L1457">
        <v>132.51973101670734</v>
      </c>
      <c r="M1457">
        <f>tsla_moving_stats_14yr[[#This Row],[Average_14Y_Centered]]-tsla_moving_stats_14yr[[#This Row],[ROLLING AVERAGE MANUAL]]</f>
        <v>-0.1111526129836875</v>
      </c>
      <c r="N1457">
        <f>tsla_moving_stats_14yr[[#This Row],[StdDev_14Y_Centered]]-tsla_moving_stats_14yr[[#This Row],[STANDARD DEV MANUAL]]</f>
        <v>8.8062719486288188E-3</v>
      </c>
    </row>
    <row r="1458" spans="1:14" x14ac:dyDescent="0.25">
      <c r="A1458" s="1">
        <v>43965</v>
      </c>
      <c r="B1458">
        <v>52</v>
      </c>
      <c r="C1458">
        <v>53.56</v>
      </c>
      <c r="D1458">
        <v>50.93</v>
      </c>
      <c r="E1458">
        <v>53.56</v>
      </c>
      <c r="F1458">
        <v>205233031</v>
      </c>
      <c r="G1458">
        <v>125.08846583850931</v>
      </c>
      <c r="H1458">
        <v>132.52470477012423</v>
      </c>
      <c r="I1458">
        <f>tsla_moving_stats_14yr[[#This Row],[Close]]/tsla_moving_stats_14yr[[#This Row],[StdDev_14Y_Centered]]</f>
        <v>0.40415106068641721</v>
      </c>
      <c r="J1458">
        <f>2*tsla_moving_stats_14yr[[#This Row],[StdDev_14Y_Centered]]</f>
        <v>265.04940954024846</v>
      </c>
      <c r="K1458">
        <v>125.19972023624507</v>
      </c>
      <c r="L1458">
        <v>132.51577576333122</v>
      </c>
      <c r="M1458">
        <f>tsla_moving_stats_14yr[[#This Row],[Average_14Y_Centered]]-tsla_moving_stats_14yr[[#This Row],[ROLLING AVERAGE MANUAL]]</f>
        <v>-0.11125439773576318</v>
      </c>
      <c r="N1458">
        <f>tsla_moving_stats_14yr[[#This Row],[StdDev_14Y_Centered]]-tsla_moving_stats_14yr[[#This Row],[STANDARD DEV MANUAL]]</f>
        <v>8.9290067930107853E-3</v>
      </c>
    </row>
    <row r="1459" spans="1:14" x14ac:dyDescent="0.25">
      <c r="A1459" s="1">
        <v>43964</v>
      </c>
      <c r="B1459">
        <v>54.72</v>
      </c>
      <c r="C1459">
        <v>55.07</v>
      </c>
      <c r="D1459">
        <v>50.89</v>
      </c>
      <c r="E1459">
        <v>52.73</v>
      </c>
      <c r="F1459">
        <v>285982644</v>
      </c>
      <c r="G1459">
        <v>125.05144675566594</v>
      </c>
      <c r="H1459">
        <v>132.52078021259419</v>
      </c>
      <c r="I1459">
        <f>tsla_moving_stats_14yr[[#This Row],[Close]]/tsla_moving_stats_14yr[[#This Row],[StdDev_14Y_Centered]]</f>
        <v>0.39789986080227419</v>
      </c>
      <c r="J1459">
        <f>2*tsla_moving_stats_14yr[[#This Row],[StdDev_14Y_Centered]]</f>
        <v>265.04156042518838</v>
      </c>
      <c r="K1459">
        <v>125.16272529521456</v>
      </c>
      <c r="L1459">
        <v>132.51179855228864</v>
      </c>
      <c r="M1459">
        <f>tsla_moving_stats_14yr[[#This Row],[Average_14Y_Centered]]-tsla_moving_stats_14yr[[#This Row],[ROLLING AVERAGE MANUAL]]</f>
        <v>-0.11127853954862132</v>
      </c>
      <c r="N1459">
        <f>tsla_moving_stats_14yr[[#This Row],[StdDev_14Y_Centered]]-tsla_moving_stats_14yr[[#This Row],[STANDARD DEV MANUAL]]</f>
        <v>8.9816603055510313E-3</v>
      </c>
    </row>
    <row r="1460" spans="1:14" x14ac:dyDescent="0.25">
      <c r="A1460" s="1">
        <v>43963</v>
      </c>
      <c r="B1460">
        <v>55.13</v>
      </c>
      <c r="C1460">
        <v>56.22</v>
      </c>
      <c r="D1460">
        <v>53.87</v>
      </c>
      <c r="E1460">
        <v>53.96</v>
      </c>
      <c r="F1460">
        <v>238603895</v>
      </c>
      <c r="G1460">
        <v>125.05144675566594</v>
      </c>
      <c r="H1460">
        <v>132.52078021259419</v>
      </c>
      <c r="I1460">
        <f>tsla_moving_stats_14yr[[#This Row],[Close]]/tsla_moving_stats_14yr[[#This Row],[StdDev_14Y_Centered]]</f>
        <v>0.407181424025995</v>
      </c>
      <c r="J1460">
        <f>2*tsla_moving_stats_14yr[[#This Row],[StdDev_14Y_Centered]]</f>
        <v>265.04156042518838</v>
      </c>
      <c r="K1460">
        <v>125.12560111835987</v>
      </c>
      <c r="L1460">
        <v>132.50795033128352</v>
      </c>
      <c r="M1460">
        <f>tsla_moving_stats_14yr[[#This Row],[Average_14Y_Centered]]-tsla_moving_stats_14yr[[#This Row],[ROLLING AVERAGE MANUAL]]</f>
        <v>-7.415436269393183E-2</v>
      </c>
      <c r="N1460">
        <f>tsla_moving_stats_14yr[[#This Row],[StdDev_14Y_Centered]]-tsla_moving_stats_14yr[[#This Row],[STANDARD DEV MANUAL]]</f>
        <v>1.2829881310665314E-2</v>
      </c>
    </row>
    <row r="1461" spans="1:14" x14ac:dyDescent="0.25">
      <c r="A1461" s="1">
        <v>43962</v>
      </c>
      <c r="B1461">
        <v>52.7</v>
      </c>
      <c r="C1461">
        <v>54.93</v>
      </c>
      <c r="D1461">
        <v>52.33</v>
      </c>
      <c r="E1461">
        <v>54.09</v>
      </c>
      <c r="F1461">
        <v>247794254</v>
      </c>
      <c r="G1461">
        <v>125.05144675566594</v>
      </c>
      <c r="H1461">
        <v>132.52078021259419</v>
      </c>
      <c r="I1461">
        <f>tsla_moving_stats_14yr[[#This Row],[Close]]/tsla_moving_stats_14yr[[#This Row],[StdDev_14Y_Centered]]</f>
        <v>0.40816240225289235</v>
      </c>
      <c r="J1461">
        <f>2*tsla_moving_stats_14yr[[#This Row],[StdDev_14Y_Centered]]</f>
        <v>265.04156042518838</v>
      </c>
      <c r="K1461">
        <v>125.08846583850944</v>
      </c>
      <c r="L1461">
        <v>132.50412480187106</v>
      </c>
      <c r="M1461">
        <f>tsla_moving_stats_14yr[[#This Row],[Average_14Y_Centered]]-tsla_moving_stats_14yr[[#This Row],[ROLLING AVERAGE MANUAL]]</f>
        <v>-3.7019082843499973E-2</v>
      </c>
      <c r="N1461">
        <f>tsla_moving_stats_14yr[[#This Row],[StdDev_14Y_Centered]]-tsla_moving_stats_14yr[[#This Row],[STANDARD DEV MANUAL]]</f>
        <v>1.6655410723132036E-2</v>
      </c>
    </row>
    <row r="1462" spans="1:14" x14ac:dyDescent="0.25">
      <c r="A1462" s="1">
        <v>43959</v>
      </c>
      <c r="B1462">
        <v>52.92</v>
      </c>
      <c r="C1462">
        <v>54.93</v>
      </c>
      <c r="D1462">
        <v>52.47</v>
      </c>
      <c r="E1462">
        <v>54.63</v>
      </c>
      <c r="F1462">
        <v>241951553</v>
      </c>
      <c r="G1462">
        <v>124.9392617866005</v>
      </c>
      <c r="H1462">
        <v>132.51010389712042</v>
      </c>
      <c r="I1462">
        <f>tsla_moving_stats_14yr[[#This Row],[Close]]/tsla_moving_stats_14yr[[#This Row],[StdDev_14Y_Centered]]</f>
        <v>0.41227044876830082</v>
      </c>
      <c r="J1462">
        <f>2*tsla_moving_stats_14yr[[#This Row],[StdDev_14Y_Centered]]</f>
        <v>265.02020779424083</v>
      </c>
      <c r="K1462">
        <v>125.05144675566606</v>
      </c>
      <c r="L1462">
        <v>132.50020724340874</v>
      </c>
      <c r="M1462">
        <f>tsla_moving_stats_14yr[[#This Row],[Average_14Y_Centered]]-tsla_moving_stats_14yr[[#This Row],[ROLLING AVERAGE MANUAL]]</f>
        <v>-0.11218496906556652</v>
      </c>
      <c r="N1462">
        <f>tsla_moving_stats_14yr[[#This Row],[StdDev_14Y_Centered]]-tsla_moving_stats_14yr[[#This Row],[STANDARD DEV MANUAL]]</f>
        <v>9.8966537116780273E-3</v>
      </c>
    </row>
    <row r="1463" spans="1:14" x14ac:dyDescent="0.25">
      <c r="A1463" s="1">
        <v>43958</v>
      </c>
      <c r="B1463">
        <v>51.81</v>
      </c>
      <c r="C1463">
        <v>53.09</v>
      </c>
      <c r="D1463">
        <v>51.49</v>
      </c>
      <c r="E1463">
        <v>52</v>
      </c>
      <c r="F1463">
        <v>172915513</v>
      </c>
      <c r="G1463">
        <v>124.90166821705427</v>
      </c>
      <c r="H1463">
        <v>132.50675127683402</v>
      </c>
      <c r="I1463">
        <f>tsla_moving_stats_14yr[[#This Row],[Close]]/tsla_moving_stats_14yr[[#This Row],[StdDev_14Y_Centered]]</f>
        <v>0.39243283454562433</v>
      </c>
      <c r="J1463">
        <f>2*tsla_moving_stats_14yr[[#This Row],[StdDev_14Y_Centered]]</f>
        <v>265.01350255366805</v>
      </c>
      <c r="K1463">
        <v>125.01422408441972</v>
      </c>
      <c r="L1463">
        <v>132.49648606142455</v>
      </c>
      <c r="M1463">
        <f>tsla_moving_stats_14yr[[#This Row],[Average_14Y_Centered]]-tsla_moving_stats_14yr[[#This Row],[ROLLING AVERAGE MANUAL]]</f>
        <v>-0.11255586736545808</v>
      </c>
      <c r="N1463">
        <f>tsla_moving_stats_14yr[[#This Row],[StdDev_14Y_Centered]]-tsla_moving_stats_14yr[[#This Row],[STANDARD DEV MANUAL]]</f>
        <v>1.0265215409475559E-2</v>
      </c>
    </row>
    <row r="1464" spans="1:14" x14ac:dyDescent="0.25">
      <c r="A1464" s="1">
        <v>43957</v>
      </c>
      <c r="B1464">
        <v>51.77</v>
      </c>
      <c r="C1464">
        <v>52.65</v>
      </c>
      <c r="D1464">
        <v>50.74</v>
      </c>
      <c r="E1464">
        <v>52.17</v>
      </c>
      <c r="F1464">
        <v>166848606</v>
      </c>
      <c r="G1464">
        <v>124.86418164910107</v>
      </c>
      <c r="H1464">
        <v>132.50331352052763</v>
      </c>
      <c r="I1464">
        <f>tsla_moving_stats_14yr[[#This Row],[Close]]/tsla_moving_stats_14yr[[#This Row],[StdDev_14Y_Centered]]</f>
        <v>0.39372600287401677</v>
      </c>
      <c r="J1464">
        <f>2*tsla_moving_stats_14yr[[#This Row],[StdDev_14Y_Centered]]</f>
        <v>265.00662704105525</v>
      </c>
      <c r="K1464">
        <v>124.97687247905689</v>
      </c>
      <c r="L1464">
        <v>132.49289445055817</v>
      </c>
      <c r="M1464">
        <f>tsla_moving_stats_14yr[[#This Row],[Average_14Y_Centered]]-tsla_moving_stats_14yr[[#This Row],[ROLLING AVERAGE MANUAL]]</f>
        <v>-0.1126908299558238</v>
      </c>
      <c r="N1464">
        <f>tsla_moving_stats_14yr[[#This Row],[StdDev_14Y_Centered]]-tsla_moving_stats_14yr[[#This Row],[STANDARD DEV MANUAL]]</f>
        <v>1.0419069969458405E-2</v>
      </c>
    </row>
    <row r="1465" spans="1:14" x14ac:dyDescent="0.25">
      <c r="A1465" s="1">
        <v>43956</v>
      </c>
      <c r="B1465">
        <v>52.65</v>
      </c>
      <c r="C1465">
        <v>53.26</v>
      </c>
      <c r="D1465">
        <v>50.81</v>
      </c>
      <c r="E1465">
        <v>51.21</v>
      </c>
      <c r="F1465">
        <v>254875132</v>
      </c>
      <c r="G1465">
        <v>124.86418164910107</v>
      </c>
      <c r="H1465">
        <v>132.50331352052763</v>
      </c>
      <c r="I1465">
        <f>tsla_moving_stats_14yr[[#This Row],[Close]]/tsla_moving_stats_14yr[[#This Row],[StdDev_14Y_Centered]]</f>
        <v>0.38648090103849714</v>
      </c>
      <c r="J1465">
        <f>2*tsla_moving_stats_14yr[[#This Row],[StdDev_14Y_Centered]]</f>
        <v>265.00662704105525</v>
      </c>
      <c r="K1465">
        <v>124.9392617866006</v>
      </c>
      <c r="L1465">
        <v>132.48955172888606</v>
      </c>
      <c r="M1465">
        <f>tsla_moving_stats_14yr[[#This Row],[Average_14Y_Centered]]-tsla_moving_stats_14yr[[#This Row],[ROLLING AVERAGE MANUAL]]</f>
        <v>-7.5080137499526245E-2</v>
      </c>
      <c r="N1465">
        <f>tsla_moving_stats_14yr[[#This Row],[StdDev_14Y_Centered]]-tsla_moving_stats_14yr[[#This Row],[STANDARD DEV MANUAL]]</f>
        <v>1.3761791641570653E-2</v>
      </c>
    </row>
    <row r="1466" spans="1:14" x14ac:dyDescent="0.25">
      <c r="A1466" s="1">
        <v>43955</v>
      </c>
      <c r="B1466">
        <v>46.73</v>
      </c>
      <c r="C1466">
        <v>50.8</v>
      </c>
      <c r="D1466">
        <v>46.53</v>
      </c>
      <c r="E1466">
        <v>50.75</v>
      </c>
      <c r="F1466">
        <v>288556616</v>
      </c>
      <c r="G1466">
        <v>124.86418164910107</v>
      </c>
      <c r="H1466">
        <v>132.50331352052763</v>
      </c>
      <c r="I1466">
        <f>tsla_moving_stats_14yr[[#This Row],[Close]]/tsla_moving_stats_14yr[[#This Row],[StdDev_14Y_Centered]]</f>
        <v>0.38300928974231069</v>
      </c>
      <c r="J1466">
        <f>2*tsla_moving_stats_14yr[[#This Row],[StdDev_14Y_Centered]]</f>
        <v>265.00662704105525</v>
      </c>
      <c r="K1466">
        <v>124.90166821705438</v>
      </c>
      <c r="L1466">
        <v>132.48620600168553</v>
      </c>
      <c r="M1466">
        <f>tsla_moving_stats_14yr[[#This Row],[Average_14Y_Centered]]-tsla_moving_stats_14yr[[#This Row],[ROLLING AVERAGE MANUAL]]</f>
        <v>-3.7486567953308736E-2</v>
      </c>
      <c r="N1466">
        <f>tsla_moving_stats_14yr[[#This Row],[StdDev_14Y_Centered]]-tsla_moving_stats_14yr[[#This Row],[STANDARD DEV MANUAL]]</f>
        <v>1.7107518842095715E-2</v>
      </c>
    </row>
    <row r="1467" spans="1:14" x14ac:dyDescent="0.25">
      <c r="A1467" s="1">
        <v>43952</v>
      </c>
      <c r="B1467">
        <v>50.33</v>
      </c>
      <c r="C1467">
        <v>51.52</v>
      </c>
      <c r="D1467">
        <v>45.54</v>
      </c>
      <c r="E1467">
        <v>46.75</v>
      </c>
      <c r="F1467">
        <v>487977636</v>
      </c>
      <c r="G1467">
        <v>124.75151749767731</v>
      </c>
      <c r="H1467">
        <v>132.49326293452529</v>
      </c>
      <c r="I1467">
        <f>tsla_moving_stats_14yr[[#This Row],[Close]]/tsla_moving_stats_14yr[[#This Row],[StdDev_14Y_Centered]]</f>
        <v>0.35284812951661271</v>
      </c>
      <c r="J1467">
        <f>2*tsla_moving_stats_14yr[[#This Row],[StdDev_14Y_Centered]]</f>
        <v>264.98652586905058</v>
      </c>
      <c r="K1467">
        <v>124.86418164910116</v>
      </c>
      <c r="L1467">
        <v>132.48277514738754</v>
      </c>
      <c r="M1467">
        <f>tsla_moving_stats_14yr[[#This Row],[Average_14Y_Centered]]-tsla_moving_stats_14yr[[#This Row],[ROLLING AVERAGE MANUAL]]</f>
        <v>-0.1126641514238429</v>
      </c>
      <c r="N1467">
        <f>tsla_moving_stats_14yr[[#This Row],[StdDev_14Y_Centered]]-tsla_moving_stats_14yr[[#This Row],[STANDARD DEV MANUAL]]</f>
        <v>1.0487787137748228E-2</v>
      </c>
    </row>
    <row r="1468" spans="1:14" x14ac:dyDescent="0.25">
      <c r="A1468" s="1">
        <v>43951</v>
      </c>
      <c r="B1468">
        <v>57.01</v>
      </c>
      <c r="C1468">
        <v>57.99</v>
      </c>
      <c r="D1468">
        <v>50.9</v>
      </c>
      <c r="E1468">
        <v>52.13</v>
      </c>
      <c r="F1468">
        <v>427078159</v>
      </c>
      <c r="G1468">
        <v>124.71400928792569</v>
      </c>
      <c r="H1468">
        <v>132.4898954548612</v>
      </c>
      <c r="I1468">
        <f>tsla_moving_stats_14yr[[#This Row],[Close]]/tsla_moving_stats_14yr[[#This Row],[StdDev_14Y_Centered]]</f>
        <v>0.39346396810887735</v>
      </c>
      <c r="J1468">
        <f>2*tsla_moving_stats_14yr[[#This Row],[StdDev_14Y_Centered]]</f>
        <v>264.9797909097224</v>
      </c>
      <c r="K1468">
        <v>124.82661605206084</v>
      </c>
      <c r="L1468">
        <v>132.47942915110235</v>
      </c>
      <c r="M1468">
        <f>tsla_moving_stats_14yr[[#This Row],[Average_14Y_Centered]]-tsla_moving_stats_14yr[[#This Row],[ROLLING AVERAGE MANUAL]]</f>
        <v>-0.11260676413515114</v>
      </c>
      <c r="N1468">
        <f>tsla_moving_stats_14yr[[#This Row],[StdDev_14Y_Centered]]-tsla_moving_stats_14yr[[#This Row],[STANDARD DEV MANUAL]]</f>
        <v>1.0466303758846607E-2</v>
      </c>
    </row>
    <row r="1469" spans="1:14" x14ac:dyDescent="0.25">
      <c r="A1469" s="1">
        <v>43950</v>
      </c>
      <c r="B1469">
        <v>52.68</v>
      </c>
      <c r="C1469">
        <v>53.55</v>
      </c>
      <c r="D1469">
        <v>52.21</v>
      </c>
      <c r="E1469">
        <v>53.37</v>
      </c>
      <c r="F1469">
        <v>243239935</v>
      </c>
      <c r="G1469">
        <v>124.67654286598575</v>
      </c>
      <c r="H1469">
        <v>132.48650239058915</v>
      </c>
      <c r="I1469">
        <f>tsla_moving_stats_14yr[[#This Row],[Close]]/tsla_moving_stats_14yr[[#This Row],[StdDev_14Y_Centered]]</f>
        <v>0.40283348897427762</v>
      </c>
      <c r="J1469">
        <f>2*tsla_moving_stats_14yr[[#This Row],[StdDev_14Y_Centered]]</f>
        <v>264.9730047811783</v>
      </c>
      <c r="K1469">
        <v>124.78906443618349</v>
      </c>
      <c r="L1469">
        <v>132.47608300119862</v>
      </c>
      <c r="M1469">
        <f>tsla_moving_stats_14yr[[#This Row],[Average_14Y_Centered]]-tsla_moving_stats_14yr[[#This Row],[ROLLING AVERAGE MANUAL]]</f>
        <v>-0.11252157019774245</v>
      </c>
      <c r="N1469">
        <f>tsla_moving_stats_14yr[[#This Row],[StdDev_14Y_Centered]]-tsla_moving_stats_14yr[[#This Row],[STANDARD DEV MANUAL]]</f>
        <v>1.0419389390534661E-2</v>
      </c>
    </row>
    <row r="1470" spans="1:14" x14ac:dyDescent="0.25">
      <c r="A1470" s="1">
        <v>43949</v>
      </c>
      <c r="B1470">
        <v>53.04</v>
      </c>
      <c r="C1470">
        <v>53.67</v>
      </c>
      <c r="D1470">
        <v>50.45</v>
      </c>
      <c r="E1470">
        <v>51.27</v>
      </c>
      <c r="F1470">
        <v>228329634</v>
      </c>
      <c r="G1470">
        <v>124.67654286598575</v>
      </c>
      <c r="H1470">
        <v>132.48650239058915</v>
      </c>
      <c r="I1470">
        <f>tsla_moving_stats_14yr[[#This Row],[Close]]/tsla_moving_stats_14yr[[#This Row],[StdDev_14Y_Centered]]</f>
        <v>0.38698281768242859</v>
      </c>
      <c r="J1470">
        <f>2*tsla_moving_stats_14yr[[#This Row],[StdDev_14Y_Centered]]</f>
        <v>264.9730047811783</v>
      </c>
      <c r="K1470">
        <v>124.7515174976774</v>
      </c>
      <c r="L1470">
        <v>132.47274520107959</v>
      </c>
      <c r="M1470">
        <f>tsla_moving_stats_14yr[[#This Row],[Average_14Y_Centered]]-tsla_moving_stats_14yr[[#This Row],[ROLLING AVERAGE MANUAL]]</f>
        <v>-7.4974631691645754E-2</v>
      </c>
      <c r="N1470">
        <f>tsla_moving_stats_14yr[[#This Row],[StdDev_14Y_Centered]]-tsla_moving_stats_14yr[[#This Row],[STANDARD DEV MANUAL]]</f>
        <v>1.375718950956184E-2</v>
      </c>
    </row>
    <row r="1471" spans="1:14" x14ac:dyDescent="0.25">
      <c r="A1471" s="1">
        <v>43948</v>
      </c>
      <c r="B1471">
        <v>49.17</v>
      </c>
      <c r="C1471">
        <v>53.3</v>
      </c>
      <c r="D1471">
        <v>49</v>
      </c>
      <c r="E1471">
        <v>53.25</v>
      </c>
      <c r="F1471">
        <v>310221904</v>
      </c>
      <c r="G1471">
        <v>124.67654286598575</v>
      </c>
      <c r="H1471">
        <v>132.48650239058915</v>
      </c>
      <c r="I1471">
        <f>tsla_moving_stats_14yr[[#This Row],[Close]]/tsla_moving_stats_14yr[[#This Row],[StdDev_14Y_Centered]]</f>
        <v>0.40192773632902912</v>
      </c>
      <c r="J1471">
        <f>2*tsla_moving_stats_14yr[[#This Row],[StdDev_14Y_Centered]]</f>
        <v>264.9730047811783</v>
      </c>
      <c r="K1471">
        <v>124.71400928792579</v>
      </c>
      <c r="L1471">
        <v>132.46938459546877</v>
      </c>
      <c r="M1471">
        <f>tsla_moving_stats_14yr[[#This Row],[Average_14Y_Centered]]-tsla_moving_stats_14yr[[#This Row],[ROLLING AVERAGE MANUAL]]</f>
        <v>-3.7466421940038686E-2</v>
      </c>
      <c r="N1471">
        <f>tsla_moving_stats_14yr[[#This Row],[StdDev_14Y_Centered]]-tsla_moving_stats_14yr[[#This Row],[STANDARD DEV MANUAL]]</f>
        <v>1.7117795120384471E-2</v>
      </c>
    </row>
    <row r="1472" spans="1:14" x14ac:dyDescent="0.25">
      <c r="A1472" s="1">
        <v>43945</v>
      </c>
      <c r="B1472">
        <v>47.39</v>
      </c>
      <c r="C1472">
        <v>48.72</v>
      </c>
      <c r="D1472">
        <v>46.55</v>
      </c>
      <c r="E1472">
        <v>48.34</v>
      </c>
      <c r="F1472">
        <v>198564339</v>
      </c>
      <c r="G1472">
        <v>124.56405380333952</v>
      </c>
      <c r="H1472">
        <v>132.47648092843411</v>
      </c>
      <c r="I1472">
        <f>tsla_moving_stats_14yr[[#This Row],[Close]]/tsla_moving_stats_14yr[[#This Row],[StdDev_14Y_Centered]]</f>
        <v>0.36489495841993291</v>
      </c>
      <c r="J1472">
        <f>2*tsla_moving_stats_14yr[[#This Row],[StdDev_14Y_Centered]]</f>
        <v>264.95296185686823</v>
      </c>
      <c r="K1472">
        <v>124.67654286598585</v>
      </c>
      <c r="L1472">
        <v>132.46599840495415</v>
      </c>
      <c r="M1472">
        <f>tsla_moving_stats_14yr[[#This Row],[Average_14Y_Centered]]-tsla_moving_stats_14yr[[#This Row],[ROLLING AVERAGE MANUAL]]</f>
        <v>-0.11248906264633263</v>
      </c>
      <c r="N1472">
        <f>tsla_moving_stats_14yr[[#This Row],[StdDev_14Y_Centered]]-tsla_moving_stats_14yr[[#This Row],[STANDARD DEV MANUAL]]</f>
        <v>1.0482523479964811E-2</v>
      </c>
    </row>
    <row r="1473" spans="1:14" x14ac:dyDescent="0.25">
      <c r="A1473" s="1">
        <v>43944</v>
      </c>
      <c r="B1473">
        <v>48.51</v>
      </c>
      <c r="C1473">
        <v>48.93</v>
      </c>
      <c r="D1473">
        <v>46.88</v>
      </c>
      <c r="E1473">
        <v>47.04</v>
      </c>
      <c r="F1473">
        <v>198550704</v>
      </c>
      <c r="G1473">
        <v>124.52659969088097</v>
      </c>
      <c r="H1473">
        <v>132.47312697136817</v>
      </c>
      <c r="I1473">
        <f>tsla_moving_stats_14yr[[#This Row],[Close]]/tsla_moving_stats_14yr[[#This Row],[StdDev_14Y_Centered]]</f>
        <v>0.35509088579276082</v>
      </c>
      <c r="J1473">
        <f>2*tsla_moving_stats_14yr[[#This Row],[StdDev_14Y_Centered]]</f>
        <v>264.94625394273635</v>
      </c>
      <c r="K1473">
        <v>124.6390222772278</v>
      </c>
      <c r="L1473">
        <v>132.46267435465646</v>
      </c>
      <c r="M1473">
        <f>tsla_moving_stats_14yr[[#This Row],[Average_14Y_Centered]]-tsla_moving_stats_14yr[[#This Row],[ROLLING AVERAGE MANUAL]]</f>
        <v>-0.112422586346824</v>
      </c>
      <c r="N1473">
        <f>tsla_moving_stats_14yr[[#This Row],[StdDev_14Y_Centered]]-tsla_moving_stats_14yr[[#This Row],[STANDARD DEV MANUAL]]</f>
        <v>1.0452616711717155E-2</v>
      </c>
    </row>
    <row r="1474" spans="1:14" x14ac:dyDescent="0.25">
      <c r="A1474" s="1">
        <v>43943</v>
      </c>
      <c r="B1474">
        <v>46.93</v>
      </c>
      <c r="C1474">
        <v>48.93</v>
      </c>
      <c r="D1474">
        <v>45.91</v>
      </c>
      <c r="E1474">
        <v>48.81</v>
      </c>
      <c r="F1474">
        <v>213372654</v>
      </c>
      <c r="G1474">
        <v>124.48915327564895</v>
      </c>
      <c r="H1474">
        <v>132.46977855091779</v>
      </c>
      <c r="I1474">
        <f>tsla_moving_stats_14yr[[#This Row],[Close]]/tsla_moving_stats_14yr[[#This Row],[StdDev_14Y_Centered]]</f>
        <v>0.36846139952773271</v>
      </c>
      <c r="J1474">
        <f>2*tsla_moving_stats_14yr[[#This Row],[StdDev_14Y_Centered]]</f>
        <v>264.93955710183559</v>
      </c>
      <c r="K1474">
        <v>124.60154345808853</v>
      </c>
      <c r="L1474">
        <v>132.45932468337753</v>
      </c>
      <c r="M1474">
        <f>tsla_moving_stats_14yr[[#This Row],[Average_14Y_Centered]]-tsla_moving_stats_14yr[[#This Row],[ROLLING AVERAGE MANUAL]]</f>
        <v>-0.11239018243958299</v>
      </c>
      <c r="N1474">
        <f>tsla_moving_stats_14yr[[#This Row],[StdDev_14Y_Centered]]-tsla_moving_stats_14yr[[#This Row],[STANDARD DEV MANUAL]]</f>
        <v>1.0453867540263673E-2</v>
      </c>
    </row>
    <row r="1475" spans="1:14" x14ac:dyDescent="0.25">
      <c r="A1475" s="1">
        <v>43942</v>
      </c>
      <c r="B1475">
        <v>48.67</v>
      </c>
      <c r="C1475">
        <v>50.22</v>
      </c>
      <c r="D1475">
        <v>44.92</v>
      </c>
      <c r="E1475">
        <v>45.78</v>
      </c>
      <c r="F1475">
        <v>303136631</v>
      </c>
      <c r="G1475">
        <v>124.48915327564895</v>
      </c>
      <c r="H1475">
        <v>132.46977855091779</v>
      </c>
      <c r="I1475">
        <f>tsla_moving_stats_14yr[[#This Row],[Close]]/tsla_moving_stats_14yr[[#This Row],[StdDev_14Y_Centered]]</f>
        <v>0.3455882579467241</v>
      </c>
      <c r="J1475">
        <f>2*tsla_moving_stats_14yr[[#This Row],[StdDev_14Y_Centered]]</f>
        <v>264.93955710183559</v>
      </c>
      <c r="K1475">
        <v>124.56405380333958</v>
      </c>
      <c r="L1475">
        <v>132.45599751417558</v>
      </c>
      <c r="M1475">
        <f>tsla_moving_stats_14yr[[#This Row],[Average_14Y_Centered]]-tsla_moving_stats_14yr[[#This Row],[ROLLING AVERAGE MANUAL]]</f>
        <v>-7.490052769063027E-2</v>
      </c>
      <c r="N1475">
        <f>tsla_moving_stats_14yr[[#This Row],[StdDev_14Y_Centered]]-tsla_moving_stats_14yr[[#This Row],[STANDARD DEV MANUAL]]</f>
        <v>1.3781036742216202E-2</v>
      </c>
    </row>
    <row r="1476" spans="1:14" x14ac:dyDescent="0.25">
      <c r="A1476" s="1">
        <v>43941</v>
      </c>
      <c r="B1476">
        <v>48.85</v>
      </c>
      <c r="C1476">
        <v>51.04</v>
      </c>
      <c r="D1476">
        <v>47.48</v>
      </c>
      <c r="E1476">
        <v>49.76</v>
      </c>
      <c r="F1476">
        <v>221195732</v>
      </c>
      <c r="G1476">
        <v>124.48915327564895</v>
      </c>
      <c r="H1476">
        <v>132.46977855091779</v>
      </c>
      <c r="I1476">
        <f>tsla_moving_stats_14yr[[#This Row],[Close]]/tsla_moving_stats_14yr[[#This Row],[StdDev_14Y_Centered]]</f>
        <v>0.37563284655808193</v>
      </c>
      <c r="J1476">
        <f>2*tsla_moving_stats_14yr[[#This Row],[StdDev_14Y_Centered]]</f>
        <v>264.93955710183559</v>
      </c>
      <c r="K1476">
        <v>124.52659969088106</v>
      </c>
      <c r="L1476">
        <v>132.45265040783787</v>
      </c>
      <c r="M1476">
        <f>tsla_moving_stats_14yr[[#This Row],[Average_14Y_Centered]]-tsla_moving_stats_14yr[[#This Row],[ROLLING AVERAGE MANUAL]]</f>
        <v>-3.7446415232111008E-2</v>
      </c>
      <c r="N1476">
        <f>tsla_moving_stats_14yr[[#This Row],[StdDev_14Y_Centered]]-tsla_moving_stats_14yr[[#This Row],[STANDARD DEV MANUAL]]</f>
        <v>1.7128143079929714E-2</v>
      </c>
    </row>
    <row r="1477" spans="1:14" x14ac:dyDescent="0.25">
      <c r="A1477" s="1">
        <v>43938</v>
      </c>
      <c r="B1477">
        <v>51.49</v>
      </c>
      <c r="C1477">
        <v>51.66</v>
      </c>
      <c r="D1477">
        <v>49.84</v>
      </c>
      <c r="E1477">
        <v>50.26</v>
      </c>
      <c r="F1477">
        <v>196923637</v>
      </c>
      <c r="G1477">
        <v>124.37673664711329</v>
      </c>
      <c r="H1477">
        <v>132.45987952212613</v>
      </c>
      <c r="I1477">
        <f>tsla_moving_stats_14yr[[#This Row],[Close]]/tsla_moving_stats_14yr[[#This Row],[StdDev_14Y_Centered]]</f>
        <v>0.37943564633549703</v>
      </c>
      <c r="J1477">
        <f>2*tsla_moving_stats_14yr[[#This Row],[StdDev_14Y_Centered]]</f>
        <v>264.91975904425226</v>
      </c>
      <c r="K1477">
        <v>124.48915327564902</v>
      </c>
      <c r="L1477">
        <v>132.44930883302578</v>
      </c>
      <c r="M1477">
        <f>tsla_moving_stats_14yr[[#This Row],[Average_14Y_Centered]]-tsla_moving_stats_14yr[[#This Row],[ROLLING AVERAGE MANUAL]]</f>
        <v>-0.1124166285357262</v>
      </c>
      <c r="N1477">
        <f>tsla_moving_stats_14yr[[#This Row],[StdDev_14Y_Centered]]-tsla_moving_stats_14yr[[#This Row],[STANDARD DEV MANUAL]]</f>
        <v>1.0570689100347863E-2</v>
      </c>
    </row>
    <row r="1478" spans="1:14" x14ac:dyDescent="0.25">
      <c r="A1478" s="1">
        <v>43937</v>
      </c>
      <c r="B1478">
        <v>47.8</v>
      </c>
      <c r="C1478">
        <v>50.63</v>
      </c>
      <c r="D1478">
        <v>47.11</v>
      </c>
      <c r="E1478">
        <v>49.68</v>
      </c>
      <c r="F1478">
        <v>309868173</v>
      </c>
      <c r="G1478">
        <v>124.33928703703705</v>
      </c>
      <c r="H1478">
        <v>132.45658424504649</v>
      </c>
      <c r="I1478">
        <f>tsla_moving_stats_14yr[[#This Row],[Close]]/tsla_moving_stats_14yr[[#This Row],[StdDev_14Y_Centered]]</f>
        <v>0.37506629272646291</v>
      </c>
      <c r="J1478">
        <f>2*tsla_moving_stats_14yr[[#This Row],[StdDev_14Y_Centered]]</f>
        <v>264.91316849009297</v>
      </c>
      <c r="K1478">
        <v>124.45168056842762</v>
      </c>
      <c r="L1478">
        <v>132.44600388587688</v>
      </c>
      <c r="M1478">
        <f>tsla_moving_stats_14yr[[#This Row],[Average_14Y_Centered]]-tsla_moving_stats_14yr[[#This Row],[ROLLING AVERAGE MANUAL]]</f>
        <v>-0.11239353139056618</v>
      </c>
      <c r="N1478">
        <f>tsla_moving_stats_14yr[[#This Row],[StdDev_14Y_Centered]]-tsla_moving_stats_14yr[[#This Row],[STANDARD DEV MANUAL]]</f>
        <v>1.0580359169608755E-2</v>
      </c>
    </row>
    <row r="1479" spans="1:14" x14ac:dyDescent="0.25">
      <c r="A1479" s="1">
        <v>43936</v>
      </c>
      <c r="B1479">
        <v>49.47</v>
      </c>
      <c r="C1479">
        <v>50.21</v>
      </c>
      <c r="D1479">
        <v>47.33</v>
      </c>
      <c r="E1479">
        <v>48.66</v>
      </c>
      <c r="F1479">
        <v>353655363</v>
      </c>
      <c r="G1479">
        <v>124.30181425485961</v>
      </c>
      <c r="H1479">
        <v>132.45332274904627</v>
      </c>
      <c r="I1479">
        <f>tsla_moving_stats_14yr[[#This Row],[Close]]/tsla_moving_stats_14yr[[#This Row],[StdDev_14Y_Centered]]</f>
        <v>0.36737470219749829</v>
      </c>
      <c r="J1479">
        <f>2*tsla_moving_stats_14yr[[#This Row],[StdDev_14Y_Centered]]</f>
        <v>264.90664549809253</v>
      </c>
      <c r="K1479">
        <v>124.41421247683762</v>
      </c>
      <c r="L1479">
        <v>132.44270726974105</v>
      </c>
      <c r="M1479">
        <f>tsla_moving_stats_14yr[[#This Row],[Average_14Y_Centered]]-tsla_moving_stats_14yr[[#This Row],[ROLLING AVERAGE MANUAL]]</f>
        <v>-0.11239822197801175</v>
      </c>
      <c r="N1479">
        <f>tsla_moving_stats_14yr[[#This Row],[StdDev_14Y_Centered]]-tsla_moving_stats_14yr[[#This Row],[STANDARD DEV MANUAL]]</f>
        <v>1.0615479305215558E-2</v>
      </c>
    </row>
    <row r="1480" spans="1:14" x14ac:dyDescent="0.25">
      <c r="A1480" s="1">
        <v>43935</v>
      </c>
      <c r="B1480">
        <v>46.6</v>
      </c>
      <c r="C1480">
        <v>49.46</v>
      </c>
      <c r="D1480">
        <v>46.16</v>
      </c>
      <c r="E1480">
        <v>47.33</v>
      </c>
      <c r="F1480">
        <v>458648121</v>
      </c>
      <c r="G1480">
        <v>124.30181425485961</v>
      </c>
      <c r="H1480">
        <v>132.45332274904627</v>
      </c>
      <c r="I1480">
        <f>tsla_moving_stats_14yr[[#This Row],[Close]]/tsla_moving_stats_14yr[[#This Row],[StdDev_14Y_Centered]]</f>
        <v>0.35733342899727899</v>
      </c>
      <c r="J1480">
        <f>2*tsla_moving_stats_14yr[[#This Row],[StdDev_14Y_Centered]]</f>
        <v>264.90664549809253</v>
      </c>
      <c r="K1480">
        <v>124.37673664711338</v>
      </c>
      <c r="L1480">
        <v>132.43943029320943</v>
      </c>
      <c r="M1480">
        <f>tsla_moving_stats_14yr[[#This Row],[Average_14Y_Centered]]-tsla_moving_stats_14yr[[#This Row],[ROLLING AVERAGE MANUAL]]</f>
        <v>-7.4922392253768066E-2</v>
      </c>
      <c r="N1480">
        <f>tsla_moving_stats_14yr[[#This Row],[StdDev_14Y_Centered]]-tsla_moving_stats_14yr[[#This Row],[STANDARD DEV MANUAL]]</f>
        <v>1.3892455836838735E-2</v>
      </c>
    </row>
    <row r="1481" spans="1:14" x14ac:dyDescent="0.25">
      <c r="A1481" s="1">
        <v>43934</v>
      </c>
      <c r="B1481">
        <v>39.340000000000003</v>
      </c>
      <c r="C1481">
        <v>43.47</v>
      </c>
      <c r="D1481">
        <v>38.700000000000003</v>
      </c>
      <c r="E1481">
        <v>43.4</v>
      </c>
      <c r="F1481">
        <v>337131586</v>
      </c>
      <c r="G1481">
        <v>124.30181425485961</v>
      </c>
      <c r="H1481">
        <v>132.45332274904627</v>
      </c>
      <c r="I1481">
        <f>tsla_moving_stats_14yr[[#This Row],[Close]]/tsla_moving_stats_14yr[[#This Row],[StdDev_14Y_Centered]]</f>
        <v>0.32766259916505192</v>
      </c>
      <c r="J1481">
        <f>2*tsla_moving_stats_14yr[[#This Row],[StdDev_14Y_Centered]]</f>
        <v>264.90664549809253</v>
      </c>
      <c r="K1481">
        <v>124.3392870370371</v>
      </c>
      <c r="L1481">
        <v>132.43614183667697</v>
      </c>
      <c r="M1481">
        <f>tsla_moving_stats_14yr[[#This Row],[Average_14Y_Centered]]-tsla_moving_stats_14yr[[#This Row],[ROLLING AVERAGE MANUAL]]</f>
        <v>-3.7472782177488284E-2</v>
      </c>
      <c r="N1481">
        <f>tsla_moving_stats_14yr[[#This Row],[StdDev_14Y_Centered]]-tsla_moving_stats_14yr[[#This Row],[STANDARD DEV MANUAL]]</f>
        <v>1.7180912369298085E-2</v>
      </c>
    </row>
    <row r="1482" spans="1:14" x14ac:dyDescent="0.25">
      <c r="A1482" s="1">
        <v>43930</v>
      </c>
      <c r="B1482">
        <v>37.47</v>
      </c>
      <c r="C1482">
        <v>38.35</v>
      </c>
      <c r="D1482">
        <v>37.14</v>
      </c>
      <c r="E1482">
        <v>38.200000000000003</v>
      </c>
      <c r="F1482">
        <v>204750195</v>
      </c>
      <c r="G1482">
        <v>124.15208012326656</v>
      </c>
      <c r="H1482">
        <v>132.44025810101274</v>
      </c>
      <c r="I1482">
        <f>tsla_moving_stats_14yr[[#This Row],[Close]]/tsla_moving_stats_14yr[[#This Row],[StdDev_14Y_Centered]]</f>
        <v>0.28843193563444058</v>
      </c>
      <c r="J1482">
        <f>2*tsla_moving_stats_14yr[[#This Row],[StdDev_14Y_Centered]]</f>
        <v>264.88051620202549</v>
      </c>
      <c r="K1482">
        <v>124.30181425485968</v>
      </c>
      <c r="L1482">
        <v>132.43288715180276</v>
      </c>
      <c r="M1482">
        <f>tsla_moving_stats_14yr[[#This Row],[Average_14Y_Centered]]-tsla_moving_stats_14yr[[#This Row],[ROLLING AVERAGE MANUAL]]</f>
        <v>-0.14973413159312088</v>
      </c>
      <c r="N1482">
        <f>tsla_moving_stats_14yr[[#This Row],[StdDev_14Y_Centered]]-tsla_moving_stats_14yr[[#This Row],[STANDARD DEV MANUAL]]</f>
        <v>7.3709492099851559E-3</v>
      </c>
    </row>
    <row r="1483" spans="1:14" x14ac:dyDescent="0.25">
      <c r="A1483" s="1">
        <v>43929</v>
      </c>
      <c r="B1483">
        <v>36.950000000000003</v>
      </c>
      <c r="C1483">
        <v>37.15</v>
      </c>
      <c r="D1483">
        <v>35.56</v>
      </c>
      <c r="E1483">
        <v>36.590000000000003</v>
      </c>
      <c r="F1483">
        <v>189840480</v>
      </c>
      <c r="G1483">
        <v>124.11469192852744</v>
      </c>
      <c r="H1483">
        <v>132.43698164064222</v>
      </c>
      <c r="I1483">
        <f>tsla_moving_stats_14yr[[#This Row],[Close]]/tsla_moving_stats_14yr[[#This Row],[StdDev_14Y_Centered]]</f>
        <v>0.27628234611450309</v>
      </c>
      <c r="J1483">
        <f>2*tsla_moving_stats_14yr[[#This Row],[StdDev_14Y_Centered]]</f>
        <v>264.87396328128443</v>
      </c>
      <c r="K1483">
        <v>124.26437384330667</v>
      </c>
      <c r="L1483">
        <v>132.4296153211989</v>
      </c>
      <c r="M1483">
        <f>tsla_moving_stats_14yr[[#This Row],[Average_14Y_Centered]]-tsla_moving_stats_14yr[[#This Row],[ROLLING AVERAGE MANUAL]]</f>
        <v>-0.14968191477923654</v>
      </c>
      <c r="N1483">
        <f>tsla_moving_stats_14yr[[#This Row],[StdDev_14Y_Centered]]-tsla_moving_stats_14yr[[#This Row],[STANDARD DEV MANUAL]]</f>
        <v>7.3663194433208901E-3</v>
      </c>
    </row>
    <row r="1484" spans="1:14" x14ac:dyDescent="0.25">
      <c r="A1484" s="1">
        <v>43928</v>
      </c>
      <c r="B1484">
        <v>36.33</v>
      </c>
      <c r="C1484">
        <v>37.67</v>
      </c>
      <c r="D1484">
        <v>35.49</v>
      </c>
      <c r="E1484">
        <v>36.36</v>
      </c>
      <c r="F1484">
        <v>268796931</v>
      </c>
      <c r="G1484">
        <v>124.11469192852744</v>
      </c>
      <c r="H1484">
        <v>132.43698164064222</v>
      </c>
      <c r="I1484">
        <f>tsla_moving_stats_14yr[[#This Row],[Close]]/tsla_moving_stats_14yr[[#This Row],[StdDev_14Y_Centered]]</f>
        <v>0.27454567107743455</v>
      </c>
      <c r="J1484">
        <f>2*tsla_moving_stats_14yr[[#This Row],[StdDev_14Y_Centered]]</f>
        <v>264.87396328128443</v>
      </c>
      <c r="K1484">
        <v>124.22695343817459</v>
      </c>
      <c r="L1484">
        <v>132.42633767677884</v>
      </c>
      <c r="M1484">
        <f>tsla_moving_stats_14yr[[#This Row],[Average_14Y_Centered]]-tsla_moving_stats_14yr[[#This Row],[ROLLING AVERAGE MANUAL]]</f>
        <v>-0.11226150964715487</v>
      </c>
      <c r="N1484">
        <f>tsla_moving_stats_14yr[[#This Row],[StdDev_14Y_Centered]]-tsla_moving_stats_14yr[[#This Row],[STANDARD DEV MANUAL]]</f>
        <v>1.0643963863373074E-2</v>
      </c>
    </row>
    <row r="1485" spans="1:14" x14ac:dyDescent="0.25">
      <c r="A1485" s="1">
        <v>43927</v>
      </c>
      <c r="B1485">
        <v>34.08</v>
      </c>
      <c r="C1485">
        <v>34.729999999999997</v>
      </c>
      <c r="D1485">
        <v>33.200000000000003</v>
      </c>
      <c r="E1485">
        <v>34.42</v>
      </c>
      <c r="F1485">
        <v>223527830</v>
      </c>
      <c r="G1485">
        <v>124.11469192852744</v>
      </c>
      <c r="H1485">
        <v>132.43698164064222</v>
      </c>
      <c r="I1485">
        <f>tsla_moving_stats_14yr[[#This Row],[Close]]/tsla_moving_stats_14yr[[#This Row],[StdDev_14Y_Centered]]</f>
        <v>0.25989719467781347</v>
      </c>
      <c r="J1485">
        <f>2*tsla_moving_stats_14yr[[#This Row],[StdDev_14Y_Centered]]</f>
        <v>264.87396328128443</v>
      </c>
      <c r="K1485">
        <v>124.18951911220721</v>
      </c>
      <c r="L1485">
        <v>132.42308530275446</v>
      </c>
      <c r="M1485">
        <f>tsla_moving_stats_14yr[[#This Row],[Average_14Y_Centered]]-tsla_moving_stats_14yr[[#This Row],[ROLLING AVERAGE MANUAL]]</f>
        <v>-7.4827183679772702E-2</v>
      </c>
      <c r="N1485">
        <f>tsla_moving_stats_14yr[[#This Row],[StdDev_14Y_Centered]]-tsla_moving_stats_14yr[[#This Row],[STANDARD DEV MANUAL]]</f>
        <v>1.3896337887757682E-2</v>
      </c>
    </row>
    <row r="1486" spans="1:14" x14ac:dyDescent="0.25">
      <c r="A1486" s="1">
        <v>43924</v>
      </c>
      <c r="B1486">
        <v>33.97</v>
      </c>
      <c r="C1486">
        <v>34.369999999999997</v>
      </c>
      <c r="D1486">
        <v>31.23</v>
      </c>
      <c r="E1486">
        <v>32</v>
      </c>
      <c r="F1486">
        <v>338431548</v>
      </c>
      <c r="G1486">
        <v>124.00264389042783</v>
      </c>
      <c r="H1486">
        <v>132.42712039204477</v>
      </c>
      <c r="I1486">
        <f>tsla_moving_stats_14yr[[#This Row],[Close]]/tsla_moving_stats_14yr[[#This Row],[StdDev_14Y_Centered]]</f>
        <v>0.24164234565597578</v>
      </c>
      <c r="J1486">
        <f>2*tsla_moving_stats_14yr[[#This Row],[StdDev_14Y_Centered]]</f>
        <v>264.85424078408954</v>
      </c>
      <c r="K1486">
        <v>124.15208012326661</v>
      </c>
      <c r="L1486">
        <v>132.4198497091669</v>
      </c>
      <c r="M1486">
        <f>tsla_moving_stats_14yr[[#This Row],[Average_14Y_Centered]]-tsla_moving_stats_14yr[[#This Row],[ROLLING AVERAGE MANUAL]]</f>
        <v>-0.14943623283878082</v>
      </c>
      <c r="N1486">
        <f>tsla_moving_stats_14yr[[#This Row],[StdDev_14Y_Centered]]-tsla_moving_stats_14yr[[#This Row],[STANDARD DEV MANUAL]]</f>
        <v>7.2706828778734689E-3</v>
      </c>
    </row>
    <row r="1487" spans="1:14" x14ac:dyDescent="0.25">
      <c r="A1487" s="1">
        <v>43923</v>
      </c>
      <c r="B1487">
        <v>32.07</v>
      </c>
      <c r="C1487">
        <v>32.950000000000003</v>
      </c>
      <c r="D1487">
        <v>29.76</v>
      </c>
      <c r="E1487">
        <v>30.3</v>
      </c>
      <c r="F1487">
        <v>297876786</v>
      </c>
      <c r="G1487">
        <v>123.96540000000002</v>
      </c>
      <c r="H1487">
        <v>132.42376173203181</v>
      </c>
      <c r="I1487">
        <f>tsla_moving_stats_14yr[[#This Row],[Close]]/tsla_moving_stats_14yr[[#This Row],[StdDev_14Y_Centered]]</f>
        <v>0.22881089921999079</v>
      </c>
      <c r="J1487">
        <f>2*tsla_moving_stats_14yr[[#This Row],[StdDev_14Y_Centered]]</f>
        <v>264.84752346406361</v>
      </c>
      <c r="K1487">
        <v>124.11469192852746</v>
      </c>
      <c r="L1487">
        <v>132.41658004125486</v>
      </c>
      <c r="M1487">
        <f>tsla_moving_stats_14yr[[#This Row],[Average_14Y_Centered]]-tsla_moving_stats_14yr[[#This Row],[ROLLING AVERAGE MANUAL]]</f>
        <v>-0.14929192852744677</v>
      </c>
      <c r="N1487">
        <f>tsla_moving_stats_14yr[[#This Row],[StdDev_14Y_Centered]]-tsla_moving_stats_14yr[[#This Row],[STANDARD DEV MANUAL]]</f>
        <v>7.1816907769459704E-3</v>
      </c>
    </row>
    <row r="1488" spans="1:14" x14ac:dyDescent="0.25">
      <c r="A1488" s="1">
        <v>43922</v>
      </c>
      <c r="B1488">
        <v>33.6</v>
      </c>
      <c r="C1488">
        <v>34.26</v>
      </c>
      <c r="D1488">
        <v>31.67</v>
      </c>
      <c r="E1488">
        <v>32.1</v>
      </c>
      <c r="F1488">
        <v>200297891</v>
      </c>
      <c r="G1488">
        <v>123.92816979390956</v>
      </c>
      <c r="H1488">
        <v>132.42040301869622</v>
      </c>
      <c r="I1488">
        <f>tsla_moving_stats_14yr[[#This Row],[Close]]/tsla_moving_stats_14yr[[#This Row],[StdDev_14Y_Centered]]</f>
        <v>0.24240977423598276</v>
      </c>
      <c r="J1488">
        <f>2*tsla_moving_stats_14yr[[#This Row],[StdDev_14Y_Centered]]</f>
        <v>264.84080603739244</v>
      </c>
      <c r="K1488">
        <v>124.07731752386823</v>
      </c>
      <c r="L1488">
        <v>132.41331022348649</v>
      </c>
      <c r="M1488">
        <f>tsla_moving_stats_14yr[[#This Row],[Average_14Y_Centered]]-tsla_moving_stats_14yr[[#This Row],[ROLLING AVERAGE MANUAL]]</f>
        <v>-0.14914772995867054</v>
      </c>
      <c r="N1488">
        <f>tsla_moving_stats_14yr[[#This Row],[StdDev_14Y_Centered]]-tsla_moving_stats_14yr[[#This Row],[STANDARD DEV MANUAL]]</f>
        <v>7.0927952097292746E-3</v>
      </c>
    </row>
    <row r="1489" spans="1:14" x14ac:dyDescent="0.25">
      <c r="A1489" s="1">
        <v>43921</v>
      </c>
      <c r="B1489">
        <v>33.42</v>
      </c>
      <c r="C1489">
        <v>36.200000000000003</v>
      </c>
      <c r="D1489">
        <v>33.130000000000003</v>
      </c>
      <c r="E1489">
        <v>34.93</v>
      </c>
      <c r="F1489">
        <v>266572624</v>
      </c>
      <c r="G1489">
        <v>123.92816979390956</v>
      </c>
      <c r="H1489">
        <v>132.42040301869622</v>
      </c>
      <c r="I1489">
        <f>tsla_moving_stats_14yr[[#This Row],[Close]]/tsla_moving_stats_14yr[[#This Row],[StdDev_14Y_Centered]]</f>
        <v>0.26378110324183418</v>
      </c>
      <c r="J1489">
        <f>2*tsla_moving_stats_14yr[[#This Row],[StdDev_14Y_Centered]]</f>
        <v>264.84080603739244</v>
      </c>
      <c r="K1489">
        <v>124.0399784482759</v>
      </c>
      <c r="L1489">
        <v>132.41002052060458</v>
      </c>
      <c r="M1489">
        <f>tsla_moving_stats_14yr[[#This Row],[Average_14Y_Centered]]-tsla_moving_stats_14yr[[#This Row],[ROLLING AVERAGE MANUAL]]</f>
        <v>-0.11180865436634235</v>
      </c>
      <c r="N1489">
        <f>tsla_moving_stats_14yr[[#This Row],[StdDev_14Y_Centered]]-tsla_moving_stats_14yr[[#This Row],[STANDARD DEV MANUAL]]</f>
        <v>1.0382498091644266E-2</v>
      </c>
    </row>
    <row r="1490" spans="1:14" x14ac:dyDescent="0.25">
      <c r="A1490" s="1">
        <v>43920</v>
      </c>
      <c r="B1490">
        <v>34.020000000000003</v>
      </c>
      <c r="C1490">
        <v>34.44</v>
      </c>
      <c r="D1490">
        <v>32.75</v>
      </c>
      <c r="E1490">
        <v>33.479999999999997</v>
      </c>
      <c r="F1490">
        <v>179971220</v>
      </c>
      <c r="G1490">
        <v>123.92816979390956</v>
      </c>
      <c r="H1490">
        <v>132.42040301869622</v>
      </c>
      <c r="I1490">
        <f>tsla_moving_stats_14yr[[#This Row],[Close]]/tsla_moving_stats_14yr[[#This Row],[StdDev_14Y_Centered]]</f>
        <v>0.25283112901622123</v>
      </c>
      <c r="J1490">
        <f>2*tsla_moving_stats_14yr[[#This Row],[StdDev_14Y_Centered]]</f>
        <v>264.84080603739244</v>
      </c>
      <c r="K1490">
        <v>124.00264389042786</v>
      </c>
      <c r="L1490">
        <v>132.40673914984811</v>
      </c>
      <c r="M1490">
        <f>tsla_moving_stats_14yr[[#This Row],[Average_14Y_Centered]]-tsla_moving_stats_14yr[[#This Row],[ROLLING AVERAGE MANUAL]]</f>
        <v>-7.447409651830128E-2</v>
      </c>
      <c r="N1490">
        <f>tsla_moving_stats_14yr[[#This Row],[StdDev_14Y_Centered]]-tsla_moving_stats_14yr[[#This Row],[STANDARD DEV MANUAL]]</f>
        <v>1.366386884811277E-2</v>
      </c>
    </row>
    <row r="1491" spans="1:14" x14ac:dyDescent="0.25">
      <c r="A1491" s="1">
        <v>43917</v>
      </c>
      <c r="B1491">
        <v>33.67</v>
      </c>
      <c r="C1491">
        <v>35.049999999999997</v>
      </c>
      <c r="D1491">
        <v>32.94</v>
      </c>
      <c r="E1491">
        <v>34.29</v>
      </c>
      <c r="F1491">
        <v>215661341</v>
      </c>
      <c r="G1491">
        <v>123.85353519827851</v>
      </c>
      <c r="H1491">
        <v>132.4138823787016</v>
      </c>
      <c r="I1491">
        <f>tsla_moving_stats_14yr[[#This Row],[Close]]/tsla_moving_stats_14yr[[#This Row],[StdDev_14Y_Centered]]</f>
        <v>0.25896076290498865</v>
      </c>
      <c r="J1491">
        <f>2*tsla_moving_stats_14yr[[#This Row],[StdDev_14Y_Centered]]</f>
        <v>264.8277647574032</v>
      </c>
      <c r="K1491">
        <v>123.96540000000005</v>
      </c>
      <c r="L1491">
        <v>132.40338727822575</v>
      </c>
      <c r="M1491">
        <f>tsla_moving_stats_14yr[[#This Row],[Average_14Y_Centered]]-tsla_moving_stats_14yr[[#This Row],[ROLLING AVERAGE MANUAL]]</f>
        <v>-0.11186480172153779</v>
      </c>
      <c r="N1491">
        <f>tsla_moving_stats_14yr[[#This Row],[StdDev_14Y_Centered]]-tsla_moving_stats_14yr[[#This Row],[STANDARD DEV MANUAL]]</f>
        <v>1.049510047585045E-2</v>
      </c>
    </row>
    <row r="1492" spans="1:14" x14ac:dyDescent="0.25">
      <c r="A1492" s="1">
        <v>43916</v>
      </c>
      <c r="B1492">
        <v>36.49</v>
      </c>
      <c r="C1492">
        <v>37.33</v>
      </c>
      <c r="D1492">
        <v>34.15</v>
      </c>
      <c r="E1492">
        <v>35.21</v>
      </c>
      <c r="F1492">
        <v>261331468</v>
      </c>
      <c r="G1492">
        <v>123.81624769514445</v>
      </c>
      <c r="H1492">
        <v>132.41061340780954</v>
      </c>
      <c r="I1492">
        <f>tsla_moving_stats_14yr[[#This Row],[Close]]/tsla_moving_stats_14yr[[#This Row],[StdDev_14Y_Centered]]</f>
        <v>0.26591523967612196</v>
      </c>
      <c r="J1492">
        <f>2*tsla_moving_stats_14yr[[#This Row],[StdDev_14Y_Centered]]</f>
        <v>264.82122681561907</v>
      </c>
      <c r="K1492">
        <v>123.92816979390962</v>
      </c>
      <c r="L1492">
        <v>132.40003534911253</v>
      </c>
      <c r="M1492">
        <f>tsla_moving_stats_14yr[[#This Row],[Average_14Y_Centered]]-tsla_moving_stats_14yr[[#This Row],[ROLLING AVERAGE MANUAL]]</f>
        <v>-0.11192209876516301</v>
      </c>
      <c r="N1492">
        <f>tsla_moving_stats_14yr[[#This Row],[StdDev_14Y_Centered]]-tsla_moving_stats_14yr[[#This Row],[STANDARD DEV MANUAL]]</f>
        <v>1.0578058697007009E-2</v>
      </c>
    </row>
    <row r="1493" spans="1:14" x14ac:dyDescent="0.25">
      <c r="A1493" s="1">
        <v>43915</v>
      </c>
      <c r="B1493">
        <v>36.35</v>
      </c>
      <c r="C1493">
        <v>37.130000000000003</v>
      </c>
      <c r="D1493">
        <v>34.07</v>
      </c>
      <c r="E1493">
        <v>35.950000000000003</v>
      </c>
      <c r="F1493">
        <v>318341607</v>
      </c>
      <c r="G1493">
        <v>123.77897695852535</v>
      </c>
      <c r="H1493">
        <v>132.40734150057281</v>
      </c>
      <c r="I1493">
        <f>tsla_moving_stats_14yr[[#This Row],[Close]]/tsla_moving_stats_14yr[[#This Row],[StdDev_14Y_Centered]]</f>
        <v>0.27151062465705106</v>
      </c>
      <c r="J1493">
        <f>2*tsla_moving_stats_14yr[[#This Row],[StdDev_14Y_Centered]]</f>
        <v>264.81468300114562</v>
      </c>
      <c r="K1493">
        <v>123.89083948339488</v>
      </c>
      <c r="L1493">
        <v>132.39678749986939</v>
      </c>
      <c r="M1493">
        <f>tsla_moving_stats_14yr[[#This Row],[Average_14Y_Centered]]-tsla_moving_stats_14yr[[#This Row],[ROLLING AVERAGE MANUAL]]</f>
        <v>-0.11186252486953663</v>
      </c>
      <c r="N1493">
        <f>tsla_moving_stats_14yr[[#This Row],[StdDev_14Y_Centered]]-tsla_moving_stats_14yr[[#This Row],[STANDARD DEV MANUAL]]</f>
        <v>1.0554000703422162E-2</v>
      </c>
    </row>
    <row r="1494" spans="1:14" x14ac:dyDescent="0.25">
      <c r="A1494" s="1">
        <v>43914</v>
      </c>
      <c r="B1494">
        <v>31.82</v>
      </c>
      <c r="C1494">
        <v>34.25</v>
      </c>
      <c r="D1494">
        <v>31.6</v>
      </c>
      <c r="E1494">
        <v>33.67</v>
      </c>
      <c r="F1494">
        <v>343427873</v>
      </c>
      <c r="G1494">
        <v>123.77897695852535</v>
      </c>
      <c r="H1494">
        <v>132.40734150057281</v>
      </c>
      <c r="I1494">
        <f>tsla_moving_stats_14yr[[#This Row],[Close]]/tsla_moving_stats_14yr[[#This Row],[StdDev_14Y_Centered]]</f>
        <v>0.25429103566628397</v>
      </c>
      <c r="J1494">
        <f>2*tsla_moving_stats_14yr[[#This Row],[StdDev_14Y_Centered]]</f>
        <v>264.81468300114562</v>
      </c>
      <c r="K1494">
        <v>123.85353519827856</v>
      </c>
      <c r="L1494">
        <v>132.39352823479916</v>
      </c>
      <c r="M1494">
        <f>tsla_moving_stats_14yr[[#This Row],[Average_14Y_Centered]]-tsla_moving_stats_14yr[[#This Row],[ROLLING AVERAGE MANUAL]]</f>
        <v>-7.4558239753216071E-2</v>
      </c>
      <c r="N1494">
        <f>tsla_moving_stats_14yr[[#This Row],[StdDev_14Y_Centered]]-tsla_moving_stats_14yr[[#This Row],[STANDARD DEV MANUAL]]</f>
        <v>1.3813265773649164E-2</v>
      </c>
    </row>
    <row r="1495" spans="1:14" x14ac:dyDescent="0.25">
      <c r="A1495" s="1">
        <v>43913</v>
      </c>
      <c r="B1495">
        <v>28.91</v>
      </c>
      <c r="C1495">
        <v>29.47</v>
      </c>
      <c r="D1495">
        <v>27.37</v>
      </c>
      <c r="E1495">
        <v>28.95</v>
      </c>
      <c r="F1495">
        <v>246818518</v>
      </c>
      <c r="G1495">
        <v>123.77897695852535</v>
      </c>
      <c r="H1495">
        <v>132.40734150057281</v>
      </c>
      <c r="I1495">
        <f>tsla_moving_stats_14yr[[#This Row],[Close]]/tsla_moving_stats_14yr[[#This Row],[StdDev_14Y_Centered]]</f>
        <v>0.2186434654748714</v>
      </c>
      <c r="J1495">
        <f>2*tsla_moving_stats_14yr[[#This Row],[StdDev_14Y_Centered]]</f>
        <v>264.81468300114562</v>
      </c>
      <c r="K1495">
        <v>123.8162476951445</v>
      </c>
      <c r="L1495">
        <v>132.39026602184163</v>
      </c>
      <c r="M1495">
        <f>tsla_moving_stats_14yr[[#This Row],[Average_14Y_Centered]]-tsla_moving_stats_14yr[[#This Row],[ROLLING AVERAGE MANUAL]]</f>
        <v>-3.7270736619149147E-2</v>
      </c>
      <c r="N1495">
        <f>tsla_moving_stats_14yr[[#This Row],[StdDev_14Y_Centered]]-tsla_moving_stats_14yr[[#This Row],[STANDARD DEV MANUAL]]</f>
        <v>1.7075478731186422E-2</v>
      </c>
    </row>
    <row r="1496" spans="1:14" x14ac:dyDescent="0.25">
      <c r="A1496" s="1">
        <v>43910</v>
      </c>
      <c r="B1496">
        <v>29.21</v>
      </c>
      <c r="C1496">
        <v>31.8</v>
      </c>
      <c r="D1496">
        <v>28.39</v>
      </c>
      <c r="E1496">
        <v>28.5</v>
      </c>
      <c r="F1496">
        <v>424282906</v>
      </c>
      <c r="G1496">
        <v>123.66722222222222</v>
      </c>
      <c r="H1496">
        <v>132.39754759812311</v>
      </c>
      <c r="I1496">
        <f>tsla_moving_stats_14yr[[#This Row],[Close]]/tsla_moving_stats_14yr[[#This Row],[StdDev_14Y_Centered]]</f>
        <v>0.21526078478816191</v>
      </c>
      <c r="J1496">
        <f>2*tsla_moving_stats_14yr[[#This Row],[StdDev_14Y_Centered]]</f>
        <v>264.79509519624622</v>
      </c>
      <c r="K1496">
        <v>123.7789769585254</v>
      </c>
      <c r="L1496">
        <v>132.38700086883796</v>
      </c>
      <c r="M1496">
        <f>tsla_moving_stats_14yr[[#This Row],[Average_14Y_Centered]]-tsla_moving_stats_14yr[[#This Row],[ROLLING AVERAGE MANUAL]]</f>
        <v>-0.11175473630318322</v>
      </c>
      <c r="N1496">
        <f>tsla_moving_stats_14yr[[#This Row],[StdDev_14Y_Centered]]-tsla_moving_stats_14yr[[#This Row],[STANDARD DEV MANUAL]]</f>
        <v>1.0546729285152878E-2</v>
      </c>
    </row>
    <row r="1497" spans="1:14" x14ac:dyDescent="0.25">
      <c r="A1497" s="1">
        <v>43909</v>
      </c>
      <c r="B1497">
        <v>24.98</v>
      </c>
      <c r="C1497">
        <v>30.13</v>
      </c>
      <c r="D1497">
        <v>23.9</v>
      </c>
      <c r="E1497">
        <v>28.51</v>
      </c>
      <c r="F1497">
        <v>452932290</v>
      </c>
      <c r="G1497">
        <v>123.62999386314821</v>
      </c>
      <c r="H1497">
        <v>132.39428648843588</v>
      </c>
      <c r="I1497">
        <f>tsla_moving_stats_14yr[[#This Row],[Close]]/tsla_moving_stats_14yr[[#This Row],[StdDev_14Y_Centered]]</f>
        <v>0.21534161900929341</v>
      </c>
      <c r="J1497">
        <f>2*tsla_moving_stats_14yr[[#This Row],[StdDev_14Y_Centered]]</f>
        <v>264.78857297687176</v>
      </c>
      <c r="K1497">
        <v>123.74171068796075</v>
      </c>
      <c r="L1497">
        <v>132.38374403837474</v>
      </c>
      <c r="M1497">
        <f>tsla_moving_stats_14yr[[#This Row],[Average_14Y_Centered]]-tsla_moving_stats_14yr[[#This Row],[ROLLING AVERAGE MANUAL]]</f>
        <v>-0.11171682481253242</v>
      </c>
      <c r="N1497">
        <f>tsla_moving_stats_14yr[[#This Row],[StdDev_14Y_Centered]]-tsla_moving_stats_14yr[[#This Row],[STANDARD DEV MANUAL]]</f>
        <v>1.0542450061137743E-2</v>
      </c>
    </row>
    <row r="1498" spans="1:14" x14ac:dyDescent="0.25">
      <c r="A1498" s="1">
        <v>43908</v>
      </c>
      <c r="B1498">
        <v>25.93</v>
      </c>
      <c r="C1498">
        <v>26.99</v>
      </c>
      <c r="D1498">
        <v>23.37</v>
      </c>
      <c r="E1498">
        <v>24.08</v>
      </c>
      <c r="F1498">
        <v>356792766</v>
      </c>
      <c r="G1498">
        <v>123.59278834355828</v>
      </c>
      <c r="H1498">
        <v>132.39101683759517</v>
      </c>
      <c r="I1498">
        <f>tsla_moving_stats_14yr[[#This Row],[Close]]/tsla_moving_stats_14yr[[#This Row],[StdDev_14Y_Centered]]</f>
        <v>0.18188545246645452</v>
      </c>
      <c r="J1498">
        <f>2*tsla_moving_stats_14yr[[#This Row],[StdDev_14Y_Centered]]</f>
        <v>264.78203367519035</v>
      </c>
      <c r="K1498">
        <v>123.70445501995708</v>
      </c>
      <c r="L1498">
        <v>132.38048989847155</v>
      </c>
      <c r="M1498">
        <f>tsla_moving_stats_14yr[[#This Row],[Average_14Y_Centered]]-tsla_moving_stats_14yr[[#This Row],[ROLLING AVERAGE MANUAL]]</f>
        <v>-0.1116666763987979</v>
      </c>
      <c r="N1498">
        <f>tsla_moving_stats_14yr[[#This Row],[StdDev_14Y_Centered]]-tsla_moving_stats_14yr[[#This Row],[STANDARD DEV MANUAL]]</f>
        <v>1.0526939123622014E-2</v>
      </c>
    </row>
    <row r="1499" spans="1:14" x14ac:dyDescent="0.25">
      <c r="A1499" s="1">
        <v>43907</v>
      </c>
      <c r="B1499">
        <v>29.33</v>
      </c>
      <c r="C1499">
        <v>31.46</v>
      </c>
      <c r="D1499">
        <v>26.4</v>
      </c>
      <c r="E1499">
        <v>28.68</v>
      </c>
      <c r="F1499">
        <v>359919040</v>
      </c>
      <c r="G1499">
        <v>123.59278834355828</v>
      </c>
      <c r="H1499">
        <v>132.39101683759517</v>
      </c>
      <c r="I1499">
        <f>tsla_moving_stats_14yr[[#This Row],[Close]]/tsla_moving_stats_14yr[[#This Row],[StdDev_14Y_Centered]]</f>
        <v>0.21663101232300316</v>
      </c>
      <c r="J1499">
        <f>2*tsla_moving_stats_14yr[[#This Row],[StdDev_14Y_Centered]]</f>
        <v>264.78203367519035</v>
      </c>
      <c r="K1499">
        <v>123.66722222222229</v>
      </c>
      <c r="L1499">
        <v>132.37722720085898</v>
      </c>
      <c r="M1499">
        <f>tsla_moving_stats_14yr[[#This Row],[Average_14Y_Centered]]-tsla_moving_stats_14yr[[#This Row],[ROLLING AVERAGE MANUAL]]</f>
        <v>-7.4433878664009967E-2</v>
      </c>
      <c r="N1499">
        <f>tsla_moving_stats_14yr[[#This Row],[StdDev_14Y_Centered]]-tsla_moving_stats_14yr[[#This Row],[STANDARD DEV MANUAL]]</f>
        <v>1.3789636736191824E-2</v>
      </c>
    </row>
    <row r="1500" spans="1:14" x14ac:dyDescent="0.25">
      <c r="A1500" s="1">
        <v>43906</v>
      </c>
      <c r="B1500">
        <v>31.3</v>
      </c>
      <c r="C1500">
        <v>32.99</v>
      </c>
      <c r="D1500">
        <v>29.48</v>
      </c>
      <c r="E1500">
        <v>29.67</v>
      </c>
      <c r="F1500">
        <v>307342171</v>
      </c>
      <c r="G1500">
        <v>123.59278834355828</v>
      </c>
      <c r="H1500">
        <v>132.39101683759517</v>
      </c>
      <c r="I1500">
        <f>tsla_moving_stats_14yr[[#This Row],[Close]]/tsla_moving_stats_14yr[[#This Row],[StdDev_14Y_Centered]]</f>
        <v>0.22410886107473865</v>
      </c>
      <c r="J1500">
        <f>2*tsla_moving_stats_14yr[[#This Row],[StdDev_14Y_Centered]]</f>
        <v>264.78203367519035</v>
      </c>
      <c r="K1500">
        <v>123.62999386314829</v>
      </c>
      <c r="L1500">
        <v>132.37397282717558</v>
      </c>
      <c r="M1500">
        <f>tsla_moving_stats_14yr[[#This Row],[Average_14Y_Centered]]-tsla_moving_stats_14yr[[#This Row],[ROLLING AVERAGE MANUAL]]</f>
        <v>-3.7205519590003178E-2</v>
      </c>
      <c r="N1500">
        <f>tsla_moving_stats_14yr[[#This Row],[StdDev_14Y_Centered]]-tsla_moving_stats_14yr[[#This Row],[STANDARD DEV MANUAL]]</f>
        <v>1.7044010419596134E-2</v>
      </c>
    </row>
    <row r="1501" spans="1:14" x14ac:dyDescent="0.25">
      <c r="A1501" s="1">
        <v>43903</v>
      </c>
      <c r="B1501">
        <v>39.67</v>
      </c>
      <c r="C1501">
        <v>40.5</v>
      </c>
      <c r="D1501">
        <v>33.47</v>
      </c>
      <c r="E1501">
        <v>36.44</v>
      </c>
      <c r="F1501">
        <v>339604069</v>
      </c>
      <c r="G1501">
        <v>123.48142813361937</v>
      </c>
      <c r="H1501">
        <v>132.38104749329298</v>
      </c>
      <c r="I1501">
        <f>tsla_moving_stats_14yr[[#This Row],[Close]]/tsla_moving_stats_14yr[[#This Row],[StdDev_14Y_Centered]]</f>
        <v>0.27526598927876145</v>
      </c>
      <c r="J1501">
        <f>2*tsla_moving_stats_14yr[[#This Row],[StdDev_14Y_Centered]]</f>
        <v>264.76209498658596</v>
      </c>
      <c r="K1501">
        <v>123.59278834355837</v>
      </c>
      <c r="L1501">
        <v>132.37070990951588</v>
      </c>
      <c r="M1501">
        <f>tsla_moving_stats_14yr[[#This Row],[Average_14Y_Centered]]-tsla_moving_stats_14yr[[#This Row],[ROLLING AVERAGE MANUAL]]</f>
        <v>-0.11136020993899365</v>
      </c>
      <c r="N1501">
        <f>tsla_moving_stats_14yr[[#This Row],[StdDev_14Y_Centered]]-tsla_moving_stats_14yr[[#This Row],[STANDARD DEV MANUAL]]</f>
        <v>1.0337583777101145E-2</v>
      </c>
    </row>
    <row r="1502" spans="1:14" x14ac:dyDescent="0.25">
      <c r="A1502" s="1">
        <v>43902</v>
      </c>
      <c r="B1502">
        <v>38.729999999999997</v>
      </c>
      <c r="C1502">
        <v>39.630000000000003</v>
      </c>
      <c r="D1502">
        <v>36.42</v>
      </c>
      <c r="E1502">
        <v>37.369999999999997</v>
      </c>
      <c r="F1502">
        <v>283636056</v>
      </c>
      <c r="G1502">
        <v>123.44439644607843</v>
      </c>
      <c r="H1502">
        <v>132.37766829467671</v>
      </c>
      <c r="I1502">
        <f>tsla_moving_stats_14yr[[#This Row],[Close]]/tsla_moving_stats_14yr[[#This Row],[StdDev_14Y_Centered]]</f>
        <v>0.2822983701209576</v>
      </c>
      <c r="J1502">
        <f>2*tsla_moving_stats_14yr[[#This Row],[StdDev_14Y_Centered]]</f>
        <v>264.75533658935342</v>
      </c>
      <c r="K1502">
        <v>123.55560870898505</v>
      </c>
      <c r="L1502">
        <v>132.36743565658077</v>
      </c>
      <c r="M1502">
        <f>tsla_moving_stats_14yr[[#This Row],[Average_14Y_Centered]]-tsla_moving_stats_14yr[[#This Row],[ROLLING AVERAGE MANUAL]]</f>
        <v>-0.11121226290661923</v>
      </c>
      <c r="N1502">
        <f>tsla_moving_stats_14yr[[#This Row],[StdDev_14Y_Centered]]-tsla_moving_stats_14yr[[#This Row],[STANDARD DEV MANUAL]]</f>
        <v>1.0232638095942548E-2</v>
      </c>
    </row>
    <row r="1503" spans="1:14" x14ac:dyDescent="0.25">
      <c r="A1503" s="1">
        <v>43901</v>
      </c>
      <c r="B1503">
        <v>42.68</v>
      </c>
      <c r="C1503">
        <v>43.57</v>
      </c>
      <c r="D1503">
        <v>40.869999999999997</v>
      </c>
      <c r="E1503">
        <v>42.28</v>
      </c>
      <c r="F1503">
        <v>201204057</v>
      </c>
      <c r="G1503">
        <v>123.40738744257274</v>
      </c>
      <c r="H1503">
        <v>132.37428072720084</v>
      </c>
      <c r="I1503">
        <f>tsla_moving_stats_14yr[[#This Row],[Close]]/tsla_moving_stats_14yr[[#This Row],[StdDev_14Y_Centered]]</f>
        <v>0.3193973917571748</v>
      </c>
      <c r="J1503">
        <f>2*tsla_moving_stats_14yr[[#This Row],[StdDev_14Y_Centered]]</f>
        <v>264.74856145440168</v>
      </c>
      <c r="K1503">
        <v>123.51848559166164</v>
      </c>
      <c r="L1503">
        <v>132.36412204111539</v>
      </c>
      <c r="M1503">
        <f>tsla_moving_stats_14yr[[#This Row],[Average_14Y_Centered]]-tsla_moving_stats_14yr[[#This Row],[ROLLING AVERAGE MANUAL]]</f>
        <v>-0.11109814908890314</v>
      </c>
      <c r="N1503">
        <f>tsla_moving_stats_14yr[[#This Row],[StdDev_14Y_Centered]]-tsla_moving_stats_14yr[[#This Row],[STANDARD DEV MANUAL]]</f>
        <v>1.0158686085446789E-2</v>
      </c>
    </row>
    <row r="1504" spans="1:14" x14ac:dyDescent="0.25">
      <c r="A1504" s="1">
        <v>43900</v>
      </c>
      <c r="B1504">
        <v>43.96</v>
      </c>
      <c r="C1504">
        <v>44.53</v>
      </c>
      <c r="D1504">
        <v>40.53</v>
      </c>
      <c r="E1504">
        <v>43.02</v>
      </c>
      <c r="F1504">
        <v>233916855</v>
      </c>
      <c r="G1504">
        <v>123.40738744257274</v>
      </c>
      <c r="H1504">
        <v>132.37428072720084</v>
      </c>
      <c r="I1504">
        <f>tsla_moving_stats_14yr[[#This Row],[Close]]/tsla_moving_stats_14yr[[#This Row],[StdDev_14Y_Centered]]</f>
        <v>0.32498760154668072</v>
      </c>
      <c r="J1504">
        <f>2*tsla_moving_stats_14yr[[#This Row],[StdDev_14Y_Centered]]</f>
        <v>264.74856145440168</v>
      </c>
      <c r="K1504">
        <v>123.48142813361945</v>
      </c>
      <c r="L1504">
        <v>132.36076076457226</v>
      </c>
      <c r="M1504">
        <f>tsla_moving_stats_14yr[[#This Row],[Average_14Y_Centered]]-tsla_moving_stats_14yr[[#This Row],[ROLLING AVERAGE MANUAL]]</f>
        <v>-7.404069104670441E-2</v>
      </c>
      <c r="N1504">
        <f>tsla_moving_stats_14yr[[#This Row],[StdDev_14Y_Centered]]-tsla_moving_stats_14yr[[#This Row],[STANDARD DEV MANUAL]]</f>
        <v>1.3519962628578241E-2</v>
      </c>
    </row>
    <row r="1505" spans="1:14" x14ac:dyDescent="0.25">
      <c r="A1505" s="1">
        <v>43899</v>
      </c>
      <c r="B1505">
        <v>40.36</v>
      </c>
      <c r="C1505">
        <v>44.2</v>
      </c>
      <c r="D1505">
        <v>40.33</v>
      </c>
      <c r="E1505">
        <v>40.53</v>
      </c>
      <c r="F1505">
        <v>256106333</v>
      </c>
      <c r="G1505">
        <v>123.40738744257274</v>
      </c>
      <c r="H1505">
        <v>132.37428072720084</v>
      </c>
      <c r="I1505">
        <f>tsla_moving_stats_14yr[[#This Row],[Close]]/tsla_moving_stats_14yr[[#This Row],[StdDev_14Y_Centered]]</f>
        <v>0.30617730103874868</v>
      </c>
      <c r="J1505">
        <f>2*tsla_moving_stats_14yr[[#This Row],[StdDev_14Y_Centered]]</f>
        <v>264.74856145440168</v>
      </c>
      <c r="K1505">
        <v>123.4443964460785</v>
      </c>
      <c r="L1505">
        <v>132.35738829941545</v>
      </c>
      <c r="M1505">
        <f>tsla_moving_stats_14yr[[#This Row],[Average_14Y_Centered]]-tsla_moving_stats_14yr[[#This Row],[ROLLING AVERAGE MANUAL]]</f>
        <v>-3.7009003505758642E-2</v>
      </c>
      <c r="N1505">
        <f>tsla_moving_stats_14yr[[#This Row],[StdDev_14Y_Centered]]-tsla_moving_stats_14yr[[#This Row],[STANDARD DEV MANUAL]]</f>
        <v>1.6892427785393238E-2</v>
      </c>
    </row>
    <row r="1506" spans="1:14" x14ac:dyDescent="0.25">
      <c r="A1506" s="1">
        <v>43896</v>
      </c>
      <c r="B1506">
        <v>46</v>
      </c>
      <c r="C1506">
        <v>47.13</v>
      </c>
      <c r="D1506">
        <v>45.62</v>
      </c>
      <c r="E1506">
        <v>46.9</v>
      </c>
      <c r="F1506">
        <v>189943995</v>
      </c>
      <c r="G1506">
        <v>123.29643206854345</v>
      </c>
      <c r="H1506">
        <v>132.36412660304134</v>
      </c>
      <c r="I1506">
        <f>tsla_moving_stats_14yr[[#This Row],[Close]]/tsla_moving_stats_14yr[[#This Row],[StdDev_14Y_Centered]]</f>
        <v>0.35432561074990215</v>
      </c>
      <c r="J1506">
        <f>2*tsla_moving_stats_14yr[[#This Row],[StdDev_14Y_Centered]]</f>
        <v>264.72825320608268</v>
      </c>
      <c r="K1506">
        <v>123.40738744257281</v>
      </c>
      <c r="L1506">
        <v>132.35400746255576</v>
      </c>
      <c r="M1506">
        <f>tsla_moving_stats_14yr[[#This Row],[Average_14Y_Centered]]-tsla_moving_stats_14yr[[#This Row],[ROLLING AVERAGE MANUAL]]</f>
        <v>-0.11095537402935918</v>
      </c>
      <c r="N1506">
        <f>tsla_moving_stats_14yr[[#This Row],[StdDev_14Y_Centered]]-tsla_moving_stats_14yr[[#This Row],[STANDARD DEV MANUAL]]</f>
        <v>1.0119140485585376E-2</v>
      </c>
    </row>
    <row r="1507" spans="1:14" x14ac:dyDescent="0.25">
      <c r="A1507" s="1">
        <v>43895</v>
      </c>
      <c r="B1507">
        <v>48.25</v>
      </c>
      <c r="C1507">
        <v>49.72</v>
      </c>
      <c r="D1507">
        <v>47.87</v>
      </c>
      <c r="E1507">
        <v>48.3</v>
      </c>
      <c r="F1507">
        <v>162790067</v>
      </c>
      <c r="G1507">
        <v>123.25946160905477</v>
      </c>
      <c r="H1507">
        <v>132.36075314051922</v>
      </c>
      <c r="I1507">
        <f>tsla_moving_stats_14yr[[#This Row],[Close]]/tsla_moving_stats_14yr[[#This Row],[StdDev_14Y_Centered]]</f>
        <v>0.36491179487867431</v>
      </c>
      <c r="J1507">
        <f>2*tsla_moving_stats_14yr[[#This Row],[StdDev_14Y_Centered]]</f>
        <v>264.72150628103844</v>
      </c>
      <c r="K1507">
        <v>123.37038579301905</v>
      </c>
      <c r="L1507">
        <v>132.35063224194332</v>
      </c>
      <c r="M1507">
        <f>tsla_moving_stats_14yr[[#This Row],[Average_14Y_Centered]]-tsla_moving_stats_14yr[[#This Row],[ROLLING AVERAGE MANUAL]]</f>
        <v>-0.11092418396428627</v>
      </c>
      <c r="N1507">
        <f>tsla_moving_stats_14yr[[#This Row],[StdDev_14Y_Centered]]-tsla_moving_stats_14yr[[#This Row],[STANDARD DEV MANUAL]]</f>
        <v>1.0120898575905812E-2</v>
      </c>
    </row>
    <row r="1508" spans="1:14" x14ac:dyDescent="0.25">
      <c r="A1508" s="1">
        <v>43894</v>
      </c>
      <c r="B1508">
        <v>50.93</v>
      </c>
      <c r="C1508">
        <v>51.1</v>
      </c>
      <c r="D1508">
        <v>48.32</v>
      </c>
      <c r="E1508">
        <v>49.97</v>
      </c>
      <c r="F1508">
        <v>225734932</v>
      </c>
      <c r="G1508">
        <v>123.22249235474007</v>
      </c>
      <c r="H1508">
        <v>132.35739088193338</v>
      </c>
      <c r="I1508">
        <f>tsla_moving_stats_14yr[[#This Row],[Close]]/tsla_moving_stats_14yr[[#This Row],[StdDev_14Y_Centered]]</f>
        <v>0.37753841827068563</v>
      </c>
      <c r="J1508">
        <f>2*tsla_moving_stats_14yr[[#This Row],[StdDev_14Y_Centered]]</f>
        <v>264.71478176386677</v>
      </c>
      <c r="K1508">
        <v>123.3334037343129</v>
      </c>
      <c r="L1508">
        <v>132.34725145950753</v>
      </c>
      <c r="M1508">
        <f>tsla_moving_stats_14yr[[#This Row],[Average_14Y_Centered]]-tsla_moving_stats_14yr[[#This Row],[ROLLING AVERAGE MANUAL]]</f>
        <v>-0.11091137957282626</v>
      </c>
      <c r="N1508">
        <f>tsla_moving_stats_14yr[[#This Row],[StdDev_14Y_Centered]]-tsla_moving_stats_14yr[[#This Row],[STANDARD DEV MANUAL]]</f>
        <v>1.0139422425851308E-2</v>
      </c>
    </row>
    <row r="1509" spans="1:14" x14ac:dyDescent="0.25">
      <c r="A1509" s="1">
        <v>43893</v>
      </c>
      <c r="B1509">
        <v>53.67</v>
      </c>
      <c r="C1509">
        <v>53.8</v>
      </c>
      <c r="D1509">
        <v>47.74</v>
      </c>
      <c r="E1509">
        <v>49.7</v>
      </c>
      <c r="F1509">
        <v>386760427</v>
      </c>
      <c r="G1509">
        <v>123.22249235474007</v>
      </c>
      <c r="H1509">
        <v>132.35739088193338</v>
      </c>
      <c r="I1509">
        <f>tsla_moving_stats_14yr[[#This Row],[Close]]/tsla_moving_stats_14yr[[#This Row],[StdDev_14Y_Centered]]</f>
        <v>0.37549848685317344</v>
      </c>
      <c r="J1509">
        <f>2*tsla_moving_stats_14yr[[#This Row],[StdDev_14Y_Centered]]</f>
        <v>264.71478176386677</v>
      </c>
      <c r="K1509">
        <v>123.29643206854352</v>
      </c>
      <c r="L1509">
        <v>132.34387350421579</v>
      </c>
      <c r="M1509">
        <f>tsla_moving_stats_14yr[[#This Row],[Average_14Y_Centered]]-tsla_moving_stats_14yr[[#This Row],[ROLLING AVERAGE MANUAL]]</f>
        <v>-7.3939713803454765E-2</v>
      </c>
      <c r="N1509">
        <f>tsla_moving_stats_14yr[[#This Row],[StdDev_14Y_Centered]]-tsla_moving_stats_14yr[[#This Row],[STANDARD DEV MANUAL]]</f>
        <v>1.3517377717590762E-2</v>
      </c>
    </row>
    <row r="1510" spans="1:14" x14ac:dyDescent="0.25">
      <c r="A1510" s="1">
        <v>43892</v>
      </c>
      <c r="B1510">
        <v>47.42</v>
      </c>
      <c r="C1510">
        <v>49.58</v>
      </c>
      <c r="D1510">
        <v>45.78</v>
      </c>
      <c r="E1510">
        <v>49.57</v>
      </c>
      <c r="F1510">
        <v>302925161</v>
      </c>
      <c r="G1510">
        <v>123.22249235474007</v>
      </c>
      <c r="H1510">
        <v>132.35739088193338</v>
      </c>
      <c r="I1510">
        <f>tsla_moving_stats_14yr[[#This Row],[Close]]/tsla_moving_stats_14yr[[#This Row],[StdDev_14Y_Centered]]</f>
        <v>0.37451629765214905</v>
      </c>
      <c r="J1510">
        <f>2*tsla_moving_stats_14yr[[#This Row],[StdDev_14Y_Centered]]</f>
        <v>264.71478176386677</v>
      </c>
      <c r="K1510">
        <v>123.25946160905482</v>
      </c>
      <c r="L1510">
        <v>132.34050675368766</v>
      </c>
      <c r="M1510">
        <f>tsla_moving_stats_14yr[[#This Row],[Average_14Y_Centered]]-tsla_moving_stats_14yr[[#This Row],[ROLLING AVERAGE MANUAL]]</f>
        <v>-3.6969254314755062E-2</v>
      </c>
      <c r="N1510">
        <f>tsla_moving_stats_14yr[[#This Row],[StdDev_14Y_Centered]]-tsla_moving_stats_14yr[[#This Row],[STANDARD DEV MANUAL]]</f>
        <v>1.6884128245720831E-2</v>
      </c>
    </row>
    <row r="1511" spans="1:14" x14ac:dyDescent="0.25">
      <c r="A1511" s="1">
        <v>43889</v>
      </c>
      <c r="B1511">
        <v>41.98</v>
      </c>
      <c r="C1511">
        <v>46.03</v>
      </c>
      <c r="D1511">
        <v>40.770000000000003</v>
      </c>
      <c r="E1511">
        <v>44.53</v>
      </c>
      <c r="F1511">
        <v>368462958</v>
      </c>
      <c r="G1511">
        <v>123.1485880195599</v>
      </c>
      <c r="H1511">
        <v>132.35067203009004</v>
      </c>
      <c r="I1511">
        <f>tsla_moving_stats_14yr[[#This Row],[Close]]/tsla_moving_stats_14yr[[#This Row],[StdDev_14Y_Centered]]</f>
        <v>0.33645465729011237</v>
      </c>
      <c r="J1511">
        <f>2*tsla_moving_stats_14yr[[#This Row],[StdDev_14Y_Centered]]</f>
        <v>264.70134406018008</v>
      </c>
      <c r="K1511">
        <v>123.22249235474013</v>
      </c>
      <c r="L1511">
        <v>132.33715120127701</v>
      </c>
      <c r="M1511">
        <f>tsla_moving_stats_14yr[[#This Row],[Average_14Y_Centered]]-tsla_moving_stats_14yr[[#This Row],[ROLLING AVERAGE MANUAL]]</f>
        <v>-7.3904335180230873E-2</v>
      </c>
      <c r="N1511">
        <f>tsla_moving_stats_14yr[[#This Row],[StdDev_14Y_Centered]]-tsla_moving_stats_14yr[[#This Row],[STANDARD DEV MANUAL]]</f>
        <v>1.3520828813028629E-2</v>
      </c>
    </row>
    <row r="1512" spans="1:14" x14ac:dyDescent="0.25">
      <c r="A1512" s="1">
        <v>43888</v>
      </c>
      <c r="B1512">
        <v>48.67</v>
      </c>
      <c r="C1512">
        <v>49.32</v>
      </c>
      <c r="D1512">
        <v>44.6</v>
      </c>
      <c r="E1512">
        <v>45.27</v>
      </c>
      <c r="F1512">
        <v>364157744</v>
      </c>
      <c r="G1512">
        <v>123.11167736021997</v>
      </c>
      <c r="H1512">
        <v>132.34729312179391</v>
      </c>
      <c r="I1512">
        <f>tsla_moving_stats_14yr[[#This Row],[Close]]/tsla_moving_stats_14yr[[#This Row],[StdDev_14Y_Centered]]</f>
        <v>0.3420545969031632</v>
      </c>
      <c r="J1512">
        <f>2*tsla_moving_stats_14yr[[#This Row],[StdDev_14Y_Centered]]</f>
        <v>264.69458624358782</v>
      </c>
      <c r="K1512">
        <v>123.18552736166316</v>
      </c>
      <c r="L1512">
        <v>132.33380404776744</v>
      </c>
      <c r="M1512">
        <f>tsla_moving_stats_14yr[[#This Row],[Average_14Y_Centered]]-tsla_moving_stats_14yr[[#This Row],[ROLLING AVERAGE MANUAL]]</f>
        <v>-7.3850001443190649E-2</v>
      </c>
      <c r="N1512">
        <f>tsla_moving_stats_14yr[[#This Row],[StdDev_14Y_Centered]]-tsla_moving_stats_14yr[[#This Row],[STANDARD DEV MANUAL]]</f>
        <v>1.3489074026466596E-2</v>
      </c>
    </row>
    <row r="1513" spans="1:14" x14ac:dyDescent="0.25">
      <c r="A1513" s="1">
        <v>43887</v>
      </c>
      <c r="B1513">
        <v>52.17</v>
      </c>
      <c r="C1513">
        <v>54.22</v>
      </c>
      <c r="D1513">
        <v>51.74</v>
      </c>
      <c r="E1513">
        <v>51.92</v>
      </c>
      <c r="F1513">
        <v>212307818</v>
      </c>
      <c r="G1513">
        <v>123.07477703115454</v>
      </c>
      <c r="H1513">
        <v>132.34391705496108</v>
      </c>
      <c r="I1513">
        <f>tsla_moving_stats_14yr[[#This Row],[Close]]/tsla_moving_stats_14yr[[#This Row],[StdDev_14Y_Centered]]</f>
        <v>0.3923111931048418</v>
      </c>
      <c r="J1513">
        <f>2*tsla_moving_stats_14yr[[#This Row],[StdDev_14Y_Centered]]</f>
        <v>264.68783410992216</v>
      </c>
      <c r="K1513">
        <v>123.14858801955997</v>
      </c>
      <c r="L1513">
        <v>132.33044574861998</v>
      </c>
      <c r="M1513">
        <f>tsla_moving_stats_14yr[[#This Row],[Average_14Y_Centered]]-tsla_moving_stats_14yr[[#This Row],[ROLLING AVERAGE MANUAL]]</f>
        <v>-7.381098840542677E-2</v>
      </c>
      <c r="N1513">
        <f>tsla_moving_stats_14yr[[#This Row],[StdDev_14Y_Centered]]-tsla_moving_stats_14yr[[#This Row],[STANDARD DEV MANUAL]]</f>
        <v>1.3471306341102718E-2</v>
      </c>
    </row>
    <row r="1514" spans="1:14" x14ac:dyDescent="0.25">
      <c r="A1514" s="1">
        <v>43886</v>
      </c>
      <c r="B1514">
        <v>56.6</v>
      </c>
      <c r="C1514">
        <v>57.11</v>
      </c>
      <c r="D1514">
        <v>52.47</v>
      </c>
      <c r="E1514">
        <v>53.33</v>
      </c>
      <c r="F1514">
        <v>259357466</v>
      </c>
      <c r="G1514">
        <v>123.03789618320612</v>
      </c>
      <c r="H1514">
        <v>132.34053546854653</v>
      </c>
      <c r="I1514">
        <f>tsla_moving_stats_14yr[[#This Row],[Close]]/tsla_moving_stats_14yr[[#This Row],[StdDev_14Y_Centered]]</f>
        <v>0.40297554948819875</v>
      </c>
      <c r="J1514">
        <f>2*tsla_moving_stats_14yr[[#This Row],[StdDev_14Y_Centered]]</f>
        <v>264.68107093709307</v>
      </c>
      <c r="K1514">
        <v>123.11167736022006</v>
      </c>
      <c r="L1514">
        <v>132.32707353675221</v>
      </c>
      <c r="M1514">
        <f>tsla_moving_stats_14yr[[#This Row],[Average_14Y_Centered]]-tsla_moving_stats_14yr[[#This Row],[ROLLING AVERAGE MANUAL]]</f>
        <v>-7.3781177013941601E-2</v>
      </c>
      <c r="N1514">
        <f>tsla_moving_stats_14yr[[#This Row],[StdDev_14Y_Centered]]-tsla_moving_stats_14yr[[#This Row],[STANDARD DEV MANUAL]]</f>
        <v>1.3461931794324755E-2</v>
      </c>
    </row>
    <row r="1515" spans="1:14" x14ac:dyDescent="0.25">
      <c r="A1515" s="1">
        <v>43885</v>
      </c>
      <c r="B1515">
        <v>55.93</v>
      </c>
      <c r="C1515">
        <v>57.57</v>
      </c>
      <c r="D1515">
        <v>54.81</v>
      </c>
      <c r="E1515">
        <v>55.59</v>
      </c>
      <c r="F1515">
        <v>227882634</v>
      </c>
      <c r="G1515">
        <v>123.03789618320612</v>
      </c>
      <c r="H1515">
        <v>132.34053546854653</v>
      </c>
      <c r="I1515">
        <f>tsla_moving_stats_14yr[[#This Row],[Close]]/tsla_moving_stats_14yr[[#This Row],[StdDev_14Y_Centered]]</f>
        <v>0.42005270572002573</v>
      </c>
      <c r="J1515">
        <f>2*tsla_moving_stats_14yr[[#This Row],[StdDev_14Y_Centered]]</f>
        <v>264.68107093709307</v>
      </c>
      <c r="K1515">
        <v>123.07477703115462</v>
      </c>
      <c r="L1515">
        <v>132.32370416182277</v>
      </c>
      <c r="M1515">
        <f>tsla_moving_stats_14yr[[#This Row],[Average_14Y_Centered]]-tsla_moving_stats_14yr[[#This Row],[ROLLING AVERAGE MANUAL]]</f>
        <v>-3.6880847948509654E-2</v>
      </c>
      <c r="N1515">
        <f>tsla_moving_stats_14yr[[#This Row],[StdDev_14Y_Centered]]-tsla_moving_stats_14yr[[#This Row],[STANDARD DEV MANUAL]]</f>
        <v>1.6831306723759099E-2</v>
      </c>
    </row>
    <row r="1516" spans="1:14" x14ac:dyDescent="0.25">
      <c r="A1516" s="1">
        <v>43882</v>
      </c>
      <c r="B1516">
        <v>60.47</v>
      </c>
      <c r="C1516">
        <v>60.87</v>
      </c>
      <c r="D1516">
        <v>58.7</v>
      </c>
      <c r="E1516">
        <v>60.07</v>
      </c>
      <c r="F1516">
        <v>215091956</v>
      </c>
      <c r="G1516">
        <v>122.96425389075371</v>
      </c>
      <c r="H1516">
        <v>132.33370013131915</v>
      </c>
      <c r="I1516">
        <f>tsla_moving_stats_14yr[[#This Row],[Close]]/tsla_moving_stats_14yr[[#This Row],[StdDev_14Y_Centered]]</f>
        <v>0.45392821284669388</v>
      </c>
      <c r="J1516">
        <f>2*tsla_moving_stats_14yr[[#This Row],[StdDev_14Y_Centered]]</f>
        <v>264.6674002626383</v>
      </c>
      <c r="K1516">
        <v>123.03789618320617</v>
      </c>
      <c r="L1516">
        <v>132.32032926406734</v>
      </c>
      <c r="M1516">
        <f>tsla_moving_stats_14yr[[#This Row],[Average_14Y_Centered]]-tsla_moving_stats_14yr[[#This Row],[ROLLING AVERAGE MANUAL]]</f>
        <v>-7.3642292452461788E-2</v>
      </c>
      <c r="N1516">
        <f>tsla_moving_stats_14yr[[#This Row],[StdDev_14Y_Centered]]-tsla_moving_stats_14yr[[#This Row],[STANDARD DEV MANUAL]]</f>
        <v>1.3370867251808249E-2</v>
      </c>
    </row>
    <row r="1517" spans="1:14" x14ac:dyDescent="0.25">
      <c r="A1517" s="1">
        <v>43881</v>
      </c>
      <c r="B1517">
        <v>60.8</v>
      </c>
      <c r="C1517">
        <v>60.8</v>
      </c>
      <c r="D1517">
        <v>57.33</v>
      </c>
      <c r="E1517">
        <v>59.96</v>
      </c>
      <c r="F1517">
        <v>264523637</v>
      </c>
      <c r="G1517">
        <v>122.9275259304454</v>
      </c>
      <c r="H1517">
        <v>132.33021593792782</v>
      </c>
      <c r="I1517">
        <f>tsla_moving_stats_14yr[[#This Row],[Close]]/tsla_moving_stats_14yr[[#This Row],[StdDev_14Y_Centered]]</f>
        <v>0.45310891072773174</v>
      </c>
      <c r="J1517">
        <f>2*tsla_moving_stats_14yr[[#This Row],[StdDev_14Y_Centered]]</f>
        <v>264.66043187585564</v>
      </c>
      <c r="K1517">
        <v>123.00107448107454</v>
      </c>
      <c r="L1517">
        <v>132.31691266975253</v>
      </c>
      <c r="M1517">
        <f>tsla_moving_stats_14yr[[#This Row],[Average_14Y_Centered]]-tsla_moving_stats_14yr[[#This Row],[ROLLING AVERAGE MANUAL]]</f>
        <v>-7.3548550629141118E-2</v>
      </c>
      <c r="N1517">
        <f>tsla_moving_stats_14yr[[#This Row],[StdDev_14Y_Centered]]-tsla_moving_stats_14yr[[#This Row],[STANDARD DEV MANUAL]]</f>
        <v>1.330326817529226E-2</v>
      </c>
    </row>
    <row r="1518" spans="1:14" x14ac:dyDescent="0.25">
      <c r="A1518" s="1">
        <v>43880</v>
      </c>
      <c r="B1518">
        <v>61.57</v>
      </c>
      <c r="C1518">
        <v>62.99</v>
      </c>
      <c r="D1518">
        <v>60.07</v>
      </c>
      <c r="E1518">
        <v>61.16</v>
      </c>
      <c r="F1518">
        <v>381344807</v>
      </c>
      <c r="G1518">
        <v>122.89083562061604</v>
      </c>
      <c r="H1518">
        <v>132.32670972445825</v>
      </c>
      <c r="I1518">
        <f>tsla_moving_stats_14yr[[#This Row],[Close]]/tsla_moving_stats_14yr[[#This Row],[StdDev_14Y_Centered]]</f>
        <v>0.4621893805668747</v>
      </c>
      <c r="J1518">
        <f>2*tsla_moving_stats_14yr[[#This Row],[StdDev_14Y_Centered]]</f>
        <v>264.65341944891651</v>
      </c>
      <c r="K1518">
        <v>122.96425389075381</v>
      </c>
      <c r="L1518">
        <v>132.31350730292243</v>
      </c>
      <c r="M1518">
        <f>tsla_moving_stats_14yr[[#This Row],[Average_14Y_Centered]]-tsla_moving_stats_14yr[[#This Row],[ROLLING AVERAGE MANUAL]]</f>
        <v>-7.3418270137764807E-2</v>
      </c>
      <c r="N1518">
        <f>tsla_moving_stats_14yr[[#This Row],[StdDev_14Y_Centered]]-tsla_moving_stats_14yr[[#This Row],[STANDARD DEV MANUAL]]</f>
        <v>1.320242153582285E-2</v>
      </c>
    </row>
    <row r="1519" spans="1:14" x14ac:dyDescent="0.25">
      <c r="A1519" s="1">
        <v>43879</v>
      </c>
      <c r="B1519">
        <v>56.11</v>
      </c>
      <c r="C1519">
        <v>57.33</v>
      </c>
      <c r="D1519">
        <v>55.49</v>
      </c>
      <c r="E1519">
        <v>57.23</v>
      </c>
      <c r="F1519">
        <v>250475762</v>
      </c>
      <c r="G1519">
        <v>122.89083562061604</v>
      </c>
      <c r="H1519">
        <v>132.32670972445825</v>
      </c>
      <c r="I1519">
        <f>tsla_moving_stats_14yr[[#This Row],[Close]]/tsla_moving_stats_14yr[[#This Row],[StdDev_14Y_Centered]]</f>
        <v>0.43249016105039634</v>
      </c>
      <c r="J1519">
        <f>2*tsla_moving_stats_14yr[[#This Row],[StdDev_14Y_Centered]]</f>
        <v>264.65341944891651</v>
      </c>
      <c r="K1519">
        <v>122.92752593044547</v>
      </c>
      <c r="L1519">
        <v>132.31002980159892</v>
      </c>
      <c r="M1519">
        <f>tsla_moving_stats_14yr[[#This Row],[Average_14Y_Centered]]-tsla_moving_stats_14yr[[#This Row],[ROLLING AVERAGE MANUAL]]</f>
        <v>-3.669030982942445E-2</v>
      </c>
      <c r="N1519">
        <f>tsla_moving_stats_14yr[[#This Row],[StdDev_14Y_Centered]]-tsla_moving_stats_14yr[[#This Row],[STANDARD DEV MANUAL]]</f>
        <v>1.6679922859339058E-2</v>
      </c>
    </row>
    <row r="1520" spans="1:14" x14ac:dyDescent="0.25">
      <c r="A1520" s="1">
        <v>43875</v>
      </c>
      <c r="B1520">
        <v>52.48</v>
      </c>
      <c r="C1520">
        <v>54.2</v>
      </c>
      <c r="D1520">
        <v>52.37</v>
      </c>
      <c r="E1520">
        <v>53.34</v>
      </c>
      <c r="F1520">
        <v>235405877</v>
      </c>
      <c r="G1520">
        <v>122.81745504419385</v>
      </c>
      <c r="H1520">
        <v>132.31973390913171</v>
      </c>
      <c r="I1520">
        <f>tsla_moving_stats_14yr[[#This Row],[Close]]/tsla_moving_stats_14yr[[#This Row],[StdDev_14Y_Centered]]</f>
        <v>0.40311447449426041</v>
      </c>
      <c r="J1520">
        <f>2*tsla_moving_stats_14yr[[#This Row],[StdDev_14Y_Centered]]</f>
        <v>264.63946781826343</v>
      </c>
      <c r="K1520">
        <v>122.89083562061612</v>
      </c>
      <c r="L1520">
        <v>132.30653027947309</v>
      </c>
      <c r="M1520">
        <f>tsla_moving_stats_14yr[[#This Row],[Average_14Y_Centered]]-tsla_moving_stats_14yr[[#This Row],[ROLLING AVERAGE MANUAL]]</f>
        <v>-7.3380576422266586E-2</v>
      </c>
      <c r="N1520">
        <f>tsla_moving_stats_14yr[[#This Row],[StdDev_14Y_Centered]]-tsla_moving_stats_14yr[[#This Row],[STANDARD DEV MANUAL]]</f>
        <v>1.320362965861932E-2</v>
      </c>
    </row>
    <row r="1521" spans="1:14" x14ac:dyDescent="0.25">
      <c r="A1521" s="1">
        <v>43874</v>
      </c>
      <c r="B1521">
        <v>49.46</v>
      </c>
      <c r="C1521">
        <v>54.53</v>
      </c>
      <c r="D1521">
        <v>49</v>
      </c>
      <c r="E1521">
        <v>53.6</v>
      </c>
      <c r="F1521">
        <v>394340715</v>
      </c>
      <c r="G1521">
        <v>122.78081352833638</v>
      </c>
      <c r="H1521">
        <v>132.31621995503974</v>
      </c>
      <c r="I1521">
        <f>tsla_moving_stats_14yr[[#This Row],[Close]]/tsla_moving_stats_14yr[[#This Row],[StdDev_14Y_Centered]]</f>
        <v>0.40509016973287904</v>
      </c>
      <c r="J1521">
        <f>2*tsla_moving_stats_14yr[[#This Row],[StdDev_14Y_Centered]]</f>
        <v>264.63243991007948</v>
      </c>
      <c r="K1521">
        <v>122.85412195121957</v>
      </c>
      <c r="L1521">
        <v>132.30306421897106</v>
      </c>
      <c r="M1521">
        <f>tsla_moving_stats_14yr[[#This Row],[Average_14Y_Centered]]-tsla_moving_stats_14yr[[#This Row],[ROLLING AVERAGE MANUAL]]</f>
        <v>-7.3308422883187063E-2</v>
      </c>
      <c r="N1521">
        <f>tsla_moving_stats_14yr[[#This Row],[StdDev_14Y_Centered]]-tsla_moving_stats_14yr[[#This Row],[STANDARD DEV MANUAL]]</f>
        <v>1.31557360686827E-2</v>
      </c>
    </row>
    <row r="1522" spans="1:14" x14ac:dyDescent="0.25">
      <c r="A1522" s="1">
        <v>43873</v>
      </c>
      <c r="B1522">
        <v>51.86</v>
      </c>
      <c r="C1522">
        <v>52.65</v>
      </c>
      <c r="D1522">
        <v>50.89</v>
      </c>
      <c r="E1522">
        <v>51.15</v>
      </c>
      <c r="F1522">
        <v>180337220</v>
      </c>
      <c r="G1522">
        <v>122.74418519646666</v>
      </c>
      <c r="H1522">
        <v>132.31270621197237</v>
      </c>
      <c r="I1522">
        <f>tsla_moving_stats_14yr[[#This Row],[Close]]/tsla_moving_stats_14yr[[#This Row],[StdDev_14Y_Centered]]</f>
        <v>0.38658418729683325</v>
      </c>
      <c r="J1522">
        <f>2*tsla_moving_stats_14yr[[#This Row],[StdDev_14Y_Centered]]</f>
        <v>264.62541242394474</v>
      </c>
      <c r="K1522">
        <v>122.81745504419389</v>
      </c>
      <c r="L1522">
        <v>132.29956782901681</v>
      </c>
      <c r="M1522">
        <f>tsla_moving_stats_14yr[[#This Row],[Average_14Y_Centered]]-tsla_moving_stats_14yr[[#This Row],[ROLLING AVERAGE MANUAL]]</f>
        <v>-7.3269847727232218E-2</v>
      </c>
      <c r="N1522">
        <f>tsla_moving_stats_14yr[[#This Row],[StdDev_14Y_Centered]]-tsla_moving_stats_14yr[[#This Row],[STANDARD DEV MANUAL]]</f>
        <v>1.3138382955560246E-2</v>
      </c>
    </row>
    <row r="1523" spans="1:14" x14ac:dyDescent="0.25">
      <c r="A1523" s="1">
        <v>43872</v>
      </c>
      <c r="B1523">
        <v>51.25</v>
      </c>
      <c r="C1523">
        <v>52.23</v>
      </c>
      <c r="D1523">
        <v>50.53</v>
      </c>
      <c r="E1523">
        <v>51.63</v>
      </c>
      <c r="F1523">
        <v>175462215</v>
      </c>
      <c r="G1523">
        <v>122.70758830694274</v>
      </c>
      <c r="H1523">
        <v>132.30917608319771</v>
      </c>
      <c r="I1523">
        <f>tsla_moving_stats_14yr[[#This Row],[Close]]/tsla_moving_stats_14yr[[#This Row],[StdDev_14Y_Centered]]</f>
        <v>0.39022236800518201</v>
      </c>
      <c r="J1523">
        <f>2*tsla_moving_stats_14yr[[#This Row],[StdDev_14Y_Centered]]</f>
        <v>264.61835216639543</v>
      </c>
      <c r="K1523">
        <v>122.78081352833644</v>
      </c>
      <c r="L1523">
        <v>132.29606055521961</v>
      </c>
      <c r="M1523">
        <f>tsla_moving_stats_14yr[[#This Row],[Average_14Y_Centered]]-tsla_moving_stats_14yr[[#This Row],[ROLLING AVERAGE MANUAL]]</f>
        <v>-7.3225221393698803E-2</v>
      </c>
      <c r="N1523">
        <f>tsla_moving_stats_14yr[[#This Row],[StdDev_14Y_Centered]]-tsla_moving_stats_14yr[[#This Row],[STANDARD DEV MANUAL]]</f>
        <v>1.3115527978101227E-2</v>
      </c>
    </row>
    <row r="1524" spans="1:14" x14ac:dyDescent="0.25">
      <c r="A1524" s="1">
        <v>43871</v>
      </c>
      <c r="B1524">
        <v>53.33</v>
      </c>
      <c r="C1524">
        <v>54.67</v>
      </c>
      <c r="D1524">
        <v>50.16</v>
      </c>
      <c r="E1524">
        <v>51.42</v>
      </c>
      <c r="F1524">
        <v>370337750</v>
      </c>
      <c r="G1524">
        <v>122.70758830694274</v>
      </c>
      <c r="H1524">
        <v>132.30917608319771</v>
      </c>
      <c r="I1524">
        <f>tsla_moving_stats_14yr[[#This Row],[Close]]/tsla_moving_stats_14yr[[#This Row],[StdDev_14Y_Centered]]</f>
        <v>0.38863517650254614</v>
      </c>
      <c r="J1524">
        <f>2*tsla_moving_stats_14yr[[#This Row],[StdDev_14Y_Centered]]</f>
        <v>264.61835216639543</v>
      </c>
      <c r="K1524">
        <v>122.74418519646672</v>
      </c>
      <c r="L1524">
        <v>132.29255348834496</v>
      </c>
      <c r="M1524">
        <f>tsla_moving_stats_14yr[[#This Row],[Average_14Y_Centered]]-tsla_moving_stats_14yr[[#This Row],[ROLLING AVERAGE MANUAL]]</f>
        <v>-3.6596889523977438E-2</v>
      </c>
      <c r="N1524">
        <f>tsla_moving_stats_14yr[[#This Row],[StdDev_14Y_Centered]]-tsla_moving_stats_14yr[[#This Row],[STANDARD DEV MANUAL]]</f>
        <v>1.6622594852748307E-2</v>
      </c>
    </row>
    <row r="1525" spans="1:14" x14ac:dyDescent="0.25">
      <c r="A1525" s="1">
        <v>43868</v>
      </c>
      <c r="B1525">
        <v>48.7</v>
      </c>
      <c r="C1525">
        <v>51.32</v>
      </c>
      <c r="D1525">
        <v>48.67</v>
      </c>
      <c r="E1525">
        <v>49.87</v>
      </c>
      <c r="F1525">
        <v>255953078</v>
      </c>
      <c r="G1525">
        <v>122.63450091296409</v>
      </c>
      <c r="H1525">
        <v>132.30205575176649</v>
      </c>
      <c r="I1525">
        <f>tsla_moving_stats_14yr[[#This Row],[Close]]/tsla_moving_stats_14yr[[#This Row],[StdDev_14Y_Centered]]</f>
        <v>0.37694047697617983</v>
      </c>
      <c r="J1525">
        <f>2*tsla_moving_stats_14yr[[#This Row],[StdDev_14Y_Centered]]</f>
        <v>264.60411150353298</v>
      </c>
      <c r="K1525">
        <v>122.70758830694281</v>
      </c>
      <c r="L1525">
        <v>132.28903003419177</v>
      </c>
      <c r="M1525">
        <f>tsla_moving_stats_14yr[[#This Row],[Average_14Y_Centered]]-tsla_moving_stats_14yr[[#This Row],[ROLLING AVERAGE MANUAL]]</f>
        <v>-7.3087393978724435E-2</v>
      </c>
      <c r="N1525">
        <f>tsla_moving_stats_14yr[[#This Row],[StdDev_14Y_Centered]]-tsla_moving_stats_14yr[[#This Row],[STANDARD DEV MANUAL]]</f>
        <v>1.3025717574720375E-2</v>
      </c>
    </row>
    <row r="1526" spans="1:14" x14ac:dyDescent="0.25">
      <c r="A1526" s="1">
        <v>43867</v>
      </c>
      <c r="B1526">
        <v>46.66</v>
      </c>
      <c r="C1526">
        <v>53.06</v>
      </c>
      <c r="D1526">
        <v>45.8</v>
      </c>
      <c r="E1526">
        <v>49.93</v>
      </c>
      <c r="F1526">
        <v>598211924</v>
      </c>
      <c r="G1526">
        <v>122.59798600547612</v>
      </c>
      <c r="H1526">
        <v>132.29848770517788</v>
      </c>
      <c r="I1526">
        <f>tsla_moving_stats_14yr[[#This Row],[Close]]/tsla_moving_stats_14yr[[#This Row],[StdDev_14Y_Centered]]</f>
        <v>0.3774041628598741</v>
      </c>
      <c r="J1526">
        <f>2*tsla_moving_stats_14yr[[#This Row],[StdDev_14Y_Centered]]</f>
        <v>264.59697541035575</v>
      </c>
      <c r="K1526">
        <v>122.67103196347038</v>
      </c>
      <c r="L1526">
        <v>132.28548193638713</v>
      </c>
      <c r="M1526">
        <f>tsla_moving_stats_14yr[[#This Row],[Average_14Y_Centered]]-tsla_moving_stats_14yr[[#This Row],[ROLLING AVERAGE MANUAL]]</f>
        <v>-7.3045957994267496E-2</v>
      </c>
      <c r="N1526">
        <f>tsla_moving_stats_14yr[[#This Row],[StdDev_14Y_Centered]]-tsla_moving_stats_14yr[[#This Row],[STANDARD DEV MANUAL]]</f>
        <v>1.3005768790748107E-2</v>
      </c>
    </row>
    <row r="1527" spans="1:14" x14ac:dyDescent="0.25">
      <c r="A1527" s="1">
        <v>43866</v>
      </c>
      <c r="B1527">
        <v>54.88</v>
      </c>
      <c r="C1527">
        <v>56.4</v>
      </c>
      <c r="D1527">
        <v>46.94</v>
      </c>
      <c r="E1527">
        <v>48.98</v>
      </c>
      <c r="F1527">
        <v>726358286</v>
      </c>
      <c r="G1527">
        <v>122.56147201946473</v>
      </c>
      <c r="H1527">
        <v>132.29493097572808</v>
      </c>
      <c r="I1527">
        <f>tsla_moving_stats_14yr[[#This Row],[Close]]/tsla_moving_stats_14yr[[#This Row],[StdDev_14Y_Centered]]</f>
        <v>0.37023338414218054</v>
      </c>
      <c r="J1527">
        <f>2*tsla_moving_stats_14yr[[#This Row],[StdDev_14Y_Centered]]</f>
        <v>264.58986195145616</v>
      </c>
      <c r="K1527">
        <v>122.63450091296416</v>
      </c>
      <c r="L1527">
        <v>132.28192304895677</v>
      </c>
      <c r="M1527">
        <f>tsla_moving_stats_14yr[[#This Row],[Average_14Y_Centered]]-tsla_moving_stats_14yr[[#This Row],[ROLLING AVERAGE MANUAL]]</f>
        <v>-7.3028893499426317E-2</v>
      </c>
      <c r="N1527">
        <f>tsla_moving_stats_14yr[[#This Row],[StdDev_14Y_Centered]]-tsla_moving_stats_14yr[[#This Row],[STANDARD DEV MANUAL]]</f>
        <v>1.3007926771308576E-2</v>
      </c>
    </row>
    <row r="1528" spans="1:14" x14ac:dyDescent="0.25">
      <c r="A1528" s="1">
        <v>43865</v>
      </c>
      <c r="B1528">
        <v>58.86</v>
      </c>
      <c r="C1528">
        <v>64.599999999999994</v>
      </c>
      <c r="D1528">
        <v>55.59</v>
      </c>
      <c r="E1528">
        <v>59.14</v>
      </c>
      <c r="F1528">
        <v>914082249</v>
      </c>
      <c r="G1528">
        <v>122.52497415627849</v>
      </c>
      <c r="H1528">
        <v>132.29137175937717</v>
      </c>
      <c r="I1528">
        <f>tsla_moving_stats_14yr[[#This Row],[Close]]/tsla_moving_stats_14yr[[#This Row],[StdDev_14Y_Centered]]</f>
        <v>0.44704351624359051</v>
      </c>
      <c r="J1528">
        <f>2*tsla_moving_stats_14yr[[#This Row],[StdDev_14Y_Centered]]</f>
        <v>264.58274351875434</v>
      </c>
      <c r="K1528">
        <v>122.59798600547617</v>
      </c>
      <c r="L1528">
        <v>132.27836167057421</v>
      </c>
      <c r="M1528">
        <f>tsla_moving_stats_14yr[[#This Row],[Average_14Y_Centered]]-tsla_moving_stats_14yr[[#This Row],[ROLLING AVERAGE MANUAL]]</f>
        <v>-7.3011849197683887E-2</v>
      </c>
      <c r="N1528">
        <f>tsla_moving_stats_14yr[[#This Row],[StdDev_14Y_Centered]]-tsla_moving_stats_14yr[[#This Row],[STANDARD DEV MANUAL]]</f>
        <v>1.3010088802957398E-2</v>
      </c>
    </row>
    <row r="1529" spans="1:14" x14ac:dyDescent="0.25">
      <c r="A1529" s="1">
        <v>43864</v>
      </c>
      <c r="B1529">
        <v>44.91</v>
      </c>
      <c r="C1529">
        <v>52.41</v>
      </c>
      <c r="D1529">
        <v>44.9</v>
      </c>
      <c r="E1529">
        <v>52</v>
      </c>
      <c r="F1529">
        <v>708503168</v>
      </c>
      <c r="G1529">
        <v>122.52497415627849</v>
      </c>
      <c r="H1529">
        <v>132.29137175937717</v>
      </c>
      <c r="I1529">
        <f>tsla_moving_stats_14yr[[#This Row],[Close]]/tsla_moving_stats_14yr[[#This Row],[StdDev_14Y_Centered]]</f>
        <v>0.39307174238530107</v>
      </c>
      <c r="J1529">
        <f>2*tsla_moving_stats_14yr[[#This Row],[StdDev_14Y_Centered]]</f>
        <v>264.58274351875434</v>
      </c>
      <c r="K1529">
        <v>122.56147201946477</v>
      </c>
      <c r="L1529">
        <v>132.27481160355302</v>
      </c>
      <c r="M1529">
        <f>tsla_moving_stats_14yr[[#This Row],[Average_14Y_Centered]]-tsla_moving_stats_14yr[[#This Row],[ROLLING AVERAGE MANUAL]]</f>
        <v>-3.6497863186284007E-2</v>
      </c>
      <c r="N1529">
        <f>tsla_moving_stats_14yr[[#This Row],[StdDev_14Y_Centered]]-tsla_moving_stats_14yr[[#This Row],[STANDARD DEV MANUAL]]</f>
        <v>1.6560155824151934E-2</v>
      </c>
    </row>
    <row r="1530" spans="1:14" x14ac:dyDescent="0.25">
      <c r="A1530" s="1">
        <v>43861</v>
      </c>
      <c r="B1530">
        <v>42.67</v>
      </c>
      <c r="C1530">
        <v>43.53</v>
      </c>
      <c r="D1530">
        <v>42.17</v>
      </c>
      <c r="E1530">
        <v>43.37</v>
      </c>
      <c r="F1530">
        <v>235789292</v>
      </c>
      <c r="G1530">
        <v>122.45204800972348</v>
      </c>
      <c r="H1530">
        <v>132.28422660349199</v>
      </c>
      <c r="I1530">
        <f>tsla_moving_stats_14yr[[#This Row],[Close]]/tsla_moving_stats_14yr[[#This Row],[StdDev_14Y_Centered]]</f>
        <v>0.32785465896850269</v>
      </c>
      <c r="J1530">
        <f>2*tsla_moving_stats_14yr[[#This Row],[StdDev_14Y_Centered]]</f>
        <v>264.56845320698397</v>
      </c>
      <c r="K1530">
        <v>122.52497415627856</v>
      </c>
      <c r="L1530">
        <v>132.27125904595715</v>
      </c>
      <c r="M1530">
        <f>tsla_moving_stats_14yr[[#This Row],[Average_14Y_Centered]]-tsla_moving_stats_14yr[[#This Row],[ROLLING AVERAGE MANUAL]]</f>
        <v>-7.2926146555076343E-2</v>
      </c>
      <c r="N1530">
        <f>tsla_moving_stats_14yr[[#This Row],[StdDev_14Y_Centered]]-tsla_moving_stats_14yr[[#This Row],[STANDARD DEV MANUAL]]</f>
        <v>1.2967557534835805E-2</v>
      </c>
    </row>
    <row r="1531" spans="1:14" x14ac:dyDescent="0.25">
      <c r="A1531" s="1">
        <v>43860</v>
      </c>
      <c r="B1531">
        <v>42.16</v>
      </c>
      <c r="C1531">
        <v>43.39</v>
      </c>
      <c r="D1531">
        <v>41.2</v>
      </c>
      <c r="E1531">
        <v>42.72</v>
      </c>
      <c r="F1531">
        <v>435085677</v>
      </c>
      <c r="G1531">
        <v>122.41561057108139</v>
      </c>
      <c r="H1531">
        <v>132.28064895983505</v>
      </c>
      <c r="I1531">
        <f>tsla_moving_stats_14yr[[#This Row],[Close]]/tsla_moving_stats_14yr[[#This Row],[StdDev_14Y_Centered]]</f>
        <v>0.32294973101448315</v>
      </c>
      <c r="J1531">
        <f>2*tsla_moving_stats_14yr[[#This Row],[StdDev_14Y_Centered]]</f>
        <v>264.5612979196701</v>
      </c>
      <c r="K1531">
        <v>122.48850759878425</v>
      </c>
      <c r="L1531">
        <v>132.26769022102528</v>
      </c>
      <c r="M1531">
        <f>tsla_moving_stats_14yr[[#This Row],[Average_14Y_Centered]]-tsla_moving_stats_14yr[[#This Row],[ROLLING AVERAGE MANUAL]]</f>
        <v>-7.2897027702865103E-2</v>
      </c>
      <c r="N1531">
        <f>tsla_moving_stats_14yr[[#This Row],[StdDev_14Y_Centered]]-tsla_moving_stats_14yr[[#This Row],[STANDARD DEV MANUAL]]</f>
        <v>1.295873880977183E-2</v>
      </c>
    </row>
    <row r="1532" spans="1:14" x14ac:dyDescent="0.25">
      <c r="A1532" s="1">
        <v>43859</v>
      </c>
      <c r="B1532">
        <v>38.380000000000003</v>
      </c>
      <c r="C1532">
        <v>39.32</v>
      </c>
      <c r="D1532">
        <v>37.83</v>
      </c>
      <c r="E1532">
        <v>38.729999999999997</v>
      </c>
      <c r="F1532">
        <v>273250331</v>
      </c>
      <c r="G1532">
        <v>122.37920437291223</v>
      </c>
      <c r="H1532">
        <v>132.2770551041325</v>
      </c>
      <c r="I1532">
        <f>tsla_moving_stats_14yr[[#This Row],[Close]]/tsla_moving_stats_14yr[[#This Row],[StdDev_14Y_Centered]]</f>
        <v>0.2927945437665706</v>
      </c>
      <c r="J1532">
        <f>2*tsla_moving_stats_14yr[[#This Row],[StdDev_14Y_Centered]]</f>
        <v>264.554110208265</v>
      </c>
      <c r="K1532">
        <v>122.45204800972354</v>
      </c>
      <c r="L1532">
        <v>132.2641271995015</v>
      </c>
      <c r="M1532">
        <f>tsla_moving_stats_14yr[[#This Row],[Average_14Y_Centered]]-tsla_moving_stats_14yr[[#This Row],[ROLLING AVERAGE MANUAL]]</f>
        <v>-7.2843636811313672E-2</v>
      </c>
      <c r="N1532">
        <f>tsla_moving_stats_14yr[[#This Row],[StdDev_14Y_Centered]]-tsla_moving_stats_14yr[[#This Row],[STANDARD DEV MANUAL]]</f>
        <v>1.292790463099891E-2</v>
      </c>
    </row>
    <row r="1533" spans="1:14" x14ac:dyDescent="0.25">
      <c r="A1533" s="1">
        <v>43858</v>
      </c>
      <c r="B1533">
        <v>37.9</v>
      </c>
      <c r="C1533">
        <v>38.450000000000003</v>
      </c>
      <c r="D1533">
        <v>37.21</v>
      </c>
      <c r="E1533">
        <v>37.79</v>
      </c>
      <c r="F1533">
        <v>176827517</v>
      </c>
      <c r="G1533">
        <v>122.34282331511839</v>
      </c>
      <c r="H1533">
        <v>132.2734505688889</v>
      </c>
      <c r="I1533">
        <f>tsla_moving_stats_14yr[[#This Row],[Close]]/tsla_moving_stats_14yr[[#This Row],[StdDev_14Y_Centered]]</f>
        <v>0.28569603225341667</v>
      </c>
      <c r="J1533">
        <f>2*tsla_moving_stats_14yr[[#This Row],[StdDev_14Y_Centered]]</f>
        <v>264.54690113777781</v>
      </c>
      <c r="K1533">
        <v>122.41561057108146</v>
      </c>
      <c r="L1533">
        <v>132.2605562052639</v>
      </c>
      <c r="M1533">
        <f>tsla_moving_stats_14yr[[#This Row],[Average_14Y_Centered]]-tsla_moving_stats_14yr[[#This Row],[ROLLING AVERAGE MANUAL]]</f>
        <v>-7.2787255963064013E-2</v>
      </c>
      <c r="N1533">
        <f>tsla_moving_stats_14yr[[#This Row],[StdDev_14Y_Centered]]-tsla_moving_stats_14yr[[#This Row],[STANDARD DEV MANUAL]]</f>
        <v>1.2894363625008509E-2</v>
      </c>
    </row>
    <row r="1534" spans="1:14" x14ac:dyDescent="0.25">
      <c r="A1534" s="1">
        <v>43857</v>
      </c>
      <c r="B1534">
        <v>36.130000000000003</v>
      </c>
      <c r="C1534">
        <v>37.630000000000003</v>
      </c>
      <c r="D1534">
        <v>35.950000000000003</v>
      </c>
      <c r="E1534">
        <v>37.200000000000003</v>
      </c>
      <c r="F1534">
        <v>204121260</v>
      </c>
      <c r="G1534">
        <v>122.34282331511839</v>
      </c>
      <c r="H1534">
        <v>132.2734505688889</v>
      </c>
      <c r="I1534">
        <f>tsla_moving_stats_14yr[[#This Row],[Close]]/tsla_moving_stats_14yr[[#This Row],[StdDev_14Y_Centered]]</f>
        <v>0.28123557554451178</v>
      </c>
      <c r="J1534">
        <f>2*tsla_moving_stats_14yr[[#This Row],[StdDev_14Y_Centered]]</f>
        <v>264.54690113777781</v>
      </c>
      <c r="K1534">
        <v>122.3792043729123</v>
      </c>
      <c r="L1534">
        <v>132.25696899740362</v>
      </c>
      <c r="M1534">
        <f>tsla_moving_stats_14yr[[#This Row],[Average_14Y_Centered]]-tsla_moving_stats_14yr[[#This Row],[ROLLING AVERAGE MANUAL]]</f>
        <v>-3.6381057793903437E-2</v>
      </c>
      <c r="N1534">
        <f>tsla_moving_stats_14yr[[#This Row],[StdDev_14Y_Centered]]-tsla_moving_stats_14yr[[#This Row],[STANDARD DEV MANUAL]]</f>
        <v>1.6481571485286395E-2</v>
      </c>
    </row>
    <row r="1535" spans="1:14" x14ac:dyDescent="0.25">
      <c r="A1535" s="1">
        <v>43854</v>
      </c>
      <c r="B1535">
        <v>38.04</v>
      </c>
      <c r="C1535">
        <v>38.26</v>
      </c>
      <c r="D1535">
        <v>36.950000000000003</v>
      </c>
      <c r="E1535">
        <v>37.65</v>
      </c>
      <c r="F1535">
        <v>215304221</v>
      </c>
      <c r="G1535">
        <v>122.27008495145631</v>
      </c>
      <c r="H1535">
        <v>132.26625625619408</v>
      </c>
      <c r="I1535">
        <f>tsla_moving_stats_14yr[[#This Row],[Close]]/tsla_moving_stats_14yr[[#This Row],[StdDev_14Y_Centered]]</f>
        <v>0.2846531009925431</v>
      </c>
      <c r="J1535">
        <f>2*tsla_moving_stats_14yr[[#This Row],[StdDev_14Y_Centered]]</f>
        <v>264.53251251238817</v>
      </c>
      <c r="K1535">
        <v>122.34282331511845</v>
      </c>
      <c r="L1535">
        <v>132.25337110758684</v>
      </c>
      <c r="M1535">
        <f>tsla_moving_stats_14yr[[#This Row],[Average_14Y_Centered]]-tsla_moving_stats_14yr[[#This Row],[ROLLING AVERAGE MANUAL]]</f>
        <v>-7.2738363662139705E-2</v>
      </c>
      <c r="N1535">
        <f>tsla_moving_stats_14yr[[#This Row],[StdDev_14Y_Centered]]-tsla_moving_stats_14yr[[#This Row],[STANDARD DEV MANUAL]]</f>
        <v>1.2885148607239216E-2</v>
      </c>
    </row>
    <row r="1536" spans="1:14" x14ac:dyDescent="0.25">
      <c r="A1536" s="1">
        <v>43853</v>
      </c>
      <c r="B1536">
        <v>37.619999999999997</v>
      </c>
      <c r="C1536">
        <v>38.799999999999997</v>
      </c>
      <c r="D1536">
        <v>37.04</v>
      </c>
      <c r="E1536">
        <v>38.15</v>
      </c>
      <c r="F1536">
        <v>294765888</v>
      </c>
      <c r="G1536">
        <v>122.23372763117986</v>
      </c>
      <c r="H1536">
        <v>132.26266647649715</v>
      </c>
      <c r="I1536">
        <f>tsla_moving_stats_14yr[[#This Row],[Close]]/tsla_moving_stats_14yr[[#This Row],[StdDev_14Y_Centered]]</f>
        <v>0.28844118311178302</v>
      </c>
      <c r="J1536">
        <f>2*tsla_moving_stats_14yr[[#This Row],[StdDev_14Y_Centered]]</f>
        <v>264.52533295299429</v>
      </c>
      <c r="K1536">
        <v>122.30644309559943</v>
      </c>
      <c r="L1536">
        <v>132.24978454938096</v>
      </c>
      <c r="M1536">
        <f>tsla_moving_stats_14yr[[#This Row],[Average_14Y_Centered]]-tsla_moving_stats_14yr[[#This Row],[ROLLING AVERAGE MANUAL]]</f>
        <v>-7.271546441957355E-2</v>
      </c>
      <c r="N1536">
        <f>tsla_moving_stats_14yr[[#This Row],[StdDev_14Y_Centered]]-tsla_moving_stats_14yr[[#This Row],[STANDARD DEV MANUAL]]</f>
        <v>1.2881927116183078E-2</v>
      </c>
    </row>
    <row r="1537" spans="1:14" x14ac:dyDescent="0.25">
      <c r="A1537" s="1">
        <v>43852</v>
      </c>
      <c r="B1537">
        <v>38.130000000000003</v>
      </c>
      <c r="C1537">
        <v>39.630000000000003</v>
      </c>
      <c r="D1537">
        <v>37.270000000000003</v>
      </c>
      <c r="E1537">
        <v>37.97</v>
      </c>
      <c r="F1537">
        <v>470535888</v>
      </c>
      <c r="G1537">
        <v>122.19737719830199</v>
      </c>
      <c r="H1537">
        <v>132.25908252795043</v>
      </c>
      <c r="I1537">
        <f>tsla_moving_stats_14yr[[#This Row],[Close]]/tsla_moving_stats_14yr[[#This Row],[StdDev_14Y_Centered]]</f>
        <v>0.2870880341391735</v>
      </c>
      <c r="J1537">
        <f>2*tsla_moving_stats_14yr[[#This Row],[StdDev_14Y_Centered]]</f>
        <v>264.51816505590085</v>
      </c>
      <c r="K1537">
        <v>122.27008495145635</v>
      </c>
      <c r="L1537">
        <v>132.24619007140856</v>
      </c>
      <c r="M1537">
        <f>tsla_moving_stats_14yr[[#This Row],[Average_14Y_Centered]]-tsla_moving_stats_14yr[[#This Row],[ROLLING AVERAGE MANUAL]]</f>
        <v>-7.2707753154361399E-2</v>
      </c>
      <c r="N1537">
        <f>tsla_moving_stats_14yr[[#This Row],[StdDev_14Y_Centered]]-tsla_moving_stats_14yr[[#This Row],[STANDARD DEV MANUAL]]</f>
        <v>1.2892456541862884E-2</v>
      </c>
    </row>
    <row r="1538" spans="1:14" x14ac:dyDescent="0.25">
      <c r="A1538" s="1">
        <v>43851</v>
      </c>
      <c r="B1538">
        <v>35.35</v>
      </c>
      <c r="C1538">
        <v>36.57</v>
      </c>
      <c r="D1538">
        <v>35.229999999999997</v>
      </c>
      <c r="E1538">
        <v>36.479999999999997</v>
      </c>
      <c r="F1538">
        <v>267052339</v>
      </c>
      <c r="G1538">
        <v>122.19737719830199</v>
      </c>
      <c r="H1538">
        <v>132.25908252795043</v>
      </c>
      <c r="I1538">
        <f>tsla_moving_stats_14yr[[#This Row],[Close]]/tsla_moving_stats_14yr[[#This Row],[StdDev_14Y_Centered]]</f>
        <v>0.27582226719507635</v>
      </c>
      <c r="J1538">
        <f>2*tsla_moving_stats_14yr[[#This Row],[StdDev_14Y_Centered]]</f>
        <v>264.51816505590085</v>
      </c>
      <c r="K1538">
        <v>122.2337276311799</v>
      </c>
      <c r="L1538">
        <v>132.24260692281041</v>
      </c>
      <c r="M1538">
        <f>tsla_moving_stats_14yr[[#This Row],[Average_14Y_Centered]]-tsla_moving_stats_14yr[[#This Row],[ROLLING AVERAGE MANUAL]]</f>
        <v>-3.6350432877910066E-2</v>
      </c>
      <c r="N1538">
        <f>tsla_moving_stats_14yr[[#This Row],[StdDev_14Y_Centered]]-tsla_moving_stats_14yr[[#This Row],[STANDARD DEV MANUAL]]</f>
        <v>1.6475605140016114E-2</v>
      </c>
    </row>
    <row r="1539" spans="1:14" x14ac:dyDescent="0.25">
      <c r="A1539" s="1">
        <v>43847</v>
      </c>
      <c r="B1539">
        <v>33.840000000000003</v>
      </c>
      <c r="C1539">
        <v>34.380000000000003</v>
      </c>
      <c r="D1539">
        <v>33.54</v>
      </c>
      <c r="E1539">
        <v>34.03</v>
      </c>
      <c r="F1539">
        <v>204436230</v>
      </c>
      <c r="G1539">
        <v>122.12470909090908</v>
      </c>
      <c r="H1539">
        <v>132.25192112560319</v>
      </c>
      <c r="I1539">
        <f>tsla_moving_stats_14yr[[#This Row],[Close]]/tsla_moving_stats_14yr[[#This Row],[StdDev_14Y_Centered]]</f>
        <v>0.2573119521468486</v>
      </c>
      <c r="J1539">
        <f>2*tsla_moving_stats_14yr[[#This Row],[StdDev_14Y_Centered]]</f>
        <v>264.50384225120638</v>
      </c>
      <c r="K1539">
        <v>122.19737719830204</v>
      </c>
      <c r="L1539">
        <v>132.23902960045677</v>
      </c>
      <c r="M1539">
        <f>tsla_moving_stats_14yr[[#This Row],[Average_14Y_Centered]]-tsla_moving_stats_14yr[[#This Row],[ROLLING AVERAGE MANUAL]]</f>
        <v>-7.2668107392956927E-2</v>
      </c>
      <c r="N1539">
        <f>tsla_moving_stats_14yr[[#This Row],[StdDev_14Y_Centered]]-tsla_moving_stats_14yr[[#This Row],[STANDARD DEV MANUAL]]</f>
        <v>1.2891525146415006E-2</v>
      </c>
    </row>
    <row r="1540" spans="1:14" x14ac:dyDescent="0.25">
      <c r="A1540" s="1">
        <v>43846</v>
      </c>
      <c r="B1540">
        <v>32.92</v>
      </c>
      <c r="C1540">
        <v>34.299999999999997</v>
      </c>
      <c r="D1540">
        <v>32.81</v>
      </c>
      <c r="E1540">
        <v>34.229999999999997</v>
      </c>
      <c r="F1540">
        <v>326050055</v>
      </c>
      <c r="G1540">
        <v>122.08840048470161</v>
      </c>
      <c r="H1540">
        <v>132.24833543725845</v>
      </c>
      <c r="I1540">
        <f>tsla_moving_stats_14yr[[#This Row],[Close]]/tsla_moving_stats_14yr[[#This Row],[StdDev_14Y_Centered]]</f>
        <v>0.25883123509134426</v>
      </c>
      <c r="J1540">
        <f>2*tsla_moving_stats_14yr[[#This Row],[StdDev_14Y_Centered]]</f>
        <v>264.49667087451689</v>
      </c>
      <c r="K1540">
        <v>122.1610336465596</v>
      </c>
      <c r="L1540">
        <v>132.23545810175253</v>
      </c>
      <c r="M1540">
        <f>tsla_moving_stats_14yr[[#This Row],[Average_14Y_Centered]]-tsla_moving_stats_14yr[[#This Row],[ROLLING AVERAGE MANUAL]]</f>
        <v>-7.26331618579934E-2</v>
      </c>
      <c r="N1540">
        <f>tsla_moving_stats_14yr[[#This Row],[StdDev_14Y_Centered]]-tsla_moving_stats_14yr[[#This Row],[STANDARD DEV MANUAL]]</f>
        <v>1.2877335505919518E-2</v>
      </c>
    </row>
    <row r="1541" spans="1:14" x14ac:dyDescent="0.25">
      <c r="A1541" s="1">
        <v>43845</v>
      </c>
      <c r="B1541">
        <v>35.32</v>
      </c>
      <c r="C1541">
        <v>35.86</v>
      </c>
      <c r="D1541">
        <v>34.450000000000003</v>
      </c>
      <c r="E1541">
        <v>34.57</v>
      </c>
      <c r="F1541">
        <v>260532718</v>
      </c>
      <c r="G1541">
        <v>122.052110841914</v>
      </c>
      <c r="H1541">
        <v>132.24474460556613</v>
      </c>
      <c r="I1541">
        <f>tsla_moving_stats_14yr[[#This Row],[Close]]/tsla_moving_stats_14yr[[#This Row],[StdDev_14Y_Centered]]</f>
        <v>0.26140925375226565</v>
      </c>
      <c r="J1541">
        <f>2*tsla_moving_stats_14yr[[#This Row],[StdDev_14Y_Centered]]</f>
        <v>264.48948921113225</v>
      </c>
      <c r="K1541">
        <v>122.12470909090912</v>
      </c>
      <c r="L1541">
        <v>132.23188143746304</v>
      </c>
      <c r="M1541">
        <f>tsla_moving_stats_14yr[[#This Row],[Average_14Y_Centered]]-tsla_moving_stats_14yr[[#This Row],[ROLLING AVERAGE MANUAL]]</f>
        <v>-7.2598248995120684E-2</v>
      </c>
      <c r="N1541">
        <f>tsla_moving_stats_14yr[[#This Row],[StdDev_14Y_Centered]]-tsla_moving_stats_14yr[[#This Row],[STANDARD DEV MANUAL]]</f>
        <v>1.286316810308108E-2</v>
      </c>
    </row>
    <row r="1542" spans="1:14" x14ac:dyDescent="0.25">
      <c r="A1542" s="1">
        <v>43844</v>
      </c>
      <c r="B1542">
        <v>36.28</v>
      </c>
      <c r="C1542">
        <v>36.49</v>
      </c>
      <c r="D1542">
        <v>34.99</v>
      </c>
      <c r="E1542">
        <v>35.86</v>
      </c>
      <c r="F1542">
        <v>435921103</v>
      </c>
      <c r="G1542">
        <v>122.01583106267032</v>
      </c>
      <c r="H1542">
        <v>132.24115687081354</v>
      </c>
      <c r="I1542">
        <f>tsla_moving_stats_14yr[[#This Row],[Close]]/tsla_moving_stats_14yr[[#This Row],[StdDev_14Y_Centered]]</f>
        <v>0.27117125143597809</v>
      </c>
      <c r="J1542">
        <f>2*tsla_moving_stats_14yr[[#This Row],[StdDev_14Y_Centered]]</f>
        <v>264.48231374162708</v>
      </c>
      <c r="K1542">
        <v>122.08840048470164</v>
      </c>
      <c r="L1542">
        <v>132.22830236353394</v>
      </c>
      <c r="M1542">
        <f>tsla_moving_stats_14yr[[#This Row],[Average_14Y_Centered]]-tsla_moving_stats_14yr[[#This Row],[ROLLING AVERAGE MANUAL]]</f>
        <v>-7.2569422031321551E-2</v>
      </c>
      <c r="N1542">
        <f>tsla_moving_stats_14yr[[#This Row],[StdDev_14Y_Centered]]-tsla_moving_stats_14yr[[#This Row],[STANDARD DEV MANUAL]]</f>
        <v>1.2854507279598693E-2</v>
      </c>
    </row>
    <row r="1543" spans="1:14" x14ac:dyDescent="0.25">
      <c r="A1543" s="1">
        <v>43843</v>
      </c>
      <c r="B1543">
        <v>32.9</v>
      </c>
      <c r="C1543">
        <v>35.04</v>
      </c>
      <c r="D1543">
        <v>32.799999999999997</v>
      </c>
      <c r="E1543">
        <v>34.99</v>
      </c>
      <c r="F1543">
        <v>399518675</v>
      </c>
      <c r="G1543">
        <v>122.01583106267032</v>
      </c>
      <c r="H1543">
        <v>132.24115687081354</v>
      </c>
      <c r="I1543">
        <f>tsla_moving_stats_14yr[[#This Row],[Close]]/tsla_moving_stats_14yr[[#This Row],[StdDev_14Y_Centered]]</f>
        <v>0.26459236162144101</v>
      </c>
      <c r="J1543">
        <f>2*tsla_moving_stats_14yr[[#This Row],[StdDev_14Y_Centered]]</f>
        <v>264.48231374162708</v>
      </c>
      <c r="K1543">
        <v>122.05211084191403</v>
      </c>
      <c r="L1543">
        <v>132.22471814302958</v>
      </c>
      <c r="M1543">
        <f>tsla_moving_stats_14yr[[#This Row],[Average_14Y_Centered]]-tsla_moving_stats_14yr[[#This Row],[ROLLING AVERAGE MANUAL]]</f>
        <v>-3.6279779243713506E-2</v>
      </c>
      <c r="N1543">
        <f>tsla_moving_stats_14yr[[#This Row],[StdDev_14Y_Centered]]-tsla_moving_stats_14yr[[#This Row],[STANDARD DEV MANUAL]]</f>
        <v>1.6438727783963714E-2</v>
      </c>
    </row>
    <row r="1544" spans="1:14" x14ac:dyDescent="0.25">
      <c r="A1544" s="1">
        <v>43840</v>
      </c>
      <c r="B1544">
        <v>32.119999999999997</v>
      </c>
      <c r="C1544">
        <v>32.33</v>
      </c>
      <c r="D1544">
        <v>31.58</v>
      </c>
      <c r="E1544">
        <v>31.88</v>
      </c>
      <c r="F1544">
        <v>194652635</v>
      </c>
      <c r="G1544">
        <v>121.94333434190619</v>
      </c>
      <c r="H1544">
        <v>132.23396054167551</v>
      </c>
      <c r="I1544">
        <f>tsla_moving_stats_14yr[[#This Row],[Close]]/tsla_moving_stats_14yr[[#This Row],[StdDev_14Y_Centered]]</f>
        <v>0.24108784059260283</v>
      </c>
      <c r="J1544">
        <f>2*tsla_moving_stats_14yr[[#This Row],[StdDev_14Y_Centered]]</f>
        <v>264.46792108335103</v>
      </c>
      <c r="K1544">
        <v>122.01583106267033</v>
      </c>
      <c r="L1544">
        <v>132.22113701499265</v>
      </c>
      <c r="M1544">
        <f>tsla_moving_stats_14yr[[#This Row],[Average_14Y_Centered]]-tsla_moving_stats_14yr[[#This Row],[ROLLING AVERAGE MANUAL]]</f>
        <v>-7.2496720764135603E-2</v>
      </c>
      <c r="N1544">
        <f>tsla_moving_stats_14yr[[#This Row],[StdDev_14Y_Centered]]-tsla_moving_stats_14yr[[#This Row],[STANDARD DEV MANUAL]]</f>
        <v>1.2823526682865349E-2</v>
      </c>
    </row>
    <row r="1545" spans="1:14" x14ac:dyDescent="0.25">
      <c r="A1545" s="1">
        <v>43839</v>
      </c>
      <c r="B1545">
        <v>33.14</v>
      </c>
      <c r="C1545">
        <v>33.25</v>
      </c>
      <c r="D1545">
        <v>31.52</v>
      </c>
      <c r="E1545">
        <v>32.090000000000003</v>
      </c>
      <c r="F1545">
        <v>426948258</v>
      </c>
      <c r="G1545">
        <v>121.9071264367816</v>
      </c>
      <c r="H1545">
        <v>132.2303437578457</v>
      </c>
      <c r="I1545">
        <f>tsla_moving_stats_14yr[[#This Row],[Close]]/tsla_moving_stats_14yr[[#This Row],[StdDev_14Y_Centered]]</f>
        <v>0.24268257260804396</v>
      </c>
      <c r="J1545">
        <f>2*tsla_moving_stats_14yr[[#This Row],[StdDev_14Y_Centered]]</f>
        <v>264.4606875156914</v>
      </c>
      <c r="K1545">
        <v>121.97956416464893</v>
      </c>
      <c r="L1545">
        <v>132.21755623725835</v>
      </c>
      <c r="M1545">
        <f>tsla_moving_stats_14yr[[#This Row],[Average_14Y_Centered]]-tsla_moving_stats_14yr[[#This Row],[ROLLING AVERAGE MANUAL]]</f>
        <v>-7.2437727867338708E-2</v>
      </c>
      <c r="N1545">
        <f>tsla_moving_stats_14yr[[#This Row],[StdDev_14Y_Centered]]-tsla_moving_stats_14yr[[#This Row],[STANDARD DEV MANUAL]]</f>
        <v>1.2787520587352219E-2</v>
      </c>
    </row>
    <row r="1546" spans="1:14" x14ac:dyDescent="0.25">
      <c r="A1546" s="1">
        <v>43838</v>
      </c>
      <c r="B1546">
        <v>31.58</v>
      </c>
      <c r="C1546">
        <v>33.229999999999997</v>
      </c>
      <c r="D1546">
        <v>31.22</v>
      </c>
      <c r="E1546">
        <v>32.81</v>
      </c>
      <c r="F1546">
        <v>467991286</v>
      </c>
      <c r="G1546">
        <v>121.8709434532809</v>
      </c>
      <c r="H1546">
        <v>132.22671641775281</v>
      </c>
      <c r="I1546">
        <f>tsla_moving_stats_14yr[[#This Row],[Close]]/tsla_moving_stats_14yr[[#This Row],[StdDev_14Y_Centered]]</f>
        <v>0.24813442312475756</v>
      </c>
      <c r="J1546">
        <f>2*tsla_moving_stats_14yr[[#This Row],[StdDev_14Y_Centered]]</f>
        <v>264.45343283550562</v>
      </c>
      <c r="K1546">
        <v>121.94333434190622</v>
      </c>
      <c r="L1546">
        <v>132.21395389044702</v>
      </c>
      <c r="M1546">
        <f>tsla_moving_stats_14yr[[#This Row],[Average_14Y_Centered]]-tsla_moving_stats_14yr[[#This Row],[ROLLING AVERAGE MANUAL]]</f>
        <v>-7.2390888625321281E-2</v>
      </c>
      <c r="N1546">
        <f>tsla_moving_stats_14yr[[#This Row],[StdDev_14Y_Centered]]-tsla_moving_stats_14yr[[#This Row],[STANDARD DEV MANUAL]]</f>
        <v>1.2762527305795857E-2</v>
      </c>
    </row>
    <row r="1547" spans="1:14" x14ac:dyDescent="0.25">
      <c r="A1547" s="1">
        <v>43837</v>
      </c>
      <c r="B1547">
        <v>30.76</v>
      </c>
      <c r="C1547">
        <v>31.44</v>
      </c>
      <c r="D1547">
        <v>30.22</v>
      </c>
      <c r="E1547">
        <v>31.27</v>
      </c>
      <c r="F1547">
        <v>273137366</v>
      </c>
      <c r="G1547">
        <v>121.83479443772673</v>
      </c>
      <c r="H1547">
        <v>132.22307033885482</v>
      </c>
      <c r="I1547">
        <f>tsla_moving_stats_14yr[[#This Row],[Close]]/tsla_moving_stats_14yr[[#This Row],[StdDev_14Y_Centered]]</f>
        <v>0.23649428136756143</v>
      </c>
      <c r="J1547">
        <f>2*tsla_moving_stats_14yr[[#This Row],[StdDev_14Y_Centered]]</f>
        <v>264.44614067770965</v>
      </c>
      <c r="K1547">
        <v>121.90712643678164</v>
      </c>
      <c r="L1547">
        <v>132.21034370573798</v>
      </c>
      <c r="M1547">
        <f>tsla_moving_stats_14yr[[#This Row],[Average_14Y_Centered]]-tsla_moving_stats_14yr[[#This Row],[ROLLING AVERAGE MANUAL]]</f>
        <v>-7.2331999054910057E-2</v>
      </c>
      <c r="N1547">
        <f>tsla_moving_stats_14yr[[#This Row],[StdDev_14Y_Centered]]-tsla_moving_stats_14yr[[#This Row],[STANDARD DEV MANUAL]]</f>
        <v>1.2726633116841413E-2</v>
      </c>
    </row>
    <row r="1548" spans="1:14" x14ac:dyDescent="0.25">
      <c r="A1548" s="1">
        <v>43836</v>
      </c>
      <c r="B1548">
        <v>29.36</v>
      </c>
      <c r="C1548">
        <v>30.1</v>
      </c>
      <c r="D1548">
        <v>29.33</v>
      </c>
      <c r="E1548">
        <v>30.1</v>
      </c>
      <c r="F1548">
        <v>152362656</v>
      </c>
      <c r="G1548">
        <v>121.83479443772673</v>
      </c>
      <c r="H1548">
        <v>132.22307033885482</v>
      </c>
      <c r="I1548">
        <f>tsla_moving_stats_14yr[[#This Row],[Close]]/tsla_moving_stats_14yr[[#This Row],[StdDev_14Y_Centered]]</f>
        <v>0.22764559863011191</v>
      </c>
      <c r="J1548">
        <f>2*tsla_moving_stats_14yr[[#This Row],[StdDev_14Y_Centered]]</f>
        <v>264.44614067770965</v>
      </c>
      <c r="K1548">
        <v>121.87094345328094</v>
      </c>
      <c r="L1548">
        <v>132.20672296237066</v>
      </c>
      <c r="M1548">
        <f>tsla_moving_stats_14yr[[#This Row],[Average_14Y_Centered]]-tsla_moving_stats_14yr[[#This Row],[ROLLING AVERAGE MANUAL]]</f>
        <v>-3.614901555421568E-2</v>
      </c>
      <c r="N1548">
        <f>tsla_moving_stats_14yr[[#This Row],[StdDev_14Y_Centered]]-tsla_moving_stats_14yr[[#This Row],[STANDARD DEV MANUAL]]</f>
        <v>1.6347376484162623E-2</v>
      </c>
    </row>
    <row r="1549" spans="1:14" x14ac:dyDescent="0.25">
      <c r="A1549" s="1">
        <v>43833</v>
      </c>
      <c r="B1549">
        <v>29.37</v>
      </c>
      <c r="C1549">
        <v>30.27</v>
      </c>
      <c r="D1549">
        <v>29.13</v>
      </c>
      <c r="E1549">
        <v>29.53</v>
      </c>
      <c r="F1549">
        <v>266920729</v>
      </c>
      <c r="G1549">
        <v>121.76257099697885</v>
      </c>
      <c r="H1549">
        <v>132.21574668513676</v>
      </c>
      <c r="I1549">
        <f>tsla_moving_stats_14yr[[#This Row],[Close]]/tsla_moving_stats_14yr[[#This Row],[StdDev_14Y_Centered]]</f>
        <v>0.22334707279855087</v>
      </c>
      <c r="J1549">
        <f>2*tsla_moving_stats_14yr[[#This Row],[StdDev_14Y_Centered]]</f>
        <v>264.43149337027353</v>
      </c>
      <c r="K1549">
        <v>121.83479443772674</v>
      </c>
      <c r="L1549">
        <v>132.20308347904219</v>
      </c>
      <c r="M1549">
        <f>tsla_moving_stats_14yr[[#This Row],[Average_14Y_Centered]]-tsla_moving_stats_14yr[[#This Row],[ROLLING AVERAGE MANUAL]]</f>
        <v>-7.2223440747890777E-2</v>
      </c>
      <c r="N1549">
        <f>tsla_moving_stats_14yr[[#This Row],[StdDev_14Y_Centered]]-tsla_moving_stats_14yr[[#This Row],[STANDARD DEV MANUAL]]</f>
        <v>1.2663206094572388E-2</v>
      </c>
    </row>
    <row r="1550" spans="1:14" x14ac:dyDescent="0.25">
      <c r="A1550" s="1">
        <v>43832</v>
      </c>
      <c r="B1550">
        <v>28.3</v>
      </c>
      <c r="C1550">
        <v>28.71</v>
      </c>
      <c r="D1550">
        <v>28.11</v>
      </c>
      <c r="E1550">
        <v>28.68</v>
      </c>
      <c r="F1550">
        <v>143375922</v>
      </c>
      <c r="G1550">
        <v>121.72650860767139</v>
      </c>
      <c r="H1550">
        <v>132.21205823795523</v>
      </c>
      <c r="I1550">
        <f>tsla_moving_stats_14yr[[#This Row],[Close]]/tsla_moving_stats_14yr[[#This Row],[StdDev_14Y_Centered]]</f>
        <v>0.21692423809318317</v>
      </c>
      <c r="J1550">
        <f>2*tsla_moving_stats_14yr[[#This Row],[StdDev_14Y_Centered]]</f>
        <v>264.42411647591047</v>
      </c>
      <c r="K1550">
        <v>121.79866727107888</v>
      </c>
      <c r="L1550">
        <v>132.19943621962045</v>
      </c>
      <c r="M1550">
        <f>tsla_moving_stats_14yr[[#This Row],[Average_14Y_Centered]]-tsla_moving_stats_14yr[[#This Row],[ROLLING AVERAGE MANUAL]]</f>
        <v>-7.215866340749244E-2</v>
      </c>
      <c r="N1550">
        <f>tsla_moving_stats_14yr[[#This Row],[StdDev_14Y_Centered]]-tsla_moving_stats_14yr[[#This Row],[STANDARD DEV MANUAL]]</f>
        <v>1.262201833478116E-2</v>
      </c>
    </row>
    <row r="1551" spans="1:14" x14ac:dyDescent="0.25">
      <c r="A1551" s="1">
        <v>43830</v>
      </c>
      <c r="B1551">
        <v>27</v>
      </c>
      <c r="C1551">
        <v>28.09</v>
      </c>
      <c r="D1551">
        <v>26.81</v>
      </c>
      <c r="E1551">
        <v>27.89</v>
      </c>
      <c r="F1551">
        <v>154387059</v>
      </c>
      <c r="G1551">
        <v>121.69043780193236</v>
      </c>
      <c r="H1551">
        <v>132.20838935706524</v>
      </c>
      <c r="I1551">
        <f>tsla_moving_stats_14yr[[#This Row],[Close]]/tsla_moving_stats_14yr[[#This Row],[StdDev_14Y_Centered]]</f>
        <v>0.21095484284794785</v>
      </c>
      <c r="J1551">
        <f>2*tsla_moving_stats_14yr[[#This Row],[StdDev_14Y_Centered]]</f>
        <v>264.41677871413049</v>
      </c>
      <c r="K1551">
        <v>121.76257099697887</v>
      </c>
      <c r="L1551">
        <v>132.19577300926466</v>
      </c>
      <c r="M1551">
        <f>tsla_moving_stats_14yr[[#This Row],[Average_14Y_Centered]]-tsla_moving_stats_14yr[[#This Row],[ROLLING AVERAGE MANUAL]]</f>
        <v>-7.2133195046504284E-2</v>
      </c>
      <c r="N1551">
        <f>tsla_moving_stats_14yr[[#This Row],[StdDev_14Y_Centered]]-tsla_moving_stats_14yr[[#This Row],[STANDARD DEV MANUAL]]</f>
        <v>1.2616347800587846E-2</v>
      </c>
    </row>
    <row r="1552" spans="1:14" x14ac:dyDescent="0.25">
      <c r="A1552" s="1">
        <v>43829</v>
      </c>
      <c r="B1552">
        <v>28.59</v>
      </c>
      <c r="C1552">
        <v>28.6</v>
      </c>
      <c r="D1552">
        <v>27.28</v>
      </c>
      <c r="E1552">
        <v>27.65</v>
      </c>
      <c r="F1552">
        <v>189019259</v>
      </c>
      <c r="G1552">
        <v>121.69043780193236</v>
      </c>
      <c r="H1552">
        <v>132.20838935706524</v>
      </c>
      <c r="I1552">
        <f>tsla_moving_stats_14yr[[#This Row],[Close]]/tsla_moving_stats_14yr[[#This Row],[StdDev_14Y_Centered]]</f>
        <v>0.20913952688224302</v>
      </c>
      <c r="J1552">
        <f>2*tsla_moving_stats_14yr[[#This Row],[StdDev_14Y_Centered]]</f>
        <v>264.41677871413049</v>
      </c>
      <c r="K1552">
        <v>121.72650860767141</v>
      </c>
      <c r="L1552">
        <v>132.1920911521004</v>
      </c>
      <c r="M1552">
        <f>tsla_moving_stats_14yr[[#This Row],[Average_14Y_Centered]]-tsla_moving_stats_14yr[[#This Row],[ROLLING AVERAGE MANUAL]]</f>
        <v>-3.6070805739043976E-2</v>
      </c>
      <c r="N1552">
        <f>tsla_moving_stats_14yr[[#This Row],[StdDev_14Y_Centered]]-tsla_moving_stats_14yr[[#This Row],[STANDARD DEV MANUAL]]</f>
        <v>1.6298204964840579E-2</v>
      </c>
    </row>
    <row r="1553" spans="1:14" x14ac:dyDescent="0.25">
      <c r="A1553" s="1">
        <v>43826</v>
      </c>
      <c r="B1553">
        <v>29</v>
      </c>
      <c r="C1553">
        <v>29.02</v>
      </c>
      <c r="D1553">
        <v>28.41</v>
      </c>
      <c r="E1553">
        <v>28.69</v>
      </c>
      <c r="F1553">
        <v>149352558</v>
      </c>
      <c r="G1553">
        <v>121.61834339167167</v>
      </c>
      <c r="H1553">
        <v>132.20104479897961</v>
      </c>
      <c r="I1553">
        <f>tsla_moving_stats_14yr[[#This Row],[Close]]/tsla_moving_stats_14yr[[#This Row],[StdDev_14Y_Centered]]</f>
        <v>0.21701795204134003</v>
      </c>
      <c r="J1553">
        <f>2*tsla_moving_stats_14yr[[#This Row],[StdDev_14Y_Centered]]</f>
        <v>264.40208959795922</v>
      </c>
      <c r="K1553">
        <v>121.69043780193238</v>
      </c>
      <c r="L1553">
        <v>132.18842885429382</v>
      </c>
      <c r="M1553">
        <f>tsla_moving_stats_14yr[[#This Row],[Average_14Y_Centered]]-tsla_moving_stats_14yr[[#This Row],[ROLLING AVERAGE MANUAL]]</f>
        <v>-7.2094410260703512E-2</v>
      </c>
      <c r="N1553">
        <f>tsla_moving_stats_14yr[[#This Row],[StdDev_14Y_Centered]]-tsla_moving_stats_14yr[[#This Row],[STANDARD DEV MANUAL]]</f>
        <v>1.2615944685791192E-2</v>
      </c>
    </row>
    <row r="1554" spans="1:14" x14ac:dyDescent="0.25">
      <c r="A1554" s="1">
        <v>43825</v>
      </c>
      <c r="B1554">
        <v>28.53</v>
      </c>
      <c r="C1554">
        <v>28.9</v>
      </c>
      <c r="D1554">
        <v>28.42</v>
      </c>
      <c r="E1554">
        <v>28.73</v>
      </c>
      <c r="F1554">
        <v>159724499</v>
      </c>
      <c r="G1554">
        <v>121.58233182503768</v>
      </c>
      <c r="H1554">
        <v>132.19735823625766</v>
      </c>
      <c r="I1554">
        <f>tsla_moving_stats_14yr[[#This Row],[Close]]/tsla_moving_stats_14yr[[#This Row],[StdDev_14Y_Centered]]</f>
        <v>0.21732658188717305</v>
      </c>
      <c r="J1554">
        <f>2*tsla_moving_stats_14yr[[#This Row],[StdDev_14Y_Centered]]</f>
        <v>264.39471647251531</v>
      </c>
      <c r="K1554">
        <v>121.65437367944463</v>
      </c>
      <c r="L1554">
        <v>132.1847724664114</v>
      </c>
      <c r="M1554">
        <f>tsla_moving_stats_14yr[[#This Row],[Average_14Y_Centered]]-tsla_moving_stats_14yr[[#This Row],[ROLLING AVERAGE MANUAL]]</f>
        <v>-7.2041854406947436E-2</v>
      </c>
      <c r="N1554">
        <f>tsla_moving_stats_14yr[[#This Row],[StdDev_14Y_Centered]]-tsla_moving_stats_14yr[[#This Row],[STANDARD DEV MANUAL]]</f>
        <v>1.2585769846253925E-2</v>
      </c>
    </row>
    <row r="1555" spans="1:14" x14ac:dyDescent="0.25">
      <c r="A1555" s="1">
        <v>43823</v>
      </c>
      <c r="B1555">
        <v>27.89</v>
      </c>
      <c r="C1555">
        <v>28.36</v>
      </c>
      <c r="D1555">
        <v>27.51</v>
      </c>
      <c r="E1555">
        <v>28.35</v>
      </c>
      <c r="F1555">
        <v>120820939</v>
      </c>
      <c r="G1555">
        <v>121.54635705669482</v>
      </c>
      <c r="H1555">
        <v>132.193650381113</v>
      </c>
      <c r="I1555">
        <f>tsla_moving_stats_14yr[[#This Row],[Close]]/tsla_moving_stats_14yr[[#This Row],[StdDev_14Y_Centered]]</f>
        <v>0.2144581068626763</v>
      </c>
      <c r="J1555">
        <f>2*tsla_moving_stats_14yr[[#This Row],[StdDev_14Y_Centered]]</f>
        <v>264.387300762226</v>
      </c>
      <c r="K1555">
        <v>121.61834339167171</v>
      </c>
      <c r="L1555">
        <v>132.18109745148092</v>
      </c>
      <c r="M1555">
        <f>tsla_moving_stats_14yr[[#This Row],[Average_14Y_Centered]]-tsla_moving_stats_14yr[[#This Row],[ROLLING AVERAGE MANUAL]]</f>
        <v>-7.1986334976898547E-2</v>
      </c>
      <c r="N1555">
        <f>tsla_moving_stats_14yr[[#This Row],[StdDev_14Y_Centered]]-tsla_moving_stats_14yr[[#This Row],[STANDARD DEV MANUAL]]</f>
        <v>1.2552929632079213E-2</v>
      </c>
    </row>
    <row r="1556" spans="1:14" x14ac:dyDescent="0.25">
      <c r="A1556" s="1">
        <v>43822</v>
      </c>
      <c r="B1556">
        <v>27.45</v>
      </c>
      <c r="C1556">
        <v>28.13</v>
      </c>
      <c r="D1556">
        <v>27.33</v>
      </c>
      <c r="E1556">
        <v>27.95</v>
      </c>
      <c r="F1556">
        <v>199992535</v>
      </c>
      <c r="G1556">
        <v>121.54635705669482</v>
      </c>
      <c r="H1556">
        <v>132.193650381113</v>
      </c>
      <c r="I1556">
        <f>tsla_moving_stats_14yr[[#This Row],[Close]]/tsla_moving_stats_14yr[[#This Row],[StdDev_14Y_Centered]]</f>
        <v>0.21143224292105123</v>
      </c>
      <c r="J1556">
        <f>2*tsla_moving_stats_14yr[[#This Row],[StdDev_14Y_Centered]]</f>
        <v>264.387300762226</v>
      </c>
      <c r="K1556">
        <v>121.58233182503773</v>
      </c>
      <c r="L1556">
        <v>132.17741746259685</v>
      </c>
      <c r="M1556">
        <f>tsla_moving_stats_14yr[[#This Row],[Average_14Y_Centered]]-tsla_moving_stats_14yr[[#This Row],[ROLLING AVERAGE MANUAL]]</f>
        <v>-3.5974768342910579E-2</v>
      </c>
      <c r="N1556">
        <f>tsla_moving_stats_14yr[[#This Row],[StdDev_14Y_Centered]]-tsla_moving_stats_14yr[[#This Row],[STANDARD DEV MANUAL]]</f>
        <v>1.6232918516152495E-2</v>
      </c>
    </row>
    <row r="1557" spans="1:14" x14ac:dyDescent="0.25">
      <c r="A1557" s="1">
        <v>43819</v>
      </c>
      <c r="B1557">
        <v>27.35</v>
      </c>
      <c r="C1557">
        <v>27.53</v>
      </c>
      <c r="D1557">
        <v>26.68</v>
      </c>
      <c r="E1557">
        <v>27.04</v>
      </c>
      <c r="F1557">
        <v>221778363</v>
      </c>
      <c r="G1557">
        <v>121.4744695599759</v>
      </c>
      <c r="H1557">
        <v>132.18621444866042</v>
      </c>
      <c r="I1557">
        <f>tsla_moving_stats_14yr[[#This Row],[Close]]/tsla_moving_stats_14yr[[#This Row],[StdDev_14Y_Centered]]</f>
        <v>0.20455990901004295</v>
      </c>
      <c r="J1557">
        <f>2*tsla_moving_stats_14yr[[#This Row],[StdDev_14Y_Centered]]</f>
        <v>264.37242889732084</v>
      </c>
      <c r="K1557">
        <v>121.54635705669482</v>
      </c>
      <c r="L1557">
        <v>132.17371618053568</v>
      </c>
      <c r="M1557">
        <f>tsla_moving_stats_14yr[[#This Row],[Average_14Y_Centered]]-tsla_moving_stats_14yr[[#This Row],[ROLLING AVERAGE MANUAL]]</f>
        <v>-7.1887496718915145E-2</v>
      </c>
      <c r="N1557">
        <f>tsla_moving_stats_14yr[[#This Row],[StdDev_14Y_Centered]]-tsla_moving_stats_14yr[[#This Row],[STANDARD DEV MANUAL]]</f>
        <v>1.2498268124744527E-2</v>
      </c>
    </row>
    <row r="1558" spans="1:14" x14ac:dyDescent="0.25">
      <c r="A1558" s="1">
        <v>43818</v>
      </c>
      <c r="B1558">
        <v>26.49</v>
      </c>
      <c r="C1558">
        <v>27.12</v>
      </c>
      <c r="D1558">
        <v>26.43</v>
      </c>
      <c r="E1558">
        <v>26.94</v>
      </c>
      <c r="F1558">
        <v>271804944</v>
      </c>
      <c r="G1558">
        <v>121.43856583308225</v>
      </c>
      <c r="H1558">
        <v>132.18247824809737</v>
      </c>
      <c r="I1558">
        <f>tsla_moving_stats_14yr[[#This Row],[Close]]/tsla_moving_stats_14yr[[#This Row],[StdDev_14Y_Centered]]</f>
        <v>0.2038091610707698</v>
      </c>
      <c r="J1558">
        <f>2*tsla_moving_stats_14yr[[#This Row],[StdDev_14Y_Centered]]</f>
        <v>264.36495649619474</v>
      </c>
      <c r="K1558">
        <v>121.51039794995479</v>
      </c>
      <c r="L1558">
        <v>132.17001268290895</v>
      </c>
      <c r="M1558">
        <f>tsla_moving_stats_14yr[[#This Row],[Average_14Y_Centered]]-tsla_moving_stats_14yr[[#This Row],[ROLLING AVERAGE MANUAL]]</f>
        <v>-7.1832116872542429E-2</v>
      </c>
      <c r="N1558">
        <f>tsla_moving_stats_14yr[[#This Row],[StdDev_14Y_Centered]]-tsla_moving_stats_14yr[[#This Row],[STANDARD DEV MANUAL]]</f>
        <v>1.2465565188421124E-2</v>
      </c>
    </row>
    <row r="1559" spans="1:14" x14ac:dyDescent="0.25">
      <c r="A1559" s="1">
        <v>43817</v>
      </c>
      <c r="B1559">
        <v>25.38</v>
      </c>
      <c r="C1559">
        <v>26.35</v>
      </c>
      <c r="D1559">
        <v>25.37</v>
      </c>
      <c r="E1559">
        <v>26.21</v>
      </c>
      <c r="F1559">
        <v>212046083</v>
      </c>
      <c r="G1559">
        <v>121.40268373493977</v>
      </c>
      <c r="H1559">
        <v>132.17873444676397</v>
      </c>
      <c r="I1559">
        <f>tsla_moving_stats_14yr[[#This Row],[Close]]/tsla_moving_stats_14yr[[#This Row],[StdDev_14Y_Centered]]</f>
        <v>0.19829210886079626</v>
      </c>
      <c r="J1559">
        <f>2*tsla_moving_stats_14yr[[#This Row],[StdDev_14Y_Centered]]</f>
        <v>264.35746889352794</v>
      </c>
      <c r="K1559">
        <v>121.4744695599759</v>
      </c>
      <c r="L1559">
        <v>132.16629338541043</v>
      </c>
      <c r="M1559">
        <f>tsla_moving_stats_14yr[[#This Row],[Average_14Y_Centered]]-tsla_moving_stats_14yr[[#This Row],[ROLLING AVERAGE MANUAL]]</f>
        <v>-7.1785825036130291E-2</v>
      </c>
      <c r="N1559">
        <f>tsla_moving_stats_14yr[[#This Row],[StdDev_14Y_Centered]]-tsla_moving_stats_14yr[[#This Row],[STANDARD DEV MANUAL]]</f>
        <v>1.2441061353541727E-2</v>
      </c>
    </row>
    <row r="1560" spans="1:14" x14ac:dyDescent="0.25">
      <c r="A1560" s="1">
        <v>43816</v>
      </c>
      <c r="B1560">
        <v>25.27</v>
      </c>
      <c r="C1560">
        <v>25.7</v>
      </c>
      <c r="D1560">
        <v>25.06</v>
      </c>
      <c r="E1560">
        <v>25.27</v>
      </c>
      <c r="F1560">
        <v>127556756</v>
      </c>
      <c r="G1560">
        <v>121.36681722372781</v>
      </c>
      <c r="H1560">
        <v>132.17498848625934</v>
      </c>
      <c r="I1560">
        <f>tsla_moving_stats_14yr[[#This Row],[Close]]/tsla_moving_stats_14yr[[#This Row],[StdDev_14Y_Centered]]</f>
        <v>0.19118594440147821</v>
      </c>
      <c r="J1560">
        <f>2*tsla_moving_stats_14yr[[#This Row],[StdDev_14Y_Centered]]</f>
        <v>264.34997697251868</v>
      </c>
      <c r="K1560">
        <v>121.43856583308227</v>
      </c>
      <c r="L1560">
        <v>132.16256375032046</v>
      </c>
      <c r="M1560">
        <f>tsla_moving_stats_14yr[[#This Row],[Average_14Y_Centered]]-tsla_moving_stats_14yr[[#This Row],[ROLLING AVERAGE MANUAL]]</f>
        <v>-7.1748609354457926E-2</v>
      </c>
      <c r="N1560">
        <f>tsla_moving_stats_14yr[[#This Row],[StdDev_14Y_Centered]]-tsla_moving_stats_14yr[[#This Row],[STANDARD DEV MANUAL]]</f>
        <v>1.2424735938878939E-2</v>
      </c>
    </row>
    <row r="1561" spans="1:14" x14ac:dyDescent="0.25">
      <c r="A1561" s="1">
        <v>43815</v>
      </c>
      <c r="B1561">
        <v>24.17</v>
      </c>
      <c r="C1561">
        <v>25.57</v>
      </c>
      <c r="D1561">
        <v>24.17</v>
      </c>
      <c r="E1561">
        <v>25.43</v>
      </c>
      <c r="F1561">
        <v>273314321</v>
      </c>
      <c r="G1561">
        <v>121.36681722372781</v>
      </c>
      <c r="H1561">
        <v>132.17498848625934</v>
      </c>
      <c r="I1561">
        <f>tsla_moving_stats_14yr[[#This Row],[Close]]/tsla_moving_stats_14yr[[#This Row],[StdDev_14Y_Centered]]</f>
        <v>0.19239646086781126</v>
      </c>
      <c r="J1561">
        <f>2*tsla_moving_stats_14yr[[#This Row],[StdDev_14Y_Centered]]</f>
        <v>264.34997697251868</v>
      </c>
      <c r="K1561">
        <v>121.40268373493977</v>
      </c>
      <c r="L1561">
        <v>132.15882651164955</v>
      </c>
      <c r="M1561">
        <f>tsla_moving_stats_14yr[[#This Row],[Average_14Y_Centered]]-tsla_moving_stats_14yr[[#This Row],[ROLLING AVERAGE MANUAL]]</f>
        <v>-3.5866511211963825E-2</v>
      </c>
      <c r="N1561">
        <f>tsla_moving_stats_14yr[[#This Row],[StdDev_14Y_Centered]]-tsla_moving_stats_14yr[[#This Row],[STANDARD DEV MANUAL]]</f>
        <v>1.6161974609786967E-2</v>
      </c>
    </row>
    <row r="1562" spans="1:14" x14ac:dyDescent="0.25">
      <c r="A1562" s="1">
        <v>43812</v>
      </c>
      <c r="B1562">
        <v>24.07</v>
      </c>
      <c r="C1562">
        <v>24.35</v>
      </c>
      <c r="D1562">
        <v>23.64</v>
      </c>
      <c r="E1562">
        <v>23.89</v>
      </c>
      <c r="F1562">
        <v>97336315</v>
      </c>
      <c r="G1562">
        <v>121.29512187782124</v>
      </c>
      <c r="H1562">
        <v>132.16749824735189</v>
      </c>
      <c r="I1562">
        <f>tsla_moving_stats_14yr[[#This Row],[Close]]/tsla_moving_stats_14yr[[#This Row],[StdDev_14Y_Centered]]</f>
        <v>0.18075548313163795</v>
      </c>
      <c r="J1562">
        <f>2*tsla_moving_stats_14yr[[#This Row],[StdDev_14Y_Centered]]</f>
        <v>264.33499649470377</v>
      </c>
      <c r="K1562">
        <v>121.36681722372779</v>
      </c>
      <c r="L1562">
        <v>132.15508711017992</v>
      </c>
      <c r="M1562">
        <f>tsla_moving_stats_14yr[[#This Row],[Average_14Y_Centered]]-tsla_moving_stats_14yr[[#This Row],[ROLLING AVERAGE MANUAL]]</f>
        <v>-7.1695345906547914E-2</v>
      </c>
      <c r="N1562">
        <f>tsla_moving_stats_14yr[[#This Row],[StdDev_14Y_Centered]]-tsla_moving_stats_14yr[[#This Row],[STANDARD DEV MANUAL]]</f>
        <v>1.2411137171966402E-2</v>
      </c>
    </row>
    <row r="1563" spans="1:14" x14ac:dyDescent="0.25">
      <c r="A1563" s="1">
        <v>43811</v>
      </c>
      <c r="B1563">
        <v>23.66</v>
      </c>
      <c r="C1563">
        <v>24.18</v>
      </c>
      <c r="D1563">
        <v>23.55</v>
      </c>
      <c r="E1563">
        <v>23.98</v>
      </c>
      <c r="F1563">
        <v>116643285</v>
      </c>
      <c r="G1563">
        <v>121.25933814681109</v>
      </c>
      <c r="H1563">
        <v>132.16371333669579</v>
      </c>
      <c r="I1563">
        <f>tsla_moving_stats_14yr[[#This Row],[Close]]/tsla_moving_stats_14yr[[#This Row],[StdDev_14Y_Centered]]</f>
        <v>0.18144163321825987</v>
      </c>
      <c r="J1563">
        <f>2*tsla_moving_stats_14yr[[#This Row],[StdDev_14Y_Centered]]</f>
        <v>264.32742667339159</v>
      </c>
      <c r="K1563">
        <v>121.33096026490067</v>
      </c>
      <c r="L1563">
        <v>132.15135097694727</v>
      </c>
      <c r="M1563">
        <f>tsla_moving_stats_14yr[[#This Row],[Average_14Y_Centered]]-tsla_moving_stats_14yr[[#This Row],[ROLLING AVERAGE MANUAL]]</f>
        <v>-7.1622118089578635E-2</v>
      </c>
      <c r="N1563">
        <f>tsla_moving_stats_14yr[[#This Row],[StdDev_14Y_Centered]]-tsla_moving_stats_14yr[[#This Row],[STANDARD DEV MANUAL]]</f>
        <v>1.2362359748522067E-2</v>
      </c>
    </row>
    <row r="1564" spans="1:14" x14ac:dyDescent="0.25">
      <c r="A1564" s="1">
        <v>43810</v>
      </c>
      <c r="B1564">
        <v>23.46</v>
      </c>
      <c r="C1564">
        <v>23.81</v>
      </c>
      <c r="D1564">
        <v>23.41</v>
      </c>
      <c r="E1564">
        <v>23.51</v>
      </c>
      <c r="F1564">
        <v>103787537</v>
      </c>
      <c r="G1564">
        <v>121.22357593984962</v>
      </c>
      <c r="H1564">
        <v>132.15992091206007</v>
      </c>
      <c r="I1564">
        <f>tsla_moving_stats_14yr[[#This Row],[Close]]/tsla_moving_stats_14yr[[#This Row],[StdDev_14Y_Centered]]</f>
        <v>0.17789054228962262</v>
      </c>
      <c r="J1564">
        <f>2*tsla_moving_stats_14yr[[#This Row],[StdDev_14Y_Centered]]</f>
        <v>264.31984182412015</v>
      </c>
      <c r="K1564">
        <v>121.29512187782124</v>
      </c>
      <c r="L1564">
        <v>132.14760997724559</v>
      </c>
      <c r="M1564">
        <f>tsla_moving_stats_14yr[[#This Row],[Average_14Y_Centered]]-tsla_moving_stats_14yr[[#This Row],[ROLLING AVERAGE MANUAL]]</f>
        <v>-7.1545937971620788E-2</v>
      </c>
      <c r="N1564">
        <f>tsla_moving_stats_14yr[[#This Row],[StdDev_14Y_Centered]]-tsla_moving_stats_14yr[[#This Row],[STANDARD DEV MANUAL]]</f>
        <v>1.2310934814479424E-2</v>
      </c>
    </row>
    <row r="1565" spans="1:14" x14ac:dyDescent="0.25">
      <c r="A1565" s="1">
        <v>43809</v>
      </c>
      <c r="B1565">
        <v>22.66</v>
      </c>
      <c r="C1565">
        <v>23.38</v>
      </c>
      <c r="D1565">
        <v>22.62</v>
      </c>
      <c r="E1565">
        <v>23.26</v>
      </c>
      <c r="F1565">
        <v>132599416</v>
      </c>
      <c r="G1565">
        <v>121.18782020444979</v>
      </c>
      <c r="H1565">
        <v>132.1561345132061</v>
      </c>
      <c r="I1565">
        <f>tsla_moving_stats_14yr[[#This Row],[Close]]/tsla_moving_stats_14yr[[#This Row],[StdDev_14Y_Centered]]</f>
        <v>0.1760039372041082</v>
      </c>
      <c r="J1565">
        <f>2*tsla_moving_stats_14yr[[#This Row],[StdDev_14Y_Centered]]</f>
        <v>264.3122690264122</v>
      </c>
      <c r="K1565">
        <v>121.25933814681106</v>
      </c>
      <c r="L1565">
        <v>132.14383161964724</v>
      </c>
      <c r="M1565">
        <f>tsla_moving_stats_14yr[[#This Row],[Average_14Y_Centered]]-tsla_moving_stats_14yr[[#This Row],[ROLLING AVERAGE MANUAL]]</f>
        <v>-7.1517942361268183E-2</v>
      </c>
      <c r="N1565">
        <f>tsla_moving_stats_14yr[[#This Row],[StdDev_14Y_Centered]]-tsla_moving_stats_14yr[[#This Row],[STANDARD DEV MANUAL]]</f>
        <v>1.2302893558853611E-2</v>
      </c>
    </row>
    <row r="1566" spans="1:14" x14ac:dyDescent="0.25">
      <c r="A1566" s="1">
        <v>43808</v>
      </c>
      <c r="B1566">
        <v>22.44</v>
      </c>
      <c r="C1566">
        <v>22.96</v>
      </c>
      <c r="D1566">
        <v>22.34</v>
      </c>
      <c r="E1566">
        <v>22.64</v>
      </c>
      <c r="F1566">
        <v>135603394</v>
      </c>
      <c r="G1566">
        <v>121.18782020444979</v>
      </c>
      <c r="H1566">
        <v>132.1561345132061</v>
      </c>
      <c r="I1566">
        <f>tsla_moving_stats_14yr[[#This Row],[Close]]/tsla_moving_stats_14yr[[#This Row],[StdDev_14Y_Centered]]</f>
        <v>0.17131251669393849</v>
      </c>
      <c r="J1566">
        <f>2*tsla_moving_stats_14yr[[#This Row],[StdDev_14Y_Centered]]</f>
        <v>264.3122690264122</v>
      </c>
      <c r="K1566">
        <v>121.22357593984961</v>
      </c>
      <c r="L1566">
        <v>132.14004574525725</v>
      </c>
      <c r="M1566">
        <f>tsla_moving_stats_14yr[[#This Row],[Average_14Y_Centered]]-tsla_moving_stats_14yr[[#This Row],[ROLLING AVERAGE MANUAL]]</f>
        <v>-3.5755735399817468E-2</v>
      </c>
      <c r="N1566">
        <f>tsla_moving_stats_14yr[[#This Row],[StdDev_14Y_Centered]]-tsla_moving_stats_14yr[[#This Row],[STANDARD DEV MANUAL]]</f>
        <v>1.6088767948843952E-2</v>
      </c>
    </row>
    <row r="1567" spans="1:14" x14ac:dyDescent="0.25">
      <c r="A1567" s="1">
        <v>43805</v>
      </c>
      <c r="B1567">
        <v>22.33</v>
      </c>
      <c r="C1567">
        <v>22.59</v>
      </c>
      <c r="D1567">
        <v>22.32</v>
      </c>
      <c r="E1567">
        <v>22.39</v>
      </c>
      <c r="F1567">
        <v>114284157</v>
      </c>
      <c r="G1567">
        <v>121.11635516826924</v>
      </c>
      <c r="H1567">
        <v>132.14855544745646</v>
      </c>
      <c r="I1567">
        <f>tsla_moving_stats_14yr[[#This Row],[Close]]/tsla_moving_stats_14yr[[#This Row],[StdDev_14Y_Centered]]</f>
        <v>0.16943053160276489</v>
      </c>
      <c r="J1567">
        <f>2*tsla_moving_stats_14yr[[#This Row],[StdDev_14Y_Centered]]</f>
        <v>264.29711089491292</v>
      </c>
      <c r="K1567">
        <v>121.18782020444978</v>
      </c>
      <c r="L1567">
        <v>132.13626589180404</v>
      </c>
      <c r="M1567">
        <f>tsla_moving_stats_14yr[[#This Row],[Average_14Y_Centered]]-tsla_moving_stats_14yr[[#This Row],[ROLLING AVERAGE MANUAL]]</f>
        <v>-7.1465036180541119E-2</v>
      </c>
      <c r="N1567">
        <f>tsla_moving_stats_14yr[[#This Row],[StdDev_14Y_Centered]]-tsla_moving_stats_14yr[[#This Row],[STANDARD DEV MANUAL]]</f>
        <v>1.2289555652415629E-2</v>
      </c>
    </row>
    <row r="1568" spans="1:14" x14ac:dyDescent="0.25">
      <c r="A1568" s="1">
        <v>43804</v>
      </c>
      <c r="B1568">
        <v>22.19</v>
      </c>
      <c r="C1568">
        <v>22.29</v>
      </c>
      <c r="D1568">
        <v>21.82</v>
      </c>
      <c r="E1568">
        <v>22.02</v>
      </c>
      <c r="F1568">
        <v>56054698</v>
      </c>
      <c r="G1568">
        <v>121.08064884349653</v>
      </c>
      <c r="H1568">
        <v>132.14476009108645</v>
      </c>
      <c r="I1568">
        <f>tsla_moving_stats_14yr[[#This Row],[Close]]/tsla_moving_stats_14yr[[#This Row],[StdDev_14Y_Centered]]</f>
        <v>0.16663543817266585</v>
      </c>
      <c r="J1568">
        <f>2*tsla_moving_stats_14yr[[#This Row],[StdDev_14Y_Centered]]</f>
        <v>264.28952018217291</v>
      </c>
      <c r="K1568">
        <v>121.15207995190862</v>
      </c>
      <c r="L1568">
        <v>132.13248394326399</v>
      </c>
      <c r="M1568">
        <f>tsla_moving_stats_14yr[[#This Row],[Average_14Y_Centered]]-tsla_moving_stats_14yr[[#This Row],[ROLLING AVERAGE MANUAL]]</f>
        <v>-7.1431108412085109E-2</v>
      </c>
      <c r="N1568">
        <f>tsla_moving_stats_14yr[[#This Row],[StdDev_14Y_Centered]]-tsla_moving_stats_14yr[[#This Row],[STANDARD DEV MANUAL]]</f>
        <v>1.227614782246178E-2</v>
      </c>
    </row>
    <row r="1569" spans="1:14" x14ac:dyDescent="0.25">
      <c r="A1569" s="1">
        <v>43803</v>
      </c>
      <c r="B1569">
        <v>22.52</v>
      </c>
      <c r="C1569">
        <v>22.52</v>
      </c>
      <c r="D1569">
        <v>22.19</v>
      </c>
      <c r="E1569">
        <v>22.2</v>
      </c>
      <c r="F1569">
        <v>83043895</v>
      </c>
      <c r="G1569">
        <v>121.04496696696697</v>
      </c>
      <c r="H1569">
        <v>132.14095456302934</v>
      </c>
      <c r="I1569">
        <f>tsla_moving_stats_14yr[[#This Row],[Close]]/tsla_moving_stats_14yr[[#This Row],[StdDev_14Y_Centered]]</f>
        <v>0.16800241888226194</v>
      </c>
      <c r="J1569">
        <f>2*tsla_moving_stats_14yr[[#This Row],[StdDev_14Y_Centered]]</f>
        <v>264.28190912605868</v>
      </c>
      <c r="K1569">
        <v>121.11635516826922</v>
      </c>
      <c r="L1569">
        <v>132.12869990599614</v>
      </c>
      <c r="M1569">
        <f>tsla_moving_stats_14yr[[#This Row],[Average_14Y_Centered]]-tsla_moving_stats_14yr[[#This Row],[ROLLING AVERAGE MANUAL]]</f>
        <v>-7.1388201302255538E-2</v>
      </c>
      <c r="N1569">
        <f>tsla_moving_stats_14yr[[#This Row],[StdDev_14Y_Centered]]-tsla_moving_stats_14yr[[#This Row],[STANDARD DEV MANUAL]]</f>
        <v>1.2254657033196281E-2</v>
      </c>
    </row>
    <row r="1570" spans="1:14" x14ac:dyDescent="0.25">
      <c r="A1570" s="1">
        <v>43802</v>
      </c>
      <c r="B1570">
        <v>22.17</v>
      </c>
      <c r="C1570">
        <v>22.53</v>
      </c>
      <c r="D1570">
        <v>22.15</v>
      </c>
      <c r="E1570">
        <v>22.41</v>
      </c>
      <c r="F1570">
        <v>99202242</v>
      </c>
      <c r="G1570">
        <v>121.00932152506755</v>
      </c>
      <c r="H1570">
        <v>132.13712809055605</v>
      </c>
      <c r="I1570">
        <f>tsla_moving_stats_14yr[[#This Row],[Close]]/tsla_moving_stats_14yr[[#This Row],[StdDev_14Y_Centered]]</f>
        <v>0.1695965420456392</v>
      </c>
      <c r="J1570">
        <f>2*tsla_moving_stats_14yr[[#This Row],[StdDev_14Y_Centered]]</f>
        <v>264.27425618111209</v>
      </c>
      <c r="K1570">
        <v>121.08064884349653</v>
      </c>
      <c r="L1570">
        <v>132.12491108457766</v>
      </c>
      <c r="M1570">
        <f>tsla_moving_stats_14yr[[#This Row],[Average_14Y_Centered]]-tsla_moving_stats_14yr[[#This Row],[ROLLING AVERAGE MANUAL]]</f>
        <v>-7.1327318428984654E-2</v>
      </c>
      <c r="N1570">
        <f>tsla_moving_stats_14yr[[#This Row],[StdDev_14Y_Centered]]-tsla_moving_stats_14yr[[#This Row],[STANDARD DEV MANUAL]]</f>
        <v>1.2217005978385487E-2</v>
      </c>
    </row>
    <row r="1571" spans="1:14" x14ac:dyDescent="0.25">
      <c r="A1571" s="1">
        <v>43801</v>
      </c>
      <c r="B1571">
        <v>21.96</v>
      </c>
      <c r="C1571">
        <v>22.43</v>
      </c>
      <c r="D1571">
        <v>21.91</v>
      </c>
      <c r="E1571">
        <v>22.32</v>
      </c>
      <c r="F1571">
        <v>91229869</v>
      </c>
      <c r="G1571">
        <v>121.00932152506755</v>
      </c>
      <c r="H1571">
        <v>132.13712809055605</v>
      </c>
      <c r="I1571">
        <f>tsla_moving_stats_14yr[[#This Row],[Close]]/tsla_moving_stats_14yr[[#This Row],[StdDev_14Y_Centered]]</f>
        <v>0.16891543143501414</v>
      </c>
      <c r="J1571">
        <f>2*tsla_moving_stats_14yr[[#This Row],[StdDev_14Y_Centered]]</f>
        <v>264.27425618111209</v>
      </c>
      <c r="K1571">
        <v>121.04496696696697</v>
      </c>
      <c r="L1571">
        <v>132.1211120890743</v>
      </c>
      <c r="M1571">
        <f>tsla_moving_stats_14yr[[#This Row],[Average_14Y_Centered]]-tsla_moving_stats_14yr[[#This Row],[ROLLING AVERAGE MANUAL]]</f>
        <v>-3.5645441899418984E-2</v>
      </c>
      <c r="N1571">
        <f>tsla_moving_stats_14yr[[#This Row],[StdDev_14Y_Centered]]-tsla_moving_stats_14yr[[#This Row],[STANDARD DEV MANUAL]]</f>
        <v>1.6016001481744979E-2</v>
      </c>
    </row>
    <row r="1572" spans="1:14" x14ac:dyDescent="0.25">
      <c r="A1572" s="1">
        <v>43798</v>
      </c>
      <c r="B1572">
        <v>22.07</v>
      </c>
      <c r="C1572">
        <v>22.08</v>
      </c>
      <c r="D1572">
        <v>21.83</v>
      </c>
      <c r="E1572">
        <v>22</v>
      </c>
      <c r="F1572">
        <v>36984473</v>
      </c>
      <c r="G1572">
        <v>120.93805880588059</v>
      </c>
      <c r="H1572">
        <v>132.12948523228735</v>
      </c>
      <c r="I1572">
        <f>tsla_moving_stats_14yr[[#This Row],[Close]]/tsla_moving_stats_14yr[[#This Row],[StdDev_14Y_Centered]]</f>
        <v>0.16650333543132617</v>
      </c>
      <c r="J1572">
        <f>2*tsla_moving_stats_14yr[[#This Row],[StdDev_14Y_Centered]]</f>
        <v>264.2589704645747</v>
      </c>
      <c r="K1572">
        <v>121.00932152506755</v>
      </c>
      <c r="L1572">
        <v>132.11729214837624</v>
      </c>
      <c r="M1572">
        <f>tsla_moving_stats_14yr[[#This Row],[Average_14Y_Centered]]-tsla_moving_stats_14yr[[#This Row],[ROLLING AVERAGE MANUAL]]</f>
        <v>-7.1262719186961476E-2</v>
      </c>
      <c r="N1572">
        <f>tsla_moving_stats_14yr[[#This Row],[StdDev_14Y_Centered]]-tsla_moving_stats_14yr[[#This Row],[STANDARD DEV MANUAL]]</f>
        <v>1.21930839111144E-2</v>
      </c>
    </row>
    <row r="1573" spans="1:14" x14ac:dyDescent="0.25">
      <c r="A1573" s="1">
        <v>43796</v>
      </c>
      <c r="B1573">
        <v>22.07</v>
      </c>
      <c r="C1573">
        <v>22.26</v>
      </c>
      <c r="D1573">
        <v>21.9</v>
      </c>
      <c r="E1573">
        <v>22.09</v>
      </c>
      <c r="F1573">
        <v>83451956</v>
      </c>
      <c r="G1573">
        <v>120.8668395802099</v>
      </c>
      <c r="H1573">
        <v>132.12185043698932</v>
      </c>
      <c r="I1573">
        <f>tsla_moving_stats_14yr[[#This Row],[Close]]/tsla_moving_stats_14yr[[#This Row],[StdDev_14Y_Centered]]</f>
        <v>0.16719414636517688</v>
      </c>
      <c r="J1573">
        <f>2*tsla_moving_stats_14yr[[#This Row],[StdDev_14Y_Centered]]</f>
        <v>264.24370087397864</v>
      </c>
      <c r="K1573">
        <v>120.97367947178871</v>
      </c>
      <c r="L1573">
        <v>132.11348095946741</v>
      </c>
      <c r="M1573">
        <f>tsla_moving_stats_14yr[[#This Row],[Average_14Y_Centered]]-tsla_moving_stats_14yr[[#This Row],[ROLLING AVERAGE MANUAL]]</f>
        <v>-0.10683989157881513</v>
      </c>
      <c r="N1573">
        <f>tsla_moving_stats_14yr[[#This Row],[StdDev_14Y_Centered]]-tsla_moving_stats_14yr[[#This Row],[STANDARD DEV MANUAL]]</f>
        <v>8.3694775219100848E-3</v>
      </c>
    </row>
    <row r="1574" spans="1:14" x14ac:dyDescent="0.25">
      <c r="A1574" s="1">
        <v>43795</v>
      </c>
      <c r="B1574">
        <v>22.35</v>
      </c>
      <c r="C1574">
        <v>22.37</v>
      </c>
      <c r="D1574">
        <v>21.81</v>
      </c>
      <c r="E1574">
        <v>21.93</v>
      </c>
      <c r="F1574">
        <v>119343708</v>
      </c>
      <c r="G1574">
        <v>120.83125299760189</v>
      </c>
      <c r="H1574">
        <v>132.11803000205131</v>
      </c>
      <c r="I1574">
        <f>tsla_moving_stats_14yr[[#This Row],[Close]]/tsla_moving_stats_14yr[[#This Row],[StdDev_14Y_Centered]]</f>
        <v>0.16598794274831002</v>
      </c>
      <c r="J1574">
        <f>2*tsla_moving_stats_14yr[[#This Row],[StdDev_14Y_Centered]]</f>
        <v>264.23606000410263</v>
      </c>
      <c r="K1574">
        <v>120.93805880588059</v>
      </c>
      <c r="L1574">
        <v>132.10966234038551</v>
      </c>
      <c r="M1574">
        <f>tsla_moving_stats_14yr[[#This Row],[Average_14Y_Centered]]-tsla_moving_stats_14yr[[#This Row],[ROLLING AVERAGE MANUAL]]</f>
        <v>-0.10680580827869335</v>
      </c>
      <c r="N1574">
        <f>tsla_moving_stats_14yr[[#This Row],[StdDev_14Y_Centered]]-tsla_moving_stats_14yr[[#This Row],[STANDARD DEV MANUAL]]</f>
        <v>8.3676616658010516E-3</v>
      </c>
    </row>
    <row r="1575" spans="1:14" x14ac:dyDescent="0.25">
      <c r="A1575" s="1">
        <v>43794</v>
      </c>
      <c r="B1575">
        <v>22.95</v>
      </c>
      <c r="C1575">
        <v>22.97</v>
      </c>
      <c r="D1575">
        <v>22.3</v>
      </c>
      <c r="E1575">
        <v>22.42</v>
      </c>
      <c r="F1575">
        <v>185186710</v>
      </c>
      <c r="G1575">
        <v>120.83125299760189</v>
      </c>
      <c r="H1575">
        <v>132.11803000205131</v>
      </c>
      <c r="I1575">
        <f>tsla_moving_stats_14yr[[#This Row],[Close]]/tsla_moving_stats_14yr[[#This Row],[StdDev_14Y_Centered]]</f>
        <v>0.16969674767063891</v>
      </c>
      <c r="J1575">
        <f>2*tsla_moving_stats_14yr[[#This Row],[StdDev_14Y_Centered]]</f>
        <v>264.23606000410263</v>
      </c>
      <c r="K1575">
        <v>120.902450509898</v>
      </c>
      <c r="L1575">
        <v>132.10584438857975</v>
      </c>
      <c r="M1575">
        <f>tsla_moving_stats_14yr[[#This Row],[Average_14Y_Centered]]-tsla_moving_stats_14yr[[#This Row],[ROLLING AVERAGE MANUAL]]</f>
        <v>-7.1197512296109267E-2</v>
      </c>
      <c r="N1575">
        <f>tsla_moving_stats_14yr[[#This Row],[StdDev_14Y_Centered]]-tsla_moving_stats_14yr[[#This Row],[STANDARD DEV MANUAL]]</f>
        <v>1.2185613471558554E-2</v>
      </c>
    </row>
    <row r="1576" spans="1:14" x14ac:dyDescent="0.25">
      <c r="A1576" s="1">
        <v>43791</v>
      </c>
      <c r="B1576">
        <v>22.68</v>
      </c>
      <c r="C1576">
        <v>22.73</v>
      </c>
      <c r="D1576">
        <v>22</v>
      </c>
      <c r="E1576">
        <v>22.2</v>
      </c>
      <c r="F1576">
        <v>253059875</v>
      </c>
      <c r="G1576">
        <v>120.79568474677855</v>
      </c>
      <c r="H1576">
        <v>132.11420485934741</v>
      </c>
      <c r="I1576">
        <f>tsla_moving_stats_14yr[[#This Row],[Close]]/tsla_moving_stats_14yr[[#This Row],[StdDev_14Y_Centered]]</f>
        <v>0.16803643501949514</v>
      </c>
      <c r="J1576">
        <f>2*tsla_moving_stats_14yr[[#This Row],[StdDev_14Y_Centered]]</f>
        <v>264.22840971869482</v>
      </c>
      <c r="K1576">
        <v>120.86683958020988</v>
      </c>
      <c r="L1576">
        <v>132.10204057850288</v>
      </c>
      <c r="M1576">
        <f>tsla_moving_stats_14yr[[#This Row],[Average_14Y_Centered]]-tsla_moving_stats_14yr[[#This Row],[ROLLING AVERAGE MANUAL]]</f>
        <v>-7.1154833431336328E-2</v>
      </c>
      <c r="N1576">
        <f>tsla_moving_stats_14yr[[#This Row],[StdDev_14Y_Centered]]-tsla_moving_stats_14yr[[#This Row],[STANDARD DEV MANUAL]]</f>
        <v>1.216428084453014E-2</v>
      </c>
    </row>
    <row r="1577" spans="1:14" x14ac:dyDescent="0.25">
      <c r="A1577" s="1">
        <v>43790</v>
      </c>
      <c r="B1577">
        <v>23.63</v>
      </c>
      <c r="C1577">
        <v>24.06</v>
      </c>
      <c r="D1577">
        <v>23.6</v>
      </c>
      <c r="E1577">
        <v>23.66</v>
      </c>
      <c r="F1577">
        <v>91650289</v>
      </c>
      <c r="G1577">
        <v>120.76014379868184</v>
      </c>
      <c r="H1577">
        <v>132.11036694725686</v>
      </c>
      <c r="I1577">
        <f>tsla_moving_stats_14yr[[#This Row],[Close]]/tsla_moving_stats_14yr[[#This Row],[StdDev_14Y_Centered]]</f>
        <v>0.17909268247998969</v>
      </c>
      <c r="J1577">
        <f>2*tsla_moving_stats_14yr[[#This Row],[StdDev_14Y_Centered]]</f>
        <v>264.22073389451373</v>
      </c>
      <c r="K1577">
        <v>120.83125299760192</v>
      </c>
      <c r="L1577">
        <v>132.09822665486701</v>
      </c>
      <c r="M1577">
        <f>tsla_moving_stats_14yr[[#This Row],[Average_14Y_Centered]]-tsla_moving_stats_14yr[[#This Row],[ROLLING AVERAGE MANUAL]]</f>
        <v>-7.1109198920083827E-2</v>
      </c>
      <c r="N1577">
        <f>tsla_moving_stats_14yr[[#This Row],[StdDev_14Y_Centered]]-tsla_moving_stats_14yr[[#This Row],[STANDARD DEV MANUAL]]</f>
        <v>1.2140292389858587E-2</v>
      </c>
    </row>
    <row r="1578" spans="1:14" x14ac:dyDescent="0.25">
      <c r="A1578" s="1">
        <v>43789</v>
      </c>
      <c r="B1578">
        <v>24</v>
      </c>
      <c r="C1578">
        <v>24.08</v>
      </c>
      <c r="D1578">
        <v>23.3</v>
      </c>
      <c r="E1578">
        <v>23.48</v>
      </c>
      <c r="F1578">
        <v>101009564</v>
      </c>
      <c r="G1578">
        <v>120.72463611859838</v>
      </c>
      <c r="H1578">
        <v>132.10651091431311</v>
      </c>
      <c r="I1578">
        <f>tsla_moving_stats_14yr[[#This Row],[Close]]/tsla_moving_stats_14yr[[#This Row],[StdDev_14Y_Centered]]</f>
        <v>0.17773537305235163</v>
      </c>
      <c r="J1578">
        <f>2*tsla_moving_stats_14yr[[#This Row],[StdDev_14Y_Centered]]</f>
        <v>264.21302182862621</v>
      </c>
      <c r="K1578">
        <v>120.79568474677855</v>
      </c>
      <c r="L1578">
        <v>132.09440802026793</v>
      </c>
      <c r="M1578">
        <f>tsla_moving_stats_14yr[[#This Row],[Average_14Y_Centered]]-tsla_moving_stats_14yr[[#This Row],[ROLLING AVERAGE MANUAL]]</f>
        <v>-7.1048628180164997E-2</v>
      </c>
      <c r="N1578">
        <f>tsla_moving_stats_14yr[[#This Row],[StdDev_14Y_Centered]]-tsla_moving_stats_14yr[[#This Row],[STANDARD DEV MANUAL]]</f>
        <v>1.2102894045170842E-2</v>
      </c>
    </row>
    <row r="1579" spans="1:14" x14ac:dyDescent="0.25">
      <c r="A1579" s="1">
        <v>43788</v>
      </c>
      <c r="B1579">
        <v>23.45</v>
      </c>
      <c r="C1579">
        <v>24</v>
      </c>
      <c r="D1579">
        <v>23.19</v>
      </c>
      <c r="E1579">
        <v>23.97</v>
      </c>
      <c r="F1579">
        <v>116041289</v>
      </c>
      <c r="G1579">
        <v>120.68914670658684</v>
      </c>
      <c r="H1579">
        <v>132.10265022665402</v>
      </c>
      <c r="I1579">
        <f>tsla_moving_stats_14yr[[#This Row],[Close]]/tsla_moving_stats_14yr[[#This Row],[StdDev_14Y_Centered]]</f>
        <v>0.18144980406429145</v>
      </c>
      <c r="J1579">
        <f>2*tsla_moving_stats_14yr[[#This Row],[StdDev_14Y_Centered]]</f>
        <v>264.20530045330804</v>
      </c>
      <c r="K1579">
        <v>120.76014379868184</v>
      </c>
      <c r="L1579">
        <v>132.09057661429543</v>
      </c>
      <c r="M1579">
        <f>tsla_moving_stats_14yr[[#This Row],[Average_14Y_Centered]]-tsla_moving_stats_14yr[[#This Row],[ROLLING AVERAGE MANUAL]]</f>
        <v>-7.0997092094998493E-2</v>
      </c>
      <c r="N1579">
        <f>tsla_moving_stats_14yr[[#This Row],[StdDev_14Y_Centered]]-tsla_moving_stats_14yr[[#This Row],[STANDARD DEV MANUAL]]</f>
        <v>1.207361235859139E-2</v>
      </c>
    </row>
    <row r="1580" spans="1:14" x14ac:dyDescent="0.25">
      <c r="A1580" s="1">
        <v>43787</v>
      </c>
      <c r="B1580">
        <v>23.53</v>
      </c>
      <c r="C1580">
        <v>23.54</v>
      </c>
      <c r="D1580">
        <v>23.07</v>
      </c>
      <c r="E1580">
        <v>23.33</v>
      </c>
      <c r="F1580">
        <v>66127628</v>
      </c>
      <c r="G1580">
        <v>120.68914670658684</v>
      </c>
      <c r="H1580">
        <v>132.10265022665402</v>
      </c>
      <c r="I1580">
        <f>tsla_moving_stats_14yr[[#This Row],[Close]]/tsla_moving_stats_14yr[[#This Row],[StdDev_14Y_Centered]]</f>
        <v>0.17660508672590403</v>
      </c>
      <c r="J1580">
        <f>2*tsla_moving_stats_14yr[[#This Row],[StdDev_14Y_Centered]]</f>
        <v>264.20530045330804</v>
      </c>
      <c r="K1580">
        <v>120.72463611859838</v>
      </c>
      <c r="L1580">
        <v>132.08672708628606</v>
      </c>
      <c r="M1580">
        <f>tsla_moving_stats_14yr[[#This Row],[Average_14Y_Centered]]-tsla_moving_stats_14yr[[#This Row],[ROLLING AVERAGE MANUAL]]</f>
        <v>-3.5489412011543209E-2</v>
      </c>
      <c r="N1580">
        <f>tsla_moving_stats_14yr[[#This Row],[StdDev_14Y_Centered]]-tsla_moving_stats_14yr[[#This Row],[STANDARD DEV MANUAL]]</f>
        <v>1.5923140367959832E-2</v>
      </c>
    </row>
    <row r="1581" spans="1:14" x14ac:dyDescent="0.25">
      <c r="A1581" s="1">
        <v>43784</v>
      </c>
      <c r="B1581">
        <v>23.38</v>
      </c>
      <c r="C1581">
        <v>23.52</v>
      </c>
      <c r="D1581">
        <v>23.22</v>
      </c>
      <c r="E1581">
        <v>23.48</v>
      </c>
      <c r="F1581">
        <v>72188504</v>
      </c>
      <c r="G1581">
        <v>120.61816876122082</v>
      </c>
      <c r="H1581">
        <v>132.0949632565414</v>
      </c>
      <c r="I1581">
        <f>tsla_moving_stats_14yr[[#This Row],[Close]]/tsla_moving_stats_14yr[[#This Row],[StdDev_14Y_Centered]]</f>
        <v>0.17775091056575362</v>
      </c>
      <c r="J1581">
        <f>2*tsla_moving_stats_14yr[[#This Row],[StdDev_14Y_Centered]]</f>
        <v>264.18992651308281</v>
      </c>
      <c r="K1581">
        <v>120.68914670658683</v>
      </c>
      <c r="L1581">
        <v>132.08287290036276</v>
      </c>
      <c r="M1581">
        <f>tsla_moving_stats_14yr[[#This Row],[Average_14Y_Centered]]-tsla_moving_stats_14yr[[#This Row],[ROLLING AVERAGE MANUAL]]</f>
        <v>-7.0977945366010431E-2</v>
      </c>
      <c r="N1581">
        <f>tsla_moving_stats_14yr[[#This Row],[StdDev_14Y_Centered]]-tsla_moving_stats_14yr[[#This Row],[STANDARD DEV MANUAL]]</f>
        <v>1.2090356178646289E-2</v>
      </c>
    </row>
    <row r="1582" spans="1:14" x14ac:dyDescent="0.25">
      <c r="A1582" s="1">
        <v>43783</v>
      </c>
      <c r="B1582">
        <v>23.07</v>
      </c>
      <c r="C1582">
        <v>23.59</v>
      </c>
      <c r="D1582">
        <v>22.86</v>
      </c>
      <c r="E1582">
        <v>23.29</v>
      </c>
      <c r="F1582">
        <v>97075645</v>
      </c>
      <c r="G1582">
        <v>120.58271313191743</v>
      </c>
      <c r="H1582">
        <v>132.09110742117431</v>
      </c>
      <c r="I1582">
        <f>tsla_moving_stats_14yr[[#This Row],[Close]]/tsla_moving_stats_14yr[[#This Row],[StdDev_14Y_Centered]]</f>
        <v>0.1763176981001417</v>
      </c>
      <c r="J1582">
        <f>2*tsla_moving_stats_14yr[[#This Row],[StdDev_14Y_Centered]]</f>
        <v>264.18221484234863</v>
      </c>
      <c r="K1582">
        <v>120.65365758754864</v>
      </c>
      <c r="L1582">
        <v>132.07903017943929</v>
      </c>
      <c r="M1582">
        <f>tsla_moving_stats_14yr[[#This Row],[Average_14Y_Centered]]-tsla_moving_stats_14yr[[#This Row],[ROLLING AVERAGE MANUAL]]</f>
        <v>-7.0944455631206438E-2</v>
      </c>
      <c r="N1582">
        <f>tsla_moving_stats_14yr[[#This Row],[StdDev_14Y_Centered]]-tsla_moving_stats_14yr[[#This Row],[STANDARD DEV MANUAL]]</f>
        <v>1.207724173502811E-2</v>
      </c>
    </row>
    <row r="1583" spans="1:14" x14ac:dyDescent="0.25">
      <c r="A1583" s="1">
        <v>43782</v>
      </c>
      <c r="B1583">
        <v>23.67</v>
      </c>
      <c r="C1583">
        <v>23.76</v>
      </c>
      <c r="D1583">
        <v>23.01</v>
      </c>
      <c r="E1583">
        <v>23.07</v>
      </c>
      <c r="F1583">
        <v>127018075</v>
      </c>
      <c r="G1583">
        <v>120.54728468899519</v>
      </c>
      <c r="H1583">
        <v>132.08723890379392</v>
      </c>
      <c r="I1583">
        <f>tsla_moving_stats_14yr[[#This Row],[Close]]/tsla_moving_stats_14yr[[#This Row],[StdDev_14Y_Centered]]</f>
        <v>0.17465729612837994</v>
      </c>
      <c r="J1583">
        <f>2*tsla_moving_stats_14yr[[#This Row],[StdDev_14Y_Centered]]</f>
        <v>264.17447780758783</v>
      </c>
      <c r="K1583">
        <v>120.61816876122082</v>
      </c>
      <c r="L1583">
        <v>132.07519891690029</v>
      </c>
      <c r="M1583">
        <f>tsla_moving_stats_14yr[[#This Row],[Average_14Y_Centered]]-tsla_moving_stats_14yr[[#This Row],[ROLLING AVERAGE MANUAL]]</f>
        <v>-7.0884072225624095E-2</v>
      </c>
      <c r="N1583">
        <f>tsla_moving_stats_14yr[[#This Row],[StdDev_14Y_Centered]]-tsla_moving_stats_14yr[[#This Row],[STANDARD DEV MANUAL]]</f>
        <v>1.2039986893626065E-2</v>
      </c>
    </row>
    <row r="1584" spans="1:14" x14ac:dyDescent="0.25">
      <c r="A1584" s="1">
        <v>43781</v>
      </c>
      <c r="B1584">
        <v>23.13</v>
      </c>
      <c r="C1584">
        <v>23.36</v>
      </c>
      <c r="D1584">
        <v>22.94</v>
      </c>
      <c r="E1584">
        <v>23.33</v>
      </c>
      <c r="F1584">
        <v>110390843</v>
      </c>
      <c r="G1584">
        <v>120.51186547085202</v>
      </c>
      <c r="H1584">
        <v>132.08337381421543</v>
      </c>
      <c r="I1584">
        <f>tsla_moving_stats_14yr[[#This Row],[Close]]/tsla_moving_stats_14yr[[#This Row],[StdDev_14Y_Centered]]</f>
        <v>0.17663086069269615</v>
      </c>
      <c r="J1584">
        <f>2*tsla_moving_stats_14yr[[#This Row],[StdDev_14Y_Centered]]</f>
        <v>264.16674762843087</v>
      </c>
      <c r="K1584">
        <v>120.58271313191744</v>
      </c>
      <c r="L1584">
        <v>132.07134957087806</v>
      </c>
      <c r="M1584">
        <f>tsla_moving_stats_14yr[[#This Row],[Average_14Y_Centered]]-tsla_moving_stats_14yr[[#This Row],[ROLLING AVERAGE MANUAL]]</f>
        <v>-7.0847661065428724E-2</v>
      </c>
      <c r="N1584">
        <f>tsla_moving_stats_14yr[[#This Row],[StdDev_14Y_Centered]]-tsla_moving_stats_14yr[[#This Row],[STANDARD DEV MANUAL]]</f>
        <v>1.2024243337378948E-2</v>
      </c>
    </row>
    <row r="1585" spans="1:14" x14ac:dyDescent="0.25">
      <c r="A1585" s="1">
        <v>43780</v>
      </c>
      <c r="B1585">
        <v>22.93</v>
      </c>
      <c r="C1585">
        <v>23.28</v>
      </c>
      <c r="D1585">
        <v>22.8</v>
      </c>
      <c r="E1585">
        <v>23.01</v>
      </c>
      <c r="F1585">
        <v>149905489</v>
      </c>
      <c r="G1585">
        <v>120.51186547085202</v>
      </c>
      <c r="H1585">
        <v>132.08337381421543</v>
      </c>
      <c r="I1585">
        <f>tsla_moving_stats_14yr[[#This Row],[Close]]/tsla_moving_stats_14yr[[#This Row],[StdDev_14Y_Centered]]</f>
        <v>0.17420814850145475</v>
      </c>
      <c r="J1585">
        <f>2*tsla_moving_stats_14yr[[#This Row],[StdDev_14Y_Centered]]</f>
        <v>264.16674762843087</v>
      </c>
      <c r="K1585">
        <v>120.54728468899522</v>
      </c>
      <c r="L1585">
        <v>132.0674875408574</v>
      </c>
      <c r="M1585">
        <f>tsla_moving_stats_14yr[[#This Row],[Average_14Y_Centered]]-tsla_moving_stats_14yr[[#This Row],[ROLLING AVERAGE MANUAL]]</f>
        <v>-3.5419218143204034E-2</v>
      </c>
      <c r="N1585">
        <f>tsla_moving_stats_14yr[[#This Row],[StdDev_14Y_Centered]]-tsla_moving_stats_14yr[[#This Row],[STANDARD DEV MANUAL]]</f>
        <v>1.5886273358034941E-2</v>
      </c>
    </row>
    <row r="1586" spans="1:14" x14ac:dyDescent="0.25">
      <c r="A1586" s="1">
        <v>43777</v>
      </c>
      <c r="B1586">
        <v>22.3</v>
      </c>
      <c r="C1586">
        <v>22.5</v>
      </c>
      <c r="D1586">
        <v>22.17</v>
      </c>
      <c r="E1586">
        <v>22.48</v>
      </c>
      <c r="F1586">
        <v>91113409</v>
      </c>
      <c r="G1586">
        <v>120.44108156558111</v>
      </c>
      <c r="H1586">
        <v>132.07562980448009</v>
      </c>
      <c r="I1586">
        <f>tsla_moving_stats_14yr[[#This Row],[Close]]/tsla_moving_stats_14yr[[#This Row],[StdDev_14Y_Centered]]</f>
        <v>0.17020551053421867</v>
      </c>
      <c r="J1586">
        <f>2*tsla_moving_stats_14yr[[#This Row],[StdDev_14Y_Centered]]</f>
        <v>264.15125960896017</v>
      </c>
      <c r="K1586">
        <v>120.51186547085202</v>
      </c>
      <c r="L1586">
        <v>132.06362893424713</v>
      </c>
      <c r="M1586">
        <f>tsla_moving_stats_14yr[[#This Row],[Average_14Y_Centered]]-tsla_moving_stats_14yr[[#This Row],[ROLLING AVERAGE MANUAL]]</f>
        <v>-7.0783905270900505E-2</v>
      </c>
      <c r="N1586">
        <f>tsla_moving_stats_14yr[[#This Row],[StdDev_14Y_Centered]]-tsla_moving_stats_14yr[[#This Row],[STANDARD DEV MANUAL]]</f>
        <v>1.2000870232952821E-2</v>
      </c>
    </row>
    <row r="1587" spans="1:14" x14ac:dyDescent="0.25">
      <c r="A1587" s="1">
        <v>43776</v>
      </c>
      <c r="B1587">
        <v>21.94</v>
      </c>
      <c r="C1587">
        <v>22.77</v>
      </c>
      <c r="D1587">
        <v>21.87</v>
      </c>
      <c r="E1587">
        <v>22.37</v>
      </c>
      <c r="F1587">
        <v>217010473</v>
      </c>
      <c r="G1587">
        <v>120.40573476702511</v>
      </c>
      <c r="H1587">
        <v>132.07173483944015</v>
      </c>
      <c r="I1587">
        <f>tsla_moving_stats_14yr[[#This Row],[Close]]/tsla_moving_stats_14yr[[#This Row],[StdDev_14Y_Centered]]</f>
        <v>0.16937764940541783</v>
      </c>
      <c r="J1587">
        <f>2*tsla_moving_stats_14yr[[#This Row],[StdDev_14Y_Centered]]</f>
        <v>264.14346967888031</v>
      </c>
      <c r="K1587">
        <v>120.47645248057383</v>
      </c>
      <c r="L1587">
        <v>132.05977643136939</v>
      </c>
      <c r="M1587">
        <f>tsla_moving_stats_14yr[[#This Row],[Average_14Y_Centered]]-tsla_moving_stats_14yr[[#This Row],[ROLLING AVERAGE MANUAL]]</f>
        <v>-7.0717713548717143E-2</v>
      </c>
      <c r="N1587">
        <f>tsla_moving_stats_14yr[[#This Row],[StdDev_14Y_Centered]]-tsla_moving_stats_14yr[[#This Row],[STANDARD DEV MANUAL]]</f>
        <v>1.1958408070768201E-2</v>
      </c>
    </row>
    <row r="1588" spans="1:14" x14ac:dyDescent="0.25">
      <c r="A1588" s="1">
        <v>43775</v>
      </c>
      <c r="B1588">
        <v>21.2</v>
      </c>
      <c r="C1588">
        <v>21.78</v>
      </c>
      <c r="D1588">
        <v>20.97</v>
      </c>
      <c r="E1588">
        <v>21.77</v>
      </c>
      <c r="F1588">
        <v>119114117</v>
      </c>
      <c r="G1588">
        <v>120.37040310540459</v>
      </c>
      <c r="H1588">
        <v>132.06783798184276</v>
      </c>
      <c r="I1588">
        <f>tsla_moving_stats_14yr[[#This Row],[Close]]/tsla_moving_stats_14yr[[#This Row],[StdDev_14Y_Centered]]</f>
        <v>0.16483952741766719</v>
      </c>
      <c r="J1588">
        <f>2*tsla_moving_stats_14yr[[#This Row],[StdDev_14Y_Centered]]</f>
        <v>264.13567596368551</v>
      </c>
      <c r="K1588">
        <v>120.44108156558113</v>
      </c>
      <c r="L1588">
        <v>132.05589788089193</v>
      </c>
      <c r="M1588">
        <f>tsla_moving_stats_14yr[[#This Row],[Average_14Y_Centered]]-tsla_moving_stats_14yr[[#This Row],[ROLLING AVERAGE MANUAL]]</f>
        <v>-7.0678460176537783E-2</v>
      </c>
      <c r="N1588">
        <f>tsla_moving_stats_14yr[[#This Row],[StdDev_14Y_Centered]]-tsla_moving_stats_14yr[[#This Row],[STANDARD DEV MANUAL]]</f>
        <v>1.1940100950823762E-2</v>
      </c>
    </row>
    <row r="1589" spans="1:14" x14ac:dyDescent="0.25">
      <c r="A1589" s="1">
        <v>43774</v>
      </c>
      <c r="B1589">
        <v>21.31</v>
      </c>
      <c r="C1589">
        <v>21.57</v>
      </c>
      <c r="D1589">
        <v>21.07</v>
      </c>
      <c r="E1589">
        <v>21.15</v>
      </c>
      <c r="F1589">
        <v>104151347</v>
      </c>
      <c r="G1589">
        <v>120.33509850746267</v>
      </c>
      <c r="H1589">
        <v>132.06392854269947</v>
      </c>
      <c r="I1589">
        <f>tsla_moving_stats_14yr[[#This Row],[Close]]/tsla_moving_stats_14yr[[#This Row],[StdDev_14Y_Centered]]</f>
        <v>0.16014971107846221</v>
      </c>
      <c r="J1589">
        <f>2*tsla_moving_stats_14yr[[#This Row],[StdDev_14Y_Centered]]</f>
        <v>264.12785708539894</v>
      </c>
      <c r="K1589">
        <v>120.40573476702509</v>
      </c>
      <c r="L1589">
        <v>132.05200939166605</v>
      </c>
      <c r="M1589">
        <f>tsla_moving_stats_14yr[[#This Row],[Average_14Y_Centered]]-tsla_moving_stats_14yr[[#This Row],[ROLLING AVERAGE MANUAL]]</f>
        <v>-7.0636259562419923E-2</v>
      </c>
      <c r="N1589">
        <f>tsla_moving_stats_14yr[[#This Row],[StdDev_14Y_Centered]]-tsla_moving_stats_14yr[[#This Row],[STANDARD DEV MANUAL]]</f>
        <v>1.1919151033424669E-2</v>
      </c>
    </row>
    <row r="1590" spans="1:14" x14ac:dyDescent="0.25">
      <c r="A1590" s="1">
        <v>43773</v>
      </c>
      <c r="B1590">
        <v>20.99</v>
      </c>
      <c r="C1590">
        <v>21.46</v>
      </c>
      <c r="D1590">
        <v>20.62</v>
      </c>
      <c r="E1590">
        <v>21.16</v>
      </c>
      <c r="F1590">
        <v>131805735</v>
      </c>
      <c r="G1590">
        <v>120.33509850746267</v>
      </c>
      <c r="H1590">
        <v>132.06392854269947</v>
      </c>
      <c r="I1590">
        <f>tsla_moving_stats_14yr[[#This Row],[Close]]/tsla_moving_stats_14yr[[#This Row],[StdDev_14Y_Centered]]</f>
        <v>0.16022543198204542</v>
      </c>
      <c r="J1590">
        <f>2*tsla_moving_stats_14yr[[#This Row],[StdDev_14Y_Centered]]</f>
        <v>264.12785708539894</v>
      </c>
      <c r="K1590">
        <v>120.37040310540461</v>
      </c>
      <c r="L1590">
        <v>132.04811900629761</v>
      </c>
      <c r="M1590">
        <f>tsla_moving_stats_14yr[[#This Row],[Average_14Y_Centered]]-tsla_moving_stats_14yr[[#This Row],[ROLLING AVERAGE MANUAL]]</f>
        <v>-3.5304597941930638E-2</v>
      </c>
      <c r="N1590">
        <f>tsla_moving_stats_14yr[[#This Row],[StdDev_14Y_Centered]]-tsla_moving_stats_14yr[[#This Row],[STANDARD DEV MANUAL]]</f>
        <v>1.5809536401860669E-2</v>
      </c>
    </row>
    <row r="1591" spans="1:14" x14ac:dyDescent="0.25">
      <c r="A1591" s="1">
        <v>43770</v>
      </c>
      <c r="B1591">
        <v>21.09</v>
      </c>
      <c r="C1591">
        <v>21.1</v>
      </c>
      <c r="D1591">
        <v>20.65</v>
      </c>
      <c r="E1591">
        <v>20.89</v>
      </c>
      <c r="F1591">
        <v>95759018</v>
      </c>
      <c r="G1591">
        <v>120.26445704057278</v>
      </c>
      <c r="H1591">
        <v>132.05617354231933</v>
      </c>
      <c r="I1591">
        <f>tsla_moving_stats_14yr[[#This Row],[Close]]/tsla_moving_stats_14yr[[#This Row],[StdDev_14Y_Centered]]</f>
        <v>0.15819025676452372</v>
      </c>
      <c r="J1591">
        <f>2*tsla_moving_stats_14yr[[#This Row],[StdDev_14Y_Centered]]</f>
        <v>264.11234708463866</v>
      </c>
      <c r="K1591">
        <v>120.33509850746269</v>
      </c>
      <c r="L1591">
        <v>132.04421603739695</v>
      </c>
      <c r="M1591">
        <f>tsla_moving_stats_14yr[[#This Row],[Average_14Y_Centered]]-tsla_moving_stats_14yr[[#This Row],[ROLLING AVERAGE MANUAL]]</f>
        <v>-7.0641466889910021E-2</v>
      </c>
      <c r="N1591">
        <f>tsla_moving_stats_14yr[[#This Row],[StdDev_14Y_Centered]]-tsla_moving_stats_14yr[[#This Row],[STANDARD DEV MANUAL]]</f>
        <v>1.1957504922378348E-2</v>
      </c>
    </row>
    <row r="1592" spans="1:14" x14ac:dyDescent="0.25">
      <c r="A1592" s="1">
        <v>43769</v>
      </c>
      <c r="B1592">
        <v>20.87</v>
      </c>
      <c r="C1592">
        <v>21.27</v>
      </c>
      <c r="D1592">
        <v>20.87</v>
      </c>
      <c r="E1592">
        <v>20.99</v>
      </c>
      <c r="F1592">
        <v>76004418</v>
      </c>
      <c r="G1592">
        <v>120.22915001491201</v>
      </c>
      <c r="H1592">
        <v>132.05230122151991</v>
      </c>
      <c r="I1592">
        <f>tsla_moving_stats_14yr[[#This Row],[Close]]/tsla_moving_stats_14yr[[#This Row],[StdDev_14Y_Centered]]</f>
        <v>0.15895217126726877</v>
      </c>
      <c r="J1592">
        <f>2*tsla_moving_stats_14yr[[#This Row],[StdDev_14Y_Centered]]</f>
        <v>264.10460244303982</v>
      </c>
      <c r="K1592">
        <v>120.29976424947778</v>
      </c>
      <c r="L1592">
        <v>132.04035129758296</v>
      </c>
      <c r="M1592">
        <f>tsla_moving_stats_14yr[[#This Row],[Average_14Y_Centered]]-tsla_moving_stats_14yr[[#This Row],[ROLLING AVERAGE MANUAL]]</f>
        <v>-7.0614234565766765E-2</v>
      </c>
      <c r="N1592">
        <f>tsla_moving_stats_14yr[[#This Row],[StdDev_14Y_Centered]]-tsla_moving_stats_14yr[[#This Row],[STANDARD DEV MANUAL]]</f>
        <v>1.1949923936953155E-2</v>
      </c>
    </row>
    <row r="1593" spans="1:14" x14ac:dyDescent="0.25">
      <c r="A1593" s="1">
        <v>43768</v>
      </c>
      <c r="B1593">
        <v>20.87</v>
      </c>
      <c r="C1593">
        <v>21.25</v>
      </c>
      <c r="D1593">
        <v>20.66</v>
      </c>
      <c r="E1593">
        <v>21</v>
      </c>
      <c r="F1593">
        <v>144627284</v>
      </c>
      <c r="G1593">
        <v>120.22915001491201</v>
      </c>
      <c r="H1593">
        <v>132.05230122151991</v>
      </c>
      <c r="I1593">
        <f>tsla_moving_stats_14yr[[#This Row],[Close]]/tsla_moving_stats_14yr[[#This Row],[StdDev_14Y_Centered]]</f>
        <v>0.15902789883814408</v>
      </c>
      <c r="J1593">
        <f>2*tsla_moving_stats_14yr[[#This Row],[StdDev_14Y_Centered]]</f>
        <v>264.10460244303982</v>
      </c>
      <c r="K1593">
        <v>120.26445704057279</v>
      </c>
      <c r="L1593">
        <v>132.03647395639064</v>
      </c>
      <c r="M1593">
        <f>tsla_moving_stats_14yr[[#This Row],[Average_14Y_Centered]]-tsla_moving_stats_14yr[[#This Row],[ROLLING AVERAGE MANUAL]]</f>
        <v>-3.530702566078503E-2</v>
      </c>
      <c r="N1593">
        <f>tsla_moving_stats_14yr[[#This Row],[StdDev_14Y_Centered]]-tsla_moving_stats_14yr[[#This Row],[STANDARD DEV MANUAL]]</f>
        <v>1.5827265129274792E-2</v>
      </c>
    </row>
    <row r="1594" spans="1:14" x14ac:dyDescent="0.25">
      <c r="A1594" s="1">
        <v>43767</v>
      </c>
      <c r="B1594">
        <v>21.33</v>
      </c>
      <c r="C1594">
        <v>21.62</v>
      </c>
      <c r="D1594">
        <v>20.98</v>
      </c>
      <c r="E1594">
        <v>21.08</v>
      </c>
      <c r="F1594">
        <v>190264215</v>
      </c>
      <c r="G1594">
        <v>120.22915001491201</v>
      </c>
      <c r="H1594">
        <v>132.05230122151991</v>
      </c>
      <c r="I1594">
        <f>tsla_moving_stats_14yr[[#This Row],[Close]]/tsla_moving_stats_14yr[[#This Row],[StdDev_14Y_Centered]]</f>
        <v>0.15963371940514653</v>
      </c>
      <c r="J1594">
        <f>2*tsla_moving_stats_14yr[[#This Row],[StdDev_14Y_Centered]]</f>
        <v>264.10460244303982</v>
      </c>
      <c r="K1594">
        <v>120.22915001491202</v>
      </c>
      <c r="L1594">
        <v>132.03260808872571</v>
      </c>
      <c r="M1594">
        <f>tsla_moving_stats_14yr[[#This Row],[Average_14Y_Centered]]-tsla_moving_stats_14yr[[#This Row],[ROLLING AVERAGE MANUAL]]</f>
        <v>0</v>
      </c>
      <c r="N1594">
        <f>tsla_moving_stats_14yr[[#This Row],[StdDev_14Y_Centered]]-tsla_moving_stats_14yr[[#This Row],[STANDARD DEV MANUAL]]</f>
        <v>1.9693132794202484E-2</v>
      </c>
    </row>
    <row r="1595" spans="1:14" x14ac:dyDescent="0.25">
      <c r="A1595" s="1">
        <v>43766</v>
      </c>
      <c r="B1595">
        <v>21.84</v>
      </c>
      <c r="C1595">
        <v>22.72</v>
      </c>
      <c r="D1595">
        <v>21.51</v>
      </c>
      <c r="E1595">
        <v>21.85</v>
      </c>
      <c r="F1595">
        <v>283054596</v>
      </c>
      <c r="G1595">
        <v>120.22915001491201</v>
      </c>
      <c r="H1595">
        <v>132.05230122151991</v>
      </c>
      <c r="I1595">
        <f>tsla_moving_stats_14yr[[#This Row],[Close]]/tsla_moving_stats_14yr[[#This Row],[StdDev_14Y_Centered]]</f>
        <v>0.16546474236254519</v>
      </c>
      <c r="J1595">
        <f>2*tsla_moving_stats_14yr[[#This Row],[StdDev_14Y_Centered]]</f>
        <v>264.10460244303982</v>
      </c>
      <c r="K1595">
        <v>120.19384913536078</v>
      </c>
      <c r="L1595">
        <v>132.02874834168765</v>
      </c>
      <c r="M1595">
        <f>tsla_moving_stats_14yr[[#This Row],[Average_14Y_Centered]]-tsla_moving_stats_14yr[[#This Row],[ROLLING AVERAGE MANUAL]]</f>
        <v>3.5300879551229514E-2</v>
      </c>
      <c r="N1595">
        <f>tsla_moving_stats_14yr[[#This Row],[StdDev_14Y_Centered]]-tsla_moving_stats_14yr[[#This Row],[STANDARD DEV MANUAL]]</f>
        <v>2.3552879832266171E-2</v>
      </c>
    </row>
    <row r="1596" spans="1:14" x14ac:dyDescent="0.25">
      <c r="A1596" s="1">
        <v>43763</v>
      </c>
      <c r="B1596">
        <v>19.850000000000001</v>
      </c>
      <c r="C1596">
        <v>22</v>
      </c>
      <c r="D1596">
        <v>19.739999999999998</v>
      </c>
      <c r="E1596">
        <v>21.88</v>
      </c>
      <c r="F1596">
        <v>450091782</v>
      </c>
      <c r="G1596">
        <v>120.15856929955289</v>
      </c>
      <c r="H1596">
        <v>132.04456159128861</v>
      </c>
      <c r="I1596">
        <f>tsla_moving_stats_14yr[[#This Row],[Close]]/tsla_moving_stats_14yr[[#This Row],[StdDev_14Y_Centered]]</f>
        <v>0.16570163690439704</v>
      </c>
      <c r="J1596">
        <f>2*tsla_moving_stats_14yr[[#This Row],[StdDev_14Y_Centered]]</f>
        <v>264.08912318257723</v>
      </c>
      <c r="K1596">
        <v>120.15856929955292</v>
      </c>
      <c r="L1596">
        <v>132.02488135247492</v>
      </c>
      <c r="M1596">
        <f>tsla_moving_stats_14yr[[#This Row],[Average_14Y_Centered]]-tsla_moving_stats_14yr[[#This Row],[ROLLING AVERAGE MANUAL]]</f>
        <v>0</v>
      </c>
      <c r="N1596">
        <f>tsla_moving_stats_14yr[[#This Row],[StdDev_14Y_Centered]]-tsla_moving_stats_14yr[[#This Row],[STANDARD DEV MANUAL]]</f>
        <v>1.9680238813691631E-2</v>
      </c>
    </row>
    <row r="1597" spans="1:14" x14ac:dyDescent="0.25">
      <c r="A1597" s="1">
        <v>43762</v>
      </c>
      <c r="B1597">
        <v>19.89</v>
      </c>
      <c r="C1597">
        <v>20.329999999999998</v>
      </c>
      <c r="D1597">
        <v>19.28</v>
      </c>
      <c r="E1597">
        <v>19.98</v>
      </c>
      <c r="F1597">
        <v>447288909</v>
      </c>
      <c r="G1597">
        <v>120.12331048867702</v>
      </c>
      <c r="H1597">
        <v>132.04068093122311</v>
      </c>
      <c r="I1597">
        <f>tsla_moving_stats_14yr[[#This Row],[Close]]/tsla_moving_stats_14yr[[#This Row],[StdDev_14Y_Centered]]</f>
        <v>0.15131700214729363</v>
      </c>
      <c r="J1597">
        <f>2*tsla_moving_stats_14yr[[#This Row],[StdDev_14Y_Centered]]</f>
        <v>264.08136186244622</v>
      </c>
      <c r="K1597">
        <v>120.12331048867702</v>
      </c>
      <c r="L1597">
        <v>132.02100713525201</v>
      </c>
      <c r="M1597">
        <f>tsla_moving_stats_14yr[[#This Row],[Average_14Y_Centered]]-tsla_moving_stats_14yr[[#This Row],[ROLLING AVERAGE MANUAL]]</f>
        <v>0</v>
      </c>
      <c r="N1597">
        <f>tsla_moving_stats_14yr[[#This Row],[StdDev_14Y_Centered]]-tsla_moving_stats_14yr[[#This Row],[STANDARD DEV MANUAL]]</f>
        <v>1.9673795971101526E-2</v>
      </c>
    </row>
    <row r="1598" spans="1:14" x14ac:dyDescent="0.25">
      <c r="A1598" s="1">
        <v>43761</v>
      </c>
      <c r="B1598">
        <v>16.97</v>
      </c>
      <c r="C1598">
        <v>17.079999999999998</v>
      </c>
      <c r="D1598">
        <v>16.760000000000002</v>
      </c>
      <c r="E1598">
        <v>16.98</v>
      </c>
      <c r="F1598">
        <v>168242858</v>
      </c>
      <c r="G1598">
        <v>120.08809055704498</v>
      </c>
      <c r="H1598">
        <v>132.03677705138875</v>
      </c>
      <c r="I1598">
        <f>tsla_moving_stats_14yr[[#This Row],[Close]]/tsla_moving_stats_14yr[[#This Row],[StdDev_14Y_Centered]]</f>
        <v>0.12860053372395919</v>
      </c>
      <c r="J1598">
        <f>2*tsla_moving_stats_14yr[[#This Row],[StdDev_14Y_Centered]]</f>
        <v>264.07355410277751</v>
      </c>
      <c r="K1598">
        <v>120.08809055704501</v>
      </c>
      <c r="L1598">
        <v>132.01710969788022</v>
      </c>
      <c r="M1598">
        <f>tsla_moving_stats_14yr[[#This Row],[Average_14Y_Centered]]-tsla_moving_stats_14yr[[#This Row],[ROLLING AVERAGE MANUAL]]</f>
        <v>0</v>
      </c>
      <c r="N1598">
        <f>tsla_moving_stats_14yr[[#This Row],[StdDev_14Y_Centered]]-tsla_moving_stats_14yr[[#This Row],[STANDARD DEV MANUAL]]</f>
        <v>1.9667353508538099E-2</v>
      </c>
    </row>
    <row r="1599" spans="1:14" x14ac:dyDescent="0.25">
      <c r="A1599" s="1">
        <v>43760</v>
      </c>
      <c r="B1599">
        <v>16.95</v>
      </c>
      <c r="C1599">
        <v>17.22</v>
      </c>
      <c r="D1599">
        <v>16.72</v>
      </c>
      <c r="E1599">
        <v>17.04</v>
      </c>
      <c r="F1599">
        <v>69376496</v>
      </c>
      <c r="G1599">
        <v>120.0528826682549</v>
      </c>
      <c r="H1599">
        <v>132.03287399146535</v>
      </c>
      <c r="I1599">
        <f>tsla_moving_stats_14yr[[#This Row],[Close]]/tsla_moving_stats_14yr[[#This Row],[StdDev_14Y_Centered]]</f>
        <v>0.12905876759981358</v>
      </c>
      <c r="J1599">
        <f>2*tsla_moving_stats_14yr[[#This Row],[StdDev_14Y_Centered]]</f>
        <v>264.0657479829307</v>
      </c>
      <c r="K1599">
        <v>120.05288266825494</v>
      </c>
      <c r="L1599">
        <v>132.01321307645986</v>
      </c>
      <c r="M1599">
        <f>tsla_moving_stats_14yr[[#This Row],[Average_14Y_Centered]]-tsla_moving_stats_14yr[[#This Row],[ROLLING AVERAGE MANUAL]]</f>
        <v>0</v>
      </c>
      <c r="N1599">
        <f>tsla_moving_stats_14yr[[#This Row],[StdDev_14Y_Centered]]-tsla_moving_stats_14yr[[#This Row],[STANDARD DEV MANUAL]]</f>
        <v>1.9660915005488278E-2</v>
      </c>
    </row>
    <row r="1600" spans="1:14" x14ac:dyDescent="0.25">
      <c r="A1600" s="1">
        <v>43759</v>
      </c>
      <c r="B1600">
        <v>17.22</v>
      </c>
      <c r="C1600">
        <v>17.3</v>
      </c>
      <c r="D1600">
        <v>16.68</v>
      </c>
      <c r="E1600">
        <v>16.899999999999999</v>
      </c>
      <c r="F1600">
        <v>76621594</v>
      </c>
      <c r="G1600">
        <v>120.0528826682549</v>
      </c>
      <c r="H1600">
        <v>132.03287399146535</v>
      </c>
      <c r="I1600">
        <f>tsla_moving_stats_14yr[[#This Row],[Close]]/tsla_moving_stats_14yr[[#This Row],[StdDev_14Y_Centered]]</f>
        <v>0.12799842561249117</v>
      </c>
      <c r="J1600">
        <f>2*tsla_moving_stats_14yr[[#This Row],[StdDev_14Y_Centered]]</f>
        <v>264.0657479829307</v>
      </c>
      <c r="K1600">
        <v>120.0176927657041</v>
      </c>
      <c r="L1600">
        <v>132.00931194321106</v>
      </c>
      <c r="M1600">
        <f>tsla_moving_stats_14yr[[#This Row],[Average_14Y_Centered]]-tsla_moving_stats_14yr[[#This Row],[ROLLING AVERAGE MANUAL]]</f>
        <v>3.5189902550797569E-2</v>
      </c>
      <c r="N1600">
        <f>tsla_moving_stats_14yr[[#This Row],[StdDev_14Y_Centered]]-tsla_moving_stats_14yr[[#This Row],[STANDARD DEV MANUAL]]</f>
        <v>2.3562048254291312E-2</v>
      </c>
    </row>
    <row r="1601" spans="1:14" x14ac:dyDescent="0.25">
      <c r="A1601" s="1">
        <v>43756</v>
      </c>
      <c r="B1601">
        <v>17.38</v>
      </c>
      <c r="C1601">
        <v>17.52</v>
      </c>
      <c r="D1601">
        <v>17.010000000000002</v>
      </c>
      <c r="E1601">
        <v>17.13</v>
      </c>
      <c r="F1601">
        <v>86305079</v>
      </c>
      <c r="G1601">
        <v>119.98252976190476</v>
      </c>
      <c r="H1601">
        <v>132.02504636427679</v>
      </c>
      <c r="I1601">
        <f>tsla_moving_stats_14yr[[#This Row],[Close]]/tsla_moving_stats_14yr[[#This Row],[StdDev_14Y_Centered]]</f>
        <v>0.12974810819407534</v>
      </c>
      <c r="J1601">
        <f>2*tsla_moving_stats_14yr[[#This Row],[StdDev_14Y_Centered]]</f>
        <v>264.05009272855358</v>
      </c>
      <c r="K1601">
        <v>119.98252976190477</v>
      </c>
      <c r="L1601">
        <v>132.00539831798005</v>
      </c>
      <c r="M1601">
        <f>tsla_moving_stats_14yr[[#This Row],[Average_14Y_Centered]]-tsla_moving_stats_14yr[[#This Row],[ROLLING AVERAGE MANUAL]]</f>
        <v>0</v>
      </c>
      <c r="N1601">
        <f>tsla_moving_stats_14yr[[#This Row],[StdDev_14Y_Centered]]-tsla_moving_stats_14yr[[#This Row],[STANDARD DEV MANUAL]]</f>
        <v>1.964804629673722E-2</v>
      </c>
    </row>
    <row r="1602" spans="1:14" x14ac:dyDescent="0.25">
      <c r="A1602" s="1">
        <v>43755</v>
      </c>
      <c r="B1602">
        <v>17.5</v>
      </c>
      <c r="C1602">
        <v>17.649999999999999</v>
      </c>
      <c r="D1602">
        <v>17.34</v>
      </c>
      <c r="E1602">
        <v>17.46</v>
      </c>
      <c r="F1602">
        <v>71685704</v>
      </c>
      <c r="G1602">
        <v>119.94740255876226</v>
      </c>
      <c r="H1602">
        <v>132.02110585643064</v>
      </c>
      <c r="I1602">
        <f>tsla_moving_stats_14yr[[#This Row],[Close]]/tsla_moving_stats_14yr[[#This Row],[StdDev_14Y_Centered]]</f>
        <v>0.13225158119026267</v>
      </c>
      <c r="J1602">
        <f>2*tsla_moving_stats_14yr[[#This Row],[StdDev_14Y_Centered]]</f>
        <v>264.04221171286127</v>
      </c>
      <c r="K1602">
        <v>119.94740255876228</v>
      </c>
      <c r="L1602">
        <v>132.00146424271603</v>
      </c>
      <c r="M1602">
        <f>tsla_moving_stats_14yr[[#This Row],[Average_14Y_Centered]]-tsla_moving_stats_14yr[[#This Row],[ROLLING AVERAGE MANUAL]]</f>
        <v>0</v>
      </c>
      <c r="N1602">
        <f>tsla_moving_stats_14yr[[#This Row],[StdDev_14Y_Centered]]-tsla_moving_stats_14yr[[#This Row],[STANDARD DEV MANUAL]]</f>
        <v>1.9641613714611594E-2</v>
      </c>
    </row>
    <row r="1603" spans="1:14" x14ac:dyDescent="0.25">
      <c r="A1603" s="1">
        <v>43754</v>
      </c>
      <c r="B1603">
        <v>17.16</v>
      </c>
      <c r="C1603">
        <v>17.47</v>
      </c>
      <c r="D1603">
        <v>17.13</v>
      </c>
      <c r="E1603">
        <v>17.32</v>
      </c>
      <c r="F1603">
        <v>100564648</v>
      </c>
      <c r="G1603">
        <v>119.91228138013088</v>
      </c>
      <c r="H1603">
        <v>132.01717153373824</v>
      </c>
      <c r="I1603">
        <f>tsla_moving_stats_14yr[[#This Row],[Close]]/tsla_moving_stats_14yr[[#This Row],[StdDev_14Y_Centered]]</f>
        <v>0.13119505439164564</v>
      </c>
      <c r="J1603">
        <f>2*tsla_moving_stats_14yr[[#This Row],[StdDev_14Y_Centered]]</f>
        <v>264.03434306747647</v>
      </c>
      <c r="K1603">
        <v>119.91228138013088</v>
      </c>
      <c r="L1603">
        <v>131.99753634785893</v>
      </c>
      <c r="M1603">
        <f>tsla_moving_stats_14yr[[#This Row],[Average_14Y_Centered]]-tsla_moving_stats_14yr[[#This Row],[ROLLING AVERAGE MANUAL]]</f>
        <v>0</v>
      </c>
      <c r="N1603">
        <f>tsla_moving_stats_14yr[[#This Row],[StdDev_14Y_Centered]]-tsla_moving_stats_14yr[[#This Row],[STANDARD DEV MANUAL]]</f>
        <v>1.9635185879309347E-2</v>
      </c>
    </row>
    <row r="1604" spans="1:14" x14ac:dyDescent="0.25">
      <c r="A1604" s="1">
        <v>43753</v>
      </c>
      <c r="B1604">
        <v>17.18</v>
      </c>
      <c r="C1604">
        <v>17.329999999999998</v>
      </c>
      <c r="D1604">
        <v>16.940000000000001</v>
      </c>
      <c r="E1604">
        <v>17.190000000000001</v>
      </c>
      <c r="F1604">
        <v>97191955</v>
      </c>
      <c r="G1604">
        <v>119.87716622063631</v>
      </c>
      <c r="H1604">
        <v>132.01324339322895</v>
      </c>
      <c r="I1604">
        <f>tsla_moving_stats_14yr[[#This Row],[Close]]/tsla_moving_stats_14yr[[#This Row],[StdDev_14Y_Centered]]</f>
        <v>0.13021420850024876</v>
      </c>
      <c r="J1604">
        <f>2*tsla_moving_stats_14yr[[#This Row],[StdDev_14Y_Centered]]</f>
        <v>264.02648678645789</v>
      </c>
      <c r="K1604">
        <v>119.87716622063634</v>
      </c>
      <c r="L1604">
        <v>131.99361463044275</v>
      </c>
      <c r="M1604">
        <f>tsla_moving_stats_14yr[[#This Row],[Average_14Y_Centered]]-tsla_moving_stats_14yr[[#This Row],[ROLLING AVERAGE MANUAL]]</f>
        <v>0</v>
      </c>
      <c r="N1604">
        <f>tsla_moving_stats_14yr[[#This Row],[StdDev_14Y_Centered]]-tsla_moving_stats_14yr[[#This Row],[STANDARD DEV MANUAL]]</f>
        <v>1.962876278619774E-2</v>
      </c>
    </row>
    <row r="1605" spans="1:14" x14ac:dyDescent="0.25">
      <c r="A1605" s="1">
        <v>43752</v>
      </c>
      <c r="B1605">
        <v>16.53</v>
      </c>
      <c r="C1605">
        <v>17.239999999999998</v>
      </c>
      <c r="D1605">
        <v>16.48</v>
      </c>
      <c r="E1605">
        <v>17.13</v>
      </c>
      <c r="F1605">
        <v>153403058</v>
      </c>
      <c r="G1605">
        <v>119.87716622063631</v>
      </c>
      <c r="H1605">
        <v>132.01324339322895</v>
      </c>
      <c r="I1605">
        <f>tsla_moving_stats_14yr[[#This Row],[Close]]/tsla_moving_stats_14yr[[#This Row],[StdDev_14Y_Centered]]</f>
        <v>0.12975970864509953</v>
      </c>
      <c r="J1605">
        <f>2*tsla_moving_stats_14yr[[#This Row],[StdDev_14Y_Centered]]</f>
        <v>264.02648678645789</v>
      </c>
      <c r="K1605">
        <v>119.84207788347207</v>
      </c>
      <c r="L1605">
        <v>131.98968047861416</v>
      </c>
      <c r="M1605">
        <f>tsla_moving_stats_14yr[[#This Row],[Average_14Y_Centered]]-tsla_moving_stats_14yr[[#This Row],[ROLLING AVERAGE MANUAL]]</f>
        <v>3.5088337164239647E-2</v>
      </c>
      <c r="N1605">
        <f>tsla_moving_stats_14yr[[#This Row],[StdDev_14Y_Centered]]-tsla_moving_stats_14yr[[#This Row],[STANDARD DEV MANUAL]]</f>
        <v>2.3562914614785768E-2</v>
      </c>
    </row>
    <row r="1606" spans="1:14" x14ac:dyDescent="0.25">
      <c r="A1606" s="1">
        <v>43749</v>
      </c>
      <c r="B1606">
        <v>16.48</v>
      </c>
      <c r="C1606">
        <v>16.739999999999998</v>
      </c>
      <c r="D1606">
        <v>16.45</v>
      </c>
      <c r="E1606">
        <v>16.53</v>
      </c>
      <c r="F1606">
        <v>127322516</v>
      </c>
      <c r="G1606">
        <v>119.80702526002972</v>
      </c>
      <c r="H1606">
        <v>132.00534187151965</v>
      </c>
      <c r="I1606">
        <f>tsla_moving_stats_14yr[[#This Row],[Close]]/tsla_moving_stats_14yr[[#This Row],[StdDev_14Y_Centered]]</f>
        <v>0.12522220514445995</v>
      </c>
      <c r="J1606">
        <f>2*tsla_moving_stats_14yr[[#This Row],[StdDev_14Y_Centered]]</f>
        <v>264.01068374303929</v>
      </c>
      <c r="K1606">
        <v>119.80702526002973</v>
      </c>
      <c r="L1606">
        <v>131.98572595018879</v>
      </c>
      <c r="M1606">
        <f>tsla_moving_stats_14yr[[#This Row],[Average_14Y_Centered]]-tsla_moving_stats_14yr[[#This Row],[ROLLING AVERAGE MANUAL]]</f>
        <v>0</v>
      </c>
      <c r="N1606">
        <f>tsla_moving_stats_14yr[[#This Row],[StdDev_14Y_Centered]]-tsla_moving_stats_14yr[[#This Row],[STANDARD DEV MANUAL]]</f>
        <v>1.9615921330853325E-2</v>
      </c>
    </row>
    <row r="1607" spans="1:14" x14ac:dyDescent="0.25">
      <c r="A1607" s="1">
        <v>43748</v>
      </c>
      <c r="B1607">
        <v>16.350000000000001</v>
      </c>
      <c r="C1607">
        <v>16.62</v>
      </c>
      <c r="D1607">
        <v>16.11</v>
      </c>
      <c r="E1607">
        <v>16.32</v>
      </c>
      <c r="F1607">
        <v>94701337</v>
      </c>
      <c r="G1607">
        <v>119.77199346405227</v>
      </c>
      <c r="H1607">
        <v>132.00137385561314</v>
      </c>
      <c r="I1607">
        <f>tsla_moving_stats_14yr[[#This Row],[Close]]/tsla_moving_stats_14yr[[#This Row],[StdDev_14Y_Centered]]</f>
        <v>0.12363507684284621</v>
      </c>
      <c r="J1607">
        <f>2*tsla_moving_stats_14yr[[#This Row],[StdDev_14Y_Centered]]</f>
        <v>264.00274771122628</v>
      </c>
      <c r="K1607">
        <v>119.77199346405231</v>
      </c>
      <c r="L1607">
        <v>131.9817643518503</v>
      </c>
      <c r="M1607">
        <f>tsla_moving_stats_14yr[[#This Row],[Average_14Y_Centered]]-tsla_moving_stats_14yr[[#This Row],[ROLLING AVERAGE MANUAL]]</f>
        <v>0</v>
      </c>
      <c r="N1607">
        <f>tsla_moving_stats_14yr[[#This Row],[StdDev_14Y_Centered]]-tsla_moving_stats_14yr[[#This Row],[STANDARD DEV MANUAL]]</f>
        <v>1.9609503762836766E-2</v>
      </c>
    </row>
    <row r="1608" spans="1:14" x14ac:dyDescent="0.25">
      <c r="A1608" s="1">
        <v>43747</v>
      </c>
      <c r="B1608">
        <v>16.09</v>
      </c>
      <c r="C1608">
        <v>16.489999999999998</v>
      </c>
      <c r="D1608">
        <v>16.04</v>
      </c>
      <c r="E1608">
        <v>16.3</v>
      </c>
      <c r="F1608">
        <v>104025587</v>
      </c>
      <c r="G1608">
        <v>119.73698247698249</v>
      </c>
      <c r="H1608">
        <v>131.99739878640071</v>
      </c>
      <c r="I1608">
        <f>tsla_moving_stats_14yr[[#This Row],[Close]]/tsla_moving_stats_14yr[[#This Row],[StdDev_14Y_Centered]]</f>
        <v>0.12348728194543285</v>
      </c>
      <c r="J1608">
        <f>2*tsla_moving_stats_14yr[[#This Row],[StdDev_14Y_Centered]]</f>
        <v>263.99479757280142</v>
      </c>
      <c r="K1608">
        <v>119.7369824769825</v>
      </c>
      <c r="L1608">
        <v>131.97779569744105</v>
      </c>
      <c r="M1608">
        <f>tsla_moving_stats_14yr[[#This Row],[Average_14Y_Centered]]-tsla_moving_stats_14yr[[#This Row],[ROLLING AVERAGE MANUAL]]</f>
        <v>0</v>
      </c>
      <c r="N1608">
        <f>tsla_moving_stats_14yr[[#This Row],[StdDev_14Y_Centered]]-tsla_moving_stats_14yr[[#This Row],[STANDARD DEV MANUAL]]</f>
        <v>1.9603088959655679E-2</v>
      </c>
    </row>
    <row r="1609" spans="1:14" x14ac:dyDescent="0.25">
      <c r="A1609" s="1">
        <v>43746</v>
      </c>
      <c r="B1609">
        <v>15.72</v>
      </c>
      <c r="C1609">
        <v>16.260000000000002</v>
      </c>
      <c r="D1609">
        <v>15.63</v>
      </c>
      <c r="E1609">
        <v>16</v>
      </c>
      <c r="F1609">
        <v>130535189</v>
      </c>
      <c r="G1609">
        <v>119.70201009501187</v>
      </c>
      <c r="H1609">
        <v>131.99340077631786</v>
      </c>
      <c r="I1609">
        <f>tsla_moving_stats_14yr[[#This Row],[Close]]/tsla_moving_stats_14yr[[#This Row],[StdDev_14Y_Centered]]</f>
        <v>0.12121818140828376</v>
      </c>
      <c r="J1609">
        <f>2*tsla_moving_stats_14yr[[#This Row],[StdDev_14Y_Centered]]</f>
        <v>263.98680155263571</v>
      </c>
      <c r="K1609">
        <v>119.70201009501191</v>
      </c>
      <c r="L1609">
        <v>131.97380410175776</v>
      </c>
      <c r="M1609">
        <f>tsla_moving_stats_14yr[[#This Row],[Average_14Y_Centered]]-tsla_moving_stats_14yr[[#This Row],[ROLLING AVERAGE MANUAL]]</f>
        <v>0</v>
      </c>
      <c r="N1609">
        <f>tsla_moving_stats_14yr[[#This Row],[StdDev_14Y_Centered]]-tsla_moving_stats_14yr[[#This Row],[STANDARD DEV MANUAL]]</f>
        <v>1.9596674560091287E-2</v>
      </c>
    </row>
    <row r="1610" spans="1:14" x14ac:dyDescent="0.25">
      <c r="A1610" s="1">
        <v>43745</v>
      </c>
      <c r="B1610">
        <v>15.32</v>
      </c>
      <c r="C1610">
        <v>15.9</v>
      </c>
      <c r="D1610">
        <v>15.24</v>
      </c>
      <c r="E1610">
        <v>15.85</v>
      </c>
      <c r="F1610">
        <v>121304465</v>
      </c>
      <c r="G1610">
        <v>119.70201009501187</v>
      </c>
      <c r="H1610">
        <v>131.99340077631786</v>
      </c>
      <c r="I1610">
        <f>tsla_moving_stats_14yr[[#This Row],[Close]]/tsla_moving_stats_14yr[[#This Row],[StdDev_14Y_Centered]]</f>
        <v>0.12008176095758109</v>
      </c>
      <c r="J1610">
        <f>2*tsla_moving_stats_14yr[[#This Row],[StdDev_14Y_Centered]]</f>
        <v>263.98680155263571</v>
      </c>
      <c r="K1610">
        <v>119.66705253784509</v>
      </c>
      <c r="L1610">
        <v>131.9698107913114</v>
      </c>
      <c r="M1610">
        <f>tsla_moving_stats_14yr[[#This Row],[Average_14Y_Centered]]-tsla_moving_stats_14yr[[#This Row],[ROLLING AVERAGE MANUAL]]</f>
        <v>3.4957557166777065E-2</v>
      </c>
      <c r="N1610">
        <f>tsla_moving_stats_14yr[[#This Row],[StdDev_14Y_Centered]]-tsla_moving_stats_14yr[[#This Row],[STANDARD DEV MANUAL]]</f>
        <v>2.3589985006452707E-2</v>
      </c>
    </row>
    <row r="1611" spans="1:14" x14ac:dyDescent="0.25">
      <c r="A1611" s="1">
        <v>43742</v>
      </c>
      <c r="B1611">
        <v>15.44</v>
      </c>
      <c r="C1611">
        <v>15.65</v>
      </c>
      <c r="D1611">
        <v>15.2</v>
      </c>
      <c r="E1611">
        <v>15.43</v>
      </c>
      <c r="F1611">
        <v>120317824</v>
      </c>
      <c r="G1611">
        <v>119.63212462908012</v>
      </c>
      <c r="H1611">
        <v>131.9853863936701</v>
      </c>
      <c r="I1611">
        <f>tsla_moving_stats_14yr[[#This Row],[Close]]/tsla_moving_stats_14yr[[#This Row],[StdDev_14Y_Centered]]</f>
        <v>0.11690688205417876</v>
      </c>
      <c r="J1611">
        <f>2*tsla_moving_stats_14yr[[#This Row],[StdDev_14Y_Centered]]</f>
        <v>263.9707727873402</v>
      </c>
      <c r="K1611">
        <v>119.63212462908015</v>
      </c>
      <c r="L1611">
        <v>131.96580253921263</v>
      </c>
      <c r="M1611">
        <f>tsla_moving_stats_14yr[[#This Row],[Average_14Y_Centered]]-tsla_moving_stats_14yr[[#This Row],[ROLLING AVERAGE MANUAL]]</f>
        <v>0</v>
      </c>
      <c r="N1611">
        <f>tsla_moving_stats_14yr[[#This Row],[StdDev_14Y_Centered]]-tsla_moving_stats_14yr[[#This Row],[STANDARD DEV MANUAL]]</f>
        <v>1.9583854457465577E-2</v>
      </c>
    </row>
    <row r="1612" spans="1:14" x14ac:dyDescent="0.25">
      <c r="A1612" s="1">
        <v>43741</v>
      </c>
      <c r="B1612">
        <v>15.46</v>
      </c>
      <c r="C1612">
        <v>15.63</v>
      </c>
      <c r="D1612">
        <v>14.95</v>
      </c>
      <c r="E1612">
        <v>15.54</v>
      </c>
      <c r="F1612">
        <v>227066633</v>
      </c>
      <c r="G1612">
        <v>119.59721447641648</v>
      </c>
      <c r="H1612">
        <v>131.98136739992839</v>
      </c>
      <c r="I1612">
        <f>tsla_moving_stats_14yr[[#This Row],[Close]]/tsla_moving_stats_14yr[[#This Row],[StdDev_14Y_Centered]]</f>
        <v>0.11774389299143169</v>
      </c>
      <c r="J1612">
        <f>2*tsla_moving_stats_14yr[[#This Row],[StdDev_14Y_Centered]]</f>
        <v>263.96273479985678</v>
      </c>
      <c r="K1612">
        <v>119.59721447641654</v>
      </c>
      <c r="L1612">
        <v>131.96178995156794</v>
      </c>
      <c r="M1612">
        <f>tsla_moving_stats_14yr[[#This Row],[Average_14Y_Centered]]-tsla_moving_stats_14yr[[#This Row],[ROLLING AVERAGE MANUAL]]</f>
        <v>0</v>
      </c>
      <c r="N1612">
        <f>tsla_moving_stats_14yr[[#This Row],[StdDev_14Y_Centered]]-tsla_moving_stats_14yr[[#This Row],[STANDARD DEV MANUAL]]</f>
        <v>1.9577448360450944E-2</v>
      </c>
    </row>
    <row r="1613" spans="1:14" x14ac:dyDescent="0.25">
      <c r="A1613" s="1">
        <v>43740</v>
      </c>
      <c r="B1613">
        <v>16.22</v>
      </c>
      <c r="C1613">
        <v>16.309999999999999</v>
      </c>
      <c r="D1613">
        <v>15.96</v>
      </c>
      <c r="E1613">
        <v>16.21</v>
      </c>
      <c r="F1613">
        <v>93848316</v>
      </c>
      <c r="G1613">
        <v>119.56233689205222</v>
      </c>
      <c r="H1613">
        <v>131.97733086695732</v>
      </c>
      <c r="I1613">
        <f>tsla_moving_stats_14yr[[#This Row],[Close]]/tsla_moving_stats_14yr[[#This Row],[StdDev_14Y_Centered]]</f>
        <v>0.12282412360908293</v>
      </c>
      <c r="J1613">
        <f>2*tsla_moving_stats_14yr[[#This Row],[StdDev_14Y_Centered]]</f>
        <v>263.95466173391463</v>
      </c>
      <c r="K1613">
        <v>119.56233689205223</v>
      </c>
      <c r="L1613">
        <v>131.95775982349497</v>
      </c>
      <c r="M1613">
        <f>tsla_moving_stats_14yr[[#This Row],[Average_14Y_Centered]]-tsla_moving_stats_14yr[[#This Row],[ROLLING AVERAGE MANUAL]]</f>
        <v>0</v>
      </c>
      <c r="N1613">
        <f>tsla_moving_stats_14yr[[#This Row],[StdDev_14Y_Centered]]-tsla_moving_stats_14yr[[#This Row],[STANDARD DEV MANUAL]]</f>
        <v>1.957104346234928E-2</v>
      </c>
    </row>
    <row r="1614" spans="1:14" x14ac:dyDescent="0.25">
      <c r="A1614" s="1">
        <v>43739</v>
      </c>
      <c r="B1614">
        <v>16.100000000000001</v>
      </c>
      <c r="C1614">
        <v>16.399999999999999</v>
      </c>
      <c r="D1614">
        <v>15.94</v>
      </c>
      <c r="E1614">
        <v>16.309999999999999</v>
      </c>
      <c r="F1614">
        <v>92944445</v>
      </c>
      <c r="G1614">
        <v>119.52746516454195</v>
      </c>
      <c r="H1614">
        <v>131.97330060173624</v>
      </c>
      <c r="I1614">
        <f>tsla_moving_stats_14yr[[#This Row],[Close]]/tsla_moving_stats_14yr[[#This Row],[StdDev_14Y_Centered]]</f>
        <v>0.12358560349429819</v>
      </c>
      <c r="J1614">
        <f>2*tsla_moving_stats_14yr[[#This Row],[StdDev_14Y_Centered]]</f>
        <v>263.94660120347248</v>
      </c>
      <c r="K1614">
        <v>119.52746516454199</v>
      </c>
      <c r="L1614">
        <v>131.95373595844478</v>
      </c>
      <c r="M1614">
        <f>tsla_moving_stats_14yr[[#This Row],[Average_14Y_Centered]]-tsla_moving_stats_14yr[[#This Row],[ROLLING AVERAGE MANUAL]]</f>
        <v>0</v>
      </c>
      <c r="N1614">
        <f>tsla_moving_stats_14yr[[#This Row],[StdDev_14Y_Centered]]-tsla_moving_stats_14yr[[#This Row],[STANDARD DEV MANUAL]]</f>
        <v>1.9564643291460015E-2</v>
      </c>
    </row>
    <row r="1615" spans="1:14" x14ac:dyDescent="0.25">
      <c r="A1615" s="1">
        <v>43738</v>
      </c>
      <c r="B1615">
        <v>16.2</v>
      </c>
      <c r="C1615">
        <v>16.27</v>
      </c>
      <c r="D1615">
        <v>15.74</v>
      </c>
      <c r="E1615">
        <v>16.059999999999999</v>
      </c>
      <c r="F1615">
        <v>89192507</v>
      </c>
      <c r="G1615">
        <v>119.52746516454195</v>
      </c>
      <c r="H1615">
        <v>131.97330060173624</v>
      </c>
      <c r="I1615">
        <f>tsla_moving_stats_14yr[[#This Row],[Close]]/tsla_moving_stats_14yr[[#This Row],[StdDev_14Y_Centered]]</f>
        <v>0.12169128093920471</v>
      </c>
      <c r="J1615">
        <f>2*tsla_moving_stats_14yr[[#This Row],[StdDev_14Y_Centered]]</f>
        <v>263.94660120347248</v>
      </c>
      <c r="K1615">
        <v>119.49261707172499</v>
      </c>
      <c r="L1615">
        <v>131.94970250794779</v>
      </c>
      <c r="M1615">
        <f>tsla_moving_stats_14yr[[#This Row],[Average_14Y_Centered]]-tsla_moving_stats_14yr[[#This Row],[ROLLING AVERAGE MANUAL]]</f>
        <v>3.4848092816957887E-2</v>
      </c>
      <c r="N1615">
        <f>tsla_moving_stats_14yr[[#This Row],[StdDev_14Y_Centered]]-tsla_moving_stats_14yr[[#This Row],[STANDARD DEV MANUAL]]</f>
        <v>2.3598093788450569E-2</v>
      </c>
    </row>
    <row r="1616" spans="1:14" x14ac:dyDescent="0.25">
      <c r="A1616" s="1">
        <v>43735</v>
      </c>
      <c r="B1616">
        <v>16.149999999999999</v>
      </c>
      <c r="C1616">
        <v>16.579999999999998</v>
      </c>
      <c r="D1616">
        <v>15.92</v>
      </c>
      <c r="E1616">
        <v>16.14</v>
      </c>
      <c r="F1616">
        <v>166847871</v>
      </c>
      <c r="G1616">
        <v>119.45777481481483</v>
      </c>
      <c r="H1616">
        <v>131.96522717788392</v>
      </c>
      <c r="I1616">
        <f>tsla_moving_stats_14yr[[#This Row],[Close]]/tsla_moving_stats_14yr[[#This Row],[StdDev_14Y_Centered]]</f>
        <v>0.12230494612223808</v>
      </c>
      <c r="J1616">
        <f>2*tsla_moving_stats_14yr[[#This Row],[StdDev_14Y_Centered]]</f>
        <v>263.93045435576784</v>
      </c>
      <c r="K1616">
        <v>119.45777481481487</v>
      </c>
      <c r="L1616">
        <v>131.94567532546549</v>
      </c>
      <c r="M1616">
        <f>tsla_moving_stats_14yr[[#This Row],[Average_14Y_Centered]]-tsla_moving_stats_14yr[[#This Row],[ROLLING AVERAGE MANUAL]]</f>
        <v>0</v>
      </c>
      <c r="N1616">
        <f>tsla_moving_stats_14yr[[#This Row],[StdDev_14Y_Centered]]-tsla_moving_stats_14yr[[#This Row],[STANDARD DEV MANUAL]]</f>
        <v>1.9551852418430826E-2</v>
      </c>
    </row>
    <row r="1617" spans="1:14" x14ac:dyDescent="0.25">
      <c r="A1617" s="1">
        <v>43734</v>
      </c>
      <c r="B1617">
        <v>15.38</v>
      </c>
      <c r="C1617">
        <v>16.22</v>
      </c>
      <c r="D1617">
        <v>15.16</v>
      </c>
      <c r="E1617">
        <v>16.170000000000002</v>
      </c>
      <c r="F1617">
        <v>181182021</v>
      </c>
      <c r="G1617">
        <v>119.42293542654029</v>
      </c>
      <c r="H1617">
        <v>131.96120251201773</v>
      </c>
      <c r="I1617">
        <f>tsla_moving_stats_14yr[[#This Row],[Close]]/tsla_moving_stats_14yr[[#This Row],[StdDev_14Y_Centered]]</f>
        <v>0.12253601583031494</v>
      </c>
      <c r="J1617">
        <f>2*tsla_moving_stats_14yr[[#This Row],[StdDev_14Y_Centered]]</f>
        <v>263.92240502403547</v>
      </c>
      <c r="K1617">
        <v>119.42293542654033</v>
      </c>
      <c r="L1617">
        <v>131.9416570475681</v>
      </c>
      <c r="M1617">
        <f>tsla_moving_stats_14yr[[#This Row],[Average_14Y_Centered]]-tsla_moving_stats_14yr[[#This Row],[ROLLING AVERAGE MANUAL]]</f>
        <v>0</v>
      </c>
      <c r="N1617">
        <f>tsla_moving_stats_14yr[[#This Row],[StdDev_14Y_Centered]]-tsla_moving_stats_14yr[[#This Row],[STANDARD DEV MANUAL]]</f>
        <v>1.9545464449635119E-2</v>
      </c>
    </row>
    <row r="1618" spans="1:14" x14ac:dyDescent="0.25">
      <c r="A1618" s="1">
        <v>43733</v>
      </c>
      <c r="B1618">
        <v>14.97</v>
      </c>
      <c r="C1618">
        <v>15.27</v>
      </c>
      <c r="D1618">
        <v>14.56</v>
      </c>
      <c r="E1618">
        <v>15.25</v>
      </c>
      <c r="F1618">
        <v>141664420</v>
      </c>
      <c r="G1618">
        <v>119.38811667160201</v>
      </c>
      <c r="H1618">
        <v>131.95717091492776</v>
      </c>
      <c r="I1618">
        <f>tsla_moving_stats_14yr[[#This Row],[Close]]/tsla_moving_stats_14yr[[#This Row],[StdDev_14Y_Centered]]</f>
        <v>0.115567800478472</v>
      </c>
      <c r="J1618">
        <f>2*tsla_moving_stats_14yr[[#This Row],[StdDev_14Y_Centered]]</f>
        <v>263.91434182985552</v>
      </c>
      <c r="K1618">
        <v>119.38811667160208</v>
      </c>
      <c r="L1618">
        <v>131.93763183568967</v>
      </c>
      <c r="M1618">
        <f>tsla_moving_stats_14yr[[#This Row],[Average_14Y_Centered]]-tsla_moving_stats_14yr[[#This Row],[ROLLING AVERAGE MANUAL]]</f>
        <v>0</v>
      </c>
      <c r="N1618">
        <f>tsla_moving_stats_14yr[[#This Row],[StdDev_14Y_Centered]]-tsla_moving_stats_14yr[[#This Row],[STANDARD DEV MANUAL]]</f>
        <v>1.9539079238086288E-2</v>
      </c>
    </row>
    <row r="1619" spans="1:14" x14ac:dyDescent="0.25">
      <c r="A1619" s="1">
        <v>43732</v>
      </c>
      <c r="B1619">
        <v>16.100000000000001</v>
      </c>
      <c r="C1619">
        <v>16.13</v>
      </c>
      <c r="D1619">
        <v>14.84</v>
      </c>
      <c r="E1619">
        <v>14.88</v>
      </c>
      <c r="F1619">
        <v>194116834</v>
      </c>
      <c r="G1619">
        <v>119.35337773830669</v>
      </c>
      <c r="H1619">
        <v>131.95307970186687</v>
      </c>
      <c r="I1619">
        <f>tsla_moving_stats_14yr[[#This Row],[Close]]/tsla_moving_stats_14yr[[#This Row],[StdDev_14Y_Centered]]</f>
        <v>0.11276735665146798</v>
      </c>
      <c r="J1619">
        <f>2*tsla_moving_stats_14yr[[#This Row],[StdDev_14Y_Centered]]</f>
        <v>263.90615940373374</v>
      </c>
      <c r="K1619">
        <v>119.35337773830675</v>
      </c>
      <c r="L1619">
        <v>131.93354701288442</v>
      </c>
      <c r="M1619">
        <f>tsla_moving_stats_14yr[[#This Row],[Average_14Y_Centered]]-tsla_moving_stats_14yr[[#This Row],[ROLLING AVERAGE MANUAL]]</f>
        <v>0</v>
      </c>
      <c r="N1619">
        <f>tsla_moving_stats_14yr[[#This Row],[StdDev_14Y_Centered]]-tsla_moving_stats_14yr[[#This Row],[STANDARD DEV MANUAL]]</f>
        <v>1.9532688982451418E-2</v>
      </c>
    </row>
    <row r="1620" spans="1:14" x14ac:dyDescent="0.25">
      <c r="A1620" s="1">
        <v>43731</v>
      </c>
      <c r="B1620">
        <v>16</v>
      </c>
      <c r="C1620">
        <v>16.350000000000001</v>
      </c>
      <c r="D1620">
        <v>15.95</v>
      </c>
      <c r="E1620">
        <v>16.079999999999998</v>
      </c>
      <c r="F1620">
        <v>65874518</v>
      </c>
      <c r="G1620">
        <v>119.35337773830669</v>
      </c>
      <c r="H1620">
        <v>131.95307970186687</v>
      </c>
      <c r="I1620">
        <f>tsla_moving_stats_14yr[[#This Row],[Close]]/tsla_moving_stats_14yr[[#This Row],[StdDev_14Y_Centered]]</f>
        <v>0.12186149831690893</v>
      </c>
      <c r="J1620">
        <f>2*tsla_moving_stats_14yr[[#This Row],[StdDev_14Y_Centered]]</f>
        <v>263.90615940373374</v>
      </c>
      <c r="K1620">
        <v>119.31864752885475</v>
      </c>
      <c r="L1620">
        <v>131.92946586736588</v>
      </c>
      <c r="M1620">
        <f>tsla_moving_stats_14yr[[#This Row],[Average_14Y_Centered]]-tsla_moving_stats_14yr[[#This Row],[ROLLING AVERAGE MANUAL]]</f>
        <v>3.4730209451936389E-2</v>
      </c>
      <c r="N1620">
        <f>tsla_moving_stats_14yr[[#This Row],[StdDev_14Y_Centered]]-tsla_moving_stats_14yr[[#This Row],[STANDARD DEV MANUAL]]</f>
        <v>2.361383450099197E-2</v>
      </c>
    </row>
    <row r="1621" spans="1:14" x14ac:dyDescent="0.25">
      <c r="A1621" s="1">
        <v>43728</v>
      </c>
      <c r="B1621">
        <v>16.43</v>
      </c>
      <c r="C1621">
        <v>16.46</v>
      </c>
      <c r="D1621">
        <v>15.88</v>
      </c>
      <c r="E1621">
        <v>16.04</v>
      </c>
      <c r="F1621">
        <v>97594075</v>
      </c>
      <c r="G1621">
        <v>119.28395562130179</v>
      </c>
      <c r="H1621">
        <v>131.94488201596963</v>
      </c>
      <c r="I1621">
        <f>tsla_moving_stats_14yr[[#This Row],[Close]]/tsla_moving_stats_14yr[[#This Row],[StdDev_14Y_Centered]]</f>
        <v>0.12156591263660108</v>
      </c>
      <c r="J1621">
        <f>2*tsla_moving_stats_14yr[[#This Row],[StdDev_14Y_Centered]]</f>
        <v>263.88976403193925</v>
      </c>
      <c r="K1621">
        <v>119.28395562130183</v>
      </c>
      <c r="L1621">
        <v>131.92536209841154</v>
      </c>
      <c r="M1621">
        <f>tsla_moving_stats_14yr[[#This Row],[Average_14Y_Centered]]-tsla_moving_stats_14yr[[#This Row],[ROLLING AVERAGE MANUAL]]</f>
        <v>0</v>
      </c>
      <c r="N1621">
        <f>tsla_moving_stats_14yr[[#This Row],[StdDev_14Y_Centered]]-tsla_moving_stats_14yr[[#This Row],[STANDARD DEV MANUAL]]</f>
        <v>1.9519917558085353E-2</v>
      </c>
    </row>
    <row r="1622" spans="1:14" x14ac:dyDescent="0.25">
      <c r="A1622" s="1">
        <v>43727</v>
      </c>
      <c r="B1622">
        <v>16.399999999999999</v>
      </c>
      <c r="C1622">
        <v>16.53</v>
      </c>
      <c r="D1622">
        <v>16.32</v>
      </c>
      <c r="E1622">
        <v>16.440000000000001</v>
      </c>
      <c r="F1622">
        <v>73247085</v>
      </c>
      <c r="G1622">
        <v>119.24928719313812</v>
      </c>
      <c r="H1622">
        <v>131.94076242161512</v>
      </c>
      <c r="I1622">
        <f>tsla_moving_stats_14yr[[#This Row],[Close]]/tsla_moving_stats_14yr[[#This Row],[StdDev_14Y_Centered]]</f>
        <v>0.12460137184493583</v>
      </c>
      <c r="J1622">
        <f>2*tsla_moving_stats_14yr[[#This Row],[StdDev_14Y_Centered]]</f>
        <v>263.88152484323024</v>
      </c>
      <c r="K1622">
        <v>119.24928719313819</v>
      </c>
      <c r="L1622">
        <v>131.92124888717169</v>
      </c>
      <c r="M1622">
        <f>tsla_moving_stats_14yr[[#This Row],[Average_14Y_Centered]]-tsla_moving_stats_14yr[[#This Row],[ROLLING AVERAGE MANUAL]]</f>
        <v>0</v>
      </c>
      <c r="N1622">
        <f>tsla_moving_stats_14yr[[#This Row],[StdDev_14Y_Centered]]-tsla_moving_stats_14yr[[#This Row],[STANDARD DEV MANUAL]]</f>
        <v>1.95135344434334E-2</v>
      </c>
    </row>
    <row r="1623" spans="1:14" x14ac:dyDescent="0.25">
      <c r="A1623" s="1">
        <v>43726</v>
      </c>
      <c r="B1623">
        <v>16.329999999999998</v>
      </c>
      <c r="C1623">
        <v>16.54</v>
      </c>
      <c r="D1623">
        <v>16.16</v>
      </c>
      <c r="E1623">
        <v>16.23</v>
      </c>
      <c r="F1623">
        <v>63421610</v>
      </c>
      <c r="G1623">
        <v>119.21464518036665</v>
      </c>
      <c r="H1623">
        <v>131.93663077960642</v>
      </c>
      <c r="I1623">
        <f>tsla_moving_stats_14yr[[#This Row],[Close]]/tsla_moving_stats_14yr[[#This Row],[StdDev_14Y_Centered]]</f>
        <v>0.12301360057550211</v>
      </c>
      <c r="J1623">
        <f>2*tsla_moving_stats_14yr[[#This Row],[StdDev_14Y_Centered]]</f>
        <v>263.87326155921284</v>
      </c>
      <c r="K1623">
        <v>119.21464518036672</v>
      </c>
      <c r="L1623">
        <v>131.91712362628388</v>
      </c>
      <c r="M1623">
        <f>tsla_moving_stats_14yr[[#This Row],[Average_14Y_Centered]]-tsla_moving_stats_14yr[[#This Row],[ROLLING AVERAGE MANUAL]]</f>
        <v>0</v>
      </c>
      <c r="N1623">
        <f>tsla_moving_stats_14yr[[#This Row],[StdDev_14Y_Centered]]-tsla_moving_stats_14yr[[#This Row],[STANDARD DEV MANUAL]]</f>
        <v>1.9507153322535942E-2</v>
      </c>
    </row>
    <row r="1624" spans="1:14" x14ac:dyDescent="0.25">
      <c r="A1624" s="1">
        <v>43725</v>
      </c>
      <c r="B1624">
        <v>16.16</v>
      </c>
      <c r="C1624">
        <v>16.37</v>
      </c>
      <c r="D1624">
        <v>16.02</v>
      </c>
      <c r="E1624">
        <v>16.32</v>
      </c>
      <c r="F1624">
        <v>59203681</v>
      </c>
      <c r="G1624">
        <v>119.18004729530006</v>
      </c>
      <c r="H1624">
        <v>131.93247137461546</v>
      </c>
      <c r="I1624">
        <f>tsla_moving_stats_14yr[[#This Row],[Close]]/tsla_moving_stats_14yr[[#This Row],[StdDev_14Y_Centered]]</f>
        <v>0.1236996459625182</v>
      </c>
      <c r="J1624">
        <f>2*tsla_moving_stats_14yr[[#This Row],[StdDev_14Y_Centered]]</f>
        <v>263.86494274923092</v>
      </c>
      <c r="K1624">
        <v>119.18004729530008</v>
      </c>
      <c r="L1624">
        <v>131.91297060274474</v>
      </c>
      <c r="M1624">
        <f>tsla_moving_stats_14yr[[#This Row],[Average_14Y_Centered]]-tsla_moving_stats_14yr[[#This Row],[ROLLING AVERAGE MANUAL]]</f>
        <v>0</v>
      </c>
      <c r="N1624">
        <f>tsla_moving_stats_14yr[[#This Row],[StdDev_14Y_Centered]]-tsla_moving_stats_14yr[[#This Row],[STANDARD DEV MANUAL]]</f>
        <v>1.950077187072452E-2</v>
      </c>
    </row>
    <row r="1625" spans="1:14" x14ac:dyDescent="0.25">
      <c r="A1625" s="1">
        <v>43724</v>
      </c>
      <c r="B1625">
        <v>16.399999999999999</v>
      </c>
      <c r="C1625">
        <v>16.5</v>
      </c>
      <c r="D1625">
        <v>16.079999999999998</v>
      </c>
      <c r="E1625">
        <v>16.190000000000001</v>
      </c>
      <c r="F1625">
        <v>70921513</v>
      </c>
      <c r="G1625">
        <v>119.18004729530006</v>
      </c>
      <c r="H1625">
        <v>131.93247137461546</v>
      </c>
      <c r="I1625">
        <f>tsla_moving_stats_14yr[[#This Row],[Close]]/tsla_moving_stats_14yr[[#This Row],[StdDev_14Y_Centered]]</f>
        <v>0.12271429339051286</v>
      </c>
      <c r="J1625">
        <f>2*tsla_moving_stats_14yr[[#This Row],[StdDev_14Y_Centered]]</f>
        <v>263.86494274923092</v>
      </c>
      <c r="K1625">
        <v>119.1454284869977</v>
      </c>
      <c r="L1625">
        <v>131.90884754605227</v>
      </c>
      <c r="M1625">
        <f>tsla_moving_stats_14yr[[#This Row],[Average_14Y_Centered]]-tsla_moving_stats_14yr[[#This Row],[ROLLING AVERAGE MANUAL]]</f>
        <v>3.4618808302354864E-2</v>
      </c>
      <c r="N1625">
        <f>tsla_moving_stats_14yr[[#This Row],[StdDev_14Y_Centered]]-tsla_moving_stats_14yr[[#This Row],[STANDARD DEV MANUAL]]</f>
        <v>2.3623828563188454E-2</v>
      </c>
    </row>
    <row r="1626" spans="1:14" x14ac:dyDescent="0.25">
      <c r="A1626" s="1">
        <v>43721</v>
      </c>
      <c r="B1626">
        <v>16.46</v>
      </c>
      <c r="C1626">
        <v>16.559999999999999</v>
      </c>
      <c r="D1626">
        <v>16.32</v>
      </c>
      <c r="E1626">
        <v>16.350000000000001</v>
      </c>
      <c r="F1626">
        <v>79697257</v>
      </c>
      <c r="G1626">
        <v>119.11081240768094</v>
      </c>
      <c r="H1626">
        <v>131.92422148663218</v>
      </c>
      <c r="I1626">
        <f>tsla_moving_stats_14yr[[#This Row],[Close]]/tsla_moving_stats_14yr[[#This Row],[StdDev_14Y_Centered]]</f>
        <v>0.12393478480111204</v>
      </c>
      <c r="J1626">
        <f>2*tsla_moving_stats_14yr[[#This Row],[StdDev_14Y_Centered]]</f>
        <v>263.84844297326435</v>
      </c>
      <c r="K1626">
        <v>119.11081240768101</v>
      </c>
      <c r="L1626">
        <v>131.90473345617167</v>
      </c>
      <c r="M1626">
        <f>tsla_moving_stats_14yr[[#This Row],[Average_14Y_Centered]]-tsla_moving_stats_14yr[[#This Row],[ROLLING AVERAGE MANUAL]]</f>
        <v>0</v>
      </c>
      <c r="N1626">
        <f>tsla_moving_stats_14yr[[#This Row],[StdDev_14Y_Centered]]-tsla_moving_stats_14yr[[#This Row],[STANDARD DEV MANUAL]]</f>
        <v>1.9488030460507844E-2</v>
      </c>
    </row>
    <row r="1627" spans="1:14" x14ac:dyDescent="0.25">
      <c r="A1627" s="1">
        <v>43720</v>
      </c>
      <c r="B1627">
        <v>16.510000000000002</v>
      </c>
      <c r="C1627">
        <v>16.899999999999999</v>
      </c>
      <c r="D1627">
        <v>16.29</v>
      </c>
      <c r="E1627">
        <v>16.39</v>
      </c>
      <c r="F1627">
        <v>128718252</v>
      </c>
      <c r="G1627">
        <v>119.07619314825753</v>
      </c>
      <c r="H1627">
        <v>131.92011524349917</v>
      </c>
      <c r="I1627">
        <f>tsla_moving_stats_14yr[[#This Row],[Close]]/tsla_moving_stats_14yr[[#This Row],[StdDev_14Y_Centered]]</f>
        <v>0.12424185629118965</v>
      </c>
      <c r="J1627">
        <f>2*tsla_moving_stats_14yr[[#This Row],[StdDev_14Y_Centered]]</f>
        <v>263.84023048699834</v>
      </c>
      <c r="K1627">
        <v>119.0761931482576</v>
      </c>
      <c r="L1627">
        <v>131.9006335753372</v>
      </c>
      <c r="M1627">
        <f>tsla_moving_stats_14yr[[#This Row],[Average_14Y_Centered]]-tsla_moving_stats_14yr[[#This Row],[ROLLING AVERAGE MANUAL]]</f>
        <v>0</v>
      </c>
      <c r="N1627">
        <f>tsla_moving_stats_14yr[[#This Row],[StdDev_14Y_Centered]]-tsla_moving_stats_14yr[[#This Row],[STANDARD DEV MANUAL]]</f>
        <v>1.9481668161972721E-2</v>
      </c>
    </row>
    <row r="1628" spans="1:14" x14ac:dyDescent="0.25">
      <c r="A1628" s="1">
        <v>43719</v>
      </c>
      <c r="B1628">
        <v>15.83</v>
      </c>
      <c r="C1628">
        <v>16.54</v>
      </c>
      <c r="D1628">
        <v>15.73</v>
      </c>
      <c r="E1628">
        <v>16.47</v>
      </c>
      <c r="F1628">
        <v>150641855</v>
      </c>
      <c r="G1628">
        <v>119.04158252140536</v>
      </c>
      <c r="H1628">
        <v>131.91601271113211</v>
      </c>
      <c r="I1628">
        <f>tsla_moving_stats_14yr[[#This Row],[Close]]/tsla_moving_stats_14yr[[#This Row],[StdDev_14Y_Centered]]</f>
        <v>0.12485216662866987</v>
      </c>
      <c r="J1628">
        <f>2*tsla_moving_stats_14yr[[#This Row],[StdDev_14Y_Centered]]</f>
        <v>263.83202542226422</v>
      </c>
      <c r="K1628">
        <v>119.04158252140543</v>
      </c>
      <c r="L1628">
        <v>131.89653740096367</v>
      </c>
      <c r="M1628">
        <f>tsla_moving_stats_14yr[[#This Row],[Average_14Y_Centered]]-tsla_moving_stats_14yr[[#This Row],[ROLLING AVERAGE MANUAL]]</f>
        <v>0</v>
      </c>
      <c r="N1628">
        <f>tsla_moving_stats_14yr[[#This Row],[StdDev_14Y_Centered]]-tsla_moving_stats_14yr[[#This Row],[STANDARD DEV MANUAL]]</f>
        <v>1.9475310168445503E-2</v>
      </c>
    </row>
    <row r="1629" spans="1:14" x14ac:dyDescent="0.25">
      <c r="A1629" s="1">
        <v>43718</v>
      </c>
      <c r="B1629">
        <v>15.39</v>
      </c>
      <c r="C1629">
        <v>15.7</v>
      </c>
      <c r="D1629">
        <v>15.26</v>
      </c>
      <c r="E1629">
        <v>15.7</v>
      </c>
      <c r="F1629">
        <v>73255785</v>
      </c>
      <c r="G1629">
        <v>119.00698347107439</v>
      </c>
      <c r="H1629">
        <v>131.91191126580338</v>
      </c>
      <c r="I1629">
        <f>tsla_moving_stats_14yr[[#This Row],[Close]]/tsla_moving_stats_14yr[[#This Row],[StdDev_14Y_Centered]]</f>
        <v>0.11901881982715264</v>
      </c>
      <c r="J1629">
        <f>2*tsla_moving_stats_14yr[[#This Row],[StdDev_14Y_Centered]]</f>
        <v>263.82382253160677</v>
      </c>
      <c r="K1629">
        <v>119.00698347107443</v>
      </c>
      <c r="L1629">
        <v>131.89244230971451</v>
      </c>
      <c r="M1629">
        <f>tsla_moving_stats_14yr[[#This Row],[Average_14Y_Centered]]-tsla_moving_stats_14yr[[#This Row],[ROLLING AVERAGE MANUAL]]</f>
        <v>0</v>
      </c>
      <c r="N1629">
        <f>tsla_moving_stats_14yr[[#This Row],[StdDev_14Y_Centered]]-tsla_moving_stats_14yr[[#This Row],[STANDARD DEV MANUAL]]</f>
        <v>1.9468956088871892E-2</v>
      </c>
    </row>
    <row r="1630" spans="1:14" x14ac:dyDescent="0.25">
      <c r="A1630" s="1">
        <v>43717</v>
      </c>
      <c r="B1630">
        <v>15.33</v>
      </c>
      <c r="C1630">
        <v>15.58</v>
      </c>
      <c r="D1630">
        <v>15.28</v>
      </c>
      <c r="E1630">
        <v>15.45</v>
      </c>
      <c r="F1630">
        <v>72040094</v>
      </c>
      <c r="G1630">
        <v>119.00698347107439</v>
      </c>
      <c r="H1630">
        <v>131.91191126580338</v>
      </c>
      <c r="I1630">
        <f>tsla_moving_stats_14yr[[#This Row],[Close]]/tsla_moving_stats_14yr[[#This Row],[StdDev_14Y_Centered]]</f>
        <v>0.1171236156897776</v>
      </c>
      <c r="J1630">
        <f>2*tsla_moving_stats_14yr[[#This Row],[StdDev_14Y_Centered]]</f>
        <v>263.82382253160677</v>
      </c>
      <c r="K1630">
        <v>118.97244614930665</v>
      </c>
      <c r="L1630">
        <v>131.88830376697075</v>
      </c>
      <c r="M1630">
        <f>tsla_moving_stats_14yr[[#This Row],[Average_14Y_Centered]]-tsla_moving_stats_14yr[[#This Row],[ROLLING AVERAGE MANUAL]]</f>
        <v>3.4537321767743379E-2</v>
      </c>
      <c r="N1630">
        <f>tsla_moving_stats_14yr[[#This Row],[StdDev_14Y_Centered]]-tsla_moving_stats_14yr[[#This Row],[STANDARD DEV MANUAL]]</f>
        <v>2.3607498832632245E-2</v>
      </c>
    </row>
    <row r="1631" spans="1:14" x14ac:dyDescent="0.25">
      <c r="A1631" s="1">
        <v>43714</v>
      </c>
      <c r="B1631">
        <v>15.15</v>
      </c>
      <c r="C1631">
        <v>15.31</v>
      </c>
      <c r="D1631">
        <v>15.01</v>
      </c>
      <c r="E1631">
        <v>15.16</v>
      </c>
      <c r="F1631">
        <v>62840645</v>
      </c>
      <c r="G1631">
        <v>118.93791150442479</v>
      </c>
      <c r="H1631">
        <v>131.90363044996832</v>
      </c>
      <c r="I1631">
        <f>tsla_moving_stats_14yr[[#This Row],[Close]]/tsla_moving_stats_14yr[[#This Row],[StdDev_14Y_Centered]]</f>
        <v>0.11493239381117915</v>
      </c>
      <c r="J1631">
        <f>2*tsla_moving_stats_14yr[[#This Row],[StdDev_14Y_Centered]]</f>
        <v>263.80726089993664</v>
      </c>
      <c r="K1631">
        <v>118.93791150442485</v>
      </c>
      <c r="L1631">
        <v>131.88417420228581</v>
      </c>
      <c r="M1631">
        <f>tsla_moving_stats_14yr[[#This Row],[Average_14Y_Centered]]-tsla_moving_stats_14yr[[#This Row],[ROLLING AVERAGE MANUAL]]</f>
        <v>0</v>
      </c>
      <c r="N1631">
        <f>tsla_moving_stats_14yr[[#This Row],[StdDev_14Y_Centered]]-tsla_moving_stats_14yr[[#This Row],[STANDARD DEV MANUAL]]</f>
        <v>1.945624768251264E-2</v>
      </c>
    </row>
    <row r="1632" spans="1:14" x14ac:dyDescent="0.25">
      <c r="A1632" s="1">
        <v>43713</v>
      </c>
      <c r="B1632">
        <v>14.83</v>
      </c>
      <c r="C1632">
        <v>15.32</v>
      </c>
      <c r="D1632">
        <v>14.72</v>
      </c>
      <c r="E1632">
        <v>15.31</v>
      </c>
      <c r="F1632">
        <v>111049929</v>
      </c>
      <c r="G1632">
        <v>118.90338543202597</v>
      </c>
      <c r="H1632">
        <v>131.89949827602692</v>
      </c>
      <c r="I1632">
        <f>tsla_moving_stats_14yr[[#This Row],[Close]]/tsla_moving_stats_14yr[[#This Row],[StdDev_14Y_Centered]]</f>
        <v>0.11607322393266929</v>
      </c>
      <c r="J1632">
        <f>2*tsla_moving_stats_14yr[[#This Row],[StdDev_14Y_Centered]]</f>
        <v>263.79899655205384</v>
      </c>
      <c r="K1632">
        <v>118.90338543202603</v>
      </c>
      <c r="L1632">
        <v>131.88004837571143</v>
      </c>
      <c r="M1632">
        <f>tsla_moving_stats_14yr[[#This Row],[Average_14Y_Centered]]-tsla_moving_stats_14yr[[#This Row],[ROLLING AVERAGE MANUAL]]</f>
        <v>0</v>
      </c>
      <c r="N1632">
        <f>tsla_moving_stats_14yr[[#This Row],[StdDev_14Y_Centered]]-tsla_moving_stats_14yr[[#This Row],[STANDARD DEV MANUAL]]</f>
        <v>1.9449900315493096E-2</v>
      </c>
    </row>
    <row r="1633" spans="1:14" x14ac:dyDescent="0.25">
      <c r="A1633" s="1">
        <v>43712</v>
      </c>
      <c r="B1633">
        <v>15.13</v>
      </c>
      <c r="C1633">
        <v>15.23</v>
      </c>
      <c r="D1633">
        <v>14.61</v>
      </c>
      <c r="E1633">
        <v>14.71</v>
      </c>
      <c r="F1633">
        <v>86530529</v>
      </c>
      <c r="G1633">
        <v>118.86888561320755</v>
      </c>
      <c r="H1633">
        <v>131.89535414552995</v>
      </c>
      <c r="I1633">
        <f>tsla_moving_stats_14yr[[#This Row],[Close]]/tsla_moving_stats_14yr[[#This Row],[StdDev_14Y_Centered]]</f>
        <v>0.11152781002255291</v>
      </c>
      <c r="J1633">
        <f>2*tsla_moving_stats_14yr[[#This Row],[StdDev_14Y_Centered]]</f>
        <v>263.7907082910599</v>
      </c>
      <c r="K1633">
        <v>118.86888561320762</v>
      </c>
      <c r="L1633">
        <v>131.87591059060134</v>
      </c>
      <c r="M1633">
        <f>tsla_moving_stats_14yr[[#This Row],[Average_14Y_Centered]]-tsla_moving_stats_14yr[[#This Row],[ROLLING AVERAGE MANUAL]]</f>
        <v>0</v>
      </c>
      <c r="N1633">
        <f>tsla_moving_stats_14yr[[#This Row],[StdDev_14Y_Centered]]-tsla_moving_stats_14yr[[#This Row],[STANDARD DEV MANUAL]]</f>
        <v>1.9443554928614049E-2</v>
      </c>
    </row>
    <row r="1634" spans="1:14" x14ac:dyDescent="0.25">
      <c r="A1634" s="1">
        <v>43711</v>
      </c>
      <c r="B1634">
        <v>14.94</v>
      </c>
      <c r="C1634">
        <v>15.26</v>
      </c>
      <c r="D1634">
        <v>14.88</v>
      </c>
      <c r="E1634">
        <v>15</v>
      </c>
      <c r="F1634">
        <v>80408258</v>
      </c>
      <c r="G1634">
        <v>118.86888561320755</v>
      </c>
      <c r="H1634">
        <v>131.89535414552995</v>
      </c>
      <c r="I1634">
        <f>tsla_moving_stats_14yr[[#This Row],[Close]]/tsla_moving_stats_14yr[[#This Row],[StdDev_14Y_Centered]]</f>
        <v>0.1137265227966209</v>
      </c>
      <c r="J1634">
        <f>2*tsla_moving_stats_14yr[[#This Row],[StdDev_14Y_Centered]]</f>
        <v>263.7907082910599</v>
      </c>
      <c r="K1634">
        <v>118.83441202475693</v>
      </c>
      <c r="L1634">
        <v>131.87176086978991</v>
      </c>
      <c r="M1634">
        <f>tsla_moving_stats_14yr[[#This Row],[Average_14Y_Centered]]-tsla_moving_stats_14yr[[#This Row],[ROLLING AVERAGE MANUAL]]</f>
        <v>3.4473588450623538E-2</v>
      </c>
      <c r="N1634">
        <f>tsla_moving_stats_14yr[[#This Row],[StdDev_14Y_Centered]]-tsla_moving_stats_14yr[[#This Row],[STANDARD DEV MANUAL]]</f>
        <v>2.3593275740040554E-2</v>
      </c>
    </row>
    <row r="1635" spans="1:14" x14ac:dyDescent="0.25">
      <c r="A1635" s="1">
        <v>43707</v>
      </c>
      <c r="B1635">
        <v>15.28</v>
      </c>
      <c r="C1635">
        <v>15.5</v>
      </c>
      <c r="D1635">
        <v>14.95</v>
      </c>
      <c r="E1635">
        <v>15.04</v>
      </c>
      <c r="F1635">
        <v>139916769</v>
      </c>
      <c r="G1635">
        <v>118.79995580436064</v>
      </c>
      <c r="H1635">
        <v>131.88703794283097</v>
      </c>
      <c r="I1635">
        <f>tsla_moving_stats_14yr[[#This Row],[Close]]/tsla_moving_stats_14yr[[#This Row],[StdDev_14Y_Centered]]</f>
        <v>0.11403698372935923</v>
      </c>
      <c r="J1635">
        <f>2*tsla_moving_stats_14yr[[#This Row],[StdDev_14Y_Centered]]</f>
        <v>263.77407588566194</v>
      </c>
      <c r="K1635">
        <v>118.79995580436072</v>
      </c>
      <c r="L1635">
        <v>131.86760707157427</v>
      </c>
      <c r="M1635">
        <f>tsla_moving_stats_14yr[[#This Row],[Average_14Y_Centered]]-tsla_moving_stats_14yr[[#This Row],[ROLLING AVERAGE MANUAL]]</f>
        <v>0</v>
      </c>
      <c r="N1635">
        <f>tsla_moving_stats_14yr[[#This Row],[StdDev_14Y_Centered]]-tsla_moving_stats_14yr[[#This Row],[STANDARD DEV MANUAL]]</f>
        <v>1.9430871256702176E-2</v>
      </c>
    </row>
    <row r="1636" spans="1:14" x14ac:dyDescent="0.25">
      <c r="A1636" s="1">
        <v>43706</v>
      </c>
      <c r="B1636">
        <v>14.6</v>
      </c>
      <c r="C1636">
        <v>14.89</v>
      </c>
      <c r="D1636">
        <v>14.53</v>
      </c>
      <c r="E1636">
        <v>14.78</v>
      </c>
      <c r="F1636">
        <v>77746640</v>
      </c>
      <c r="G1636">
        <v>118.76551988217966</v>
      </c>
      <c r="H1636">
        <v>131.88287112784292</v>
      </c>
      <c r="I1636">
        <f>tsla_moving_stats_14yr[[#This Row],[Close]]/tsla_moving_stats_14yr[[#This Row],[StdDev_14Y_Centered]]</f>
        <v>0.11206914039407553</v>
      </c>
      <c r="J1636">
        <f>2*tsla_moving_stats_14yr[[#This Row],[StdDev_14Y_Centered]]</f>
        <v>263.76574225568584</v>
      </c>
      <c r="K1636">
        <v>118.76551988217976</v>
      </c>
      <c r="L1636">
        <v>131.86344659410119</v>
      </c>
      <c r="M1636">
        <f>tsla_moving_stats_14yr[[#This Row],[Average_14Y_Centered]]-tsla_moving_stats_14yr[[#This Row],[ROLLING AVERAGE MANUAL]]</f>
        <v>0</v>
      </c>
      <c r="N1636">
        <f>tsla_moving_stats_14yr[[#This Row],[StdDev_14Y_Centered]]-tsla_moving_stats_14yr[[#This Row],[STANDARD DEV MANUAL]]</f>
        <v>1.9424533741727146E-2</v>
      </c>
    </row>
    <row r="1637" spans="1:14" x14ac:dyDescent="0.25">
      <c r="A1637" s="1">
        <v>43705</v>
      </c>
      <c r="B1637">
        <v>14.25</v>
      </c>
      <c r="C1637">
        <v>14.48</v>
      </c>
      <c r="D1637">
        <v>14.15</v>
      </c>
      <c r="E1637">
        <v>14.37</v>
      </c>
      <c r="F1637">
        <v>48579425</v>
      </c>
      <c r="G1637">
        <v>118.7311101295642</v>
      </c>
      <c r="H1637">
        <v>131.87869243060507</v>
      </c>
      <c r="I1637">
        <f>tsla_moving_stats_14yr[[#This Row],[Close]]/tsla_moving_stats_14yr[[#This Row],[StdDev_14Y_Centered]]</f>
        <v>0.10896377371622434</v>
      </c>
      <c r="J1637">
        <f>2*tsla_moving_stats_14yr[[#This Row],[StdDev_14Y_Centered]]</f>
        <v>263.75738486121014</v>
      </c>
      <c r="K1637">
        <v>118.73111012956427</v>
      </c>
      <c r="L1637">
        <v>131.85927423239531</v>
      </c>
      <c r="M1637">
        <f>tsla_moving_stats_14yr[[#This Row],[Average_14Y_Centered]]-tsla_moving_stats_14yr[[#This Row],[ROLLING AVERAGE MANUAL]]</f>
        <v>0</v>
      </c>
      <c r="N1637">
        <f>tsla_moving_stats_14yr[[#This Row],[StdDev_14Y_Centered]]-tsla_moving_stats_14yr[[#This Row],[STANDARD DEV MANUAL]]</f>
        <v>1.9418198209763204E-2</v>
      </c>
    </row>
    <row r="1638" spans="1:14" x14ac:dyDescent="0.25">
      <c r="A1638" s="1">
        <v>43704</v>
      </c>
      <c r="B1638">
        <v>14.38</v>
      </c>
      <c r="C1638">
        <v>14.59</v>
      </c>
      <c r="D1638">
        <v>14.14</v>
      </c>
      <c r="E1638">
        <v>14.27</v>
      </c>
      <c r="F1638">
        <v>81310989</v>
      </c>
      <c r="G1638">
        <v>118.69671474830734</v>
      </c>
      <c r="H1638">
        <v>131.87451230477882</v>
      </c>
      <c r="I1638">
        <f>tsla_moving_stats_14yr[[#This Row],[Close]]/tsla_moving_stats_14yr[[#This Row],[StdDev_14Y_Centered]]</f>
        <v>0.10820893097993196</v>
      </c>
      <c r="J1638">
        <f>2*tsla_moving_stats_14yr[[#This Row],[StdDev_14Y_Centered]]</f>
        <v>263.74902460955764</v>
      </c>
      <c r="K1638">
        <v>118.69671474830741</v>
      </c>
      <c r="L1638">
        <v>131.85510043858093</v>
      </c>
      <c r="M1638">
        <f>tsla_moving_stats_14yr[[#This Row],[Average_14Y_Centered]]-tsla_moving_stats_14yr[[#This Row],[ROLLING AVERAGE MANUAL]]</f>
        <v>0</v>
      </c>
      <c r="N1638">
        <f>tsla_moving_stats_14yr[[#This Row],[StdDev_14Y_Centered]]-tsla_moving_stats_14yr[[#This Row],[STANDARD DEV MANUAL]]</f>
        <v>1.9411866197884819E-2</v>
      </c>
    </row>
    <row r="1639" spans="1:14" x14ac:dyDescent="0.25">
      <c r="A1639" s="1">
        <v>43703</v>
      </c>
      <c r="B1639">
        <v>14.24</v>
      </c>
      <c r="C1639">
        <v>14.33</v>
      </c>
      <c r="D1639">
        <v>14.1</v>
      </c>
      <c r="E1639">
        <v>14.33</v>
      </c>
      <c r="F1639">
        <v>75816288</v>
      </c>
      <c r="G1639">
        <v>118.69671474830734</v>
      </c>
      <c r="H1639">
        <v>131.87451230477882</v>
      </c>
      <c r="I1639">
        <f>tsla_moving_stats_14yr[[#This Row],[Close]]/tsla_moving_stats_14yr[[#This Row],[StdDev_14Y_Centered]]</f>
        <v>0.10866390896583217</v>
      </c>
      <c r="J1639">
        <f>2*tsla_moving_stats_14yr[[#This Row],[StdDev_14Y_Centered]]</f>
        <v>263.74902460955764</v>
      </c>
      <c r="K1639">
        <v>118.66236315479702</v>
      </c>
      <c r="L1639">
        <v>131.8508991610282</v>
      </c>
      <c r="M1639">
        <f>tsla_moving_stats_14yr[[#This Row],[Average_14Y_Centered]]-tsla_moving_stats_14yr[[#This Row],[ROLLING AVERAGE MANUAL]]</f>
        <v>3.4351593510322687E-2</v>
      </c>
      <c r="N1639">
        <f>tsla_moving_stats_14yr[[#This Row],[StdDev_14Y_Centered]]-tsla_moving_stats_14yr[[#This Row],[STANDARD DEV MANUAL]]</f>
        <v>2.3613143750623067E-2</v>
      </c>
    </row>
    <row r="1640" spans="1:14" x14ac:dyDescent="0.25">
      <c r="A1640" s="1">
        <v>43700</v>
      </c>
      <c r="B1640">
        <v>14.66</v>
      </c>
      <c r="C1640">
        <v>14.74</v>
      </c>
      <c r="D1640">
        <v>14.07</v>
      </c>
      <c r="E1640">
        <v>14.09</v>
      </c>
      <c r="F1640">
        <v>128395692</v>
      </c>
      <c r="G1640">
        <v>118.62805531038541</v>
      </c>
      <c r="H1640">
        <v>131.86606966306022</v>
      </c>
      <c r="I1640">
        <f>tsla_moving_stats_14yr[[#This Row],[Close]]/tsla_moving_stats_14yr[[#This Row],[StdDev_14Y_Centered]]</f>
        <v>0.10685083764157298</v>
      </c>
      <c r="J1640">
        <f>2*tsla_moving_stats_14yr[[#This Row],[StdDev_14Y_Centered]]</f>
        <v>263.73213932612043</v>
      </c>
      <c r="K1640">
        <v>118.62805531038548</v>
      </c>
      <c r="L1640">
        <v>131.84667046182847</v>
      </c>
      <c r="M1640">
        <f>tsla_moving_stats_14yr[[#This Row],[Average_14Y_Centered]]-tsla_moving_stats_14yr[[#This Row],[ROLLING AVERAGE MANUAL]]</f>
        <v>0</v>
      </c>
      <c r="N1640">
        <f>tsla_moving_stats_14yr[[#This Row],[StdDev_14Y_Centered]]-tsla_moving_stats_14yr[[#This Row],[STANDARD DEV MANUAL]]</f>
        <v>1.939920123174943E-2</v>
      </c>
    </row>
    <row r="1641" spans="1:14" x14ac:dyDescent="0.25">
      <c r="A1641" s="1">
        <v>43699</v>
      </c>
      <c r="B1641">
        <v>14.85</v>
      </c>
      <c r="C1641">
        <v>15.03</v>
      </c>
      <c r="D1641">
        <v>14.55</v>
      </c>
      <c r="E1641">
        <v>14.81</v>
      </c>
      <c r="F1641">
        <v>98474561</v>
      </c>
      <c r="G1641">
        <v>118.59375294117648</v>
      </c>
      <c r="H1641">
        <v>131.86184107042953</v>
      </c>
      <c r="I1641">
        <f>tsla_moving_stats_14yr[[#This Row],[Close]]/tsla_moving_stats_14yr[[#This Row],[StdDev_14Y_Centered]]</f>
        <v>0.11231452465531511</v>
      </c>
      <c r="J1641">
        <f>2*tsla_moving_stats_14yr[[#This Row],[StdDev_14Y_Centered]]</f>
        <v>263.72368214085907</v>
      </c>
      <c r="K1641">
        <v>118.59375294117655</v>
      </c>
      <c r="L1641">
        <v>131.84244819716244</v>
      </c>
      <c r="M1641">
        <f>tsla_moving_stats_14yr[[#This Row],[Average_14Y_Centered]]-tsla_moving_stats_14yr[[#This Row],[ROLLING AVERAGE MANUAL]]</f>
        <v>0</v>
      </c>
      <c r="N1641">
        <f>tsla_moving_stats_14yr[[#This Row],[StdDev_14Y_Centered]]-tsla_moving_stats_14yr[[#This Row],[STANDARD DEV MANUAL]]</f>
        <v>1.9392873267094046E-2</v>
      </c>
    </row>
    <row r="1642" spans="1:14" x14ac:dyDescent="0.25">
      <c r="A1642" s="1">
        <v>43698</v>
      </c>
      <c r="B1642">
        <v>14.8</v>
      </c>
      <c r="C1642">
        <v>14.88</v>
      </c>
      <c r="D1642">
        <v>14.51</v>
      </c>
      <c r="E1642">
        <v>14.72</v>
      </c>
      <c r="F1642">
        <v>116996280</v>
      </c>
      <c r="G1642">
        <v>118.55945310202881</v>
      </c>
      <c r="H1642">
        <v>131.85762151496277</v>
      </c>
      <c r="I1642">
        <f>tsla_moving_stats_14yr[[#This Row],[Close]]/tsla_moving_stats_14yr[[#This Row],[StdDev_14Y_Centered]]</f>
        <v>0.11163556441316229</v>
      </c>
      <c r="J1642">
        <f>2*tsla_moving_stats_14yr[[#This Row],[StdDev_14Y_Centered]]</f>
        <v>263.71524302992555</v>
      </c>
      <c r="K1642">
        <v>118.55945310202888</v>
      </c>
      <c r="L1642">
        <v>131.83823496461008</v>
      </c>
      <c r="M1642">
        <f>tsla_moving_stats_14yr[[#This Row],[Average_14Y_Centered]]-tsla_moving_stats_14yr[[#This Row],[ROLLING AVERAGE MANUAL]]</f>
        <v>0</v>
      </c>
      <c r="N1642">
        <f>tsla_moving_stats_14yr[[#This Row],[StdDev_14Y_Centered]]-tsla_moving_stats_14yr[[#This Row],[STANDARD DEV MANUAL]]</f>
        <v>1.9386550352692211E-2</v>
      </c>
    </row>
    <row r="1643" spans="1:14" x14ac:dyDescent="0.25">
      <c r="A1643" s="1">
        <v>43697</v>
      </c>
      <c r="B1643">
        <v>15.17</v>
      </c>
      <c r="C1643">
        <v>15.27</v>
      </c>
      <c r="D1643">
        <v>14.97</v>
      </c>
      <c r="E1643">
        <v>15.06</v>
      </c>
      <c r="F1643">
        <v>62557969</v>
      </c>
      <c r="G1643">
        <v>118.5251822457378</v>
      </c>
      <c r="H1643">
        <v>131.85338759006493</v>
      </c>
      <c r="I1643">
        <f>tsla_moving_stats_14yr[[#This Row],[Close]]/tsla_moving_stats_14yr[[#This Row],[StdDev_14Y_Centered]]</f>
        <v>0.11421777077750836</v>
      </c>
      <c r="J1643">
        <f>2*tsla_moving_stats_14yr[[#This Row],[StdDev_14Y_Centered]]</f>
        <v>263.70677518012985</v>
      </c>
      <c r="K1643">
        <v>118.52518224573787</v>
      </c>
      <c r="L1643">
        <v>131.83400736102132</v>
      </c>
      <c r="M1643">
        <f>tsla_moving_stats_14yr[[#This Row],[Average_14Y_Centered]]-tsla_moving_stats_14yr[[#This Row],[ROLLING AVERAGE MANUAL]]</f>
        <v>0</v>
      </c>
      <c r="N1643">
        <f>tsla_moving_stats_14yr[[#This Row],[StdDev_14Y_Centered]]-tsla_moving_stats_14yr[[#This Row],[STANDARD DEV MANUAL]]</f>
        <v>1.9380229043605368E-2</v>
      </c>
    </row>
    <row r="1644" spans="1:14" x14ac:dyDescent="0.25">
      <c r="A1644" s="1">
        <v>43696</v>
      </c>
      <c r="B1644">
        <v>14.95</v>
      </c>
      <c r="C1644">
        <v>15.19</v>
      </c>
      <c r="D1644">
        <v>14.78</v>
      </c>
      <c r="E1644">
        <v>15.12</v>
      </c>
      <c r="F1644">
        <v>79676302</v>
      </c>
      <c r="G1644">
        <v>118.5251822457378</v>
      </c>
      <c r="H1644">
        <v>131.85338759006493</v>
      </c>
      <c r="I1644">
        <f>tsla_moving_stats_14yr[[#This Row],[Close]]/tsla_moving_stats_14yr[[#This Row],[StdDev_14Y_Centered]]</f>
        <v>0.11467282165710001</v>
      </c>
      <c r="J1644">
        <f>2*tsla_moving_stats_14yr[[#This Row],[StdDev_14Y_Centered]]</f>
        <v>263.70677518012985</v>
      </c>
      <c r="K1644">
        <v>118.49094034675292</v>
      </c>
      <c r="L1644">
        <v>131.82976541429997</v>
      </c>
      <c r="M1644">
        <f>tsla_moving_stats_14yr[[#This Row],[Average_14Y_Centered]]-tsla_moving_stats_14yr[[#This Row],[ROLLING AVERAGE MANUAL]]</f>
        <v>3.4241898984873842E-2</v>
      </c>
      <c r="N1644">
        <f>tsla_moving_stats_14yr[[#This Row],[StdDev_14Y_Centered]]-tsla_moving_stats_14yr[[#This Row],[STANDARD DEV MANUAL]]</f>
        <v>2.3622175764955955E-2</v>
      </c>
    </row>
    <row r="1645" spans="1:14" x14ac:dyDescent="0.25">
      <c r="A1645" s="1">
        <v>43693</v>
      </c>
      <c r="B1645">
        <v>14.44</v>
      </c>
      <c r="C1645">
        <v>14.82</v>
      </c>
      <c r="D1645">
        <v>14.4</v>
      </c>
      <c r="E1645">
        <v>14.66</v>
      </c>
      <c r="F1645">
        <v>78110720</v>
      </c>
      <c r="G1645">
        <v>118.45672444183313</v>
      </c>
      <c r="H1645">
        <v>131.84487933860015</v>
      </c>
      <c r="I1645">
        <f>tsla_moving_stats_14yr[[#This Row],[Close]]/tsla_moving_stats_14yr[[#This Row],[StdDev_14Y_Centered]]</f>
        <v>0.11119127321092705</v>
      </c>
      <c r="J1645">
        <f>2*tsla_moving_stats_14yr[[#This Row],[StdDev_14Y_Centered]]</f>
        <v>263.6897586772003</v>
      </c>
      <c r="K1645">
        <v>118.4567244418332</v>
      </c>
      <c r="L1645">
        <v>131.8255117469665</v>
      </c>
      <c r="M1645">
        <f>tsla_moving_stats_14yr[[#This Row],[Average_14Y_Centered]]-tsla_moving_stats_14yr[[#This Row],[ROLLING AVERAGE MANUAL]]</f>
        <v>0</v>
      </c>
      <c r="N1645">
        <f>tsla_moving_stats_14yr[[#This Row],[StdDev_14Y_Centered]]-tsla_moving_stats_14yr[[#This Row],[STANDARD DEV MANUAL]]</f>
        <v>1.9367591633653092E-2</v>
      </c>
    </row>
    <row r="1646" spans="1:14" x14ac:dyDescent="0.25">
      <c r="A1646" s="1">
        <v>43692</v>
      </c>
      <c r="B1646">
        <v>14.72</v>
      </c>
      <c r="C1646">
        <v>14.77</v>
      </c>
      <c r="D1646">
        <v>14.1</v>
      </c>
      <c r="E1646">
        <v>14.38</v>
      </c>
      <c r="F1646">
        <v>123479407</v>
      </c>
      <c r="G1646">
        <v>118.42251101321585</v>
      </c>
      <c r="H1646">
        <v>131.84062841065074</v>
      </c>
      <c r="I1646">
        <f>tsla_moving_stats_14yr[[#This Row],[Close]]/tsla_moving_stats_14yr[[#This Row],[StdDev_14Y_Centered]]</f>
        <v>0.10907108205833091</v>
      </c>
      <c r="J1646">
        <f>2*tsla_moving_stats_14yr[[#This Row],[StdDev_14Y_Centered]]</f>
        <v>263.68125682130147</v>
      </c>
      <c r="K1646">
        <v>118.42251101321594</v>
      </c>
      <c r="L1646">
        <v>131.82126713168495</v>
      </c>
      <c r="M1646">
        <f>tsla_moving_stats_14yr[[#This Row],[Average_14Y_Centered]]-tsla_moving_stats_14yr[[#This Row],[ROLLING AVERAGE MANUAL]]</f>
        <v>0</v>
      </c>
      <c r="N1646">
        <f>tsla_moving_stats_14yr[[#This Row],[StdDev_14Y_Centered]]-tsla_moving_stats_14yr[[#This Row],[STANDARD DEV MANUAL]]</f>
        <v>1.9361278965789097E-2</v>
      </c>
    </row>
    <row r="1647" spans="1:14" x14ac:dyDescent="0.25">
      <c r="A1647" s="1">
        <v>43691</v>
      </c>
      <c r="B1647">
        <v>15.41</v>
      </c>
      <c r="C1647">
        <v>15.43</v>
      </c>
      <c r="D1647">
        <v>14.45</v>
      </c>
      <c r="E1647">
        <v>14.64</v>
      </c>
      <c r="F1647">
        <v>143439027</v>
      </c>
      <c r="G1647">
        <v>118.38831767469172</v>
      </c>
      <c r="H1647">
        <v>131.83637096896794</v>
      </c>
      <c r="I1647">
        <f>tsla_moving_stats_14yr[[#This Row],[Close]]/tsla_moving_stats_14yr[[#This Row],[StdDev_14Y_Centered]]</f>
        <v>0.11104674599580726</v>
      </c>
      <c r="J1647">
        <f>2*tsla_moving_stats_14yr[[#This Row],[StdDev_14Y_Centered]]</f>
        <v>263.67274193793588</v>
      </c>
      <c r="K1647">
        <v>118.38831767469181</v>
      </c>
      <c r="L1647">
        <v>131.81701599991919</v>
      </c>
      <c r="M1647">
        <f>tsla_moving_stats_14yr[[#This Row],[Average_14Y_Centered]]-tsla_moving_stats_14yr[[#This Row],[ROLLING AVERAGE MANUAL]]</f>
        <v>0</v>
      </c>
      <c r="N1647">
        <f>tsla_moving_stats_14yr[[#This Row],[StdDev_14Y_Centered]]-tsla_moving_stats_14yr[[#This Row],[STANDARD DEV MANUAL]]</f>
        <v>1.9354969048748671E-2</v>
      </c>
    </row>
    <row r="1648" spans="1:14" x14ac:dyDescent="0.25">
      <c r="A1648" s="1">
        <v>43690</v>
      </c>
      <c r="B1648">
        <v>15.25</v>
      </c>
      <c r="C1648">
        <v>15.73</v>
      </c>
      <c r="D1648">
        <v>15.17</v>
      </c>
      <c r="E1648">
        <v>15.67</v>
      </c>
      <c r="F1648">
        <v>73035060</v>
      </c>
      <c r="G1648">
        <v>118.35417963017319</v>
      </c>
      <c r="H1648">
        <v>131.83207593620554</v>
      </c>
      <c r="I1648">
        <f>tsla_moving_stats_14yr[[#This Row],[Close]]/tsla_moving_stats_14yr[[#This Row],[StdDev_14Y_Centered]]</f>
        <v>0.1188633334392976</v>
      </c>
      <c r="J1648">
        <f>2*tsla_moving_stats_14yr[[#This Row],[StdDev_14Y_Centered]]</f>
        <v>263.66415187241108</v>
      </c>
      <c r="K1648">
        <v>118.35417963017326</v>
      </c>
      <c r="L1648">
        <v>131.81272727888665</v>
      </c>
      <c r="M1648">
        <f>tsla_moving_stats_14yr[[#This Row],[Average_14Y_Centered]]-tsla_moving_stats_14yr[[#This Row],[ROLLING AVERAGE MANUAL]]</f>
        <v>0</v>
      </c>
      <c r="N1648">
        <f>tsla_moving_stats_14yr[[#This Row],[StdDev_14Y_Centered]]-tsla_moving_stats_14yr[[#This Row],[STANDARD DEV MANUAL]]</f>
        <v>1.9348657318886353E-2</v>
      </c>
    </row>
    <row r="1649" spans="1:14" x14ac:dyDescent="0.25">
      <c r="A1649" s="1">
        <v>43689</v>
      </c>
      <c r="B1649">
        <v>15.53</v>
      </c>
      <c r="C1649">
        <v>15.72</v>
      </c>
      <c r="D1649">
        <v>15.25</v>
      </c>
      <c r="E1649">
        <v>15.27</v>
      </c>
      <c r="F1649">
        <v>69959127</v>
      </c>
      <c r="G1649">
        <v>118.35417963017319</v>
      </c>
      <c r="H1649">
        <v>131.83207593620554</v>
      </c>
      <c r="I1649">
        <f>tsla_moving_stats_14yr[[#This Row],[Close]]/tsla_moving_stats_14yr[[#This Row],[StdDev_14Y_Centered]]</f>
        <v>0.11582917049253824</v>
      </c>
      <c r="J1649">
        <f>2*tsla_moving_stats_14yr[[#This Row],[StdDev_14Y_Centered]]</f>
        <v>263.66415187241108</v>
      </c>
      <c r="K1649">
        <v>118.32003814554</v>
      </c>
      <c r="L1649">
        <v>131.80845281008217</v>
      </c>
      <c r="M1649">
        <f>tsla_moving_stats_14yr[[#This Row],[Average_14Y_Centered]]-tsla_moving_stats_14yr[[#This Row],[ROLLING AVERAGE MANUAL]]</f>
        <v>3.4141484633195773E-2</v>
      </c>
      <c r="N1649">
        <f>tsla_moving_stats_14yr[[#This Row],[StdDev_14Y_Centered]]-tsla_moving_stats_14yr[[#This Row],[STANDARD DEV MANUAL]]</f>
        <v>2.3623126123368365E-2</v>
      </c>
    </row>
    <row r="1650" spans="1:14" x14ac:dyDescent="0.25">
      <c r="A1650" s="1">
        <v>43686</v>
      </c>
      <c r="B1650">
        <v>15.74</v>
      </c>
      <c r="C1650">
        <v>15.93</v>
      </c>
      <c r="D1650">
        <v>15.59</v>
      </c>
      <c r="E1650">
        <v>15.67</v>
      </c>
      <c r="F1650">
        <v>58473720</v>
      </c>
      <c r="G1650">
        <v>118.28590495746553</v>
      </c>
      <c r="H1650">
        <v>131.82351827824152</v>
      </c>
      <c r="I1650">
        <f>tsla_moving_stats_14yr[[#This Row],[Close]]/tsla_moving_stats_14yr[[#This Row],[StdDev_14Y_Centered]]</f>
        <v>0.11887104975399866</v>
      </c>
      <c r="J1650">
        <f>2*tsla_moving_stats_14yr[[#This Row],[StdDev_14Y_Centered]]</f>
        <v>263.64703655648304</v>
      </c>
      <c r="K1650">
        <v>118.28590495746562</v>
      </c>
      <c r="L1650">
        <v>131.80418222851895</v>
      </c>
      <c r="M1650">
        <f>tsla_moving_stats_14yr[[#This Row],[Average_14Y_Centered]]-tsla_moving_stats_14yr[[#This Row],[ROLLING AVERAGE MANUAL]]</f>
        <v>0</v>
      </c>
      <c r="N1650">
        <f>tsla_moving_stats_14yr[[#This Row],[StdDev_14Y_Centered]]-tsla_moving_stats_14yr[[#This Row],[STANDARD DEV MANUAL]]</f>
        <v>1.9336049722568305E-2</v>
      </c>
    </row>
    <row r="1651" spans="1:14" x14ac:dyDescent="0.25">
      <c r="A1651" s="1">
        <v>43685</v>
      </c>
      <c r="B1651">
        <v>15.63</v>
      </c>
      <c r="C1651">
        <v>15.99</v>
      </c>
      <c r="D1651">
        <v>15.51</v>
      </c>
      <c r="E1651">
        <v>15.89</v>
      </c>
      <c r="F1651">
        <v>79115316</v>
      </c>
      <c r="G1651">
        <v>118.25178592375367</v>
      </c>
      <c r="H1651">
        <v>131.81924010849846</v>
      </c>
      <c r="I1651">
        <f>tsla_moving_stats_14yr[[#This Row],[Close]]/tsla_moving_stats_14yr[[#This Row],[StdDev_14Y_Centered]]</f>
        <v>0.12054385981076189</v>
      </c>
      <c r="J1651">
        <f>2*tsla_moving_stats_14yr[[#This Row],[StdDev_14Y_Centered]]</f>
        <v>263.63848021699692</v>
      </c>
      <c r="K1651">
        <v>118.25178592375376</v>
      </c>
      <c r="L1651">
        <v>131.79991035693112</v>
      </c>
      <c r="M1651">
        <f>tsla_moving_stats_14yr[[#This Row],[Average_14Y_Centered]]-tsla_moving_stats_14yr[[#This Row],[ROLLING AVERAGE MANUAL]]</f>
        <v>0</v>
      </c>
      <c r="N1651">
        <f>tsla_moving_stats_14yr[[#This Row],[StdDev_14Y_Centered]]-tsla_moving_stats_14yr[[#This Row],[STANDARD DEV MANUAL]]</f>
        <v>1.9329751567340736E-2</v>
      </c>
    </row>
    <row r="1652" spans="1:14" x14ac:dyDescent="0.25">
      <c r="A1652" s="1">
        <v>43684</v>
      </c>
      <c r="B1652">
        <v>15.1</v>
      </c>
      <c r="C1652">
        <v>15.57</v>
      </c>
      <c r="D1652">
        <v>15.05</v>
      </c>
      <c r="E1652">
        <v>15.56</v>
      </c>
      <c r="F1652">
        <v>71647574</v>
      </c>
      <c r="G1652">
        <v>118.21771034887131</v>
      </c>
      <c r="H1652">
        <v>131.81493479503712</v>
      </c>
      <c r="I1652">
        <f>tsla_moving_stats_14yr[[#This Row],[Close]]/tsla_moving_stats_14yr[[#This Row],[StdDev_14Y_Centered]]</f>
        <v>0.11804428704679555</v>
      </c>
      <c r="J1652">
        <f>2*tsla_moving_stats_14yr[[#This Row],[StdDev_14Y_Centered]]</f>
        <v>263.62986959007424</v>
      </c>
      <c r="K1652">
        <v>118.21771034887139</v>
      </c>
      <c r="L1652">
        <v>131.79561134191107</v>
      </c>
      <c r="M1652">
        <f>tsla_moving_stats_14yr[[#This Row],[Average_14Y_Centered]]-tsla_moving_stats_14yr[[#This Row],[ROLLING AVERAGE MANUAL]]</f>
        <v>0</v>
      </c>
      <c r="N1652">
        <f>tsla_moving_stats_14yr[[#This Row],[StdDev_14Y_Centered]]-tsla_moving_stats_14yr[[#This Row],[STANDARD DEV MANUAL]]</f>
        <v>1.9323453126048662E-2</v>
      </c>
    </row>
    <row r="1653" spans="1:14" x14ac:dyDescent="0.25">
      <c r="A1653" s="1">
        <v>43683</v>
      </c>
      <c r="B1653">
        <v>15.46</v>
      </c>
      <c r="C1653">
        <v>15.5</v>
      </c>
      <c r="D1653">
        <v>15.05</v>
      </c>
      <c r="E1653">
        <v>15.38</v>
      </c>
      <c r="F1653">
        <v>83463101</v>
      </c>
      <c r="G1653">
        <v>118.18361371629543</v>
      </c>
      <c r="H1653">
        <v>131.81065925467641</v>
      </c>
      <c r="I1653">
        <f>tsla_moving_stats_14yr[[#This Row],[Close]]/tsla_moving_stats_14yr[[#This Row],[StdDev_14Y_Centered]]</f>
        <v>0.11668252087476261</v>
      </c>
      <c r="J1653">
        <f>2*tsla_moving_stats_14yr[[#This Row],[StdDev_14Y_Centered]]</f>
        <v>263.62131850935282</v>
      </c>
      <c r="K1653">
        <v>118.18361371629553</v>
      </c>
      <c r="L1653">
        <v>131.79134209193609</v>
      </c>
      <c r="M1653">
        <f>tsla_moving_stats_14yr[[#This Row],[Average_14Y_Centered]]-tsla_moving_stats_14yr[[#This Row],[ROLLING AVERAGE MANUAL]]</f>
        <v>0</v>
      </c>
      <c r="N1653">
        <f>tsla_moving_stats_14yr[[#This Row],[StdDev_14Y_Centered]]-tsla_moving_stats_14yr[[#This Row],[STANDARD DEV MANUAL]]</f>
        <v>1.9317162740321692E-2</v>
      </c>
    </row>
    <row r="1654" spans="1:14" x14ac:dyDescent="0.25">
      <c r="A1654" s="1">
        <v>43682</v>
      </c>
      <c r="B1654">
        <v>15.31</v>
      </c>
      <c r="C1654">
        <v>15.42</v>
      </c>
      <c r="D1654">
        <v>15.05</v>
      </c>
      <c r="E1654">
        <v>15.22</v>
      </c>
      <c r="F1654">
        <v>105424278</v>
      </c>
      <c r="G1654">
        <v>118.18361371629543</v>
      </c>
      <c r="H1654">
        <v>131.81065925467641</v>
      </c>
      <c r="I1654">
        <f>tsla_moving_stats_14yr[[#This Row],[Close]]/tsla_moving_stats_14yr[[#This Row],[StdDev_14Y_Centered]]</f>
        <v>0.11546865849895233</v>
      </c>
      <c r="J1654">
        <f>2*tsla_moving_stats_14yr[[#This Row],[StdDev_14Y_Centered]]</f>
        <v>263.62131850935282</v>
      </c>
      <c r="K1654">
        <v>118.14951948432474</v>
      </c>
      <c r="L1654">
        <v>131.78708190550176</v>
      </c>
      <c r="M1654">
        <f>tsla_moving_stats_14yr[[#This Row],[Average_14Y_Centered]]-tsla_moving_stats_14yr[[#This Row],[ROLLING AVERAGE MANUAL]]</f>
        <v>3.4094231970684064E-2</v>
      </c>
      <c r="N1654">
        <f>tsla_moving_stats_14yr[[#This Row],[StdDev_14Y_Centered]]-tsla_moving_stats_14yr[[#This Row],[STANDARD DEV MANUAL]]</f>
        <v>2.3577349174644269E-2</v>
      </c>
    </row>
    <row r="1655" spans="1:14" x14ac:dyDescent="0.25">
      <c r="A1655" s="1">
        <v>43679</v>
      </c>
      <c r="B1655">
        <v>15.42</v>
      </c>
      <c r="C1655">
        <v>15.75</v>
      </c>
      <c r="D1655">
        <v>15.28</v>
      </c>
      <c r="E1655">
        <v>15.62</v>
      </c>
      <c r="F1655">
        <v>92047310</v>
      </c>
      <c r="G1655">
        <v>118.11542179261862</v>
      </c>
      <c r="H1655">
        <v>131.80214054815008</v>
      </c>
      <c r="I1655">
        <f>tsla_moving_stats_14yr[[#This Row],[Close]]/tsla_moving_stats_14yr[[#This Row],[StdDev_14Y_Centered]]</f>
        <v>0.11851097360815385</v>
      </c>
      <c r="J1655">
        <f>2*tsla_moving_stats_14yr[[#This Row],[StdDev_14Y_Centered]]</f>
        <v>263.60428109630016</v>
      </c>
      <c r="K1655">
        <v>118.11542179261873</v>
      </c>
      <c r="L1655">
        <v>131.78283595038351</v>
      </c>
      <c r="M1655">
        <f>tsla_moving_stats_14yr[[#This Row],[Average_14Y_Centered]]-tsla_moving_stats_14yr[[#This Row],[ROLLING AVERAGE MANUAL]]</f>
        <v>-1.1368683772161603E-13</v>
      </c>
      <c r="N1655">
        <f>tsla_moving_stats_14yr[[#This Row],[StdDev_14Y_Centered]]-tsla_moving_stats_14yr[[#This Row],[STANDARD DEV MANUAL]]</f>
        <v>1.9304597766563347E-2</v>
      </c>
    </row>
    <row r="1656" spans="1:14" x14ac:dyDescent="0.25">
      <c r="A1656" s="1">
        <v>43678</v>
      </c>
      <c r="B1656">
        <v>16.18</v>
      </c>
      <c r="C1656">
        <v>16.3</v>
      </c>
      <c r="D1656">
        <v>15.45</v>
      </c>
      <c r="E1656">
        <v>15.59</v>
      </c>
      <c r="F1656">
        <v>123892867</v>
      </c>
      <c r="G1656">
        <v>118.08134699853588</v>
      </c>
      <c r="H1656">
        <v>131.79787926560687</v>
      </c>
      <c r="I1656">
        <f>tsla_moving_stats_14yr[[#This Row],[Close]]/tsla_moving_stats_14yr[[#This Row],[StdDev_14Y_Centered]]</f>
        <v>0.11828718403413845</v>
      </c>
      <c r="J1656">
        <f>2*tsla_moving_stats_14yr[[#This Row],[StdDev_14Y_Centered]]</f>
        <v>263.59575853121373</v>
      </c>
      <c r="K1656">
        <v>118.08134699853596</v>
      </c>
      <c r="L1656">
        <v>131.77858094509025</v>
      </c>
      <c r="M1656">
        <f>tsla_moving_stats_14yr[[#This Row],[Average_14Y_Centered]]-tsla_moving_stats_14yr[[#This Row],[ROLLING AVERAGE MANUAL]]</f>
        <v>0</v>
      </c>
      <c r="N1656">
        <f>tsla_moving_stats_14yr[[#This Row],[StdDev_14Y_Centered]]-tsla_moving_stats_14yr[[#This Row],[STANDARD DEV MANUAL]]</f>
        <v>1.9298320516611511E-2</v>
      </c>
    </row>
    <row r="1657" spans="1:14" x14ac:dyDescent="0.25">
      <c r="A1657" s="1">
        <v>43677</v>
      </c>
      <c r="B1657">
        <v>16.2</v>
      </c>
      <c r="C1657">
        <v>16.45</v>
      </c>
      <c r="D1657">
        <v>15.78</v>
      </c>
      <c r="E1657">
        <v>16.11</v>
      </c>
      <c r="F1657">
        <v>137673261</v>
      </c>
      <c r="G1657">
        <v>118.04731557377048</v>
      </c>
      <c r="H1657">
        <v>131.7935908717522</v>
      </c>
      <c r="I1657">
        <f>tsla_moving_stats_14yr[[#This Row],[Close]]/tsla_moving_stats_14yr[[#This Row],[StdDev_14Y_Centered]]</f>
        <v>0.12223659658591876</v>
      </c>
      <c r="J1657">
        <f>2*tsla_moving_stats_14yr[[#This Row],[StdDev_14Y_Centered]]</f>
        <v>263.5871817435044</v>
      </c>
      <c r="K1657">
        <v>118.04731557377059</v>
      </c>
      <c r="L1657">
        <v>131.77429882877865</v>
      </c>
      <c r="M1657">
        <f>tsla_moving_stats_14yr[[#This Row],[Average_14Y_Centered]]-tsla_moving_stats_14yr[[#This Row],[ROLLING AVERAGE MANUAL]]</f>
        <v>-1.1368683772161603E-13</v>
      </c>
      <c r="N1657">
        <f>tsla_moving_stats_14yr[[#This Row],[StdDev_14Y_Centered]]-tsla_moving_stats_14yr[[#This Row],[STANDARD DEV MANUAL]]</f>
        <v>1.9292042973546586E-2</v>
      </c>
    </row>
    <row r="1658" spans="1:14" x14ac:dyDescent="0.25">
      <c r="A1658" s="1">
        <v>43676</v>
      </c>
      <c r="B1658">
        <v>15.53</v>
      </c>
      <c r="C1658">
        <v>16.22</v>
      </c>
      <c r="D1658">
        <v>15.48</v>
      </c>
      <c r="E1658">
        <v>16.149999999999999</v>
      </c>
      <c r="F1658">
        <v>121635335</v>
      </c>
      <c r="G1658">
        <v>118.01330114135204</v>
      </c>
      <c r="H1658">
        <v>131.78929864745038</v>
      </c>
      <c r="I1658">
        <f>tsla_moving_stats_14yr[[#This Row],[Close]]/tsla_moving_stats_14yr[[#This Row],[StdDev_14Y_Centered]]</f>
        <v>0.1225440924699271</v>
      </c>
      <c r="J1658">
        <f>2*tsla_moving_stats_14yr[[#This Row],[StdDev_14Y_Centered]]</f>
        <v>263.57859729490076</v>
      </c>
      <c r="K1658">
        <v>118.01330114135217</v>
      </c>
      <c r="L1658">
        <v>131.77001287890582</v>
      </c>
      <c r="M1658">
        <f>tsla_moving_stats_14yr[[#This Row],[Average_14Y_Centered]]-tsla_moving_stats_14yr[[#This Row],[ROLLING AVERAGE MANUAL]]</f>
        <v>-1.2789769243681803E-13</v>
      </c>
      <c r="N1658">
        <f>tsla_moving_stats_14yr[[#This Row],[StdDev_14Y_Centered]]-tsla_moving_stats_14yr[[#This Row],[STANDARD DEV MANUAL]]</f>
        <v>1.9285768544563098E-2</v>
      </c>
    </row>
    <row r="1659" spans="1:14" x14ac:dyDescent="0.25">
      <c r="A1659" s="1">
        <v>43675</v>
      </c>
      <c r="B1659">
        <v>15.14</v>
      </c>
      <c r="C1659">
        <v>15.73</v>
      </c>
      <c r="D1659">
        <v>15.07</v>
      </c>
      <c r="E1659">
        <v>15.72</v>
      </c>
      <c r="F1659">
        <v>139100108</v>
      </c>
      <c r="G1659">
        <v>118.01330114135204</v>
      </c>
      <c r="H1659">
        <v>131.78929864745038</v>
      </c>
      <c r="I1659">
        <f>tsla_moving_stats_14yr[[#This Row],[Close]]/tsla_moving_stats_14yr[[#This Row],[StdDev_14Y_Centered]]</f>
        <v>0.11928130858373091</v>
      </c>
      <c r="J1659">
        <f>2*tsla_moving_stats_14yr[[#This Row],[StdDev_14Y_Centered]]</f>
        <v>263.57859729490076</v>
      </c>
      <c r="K1659">
        <v>117.97935049736698</v>
      </c>
      <c r="L1659">
        <v>131.76568186218216</v>
      </c>
      <c r="M1659">
        <f>tsla_moving_stats_14yr[[#This Row],[Average_14Y_Centered]]-tsla_moving_stats_14yr[[#This Row],[ROLLING AVERAGE MANUAL]]</f>
        <v>3.3950643985065199E-2</v>
      </c>
      <c r="N1659">
        <f>tsla_moving_stats_14yr[[#This Row],[StdDev_14Y_Centered]]-tsla_moving_stats_14yr[[#This Row],[STANDARD DEV MANUAL]]</f>
        <v>2.36167852682172E-2</v>
      </c>
    </row>
    <row r="1660" spans="1:14" x14ac:dyDescent="0.25">
      <c r="A1660" s="1">
        <v>43672</v>
      </c>
      <c r="B1660">
        <v>15.13</v>
      </c>
      <c r="C1660">
        <v>15.35</v>
      </c>
      <c r="D1660">
        <v>14.82</v>
      </c>
      <c r="E1660">
        <v>15.2</v>
      </c>
      <c r="F1660">
        <v>150415669</v>
      </c>
      <c r="G1660">
        <v>117.94539338988008</v>
      </c>
      <c r="H1660">
        <v>131.78064089512401</v>
      </c>
      <c r="I1660">
        <f>tsla_moving_stats_14yr[[#This Row],[Close]]/tsla_moving_stats_14yr[[#This Row],[StdDev_14Y_Centered]]</f>
        <v>0.11534319378592742</v>
      </c>
      <c r="J1660">
        <f>2*tsla_moving_stats_14yr[[#This Row],[StdDev_14Y_Centered]]</f>
        <v>263.56128179024802</v>
      </c>
      <c r="K1660">
        <v>117.94539338988018</v>
      </c>
      <c r="L1660">
        <v>131.76136767514654</v>
      </c>
      <c r="M1660">
        <f>tsla_moving_stats_14yr[[#This Row],[Average_14Y_Centered]]-tsla_moving_stats_14yr[[#This Row],[ROLLING AVERAGE MANUAL]]</f>
        <v>0</v>
      </c>
      <c r="N1660">
        <f>tsla_moving_stats_14yr[[#This Row],[StdDev_14Y_Centered]]-tsla_moving_stats_14yr[[#This Row],[STANDARD DEV MANUAL]]</f>
        <v>1.9273219977463896E-2</v>
      </c>
    </row>
    <row r="1661" spans="1:14" x14ac:dyDescent="0.25">
      <c r="A1661" s="1">
        <v>43671</v>
      </c>
      <c r="B1661">
        <v>15.57</v>
      </c>
      <c r="C1661">
        <v>15.63</v>
      </c>
      <c r="D1661">
        <v>15.04</v>
      </c>
      <c r="E1661">
        <v>15.25</v>
      </c>
      <c r="F1661">
        <v>336274065</v>
      </c>
      <c r="G1661">
        <v>117.91147076023393</v>
      </c>
      <c r="H1661">
        <v>131.77630120339632</v>
      </c>
      <c r="I1661">
        <f>tsla_moving_stats_14yr[[#This Row],[Close]]/tsla_moving_stats_14yr[[#This Row],[StdDev_14Y_Centered]]</f>
        <v>0.11572642319396773</v>
      </c>
      <c r="J1661">
        <f>2*tsla_moving_stats_14yr[[#This Row],[StdDev_14Y_Centered]]</f>
        <v>263.55260240679263</v>
      </c>
      <c r="K1661">
        <v>117.91147076023401</v>
      </c>
      <c r="L1661">
        <v>131.75703425377955</v>
      </c>
      <c r="M1661">
        <f>tsla_moving_stats_14yr[[#This Row],[Average_14Y_Centered]]-tsla_moving_stats_14yr[[#This Row],[ROLLING AVERAGE MANUAL]]</f>
        <v>0</v>
      </c>
      <c r="N1661">
        <f>tsla_moving_stats_14yr[[#This Row],[StdDev_14Y_Centered]]-tsla_moving_stats_14yr[[#This Row],[STANDARD DEV MANUAL]]</f>
        <v>1.9266949616763895E-2</v>
      </c>
    </row>
    <row r="1662" spans="1:14" x14ac:dyDescent="0.25">
      <c r="A1662" s="1">
        <v>43670</v>
      </c>
      <c r="B1662">
        <v>17.28</v>
      </c>
      <c r="C1662">
        <v>17.739999999999998</v>
      </c>
      <c r="D1662">
        <v>17.21</v>
      </c>
      <c r="E1662">
        <v>17.66</v>
      </c>
      <c r="F1662">
        <v>166092771</v>
      </c>
      <c r="G1662">
        <v>117.87758550131539</v>
      </c>
      <c r="H1662">
        <v>131.77193974592015</v>
      </c>
      <c r="I1662">
        <f>tsla_moving_stats_14yr[[#This Row],[Close]]/tsla_moving_stats_14yr[[#This Row],[StdDev_14Y_Centered]]</f>
        <v>0.13401942806679204</v>
      </c>
      <c r="J1662">
        <f>2*tsla_moving_stats_14yr[[#This Row],[StdDev_14Y_Centered]]</f>
        <v>263.5438794918403</v>
      </c>
      <c r="K1662">
        <v>117.87758550131549</v>
      </c>
      <c r="L1662">
        <v>131.75267906617947</v>
      </c>
      <c r="M1662">
        <f>tsla_moving_stats_14yr[[#This Row],[Average_14Y_Centered]]-tsla_moving_stats_14yr[[#This Row],[ROLLING AVERAGE MANUAL]]</f>
        <v>0</v>
      </c>
      <c r="N1662">
        <f>tsla_moving_stats_14yr[[#This Row],[StdDev_14Y_Centered]]-tsla_moving_stats_14yr[[#This Row],[STANDARD DEV MANUAL]]</f>
        <v>1.9260679740682463E-2</v>
      </c>
    </row>
    <row r="1663" spans="1:14" x14ac:dyDescent="0.25">
      <c r="A1663" s="1">
        <v>43669</v>
      </c>
      <c r="B1663">
        <v>17.11</v>
      </c>
      <c r="C1663">
        <v>17.37</v>
      </c>
      <c r="D1663">
        <v>16.97</v>
      </c>
      <c r="E1663">
        <v>17.34</v>
      </c>
      <c r="F1663">
        <v>75346892</v>
      </c>
      <c r="G1663">
        <v>117.84373465809466</v>
      </c>
      <c r="H1663">
        <v>131.76755913752598</v>
      </c>
      <c r="I1663">
        <f>tsla_moving_stats_14yr[[#This Row],[Close]]/tsla_moving_stats_14yr[[#This Row],[StdDev_14Y_Centered]]</f>
        <v>0.13159536469748384</v>
      </c>
      <c r="J1663">
        <f>2*tsla_moving_stats_14yr[[#This Row],[StdDev_14Y_Centered]]</f>
        <v>263.53511827505196</v>
      </c>
      <c r="K1663">
        <v>117.84373465809477</v>
      </c>
      <c r="L1663">
        <v>131.74830472679506</v>
      </c>
      <c r="M1663">
        <f>tsla_moving_stats_14yr[[#This Row],[Average_14Y_Centered]]-tsla_moving_stats_14yr[[#This Row],[ROLLING AVERAGE MANUAL]]</f>
        <v>-1.1368683772161603E-13</v>
      </c>
      <c r="N1663">
        <f>tsla_moving_stats_14yr[[#This Row],[StdDev_14Y_Centered]]-tsla_moving_stats_14yr[[#This Row],[STANDARD DEV MANUAL]]</f>
        <v>1.9254410730923155E-2</v>
      </c>
    </row>
    <row r="1664" spans="1:14" x14ac:dyDescent="0.25">
      <c r="A1664" s="1">
        <v>43668</v>
      </c>
      <c r="B1664">
        <v>17.25</v>
      </c>
      <c r="C1664">
        <v>17.48</v>
      </c>
      <c r="D1664">
        <v>16.95</v>
      </c>
      <c r="E1664">
        <v>17.05</v>
      </c>
      <c r="F1664">
        <v>102694170</v>
      </c>
      <c r="G1664">
        <v>117.84373465809466</v>
      </c>
      <c r="H1664">
        <v>131.76755913752598</v>
      </c>
      <c r="I1664">
        <f>tsla_moving_stats_14yr[[#This Row],[Close]]/tsla_moving_stats_14yr[[#This Row],[StdDev_14Y_Centered]]</f>
        <v>0.12939451949781428</v>
      </c>
      <c r="J1664">
        <f>2*tsla_moving_stats_14yr[[#This Row],[StdDev_14Y_Centered]]</f>
        <v>263.53511827505196</v>
      </c>
      <c r="K1664">
        <v>117.80992696465098</v>
      </c>
      <c r="L1664">
        <v>131.74390357755331</v>
      </c>
      <c r="M1664">
        <f>tsla_moving_stats_14yr[[#This Row],[Average_14Y_Centered]]-tsla_moving_stats_14yr[[#This Row],[ROLLING AVERAGE MANUAL]]</f>
        <v>3.3807693443677067E-2</v>
      </c>
      <c r="N1664">
        <f>tsla_moving_stats_14yr[[#This Row],[StdDev_14Y_Centered]]-tsla_moving_stats_14yr[[#This Row],[STANDARD DEV MANUAL]]</f>
        <v>2.3655559972667106E-2</v>
      </c>
    </row>
    <row r="1665" spans="1:14" x14ac:dyDescent="0.25">
      <c r="A1665" s="1">
        <v>43665</v>
      </c>
      <c r="B1665">
        <v>17.05</v>
      </c>
      <c r="C1665">
        <v>17.329999999999998</v>
      </c>
      <c r="D1665">
        <v>16.97</v>
      </c>
      <c r="E1665">
        <v>17.21</v>
      </c>
      <c r="F1665">
        <v>105726259</v>
      </c>
      <c r="G1665">
        <v>117.77614778037382</v>
      </c>
      <c r="H1665">
        <v>131.75873036667409</v>
      </c>
      <c r="I1665">
        <f>tsla_moving_stats_14yr[[#This Row],[Close]]/tsla_moving_stats_14yr[[#This Row],[StdDev_14Y_Centered]]</f>
        <v>0.13061753063425807</v>
      </c>
      <c r="J1665">
        <f>2*tsla_moving_stats_14yr[[#This Row],[StdDev_14Y_Centered]]</f>
        <v>263.51746073334817</v>
      </c>
      <c r="K1665">
        <v>117.77614778037392</v>
      </c>
      <c r="L1665">
        <v>131.73948849284199</v>
      </c>
      <c r="M1665">
        <f>tsla_moving_stats_14yr[[#This Row],[Average_14Y_Centered]]-tsla_moving_stats_14yr[[#This Row],[ROLLING AVERAGE MANUAL]]</f>
        <v>0</v>
      </c>
      <c r="N1665">
        <f>tsla_moving_stats_14yr[[#This Row],[StdDev_14Y_Centered]]-tsla_moving_stats_14yr[[#This Row],[STANDARD DEV MANUAL]]</f>
        <v>1.9241873832100964E-2</v>
      </c>
    </row>
    <row r="1666" spans="1:14" x14ac:dyDescent="0.25">
      <c r="A1666" s="1">
        <v>43664</v>
      </c>
      <c r="B1666">
        <v>17</v>
      </c>
      <c r="C1666">
        <v>17.05</v>
      </c>
      <c r="D1666">
        <v>16.79</v>
      </c>
      <c r="E1666">
        <v>16.899999999999999</v>
      </c>
      <c r="F1666">
        <v>71467303</v>
      </c>
      <c r="G1666">
        <v>117.74238540145986</v>
      </c>
      <c r="H1666">
        <v>131.75430535581376</v>
      </c>
      <c r="I1666">
        <f>tsla_moving_stats_14yr[[#This Row],[Close]]/tsla_moving_stats_14yr[[#This Row],[StdDev_14Y_Centered]]</f>
        <v>0.1282690531771247</v>
      </c>
      <c r="J1666">
        <f>2*tsla_moving_stats_14yr[[#This Row],[StdDev_14Y_Centered]]</f>
        <v>263.50861071162751</v>
      </c>
      <c r="K1666">
        <v>117.74238540145996</v>
      </c>
      <c r="L1666">
        <v>131.73506974649132</v>
      </c>
      <c r="M1666">
        <f>tsla_moving_stats_14yr[[#This Row],[Average_14Y_Centered]]-tsla_moving_stats_14yr[[#This Row],[ROLLING AVERAGE MANUAL]]</f>
        <v>0</v>
      </c>
      <c r="N1666">
        <f>tsla_moving_stats_14yr[[#This Row],[StdDev_14Y_Centered]]-tsla_moving_stats_14yr[[#This Row],[STANDARD DEV MANUAL]]</f>
        <v>1.9235609322436176E-2</v>
      </c>
    </row>
    <row r="1667" spans="1:14" x14ac:dyDescent="0.25">
      <c r="A1667" s="1">
        <v>43663</v>
      </c>
      <c r="B1667">
        <v>17.04</v>
      </c>
      <c r="C1667">
        <v>17.22</v>
      </c>
      <c r="D1667">
        <v>16.89</v>
      </c>
      <c r="E1667">
        <v>16.989999999999998</v>
      </c>
      <c r="F1667">
        <v>146471055</v>
      </c>
      <c r="G1667">
        <v>117.7086660828955</v>
      </c>
      <c r="H1667">
        <v>131.74985365163579</v>
      </c>
      <c r="I1667">
        <f>tsla_moving_stats_14yr[[#This Row],[Close]]/tsla_moving_stats_14yr[[#This Row],[StdDev_14Y_Centered]]</f>
        <v>0.12895649998157743</v>
      </c>
      <c r="J1667">
        <f>2*tsla_moving_stats_14yr[[#This Row],[StdDev_14Y_Centered]]</f>
        <v>263.49970730327158</v>
      </c>
      <c r="K1667">
        <v>117.70866608289559</v>
      </c>
      <c r="L1667">
        <v>131.73062430706167</v>
      </c>
      <c r="M1667">
        <f>tsla_moving_stats_14yr[[#This Row],[Average_14Y_Centered]]-tsla_moving_stats_14yr[[#This Row],[ROLLING AVERAGE MANUAL]]</f>
        <v>0</v>
      </c>
      <c r="N1667">
        <f>tsla_moving_stats_14yr[[#This Row],[StdDev_14Y_Centered]]-tsla_moving_stats_14yr[[#This Row],[STANDARD DEV MANUAL]]</f>
        <v>1.9229344574114293E-2</v>
      </c>
    </row>
    <row r="1668" spans="1:14" x14ac:dyDescent="0.25">
      <c r="A1668" s="1">
        <v>43662</v>
      </c>
      <c r="B1668">
        <v>16.62</v>
      </c>
      <c r="C1668">
        <v>16.899999999999999</v>
      </c>
      <c r="D1668">
        <v>16.53</v>
      </c>
      <c r="E1668">
        <v>16.829999999999998</v>
      </c>
      <c r="F1668">
        <v>122234931</v>
      </c>
      <c r="G1668">
        <v>117.67501896702656</v>
      </c>
      <c r="H1668">
        <v>131.74534976376381</v>
      </c>
      <c r="I1668">
        <f>tsla_moving_stats_14yr[[#This Row],[Close]]/tsla_moving_stats_14yr[[#This Row],[StdDev_14Y_Centered]]</f>
        <v>0.12774644441096655</v>
      </c>
      <c r="J1668">
        <f>2*tsla_moving_stats_14yr[[#This Row],[StdDev_14Y_Centered]]</f>
        <v>263.49069952752762</v>
      </c>
      <c r="K1668">
        <v>117.67501896702665</v>
      </c>
      <c r="L1668">
        <v>131.72612668789586</v>
      </c>
      <c r="M1668">
        <f>tsla_moving_stats_14yr[[#This Row],[Average_14Y_Centered]]-tsla_moving_stats_14yr[[#This Row],[ROLLING AVERAGE MANUAL]]</f>
        <v>0</v>
      </c>
      <c r="N1668">
        <f>tsla_moving_stats_14yr[[#This Row],[StdDev_14Y_Centered]]-tsla_moving_stats_14yr[[#This Row],[STANDARD DEV MANUAL]]</f>
        <v>1.9223075867955686E-2</v>
      </c>
    </row>
    <row r="1669" spans="1:14" x14ac:dyDescent="0.25">
      <c r="A1669" s="1">
        <v>43661</v>
      </c>
      <c r="B1669">
        <v>16.53</v>
      </c>
      <c r="C1669">
        <v>16.96</v>
      </c>
      <c r="D1669">
        <v>16.32</v>
      </c>
      <c r="E1669">
        <v>16.899999999999999</v>
      </c>
      <c r="F1669">
        <v>165001504</v>
      </c>
      <c r="G1669">
        <v>117.67501896702656</v>
      </c>
      <c r="H1669">
        <v>131.74534976376381</v>
      </c>
      <c r="I1669">
        <f>tsla_moving_stats_14yr[[#This Row],[Close]]/tsla_moving_stats_14yr[[#This Row],[StdDev_14Y_Centered]]</f>
        <v>0.12827777246258673</v>
      </c>
      <c r="J1669">
        <f>2*tsla_moving_stats_14yr[[#This Row],[StdDev_14Y_Centered]]</f>
        <v>263.49069952752762</v>
      </c>
      <c r="K1669">
        <v>117.64135647607945</v>
      </c>
      <c r="L1669">
        <v>131.72165359405486</v>
      </c>
      <c r="M1669">
        <f>tsla_moving_stats_14yr[[#This Row],[Average_14Y_Centered]]-tsla_moving_stats_14yr[[#This Row],[ROLLING AVERAGE MANUAL]]</f>
        <v>3.3662490947108381E-2</v>
      </c>
      <c r="N1669">
        <f>tsla_moving_stats_14yr[[#This Row],[StdDev_14Y_Centered]]-tsla_moving_stats_14yr[[#This Row],[STANDARD DEV MANUAL]]</f>
        <v>2.3696169708955495E-2</v>
      </c>
    </row>
    <row r="1670" spans="1:14" x14ac:dyDescent="0.25">
      <c r="A1670" s="1">
        <v>43658</v>
      </c>
      <c r="B1670">
        <v>15.98</v>
      </c>
      <c r="C1670">
        <v>16.36</v>
      </c>
      <c r="D1670">
        <v>15.98</v>
      </c>
      <c r="E1670">
        <v>16.34</v>
      </c>
      <c r="F1670">
        <v>138007942</v>
      </c>
      <c r="G1670">
        <v>117.60768445610965</v>
      </c>
      <c r="H1670">
        <v>131.73641046670821</v>
      </c>
      <c r="I1670">
        <f>tsla_moving_stats_14yr[[#This Row],[Close]]/tsla_moving_stats_14yr[[#This Row],[StdDev_14Y_Centered]]</f>
        <v>0.12403556421578199</v>
      </c>
      <c r="J1670">
        <f>2*tsla_moving_stats_14yr[[#This Row],[StdDev_14Y_Centered]]</f>
        <v>263.47282093341641</v>
      </c>
      <c r="K1670">
        <v>117.60768445610975</v>
      </c>
      <c r="L1670">
        <v>131.71719990729687</v>
      </c>
      <c r="M1670">
        <f>tsla_moving_stats_14yr[[#This Row],[Average_14Y_Centered]]-tsla_moving_stats_14yr[[#This Row],[ROLLING AVERAGE MANUAL]]</f>
        <v>0</v>
      </c>
      <c r="N1670">
        <f>tsla_moving_stats_14yr[[#This Row],[StdDev_14Y_Centered]]-tsla_moving_stats_14yr[[#This Row],[STANDARD DEV MANUAL]]</f>
        <v>1.9210559411334316E-2</v>
      </c>
    </row>
    <row r="1671" spans="1:14" x14ac:dyDescent="0.25">
      <c r="A1671" s="1">
        <v>43657</v>
      </c>
      <c r="B1671">
        <v>15.88</v>
      </c>
      <c r="C1671">
        <v>16.100000000000001</v>
      </c>
      <c r="D1671">
        <v>15.72</v>
      </c>
      <c r="E1671">
        <v>15.91</v>
      </c>
      <c r="F1671">
        <v>112716566</v>
      </c>
      <c r="G1671">
        <v>117.57400874635566</v>
      </c>
      <c r="H1671">
        <v>131.73196481748366</v>
      </c>
      <c r="I1671">
        <f>tsla_moving_stats_14yr[[#This Row],[Close]]/tsla_moving_stats_14yr[[#This Row],[StdDev_14Y_Centered]]</f>
        <v>0.12077554617851112</v>
      </c>
      <c r="J1671">
        <f>2*tsla_moving_stats_14yr[[#This Row],[StdDev_14Y_Centered]]</f>
        <v>263.46392963496731</v>
      </c>
      <c r="K1671">
        <v>117.57400874635579</v>
      </c>
      <c r="L1671">
        <v>131.71276050732789</v>
      </c>
      <c r="M1671">
        <f>tsla_moving_stats_14yr[[#This Row],[Average_14Y_Centered]]-tsla_moving_stats_14yr[[#This Row],[ROLLING AVERAGE MANUAL]]</f>
        <v>-1.2789769243681803E-13</v>
      </c>
      <c r="N1671">
        <f>tsla_moving_stats_14yr[[#This Row],[StdDev_14Y_Centered]]-tsla_moving_stats_14yr[[#This Row],[STANDARD DEV MANUAL]]</f>
        <v>1.9204310155771509E-2</v>
      </c>
    </row>
    <row r="1672" spans="1:14" x14ac:dyDescent="0.25">
      <c r="A1672" s="1">
        <v>43656</v>
      </c>
      <c r="B1672">
        <v>15.61</v>
      </c>
      <c r="C1672">
        <v>15.93</v>
      </c>
      <c r="D1672">
        <v>15.54</v>
      </c>
      <c r="E1672">
        <v>15.93</v>
      </c>
      <c r="F1672">
        <v>137186181</v>
      </c>
      <c r="G1672">
        <v>117.54034683765667</v>
      </c>
      <c r="H1672">
        <v>131.7275181169002</v>
      </c>
      <c r="I1672">
        <f>tsla_moving_stats_14yr[[#This Row],[Close]]/tsla_moving_stats_14yr[[#This Row],[StdDev_14Y_Centered]]</f>
        <v>0.12093145174012228</v>
      </c>
      <c r="J1672">
        <f>2*tsla_moving_stats_14yr[[#This Row],[StdDev_14Y_Centered]]</f>
        <v>263.4550362338004</v>
      </c>
      <c r="K1672">
        <v>117.54034683765676</v>
      </c>
      <c r="L1672">
        <v>131.70832005251012</v>
      </c>
      <c r="M1672">
        <f>tsla_moving_stats_14yr[[#This Row],[Average_14Y_Centered]]-tsla_moving_stats_14yr[[#This Row],[ROLLING AVERAGE MANUAL]]</f>
        <v>0</v>
      </c>
      <c r="N1672">
        <f>tsla_moving_stats_14yr[[#This Row],[StdDev_14Y_Centered]]-tsla_moving_stats_14yr[[#This Row],[STANDARD DEV MANUAL]]</f>
        <v>1.9198064390081981E-2</v>
      </c>
    </row>
    <row r="1673" spans="1:14" x14ac:dyDescent="0.25">
      <c r="A1673" s="1">
        <v>43655</v>
      </c>
      <c r="B1673">
        <v>15.26</v>
      </c>
      <c r="C1673">
        <v>15.4</v>
      </c>
      <c r="D1673">
        <v>15.15</v>
      </c>
      <c r="E1673">
        <v>15.34</v>
      </c>
      <c r="F1673">
        <v>92862620</v>
      </c>
      <c r="G1673">
        <v>117.50671037296038</v>
      </c>
      <c r="H1673">
        <v>131.72306015351</v>
      </c>
      <c r="I1673">
        <f>tsla_moving_stats_14yr[[#This Row],[Close]]/tsla_moving_stats_14yr[[#This Row],[StdDev_14Y_Centered]]</f>
        <v>0.11645645023827088</v>
      </c>
      <c r="J1673">
        <f>2*tsla_moving_stats_14yr[[#This Row],[StdDev_14Y_Centered]]</f>
        <v>263.44612030702001</v>
      </c>
      <c r="K1673">
        <v>117.50671037296047</v>
      </c>
      <c r="L1673">
        <v>131.7038683328866</v>
      </c>
      <c r="M1673">
        <f>tsla_moving_stats_14yr[[#This Row],[Average_14Y_Centered]]-tsla_moving_stats_14yr[[#This Row],[ROLLING AVERAGE MANUAL]]</f>
        <v>0</v>
      </c>
      <c r="N1673">
        <f>tsla_moving_stats_14yr[[#This Row],[StdDev_14Y_Centered]]-tsla_moving_stats_14yr[[#This Row],[STANDARD DEV MANUAL]]</f>
        <v>1.9191820623404965E-2</v>
      </c>
    </row>
    <row r="1674" spans="1:14" x14ac:dyDescent="0.25">
      <c r="A1674" s="1">
        <v>43654</v>
      </c>
      <c r="B1674">
        <v>15.42</v>
      </c>
      <c r="C1674">
        <v>15.48</v>
      </c>
      <c r="D1674">
        <v>15.24</v>
      </c>
      <c r="E1674">
        <v>15.36</v>
      </c>
      <c r="F1674">
        <v>88208221</v>
      </c>
      <c r="G1674">
        <v>117.50671037296038</v>
      </c>
      <c r="H1674">
        <v>131.72306015351</v>
      </c>
      <c r="I1674">
        <f>tsla_moving_stats_14yr[[#This Row],[Close]]/tsla_moving_stats_14yr[[#This Row],[StdDev_14Y_Centered]]</f>
        <v>0.11660828394131947</v>
      </c>
      <c r="J1674">
        <f>2*tsla_moving_stats_14yr[[#This Row],[StdDev_14Y_Centered]]</f>
        <v>263.44612030702001</v>
      </c>
      <c r="K1674">
        <v>117.47308476551132</v>
      </c>
      <c r="L1674">
        <v>131.69941812944498</v>
      </c>
      <c r="M1674">
        <f>tsla_moving_stats_14yr[[#This Row],[Average_14Y_Centered]]-tsla_moving_stats_14yr[[#This Row],[ROLLING AVERAGE MANUAL]]</f>
        <v>3.3625607449067729E-2</v>
      </c>
      <c r="N1674">
        <f>tsla_moving_stats_14yr[[#This Row],[StdDev_14Y_Centered]]-tsla_moving_stats_14yr[[#This Row],[STANDARD DEV MANUAL]]</f>
        <v>2.3642024065026135E-2</v>
      </c>
    </row>
    <row r="1675" spans="1:14" x14ac:dyDescent="0.25">
      <c r="A1675" s="1">
        <v>43651</v>
      </c>
      <c r="B1675">
        <v>15.64</v>
      </c>
      <c r="C1675">
        <v>15.7</v>
      </c>
      <c r="D1675">
        <v>15.39</v>
      </c>
      <c r="E1675">
        <v>15.54</v>
      </c>
      <c r="F1675">
        <v>105986179</v>
      </c>
      <c r="G1675">
        <v>117.43948165404774</v>
      </c>
      <c r="H1675">
        <v>131.7141385817169</v>
      </c>
      <c r="I1675">
        <f>tsla_moving_stats_14yr[[#This Row],[Close]]/tsla_moving_stats_14yr[[#This Row],[StdDev_14Y_Centered]]</f>
        <v>0.11798277821449527</v>
      </c>
      <c r="J1675">
        <f>2*tsla_moving_stats_14yr[[#This Row],[StdDev_14Y_Centered]]</f>
        <v>263.42827716343379</v>
      </c>
      <c r="K1675">
        <v>117.43948165404785</v>
      </c>
      <c r="L1675">
        <v>131.6949592385387</v>
      </c>
      <c r="M1675">
        <f>tsla_moving_stats_14yr[[#This Row],[Average_14Y_Centered]]-tsla_moving_stats_14yr[[#This Row],[ROLLING AVERAGE MANUAL]]</f>
        <v>-1.1368683772161603E-13</v>
      </c>
      <c r="N1675">
        <f>tsla_moving_stats_14yr[[#This Row],[StdDev_14Y_Centered]]-tsla_moving_stats_14yr[[#This Row],[STANDARD DEV MANUAL]]</f>
        <v>1.9179343178194586E-2</v>
      </c>
    </row>
    <row r="1676" spans="1:14" x14ac:dyDescent="0.25">
      <c r="A1676" s="1">
        <v>43649</v>
      </c>
      <c r="B1676">
        <v>15.96</v>
      </c>
      <c r="C1676">
        <v>16.100000000000001</v>
      </c>
      <c r="D1676">
        <v>15.63</v>
      </c>
      <c r="E1676">
        <v>15.66</v>
      </c>
      <c r="F1676">
        <v>213017454</v>
      </c>
      <c r="G1676">
        <v>117.40588646288209</v>
      </c>
      <c r="H1676">
        <v>131.70967753542948</v>
      </c>
      <c r="I1676">
        <f>tsla_moving_stats_14yr[[#This Row],[Close]]/tsla_moving_stats_14yr[[#This Row],[StdDev_14Y_Centered]]</f>
        <v>0.11889786910902968</v>
      </c>
      <c r="J1676">
        <f>2*tsla_moving_stats_14yr[[#This Row],[StdDev_14Y_Centered]]</f>
        <v>263.41935507085896</v>
      </c>
      <c r="K1676">
        <v>117.40588646288219</v>
      </c>
      <c r="L1676">
        <v>131.69050442556272</v>
      </c>
      <c r="M1676">
        <f>tsla_moving_stats_14yr[[#This Row],[Average_14Y_Centered]]-tsla_moving_stats_14yr[[#This Row],[ROLLING AVERAGE MANUAL]]</f>
        <v>0</v>
      </c>
      <c r="N1676">
        <f>tsla_moving_stats_14yr[[#This Row],[StdDev_14Y_Centered]]-tsla_moving_stats_14yr[[#This Row],[STANDARD DEV MANUAL]]</f>
        <v>1.9173109866756022E-2</v>
      </c>
    </row>
    <row r="1677" spans="1:14" x14ac:dyDescent="0.25">
      <c r="A1677" s="1">
        <v>43648</v>
      </c>
      <c r="B1677">
        <v>15.26</v>
      </c>
      <c r="C1677">
        <v>15.28</v>
      </c>
      <c r="D1677">
        <v>14.81</v>
      </c>
      <c r="E1677">
        <v>14.97</v>
      </c>
      <c r="F1677">
        <v>138885548</v>
      </c>
      <c r="G1677">
        <v>117.37230791618158</v>
      </c>
      <c r="H1677">
        <v>131.70521292056256</v>
      </c>
      <c r="I1677">
        <f>tsla_moving_stats_14yr[[#This Row],[Close]]/tsla_moving_stats_14yr[[#This Row],[StdDev_14Y_Centered]]</f>
        <v>0.11366292698702134</v>
      </c>
      <c r="J1677">
        <f>2*tsla_moving_stats_14yr[[#This Row],[StdDev_14Y_Centered]]</f>
        <v>263.41042584112512</v>
      </c>
      <c r="K1677">
        <v>117.37230791618171</v>
      </c>
      <c r="L1677">
        <v>131.68604604089813</v>
      </c>
      <c r="M1677">
        <f>tsla_moving_stats_14yr[[#This Row],[Average_14Y_Centered]]-tsla_moving_stats_14yr[[#This Row],[ROLLING AVERAGE MANUAL]]</f>
        <v>-1.2789769243681803E-13</v>
      </c>
      <c r="N1677">
        <f>tsla_moving_stats_14yr[[#This Row],[StdDev_14Y_Centered]]-tsla_moving_stats_14yr[[#This Row],[STANDARD DEV MANUAL]]</f>
        <v>1.9166879664425096E-2</v>
      </c>
    </row>
    <row r="1678" spans="1:14" x14ac:dyDescent="0.25">
      <c r="A1678" s="1">
        <v>43647</v>
      </c>
      <c r="B1678">
        <v>15.35</v>
      </c>
      <c r="C1678">
        <v>15.54</v>
      </c>
      <c r="D1678">
        <v>15.09</v>
      </c>
      <c r="E1678">
        <v>15.14</v>
      </c>
      <c r="F1678">
        <v>123569587</v>
      </c>
      <c r="G1678">
        <v>117.37230791618158</v>
      </c>
      <c r="H1678">
        <v>131.70521292056256</v>
      </c>
      <c r="I1678">
        <f>tsla_moving_stats_14yr[[#This Row],[Close]]/tsla_moving_stats_14yr[[#This Row],[StdDev_14Y_Centered]]</f>
        <v>0.1149536883489314</v>
      </c>
      <c r="J1678">
        <f>2*tsla_moving_stats_14yr[[#This Row],[StdDev_14Y_Centered]]</f>
        <v>263.41042584112512</v>
      </c>
      <c r="K1678">
        <v>117.33876636601698</v>
      </c>
      <c r="L1678">
        <v>131.68156626221551</v>
      </c>
      <c r="M1678">
        <f>tsla_moving_stats_14yr[[#This Row],[Average_14Y_Centered]]-tsla_moving_stats_14yr[[#This Row],[ROLLING AVERAGE MANUAL]]</f>
        <v>3.3541550164599698E-2</v>
      </c>
      <c r="N1678">
        <f>tsla_moving_stats_14yr[[#This Row],[StdDev_14Y_Centered]]-tsla_moving_stats_14yr[[#This Row],[STANDARD DEV MANUAL]]</f>
        <v>2.3646658347047378E-2</v>
      </c>
    </row>
    <row r="1679" spans="1:14" x14ac:dyDescent="0.25">
      <c r="A1679" s="1">
        <v>43644</v>
      </c>
      <c r="B1679">
        <v>14.73</v>
      </c>
      <c r="C1679">
        <v>15.01</v>
      </c>
      <c r="D1679">
        <v>14.72</v>
      </c>
      <c r="E1679">
        <v>14.9</v>
      </c>
      <c r="F1679">
        <v>102770851</v>
      </c>
      <c r="G1679">
        <v>117.30524432809771</v>
      </c>
      <c r="H1679">
        <v>131.69623482387934</v>
      </c>
      <c r="I1679">
        <f>tsla_moving_stats_14yr[[#This Row],[Close]]/tsla_moving_stats_14yr[[#This Row],[StdDev_14Y_Centered]]</f>
        <v>0.11313914949752468</v>
      </c>
      <c r="J1679">
        <f>2*tsla_moving_stats_14yr[[#This Row],[StdDev_14Y_Centered]]</f>
        <v>263.39246964775867</v>
      </c>
      <c r="K1679">
        <v>117.30524432809784</v>
      </c>
      <c r="L1679">
        <v>131.67708040085313</v>
      </c>
      <c r="M1679">
        <f>tsla_moving_stats_14yr[[#This Row],[Average_14Y_Centered]]-tsla_moving_stats_14yr[[#This Row],[ROLLING AVERAGE MANUAL]]</f>
        <v>-1.2789769243681803E-13</v>
      </c>
      <c r="N1679">
        <f>tsla_moving_stats_14yr[[#This Row],[StdDev_14Y_Centered]]-tsla_moving_stats_14yr[[#This Row],[STANDARD DEV MANUAL]]</f>
        <v>1.9154423026208178E-2</v>
      </c>
    </row>
    <row r="1680" spans="1:14" x14ac:dyDescent="0.25">
      <c r="A1680" s="1">
        <v>43643</v>
      </c>
      <c r="B1680">
        <v>14.63</v>
      </c>
      <c r="C1680">
        <v>14.86</v>
      </c>
      <c r="D1680">
        <v>14.49</v>
      </c>
      <c r="E1680">
        <v>14.86</v>
      </c>
      <c r="F1680">
        <v>95095748</v>
      </c>
      <c r="G1680">
        <v>117.27175341669091</v>
      </c>
      <c r="H1680">
        <v>131.69172649333996</v>
      </c>
      <c r="I1680">
        <f>tsla_moving_stats_14yr[[#This Row],[Close]]/tsla_moving_stats_14yr[[#This Row],[StdDev_14Y_Centered]]</f>
        <v>0.11283928304145602</v>
      </c>
      <c r="J1680">
        <f>2*tsla_moving_stats_14yr[[#This Row],[StdDev_14Y_Centered]]</f>
        <v>263.38345298667991</v>
      </c>
      <c r="K1680">
        <v>117.27175341669101</v>
      </c>
      <c r="L1680">
        <v>131.67257829600285</v>
      </c>
      <c r="M1680">
        <f>tsla_moving_stats_14yr[[#This Row],[Average_14Y_Centered]]-tsla_moving_stats_14yr[[#This Row],[ROLLING AVERAGE MANUAL]]</f>
        <v>0</v>
      </c>
      <c r="N1680">
        <f>tsla_moving_stats_14yr[[#This Row],[StdDev_14Y_Centered]]-tsla_moving_stats_14yr[[#This Row],[STANDARD DEV MANUAL]]</f>
        <v>1.9148197337102602E-2</v>
      </c>
    </row>
    <row r="1681" spans="1:14" x14ac:dyDescent="0.25">
      <c r="A1681" s="1">
        <v>43642</v>
      </c>
      <c r="B1681">
        <v>14.69</v>
      </c>
      <c r="C1681">
        <v>15.15</v>
      </c>
      <c r="D1681">
        <v>14.54</v>
      </c>
      <c r="E1681">
        <v>14.62</v>
      </c>
      <c r="F1681">
        <v>127608266</v>
      </c>
      <c r="G1681">
        <v>117.2382761627907</v>
      </c>
      <c r="H1681">
        <v>131.68721720188177</v>
      </c>
      <c r="I1681">
        <f>tsla_moving_stats_14yr[[#This Row],[Close]]/tsla_moving_stats_14yr[[#This Row],[StdDev_14Y_Centered]]</f>
        <v>0.11102064657943948</v>
      </c>
      <c r="J1681">
        <f>2*tsla_moving_stats_14yr[[#This Row],[StdDev_14Y_Centered]]</f>
        <v>263.37443440376353</v>
      </c>
      <c r="K1681">
        <v>117.23827616279081</v>
      </c>
      <c r="L1681">
        <v>131.66807522675364</v>
      </c>
      <c r="M1681">
        <f>tsla_moving_stats_14yr[[#This Row],[Average_14Y_Centered]]-tsla_moving_stats_14yr[[#This Row],[ROLLING AVERAGE MANUAL]]</f>
        <v>-1.1368683772161603E-13</v>
      </c>
      <c r="N1681">
        <f>tsla_moving_stats_14yr[[#This Row],[StdDev_14Y_Centered]]-tsla_moving_stats_14yr[[#This Row],[STANDARD DEV MANUAL]]</f>
        <v>1.9141975128121658E-2</v>
      </c>
    </row>
    <row r="1682" spans="1:14" x14ac:dyDescent="0.25">
      <c r="A1682" s="1">
        <v>43641</v>
      </c>
      <c r="B1682">
        <v>14.96</v>
      </c>
      <c r="C1682">
        <v>15.02</v>
      </c>
      <c r="D1682">
        <v>14.63</v>
      </c>
      <c r="E1682">
        <v>14.65</v>
      </c>
      <c r="F1682">
        <v>92731145</v>
      </c>
      <c r="G1682">
        <v>117.20484742807324</v>
      </c>
      <c r="H1682">
        <v>131.68267647510348</v>
      </c>
      <c r="I1682">
        <f>tsla_moving_stats_14yr[[#This Row],[Close]]/tsla_moving_stats_14yr[[#This Row],[StdDev_14Y_Centered]]</f>
        <v>0.11125229523087493</v>
      </c>
      <c r="J1682">
        <f>2*tsla_moving_stats_14yr[[#This Row],[StdDev_14Y_Centered]]</f>
        <v>263.36535295020695</v>
      </c>
      <c r="K1682">
        <v>117.20484742807335</v>
      </c>
      <c r="L1682">
        <v>131.66354072313564</v>
      </c>
      <c r="M1682">
        <f>tsla_moving_stats_14yr[[#This Row],[Average_14Y_Centered]]-tsla_moving_stats_14yr[[#This Row],[ROLLING AVERAGE MANUAL]]</f>
        <v>-1.1368683772161603E-13</v>
      </c>
      <c r="N1682">
        <f>tsla_moving_stats_14yr[[#This Row],[StdDev_14Y_Centered]]-tsla_moving_stats_14yr[[#This Row],[STANDARD DEV MANUAL]]</f>
        <v>1.9135751967837678E-2</v>
      </c>
    </row>
    <row r="1683" spans="1:14" x14ac:dyDescent="0.25">
      <c r="A1683" s="1">
        <v>43640</v>
      </c>
      <c r="B1683">
        <v>14.88</v>
      </c>
      <c r="C1683">
        <v>15.06</v>
      </c>
      <c r="D1683">
        <v>14.73</v>
      </c>
      <c r="E1683">
        <v>14.91</v>
      </c>
      <c r="F1683">
        <v>86261654</v>
      </c>
      <c r="G1683">
        <v>117.20484742807324</v>
      </c>
      <c r="H1683">
        <v>131.68267647510348</v>
      </c>
      <c r="I1683">
        <f>tsla_moving_stats_14yr[[#This Row],[Close]]/tsla_moving_stats_14yr[[#This Row],[StdDev_14Y_Centered]]</f>
        <v>0.11322673869572322</v>
      </c>
      <c r="J1683">
        <f>2*tsla_moving_stats_14yr[[#This Row],[StdDev_14Y_Centered]]</f>
        <v>263.36535295020695</v>
      </c>
      <c r="K1683">
        <v>117.17144973852423</v>
      </c>
      <c r="L1683">
        <v>131.65899007245568</v>
      </c>
      <c r="M1683">
        <f>tsla_moving_stats_14yr[[#This Row],[Average_14Y_Centered]]-tsla_moving_stats_14yr[[#This Row],[ROLLING AVERAGE MANUAL]]</f>
        <v>3.3397689549005349E-2</v>
      </c>
      <c r="N1683">
        <f>tsla_moving_stats_14yr[[#This Row],[StdDev_14Y_Centered]]-tsla_moving_stats_14yr[[#This Row],[STANDARD DEV MANUAL]]</f>
        <v>2.3686402647797422E-2</v>
      </c>
    </row>
    <row r="1684" spans="1:14" x14ac:dyDescent="0.25">
      <c r="A1684" s="1">
        <v>43637</v>
      </c>
      <c r="B1684">
        <v>14.41</v>
      </c>
      <c r="C1684">
        <v>14.81</v>
      </c>
      <c r="D1684">
        <v>14.37</v>
      </c>
      <c r="E1684">
        <v>14.79</v>
      </c>
      <c r="F1684">
        <v>123031296</v>
      </c>
      <c r="G1684">
        <v>117.13804240487946</v>
      </c>
      <c r="H1684">
        <v>131.6735821144338</v>
      </c>
      <c r="I1684">
        <f>tsla_moving_stats_14yr[[#This Row],[Close]]/tsla_moving_stats_14yr[[#This Row],[StdDev_14Y_Centered]]</f>
        <v>0.1123232144405886</v>
      </c>
      <c r="J1684">
        <f>2*tsla_moving_stats_14yr[[#This Row],[StdDev_14Y_Centered]]</f>
        <v>263.3471642288676</v>
      </c>
      <c r="K1684">
        <v>117.1380424048796</v>
      </c>
      <c r="L1684">
        <v>131.65445879981539</v>
      </c>
      <c r="M1684">
        <f>tsla_moving_stats_14yr[[#This Row],[Average_14Y_Centered]]-tsla_moving_stats_14yr[[#This Row],[ROLLING AVERAGE MANUAL]]</f>
        <v>-1.4210854715202004E-13</v>
      </c>
      <c r="N1684">
        <f>tsla_moving_stats_14yr[[#This Row],[StdDev_14Y_Centered]]-tsla_moving_stats_14yr[[#This Row],[STANDARD DEV MANUAL]]</f>
        <v>1.9123314618411769E-2</v>
      </c>
    </row>
    <row r="1685" spans="1:14" x14ac:dyDescent="0.25">
      <c r="A1685" s="1">
        <v>43636</v>
      </c>
      <c r="B1685">
        <v>14.87</v>
      </c>
      <c r="C1685">
        <v>15.13</v>
      </c>
      <c r="D1685">
        <v>14.42</v>
      </c>
      <c r="E1685">
        <v>14.64</v>
      </c>
      <c r="F1685">
        <v>177952083</v>
      </c>
      <c r="G1685">
        <v>117.10468350754935</v>
      </c>
      <c r="H1685">
        <v>131.66901328818102</v>
      </c>
      <c r="I1685">
        <f>tsla_moving_stats_14yr[[#This Row],[Close]]/tsla_moving_stats_14yr[[#This Row],[StdDev_14Y_Centered]]</f>
        <v>0.11118789177798243</v>
      </c>
      <c r="J1685">
        <f>2*tsla_moving_stats_14yr[[#This Row],[StdDev_14Y_Centered]]</f>
        <v>263.33802657636204</v>
      </c>
      <c r="K1685">
        <v>117.10468350754948</v>
      </c>
      <c r="L1685">
        <v>131.64989618996273</v>
      </c>
      <c r="M1685">
        <f>tsla_moving_stats_14yr[[#This Row],[Average_14Y_Centered]]-tsla_moving_stats_14yr[[#This Row],[ROLLING AVERAGE MANUAL]]</f>
        <v>-1.2789769243681803E-13</v>
      </c>
      <c r="N1685">
        <f>tsla_moving_stats_14yr[[#This Row],[StdDev_14Y_Centered]]-tsla_moving_stats_14yr[[#This Row],[STANDARD DEV MANUAL]]</f>
        <v>1.911709821828822E-2</v>
      </c>
    </row>
    <row r="1686" spans="1:14" x14ac:dyDescent="0.25">
      <c r="A1686" s="1">
        <v>43635</v>
      </c>
      <c r="B1686">
        <v>15.01</v>
      </c>
      <c r="C1686">
        <v>15.18</v>
      </c>
      <c r="D1686">
        <v>14.74</v>
      </c>
      <c r="E1686">
        <v>15.1</v>
      </c>
      <c r="F1686">
        <v>98627111</v>
      </c>
      <c r="G1686">
        <v>117.07131204644411</v>
      </c>
      <c r="H1686">
        <v>131.66446637681699</v>
      </c>
      <c r="I1686">
        <f>tsla_moving_stats_14yr[[#This Row],[Close]]/tsla_moving_stats_14yr[[#This Row],[StdDev_14Y_Centered]]</f>
        <v>0.11468546081966086</v>
      </c>
      <c r="J1686">
        <f>2*tsla_moving_stats_14yr[[#This Row],[StdDev_14Y_Centered]]</f>
        <v>263.32893275363398</v>
      </c>
      <c r="K1686">
        <v>117.07131204644425</v>
      </c>
      <c r="L1686">
        <v>131.64535548820871</v>
      </c>
      <c r="M1686">
        <f>tsla_moving_stats_14yr[[#This Row],[Average_14Y_Centered]]-tsla_moving_stats_14yr[[#This Row],[ROLLING AVERAGE MANUAL]]</f>
        <v>-1.4210854715202004E-13</v>
      </c>
      <c r="N1686">
        <f>tsla_moving_stats_14yr[[#This Row],[StdDev_14Y_Centered]]-tsla_moving_stats_14yr[[#This Row],[STANDARD DEV MANUAL]]</f>
        <v>1.9110888608281584E-2</v>
      </c>
    </row>
    <row r="1687" spans="1:14" x14ac:dyDescent="0.25">
      <c r="A1687" s="1">
        <v>43634</v>
      </c>
      <c r="B1687">
        <v>15.25</v>
      </c>
      <c r="C1687">
        <v>15.65</v>
      </c>
      <c r="D1687">
        <v>14.84</v>
      </c>
      <c r="E1687">
        <v>14.98</v>
      </c>
      <c r="F1687">
        <v>190737016</v>
      </c>
      <c r="G1687">
        <v>117.03795414973881</v>
      </c>
      <c r="H1687">
        <v>131.65991856145928</v>
      </c>
      <c r="I1687">
        <f>tsla_moving_stats_14yr[[#This Row],[Close]]/tsla_moving_stats_14yr[[#This Row],[StdDev_14Y_Centered]]</f>
        <v>0.11377798318329727</v>
      </c>
      <c r="J1687">
        <f>2*tsla_moving_stats_14yr[[#This Row],[StdDev_14Y_Centered]]</f>
        <v>263.31983712291856</v>
      </c>
      <c r="K1687">
        <v>117.03795414973895</v>
      </c>
      <c r="L1687">
        <v>131.64081387898798</v>
      </c>
      <c r="M1687">
        <f>tsla_moving_stats_14yr[[#This Row],[Average_14Y_Centered]]-tsla_moving_stats_14yr[[#This Row],[ROLLING AVERAGE MANUAL]]</f>
        <v>-1.4210854715202004E-13</v>
      </c>
      <c r="N1687">
        <f>tsla_moving_stats_14yr[[#This Row],[StdDev_14Y_Centered]]-tsla_moving_stats_14yr[[#This Row],[STANDARD DEV MANUAL]]</f>
        <v>1.9104682471294154E-2</v>
      </c>
    </row>
    <row r="1688" spans="1:14" x14ac:dyDescent="0.25">
      <c r="A1688" s="1">
        <v>43633</v>
      </c>
      <c r="B1688">
        <v>14.37</v>
      </c>
      <c r="C1688">
        <v>15.13</v>
      </c>
      <c r="D1688">
        <v>14.28</v>
      </c>
      <c r="E1688">
        <v>15</v>
      </c>
      <c r="F1688">
        <v>184752220</v>
      </c>
      <c r="G1688">
        <v>117.03795414973881</v>
      </c>
      <c r="H1688">
        <v>131.65991856145928</v>
      </c>
      <c r="I1688">
        <f>tsla_moving_stats_14yr[[#This Row],[Close]]/tsla_moving_stats_14yr[[#This Row],[StdDev_14Y_Centered]]</f>
        <v>0.11392988970290112</v>
      </c>
      <c r="J1688">
        <f>2*tsla_moving_stats_14yr[[#This Row],[StdDev_14Y_Centered]]</f>
        <v>263.31983712291856</v>
      </c>
      <c r="K1688">
        <v>117.00457789382084</v>
      </c>
      <c r="L1688">
        <v>131.63629923566322</v>
      </c>
      <c r="M1688">
        <f>tsla_moving_stats_14yr[[#This Row],[Average_14Y_Centered]]-tsla_moving_stats_14yr[[#This Row],[ROLLING AVERAGE MANUAL]]</f>
        <v>3.3376255917971775E-2</v>
      </c>
      <c r="N1688">
        <f>tsla_moving_stats_14yr[[#This Row],[StdDev_14Y_Centered]]-tsla_moving_stats_14yr[[#This Row],[STANDARD DEV MANUAL]]</f>
        <v>2.3619325796062185E-2</v>
      </c>
    </row>
    <row r="1689" spans="1:14" x14ac:dyDescent="0.25">
      <c r="A1689" s="1">
        <v>43630</v>
      </c>
      <c r="B1689">
        <v>14.08</v>
      </c>
      <c r="C1689">
        <v>14.44</v>
      </c>
      <c r="D1689">
        <v>14.03</v>
      </c>
      <c r="E1689">
        <v>14.33</v>
      </c>
      <c r="F1689">
        <v>111501145</v>
      </c>
      <c r="G1689">
        <v>116.97121229698375</v>
      </c>
      <c r="H1689">
        <v>131.65087849105001</v>
      </c>
      <c r="I1689">
        <f>tsla_moving_stats_14yr[[#This Row],[Close]]/tsla_moving_stats_14yr[[#This Row],[StdDev_14Y_Centered]]</f>
        <v>0.10884849508219721</v>
      </c>
      <c r="J1689">
        <f>2*tsla_moving_stats_14yr[[#This Row],[StdDev_14Y_Centered]]</f>
        <v>263.30175698210002</v>
      </c>
      <c r="K1689">
        <v>116.97121229698389</v>
      </c>
      <c r="L1689">
        <v>131.63178620199486</v>
      </c>
      <c r="M1689">
        <f>tsla_moving_stats_14yr[[#This Row],[Average_14Y_Centered]]-tsla_moving_stats_14yr[[#This Row],[ROLLING AVERAGE MANUAL]]</f>
        <v>-1.4210854715202004E-13</v>
      </c>
      <c r="N1689">
        <f>tsla_moving_stats_14yr[[#This Row],[StdDev_14Y_Centered]]-tsla_moving_stats_14yr[[#This Row],[STANDARD DEV MANUAL]]</f>
        <v>1.9092289055151923E-2</v>
      </c>
    </row>
    <row r="1690" spans="1:14" x14ac:dyDescent="0.25">
      <c r="A1690" s="1">
        <v>43629</v>
      </c>
      <c r="B1690">
        <v>14.03</v>
      </c>
      <c r="C1690">
        <v>14.33</v>
      </c>
      <c r="D1690">
        <v>13.83</v>
      </c>
      <c r="E1690">
        <v>14.26</v>
      </c>
      <c r="F1690">
        <v>122524011</v>
      </c>
      <c r="G1690">
        <v>116.93787184691215</v>
      </c>
      <c r="H1690">
        <v>131.64634821178981</v>
      </c>
      <c r="I1690">
        <f>tsla_moving_stats_14yr[[#This Row],[Close]]/tsla_moving_stats_14yr[[#This Row],[StdDev_14Y_Centered]]</f>
        <v>0.1083205132060239</v>
      </c>
      <c r="J1690">
        <f>2*tsla_moving_stats_14yr[[#This Row],[StdDev_14Y_Centered]]</f>
        <v>263.29269642357963</v>
      </c>
      <c r="K1690">
        <v>116.93787184691227</v>
      </c>
      <c r="L1690">
        <v>131.62726211553755</v>
      </c>
      <c r="M1690">
        <f>tsla_moving_stats_14yr[[#This Row],[Average_14Y_Centered]]-tsla_moving_stats_14yr[[#This Row],[ROLLING AVERAGE MANUAL]]</f>
        <v>-1.2789769243681803E-13</v>
      </c>
      <c r="N1690">
        <f>tsla_moving_stats_14yr[[#This Row],[StdDev_14Y_Centered]]-tsla_moving_stats_14yr[[#This Row],[STANDARD DEV MANUAL]]</f>
        <v>1.9086096252266316E-2</v>
      </c>
    </row>
    <row r="1691" spans="1:14" x14ac:dyDescent="0.25">
      <c r="A1691" s="1">
        <v>43628</v>
      </c>
      <c r="B1691">
        <v>14.86</v>
      </c>
      <c r="C1691">
        <v>14.89</v>
      </c>
      <c r="D1691">
        <v>13.93</v>
      </c>
      <c r="E1691">
        <v>13.95</v>
      </c>
      <c r="F1691">
        <v>227963334</v>
      </c>
      <c r="G1691">
        <v>116.90455072463767</v>
      </c>
      <c r="H1691">
        <v>131.64181196465091</v>
      </c>
      <c r="I1691">
        <f>tsla_moving_stats_14yr[[#This Row],[Close]]/tsla_moving_stats_14yr[[#This Row],[StdDev_14Y_Centered]]</f>
        <v>0.10596937091496371</v>
      </c>
      <c r="J1691">
        <f>2*tsla_moving_stats_14yr[[#This Row],[StdDev_14Y_Centered]]</f>
        <v>263.28362392930183</v>
      </c>
      <c r="K1691">
        <v>116.9045507246378</v>
      </c>
      <c r="L1691">
        <v>131.6227320584762</v>
      </c>
      <c r="M1691">
        <f>tsla_moving_stats_14yr[[#This Row],[Average_14Y_Centered]]-tsla_moving_stats_14yr[[#This Row],[ROLLING AVERAGE MANUAL]]</f>
        <v>-1.2789769243681803E-13</v>
      </c>
      <c r="N1691">
        <f>tsla_moving_stats_14yr[[#This Row],[StdDev_14Y_Centered]]-tsla_moving_stats_14yr[[#This Row],[STANDARD DEV MANUAL]]</f>
        <v>1.9079906174710004E-2</v>
      </c>
    </row>
    <row r="1692" spans="1:14" x14ac:dyDescent="0.25">
      <c r="A1692" s="1">
        <v>43627</v>
      </c>
      <c r="B1692">
        <v>14.61</v>
      </c>
      <c r="C1692">
        <v>14.73</v>
      </c>
      <c r="D1692">
        <v>14.23</v>
      </c>
      <c r="E1692">
        <v>14.47</v>
      </c>
      <c r="F1692">
        <v>174803265</v>
      </c>
      <c r="G1692">
        <v>116.87123732251521</v>
      </c>
      <c r="H1692">
        <v>131.63727988243073</v>
      </c>
      <c r="I1692">
        <f>tsla_moving_stats_14yr[[#This Row],[Close]]/tsla_moving_stats_14yr[[#This Row],[StdDev_14Y_Centered]]</f>
        <v>0.10992326803564764</v>
      </c>
      <c r="J1692">
        <f>2*tsla_moving_stats_14yr[[#This Row],[StdDev_14Y_Centered]]</f>
        <v>263.27455976486146</v>
      </c>
      <c r="K1692">
        <v>116.87123732251534</v>
      </c>
      <c r="L1692">
        <v>131.6182061621424</v>
      </c>
      <c r="M1692">
        <f>tsla_moving_stats_14yr[[#This Row],[Average_14Y_Centered]]-tsla_moving_stats_14yr[[#This Row],[ROLLING AVERAGE MANUAL]]</f>
        <v>-1.2789769243681803E-13</v>
      </c>
      <c r="N1692">
        <f>tsla_moving_stats_14yr[[#This Row],[StdDev_14Y_Centered]]-tsla_moving_stats_14yr[[#This Row],[STANDARD DEV MANUAL]]</f>
        <v>1.9073720288332652E-2</v>
      </c>
    </row>
    <row r="1693" spans="1:14" x14ac:dyDescent="0.25">
      <c r="A1693" s="1">
        <v>43626</v>
      </c>
      <c r="B1693">
        <v>14.02</v>
      </c>
      <c r="C1693">
        <v>14.46</v>
      </c>
      <c r="D1693">
        <v>13.93</v>
      </c>
      <c r="E1693">
        <v>14.19</v>
      </c>
      <c r="F1693">
        <v>158775763</v>
      </c>
      <c r="G1693">
        <v>116.87123732251521</v>
      </c>
      <c r="H1693">
        <v>131.63727988243073</v>
      </c>
      <c r="I1693">
        <f>tsla_moving_stats_14yr[[#This Row],[Close]]/tsla_moving_stats_14yr[[#This Row],[StdDev_14Y_Centered]]</f>
        <v>0.10779621101768071</v>
      </c>
      <c r="J1693">
        <f>2*tsla_moving_stats_14yr[[#This Row],[StdDev_14Y_Centered]]</f>
        <v>263.27455976486146</v>
      </c>
      <c r="K1693">
        <v>116.83796349942075</v>
      </c>
      <c r="L1693">
        <v>131.61365661043098</v>
      </c>
      <c r="M1693">
        <f>tsla_moving_stats_14yr[[#This Row],[Average_14Y_Centered]]-tsla_moving_stats_14yr[[#This Row],[ROLLING AVERAGE MANUAL]]</f>
        <v>3.3273823094461363E-2</v>
      </c>
      <c r="N1693">
        <f>tsla_moving_stats_14yr[[#This Row],[StdDev_14Y_Centered]]-tsla_moving_stats_14yr[[#This Row],[STANDARD DEV MANUAL]]</f>
        <v>2.3623271999753115E-2</v>
      </c>
    </row>
    <row r="1694" spans="1:14" x14ac:dyDescent="0.25">
      <c r="A1694" s="1">
        <v>43623</v>
      </c>
      <c r="B1694">
        <v>13.67</v>
      </c>
      <c r="C1694">
        <v>14.06</v>
      </c>
      <c r="D1694">
        <v>13.57</v>
      </c>
      <c r="E1694">
        <v>13.63</v>
      </c>
      <c r="F1694">
        <v>240053152</v>
      </c>
      <c r="G1694">
        <v>116.80468578048075</v>
      </c>
      <c r="H1694">
        <v>131.62818270143214</v>
      </c>
      <c r="I1694">
        <f>tsla_moving_stats_14yr[[#This Row],[Close]]/tsla_moving_stats_14yr[[#This Row],[StdDev_14Y_Centered]]</f>
        <v>0.1035492530571244</v>
      </c>
      <c r="J1694">
        <f>2*tsla_moving_stats_14yr[[#This Row],[StdDev_14Y_Centered]]</f>
        <v>263.25636540286428</v>
      </c>
      <c r="K1694">
        <v>116.80468578048087</v>
      </c>
      <c r="L1694">
        <v>131.60912134694831</v>
      </c>
      <c r="M1694">
        <f>tsla_moving_stats_14yr[[#This Row],[Average_14Y_Centered]]-tsla_moving_stats_14yr[[#This Row],[ROLLING AVERAGE MANUAL]]</f>
        <v>-1.1368683772161603E-13</v>
      </c>
      <c r="N1694">
        <f>tsla_moving_stats_14yr[[#This Row],[StdDev_14Y_Centered]]-tsla_moving_stats_14yr[[#This Row],[STANDARD DEV MANUAL]]</f>
        <v>1.9061354483824289E-2</v>
      </c>
    </row>
    <row r="1695" spans="1:14" x14ac:dyDescent="0.25">
      <c r="A1695" s="1">
        <v>43622</v>
      </c>
      <c r="B1695">
        <v>13.63</v>
      </c>
      <c r="C1695">
        <v>14.07</v>
      </c>
      <c r="D1695">
        <v>13.45</v>
      </c>
      <c r="E1695">
        <v>13.73</v>
      </c>
      <c r="F1695">
        <v>303632622</v>
      </c>
      <c r="G1695">
        <v>116.77143312101911</v>
      </c>
      <c r="H1695">
        <v>131.62363027006</v>
      </c>
      <c r="I1695">
        <f>tsla_moving_stats_14yr[[#This Row],[Close]]/tsla_moving_stats_14yr[[#This Row],[StdDev_14Y_Centered]]</f>
        <v>0.10431257648667906</v>
      </c>
      <c r="J1695">
        <f>2*tsla_moving_stats_14yr[[#This Row],[StdDev_14Y_Centered]]</f>
        <v>263.24726054012001</v>
      </c>
      <c r="K1695">
        <v>116.77143312101923</v>
      </c>
      <c r="L1695">
        <v>131.6045750936639</v>
      </c>
      <c r="M1695">
        <f>tsla_moving_stats_14yr[[#This Row],[Average_14Y_Centered]]-tsla_moving_stats_14yr[[#This Row],[ROLLING AVERAGE MANUAL]]</f>
        <v>-1.1368683772161603E-13</v>
      </c>
      <c r="N1695">
        <f>tsla_moving_stats_14yr[[#This Row],[StdDev_14Y_Centered]]-tsla_moving_stats_14yr[[#This Row],[STANDARD DEV MANUAL]]</f>
        <v>1.9055176396108209E-2</v>
      </c>
    </row>
    <row r="1696" spans="1:14" x14ac:dyDescent="0.25">
      <c r="A1696" s="1">
        <v>43621</v>
      </c>
      <c r="B1696">
        <v>13.25</v>
      </c>
      <c r="C1696">
        <v>13.42</v>
      </c>
      <c r="D1696">
        <v>12.79</v>
      </c>
      <c r="E1696">
        <v>13.11</v>
      </c>
      <c r="F1696">
        <v>202661623</v>
      </c>
      <c r="G1696">
        <v>116.73817366136034</v>
      </c>
      <c r="H1696">
        <v>131.61909465483305</v>
      </c>
      <c r="I1696">
        <f>tsla_moving_stats_14yr[[#This Row],[Close]]/tsla_moving_stats_14yr[[#This Row],[StdDev_14Y_Centered]]</f>
        <v>9.9605608398846412E-2</v>
      </c>
      <c r="J1696">
        <f>2*tsla_moving_stats_14yr[[#This Row],[StdDev_14Y_Centered]]</f>
        <v>263.2381893096661</v>
      </c>
      <c r="K1696">
        <v>116.73817366136046</v>
      </c>
      <c r="L1696">
        <v>131.60004565051429</v>
      </c>
      <c r="M1696">
        <f>tsla_moving_stats_14yr[[#This Row],[Average_14Y_Centered]]-tsla_moving_stats_14yr[[#This Row],[ROLLING AVERAGE MANUAL]]</f>
        <v>-1.2789769243681803E-13</v>
      </c>
      <c r="N1696">
        <f>tsla_moving_stats_14yr[[#This Row],[StdDev_14Y_Centered]]-tsla_moving_stats_14yr[[#This Row],[STANDARD DEV MANUAL]]</f>
        <v>1.9049004318759444E-2</v>
      </c>
    </row>
    <row r="1697" spans="1:14" x14ac:dyDescent="0.25">
      <c r="A1697" s="1">
        <v>43620</v>
      </c>
      <c r="B1697">
        <v>12.07</v>
      </c>
      <c r="C1697">
        <v>12.93</v>
      </c>
      <c r="D1697">
        <v>11.97</v>
      </c>
      <c r="E1697">
        <v>12.91</v>
      </c>
      <c r="F1697">
        <v>207113013</v>
      </c>
      <c r="G1697">
        <v>116.70493344907408</v>
      </c>
      <c r="H1697">
        <v>131.61455310905731</v>
      </c>
      <c r="I1697">
        <f>tsla_moving_stats_14yr[[#This Row],[Close]]/tsla_moving_stats_14yr[[#This Row],[StdDev_14Y_Centered]]</f>
        <v>9.8089456637083502E-2</v>
      </c>
      <c r="J1697">
        <f>2*tsla_moving_stats_14yr[[#This Row],[StdDev_14Y_Centered]]</f>
        <v>263.22910621811462</v>
      </c>
      <c r="K1697">
        <v>116.70493344907419</v>
      </c>
      <c r="L1697">
        <v>131.59551027410194</v>
      </c>
      <c r="M1697">
        <f>tsla_moving_stats_14yr[[#This Row],[Average_14Y_Centered]]-tsla_moving_stats_14yr[[#This Row],[ROLLING AVERAGE MANUAL]]</f>
        <v>-1.1368683772161603E-13</v>
      </c>
      <c r="N1697">
        <f>tsla_moving_stats_14yr[[#This Row],[StdDev_14Y_Centered]]-tsla_moving_stats_14yr[[#This Row],[STANDARD DEV MANUAL]]</f>
        <v>1.9042834955371291E-2</v>
      </c>
    </row>
    <row r="1698" spans="1:14" x14ac:dyDescent="0.25">
      <c r="A1698" s="1">
        <v>43619</v>
      </c>
      <c r="B1698">
        <v>12.37</v>
      </c>
      <c r="C1698">
        <v>12.45</v>
      </c>
      <c r="D1698">
        <v>11.8</v>
      </c>
      <c r="E1698">
        <v>11.93</v>
      </c>
      <c r="F1698">
        <v>195966336</v>
      </c>
      <c r="G1698">
        <v>116.70493344907408</v>
      </c>
      <c r="H1698">
        <v>131.61455310905731</v>
      </c>
      <c r="I1698">
        <f>tsla_moving_stats_14yr[[#This Row],[Close]]/tsla_moving_stats_14yr[[#This Row],[StdDev_14Y_Centered]]</f>
        <v>9.0643471547668941E-2</v>
      </c>
      <c r="J1698">
        <f>2*tsla_moving_stats_14yr[[#This Row],[StdDev_14Y_Centered]]</f>
        <v>263.22910621811462</v>
      </c>
      <c r="K1698">
        <v>116.67171825282048</v>
      </c>
      <c r="L1698">
        <v>131.59096392888574</v>
      </c>
      <c r="M1698">
        <f>tsla_moving_stats_14yr[[#This Row],[Average_14Y_Centered]]-tsla_moving_stats_14yr[[#This Row],[ROLLING AVERAGE MANUAL]]</f>
        <v>3.3215196253593149E-2</v>
      </c>
      <c r="N1698">
        <f>tsla_moving_stats_14yr[[#This Row],[StdDev_14Y_Centered]]-tsla_moving_stats_14yr[[#This Row],[STANDARD DEV MANUAL]]</f>
        <v>2.3589180171569524E-2</v>
      </c>
    </row>
    <row r="1699" spans="1:14" x14ac:dyDescent="0.25">
      <c r="A1699" s="1">
        <v>43616</v>
      </c>
      <c r="B1699">
        <v>12.34</v>
      </c>
      <c r="C1699">
        <v>12.66</v>
      </c>
      <c r="D1699">
        <v>12.27</v>
      </c>
      <c r="E1699">
        <v>12.34</v>
      </c>
      <c r="F1699">
        <v>156101080</v>
      </c>
      <c r="G1699">
        <v>116.63854829381144</v>
      </c>
      <c r="H1699">
        <v>131.60541948957069</v>
      </c>
      <c r="I1699">
        <f>tsla_moving_stats_14yr[[#This Row],[Close]]/tsla_moving_stats_14yr[[#This Row],[StdDev_14Y_Centered]]</f>
        <v>9.3765135568584276E-2</v>
      </c>
      <c r="J1699">
        <f>2*tsla_moving_stats_14yr[[#This Row],[StdDev_14Y_Centered]]</f>
        <v>263.21083897914139</v>
      </c>
      <c r="K1699">
        <v>116.63854829381157</v>
      </c>
      <c r="L1699">
        <v>131.58638898994317</v>
      </c>
      <c r="M1699">
        <f>tsla_moving_stats_14yr[[#This Row],[Average_14Y_Centered]]-tsla_moving_stats_14yr[[#This Row],[ROLLING AVERAGE MANUAL]]</f>
        <v>-1.2789769243681803E-13</v>
      </c>
      <c r="N1699">
        <f>tsla_moving_stats_14yr[[#This Row],[StdDev_14Y_Centered]]-tsla_moving_stats_14yr[[#This Row],[STANDARD DEV MANUAL]]</f>
        <v>1.9030499627518793E-2</v>
      </c>
    </row>
    <row r="1700" spans="1:14" x14ac:dyDescent="0.25">
      <c r="A1700" s="1">
        <v>43615</v>
      </c>
      <c r="B1700">
        <v>12.58</v>
      </c>
      <c r="C1700">
        <v>12.82</v>
      </c>
      <c r="D1700">
        <v>12.47</v>
      </c>
      <c r="E1700">
        <v>12.55</v>
      </c>
      <c r="F1700">
        <v>118897277</v>
      </c>
      <c r="G1700">
        <v>116.60541485978607</v>
      </c>
      <c r="H1700">
        <v>131.60081740698325</v>
      </c>
      <c r="I1700">
        <f>tsla_moving_stats_14yr[[#This Row],[Close]]/tsla_moving_stats_14yr[[#This Row],[StdDev_14Y_Centered]]</f>
        <v>9.5364149306066917E-2</v>
      </c>
      <c r="J1700">
        <f>2*tsla_moving_stats_14yr[[#This Row],[StdDev_14Y_Centered]]</f>
        <v>263.20163481396651</v>
      </c>
      <c r="K1700">
        <v>116.60541485978618</v>
      </c>
      <c r="L1700">
        <v>131.58179307476914</v>
      </c>
      <c r="M1700">
        <f>tsla_moving_stats_14yr[[#This Row],[Average_14Y_Centered]]-tsla_moving_stats_14yr[[#This Row],[ROLLING AVERAGE MANUAL]]</f>
        <v>-1.1368683772161603E-13</v>
      </c>
      <c r="N1700">
        <f>tsla_moving_stats_14yr[[#This Row],[StdDev_14Y_Centered]]-tsla_moving_stats_14yr[[#This Row],[STANDARD DEV MANUAL]]</f>
        <v>1.9024332214115702E-2</v>
      </c>
    </row>
    <row r="1701" spans="1:14" x14ac:dyDescent="0.25">
      <c r="A1701" s="1">
        <v>43614</v>
      </c>
      <c r="B1701">
        <v>12.47</v>
      </c>
      <c r="C1701">
        <v>12.83</v>
      </c>
      <c r="D1701">
        <v>12.34</v>
      </c>
      <c r="E1701">
        <v>12.66</v>
      </c>
      <c r="F1701">
        <v>179529799</v>
      </c>
      <c r="G1701">
        <v>116.57232369942196</v>
      </c>
      <c r="H1701">
        <v>131.59618936316244</v>
      </c>
      <c r="I1701">
        <f>tsla_moving_stats_14yr[[#This Row],[Close]]/tsla_moving_stats_14yr[[#This Row],[StdDev_14Y_Centered]]</f>
        <v>9.6203393588111738E-2</v>
      </c>
      <c r="J1701">
        <f>2*tsla_moving_stats_14yr[[#This Row],[StdDev_14Y_Centered]]</f>
        <v>263.19237872632488</v>
      </c>
      <c r="K1701">
        <v>116.57232369942209</v>
      </c>
      <c r="L1701">
        <v>131.5771711985484</v>
      </c>
      <c r="M1701">
        <f>tsla_moving_stats_14yr[[#This Row],[Average_14Y_Centered]]-tsla_moving_stats_14yr[[#This Row],[ROLLING AVERAGE MANUAL]]</f>
        <v>-1.2789769243681803E-13</v>
      </c>
      <c r="N1701">
        <f>tsla_moving_stats_14yr[[#This Row],[StdDev_14Y_Centered]]-tsla_moving_stats_14yr[[#This Row],[STANDARD DEV MANUAL]]</f>
        <v>1.9018164614038824E-2</v>
      </c>
    </row>
    <row r="1702" spans="1:14" x14ac:dyDescent="0.25">
      <c r="A1702" s="1">
        <v>43613</v>
      </c>
      <c r="B1702">
        <v>12.75</v>
      </c>
      <c r="C1702">
        <v>13</v>
      </c>
      <c r="D1702">
        <v>12.52</v>
      </c>
      <c r="E1702">
        <v>12.58</v>
      </c>
      <c r="F1702">
        <v>154693644</v>
      </c>
      <c r="G1702">
        <v>116.57232369942196</v>
      </c>
      <c r="H1702">
        <v>131.59618936316244</v>
      </c>
      <c r="I1702">
        <f>tsla_moving_stats_14yr[[#This Row],[Close]]/tsla_moving_stats_14yr[[#This Row],[StdDev_14Y_Centered]]</f>
        <v>9.5595473249482282E-2</v>
      </c>
      <c r="J1702">
        <f>2*tsla_moving_stats_14yr[[#This Row],[StdDev_14Y_Centered]]</f>
        <v>263.19237872632488</v>
      </c>
      <c r="K1702">
        <v>116.53921698930957</v>
      </c>
      <c r="L1702">
        <v>131.57257368581753</v>
      </c>
      <c r="M1702">
        <f>tsla_moving_stats_14yr[[#This Row],[Average_14Y_Centered]]-tsla_moving_stats_14yr[[#This Row],[ROLLING AVERAGE MANUAL]]</f>
        <v>3.3106710112392079E-2</v>
      </c>
      <c r="N1702">
        <f>tsla_moving_stats_14yr[[#This Row],[StdDev_14Y_Centered]]-tsla_moving_stats_14yr[[#This Row],[STANDARD DEV MANUAL]]</f>
        <v>2.3615677344906771E-2</v>
      </c>
    </row>
    <row r="1703" spans="1:14" x14ac:dyDescent="0.25">
      <c r="A1703" s="1">
        <v>43609</v>
      </c>
      <c r="B1703">
        <v>13.32</v>
      </c>
      <c r="C1703">
        <v>13.33</v>
      </c>
      <c r="D1703">
        <v>12.58</v>
      </c>
      <c r="E1703">
        <v>12.71</v>
      </c>
      <c r="F1703">
        <v>212048738</v>
      </c>
      <c r="G1703">
        <v>116.50613807047949</v>
      </c>
      <c r="H1703">
        <v>131.5869686488484</v>
      </c>
      <c r="I1703">
        <f>tsla_moving_stats_14yr[[#This Row],[Close]]/tsla_moving_stats_14yr[[#This Row],[StdDev_14Y_Centered]]</f>
        <v>9.6590111699569381E-2</v>
      </c>
      <c r="J1703">
        <f>2*tsla_moving_stats_14yr[[#This Row],[StdDev_14Y_Centered]]</f>
        <v>263.1739372976968</v>
      </c>
      <c r="K1703">
        <v>116.50613807047961</v>
      </c>
      <c r="L1703">
        <v>131.56796280363548</v>
      </c>
      <c r="M1703">
        <f>tsla_moving_stats_14yr[[#This Row],[Average_14Y_Centered]]-tsla_moving_stats_14yr[[#This Row],[ROLLING AVERAGE MANUAL]]</f>
        <v>-1.1368683772161603E-13</v>
      </c>
      <c r="N1703">
        <f>tsla_moving_stats_14yr[[#This Row],[StdDev_14Y_Centered]]-tsla_moving_stats_14yr[[#This Row],[STANDARD DEV MANUAL]]</f>
        <v>1.9005845212916483E-2</v>
      </c>
    </row>
    <row r="1704" spans="1:14" x14ac:dyDescent="0.25">
      <c r="A1704" s="1">
        <v>43608</v>
      </c>
      <c r="B1704">
        <v>12.96</v>
      </c>
      <c r="C1704">
        <v>13.3</v>
      </c>
      <c r="D1704">
        <v>12.41</v>
      </c>
      <c r="E1704">
        <v>13.03</v>
      </c>
      <c r="F1704">
        <v>398207494</v>
      </c>
      <c r="G1704">
        <v>116.47309269419578</v>
      </c>
      <c r="H1704">
        <v>131.58233324250511</v>
      </c>
      <c r="I1704">
        <f>tsla_moving_stats_14yr[[#This Row],[Close]]/tsla_moving_stats_14yr[[#This Row],[StdDev_14Y_Centered]]</f>
        <v>9.9025451813396712E-2</v>
      </c>
      <c r="J1704">
        <f>2*tsla_moving_stats_14yr[[#This Row],[StdDev_14Y_Centered]]</f>
        <v>263.16466648501023</v>
      </c>
      <c r="K1704">
        <v>116.4730926941959</v>
      </c>
      <c r="L1704">
        <v>131.56333355527315</v>
      </c>
      <c r="M1704">
        <f>tsla_moving_stats_14yr[[#This Row],[Average_14Y_Centered]]-tsla_moving_stats_14yr[[#This Row],[ROLLING AVERAGE MANUAL]]</f>
        <v>-1.1368683772161603E-13</v>
      </c>
      <c r="N1704">
        <f>tsla_moving_stats_14yr[[#This Row],[StdDev_14Y_Centered]]-tsla_moving_stats_14yr[[#This Row],[STANDARD DEV MANUAL]]</f>
        <v>1.899968723196821E-2</v>
      </c>
    </row>
    <row r="1705" spans="1:14" x14ac:dyDescent="0.25">
      <c r="A1705" s="1">
        <v>43607</v>
      </c>
      <c r="B1705">
        <v>13.27</v>
      </c>
      <c r="C1705">
        <v>13.6</v>
      </c>
      <c r="D1705">
        <v>12.79</v>
      </c>
      <c r="E1705">
        <v>12.85</v>
      </c>
      <c r="F1705">
        <v>280278123</v>
      </c>
      <c r="G1705">
        <v>116.4400606235566</v>
      </c>
      <c r="H1705">
        <v>131.57769707612519</v>
      </c>
      <c r="I1705">
        <f>tsla_moving_stats_14yr[[#This Row],[Close]]/tsla_moving_stats_14yr[[#This Row],[StdDev_14Y_Centered]]</f>
        <v>9.7660927995764688E-2</v>
      </c>
      <c r="J1705">
        <f>2*tsla_moving_stats_14yr[[#This Row],[StdDev_14Y_Centered]]</f>
        <v>263.15539415225038</v>
      </c>
      <c r="K1705">
        <v>116.4400606235567</v>
      </c>
      <c r="L1705">
        <v>131.55870354342824</v>
      </c>
      <c r="M1705">
        <f>tsla_moving_stats_14yr[[#This Row],[Average_14Y_Centered]]-tsla_moving_stats_14yr[[#This Row],[ROLLING AVERAGE MANUAL]]</f>
        <v>0</v>
      </c>
      <c r="N1705">
        <f>tsla_moving_stats_14yr[[#This Row],[StdDev_14Y_Centered]]-tsla_moving_stats_14yr[[#This Row],[STANDARD DEV MANUAL]]</f>
        <v>1.8993532696953253E-2</v>
      </c>
    </row>
    <row r="1706" spans="1:14" x14ac:dyDescent="0.25">
      <c r="A1706" s="1">
        <v>43606</v>
      </c>
      <c r="B1706">
        <v>13.18</v>
      </c>
      <c r="C1706">
        <v>13.83</v>
      </c>
      <c r="D1706">
        <v>13.07</v>
      </c>
      <c r="E1706">
        <v>13.67</v>
      </c>
      <c r="F1706">
        <v>270058747</v>
      </c>
      <c r="G1706">
        <v>116.40701010101012</v>
      </c>
      <c r="H1706">
        <v>131.57308777205606</v>
      </c>
      <c r="I1706">
        <f>tsla_moving_stats_14yr[[#This Row],[Close]]/tsla_moving_stats_14yr[[#This Row],[StdDev_14Y_Centered]]</f>
        <v>0.10389662682145612</v>
      </c>
      <c r="J1706">
        <f>2*tsla_moving_stats_14yr[[#This Row],[StdDev_14Y_Centered]]</f>
        <v>263.14617554411211</v>
      </c>
      <c r="K1706">
        <v>116.40701010101021</v>
      </c>
      <c r="L1706">
        <v>131.55410038646494</v>
      </c>
      <c r="M1706">
        <f>tsla_moving_stats_14yr[[#This Row],[Average_14Y_Centered]]-tsla_moving_stats_14yr[[#This Row],[ROLLING AVERAGE MANUAL]]</f>
        <v>0</v>
      </c>
      <c r="N1706">
        <f>tsla_moving_stats_14yr[[#This Row],[StdDev_14Y_Centered]]-tsla_moving_stats_14yr[[#This Row],[STANDARD DEV MANUAL]]</f>
        <v>1.8987385591117345E-2</v>
      </c>
    </row>
    <row r="1707" spans="1:14" x14ac:dyDescent="0.25">
      <c r="A1707" s="1">
        <v>43605</v>
      </c>
      <c r="B1707">
        <v>13.52</v>
      </c>
      <c r="C1707">
        <v>13.73</v>
      </c>
      <c r="D1707">
        <v>13.02</v>
      </c>
      <c r="E1707">
        <v>13.69</v>
      </c>
      <c r="F1707">
        <v>307893301</v>
      </c>
      <c r="G1707">
        <v>116.40701010101012</v>
      </c>
      <c r="H1707">
        <v>131.57308777205606</v>
      </c>
      <c r="I1707">
        <f>tsla_moving_stats_14yr[[#This Row],[Close]]/tsla_moving_stats_14yr[[#This Row],[StdDev_14Y_Centered]]</f>
        <v>0.1040486335907633</v>
      </c>
      <c r="J1707">
        <f>2*tsla_moving_stats_14yr[[#This Row],[StdDev_14Y_Centered]]</f>
        <v>263.14617554411211</v>
      </c>
      <c r="K1707">
        <v>116.37395556837865</v>
      </c>
      <c r="L1707">
        <v>131.54951151715056</v>
      </c>
      <c r="M1707">
        <f>tsla_moving_stats_14yr[[#This Row],[Average_14Y_Centered]]-tsla_moving_stats_14yr[[#This Row],[ROLLING AVERAGE MANUAL]]</f>
        <v>3.3054532631467737E-2</v>
      </c>
      <c r="N1707">
        <f>tsla_moving_stats_14yr[[#This Row],[StdDev_14Y_Centered]]-tsla_moving_stats_14yr[[#This Row],[STANDARD DEV MANUAL]]</f>
        <v>2.3576254905492533E-2</v>
      </c>
    </row>
    <row r="1708" spans="1:14" x14ac:dyDescent="0.25">
      <c r="A1708" s="1">
        <v>43602</v>
      </c>
      <c r="B1708">
        <v>14.8</v>
      </c>
      <c r="C1708">
        <v>14.82</v>
      </c>
      <c r="D1708">
        <v>13.93</v>
      </c>
      <c r="E1708">
        <v>14.07</v>
      </c>
      <c r="F1708">
        <v>266800324</v>
      </c>
      <c r="G1708">
        <v>116.34093740986442</v>
      </c>
      <c r="H1708">
        <v>131.56387687967958</v>
      </c>
      <c r="I1708">
        <f>tsla_moving_stats_14yr[[#This Row],[Close]]/tsla_moving_stats_14yr[[#This Row],[StdDev_14Y_Centered]]</f>
        <v>0.10694424893595661</v>
      </c>
      <c r="J1708">
        <f>2*tsla_moving_stats_14yr[[#This Row],[StdDev_14Y_Centered]]</f>
        <v>263.12775375935917</v>
      </c>
      <c r="K1708">
        <v>116.34093740986457</v>
      </c>
      <c r="L1708">
        <v>131.54490177654833</v>
      </c>
      <c r="M1708">
        <f>tsla_moving_stats_14yr[[#This Row],[Average_14Y_Centered]]-tsla_moving_stats_14yr[[#This Row],[ROLLING AVERAGE MANUAL]]</f>
        <v>-1.4210854715202004E-13</v>
      </c>
      <c r="N1708">
        <f>tsla_moving_stats_14yr[[#This Row],[StdDev_14Y_Centered]]-tsla_moving_stats_14yr[[#This Row],[STANDARD DEV MANUAL]]</f>
        <v>1.8975103131253945E-2</v>
      </c>
    </row>
    <row r="1709" spans="1:14" x14ac:dyDescent="0.25">
      <c r="A1709" s="1">
        <v>43601</v>
      </c>
      <c r="B1709">
        <v>15.3</v>
      </c>
      <c r="C1709">
        <v>15.4</v>
      </c>
      <c r="D1709">
        <v>15.1</v>
      </c>
      <c r="E1709">
        <v>15.22</v>
      </c>
      <c r="F1709">
        <v>112249195</v>
      </c>
      <c r="G1709">
        <v>116.30795271049595</v>
      </c>
      <c r="H1709">
        <v>131.55924267827999</v>
      </c>
      <c r="I1709">
        <f>tsla_moving_stats_14yr[[#This Row],[Close]]/tsla_moving_stats_14yr[[#This Row],[StdDev_14Y_Centered]]</f>
        <v>0.11568932512951273</v>
      </c>
      <c r="J1709">
        <f>2*tsla_moving_stats_14yr[[#This Row],[StdDev_14Y_Centered]]</f>
        <v>263.11848535655997</v>
      </c>
      <c r="K1709">
        <v>116.3079527104961</v>
      </c>
      <c r="L1709">
        <v>131.5402737152119</v>
      </c>
      <c r="M1709">
        <f>tsla_moving_stats_14yr[[#This Row],[Average_14Y_Centered]]-tsla_moving_stats_14yr[[#This Row],[ROLLING AVERAGE MANUAL]]</f>
        <v>-1.4210854715202004E-13</v>
      </c>
      <c r="N1709">
        <f>tsla_moving_stats_14yr[[#This Row],[StdDev_14Y_Centered]]-tsla_moving_stats_14yr[[#This Row],[STANDARD DEV MANUAL]]</f>
        <v>1.8968963068090261E-2</v>
      </c>
    </row>
    <row r="1710" spans="1:14" x14ac:dyDescent="0.25">
      <c r="A1710" s="1">
        <v>43600</v>
      </c>
      <c r="B1710">
        <v>15.29</v>
      </c>
      <c r="C1710">
        <v>15.5</v>
      </c>
      <c r="D1710">
        <v>15.02</v>
      </c>
      <c r="E1710">
        <v>15.46</v>
      </c>
      <c r="F1710">
        <v>109439752</v>
      </c>
      <c r="G1710">
        <v>116.27498991063707</v>
      </c>
      <c r="H1710">
        <v>131.55460021509018</v>
      </c>
      <c r="I1710">
        <f>tsla_moving_stats_14yr[[#This Row],[Close]]/tsla_moving_stats_14yr[[#This Row],[StdDev_14Y_Centered]]</f>
        <v>0.1175177452914842</v>
      </c>
      <c r="J1710">
        <f>2*tsla_moving_stats_14yr[[#This Row],[StdDev_14Y_Centered]]</f>
        <v>263.10920043018035</v>
      </c>
      <c r="K1710">
        <v>116.2749899106372</v>
      </c>
      <c r="L1710">
        <v>131.53563738973591</v>
      </c>
      <c r="M1710">
        <f>tsla_moving_stats_14yr[[#This Row],[Average_14Y_Centered]]-tsla_moving_stats_14yr[[#This Row],[ROLLING AVERAGE MANUAL]]</f>
        <v>-1.2789769243681803E-13</v>
      </c>
      <c r="N1710">
        <f>tsla_moving_stats_14yr[[#This Row],[StdDev_14Y_Centered]]-tsla_moving_stats_14yr[[#This Row],[STANDARD DEV MANUAL]]</f>
        <v>1.8962825354265078E-2</v>
      </c>
    </row>
    <row r="1711" spans="1:14" x14ac:dyDescent="0.25">
      <c r="A1711" s="1">
        <v>43599</v>
      </c>
      <c r="B1711">
        <v>15.29</v>
      </c>
      <c r="C1711">
        <v>15.63</v>
      </c>
      <c r="D1711">
        <v>15.2</v>
      </c>
      <c r="E1711">
        <v>15.49</v>
      </c>
      <c r="F1711">
        <v>108786307</v>
      </c>
      <c r="G1711">
        <v>116.24205763688761</v>
      </c>
      <c r="H1711">
        <v>131.54994199456883</v>
      </c>
      <c r="I1711">
        <f>tsla_moving_stats_14yr[[#This Row],[Close]]/tsla_moving_stats_14yr[[#This Row],[StdDev_14Y_Centered]]</f>
        <v>0.11774995689955926</v>
      </c>
      <c r="J1711">
        <f>2*tsla_moving_stats_14yr[[#This Row],[StdDev_14Y_Centered]]</f>
        <v>263.09988398913765</v>
      </c>
      <c r="K1711">
        <v>116.24205763688774</v>
      </c>
      <c r="L1711">
        <v>131.53098530566126</v>
      </c>
      <c r="M1711">
        <f>tsla_moving_stats_14yr[[#This Row],[Average_14Y_Centered]]-tsla_moving_stats_14yr[[#This Row],[ROLLING AVERAGE MANUAL]]</f>
        <v>-1.2789769243681803E-13</v>
      </c>
      <c r="N1711">
        <f>tsla_moving_stats_14yr[[#This Row],[StdDev_14Y_Centered]]-tsla_moving_stats_14yr[[#This Row],[STANDARD DEV MANUAL]]</f>
        <v>1.8956688907564967E-2</v>
      </c>
    </row>
    <row r="1712" spans="1:14" x14ac:dyDescent="0.25">
      <c r="A1712" s="1">
        <v>43598</v>
      </c>
      <c r="B1712">
        <v>15.47</v>
      </c>
      <c r="C1712">
        <v>15.5</v>
      </c>
      <c r="D1712">
        <v>14.97</v>
      </c>
      <c r="E1712">
        <v>15.13</v>
      </c>
      <c r="F1712">
        <v>162522182</v>
      </c>
      <c r="G1712">
        <v>116.24205763688761</v>
      </c>
      <c r="H1712">
        <v>131.54994199456883</v>
      </c>
      <c r="I1712">
        <f>tsla_moving_stats_14yr[[#This Row],[Close]]/tsla_moving_stats_14yr[[#This Row],[StdDev_14Y_Centered]]</f>
        <v>0.11501335364043458</v>
      </c>
      <c r="J1712">
        <f>2*tsla_moving_stats_14yr[[#This Row],[StdDev_14Y_Centered]]</f>
        <v>263.09988398913765</v>
      </c>
      <c r="K1712">
        <v>116.20918755401915</v>
      </c>
      <c r="L1712">
        <v>131.52628999836674</v>
      </c>
      <c r="M1712">
        <f>tsla_moving_stats_14yr[[#This Row],[Average_14Y_Centered]]-tsla_moving_stats_14yr[[#This Row],[ROLLING AVERAGE MANUAL]]</f>
        <v>3.2870082868456052E-2</v>
      </c>
      <c r="N1712">
        <f>tsla_moving_stats_14yr[[#This Row],[StdDev_14Y_Centered]]-tsla_moving_stats_14yr[[#This Row],[STANDARD DEV MANUAL]]</f>
        <v>2.3651996202090686E-2</v>
      </c>
    </row>
    <row r="1713" spans="1:14" x14ac:dyDescent="0.25">
      <c r="A1713" s="1">
        <v>43595</v>
      </c>
      <c r="B1713">
        <v>15.98</v>
      </c>
      <c r="C1713">
        <v>16.13</v>
      </c>
      <c r="D1713">
        <v>15.73</v>
      </c>
      <c r="E1713">
        <v>15.97</v>
      </c>
      <c r="F1713">
        <v>105125148</v>
      </c>
      <c r="G1713">
        <v>116.17635080645162</v>
      </c>
      <c r="H1713">
        <v>131.54052094942614</v>
      </c>
      <c r="I1713">
        <f>tsla_moving_stats_14yr[[#This Row],[Close]]/tsla_moving_stats_14yr[[#This Row],[StdDev_14Y_Centered]]</f>
        <v>0.12140745592865673</v>
      </c>
      <c r="J1713">
        <f>2*tsla_moving_stats_14yr[[#This Row],[StdDev_14Y_Centered]]</f>
        <v>263.08104189885228</v>
      </c>
      <c r="K1713">
        <v>116.17635080645175</v>
      </c>
      <c r="L1713">
        <v>131.52157653787171</v>
      </c>
      <c r="M1713">
        <f>tsla_moving_stats_14yr[[#This Row],[Average_14Y_Centered]]-tsla_moving_stats_14yr[[#This Row],[ROLLING AVERAGE MANUAL]]</f>
        <v>-1.2789769243681803E-13</v>
      </c>
      <c r="N1713">
        <f>tsla_moving_stats_14yr[[#This Row],[StdDev_14Y_Centered]]-tsla_moving_stats_14yr[[#This Row],[STANDARD DEV MANUAL]]</f>
        <v>1.8944411554429053E-2</v>
      </c>
    </row>
    <row r="1714" spans="1:14" x14ac:dyDescent="0.25">
      <c r="A1714" s="1">
        <v>43594</v>
      </c>
      <c r="B1714">
        <v>16.13</v>
      </c>
      <c r="C1714">
        <v>16.25</v>
      </c>
      <c r="D1714">
        <v>15.8</v>
      </c>
      <c r="E1714">
        <v>16.13</v>
      </c>
      <c r="F1714">
        <v>100670818</v>
      </c>
      <c r="G1714">
        <v>116.14347538151455</v>
      </c>
      <c r="H1714">
        <v>131.53584565074891</v>
      </c>
      <c r="I1714">
        <f>tsla_moving_stats_14yr[[#This Row],[Close]]/tsla_moving_stats_14yr[[#This Row],[StdDev_14Y_Centered]]</f>
        <v>0.12262816968408764</v>
      </c>
      <c r="J1714">
        <f>2*tsla_moving_stats_14yr[[#This Row],[StdDev_14Y_Centered]]</f>
        <v>263.07169130149782</v>
      </c>
      <c r="K1714">
        <v>116.14347538151469</v>
      </c>
      <c r="L1714">
        <v>131.51690736749657</v>
      </c>
      <c r="M1714">
        <f>tsla_moving_stats_14yr[[#This Row],[Average_14Y_Centered]]-tsla_moving_stats_14yr[[#This Row],[ROLLING AVERAGE MANUAL]]</f>
        <v>-1.4210854715202004E-13</v>
      </c>
      <c r="N1714">
        <f>tsla_moving_stats_14yr[[#This Row],[StdDev_14Y_Centered]]-tsla_moving_stats_14yr[[#This Row],[STANDARD DEV MANUAL]]</f>
        <v>1.8938283252339261E-2</v>
      </c>
    </row>
    <row r="1715" spans="1:14" x14ac:dyDescent="0.25">
      <c r="A1715" s="1">
        <v>43593</v>
      </c>
      <c r="B1715">
        <v>16.46</v>
      </c>
      <c r="C1715">
        <v>16.71</v>
      </c>
      <c r="D1715">
        <v>16.28</v>
      </c>
      <c r="E1715">
        <v>16.32</v>
      </c>
      <c r="F1715">
        <v>92646710</v>
      </c>
      <c r="G1715">
        <v>116.11062176165802</v>
      </c>
      <c r="H1715">
        <v>131.531162168224</v>
      </c>
      <c r="I1715">
        <f>tsla_moving_stats_14yr[[#This Row],[Close]]/tsla_moving_stats_14yr[[#This Row],[StdDev_14Y_Centered]]</f>
        <v>0.12407706075863043</v>
      </c>
      <c r="J1715">
        <f>2*tsla_moving_stats_14yr[[#This Row],[StdDev_14Y_Centered]]</f>
        <v>263.062324336448</v>
      </c>
      <c r="K1715">
        <v>116.11062176165818</v>
      </c>
      <c r="L1715">
        <v>131.51223001092333</v>
      </c>
      <c r="M1715">
        <f>tsla_moving_stats_14yr[[#This Row],[Average_14Y_Centered]]-tsla_moving_stats_14yr[[#This Row],[ROLLING AVERAGE MANUAL]]</f>
        <v>-1.5631940186722204E-13</v>
      </c>
      <c r="N1715">
        <f>tsla_moving_stats_14yr[[#This Row],[StdDev_14Y_Centered]]-tsla_moving_stats_14yr[[#This Row],[STANDARD DEV MANUAL]]</f>
        <v>1.8932157300667996E-2</v>
      </c>
    </row>
    <row r="1716" spans="1:14" x14ac:dyDescent="0.25">
      <c r="A1716" s="1">
        <v>43592</v>
      </c>
      <c r="B1716">
        <v>17.12</v>
      </c>
      <c r="C1716">
        <v>17.149999999999999</v>
      </c>
      <c r="D1716">
        <v>16.34</v>
      </c>
      <c r="E1716">
        <v>16.47</v>
      </c>
      <c r="F1716">
        <v>151971291</v>
      </c>
      <c r="G1716">
        <v>116.07783021582733</v>
      </c>
      <c r="H1716">
        <v>131.52643559179202</v>
      </c>
      <c r="I1716">
        <f>tsla_moving_stats_14yr[[#This Row],[Close]]/tsla_moving_stats_14yr[[#This Row],[StdDev_14Y_Centered]]</f>
        <v>0.12522197477560029</v>
      </c>
      <c r="J1716">
        <f>2*tsla_moving_stats_14yr[[#This Row],[StdDev_14Y_Centered]]</f>
        <v>263.05287118358405</v>
      </c>
      <c r="K1716">
        <v>116.07783021582748</v>
      </c>
      <c r="L1716">
        <v>131.50750956311811</v>
      </c>
      <c r="M1716">
        <f>tsla_moving_stats_14yr[[#This Row],[Average_14Y_Centered]]-tsla_moving_stats_14yr[[#This Row],[ROLLING AVERAGE MANUAL]]</f>
        <v>-1.4210854715202004E-13</v>
      </c>
      <c r="N1716">
        <f>tsla_moving_stats_14yr[[#This Row],[StdDev_14Y_Centered]]-tsla_moving_stats_14yr[[#This Row],[STANDARD DEV MANUAL]]</f>
        <v>1.8926028673917017E-2</v>
      </c>
    </row>
    <row r="1717" spans="1:14" x14ac:dyDescent="0.25">
      <c r="A1717" s="1">
        <v>43591</v>
      </c>
      <c r="B1717">
        <v>16.670000000000002</v>
      </c>
      <c r="C1717">
        <v>17.22</v>
      </c>
      <c r="D1717">
        <v>16.57</v>
      </c>
      <c r="E1717">
        <v>17.02</v>
      </c>
      <c r="F1717">
        <v>162509267</v>
      </c>
      <c r="G1717">
        <v>116.07783021582733</v>
      </c>
      <c r="H1717">
        <v>131.52643559179202</v>
      </c>
      <c r="I1717">
        <f>tsla_moving_stats_14yr[[#This Row],[Close]]/tsla_moving_stats_14yr[[#This Row],[StdDev_14Y_Centered]]</f>
        <v>0.12940364363574483</v>
      </c>
      <c r="J1717">
        <f>2*tsla_moving_stats_14yr[[#This Row],[StdDev_14Y_Centered]]</f>
        <v>263.05287118358405</v>
      </c>
      <c r="K1717">
        <v>116.04504602991959</v>
      </c>
      <c r="L1717">
        <v>131.50279345973519</v>
      </c>
      <c r="M1717">
        <f>tsla_moving_stats_14yr[[#This Row],[Average_14Y_Centered]]-tsla_moving_stats_14yr[[#This Row],[ROLLING AVERAGE MANUAL]]</f>
        <v>3.278418590774379E-2</v>
      </c>
      <c r="N1717">
        <f>tsla_moving_stats_14yr[[#This Row],[StdDev_14Y_Centered]]-tsla_moving_stats_14yr[[#This Row],[STANDARD DEV MANUAL]]</f>
        <v>2.3642132056835408E-2</v>
      </c>
    </row>
    <row r="1718" spans="1:14" x14ac:dyDescent="0.25">
      <c r="A1718" s="1">
        <v>43588</v>
      </c>
      <c r="B1718">
        <v>16.260000000000002</v>
      </c>
      <c r="C1718">
        <v>17.11</v>
      </c>
      <c r="D1718">
        <v>16.23</v>
      </c>
      <c r="E1718">
        <v>17</v>
      </c>
      <c r="F1718">
        <v>355601885</v>
      </c>
      <c r="G1718">
        <v>116.01229220592465</v>
      </c>
      <c r="H1718">
        <v>131.51697555246224</v>
      </c>
      <c r="I1718">
        <f>tsla_moving_stats_14yr[[#This Row],[Close]]/tsla_moving_stats_14yr[[#This Row],[StdDev_14Y_Centered]]</f>
        <v>0.12926088003916031</v>
      </c>
      <c r="J1718">
        <f>2*tsla_moving_stats_14yr[[#This Row],[StdDev_14Y_Centered]]</f>
        <v>263.03395110492448</v>
      </c>
      <c r="K1718">
        <v>116.01229220592478</v>
      </c>
      <c r="L1718">
        <v>131.49806177145567</v>
      </c>
      <c r="M1718">
        <f>tsla_moving_stats_14yr[[#This Row],[Average_14Y_Centered]]-tsla_moving_stats_14yr[[#This Row],[ROLLING AVERAGE MANUAL]]</f>
        <v>-1.2789769243681803E-13</v>
      </c>
      <c r="N1718">
        <f>tsla_moving_stats_14yr[[#This Row],[StdDev_14Y_Centered]]-tsla_moving_stats_14yr[[#This Row],[STANDARD DEV MANUAL]]</f>
        <v>1.8913781006574482E-2</v>
      </c>
    </row>
    <row r="1719" spans="1:14" x14ac:dyDescent="0.25">
      <c r="A1719" s="1">
        <v>43587</v>
      </c>
      <c r="B1719">
        <v>16.37</v>
      </c>
      <c r="C1719">
        <v>16.48</v>
      </c>
      <c r="D1719">
        <v>15.85</v>
      </c>
      <c r="E1719">
        <v>16.27</v>
      </c>
      <c r="F1719">
        <v>272390350</v>
      </c>
      <c r="G1719">
        <v>115.97958596894767</v>
      </c>
      <c r="H1719">
        <v>131.51220726257696</v>
      </c>
      <c r="I1719">
        <f>tsla_moving_stats_14yr[[#This Row],[Close]]/tsla_moving_stats_14yr[[#This Row],[StdDev_14Y_Centered]]</f>
        <v>0.12371475119047584</v>
      </c>
      <c r="J1719">
        <f>2*tsla_moving_stats_14yr[[#This Row],[StdDev_14Y_Centered]]</f>
        <v>263.02441452515393</v>
      </c>
      <c r="K1719">
        <v>115.9795859689478</v>
      </c>
      <c r="L1719">
        <v>131.49329960562366</v>
      </c>
      <c r="M1719">
        <f>tsla_moving_stats_14yr[[#This Row],[Average_14Y_Centered]]-tsla_moving_stats_14yr[[#This Row],[ROLLING AVERAGE MANUAL]]</f>
        <v>-1.2789769243681803E-13</v>
      </c>
      <c r="N1719">
        <f>tsla_moving_stats_14yr[[#This Row],[StdDev_14Y_Centered]]-tsla_moving_stats_14yr[[#This Row],[STANDARD DEV MANUAL]]</f>
        <v>1.8907656953302876E-2</v>
      </c>
    </row>
    <row r="1720" spans="1:14" x14ac:dyDescent="0.25">
      <c r="A1720" s="1">
        <v>43586</v>
      </c>
      <c r="B1720">
        <v>15.92</v>
      </c>
      <c r="C1720">
        <v>16</v>
      </c>
      <c r="D1720">
        <v>15.43</v>
      </c>
      <c r="E1720">
        <v>15.6</v>
      </c>
      <c r="F1720">
        <v>160565385</v>
      </c>
      <c r="G1720">
        <v>115.94689565967232</v>
      </c>
      <c r="H1720">
        <v>131.50743589817748</v>
      </c>
      <c r="I1720">
        <f>tsla_moving_stats_14yr[[#This Row],[Close]]/tsla_moving_stats_14yr[[#This Row],[StdDev_14Y_Centered]]</f>
        <v>0.1186244708784273</v>
      </c>
      <c r="J1720">
        <f>2*tsla_moving_stats_14yr[[#This Row],[StdDev_14Y_Centered]]</f>
        <v>263.01487179635495</v>
      </c>
      <c r="K1720">
        <v>115.94689565967245</v>
      </c>
      <c r="L1720">
        <v>131.48853436219846</v>
      </c>
      <c r="M1720">
        <f>tsla_moving_stats_14yr[[#This Row],[Average_14Y_Centered]]-tsla_moving_stats_14yr[[#This Row],[ROLLING AVERAGE MANUAL]]</f>
        <v>-1.2789769243681803E-13</v>
      </c>
      <c r="N1720">
        <f>tsla_moving_stats_14yr[[#This Row],[StdDev_14Y_Centered]]-tsla_moving_stats_14yr[[#This Row],[STANDARD DEV MANUAL]]</f>
        <v>1.8901535979011896E-2</v>
      </c>
    </row>
    <row r="1721" spans="1:14" x14ac:dyDescent="0.25">
      <c r="A1721" s="1">
        <v>43585</v>
      </c>
      <c r="B1721">
        <v>16.14</v>
      </c>
      <c r="C1721">
        <v>16.28</v>
      </c>
      <c r="D1721">
        <v>15.8</v>
      </c>
      <c r="E1721">
        <v>15.91</v>
      </c>
      <c r="F1721">
        <v>141969551</v>
      </c>
      <c r="G1721">
        <v>115.91421264367816</v>
      </c>
      <c r="H1721">
        <v>131.50266892158081</v>
      </c>
      <c r="I1721">
        <f>tsla_moving_stats_14yr[[#This Row],[Close]]/tsla_moving_stats_14yr[[#This Row],[StdDev_14Y_Centered]]</f>
        <v>0.1209861376234701</v>
      </c>
      <c r="J1721">
        <f>2*tsla_moving_stats_14yr[[#This Row],[StdDev_14Y_Centered]]</f>
        <v>263.00533784316161</v>
      </c>
      <c r="K1721">
        <v>115.9142126436783</v>
      </c>
      <c r="L1721">
        <v>131.48377350242754</v>
      </c>
      <c r="M1721">
        <f>tsla_moving_stats_14yr[[#This Row],[Average_14Y_Centered]]-tsla_moving_stats_14yr[[#This Row],[ROLLING AVERAGE MANUAL]]</f>
        <v>-1.4210854715202004E-13</v>
      </c>
      <c r="N1721">
        <f>tsla_moving_stats_14yr[[#This Row],[StdDev_14Y_Centered]]-tsla_moving_stats_14yr[[#This Row],[STANDARD DEV MANUAL]]</f>
        <v>1.8895419153267312E-2</v>
      </c>
    </row>
    <row r="1722" spans="1:14" x14ac:dyDescent="0.25">
      <c r="A1722" s="1">
        <v>43584</v>
      </c>
      <c r="B1722">
        <v>15.72</v>
      </c>
      <c r="C1722">
        <v>16.27</v>
      </c>
      <c r="D1722">
        <v>15.48</v>
      </c>
      <c r="E1722">
        <v>16.100000000000001</v>
      </c>
      <c r="F1722">
        <v>250717457</v>
      </c>
      <c r="G1722">
        <v>115.91421264367816</v>
      </c>
      <c r="H1722">
        <v>131.50266892158081</v>
      </c>
      <c r="I1722">
        <f>tsla_moving_stats_14yr[[#This Row],[Close]]/tsla_moving_stats_14yr[[#This Row],[StdDev_14Y_Centered]]</f>
        <v>0.12243097521922494</v>
      </c>
      <c r="J1722">
        <f>2*tsla_moving_stats_14yr[[#This Row],[StdDev_14Y_Centered]]</f>
        <v>263.00533784316161</v>
      </c>
      <c r="K1722">
        <v>115.88155127836842</v>
      </c>
      <c r="L1722">
        <v>131.47900460487372</v>
      </c>
      <c r="M1722">
        <f>tsla_moving_stats_14yr[[#This Row],[Average_14Y_Centered]]-tsla_moving_stats_14yr[[#This Row],[ROLLING AVERAGE MANUAL]]</f>
        <v>3.2661365309735402E-2</v>
      </c>
      <c r="N1722">
        <f>tsla_moving_stats_14yr[[#This Row],[StdDev_14Y_Centered]]-tsla_moving_stats_14yr[[#This Row],[STANDARD DEV MANUAL]]</f>
        <v>2.3664316707083799E-2</v>
      </c>
    </row>
    <row r="1723" spans="1:14" x14ac:dyDescent="0.25">
      <c r="A1723" s="1">
        <v>43581</v>
      </c>
      <c r="B1723">
        <v>16.43</v>
      </c>
      <c r="C1723">
        <v>16.45</v>
      </c>
      <c r="D1723">
        <v>15.41</v>
      </c>
      <c r="E1723">
        <v>15.68</v>
      </c>
      <c r="F1723">
        <v>335411039</v>
      </c>
      <c r="G1723">
        <v>115.84891154508902</v>
      </c>
      <c r="H1723">
        <v>131.49311087737172</v>
      </c>
      <c r="I1723">
        <f>tsla_moving_stats_14yr[[#This Row],[Close]]/tsla_moving_stats_14yr[[#This Row],[StdDev_14Y_Centered]]</f>
        <v>0.11924579086597857</v>
      </c>
      <c r="J1723">
        <f>2*tsla_moving_stats_14yr[[#This Row],[StdDev_14Y_Centered]]</f>
        <v>262.98622175474344</v>
      </c>
      <c r="K1723">
        <v>115.84891154508915</v>
      </c>
      <c r="L1723">
        <v>131.4742276847887</v>
      </c>
      <c r="M1723">
        <f>tsla_moving_stats_14yr[[#This Row],[Average_14Y_Centered]]-tsla_moving_stats_14yr[[#This Row],[ROLLING AVERAGE MANUAL]]</f>
        <v>-1.2789769243681803E-13</v>
      </c>
      <c r="N1723">
        <f>tsla_moving_stats_14yr[[#This Row],[StdDev_14Y_Centered]]-tsla_moving_stats_14yr[[#This Row],[STANDARD DEV MANUAL]]</f>
        <v>1.8883192583018626E-2</v>
      </c>
    </row>
    <row r="1724" spans="1:14" x14ac:dyDescent="0.25">
      <c r="A1724" s="1">
        <v>43580</v>
      </c>
      <c r="B1724">
        <v>17</v>
      </c>
      <c r="C1724">
        <v>17.27</v>
      </c>
      <c r="D1724">
        <v>16.399999999999999</v>
      </c>
      <c r="E1724">
        <v>16.510000000000002</v>
      </c>
      <c r="F1724">
        <v>327741202</v>
      </c>
      <c r="G1724">
        <v>115.81627906976743</v>
      </c>
      <c r="H1724">
        <v>131.48833224639213</v>
      </c>
      <c r="I1724">
        <f>tsla_moving_stats_14yr[[#This Row],[Close]]/tsla_moving_stats_14yr[[#This Row],[StdDev_14Y_Centered]]</f>
        <v>0.12556247172610263</v>
      </c>
      <c r="J1724">
        <f>2*tsla_moving_stats_14yr[[#This Row],[StdDev_14Y_Centered]]</f>
        <v>262.97666449278427</v>
      </c>
      <c r="K1724">
        <v>115.81627906976757</v>
      </c>
      <c r="L1724">
        <v>131.46945516177217</v>
      </c>
      <c r="M1724">
        <f>tsla_moving_stats_14yr[[#This Row],[Average_14Y_Centered]]-tsla_moving_stats_14yr[[#This Row],[ROLLING AVERAGE MANUAL]]</f>
        <v>-1.4210854715202004E-13</v>
      </c>
      <c r="N1724">
        <f>tsla_moving_stats_14yr[[#This Row],[StdDev_14Y_Centered]]-tsla_moving_stats_14yr[[#This Row],[STANDARD DEV MANUAL]]</f>
        <v>1.887708461995885E-2</v>
      </c>
    </row>
    <row r="1725" spans="1:14" x14ac:dyDescent="0.25">
      <c r="A1725" s="1">
        <v>43579</v>
      </c>
      <c r="B1725">
        <v>17.59</v>
      </c>
      <c r="C1725">
        <v>17.690000000000001</v>
      </c>
      <c r="D1725">
        <v>17.2</v>
      </c>
      <c r="E1725">
        <v>17.239999999999998</v>
      </c>
      <c r="F1725">
        <v>160911900</v>
      </c>
      <c r="G1725">
        <v>115.78364523536165</v>
      </c>
      <c r="H1725">
        <v>131.48356546001028</v>
      </c>
      <c r="I1725">
        <f>tsla_moving_stats_14yr[[#This Row],[Close]]/tsla_moving_stats_14yr[[#This Row],[StdDev_14Y_Centered]]</f>
        <v>0.13111904852658876</v>
      </c>
      <c r="J1725">
        <f>2*tsla_moving_stats_14yr[[#This Row],[StdDev_14Y_Centered]]</f>
        <v>262.96713092002057</v>
      </c>
      <c r="K1725">
        <v>115.78364523536177</v>
      </c>
      <c r="L1725">
        <v>131.46469447814678</v>
      </c>
      <c r="M1725">
        <f>tsla_moving_stats_14yr[[#This Row],[Average_14Y_Centered]]-tsla_moving_stats_14yr[[#This Row],[ROLLING AVERAGE MANUAL]]</f>
        <v>-1.2789769243681803E-13</v>
      </c>
      <c r="N1725">
        <f>tsla_moving_stats_14yr[[#This Row],[StdDev_14Y_Centered]]-tsla_moving_stats_14yr[[#This Row],[STANDARD DEV MANUAL]]</f>
        <v>1.8870981863500447E-2</v>
      </c>
    </row>
    <row r="1726" spans="1:14" x14ac:dyDescent="0.25">
      <c r="A1726" s="1">
        <v>43578</v>
      </c>
      <c r="B1726">
        <v>17.34</v>
      </c>
      <c r="C1726">
        <v>17.71</v>
      </c>
      <c r="D1726">
        <v>17.05</v>
      </c>
      <c r="E1726">
        <v>17.59</v>
      </c>
      <c r="F1726">
        <v>164158069</v>
      </c>
      <c r="G1726">
        <v>115.75103299856528</v>
      </c>
      <c r="H1726">
        <v>131.47879066154943</v>
      </c>
      <c r="I1726">
        <f>tsla_moving_stats_14yr[[#This Row],[Close]]/tsla_moving_stats_14yr[[#This Row],[StdDev_14Y_Centered]]</f>
        <v>0.13378583657100934</v>
      </c>
      <c r="J1726">
        <f>2*tsla_moving_stats_14yr[[#This Row],[StdDev_14Y_Centered]]</f>
        <v>262.95758132309885</v>
      </c>
      <c r="K1726">
        <v>115.75103299856541</v>
      </c>
      <c r="L1726">
        <v>131.45992578008952</v>
      </c>
      <c r="M1726">
        <f>tsla_moving_stats_14yr[[#This Row],[Average_14Y_Centered]]-tsla_moving_stats_14yr[[#This Row],[ROLLING AVERAGE MANUAL]]</f>
        <v>-1.2789769243681803E-13</v>
      </c>
      <c r="N1726">
        <f>tsla_moving_stats_14yr[[#This Row],[StdDev_14Y_Centered]]-tsla_moving_stats_14yr[[#This Row],[STANDARD DEV MANUAL]]</f>
        <v>1.8864881459904836E-2</v>
      </c>
    </row>
    <row r="1727" spans="1:14" x14ac:dyDescent="0.25">
      <c r="A1727" s="1">
        <v>43577</v>
      </c>
      <c r="B1727">
        <v>17.93</v>
      </c>
      <c r="C1727">
        <v>17.98</v>
      </c>
      <c r="D1727">
        <v>17.5</v>
      </c>
      <c r="E1727">
        <v>17.52</v>
      </c>
      <c r="F1727">
        <v>182207272</v>
      </c>
      <c r="G1727">
        <v>115.75103299856528</v>
      </c>
      <c r="H1727">
        <v>131.47879066154943</v>
      </c>
      <c r="I1727">
        <f>tsla_moving_stats_14yr[[#This Row],[Close]]/tsla_moving_stats_14yr[[#This Row],[StdDev_14Y_Centered]]</f>
        <v>0.13325343130893028</v>
      </c>
      <c r="J1727">
        <f>2*tsla_moving_stats_14yr[[#This Row],[StdDev_14Y_Centered]]</f>
        <v>262.95758132309885</v>
      </c>
      <c r="K1727">
        <v>115.71846242111316</v>
      </c>
      <c r="L1727">
        <v>131.45513173855682</v>
      </c>
      <c r="M1727">
        <f>tsla_moving_stats_14yr[[#This Row],[Average_14Y_Centered]]-tsla_moving_stats_14yr[[#This Row],[ROLLING AVERAGE MANUAL]]</f>
        <v>3.2570577452119664E-2</v>
      </c>
      <c r="N1727">
        <f>tsla_moving_stats_14yr[[#This Row],[StdDev_14Y_Centered]]-tsla_moving_stats_14yr[[#This Row],[STANDARD DEV MANUAL]]</f>
        <v>2.3658922992609632E-2</v>
      </c>
    </row>
    <row r="1728" spans="1:14" x14ac:dyDescent="0.25">
      <c r="A1728" s="1">
        <v>43573</v>
      </c>
      <c r="B1728">
        <v>18.079999999999998</v>
      </c>
      <c r="C1728">
        <v>18.32</v>
      </c>
      <c r="D1728">
        <v>17.98</v>
      </c>
      <c r="E1728">
        <v>18.22</v>
      </c>
      <c r="F1728">
        <v>88144966</v>
      </c>
      <c r="G1728">
        <v>115.65336869266054</v>
      </c>
      <c r="H1728">
        <v>131.46438121427474</v>
      </c>
      <c r="I1728">
        <f>tsla_moving_stats_14yr[[#This Row],[Close]]/tsla_moving_stats_14yr[[#This Row],[StdDev_14Y_Centered]]</f>
        <v>0.1385926730245137</v>
      </c>
      <c r="J1728">
        <f>2*tsla_moving_stats_14yr[[#This Row],[StdDev_14Y_Centered]]</f>
        <v>262.92876242854948</v>
      </c>
      <c r="K1728">
        <v>115.68591052480656</v>
      </c>
      <c r="L1728">
        <v>131.45033220864988</v>
      </c>
      <c r="M1728">
        <f>tsla_moving_stats_14yr[[#This Row],[Average_14Y_Centered]]-tsla_moving_stats_14yr[[#This Row],[ROLLING AVERAGE MANUAL]]</f>
        <v>-3.2541832146023353E-2</v>
      </c>
      <c r="N1728">
        <f>tsla_moving_stats_14yr[[#This Row],[StdDev_14Y_Centered]]-tsla_moving_stats_14yr[[#This Row],[STANDARD DEV MANUAL]]</f>
        <v>1.4049005624855226E-2</v>
      </c>
    </row>
    <row r="1729" spans="1:14" x14ac:dyDescent="0.25">
      <c r="A1729" s="1">
        <v>43572</v>
      </c>
      <c r="B1729">
        <v>18.32</v>
      </c>
      <c r="C1729">
        <v>18.32</v>
      </c>
      <c r="D1729">
        <v>17.899999999999999</v>
      </c>
      <c r="E1729">
        <v>18.079999999999998</v>
      </c>
      <c r="F1729">
        <v>76897084</v>
      </c>
      <c r="G1729">
        <v>115.62083691602179</v>
      </c>
      <c r="H1729">
        <v>131.45957948795623</v>
      </c>
      <c r="I1729">
        <f>tsla_moving_stats_14yr[[#This Row],[Close]]/tsla_moving_stats_14yr[[#This Row],[StdDev_14Y_Centered]]</f>
        <v>0.13753276916313589</v>
      </c>
      <c r="J1729">
        <f>2*tsla_moving_stats_14yr[[#This Row],[StdDev_14Y_Centered]]</f>
        <v>262.91915897591247</v>
      </c>
      <c r="K1729">
        <v>115.65336869266069</v>
      </c>
      <c r="L1729">
        <v>131.44553462522933</v>
      </c>
      <c r="M1729">
        <f>tsla_moving_stats_14yr[[#This Row],[Average_14Y_Centered]]-tsla_moving_stats_14yr[[#This Row],[ROLLING AVERAGE MANUAL]]</f>
        <v>-3.253177663890483E-2</v>
      </c>
      <c r="N1729">
        <f>tsla_moving_stats_14yr[[#This Row],[StdDev_14Y_Centered]]-tsla_moving_stats_14yr[[#This Row],[STANDARD DEV MANUAL]]</f>
        <v>1.4044862726905194E-2</v>
      </c>
    </row>
    <row r="1730" spans="1:14" x14ac:dyDescent="0.25">
      <c r="A1730" s="1">
        <v>43571</v>
      </c>
      <c r="B1730">
        <v>17.72</v>
      </c>
      <c r="C1730">
        <v>18.329999999999998</v>
      </c>
      <c r="D1730">
        <v>17.649999999999999</v>
      </c>
      <c r="E1730">
        <v>18.22</v>
      </c>
      <c r="F1730">
        <v>109094062</v>
      </c>
      <c r="G1730">
        <v>115.58832378223495</v>
      </c>
      <c r="H1730">
        <v>131.45477229269812</v>
      </c>
      <c r="I1730">
        <f>tsla_moving_stats_14yr[[#This Row],[Close]]/tsla_moving_stats_14yr[[#This Row],[StdDev_14Y_Centered]]</f>
        <v>0.1386028037037044</v>
      </c>
      <c r="J1730">
        <f>2*tsla_moving_stats_14yr[[#This Row],[StdDev_14Y_Centered]]</f>
        <v>262.90954458539625</v>
      </c>
      <c r="K1730">
        <v>115.62083691602193</v>
      </c>
      <c r="L1730">
        <v>131.44073898918739</v>
      </c>
      <c r="M1730">
        <f>tsla_moving_stats_14yr[[#This Row],[Average_14Y_Centered]]-tsla_moving_stats_14yr[[#This Row],[ROLLING AVERAGE MANUAL]]</f>
        <v>-3.2513133786977733E-2</v>
      </c>
      <c r="N1730">
        <f>tsla_moving_stats_14yr[[#This Row],[StdDev_14Y_Centered]]-tsla_moving_stats_14yr[[#This Row],[STANDARD DEV MANUAL]]</f>
        <v>1.4033303510728956E-2</v>
      </c>
    </row>
    <row r="1731" spans="1:14" x14ac:dyDescent="0.25">
      <c r="A1731" s="1">
        <v>43570</v>
      </c>
      <c r="B1731">
        <v>17.91</v>
      </c>
      <c r="C1731">
        <v>17.93</v>
      </c>
      <c r="D1731">
        <v>17.239999999999998</v>
      </c>
      <c r="E1731">
        <v>17.760000000000002</v>
      </c>
      <c r="F1731">
        <v>150578870</v>
      </c>
      <c r="G1731">
        <v>115.58832378223495</v>
      </c>
      <c r="H1731">
        <v>131.45477229269812</v>
      </c>
      <c r="I1731">
        <f>tsla_moving_stats_14yr[[#This Row],[Close]]/tsla_moving_stats_14yr[[#This Row],[StdDev_14Y_Centered]]</f>
        <v>0.1351035013050379</v>
      </c>
      <c r="J1731">
        <f>2*tsla_moving_stats_14yr[[#This Row],[StdDev_14Y_Centered]]</f>
        <v>262.90954458539625</v>
      </c>
      <c r="K1731">
        <v>115.58832378223511</v>
      </c>
      <c r="L1731">
        <v>131.43593788149903</v>
      </c>
      <c r="M1731">
        <f>tsla_moving_stats_14yr[[#This Row],[Average_14Y_Centered]]-tsla_moving_stats_14yr[[#This Row],[ROLLING AVERAGE MANUAL]]</f>
        <v>-1.5631940186722204E-13</v>
      </c>
      <c r="N1731">
        <f>tsla_moving_stats_14yr[[#This Row],[StdDev_14Y_Centered]]-tsla_moving_stats_14yr[[#This Row],[STANDARD DEV MANUAL]]</f>
        <v>1.8834411199094347E-2</v>
      </c>
    </row>
    <row r="1732" spans="1:14" x14ac:dyDescent="0.25">
      <c r="A1732" s="1">
        <v>43567</v>
      </c>
      <c r="B1732">
        <v>18.010000000000002</v>
      </c>
      <c r="C1732">
        <v>18.13</v>
      </c>
      <c r="D1732">
        <v>17.79</v>
      </c>
      <c r="E1732">
        <v>17.850000000000001</v>
      </c>
      <c r="F1732">
        <v>101189714</v>
      </c>
      <c r="G1732">
        <v>115.52340206185566</v>
      </c>
      <c r="H1732">
        <v>131.4450995530095</v>
      </c>
      <c r="I1732">
        <f>tsla_moving_stats_14yr[[#This Row],[Close]]/tsla_moving_stats_14yr[[#This Row],[StdDev_14Y_Centered]]</f>
        <v>0.13579813976101415</v>
      </c>
      <c r="J1732">
        <f>2*tsla_moving_stats_14yr[[#This Row],[StdDev_14Y_Centered]]</f>
        <v>262.890199106019</v>
      </c>
      <c r="K1732">
        <v>115.55585505585807</v>
      </c>
      <c r="L1732">
        <v>131.4311090769848</v>
      </c>
      <c r="M1732">
        <f>tsla_moving_stats_14yr[[#This Row],[Average_14Y_Centered]]-tsla_moving_stats_14yr[[#This Row],[ROLLING AVERAGE MANUAL]]</f>
        <v>-3.2452994002412083E-2</v>
      </c>
      <c r="N1732">
        <f>tsla_moving_stats_14yr[[#This Row],[StdDev_14Y_Centered]]-tsla_moving_stats_14yr[[#This Row],[STANDARD DEV MANUAL]]</f>
        <v>1.3990476024702048E-2</v>
      </c>
    </row>
    <row r="1733" spans="1:14" x14ac:dyDescent="0.25">
      <c r="A1733" s="1">
        <v>43566</v>
      </c>
      <c r="B1733">
        <v>17.89</v>
      </c>
      <c r="C1733">
        <v>18.03</v>
      </c>
      <c r="D1733">
        <v>17.71</v>
      </c>
      <c r="E1733">
        <v>17.89</v>
      </c>
      <c r="F1733">
        <v>147539057</v>
      </c>
      <c r="G1733">
        <v>115.49096192384769</v>
      </c>
      <c r="H1733">
        <v>131.44026122630532</v>
      </c>
      <c r="I1733">
        <f>tsla_moving_stats_14yr[[#This Row],[Close]]/tsla_moving_stats_14yr[[#This Row],[StdDev_14Y_Centered]]</f>
        <v>0.13610745926012852</v>
      </c>
      <c r="J1733">
        <f>2*tsla_moving_stats_14yr[[#This Row],[StdDev_14Y_Centered]]</f>
        <v>262.88052245261065</v>
      </c>
      <c r="K1733">
        <v>115.52340206185582</v>
      </c>
      <c r="L1733">
        <v>131.42627731484475</v>
      </c>
      <c r="M1733">
        <f>tsla_moving_stats_14yr[[#This Row],[Average_14Y_Centered]]-tsla_moving_stats_14yr[[#This Row],[ROLLING AVERAGE MANUAL]]</f>
        <v>-3.2440138008126951E-2</v>
      </c>
      <c r="N1733">
        <f>tsla_moving_stats_14yr[[#This Row],[StdDev_14Y_Centered]]-tsla_moving_stats_14yr[[#This Row],[STANDARD DEV MANUAL]]</f>
        <v>1.3983911460570653E-2</v>
      </c>
    </row>
    <row r="1734" spans="1:14" x14ac:dyDescent="0.25">
      <c r="A1734" s="1">
        <v>43565</v>
      </c>
      <c r="B1734">
        <v>18.45</v>
      </c>
      <c r="C1734">
        <v>18.559999999999999</v>
      </c>
      <c r="D1734">
        <v>18.190000000000001</v>
      </c>
      <c r="E1734">
        <v>18.399999999999999</v>
      </c>
      <c r="F1734">
        <v>105919819</v>
      </c>
      <c r="G1734">
        <v>115.45852604464798</v>
      </c>
      <c r="H1734">
        <v>131.43542982621253</v>
      </c>
      <c r="I1734">
        <f>tsla_moving_stats_14yr[[#This Row],[Close]]/tsla_moving_stats_14yr[[#This Row],[StdDev_14Y_Centered]]</f>
        <v>0.13999269469677222</v>
      </c>
      <c r="J1734">
        <f>2*tsla_moving_stats_14yr[[#This Row],[StdDev_14Y_Centered]]</f>
        <v>262.87085965242505</v>
      </c>
      <c r="K1734">
        <v>115.49096192384785</v>
      </c>
      <c r="L1734">
        <v>131.42144506971005</v>
      </c>
      <c r="M1734">
        <f>tsla_moving_stats_14yr[[#This Row],[Average_14Y_Centered]]-tsla_moving_stats_14yr[[#This Row],[ROLLING AVERAGE MANUAL]]</f>
        <v>-3.2435879199866235E-2</v>
      </c>
      <c r="N1734">
        <f>tsla_moving_stats_14yr[[#This Row],[StdDev_14Y_Centered]]-tsla_moving_stats_14yr[[#This Row],[STANDARD DEV MANUAL]]</f>
        <v>1.3984756502480877E-2</v>
      </c>
    </row>
    <row r="1735" spans="1:14" x14ac:dyDescent="0.25">
      <c r="A1735" s="1">
        <v>43564</v>
      </c>
      <c r="B1735">
        <v>18.11</v>
      </c>
      <c r="C1735">
        <v>18.329999999999998</v>
      </c>
      <c r="D1735">
        <v>17.97</v>
      </c>
      <c r="E1735">
        <v>18.149999999999999</v>
      </c>
      <c r="F1735">
        <v>88560541</v>
      </c>
      <c r="G1735">
        <v>115.42612303290416</v>
      </c>
      <c r="H1735">
        <v>131.43058068414553</v>
      </c>
      <c r="I1735">
        <f>tsla_moving_stats_14yr[[#This Row],[Close]]/tsla_moving_stats_14yr[[#This Row],[StdDev_14Y_Centered]]</f>
        <v>0.13809571490533201</v>
      </c>
      <c r="J1735">
        <f>2*tsla_moving_stats_14yr[[#This Row],[StdDev_14Y_Centered]]</f>
        <v>262.86116136829105</v>
      </c>
      <c r="K1735">
        <v>115.45852604464811</v>
      </c>
      <c r="L1735">
        <v>131.41661974671402</v>
      </c>
      <c r="M1735">
        <f>tsla_moving_stats_14yr[[#This Row],[Average_14Y_Centered]]-tsla_moving_stats_14yr[[#This Row],[ROLLING AVERAGE MANUAL]]</f>
        <v>-3.2403011743951993E-2</v>
      </c>
      <c r="N1735">
        <f>tsla_moving_stats_14yr[[#This Row],[StdDev_14Y_Centered]]-tsla_moving_stats_14yr[[#This Row],[STANDARD DEV MANUAL]]</f>
        <v>1.3960937431505727E-2</v>
      </c>
    </row>
    <row r="1736" spans="1:14" x14ac:dyDescent="0.25">
      <c r="A1736" s="1">
        <v>43563</v>
      </c>
      <c r="B1736">
        <v>18.510000000000002</v>
      </c>
      <c r="C1736">
        <v>18.739999999999998</v>
      </c>
      <c r="D1736">
        <v>18.03</v>
      </c>
      <c r="E1736">
        <v>18.21</v>
      </c>
      <c r="F1736">
        <v>156156745</v>
      </c>
      <c r="G1736">
        <v>115.42612303290416</v>
      </c>
      <c r="H1736">
        <v>131.43058068414553</v>
      </c>
      <c r="I1736">
        <f>tsla_moving_stats_14yr[[#This Row],[Close]]/tsla_moving_stats_14yr[[#This Row],[StdDev_14Y_Centered]]</f>
        <v>0.13855222966534966</v>
      </c>
      <c r="J1736">
        <f>2*tsla_moving_stats_14yr[[#This Row],[StdDev_14Y_Centered]]</f>
        <v>262.86116136829105</v>
      </c>
      <c r="K1736">
        <v>115.4261230329043</v>
      </c>
      <c r="L1736">
        <v>131.41177668080437</v>
      </c>
      <c r="M1736">
        <f>tsla_moving_stats_14yr[[#This Row],[Average_14Y_Centered]]-tsla_moving_stats_14yr[[#This Row],[ROLLING AVERAGE MANUAL]]</f>
        <v>-1.4210854715202004E-13</v>
      </c>
      <c r="N1736">
        <f>tsla_moving_stats_14yr[[#This Row],[StdDev_14Y_Centered]]-tsla_moving_stats_14yr[[#This Row],[STANDARD DEV MANUAL]]</f>
        <v>1.8804003341159614E-2</v>
      </c>
    </row>
    <row r="1737" spans="1:14" x14ac:dyDescent="0.25">
      <c r="A1737" s="1">
        <v>43560</v>
      </c>
      <c r="B1737">
        <v>17.989999999999998</v>
      </c>
      <c r="C1737">
        <v>18.41</v>
      </c>
      <c r="D1737">
        <v>17.739999999999998</v>
      </c>
      <c r="E1737">
        <v>18.329999999999998</v>
      </c>
      <c r="F1737">
        <v>195574101</v>
      </c>
      <c r="G1737">
        <v>115.39376430205949</v>
      </c>
      <c r="H1737">
        <v>131.42570398583447</v>
      </c>
      <c r="I1737">
        <f>tsla_moving_stats_14yr[[#This Row],[Close]]/tsla_moving_stats_14yr[[#This Row],[StdDev_14Y_Centered]]</f>
        <v>0.13947043420041844</v>
      </c>
      <c r="J1737">
        <f>2*tsla_moving_stats_14yr[[#This Row],[StdDev_14Y_Centered]]</f>
        <v>262.85140797166895</v>
      </c>
      <c r="K1737">
        <v>115.39376430205964</v>
      </c>
      <c r="L1737">
        <v>131.40690605911567</v>
      </c>
      <c r="M1737">
        <f>tsla_moving_stats_14yr[[#This Row],[Average_14Y_Centered]]-tsla_moving_stats_14yr[[#This Row],[ROLLING AVERAGE MANUAL]]</f>
        <v>-1.4210854715202004E-13</v>
      </c>
      <c r="N1737">
        <f>tsla_moving_stats_14yr[[#This Row],[StdDev_14Y_Centered]]-tsla_moving_stats_14yr[[#This Row],[STANDARD DEV MANUAL]]</f>
        <v>1.8797926718804092E-2</v>
      </c>
    </row>
    <row r="1738" spans="1:14" x14ac:dyDescent="0.25">
      <c r="A1738" s="1">
        <v>43559</v>
      </c>
      <c r="B1738">
        <v>17.46</v>
      </c>
      <c r="C1738">
        <v>18.079999999999998</v>
      </c>
      <c r="D1738">
        <v>17.37</v>
      </c>
      <c r="E1738">
        <v>17.850000000000001</v>
      </c>
      <c r="F1738">
        <v>355811315</v>
      </c>
      <c r="G1738">
        <v>115.36143265656278</v>
      </c>
      <c r="H1738">
        <v>131.42081455224303</v>
      </c>
      <c r="I1738">
        <f>tsla_moving_stats_14yr[[#This Row],[Close]]/tsla_moving_stats_14yr[[#This Row],[StdDev_14Y_Centered]]</f>
        <v>0.13582323363932725</v>
      </c>
      <c r="J1738">
        <f>2*tsla_moving_stats_14yr[[#This Row],[StdDev_14Y_Centered]]</f>
        <v>262.84162910448606</v>
      </c>
      <c r="K1738">
        <v>115.36143265656291</v>
      </c>
      <c r="L1738">
        <v>131.40202270049207</v>
      </c>
      <c r="M1738">
        <f>tsla_moving_stats_14yr[[#This Row],[Average_14Y_Centered]]-tsla_moving_stats_14yr[[#This Row],[ROLLING AVERAGE MANUAL]]</f>
        <v>-1.2789769243681803E-13</v>
      </c>
      <c r="N1738">
        <f>tsla_moving_stats_14yr[[#This Row],[StdDev_14Y_Centered]]-tsla_moving_stats_14yr[[#This Row],[STANDARD DEV MANUAL]]</f>
        <v>1.8791851750961541E-2</v>
      </c>
    </row>
    <row r="1739" spans="1:14" x14ac:dyDescent="0.25">
      <c r="A1739" s="1">
        <v>43558</v>
      </c>
      <c r="B1739">
        <v>19.149999999999999</v>
      </c>
      <c r="C1739">
        <v>19.739999999999998</v>
      </c>
      <c r="D1739">
        <v>19.14</v>
      </c>
      <c r="E1739">
        <v>19.45</v>
      </c>
      <c r="F1739">
        <v>118948082</v>
      </c>
      <c r="G1739">
        <v>115.32917667238422</v>
      </c>
      <c r="H1739">
        <v>131.41587064996034</v>
      </c>
      <c r="I1739">
        <f>tsla_moving_stats_14yr[[#This Row],[Close]]/tsla_moving_stats_14yr[[#This Row],[StdDev_14Y_Centered]]</f>
        <v>0.14800343294766177</v>
      </c>
      <c r="J1739">
        <f>2*tsla_moving_stats_14yr[[#This Row],[StdDev_14Y_Centered]]</f>
        <v>262.83174129992068</v>
      </c>
      <c r="K1739">
        <v>115.32917667238438</v>
      </c>
      <c r="L1739">
        <v>131.39708487748979</v>
      </c>
      <c r="M1739">
        <f>tsla_moving_stats_14yr[[#This Row],[Average_14Y_Centered]]-tsla_moving_stats_14yr[[#This Row],[ROLLING AVERAGE MANUAL]]</f>
        <v>-1.5631940186722204E-13</v>
      </c>
      <c r="N1739">
        <f>tsla_moving_stats_14yr[[#This Row],[StdDev_14Y_Centered]]-tsla_moving_stats_14yr[[#This Row],[STANDARD DEV MANUAL]]</f>
        <v>1.878577247055091E-2</v>
      </c>
    </row>
    <row r="1740" spans="1:14" x14ac:dyDescent="0.25">
      <c r="A1740" s="1">
        <v>43557</v>
      </c>
      <c r="B1740">
        <v>19.22</v>
      </c>
      <c r="C1740">
        <v>19.3</v>
      </c>
      <c r="D1740">
        <v>18.93</v>
      </c>
      <c r="E1740">
        <v>19.059999999999999</v>
      </c>
      <c r="F1740">
        <v>82184169</v>
      </c>
      <c r="G1740">
        <v>115.29691340382968</v>
      </c>
      <c r="H1740">
        <v>131.41094356303057</v>
      </c>
      <c r="I1740">
        <f>tsla_moving_stats_14yr[[#This Row],[Close]]/tsla_moving_stats_14yr[[#This Row],[StdDev_14Y_Centered]]</f>
        <v>0.1450411927896855</v>
      </c>
      <c r="J1740">
        <f>2*tsla_moving_stats_14yr[[#This Row],[StdDev_14Y_Centered]]</f>
        <v>262.82188712606114</v>
      </c>
      <c r="K1740">
        <v>115.29691340382982</v>
      </c>
      <c r="L1740">
        <v>131.39216386396225</v>
      </c>
      <c r="M1740">
        <f>tsla_moving_stats_14yr[[#This Row],[Average_14Y_Centered]]-tsla_moving_stats_14yr[[#This Row],[ROLLING AVERAGE MANUAL]]</f>
        <v>-1.4210854715202004E-13</v>
      </c>
      <c r="N1740">
        <f>tsla_moving_stats_14yr[[#This Row],[StdDev_14Y_Centered]]-tsla_moving_stats_14yr[[#This Row],[STANDARD DEV MANUAL]]</f>
        <v>1.8779699068318223E-2</v>
      </c>
    </row>
    <row r="1741" spans="1:14" x14ac:dyDescent="0.25">
      <c r="A1741" s="1">
        <v>43556</v>
      </c>
      <c r="B1741">
        <v>18.84</v>
      </c>
      <c r="C1741">
        <v>19.28</v>
      </c>
      <c r="D1741">
        <v>18.75</v>
      </c>
      <c r="E1741">
        <v>19.28</v>
      </c>
      <c r="F1741">
        <v>121656710</v>
      </c>
      <c r="G1741">
        <v>115.29691340382968</v>
      </c>
      <c r="H1741">
        <v>131.41094356303057</v>
      </c>
      <c r="I1741">
        <f>tsla_moving_stats_14yr[[#This Row],[Close]]/tsla_moving_stats_14yr[[#This Row],[StdDev_14Y_Centered]]</f>
        <v>0.14671533037697465</v>
      </c>
      <c r="J1741">
        <f>2*tsla_moving_stats_14yr[[#This Row],[StdDev_14Y_Centered]]</f>
        <v>262.82188712606114</v>
      </c>
      <c r="K1741">
        <v>115.26468000000015</v>
      </c>
      <c r="L1741">
        <v>131.3872277503651</v>
      </c>
      <c r="M1741">
        <f>tsla_moving_stats_14yr[[#This Row],[Average_14Y_Centered]]-tsla_moving_stats_14yr[[#This Row],[ROLLING AVERAGE MANUAL]]</f>
        <v>3.2233403829522445E-2</v>
      </c>
      <c r="N1741">
        <f>tsla_moving_stats_14yr[[#This Row],[StdDev_14Y_Centered]]-tsla_moving_stats_14yr[[#This Row],[STANDARD DEV MANUAL]]</f>
        <v>2.3715812665471958E-2</v>
      </c>
    </row>
    <row r="1742" spans="1:14" x14ac:dyDescent="0.25">
      <c r="A1742" s="1">
        <v>43553</v>
      </c>
      <c r="B1742">
        <v>18.579999999999998</v>
      </c>
      <c r="C1742">
        <v>18.68</v>
      </c>
      <c r="D1742">
        <v>18.3</v>
      </c>
      <c r="E1742">
        <v>18.66</v>
      </c>
      <c r="F1742">
        <v>89870162</v>
      </c>
      <c r="G1742">
        <v>115.2324678663239</v>
      </c>
      <c r="H1742">
        <v>131.40105147598177</v>
      </c>
      <c r="I1742">
        <f>tsla_moving_stats_14yr[[#This Row],[Close]]/tsla_moving_stats_14yr[[#This Row],[StdDev_14Y_Centered]]</f>
        <v>0.14200799605786094</v>
      </c>
      <c r="J1742">
        <f>2*tsla_moving_stats_14yr[[#This Row],[StdDev_14Y_Centered]]</f>
        <v>262.80210295196355</v>
      </c>
      <c r="K1742">
        <v>115.23246786632406</v>
      </c>
      <c r="L1742">
        <v>131.38228391872369</v>
      </c>
      <c r="M1742">
        <f>tsla_moving_stats_14yr[[#This Row],[Average_14Y_Centered]]-tsla_moving_stats_14yr[[#This Row],[ROLLING AVERAGE MANUAL]]</f>
        <v>-1.5631940186722204E-13</v>
      </c>
      <c r="N1742">
        <f>tsla_moving_stats_14yr[[#This Row],[StdDev_14Y_Centered]]-tsla_moving_stats_14yr[[#This Row],[STANDARD DEV MANUAL]]</f>
        <v>1.8767557258087209E-2</v>
      </c>
    </row>
    <row r="1743" spans="1:14" x14ac:dyDescent="0.25">
      <c r="A1743" s="1">
        <v>43552</v>
      </c>
      <c r="B1743">
        <v>18.48</v>
      </c>
      <c r="C1743">
        <v>18.690000000000001</v>
      </c>
      <c r="D1743">
        <v>18.34</v>
      </c>
      <c r="E1743">
        <v>18.57</v>
      </c>
      <c r="F1743">
        <v>101611484</v>
      </c>
      <c r="G1743">
        <v>115.2002826956025</v>
      </c>
      <c r="H1743">
        <v>131.39608897421829</v>
      </c>
      <c r="I1743">
        <f>tsla_moving_stats_14yr[[#This Row],[Close]]/tsla_moving_stats_14yr[[#This Row],[StdDev_14Y_Centered]]</f>
        <v>0.14132840745087694</v>
      </c>
      <c r="J1743">
        <f>2*tsla_moving_stats_14yr[[#This Row],[StdDev_14Y_Centered]]</f>
        <v>262.79217794843657</v>
      </c>
      <c r="K1743">
        <v>115.20028269560267</v>
      </c>
      <c r="L1743">
        <v>131.37732748501426</v>
      </c>
      <c r="M1743">
        <f>tsla_moving_stats_14yr[[#This Row],[Average_14Y_Centered]]-tsla_moving_stats_14yr[[#This Row],[ROLLING AVERAGE MANUAL]]</f>
        <v>-1.7053025658242404E-13</v>
      </c>
      <c r="N1743">
        <f>tsla_moving_stats_14yr[[#This Row],[StdDev_14Y_Centered]]-tsla_moving_stats_14yr[[#This Row],[STANDARD DEV MANUAL]]</f>
        <v>1.8761489204024429E-2</v>
      </c>
    </row>
    <row r="1744" spans="1:14" x14ac:dyDescent="0.25">
      <c r="A1744" s="1">
        <v>43551</v>
      </c>
      <c r="B1744">
        <v>17.920000000000002</v>
      </c>
      <c r="C1744">
        <v>18.36</v>
      </c>
      <c r="D1744">
        <v>17.88</v>
      </c>
      <c r="E1744">
        <v>18.32</v>
      </c>
      <c r="F1744">
        <v>131687610</v>
      </c>
      <c r="G1744">
        <v>115.16811875535255</v>
      </c>
      <c r="H1744">
        <v>131.39111879173996</v>
      </c>
      <c r="I1744">
        <f>tsla_moving_stats_14yr[[#This Row],[Close]]/tsla_moving_stats_14yr[[#This Row],[StdDev_14Y_Centered]]</f>
        <v>0.13943103741309879</v>
      </c>
      <c r="J1744">
        <f>2*tsla_moving_stats_14yr[[#This Row],[StdDev_14Y_Centered]]</f>
        <v>262.78223758347991</v>
      </c>
      <c r="K1744">
        <v>115.16811875535272</v>
      </c>
      <c r="L1744">
        <v>131.37236336822164</v>
      </c>
      <c r="M1744">
        <f>tsla_moving_stats_14yr[[#This Row],[Average_14Y_Centered]]-tsla_moving_stats_14yr[[#This Row],[ROLLING AVERAGE MANUAL]]</f>
        <v>-1.7053025658242404E-13</v>
      </c>
      <c r="N1744">
        <f>tsla_moving_stats_14yr[[#This Row],[StdDev_14Y_Centered]]-tsla_moving_stats_14yr[[#This Row],[STANDARD DEV MANUAL]]</f>
        <v>1.8755423518314274E-2</v>
      </c>
    </row>
    <row r="1745" spans="1:14" x14ac:dyDescent="0.25">
      <c r="A1745" s="1">
        <v>43550</v>
      </c>
      <c r="B1745">
        <v>17.63</v>
      </c>
      <c r="C1745">
        <v>18.02</v>
      </c>
      <c r="D1745">
        <v>17.63</v>
      </c>
      <c r="E1745">
        <v>17.850000000000001</v>
      </c>
      <c r="F1745">
        <v>110264348</v>
      </c>
      <c r="G1745">
        <v>115.13596175799086</v>
      </c>
      <c r="H1745">
        <v>131.38615317802504</v>
      </c>
      <c r="I1745">
        <f>tsla_moving_stats_14yr[[#This Row],[Close]]/tsla_moving_stats_14yr[[#This Row],[StdDev_14Y_Centered]]</f>
        <v>0.13585906557301883</v>
      </c>
      <c r="J1745">
        <f>2*tsla_moving_stats_14yr[[#This Row],[StdDev_14Y_Centered]]</f>
        <v>262.77230635605008</v>
      </c>
      <c r="K1745">
        <v>115.13596175799103</v>
      </c>
      <c r="L1745">
        <v>131.36740381607811</v>
      </c>
      <c r="M1745">
        <f>tsla_moving_stats_14yr[[#This Row],[Average_14Y_Centered]]-tsla_moving_stats_14yr[[#This Row],[ROLLING AVERAGE MANUAL]]</f>
        <v>-1.7053025658242404E-13</v>
      </c>
      <c r="N1745">
        <f>tsla_moving_stats_14yr[[#This Row],[StdDev_14Y_Centered]]-tsla_moving_stats_14yr[[#This Row],[STANDARD DEV MANUAL]]</f>
        <v>1.8749361946930776E-2</v>
      </c>
    </row>
    <row r="1746" spans="1:14" x14ac:dyDescent="0.25">
      <c r="A1746" s="1">
        <v>43549</v>
      </c>
      <c r="B1746">
        <v>17.309999999999999</v>
      </c>
      <c r="C1746">
        <v>17.55</v>
      </c>
      <c r="D1746">
        <v>16.96</v>
      </c>
      <c r="E1746">
        <v>17.36</v>
      </c>
      <c r="F1746">
        <v>153225592</v>
      </c>
      <c r="G1746">
        <v>115.13596175799086</v>
      </c>
      <c r="H1746">
        <v>131.38615317802504</v>
      </c>
      <c r="I1746">
        <f>tsla_moving_stats_14yr[[#This Row],[Close]]/tsla_moving_stats_14yr[[#This Row],[StdDev_14Y_Centered]]</f>
        <v>0.13212960102787713</v>
      </c>
      <c r="J1746">
        <f>2*tsla_moving_stats_14yr[[#This Row],[StdDev_14Y_Centered]]</f>
        <v>262.77230635605008</v>
      </c>
      <c r="K1746">
        <v>115.1037603423682</v>
      </c>
      <c r="L1746">
        <v>131.3624929032315</v>
      </c>
      <c r="M1746">
        <f>tsla_moving_stats_14yr[[#This Row],[Average_14Y_Centered]]-tsla_moving_stats_14yr[[#This Row],[ROLLING AVERAGE MANUAL]]</f>
        <v>3.2201415622651552E-2</v>
      </c>
      <c r="N1746">
        <f>tsla_moving_stats_14yr[[#This Row],[StdDev_14Y_Centered]]-tsla_moving_stats_14yr[[#This Row],[STANDARD DEV MANUAL]]</f>
        <v>2.3660274793542158E-2</v>
      </c>
    </row>
    <row r="1747" spans="1:14" x14ac:dyDescent="0.25">
      <c r="A1747" s="1">
        <v>43546</v>
      </c>
      <c r="B1747">
        <v>18.170000000000002</v>
      </c>
      <c r="C1747">
        <v>18.190000000000001</v>
      </c>
      <c r="D1747">
        <v>17.600000000000001</v>
      </c>
      <c r="E1747">
        <v>17.64</v>
      </c>
      <c r="F1747">
        <v>131184270</v>
      </c>
      <c r="G1747">
        <v>115.07158300057044</v>
      </c>
      <c r="H1747">
        <v>131.37630908454315</v>
      </c>
      <c r="I1747">
        <f>tsla_moving_stats_14yr[[#This Row],[Close]]/tsla_moving_stats_14yr[[#This Row],[StdDev_14Y_Centered]]</f>
        <v>0.13427078384922753</v>
      </c>
      <c r="J1747">
        <f>2*tsla_moving_stats_14yr[[#This Row],[StdDev_14Y_Centered]]</f>
        <v>262.7526181690863</v>
      </c>
      <c r="K1747">
        <v>115.07158300057061</v>
      </c>
      <c r="L1747">
        <v>131.35757182293736</v>
      </c>
      <c r="M1747">
        <f>tsla_moving_stats_14yr[[#This Row],[Average_14Y_Centered]]-tsla_moving_stats_14yr[[#This Row],[ROLLING AVERAGE MANUAL]]</f>
        <v>-1.7053025658242404E-13</v>
      </c>
      <c r="N1747">
        <f>tsla_moving_stats_14yr[[#This Row],[StdDev_14Y_Centered]]-tsla_moving_stats_14yr[[#This Row],[STANDARD DEV MANUAL]]</f>
        <v>1.873726160579281E-2</v>
      </c>
    </row>
    <row r="1748" spans="1:14" x14ac:dyDescent="0.25">
      <c r="A1748" s="1">
        <v>43545</v>
      </c>
      <c r="B1748">
        <v>18.170000000000002</v>
      </c>
      <c r="C1748">
        <v>18.43</v>
      </c>
      <c r="D1748">
        <v>17.899999999999999</v>
      </c>
      <c r="E1748">
        <v>18.27</v>
      </c>
      <c r="F1748">
        <v>89206562</v>
      </c>
      <c r="G1748">
        <v>115.0394382663245</v>
      </c>
      <c r="H1748">
        <v>131.37136446727914</v>
      </c>
      <c r="I1748">
        <f>tsla_moving_stats_14yr[[#This Row],[Close]]/tsla_moving_stats_14yr[[#This Row],[StdDev_14Y_Centered]]</f>
        <v>0.13907140322463907</v>
      </c>
      <c r="J1748">
        <f>2*tsla_moving_stats_14yr[[#This Row],[StdDev_14Y_Centered]]</f>
        <v>262.74272893455827</v>
      </c>
      <c r="K1748">
        <v>115.03943826632467</v>
      </c>
      <c r="L1748">
        <v>131.35263325388621</v>
      </c>
      <c r="M1748">
        <f>tsla_moving_stats_14yr[[#This Row],[Average_14Y_Centered]]-tsla_moving_stats_14yr[[#This Row],[ROLLING AVERAGE MANUAL]]</f>
        <v>-1.7053025658242404E-13</v>
      </c>
      <c r="N1748">
        <f>tsla_moving_stats_14yr[[#This Row],[StdDev_14Y_Centered]]-tsla_moving_stats_14yr[[#This Row],[STANDARD DEV MANUAL]]</f>
        <v>1.8731213392925383E-2</v>
      </c>
    </row>
    <row r="1749" spans="1:14" x14ac:dyDescent="0.25">
      <c r="A1749" s="1">
        <v>43544</v>
      </c>
      <c r="B1749">
        <v>17.98</v>
      </c>
      <c r="C1749">
        <v>18.329999999999998</v>
      </c>
      <c r="D1749">
        <v>17.75</v>
      </c>
      <c r="E1749">
        <v>18.239999999999998</v>
      </c>
      <c r="F1749">
        <v>103623466</v>
      </c>
      <c r="G1749">
        <v>115.00730900798176</v>
      </c>
      <c r="H1749">
        <v>131.36641706840265</v>
      </c>
      <c r="I1749">
        <f>tsla_moving_stats_14yr[[#This Row],[Close]]/tsla_moving_stats_14yr[[#This Row],[StdDev_14Y_Centered]]</f>
        <v>0.13884827193317154</v>
      </c>
      <c r="J1749">
        <f>2*tsla_moving_stats_14yr[[#This Row],[StdDev_14Y_Centered]]</f>
        <v>262.73283413680531</v>
      </c>
      <c r="K1749">
        <v>115.00730900798193</v>
      </c>
      <c r="L1749">
        <v>131.34769190017059</v>
      </c>
      <c r="M1749">
        <f>tsla_moving_stats_14yr[[#This Row],[Average_14Y_Centered]]-tsla_moving_stats_14yr[[#This Row],[ROLLING AVERAGE MANUAL]]</f>
        <v>-1.7053025658242404E-13</v>
      </c>
      <c r="N1749">
        <f>tsla_moving_stats_14yr[[#This Row],[StdDev_14Y_Centered]]-tsla_moving_stats_14yr[[#This Row],[STANDARD DEV MANUAL]]</f>
        <v>1.872516823206638E-2</v>
      </c>
    </row>
    <row r="1750" spans="1:14" x14ac:dyDescent="0.25">
      <c r="A1750" s="1">
        <v>43543</v>
      </c>
      <c r="B1750">
        <v>17.829999999999998</v>
      </c>
      <c r="C1750">
        <v>18.22</v>
      </c>
      <c r="D1750">
        <v>17.559999999999999</v>
      </c>
      <c r="E1750">
        <v>17.829999999999998</v>
      </c>
      <c r="F1750">
        <v>177009617</v>
      </c>
      <c r="G1750">
        <v>114.97519806212597</v>
      </c>
      <c r="H1750">
        <v>131.36146445008421</v>
      </c>
      <c r="I1750">
        <f>tsla_moving_stats_14yr[[#This Row],[Close]]/tsla_moving_stats_14yr[[#This Row],[StdDev_14Y_Centered]]</f>
        <v>0.13573234795030156</v>
      </c>
      <c r="J1750">
        <f>2*tsla_moving_stats_14yr[[#This Row],[StdDev_14Y_Centered]]</f>
        <v>262.72292890016843</v>
      </c>
      <c r="K1750">
        <v>114.97519806212614</v>
      </c>
      <c r="L1750">
        <v>131.34274532431101</v>
      </c>
      <c r="M1750">
        <f>tsla_moving_stats_14yr[[#This Row],[Average_14Y_Centered]]-tsla_moving_stats_14yr[[#This Row],[ROLLING AVERAGE MANUAL]]</f>
        <v>-1.7053025658242404E-13</v>
      </c>
      <c r="N1750">
        <f>tsla_moving_stats_14yr[[#This Row],[StdDev_14Y_Centered]]-tsla_moving_stats_14yr[[#This Row],[STANDARD DEV MANUAL]]</f>
        <v>1.871912577320245E-2</v>
      </c>
    </row>
    <row r="1751" spans="1:14" x14ac:dyDescent="0.25">
      <c r="A1751" s="1">
        <v>43542</v>
      </c>
      <c r="B1751">
        <v>18.399999999999999</v>
      </c>
      <c r="C1751">
        <v>18.54</v>
      </c>
      <c r="D1751">
        <v>17.82</v>
      </c>
      <c r="E1751">
        <v>17.97</v>
      </c>
      <c r="F1751">
        <v>154214843</v>
      </c>
      <c r="G1751">
        <v>114.97519806212597</v>
      </c>
      <c r="H1751">
        <v>131.36146445008421</v>
      </c>
      <c r="I1751">
        <f>tsla_moving_stats_14yr[[#This Row],[Close]]/tsla_moving_stats_14yr[[#This Row],[StdDev_14Y_Centered]]</f>
        <v>0.13679810951581151</v>
      </c>
      <c r="J1751">
        <f>2*tsla_moving_stats_14yr[[#This Row],[StdDev_14Y_Centered]]</f>
        <v>262.72292890016843</v>
      </c>
      <c r="K1751">
        <v>114.94311111111128</v>
      </c>
      <c r="L1751">
        <v>131.33778865151865</v>
      </c>
      <c r="M1751">
        <f>tsla_moving_stats_14yr[[#This Row],[Average_14Y_Centered]]-tsla_moving_stats_14yr[[#This Row],[ROLLING AVERAGE MANUAL]]</f>
        <v>3.2086951014690612E-2</v>
      </c>
      <c r="N1751">
        <f>tsla_moving_stats_14yr[[#This Row],[StdDev_14Y_Centered]]-tsla_moving_stats_14yr[[#This Row],[STANDARD DEV MANUAL]]</f>
        <v>2.36757985655629E-2</v>
      </c>
    </row>
    <row r="1752" spans="1:14" x14ac:dyDescent="0.25">
      <c r="A1752" s="1">
        <v>43539</v>
      </c>
      <c r="B1752">
        <v>18.899999999999999</v>
      </c>
      <c r="C1752">
        <v>18.91</v>
      </c>
      <c r="D1752">
        <v>18.29</v>
      </c>
      <c r="E1752">
        <v>18.36</v>
      </c>
      <c r="F1752">
        <v>221783163</v>
      </c>
      <c r="G1752">
        <v>114.91103674166905</v>
      </c>
      <c r="H1752">
        <v>131.35153871348689</v>
      </c>
      <c r="I1752">
        <f>tsla_moving_stats_14yr[[#This Row],[Close]]/tsla_moving_stats_14yr[[#This Row],[StdDev_14Y_Centered]]</f>
        <v>0.13977757839630725</v>
      </c>
      <c r="J1752">
        <f>2*tsla_moving_stats_14yr[[#This Row],[StdDev_14Y_Centered]]</f>
        <v>262.70307742697378</v>
      </c>
      <c r="K1752">
        <v>114.91103674166921</v>
      </c>
      <c r="L1752">
        <v>131.33283166522429</v>
      </c>
      <c r="M1752">
        <f>tsla_moving_stats_14yr[[#This Row],[Average_14Y_Centered]]-tsla_moving_stats_14yr[[#This Row],[ROLLING AVERAGE MANUAL]]</f>
        <v>-1.5631940186722204E-13</v>
      </c>
      <c r="N1752">
        <f>tsla_moving_stats_14yr[[#This Row],[StdDev_14Y_Centered]]-tsla_moving_stats_14yr[[#This Row],[STANDARD DEV MANUAL]]</f>
        <v>1.8707048262598391E-2</v>
      </c>
    </row>
    <row r="1753" spans="1:14" x14ac:dyDescent="0.25">
      <c r="A1753" s="1">
        <v>43538</v>
      </c>
      <c r="B1753">
        <v>19.5</v>
      </c>
      <c r="C1753">
        <v>19.690000000000001</v>
      </c>
      <c r="D1753">
        <v>19.22</v>
      </c>
      <c r="E1753">
        <v>19.329999999999998</v>
      </c>
      <c r="F1753">
        <v>106551799</v>
      </c>
      <c r="G1753">
        <v>114.87898633257403</v>
      </c>
      <c r="H1753">
        <v>131.34656562119059</v>
      </c>
      <c r="I1753">
        <f>tsla_moving_stats_14yr[[#This Row],[Close]]/tsla_moving_stats_14yr[[#This Row],[StdDev_14Y_Centered]]</f>
        <v>0.14716791344014726</v>
      </c>
      <c r="J1753">
        <f>2*tsla_moving_stats_14yr[[#This Row],[StdDev_14Y_Centered]]</f>
        <v>262.69313124238118</v>
      </c>
      <c r="K1753">
        <v>114.8789863325742</v>
      </c>
      <c r="L1753">
        <v>131.32786460798022</v>
      </c>
      <c r="M1753">
        <f>tsla_moving_stats_14yr[[#This Row],[Average_14Y_Centered]]-tsla_moving_stats_14yr[[#This Row],[ROLLING AVERAGE MANUAL]]</f>
        <v>-1.7053025658242404E-13</v>
      </c>
      <c r="N1753">
        <f>tsla_moving_stats_14yr[[#This Row],[StdDev_14Y_Centered]]-tsla_moving_stats_14yr[[#This Row],[STANDARD DEV MANUAL]]</f>
        <v>1.8701013210375095E-2</v>
      </c>
    </row>
    <row r="1754" spans="1:14" x14ac:dyDescent="0.25">
      <c r="A1754" s="1">
        <v>43537</v>
      </c>
      <c r="B1754">
        <v>18.93</v>
      </c>
      <c r="C1754">
        <v>19.47</v>
      </c>
      <c r="D1754">
        <v>18.850000000000001</v>
      </c>
      <c r="E1754">
        <v>19.260000000000002</v>
      </c>
      <c r="F1754">
        <v>102670875</v>
      </c>
      <c r="G1754">
        <v>114.84697124964418</v>
      </c>
      <c r="H1754">
        <v>131.34157272705514</v>
      </c>
      <c r="I1754">
        <f>tsla_moving_stats_14yr[[#This Row],[Close]]/tsla_moving_stats_14yr[[#This Row],[StdDev_14Y_Centered]]</f>
        <v>0.14664054647818772</v>
      </c>
      <c r="J1754">
        <f>2*tsla_moving_stats_14yr[[#This Row],[StdDev_14Y_Centered]]</f>
        <v>262.68314545411027</v>
      </c>
      <c r="K1754">
        <v>114.84697124964434</v>
      </c>
      <c r="L1754">
        <v>131.32287774827944</v>
      </c>
      <c r="M1754">
        <f>tsla_moving_stats_14yr[[#This Row],[Average_14Y_Centered]]-tsla_moving_stats_14yr[[#This Row],[ROLLING AVERAGE MANUAL]]</f>
        <v>-1.5631940186722204E-13</v>
      </c>
      <c r="N1754">
        <f>tsla_moving_stats_14yr[[#This Row],[StdDev_14Y_Centered]]-tsla_moving_stats_14yr[[#This Row],[STANDARD DEV MANUAL]]</f>
        <v>1.8694978775698701E-2</v>
      </c>
    </row>
    <row r="1755" spans="1:14" x14ac:dyDescent="0.25">
      <c r="A1755" s="1">
        <v>43536</v>
      </c>
      <c r="B1755">
        <v>19.100000000000001</v>
      </c>
      <c r="C1755">
        <v>19.2</v>
      </c>
      <c r="D1755">
        <v>18.739999999999998</v>
      </c>
      <c r="E1755">
        <v>18.89</v>
      </c>
      <c r="F1755">
        <v>112562156</v>
      </c>
      <c r="G1755">
        <v>114.81497154240182</v>
      </c>
      <c r="H1755">
        <v>131.33657712248211</v>
      </c>
      <c r="I1755">
        <f>tsla_moving_stats_14yr[[#This Row],[Close]]/tsla_moving_stats_14yr[[#This Row],[StdDev_14Y_Centered]]</f>
        <v>0.1438289348928557</v>
      </c>
      <c r="J1755">
        <f>2*tsla_moving_stats_14yr[[#This Row],[StdDev_14Y_Centered]]</f>
        <v>262.67315424496422</v>
      </c>
      <c r="K1755">
        <v>114.81497154240199</v>
      </c>
      <c r="L1755">
        <v>131.31788817509204</v>
      </c>
      <c r="M1755">
        <f>tsla_moving_stats_14yr[[#This Row],[Average_14Y_Centered]]-tsla_moving_stats_14yr[[#This Row],[ROLLING AVERAGE MANUAL]]</f>
        <v>-1.7053025658242404E-13</v>
      </c>
      <c r="N1755">
        <f>tsla_moving_stats_14yr[[#This Row],[StdDev_14Y_Centered]]-tsla_moving_stats_14yr[[#This Row],[STANDARD DEV MANUAL]]</f>
        <v>1.8688947390074873E-2</v>
      </c>
    </row>
    <row r="1756" spans="1:14" x14ac:dyDescent="0.25">
      <c r="A1756" s="1">
        <v>43535</v>
      </c>
      <c r="B1756">
        <v>18.899999999999999</v>
      </c>
      <c r="C1756">
        <v>19.420000000000002</v>
      </c>
      <c r="D1756">
        <v>18.7</v>
      </c>
      <c r="E1756">
        <v>19.39</v>
      </c>
      <c r="F1756">
        <v>110884269</v>
      </c>
      <c r="G1756">
        <v>114.81497154240182</v>
      </c>
      <c r="H1756">
        <v>131.33657712248211</v>
      </c>
      <c r="I1756">
        <f>tsla_moving_stats_14yr[[#This Row],[Close]]/tsla_moving_stats_14yr[[#This Row],[StdDev_14Y_Centered]]</f>
        <v>0.14763594746280953</v>
      </c>
      <c r="J1756">
        <f>2*tsla_moving_stats_14yr[[#This Row],[StdDev_14Y_Centered]]</f>
        <v>262.67315424496422</v>
      </c>
      <c r="K1756">
        <v>114.78296728307271</v>
      </c>
      <c r="L1756">
        <v>131.31291294565668</v>
      </c>
      <c r="M1756">
        <f>tsla_moving_stats_14yr[[#This Row],[Average_14Y_Centered]]-tsla_moving_stats_14yr[[#This Row],[ROLLING AVERAGE MANUAL]]</f>
        <v>3.2004259329113438E-2</v>
      </c>
      <c r="N1756">
        <f>tsla_moving_stats_14yr[[#This Row],[StdDev_14Y_Centered]]-tsla_moving_stats_14yr[[#This Row],[STANDARD DEV MANUAL]]</f>
        <v>2.3664176825434424E-2</v>
      </c>
    </row>
    <row r="1757" spans="1:14" x14ac:dyDescent="0.25">
      <c r="A1757" s="1">
        <v>43532</v>
      </c>
      <c r="B1757">
        <v>18.46</v>
      </c>
      <c r="C1757">
        <v>19.04</v>
      </c>
      <c r="D1757">
        <v>18.39</v>
      </c>
      <c r="E1757">
        <v>18.940000000000001</v>
      </c>
      <c r="F1757">
        <v>132294511</v>
      </c>
      <c r="G1757">
        <v>114.7509470989761</v>
      </c>
      <c r="H1757">
        <v>131.32663870522231</v>
      </c>
      <c r="I1757">
        <f>tsla_moving_stats_14yr[[#This Row],[Close]]/tsla_moving_stats_14yr[[#This Row],[StdDev_14Y_Centered]]</f>
        <v>0.14422054951480942</v>
      </c>
      <c r="J1757">
        <f>2*tsla_moving_stats_14yr[[#This Row],[StdDev_14Y_Centered]]</f>
        <v>262.65327741044462</v>
      </c>
      <c r="K1757">
        <v>114.75094709897628</v>
      </c>
      <c r="L1757">
        <v>131.3079618028024</v>
      </c>
      <c r="M1757">
        <f>tsla_moving_stats_14yr[[#This Row],[Average_14Y_Centered]]-tsla_moving_stats_14yr[[#This Row],[ROLLING AVERAGE MANUAL]]</f>
        <v>-1.8474111129762605E-13</v>
      </c>
      <c r="N1757">
        <f>tsla_moving_stats_14yr[[#This Row],[StdDev_14Y_Centered]]-tsla_moving_stats_14yr[[#This Row],[STANDARD DEV MANUAL]]</f>
        <v>1.8676902419912267E-2</v>
      </c>
    </row>
    <row r="1758" spans="1:14" x14ac:dyDescent="0.25">
      <c r="A1758" s="1">
        <v>43531</v>
      </c>
      <c r="B1758">
        <v>18.59</v>
      </c>
      <c r="C1758">
        <v>18.98</v>
      </c>
      <c r="D1758">
        <v>18.28</v>
      </c>
      <c r="E1758">
        <v>18.440000000000001</v>
      </c>
      <c r="F1758">
        <v>141637390</v>
      </c>
      <c r="G1758">
        <v>114.71894796701736</v>
      </c>
      <c r="H1758">
        <v>131.32167393626636</v>
      </c>
      <c r="I1758">
        <f>tsla_moving_stats_14yr[[#This Row],[Close]]/tsla_moving_stats_14yr[[#This Row],[StdDev_14Y_Centered]]</f>
        <v>0.14041855732778266</v>
      </c>
      <c r="J1758">
        <f>2*tsla_moving_stats_14yr[[#This Row],[StdDev_14Y_Centered]]</f>
        <v>262.64334787253273</v>
      </c>
      <c r="K1758">
        <v>114.71894796701753</v>
      </c>
      <c r="L1758">
        <v>131.30300305056275</v>
      </c>
      <c r="M1758">
        <f>tsla_moving_stats_14yr[[#This Row],[Average_14Y_Centered]]-tsla_moving_stats_14yr[[#This Row],[ROLLING AVERAGE MANUAL]]</f>
        <v>-1.7053025658242404E-13</v>
      </c>
      <c r="N1758">
        <f>tsla_moving_stats_14yr[[#This Row],[StdDev_14Y_Centered]]-tsla_moving_stats_14yr[[#This Row],[STANDARD DEV MANUAL]]</f>
        <v>1.8670885703613749E-2</v>
      </c>
    </row>
    <row r="1759" spans="1:14" x14ac:dyDescent="0.25">
      <c r="A1759" s="1">
        <v>43530</v>
      </c>
      <c r="B1759">
        <v>18.43</v>
      </c>
      <c r="C1759">
        <v>18.77</v>
      </c>
      <c r="D1759">
        <v>18.29</v>
      </c>
      <c r="E1759">
        <v>18.420000000000002</v>
      </c>
      <c r="F1759">
        <v>155032494</v>
      </c>
      <c r="G1759">
        <v>114.68696702671973</v>
      </c>
      <c r="H1759">
        <v>131.31670400997672</v>
      </c>
      <c r="I1759">
        <f>tsla_moving_stats_14yr[[#This Row],[Close]]/tsla_moving_stats_14yr[[#This Row],[StdDev_14Y_Centered]]</f>
        <v>0.14027156818222114</v>
      </c>
      <c r="J1759">
        <f>2*tsla_moving_stats_14yr[[#This Row],[StdDev_14Y_Centered]]</f>
        <v>262.63340801995344</v>
      </c>
      <c r="K1759">
        <v>114.68696702671991</v>
      </c>
      <c r="L1759">
        <v>131.29803913830173</v>
      </c>
      <c r="M1759">
        <f>tsla_moving_stats_14yr[[#This Row],[Average_14Y_Centered]]-tsla_moving_stats_14yr[[#This Row],[ROLLING AVERAGE MANUAL]]</f>
        <v>-1.8474111129762605E-13</v>
      </c>
      <c r="N1759">
        <f>tsla_moving_stats_14yr[[#This Row],[StdDev_14Y_Centered]]-tsla_moving_stats_14yr[[#This Row],[STANDARD DEV MANUAL]]</f>
        <v>1.8664871674985761E-2</v>
      </c>
    </row>
    <row r="1760" spans="1:14" x14ac:dyDescent="0.25">
      <c r="A1760" s="1">
        <v>43529</v>
      </c>
      <c r="B1760">
        <v>18.8</v>
      </c>
      <c r="C1760">
        <v>18.93</v>
      </c>
      <c r="D1760">
        <v>18.010000000000002</v>
      </c>
      <c r="E1760">
        <v>18.440000000000001</v>
      </c>
      <c r="F1760">
        <v>281471359</v>
      </c>
      <c r="G1760">
        <v>114.65501562944019</v>
      </c>
      <c r="H1760">
        <v>131.3117192019252</v>
      </c>
      <c r="I1760">
        <f>tsla_moving_stats_14yr[[#This Row],[Close]]/tsla_moving_stats_14yr[[#This Row],[StdDev_14Y_Centered]]</f>
        <v>0.14042920245103033</v>
      </c>
      <c r="J1760">
        <f>2*tsla_moving_stats_14yr[[#This Row],[StdDev_14Y_Centered]]</f>
        <v>262.6234384038504</v>
      </c>
      <c r="K1760">
        <v>114.65501562944037</v>
      </c>
      <c r="L1760">
        <v>131.29306034297511</v>
      </c>
      <c r="M1760">
        <f>tsla_moving_stats_14yr[[#This Row],[Average_14Y_Centered]]-tsla_moving_stats_14yr[[#This Row],[ROLLING AVERAGE MANUAL]]</f>
        <v>-1.8474111129762605E-13</v>
      </c>
      <c r="N1760">
        <f>tsla_moving_stats_14yr[[#This Row],[StdDev_14Y_Centered]]-tsla_moving_stats_14yr[[#This Row],[STANDARD DEV MANUAL]]</f>
        <v>1.8658858950090007E-2</v>
      </c>
    </row>
    <row r="1761" spans="1:14" x14ac:dyDescent="0.25">
      <c r="A1761" s="1">
        <v>43528</v>
      </c>
      <c r="B1761">
        <v>19.87</v>
      </c>
      <c r="C1761">
        <v>19.93</v>
      </c>
      <c r="D1761">
        <v>18.850000000000001</v>
      </c>
      <c r="E1761">
        <v>19.02</v>
      </c>
      <c r="F1761">
        <v>256452533</v>
      </c>
      <c r="G1761">
        <v>114.65501562944019</v>
      </c>
      <c r="H1761">
        <v>131.3117192019252</v>
      </c>
      <c r="I1761">
        <f>tsla_moving_stats_14yr[[#This Row],[Close]]/tsla_moving_stats_14yr[[#This Row],[StdDev_14Y_Centered]]</f>
        <v>0.14484617302703887</v>
      </c>
      <c r="J1761">
        <f>2*tsla_moving_stats_14yr[[#This Row],[StdDev_14Y_Centered]]</f>
        <v>262.6234384038504</v>
      </c>
      <c r="K1761">
        <v>114.623088068182</v>
      </c>
      <c r="L1761">
        <v>131.2880715557279</v>
      </c>
      <c r="M1761">
        <f>tsla_moving_stats_14yr[[#This Row],[Average_14Y_Centered]]-tsla_moving_stats_14yr[[#This Row],[ROLLING AVERAGE MANUAL]]</f>
        <v>3.1927561258186188E-2</v>
      </c>
      <c r="N1761">
        <f>tsla_moving_stats_14yr[[#This Row],[StdDev_14Y_Centered]]-tsla_moving_stats_14yr[[#This Row],[STANDARD DEV MANUAL]]</f>
        <v>2.3647646197304084E-2</v>
      </c>
    </row>
    <row r="1762" spans="1:14" x14ac:dyDescent="0.25">
      <c r="A1762" s="1">
        <v>43525</v>
      </c>
      <c r="B1762">
        <v>20.46</v>
      </c>
      <c r="C1762">
        <v>20.48</v>
      </c>
      <c r="D1762">
        <v>19.46</v>
      </c>
      <c r="E1762">
        <v>19.649999999999999</v>
      </c>
      <c r="F1762">
        <v>343671008</v>
      </c>
      <c r="G1762">
        <v>114.50915909090911</v>
      </c>
      <c r="H1762">
        <v>131.23011937153521</v>
      </c>
      <c r="I1762">
        <f>tsla_moving_stats_14yr[[#This Row],[Close]]/tsla_moving_stats_14yr[[#This Row],[StdDev_14Y_Centered]]</f>
        <v>0.14973696659047794</v>
      </c>
      <c r="J1762">
        <f>2*tsla_moving_stats_14yr[[#This Row],[StdDev_14Y_Centered]]</f>
        <v>262.46023874307042</v>
      </c>
      <c r="K1762">
        <v>114.5911843226358</v>
      </c>
      <c r="L1762">
        <v>131.28307279539914</v>
      </c>
      <c r="M1762">
        <f>tsla_moving_stats_14yr[[#This Row],[Average_14Y_Centered]]-tsla_moving_stats_14yr[[#This Row],[ROLLING AVERAGE MANUAL]]</f>
        <v>-8.2025231726689185E-2</v>
      </c>
      <c r="N1762">
        <f>tsla_moving_stats_14yr[[#This Row],[StdDev_14Y_Centered]]-tsla_moving_stats_14yr[[#This Row],[STANDARD DEV MANUAL]]</f>
        <v>-5.2953423863925764E-2</v>
      </c>
    </row>
    <row r="1763" spans="1:14" x14ac:dyDescent="0.25">
      <c r="A1763" s="1">
        <v>43524</v>
      </c>
      <c r="B1763">
        <v>21.26</v>
      </c>
      <c r="C1763">
        <v>21.33</v>
      </c>
      <c r="D1763">
        <v>20.72</v>
      </c>
      <c r="E1763">
        <v>21.33</v>
      </c>
      <c r="F1763">
        <v>157809912</v>
      </c>
      <c r="G1763">
        <v>114.4454060193072</v>
      </c>
      <c r="H1763">
        <v>131.22011136095193</v>
      </c>
      <c r="I1763">
        <f>tsla_moving_stats_14yr[[#This Row],[Close]]/tsla_moving_stats_14yr[[#This Row],[StdDev_14Y_Centered]]</f>
        <v>0.162551302378694</v>
      </c>
      <c r="J1763">
        <f>2*tsla_moving_stats_14yr[[#This Row],[StdDev_14Y_Centered]]</f>
        <v>262.44022272190387</v>
      </c>
      <c r="K1763">
        <v>114.477270661744</v>
      </c>
      <c r="L1763">
        <v>131.20648438141114</v>
      </c>
      <c r="M1763">
        <f>tsla_moving_stats_14yr[[#This Row],[Average_14Y_Centered]]-tsla_moving_stats_14yr[[#This Row],[ROLLING AVERAGE MANUAL]]</f>
        <v>-3.1864642436801205E-2</v>
      </c>
      <c r="N1763">
        <f>tsla_moving_stats_14yr[[#This Row],[StdDev_14Y_Centered]]-tsla_moving_stats_14yr[[#This Row],[STANDARD DEV MANUAL]]</f>
        <v>1.3626979540788398E-2</v>
      </c>
    </row>
    <row r="1764" spans="1:14" x14ac:dyDescent="0.25">
      <c r="A1764" s="1">
        <v>43523</v>
      </c>
      <c r="B1764">
        <v>20.12</v>
      </c>
      <c r="C1764">
        <v>21.09</v>
      </c>
      <c r="D1764">
        <v>20.04</v>
      </c>
      <c r="E1764">
        <v>20.98</v>
      </c>
      <c r="F1764">
        <v>167758792</v>
      </c>
      <c r="G1764">
        <v>114.41355662787397</v>
      </c>
      <c r="H1764">
        <v>131.21509972606137</v>
      </c>
      <c r="I1764">
        <f>tsla_moving_stats_14yr[[#This Row],[Close]]/tsla_moving_stats_14yr[[#This Row],[StdDev_14Y_Centered]]</f>
        <v>0.15989013492959336</v>
      </c>
      <c r="J1764">
        <f>2*tsla_moving_stats_14yr[[#This Row],[StdDev_14Y_Centered]]</f>
        <v>262.43019945212274</v>
      </c>
      <c r="K1764">
        <v>114.36359272933845</v>
      </c>
      <c r="L1764">
        <v>131.13025364121435</v>
      </c>
      <c r="M1764">
        <f>tsla_moving_stats_14yr[[#This Row],[Average_14Y_Centered]]-tsla_moving_stats_14yr[[#This Row],[ROLLING AVERAGE MANUAL]]</f>
        <v>4.9963898535523299E-2</v>
      </c>
      <c r="N1764">
        <f>tsla_moving_stats_14yr[[#This Row],[StdDev_14Y_Centered]]-tsla_moving_stats_14yr[[#This Row],[STANDARD DEV MANUAL]]</f>
        <v>8.4846084847015391E-2</v>
      </c>
    </row>
    <row r="1765" spans="1:14" x14ac:dyDescent="0.25">
      <c r="A1765" s="1">
        <v>43522</v>
      </c>
      <c r="B1765">
        <v>19.48</v>
      </c>
      <c r="C1765">
        <v>20.13</v>
      </c>
      <c r="D1765">
        <v>19.25</v>
      </c>
      <c r="E1765">
        <v>19.86</v>
      </c>
      <c r="F1765">
        <v>128738157</v>
      </c>
      <c r="G1765">
        <v>114.33175752413402</v>
      </c>
      <c r="H1765">
        <v>131.14386336230857</v>
      </c>
      <c r="I1765">
        <f>tsla_moving_stats_14yr[[#This Row],[Close]]/tsla_moving_stats_14yr[[#This Row],[StdDev_14Y_Centered]]</f>
        <v>0.15143674656840914</v>
      </c>
      <c r="J1765">
        <f>2*tsla_moving_stats_14yr[[#This Row],[StdDev_14Y_Centered]]</f>
        <v>262.28772672461713</v>
      </c>
      <c r="K1765">
        <v>114.24818801476873</v>
      </c>
      <c r="L1765">
        <v>131.05005048634561</v>
      </c>
      <c r="M1765">
        <f>tsla_moving_stats_14yr[[#This Row],[Average_14Y_Centered]]-tsla_moving_stats_14yr[[#This Row],[ROLLING AVERAGE MANUAL]]</f>
        <v>8.3569509365290173E-2</v>
      </c>
      <c r="N1765">
        <f>tsla_moving_stats_14yr[[#This Row],[StdDev_14Y_Centered]]-tsla_moving_stats_14yr[[#This Row],[STANDARD DEV MANUAL]]</f>
        <v>9.3812875962953512E-2</v>
      </c>
    </row>
    <row r="1766" spans="1:14" x14ac:dyDescent="0.25">
      <c r="A1766" s="1">
        <v>43521</v>
      </c>
      <c r="B1766">
        <v>19.86</v>
      </c>
      <c r="C1766">
        <v>20.190000000000001</v>
      </c>
      <c r="D1766">
        <v>19.8</v>
      </c>
      <c r="E1766">
        <v>19.920000000000002</v>
      </c>
      <c r="F1766">
        <v>99397932</v>
      </c>
      <c r="G1766">
        <v>114.24818801476854</v>
      </c>
      <c r="H1766">
        <v>131.06866422842978</v>
      </c>
      <c r="I1766">
        <f>tsla_moving_stats_14yr[[#This Row],[Close]]/tsla_moving_stats_14yr[[#This Row],[StdDev_14Y_Centered]]</f>
        <v>0.15198140697675017</v>
      </c>
      <c r="J1766">
        <f>2*tsla_moving_stats_14yr[[#This Row],[StdDev_14Y_Centered]]</f>
        <v>262.13732845685956</v>
      </c>
      <c r="K1766">
        <v>114.13028117012232</v>
      </c>
      <c r="L1766">
        <v>130.96397790921228</v>
      </c>
      <c r="M1766">
        <f>tsla_moving_stats_14yr[[#This Row],[Average_14Y_Centered]]-tsla_moving_stats_14yr[[#This Row],[ROLLING AVERAGE MANUAL]]</f>
        <v>0.11790684464622814</v>
      </c>
      <c r="N1766">
        <f>tsla_moving_stats_14yr[[#This Row],[StdDev_14Y_Centered]]-tsla_moving_stats_14yr[[#This Row],[STANDARD DEV MANUAL]]</f>
        <v>0.10468631921750671</v>
      </c>
    </row>
    <row r="1767" spans="1:14" x14ac:dyDescent="0.25">
      <c r="A1767" s="1">
        <v>43518</v>
      </c>
      <c r="B1767">
        <v>19.63</v>
      </c>
      <c r="C1767">
        <v>19.77</v>
      </c>
      <c r="D1767">
        <v>19.47</v>
      </c>
      <c r="E1767">
        <v>19.649999999999999</v>
      </c>
      <c r="F1767">
        <v>86108458</v>
      </c>
      <c r="G1767">
        <v>113.90175802328885</v>
      </c>
      <c r="H1767">
        <v>130.82636286142989</v>
      </c>
      <c r="I1767">
        <f>tsla_moving_stats_14yr[[#This Row],[Close]]/tsla_moving_stats_14yr[[#This Row],[StdDev_14Y_Centered]]</f>
        <v>0.15019908503313742</v>
      </c>
      <c r="J1767">
        <f>2*tsla_moving_stats_14yr[[#This Row],[StdDev_14Y_Centered]]</f>
        <v>261.65272572285977</v>
      </c>
      <c r="K1767">
        <v>114.01466628798656</v>
      </c>
      <c r="L1767">
        <v>130.88294054741141</v>
      </c>
      <c r="M1767">
        <f>tsla_moving_stats_14yr[[#This Row],[Average_14Y_Centered]]-tsla_moving_stats_14yr[[#This Row],[ROLLING AVERAGE MANUAL]]</f>
        <v>-0.1129082646977082</v>
      </c>
      <c r="N1767">
        <f>tsla_moving_stats_14yr[[#This Row],[StdDev_14Y_Centered]]-tsla_moving_stats_14yr[[#This Row],[STANDARD DEV MANUAL]]</f>
        <v>-5.6577685981523018E-2</v>
      </c>
    </row>
    <row r="1768" spans="1:14" x14ac:dyDescent="0.25">
      <c r="A1768" s="1">
        <v>43517</v>
      </c>
      <c r="B1768">
        <v>20.12</v>
      </c>
      <c r="C1768">
        <v>20.22</v>
      </c>
      <c r="D1768">
        <v>19.37</v>
      </c>
      <c r="E1768">
        <v>19.420000000000002</v>
      </c>
      <c r="F1768">
        <v>133637852</v>
      </c>
      <c r="G1768">
        <v>113.87007098239637</v>
      </c>
      <c r="H1768">
        <v>130.82130010611715</v>
      </c>
      <c r="I1768">
        <f>tsla_moving_stats_14yr[[#This Row],[Close]]/tsla_moving_stats_14yr[[#This Row],[StdDev_14Y_Centered]]</f>
        <v>0.14844677421984992</v>
      </c>
      <c r="J1768">
        <f>2*tsla_moving_stats_14yr[[#This Row],[StdDev_14Y_Centered]]</f>
        <v>261.6426002122343</v>
      </c>
      <c r="K1768">
        <v>113.90175802328903</v>
      </c>
      <c r="L1768">
        <v>130.80778352982196</v>
      </c>
      <c r="M1768">
        <f>tsla_moving_stats_14yr[[#This Row],[Average_14Y_Centered]]-tsla_moving_stats_14yr[[#This Row],[ROLLING AVERAGE MANUAL]]</f>
        <v>-3.1687040892663276E-2</v>
      </c>
      <c r="N1768">
        <f>tsla_moving_stats_14yr[[#This Row],[StdDev_14Y_Centered]]-tsla_moving_stats_14yr[[#This Row],[STANDARD DEV MANUAL]]</f>
        <v>1.3516576295188543E-2</v>
      </c>
    </row>
    <row r="1769" spans="1:14" x14ac:dyDescent="0.25">
      <c r="A1769" s="1">
        <v>43516</v>
      </c>
      <c r="B1769">
        <v>20.29</v>
      </c>
      <c r="C1769">
        <v>20.420000000000002</v>
      </c>
      <c r="D1769">
        <v>19.93</v>
      </c>
      <c r="E1769">
        <v>20.170000000000002</v>
      </c>
      <c r="F1769">
        <v>107131850</v>
      </c>
      <c r="G1769">
        <v>113.87007098239637</v>
      </c>
      <c r="H1769">
        <v>130.82130010611715</v>
      </c>
      <c r="I1769">
        <f>tsla_moving_stats_14yr[[#This Row],[Close]]/tsla_moving_stats_14yr[[#This Row],[StdDev_14Y_Centered]]</f>
        <v>0.15417978558261447</v>
      </c>
      <c r="J1769">
        <f>2*tsla_moving_stats_14yr[[#This Row],[StdDev_14Y_Centered]]</f>
        <v>261.6426002122343</v>
      </c>
      <c r="K1769">
        <v>113.78545015620581</v>
      </c>
      <c r="L1769">
        <v>130.72487380607319</v>
      </c>
      <c r="M1769">
        <f>tsla_moving_stats_14yr[[#This Row],[Average_14Y_Centered]]-tsla_moving_stats_14yr[[#This Row],[ROLLING AVERAGE MANUAL]]</f>
        <v>8.4620826190558773E-2</v>
      </c>
      <c r="N1769">
        <f>tsla_moving_stats_14yr[[#This Row],[StdDev_14Y_Centered]]-tsla_moving_stats_14yr[[#This Row],[STANDARD DEV MANUAL]]</f>
        <v>9.642630004395869E-2</v>
      </c>
    </row>
    <row r="1770" spans="1:14" x14ac:dyDescent="0.25">
      <c r="A1770" s="1">
        <v>43515</v>
      </c>
      <c r="B1770">
        <v>20.440000000000001</v>
      </c>
      <c r="C1770">
        <v>20.77</v>
      </c>
      <c r="D1770">
        <v>20.36</v>
      </c>
      <c r="E1770">
        <v>20.38</v>
      </c>
      <c r="F1770">
        <v>62526709</v>
      </c>
      <c r="G1770">
        <v>113.78545015620564</v>
      </c>
      <c r="H1770">
        <v>130.74344136156799</v>
      </c>
      <c r="I1770">
        <f>tsla_moving_stats_14yr[[#This Row],[Close]]/tsla_moving_stats_14yr[[#This Row],[StdDev_14Y_Centered]]</f>
        <v>0.15587779997039833</v>
      </c>
      <c r="J1770">
        <f>2*tsla_moving_stats_14yr[[#This Row],[StdDev_14Y_Centered]]</f>
        <v>261.48688272313598</v>
      </c>
      <c r="K1770">
        <v>113.66918205055401</v>
      </c>
      <c r="L1770">
        <v>130.64187194141888</v>
      </c>
      <c r="M1770">
        <f>tsla_moving_stats_14yr[[#This Row],[Average_14Y_Centered]]-tsla_moving_stats_14yr[[#This Row],[ROLLING AVERAGE MANUAL]]</f>
        <v>0.11626810565162771</v>
      </c>
      <c r="N1770">
        <f>tsla_moving_stats_14yr[[#This Row],[StdDev_14Y_Centered]]-tsla_moving_stats_14yr[[#This Row],[STANDARD DEV MANUAL]]</f>
        <v>0.10156942014910442</v>
      </c>
    </row>
    <row r="1771" spans="1:14" x14ac:dyDescent="0.25">
      <c r="A1771" s="1">
        <v>43511</v>
      </c>
      <c r="B1771">
        <v>20.3</v>
      </c>
      <c r="C1771">
        <v>20.53</v>
      </c>
      <c r="D1771">
        <v>20.260000000000002</v>
      </c>
      <c r="E1771">
        <v>20.53</v>
      </c>
      <c r="F1771">
        <v>58574265</v>
      </c>
      <c r="G1771">
        <v>113.43702357284863</v>
      </c>
      <c r="H1771">
        <v>130.49491809201962</v>
      </c>
      <c r="I1771">
        <f>tsla_moving_stats_14yr[[#This Row],[Close]]/tsla_moving_stats_14yr[[#This Row],[StdDev_14Y_Centered]]</f>
        <v>0.15732413415151611</v>
      </c>
      <c r="J1771">
        <f>2*tsla_moving_stats_14yr[[#This Row],[StdDev_14Y_Centered]]</f>
        <v>260.98983618403923</v>
      </c>
      <c r="K1771">
        <v>113.55301050837851</v>
      </c>
      <c r="L1771">
        <v>130.55897865348197</v>
      </c>
      <c r="M1771">
        <f>tsla_moving_stats_14yr[[#This Row],[Average_14Y_Centered]]-tsla_moving_stats_14yr[[#This Row],[ROLLING AVERAGE MANUAL]]</f>
        <v>-0.11598693552987527</v>
      </c>
      <c r="N1771">
        <f>tsla_moving_stats_14yr[[#This Row],[StdDev_14Y_Centered]]-tsla_moving_stats_14yr[[#This Row],[STANDARD DEV MANUAL]]</f>
        <v>-6.4060561462355281E-2</v>
      </c>
    </row>
    <row r="1772" spans="1:14" x14ac:dyDescent="0.25">
      <c r="A1772" s="1">
        <v>43510</v>
      </c>
      <c r="B1772">
        <v>20.23</v>
      </c>
      <c r="C1772">
        <v>20.45</v>
      </c>
      <c r="D1772">
        <v>20.07</v>
      </c>
      <c r="E1772">
        <v>20.25</v>
      </c>
      <c r="F1772">
        <v>78012560</v>
      </c>
      <c r="G1772">
        <v>113.40544293015333</v>
      </c>
      <c r="H1772">
        <v>130.48984588965709</v>
      </c>
      <c r="I1772">
        <f>tsla_moving_stats_14yr[[#This Row],[Close]]/tsla_moving_stats_14yr[[#This Row],[StdDev_14Y_Centered]]</f>
        <v>0.15518448858559852</v>
      </c>
      <c r="J1772">
        <f>2*tsla_moving_stats_14yr[[#This Row],[StdDev_14Y_Centered]]</f>
        <v>260.97969177931418</v>
      </c>
      <c r="K1772">
        <v>113.43702357284883</v>
      </c>
      <c r="L1772">
        <v>130.47638583060572</v>
      </c>
      <c r="M1772">
        <f>tsla_moving_stats_14yr[[#This Row],[Average_14Y_Centered]]-tsla_moving_stats_14yr[[#This Row],[ROLLING AVERAGE MANUAL]]</f>
        <v>-3.1580642695502092E-2</v>
      </c>
      <c r="N1772">
        <f>tsla_moving_stats_14yr[[#This Row],[StdDev_14Y_Centered]]-tsla_moving_stats_14yr[[#This Row],[STANDARD DEV MANUAL]]</f>
        <v>1.3460059051368489E-2</v>
      </c>
    </row>
    <row r="1773" spans="1:14" x14ac:dyDescent="0.25">
      <c r="A1773" s="1">
        <v>43509</v>
      </c>
      <c r="B1773">
        <v>20.82</v>
      </c>
      <c r="C1773">
        <v>20.85</v>
      </c>
      <c r="D1773">
        <v>20.37</v>
      </c>
      <c r="E1773">
        <v>20.54</v>
      </c>
      <c r="F1773">
        <v>77124334</v>
      </c>
      <c r="G1773">
        <v>113.37384899233608</v>
      </c>
      <c r="H1773">
        <v>130.48479535246116</v>
      </c>
      <c r="I1773">
        <f>tsla_moving_stats_14yr[[#This Row],[Close]]/tsla_moving_stats_14yr[[#This Row],[StdDev_14Y_Centered]]</f>
        <v>0.15741297631281898</v>
      </c>
      <c r="J1773">
        <f>2*tsla_moving_stats_14yr[[#This Row],[StdDev_14Y_Centered]]</f>
        <v>260.96959070492233</v>
      </c>
      <c r="K1773">
        <v>113.31909400738448</v>
      </c>
      <c r="L1773">
        <v>130.38918424348927</v>
      </c>
      <c r="M1773">
        <f>tsla_moving_stats_14yr[[#This Row],[Average_14Y_Centered]]-tsla_moving_stats_14yr[[#This Row],[ROLLING AVERAGE MANUAL]]</f>
        <v>5.475498495160025E-2</v>
      </c>
      <c r="N1773">
        <f>tsla_moving_stats_14yr[[#This Row],[StdDev_14Y_Centered]]-tsla_moving_stats_14yr[[#This Row],[STANDARD DEV MANUAL]]</f>
        <v>9.561110897189451E-2</v>
      </c>
    </row>
    <row r="1774" spans="1:14" x14ac:dyDescent="0.25">
      <c r="A1774" s="1">
        <v>43508</v>
      </c>
      <c r="B1774">
        <v>21.08</v>
      </c>
      <c r="C1774">
        <v>21.21</v>
      </c>
      <c r="D1774">
        <v>20.64</v>
      </c>
      <c r="E1774">
        <v>20.79</v>
      </c>
      <c r="F1774">
        <v>82763635</v>
      </c>
      <c r="G1774">
        <v>113.28751561612721</v>
      </c>
      <c r="H1774">
        <v>130.40265138312282</v>
      </c>
      <c r="I1774">
        <f>tsla_moving_stats_14yr[[#This Row],[Close]]/tsla_moving_stats_14yr[[#This Row],[StdDev_14Y_Centered]]</f>
        <v>0.15942927371099999</v>
      </c>
      <c r="J1774">
        <f>2*tsla_moving_stats_14yr[[#This Row],[StdDev_14Y_Centered]]</f>
        <v>260.80530276624563</v>
      </c>
      <c r="K1774">
        <v>113.20123828457842</v>
      </c>
      <c r="L1774">
        <v>130.30208939938962</v>
      </c>
      <c r="M1774">
        <f>tsla_moving_stats_14yr[[#This Row],[Average_14Y_Centered]]-tsla_moving_stats_14yr[[#This Row],[ROLLING AVERAGE MANUAL]]</f>
        <v>8.6277331548785696E-2</v>
      </c>
      <c r="N1774">
        <f>tsla_moving_stats_14yr[[#This Row],[StdDev_14Y_Centered]]-tsla_moving_stats_14yr[[#This Row],[STANDARD DEV MANUAL]]</f>
        <v>0.10056198373320058</v>
      </c>
    </row>
    <row r="1775" spans="1:14" x14ac:dyDescent="0.25">
      <c r="A1775" s="1">
        <v>43507</v>
      </c>
      <c r="B1775">
        <v>20.77</v>
      </c>
      <c r="C1775">
        <v>21.24</v>
      </c>
      <c r="D1775">
        <v>20.7</v>
      </c>
      <c r="E1775">
        <v>20.86</v>
      </c>
      <c r="F1775">
        <v>106945790</v>
      </c>
      <c r="G1775">
        <v>113.20123828457824</v>
      </c>
      <c r="H1775">
        <v>130.32059690454585</v>
      </c>
      <c r="I1775">
        <f>tsla_moving_stats_14yr[[#This Row],[Close]]/tsla_moving_stats_14yr[[#This Row],[StdDev_14Y_Centered]]</f>
        <v>0.16006679293587828</v>
      </c>
      <c r="J1775">
        <f>2*tsla_moving_stats_14yr[[#This Row],[StdDev_14Y_Centered]]</f>
        <v>260.6411938090917</v>
      </c>
      <c r="K1775">
        <v>113.08019312695276</v>
      </c>
      <c r="L1775">
        <v>130.20727399130536</v>
      </c>
      <c r="M1775">
        <f>tsla_moving_stats_14yr[[#This Row],[Average_14Y_Centered]]-tsla_moving_stats_14yr[[#This Row],[ROLLING AVERAGE MANUAL]]</f>
        <v>0.12104515762547408</v>
      </c>
      <c r="N1775">
        <f>tsla_moving_stats_14yr[[#This Row],[StdDev_14Y_Centered]]-tsla_moving_stats_14yr[[#This Row],[STANDARD DEV MANUAL]]</f>
        <v>0.11332291324049493</v>
      </c>
    </row>
    <row r="1776" spans="1:14" x14ac:dyDescent="0.25">
      <c r="A1776" s="1">
        <v>43504</v>
      </c>
      <c r="B1776">
        <v>20.46</v>
      </c>
      <c r="C1776">
        <v>20.5</v>
      </c>
      <c r="D1776">
        <v>19.899999999999999</v>
      </c>
      <c r="E1776">
        <v>20.39</v>
      </c>
      <c r="F1776">
        <v>87663270</v>
      </c>
      <c r="G1776">
        <v>112.84212723658052</v>
      </c>
      <c r="H1776">
        <v>130.04503907843267</v>
      </c>
      <c r="I1776">
        <f>tsla_moving_stats_14yr[[#This Row],[Close]]/tsla_moving_stats_14yr[[#This Row],[StdDev_14Y_Centered]]</f>
        <v>0.15679183261810087</v>
      </c>
      <c r="J1776">
        <f>2*tsla_moving_stats_14yr[[#This Row],[StdDev_14Y_Centered]]</f>
        <v>260.09007815686533</v>
      </c>
      <c r="K1776">
        <v>112.9600454416361</v>
      </c>
      <c r="L1776">
        <v>130.11434853216099</v>
      </c>
      <c r="M1776">
        <f>tsla_moving_stats_14yr[[#This Row],[Average_14Y_Centered]]-tsla_moving_stats_14yr[[#This Row],[ROLLING AVERAGE MANUAL]]</f>
        <v>-0.11791820505557382</v>
      </c>
      <c r="N1776">
        <f>tsla_moving_stats_14yr[[#This Row],[StdDev_14Y_Centered]]-tsla_moving_stats_14yr[[#This Row],[STANDARD DEV MANUAL]]</f>
        <v>-6.9309453728322978E-2</v>
      </c>
    </row>
    <row r="1777" spans="1:14" x14ac:dyDescent="0.25">
      <c r="A1777" s="1">
        <v>43503</v>
      </c>
      <c r="B1777">
        <v>20.89</v>
      </c>
      <c r="C1777">
        <v>20.98</v>
      </c>
      <c r="D1777">
        <v>20.2</v>
      </c>
      <c r="E1777">
        <v>20.5</v>
      </c>
      <c r="F1777">
        <v>97809250</v>
      </c>
      <c r="G1777">
        <v>112.81068710959681</v>
      </c>
      <c r="H1777">
        <v>130.03995740494284</v>
      </c>
      <c r="I1777">
        <f>tsla_moving_stats_14yr[[#This Row],[Close]]/tsla_moving_stats_14yr[[#This Row],[StdDev_14Y_Centered]]</f>
        <v>0.15764385354390151</v>
      </c>
      <c r="J1777">
        <f>2*tsla_moving_stats_14yr[[#This Row],[StdDev_14Y_Centered]]</f>
        <v>260.07991480988568</v>
      </c>
      <c r="K1777">
        <v>112.84212723658072</v>
      </c>
      <c r="L1777">
        <v>130.02657070667519</v>
      </c>
      <c r="M1777">
        <f>tsla_moving_stats_14yr[[#This Row],[Average_14Y_Centered]]-tsla_moving_stats_14yr[[#This Row],[ROLLING AVERAGE MANUAL]]</f>
        <v>-3.1440126983909522E-2</v>
      </c>
      <c r="N1777">
        <f>tsla_moving_stats_14yr[[#This Row],[StdDev_14Y_Centered]]-tsla_moving_stats_14yr[[#This Row],[STANDARD DEV MANUAL]]</f>
        <v>1.3386698267652264E-2</v>
      </c>
    </row>
    <row r="1778" spans="1:14" x14ac:dyDescent="0.25">
      <c r="A1778" s="1">
        <v>43502</v>
      </c>
      <c r="B1778">
        <v>21.31</v>
      </c>
      <c r="C1778">
        <v>21.62</v>
      </c>
      <c r="D1778">
        <v>21.04</v>
      </c>
      <c r="E1778">
        <v>21.15</v>
      </c>
      <c r="F1778">
        <v>75578268</v>
      </c>
      <c r="G1778">
        <v>112.77926766959978</v>
      </c>
      <c r="H1778">
        <v>130.03486840501793</v>
      </c>
      <c r="I1778">
        <f>tsla_moving_stats_14yr[[#This Row],[Close]]/tsla_moving_stats_14yr[[#This Row],[StdDev_14Y_Centered]]</f>
        <v>0.16264868230668997</v>
      </c>
      <c r="J1778">
        <f>2*tsla_moving_stats_14yr[[#This Row],[StdDev_14Y_Centered]]</f>
        <v>260.06973681003586</v>
      </c>
      <c r="K1778">
        <v>112.72596705481418</v>
      </c>
      <c r="L1778">
        <v>129.94272357566638</v>
      </c>
      <c r="M1778">
        <f>tsla_moving_stats_14yr[[#This Row],[Average_14Y_Centered]]-tsla_moving_stats_14yr[[#This Row],[ROLLING AVERAGE MANUAL]]</f>
        <v>5.3300614785598555E-2</v>
      </c>
      <c r="N1778">
        <f>tsla_moving_stats_14yr[[#This Row],[StdDev_14Y_Centered]]-tsla_moving_stats_14yr[[#This Row],[STANDARD DEV MANUAL]]</f>
        <v>9.2144829351553881E-2</v>
      </c>
    </row>
    <row r="1779" spans="1:14" x14ac:dyDescent="0.25">
      <c r="A1779" s="1">
        <v>43501</v>
      </c>
      <c r="B1779">
        <v>20.83</v>
      </c>
      <c r="C1779">
        <v>21.5</v>
      </c>
      <c r="D1779">
        <v>20.82</v>
      </c>
      <c r="E1779">
        <v>21.42</v>
      </c>
      <c r="F1779">
        <v>101141579</v>
      </c>
      <c r="G1779">
        <v>112.69456274843839</v>
      </c>
      <c r="H1779">
        <v>129.95608840657781</v>
      </c>
      <c r="I1779">
        <f>tsla_moving_stats_14yr[[#This Row],[Close]]/tsla_moving_stats_14yr[[#This Row],[StdDev_14Y_Centered]]</f>
        <v>0.16482490557107146</v>
      </c>
      <c r="J1779">
        <f>2*tsla_moving_stats_14yr[[#This Row],[StdDev_14Y_Centered]]</f>
        <v>259.91217681315561</v>
      </c>
      <c r="K1779">
        <v>112.61375745526858</v>
      </c>
      <c r="L1779">
        <v>129.86757882983923</v>
      </c>
      <c r="M1779">
        <f>tsla_moving_stats_14yr[[#This Row],[Average_14Y_Centered]]-tsla_moving_stats_14yr[[#This Row],[ROLLING AVERAGE MANUAL]]</f>
        <v>8.0805293169802894E-2</v>
      </c>
      <c r="N1779">
        <f>tsla_moving_stats_14yr[[#This Row],[StdDev_14Y_Centered]]-tsla_moving_stats_14yr[[#This Row],[STANDARD DEV MANUAL]]</f>
        <v>8.8509576738573514E-2</v>
      </c>
    </row>
    <row r="1780" spans="1:14" x14ac:dyDescent="0.25">
      <c r="A1780" s="1">
        <v>43500</v>
      </c>
      <c r="B1780">
        <v>20.87</v>
      </c>
      <c r="C1780">
        <v>21.02</v>
      </c>
      <c r="D1780">
        <v>20.13</v>
      </c>
      <c r="E1780">
        <v>20.86</v>
      </c>
      <c r="F1780">
        <v>110281343</v>
      </c>
      <c r="G1780">
        <v>112.6137574552684</v>
      </c>
      <c r="H1780">
        <v>129.88602461912703</v>
      </c>
      <c r="I1780">
        <f>tsla_moving_stats_14yr[[#This Row],[Close]]/tsla_moving_stats_14yr[[#This Row],[StdDev_14Y_Centered]]</f>
        <v>0.16060234394862027</v>
      </c>
      <c r="J1780">
        <f>2*tsla_moving_stats_14yr[[#This Row],[StdDev_14Y_Centered]]</f>
        <v>259.77204923825406</v>
      </c>
      <c r="K1780">
        <v>112.49903720533958</v>
      </c>
      <c r="L1780">
        <v>129.78673599561961</v>
      </c>
      <c r="M1780">
        <f>tsla_moving_stats_14yr[[#This Row],[Average_14Y_Centered]]-tsla_moving_stats_14yr[[#This Row],[ROLLING AVERAGE MANUAL]]</f>
        <v>0.11472024992882268</v>
      </c>
      <c r="N1780">
        <f>tsla_moving_stats_14yr[[#This Row],[StdDev_14Y_Centered]]-tsla_moving_stats_14yr[[#This Row],[STANDARD DEV MANUAL]]</f>
        <v>9.9288623507419516E-2</v>
      </c>
    </row>
    <row r="1781" spans="1:14" x14ac:dyDescent="0.25">
      <c r="A1781" s="1">
        <v>43497</v>
      </c>
      <c r="B1781">
        <v>20.36</v>
      </c>
      <c r="C1781">
        <v>21.07</v>
      </c>
      <c r="D1781">
        <v>20.23</v>
      </c>
      <c r="E1781">
        <v>20.81</v>
      </c>
      <c r="F1781">
        <v>109251697</v>
      </c>
      <c r="G1781">
        <v>112.26053109911956</v>
      </c>
      <c r="H1781">
        <v>129.6220556219763</v>
      </c>
      <c r="I1781">
        <f>tsla_moving_stats_14yr[[#This Row],[Close]]/tsla_moving_stats_14yr[[#This Row],[StdDev_14Y_Centered]]</f>
        <v>0.16054366596907943</v>
      </c>
      <c r="J1781">
        <f>2*tsla_moving_stats_14yr[[#This Row],[StdDev_14Y_Centered]]</f>
        <v>259.2441112439526</v>
      </c>
      <c r="K1781">
        <v>112.37976995171844</v>
      </c>
      <c r="L1781">
        <v>129.69522191635897</v>
      </c>
      <c r="M1781">
        <f>tsla_moving_stats_14yr[[#This Row],[Average_14Y_Centered]]-tsla_moving_stats_14yr[[#This Row],[ROLLING AVERAGE MANUAL]]</f>
        <v>-0.11923885259888323</v>
      </c>
      <c r="N1781">
        <f>tsla_moving_stats_14yr[[#This Row],[StdDev_14Y_Centered]]-tsla_moving_stats_14yr[[#This Row],[STANDARD DEV MANUAL]]</f>
        <v>-7.3166294382673414E-2</v>
      </c>
    </row>
    <row r="1782" spans="1:14" x14ac:dyDescent="0.25">
      <c r="A1782" s="1">
        <v>43496</v>
      </c>
      <c r="B1782">
        <v>20.07</v>
      </c>
      <c r="C1782">
        <v>20.77</v>
      </c>
      <c r="D1782">
        <v>19.600000000000001</v>
      </c>
      <c r="E1782">
        <v>20.47</v>
      </c>
      <c r="F1782">
        <v>188538914</v>
      </c>
      <c r="G1782">
        <v>112.22920783645657</v>
      </c>
      <c r="H1782">
        <v>129.61697804568905</v>
      </c>
      <c r="I1782">
        <f>tsla_moving_stats_14yr[[#This Row],[Close]]/tsla_moving_stats_14yr[[#This Row],[StdDev_14Y_Centered]]</f>
        <v>0.1579268419048041</v>
      </c>
      <c r="J1782">
        <f>2*tsla_moving_stats_14yr[[#This Row],[StdDev_14Y_Centered]]</f>
        <v>259.2339560913781</v>
      </c>
      <c r="K1782">
        <v>112.26053109911972</v>
      </c>
      <c r="L1782">
        <v>129.60364732029748</v>
      </c>
      <c r="M1782">
        <f>tsla_moving_stats_14yr[[#This Row],[Average_14Y_Centered]]-tsla_moving_stats_14yr[[#This Row],[ROLLING AVERAGE MANUAL]]</f>
        <v>-3.1323262663150331E-2</v>
      </c>
      <c r="N1782">
        <f>tsla_moving_stats_14yr[[#This Row],[StdDev_14Y_Centered]]-tsla_moving_stats_14yr[[#This Row],[STANDARD DEV MANUAL]]</f>
        <v>1.3330725391568876E-2</v>
      </c>
    </row>
    <row r="1783" spans="1:14" x14ac:dyDescent="0.25">
      <c r="A1783" s="1">
        <v>43495</v>
      </c>
      <c r="B1783">
        <v>20.03</v>
      </c>
      <c r="C1783">
        <v>20.6</v>
      </c>
      <c r="D1783">
        <v>19.899999999999999</v>
      </c>
      <c r="E1783">
        <v>20.58</v>
      </c>
      <c r="F1783">
        <v>168754973</v>
      </c>
      <c r="G1783">
        <v>112.19791087141643</v>
      </c>
      <c r="H1783">
        <v>129.61188834343105</v>
      </c>
      <c r="I1783">
        <f>tsla_moving_stats_14yr[[#This Row],[Close]]/tsla_moving_stats_14yr[[#This Row],[StdDev_14Y_Centered]]</f>
        <v>0.15878173108217838</v>
      </c>
      <c r="J1783">
        <f>2*tsla_moving_stats_14yr[[#This Row],[StdDev_14Y_Centered]]</f>
        <v>259.2237766868621</v>
      </c>
      <c r="K1783">
        <v>112.13884123828473</v>
      </c>
      <c r="L1783">
        <v>129.50598409256327</v>
      </c>
      <c r="M1783">
        <f>tsla_moving_stats_14yr[[#This Row],[Average_14Y_Centered]]-tsla_moving_stats_14yr[[#This Row],[ROLLING AVERAGE MANUAL]]</f>
        <v>5.9069633131699106E-2</v>
      </c>
      <c r="N1783">
        <f>tsla_moving_stats_14yr[[#This Row],[StdDev_14Y_Centered]]-tsla_moving_stats_14yr[[#This Row],[STANDARD DEV MANUAL]]</f>
        <v>0.10590425086778055</v>
      </c>
    </row>
    <row r="1784" spans="1:14" x14ac:dyDescent="0.25">
      <c r="A1784" s="1">
        <v>43494</v>
      </c>
      <c r="B1784">
        <v>19.68</v>
      </c>
      <c r="C1784">
        <v>19.899999999999999</v>
      </c>
      <c r="D1784">
        <v>19.45</v>
      </c>
      <c r="E1784">
        <v>19.829999999999998</v>
      </c>
      <c r="F1784">
        <v>69325451</v>
      </c>
      <c r="G1784">
        <v>112.10756104486087</v>
      </c>
      <c r="H1784">
        <v>129.51928821008201</v>
      </c>
      <c r="I1784">
        <f>tsla_moving_stats_14yr[[#This Row],[Close]]/tsla_moving_stats_14yr[[#This Row],[StdDev_14Y_Centered]]</f>
        <v>0.15310460915933596</v>
      </c>
      <c r="J1784">
        <f>2*tsla_moving_stats_14yr[[#This Row],[StdDev_14Y_Centered]]</f>
        <v>259.03857642016402</v>
      </c>
      <c r="K1784">
        <v>112.02109343936397</v>
      </c>
      <c r="L1784">
        <v>129.41759257695784</v>
      </c>
      <c r="M1784">
        <f>tsla_moving_stats_14yr[[#This Row],[Average_14Y_Centered]]-tsla_moving_stats_14yr[[#This Row],[ROLLING AVERAGE MANUAL]]</f>
        <v>8.6467605496906685E-2</v>
      </c>
      <c r="N1784">
        <f>tsla_moving_stats_14yr[[#This Row],[StdDev_14Y_Centered]]-tsla_moving_stats_14yr[[#This Row],[STANDARD DEV MANUAL]]</f>
        <v>0.10169563312416585</v>
      </c>
    </row>
    <row r="1785" spans="1:14" x14ac:dyDescent="0.25">
      <c r="A1785" s="1">
        <v>43493</v>
      </c>
      <c r="B1785">
        <v>19.53</v>
      </c>
      <c r="C1785">
        <v>19.829999999999998</v>
      </c>
      <c r="D1785">
        <v>19.18</v>
      </c>
      <c r="E1785">
        <v>19.760000000000002</v>
      </c>
      <c r="F1785">
        <v>96349269</v>
      </c>
      <c r="G1785">
        <v>112.02109343936381</v>
      </c>
      <c r="H1785">
        <v>129.43597445228281</v>
      </c>
      <c r="I1785">
        <f>tsla_moving_stats_14yr[[#This Row],[Close]]/tsla_moving_stats_14yr[[#This Row],[StdDev_14Y_Centered]]</f>
        <v>0.15266234973403489</v>
      </c>
      <c r="J1785">
        <f>2*tsla_moving_stats_14yr[[#This Row],[StdDev_14Y_Centered]]</f>
        <v>258.87194890456561</v>
      </c>
      <c r="K1785">
        <v>111.89911104799788</v>
      </c>
      <c r="L1785">
        <v>129.31882300101603</v>
      </c>
      <c r="M1785">
        <f>tsla_moving_stats_14yr[[#This Row],[Average_14Y_Centered]]-tsla_moving_stats_14yr[[#This Row],[ROLLING AVERAGE MANUAL]]</f>
        <v>0.12198239136593259</v>
      </c>
      <c r="N1785">
        <f>tsla_moving_stats_14yr[[#This Row],[StdDev_14Y_Centered]]-tsla_moving_stats_14yr[[#This Row],[STANDARD DEV MANUAL]]</f>
        <v>0.11715145126677839</v>
      </c>
    </row>
    <row r="1786" spans="1:14" x14ac:dyDescent="0.25">
      <c r="A1786" s="1">
        <v>43490</v>
      </c>
      <c r="B1786">
        <v>19.63</v>
      </c>
      <c r="C1786">
        <v>19.899999999999999</v>
      </c>
      <c r="D1786">
        <v>19.3</v>
      </c>
      <c r="E1786">
        <v>19.8</v>
      </c>
      <c r="F1786">
        <v>108871282</v>
      </c>
      <c r="G1786">
        <v>111.65420619142286</v>
      </c>
      <c r="H1786">
        <v>129.13682957715986</v>
      </c>
      <c r="I1786">
        <f>tsla_moving_stats_14yr[[#This Row],[Close]]/tsla_moving_stats_14yr[[#This Row],[StdDev_14Y_Centered]]</f>
        <v>0.15332574033939256</v>
      </c>
      <c r="J1786">
        <f>2*tsla_moving_stats_14yr[[#This Row],[StdDev_14Y_Centered]]</f>
        <v>258.27365915431972</v>
      </c>
      <c r="K1786">
        <v>111.77727918205071</v>
      </c>
      <c r="L1786">
        <v>129.22026314715603</v>
      </c>
      <c r="M1786">
        <f>tsla_moving_stats_14yr[[#This Row],[Average_14Y_Centered]]-tsla_moving_stats_14yr[[#This Row],[ROLLING AVERAGE MANUAL]]</f>
        <v>-0.12307299062784693</v>
      </c>
      <c r="N1786">
        <f>tsla_moving_stats_14yr[[#This Row],[StdDev_14Y_Centered]]-tsla_moving_stats_14yr[[#This Row],[STANDARD DEV MANUAL]]</f>
        <v>-8.3433569996174128E-2</v>
      </c>
    </row>
    <row r="1787" spans="1:14" x14ac:dyDescent="0.25">
      <c r="A1787" s="1">
        <v>43489</v>
      </c>
      <c r="B1787">
        <v>18.87</v>
      </c>
      <c r="C1787">
        <v>19.579999999999998</v>
      </c>
      <c r="D1787">
        <v>18.62</v>
      </c>
      <c r="E1787">
        <v>19.43</v>
      </c>
      <c r="F1787">
        <v>120182448</v>
      </c>
      <c r="G1787">
        <v>111.62302385008519</v>
      </c>
      <c r="H1787">
        <v>129.13175087299896</v>
      </c>
      <c r="I1787">
        <f>tsla_moving_stats_14yr[[#This Row],[Close]]/tsla_moving_stats_14yr[[#This Row],[StdDev_14Y_Centered]]</f>
        <v>0.15046647992180792</v>
      </c>
      <c r="J1787">
        <f>2*tsla_moving_stats_14yr[[#This Row],[StdDev_14Y_Centered]]</f>
        <v>258.26350174599793</v>
      </c>
      <c r="K1787">
        <v>111.65420619142304</v>
      </c>
      <c r="L1787">
        <v>129.11849018495306</v>
      </c>
      <c r="M1787">
        <f>tsla_moving_stats_14yr[[#This Row],[Average_14Y_Centered]]-tsla_moving_stats_14yr[[#This Row],[ROLLING AVERAGE MANUAL]]</f>
        <v>-3.1182341337853359E-2</v>
      </c>
      <c r="N1787">
        <f>tsla_moving_stats_14yr[[#This Row],[StdDev_14Y_Centered]]-tsla_moving_stats_14yr[[#This Row],[STANDARD DEV MANUAL]]</f>
        <v>1.3260688045903635E-2</v>
      </c>
    </row>
    <row r="1788" spans="1:14" x14ac:dyDescent="0.25">
      <c r="A1788" s="1">
        <v>43488</v>
      </c>
      <c r="B1788">
        <v>19.5</v>
      </c>
      <c r="C1788">
        <v>19.63</v>
      </c>
      <c r="D1788">
        <v>18.78</v>
      </c>
      <c r="E1788">
        <v>19.170000000000002</v>
      </c>
      <c r="F1788">
        <v>187950058</v>
      </c>
      <c r="G1788">
        <v>111.59184501845019</v>
      </c>
      <c r="H1788">
        <v>129.12667939762292</v>
      </c>
      <c r="I1788">
        <f>tsla_moving_stats_14yr[[#This Row],[Close]]/tsla_moving_stats_14yr[[#This Row],[StdDev_14Y_Centered]]</f>
        <v>0.14845886295092708</v>
      </c>
      <c r="J1788">
        <f>2*tsla_moving_stats_14yr[[#This Row],[StdDev_14Y_Centered]]</f>
        <v>258.25335879524584</v>
      </c>
      <c r="K1788">
        <v>111.5271882987789</v>
      </c>
      <c r="L1788">
        <v>129.00643953087393</v>
      </c>
      <c r="M1788">
        <f>tsla_moving_stats_14yr[[#This Row],[Average_14Y_Centered]]-tsla_moving_stats_14yr[[#This Row],[ROLLING AVERAGE MANUAL]]</f>
        <v>6.465671967129083E-2</v>
      </c>
      <c r="N1788">
        <f>tsla_moving_stats_14yr[[#This Row],[StdDev_14Y_Centered]]-tsla_moving_stats_14yr[[#This Row],[STANDARD DEV MANUAL]]</f>
        <v>0.12023986674898879</v>
      </c>
    </row>
    <row r="1789" spans="1:14" x14ac:dyDescent="0.25">
      <c r="A1789" s="1">
        <v>43487</v>
      </c>
      <c r="B1789">
        <v>20.32</v>
      </c>
      <c r="C1789">
        <v>20.53</v>
      </c>
      <c r="D1789">
        <v>19.7</v>
      </c>
      <c r="E1789">
        <v>19.93</v>
      </c>
      <c r="F1789">
        <v>181001301</v>
      </c>
      <c r="G1789">
        <v>111.49602782509938</v>
      </c>
      <c r="H1789">
        <v>129.01969312785258</v>
      </c>
      <c r="I1789">
        <f>tsla_moving_stats_14yr[[#This Row],[Close]]/tsla_moving_stats_14yr[[#This Row],[StdDev_14Y_Centered]]</f>
        <v>0.15447254226725129</v>
      </c>
      <c r="J1789">
        <f>2*tsla_moving_stats_14yr[[#This Row],[StdDev_14Y_Centered]]</f>
        <v>258.03938625570515</v>
      </c>
      <c r="K1789">
        <v>111.40007100255625</v>
      </c>
      <c r="L1789">
        <v>128.8939550711043</v>
      </c>
      <c r="M1789">
        <f>tsla_moving_stats_14yr[[#This Row],[Average_14Y_Centered]]-tsla_moving_stats_14yr[[#This Row],[ROLLING AVERAGE MANUAL]]</f>
        <v>9.5956822543129761E-2</v>
      </c>
      <c r="N1789">
        <f>tsla_moving_stats_14yr[[#This Row],[StdDev_14Y_Centered]]-tsla_moving_stats_14yr[[#This Row],[STANDARD DEV MANUAL]]</f>
        <v>0.12573805674827554</v>
      </c>
    </row>
    <row r="1790" spans="1:14" x14ac:dyDescent="0.25">
      <c r="A1790" s="1">
        <v>43483</v>
      </c>
      <c r="B1790">
        <v>21.53</v>
      </c>
      <c r="C1790">
        <v>21.81</v>
      </c>
      <c r="D1790">
        <v>19.98</v>
      </c>
      <c r="E1790">
        <v>20.149999999999999</v>
      </c>
      <c r="F1790">
        <v>362261802</v>
      </c>
      <c r="G1790">
        <v>111.12842135150484</v>
      </c>
      <c r="H1790">
        <v>128.71600644277376</v>
      </c>
      <c r="I1790">
        <f>tsla_moving_stats_14yr[[#This Row],[Close]]/tsla_moving_stats_14yr[[#This Row],[StdDev_14Y_Centered]]</f>
        <v>0.15654618688747579</v>
      </c>
      <c r="J1790">
        <f>2*tsla_moving_stats_14yr[[#This Row],[StdDev_14Y_Centered]]</f>
        <v>257.43201288554752</v>
      </c>
      <c r="K1790">
        <v>111.27804032945203</v>
      </c>
      <c r="L1790">
        <v>128.79425571735641</v>
      </c>
      <c r="M1790">
        <f>tsla_moving_stats_14yr[[#This Row],[Average_14Y_Centered]]-tsla_moving_stats_14yr[[#This Row],[ROLLING AVERAGE MANUAL]]</f>
        <v>-0.14961897794718482</v>
      </c>
      <c r="N1790">
        <f>tsla_moving_stats_14yr[[#This Row],[StdDev_14Y_Centered]]-tsla_moving_stats_14yr[[#This Row],[STANDARD DEV MANUAL]]</f>
        <v>-7.8249274582645967E-2</v>
      </c>
    </row>
    <row r="1791" spans="1:14" x14ac:dyDescent="0.25">
      <c r="A1791" s="1">
        <v>43482</v>
      </c>
      <c r="B1791">
        <v>23.08</v>
      </c>
      <c r="C1791">
        <v>23.43</v>
      </c>
      <c r="D1791">
        <v>22.94</v>
      </c>
      <c r="E1791">
        <v>23.15</v>
      </c>
      <c r="F1791">
        <v>55151052</v>
      </c>
      <c r="G1791">
        <v>111.09738007380074</v>
      </c>
      <c r="H1791">
        <v>128.71091969288381</v>
      </c>
      <c r="I1791">
        <f>tsla_moving_stats_14yr[[#This Row],[Close]]/tsla_moving_stats_14yr[[#This Row],[StdDev_14Y_Centered]]</f>
        <v>0.17986041942080785</v>
      </c>
      <c r="J1791">
        <f>2*tsla_moving_stats_14yr[[#This Row],[StdDev_14Y_Centered]]</f>
        <v>257.42183938576761</v>
      </c>
      <c r="K1791">
        <v>111.15947458108509</v>
      </c>
      <c r="L1791">
        <v>128.70281286426146</v>
      </c>
      <c r="M1791">
        <f>tsla_moving_stats_14yr[[#This Row],[Average_14Y_Centered]]-tsla_moving_stats_14yr[[#This Row],[ROLLING AVERAGE MANUAL]]</f>
        <v>-6.2094507284356837E-2</v>
      </c>
      <c r="N1791">
        <f>tsla_moving_stats_14yr[[#This Row],[StdDev_14Y_Centered]]-tsla_moving_stats_14yr[[#This Row],[STANDARD DEV MANUAL]]</f>
        <v>8.1068286223455743E-3</v>
      </c>
    </row>
    <row r="1792" spans="1:14" x14ac:dyDescent="0.25">
      <c r="A1792" s="1">
        <v>43481</v>
      </c>
      <c r="B1792">
        <v>22.99</v>
      </c>
      <c r="C1792">
        <v>23.47</v>
      </c>
      <c r="D1792">
        <v>22.9</v>
      </c>
      <c r="E1792">
        <v>23.07</v>
      </c>
      <c r="F1792">
        <v>70376157</v>
      </c>
      <c r="G1792">
        <v>111.09738007380074</v>
      </c>
      <c r="H1792">
        <v>128.71091969288381</v>
      </c>
      <c r="I1792">
        <f>tsla_moving_stats_14yr[[#This Row],[Close]]/tsla_moving_stats_14yr[[#This Row],[StdDev_14Y_Centered]]</f>
        <v>0.17923887153512041</v>
      </c>
      <c r="J1792">
        <f>2*tsla_moving_stats_14yr[[#This Row],[StdDev_14Y_Centered]]</f>
        <v>257.42183938576761</v>
      </c>
      <c r="K1792">
        <v>111.03572848622568</v>
      </c>
      <c r="L1792">
        <v>128.59840358977394</v>
      </c>
      <c r="M1792">
        <f>tsla_moving_stats_14yr[[#This Row],[Average_14Y_Centered]]-tsla_moving_stats_14yr[[#This Row],[ROLLING AVERAGE MANUAL]]</f>
        <v>6.165158757505651E-2</v>
      </c>
      <c r="N1792">
        <f>tsla_moving_stats_14yr[[#This Row],[StdDev_14Y_Centered]]-tsla_moving_stats_14yr[[#This Row],[STANDARD DEV MANUAL]]</f>
        <v>0.11251610310986848</v>
      </c>
    </row>
    <row r="1793" spans="1:14" x14ac:dyDescent="0.25">
      <c r="A1793" s="1">
        <v>43480</v>
      </c>
      <c r="B1793">
        <v>22.33</v>
      </c>
      <c r="C1793">
        <v>23.25</v>
      </c>
      <c r="D1793">
        <v>22.3</v>
      </c>
      <c r="E1793">
        <v>22.96</v>
      </c>
      <c r="F1793">
        <v>90848928</v>
      </c>
      <c r="G1793">
        <v>111.00470471323112</v>
      </c>
      <c r="H1793">
        <v>128.6115828414955</v>
      </c>
      <c r="I1793">
        <f>tsla_moving_stats_14yr[[#This Row],[Close]]/tsla_moving_stats_14yr[[#This Row],[StdDev_14Y_Centered]]</f>
        <v>0.17852202338802209</v>
      </c>
      <c r="J1793">
        <f>2*tsla_moving_stats_14yr[[#This Row],[StdDev_14Y_Centered]]</f>
        <v>257.22316568299101</v>
      </c>
      <c r="K1793">
        <v>110.9116728202217</v>
      </c>
      <c r="L1793">
        <v>128.49302147026162</v>
      </c>
      <c r="M1793">
        <f>tsla_moving_stats_14yr[[#This Row],[Average_14Y_Centered]]-tsla_moving_stats_14yr[[#This Row],[ROLLING AVERAGE MANUAL]]</f>
        <v>9.3031893009424493E-2</v>
      </c>
      <c r="N1793">
        <f>tsla_moving_stats_14yr[[#This Row],[StdDev_14Y_Centered]]-tsla_moving_stats_14yr[[#This Row],[STANDARD DEV MANUAL]]</f>
        <v>0.11856137123388066</v>
      </c>
    </row>
    <row r="1794" spans="1:14" x14ac:dyDescent="0.25">
      <c r="A1794" s="1">
        <v>43479</v>
      </c>
      <c r="B1794">
        <v>22.83</v>
      </c>
      <c r="C1794">
        <v>22.83</v>
      </c>
      <c r="D1794">
        <v>22.27</v>
      </c>
      <c r="E1794">
        <v>22.29</v>
      </c>
      <c r="F1794">
        <v>78709341</v>
      </c>
      <c r="G1794">
        <v>110.91167282022154</v>
      </c>
      <c r="H1794">
        <v>128.51127202378967</v>
      </c>
      <c r="I1794">
        <f>tsla_moving_stats_14yr[[#This Row],[Close]]/tsla_moving_stats_14yr[[#This Row],[StdDev_14Y_Centered]]</f>
        <v>0.17344782017155455</v>
      </c>
      <c r="J1794">
        <f>2*tsla_moving_stats_14yr[[#This Row],[StdDev_14Y_Centered]]</f>
        <v>257.02254404757934</v>
      </c>
      <c r="K1794">
        <v>110.78736722522029</v>
      </c>
      <c r="L1794">
        <v>128.38703608936603</v>
      </c>
      <c r="M1794">
        <f>tsla_moving_stats_14yr[[#This Row],[Average_14Y_Centered]]-tsla_moving_stats_14yr[[#This Row],[ROLLING AVERAGE MANUAL]]</f>
        <v>0.12430559500124616</v>
      </c>
      <c r="N1794">
        <f>tsla_moving_stats_14yr[[#This Row],[StdDev_14Y_Centered]]-tsla_moving_stats_14yr[[#This Row],[STANDARD DEV MANUAL]]</f>
        <v>0.12423593442363767</v>
      </c>
    </row>
    <row r="1795" spans="1:14" x14ac:dyDescent="0.25">
      <c r="A1795" s="1">
        <v>43476</v>
      </c>
      <c r="B1795">
        <v>22.81</v>
      </c>
      <c r="C1795">
        <v>23.23</v>
      </c>
      <c r="D1795">
        <v>22.58</v>
      </c>
      <c r="E1795">
        <v>23.15</v>
      </c>
      <c r="F1795">
        <v>75585843</v>
      </c>
      <c r="G1795">
        <v>110.53391650099402</v>
      </c>
      <c r="H1795">
        <v>128.17935957474546</v>
      </c>
      <c r="I1795">
        <f>tsla_moving_stats_14yr[[#This Row],[Close]]/tsla_moving_stats_14yr[[#This Row],[StdDev_14Y_Centered]]</f>
        <v>0.1806063010207232</v>
      </c>
      <c r="J1795">
        <f>2*tsla_moving_stats_14yr[[#This Row],[StdDev_14Y_Centered]]</f>
        <v>256.35871914949092</v>
      </c>
      <c r="K1795">
        <v>110.66089179210469</v>
      </c>
      <c r="L1795">
        <v>128.27486586537731</v>
      </c>
      <c r="M1795">
        <f>tsla_moving_stats_14yr[[#This Row],[Average_14Y_Centered]]-tsla_moving_stats_14yr[[#This Row],[ROLLING AVERAGE MANUAL]]</f>
        <v>-0.12697529111066785</v>
      </c>
      <c r="N1795">
        <f>tsla_moving_stats_14yr[[#This Row],[StdDev_14Y_Centered]]-tsla_moving_stats_14yr[[#This Row],[STANDARD DEV MANUAL]]</f>
        <v>-9.5506290631846014E-2</v>
      </c>
    </row>
    <row r="1796" spans="1:14" x14ac:dyDescent="0.25">
      <c r="A1796" s="1">
        <v>43475</v>
      </c>
      <c r="B1796">
        <v>22.29</v>
      </c>
      <c r="C1796">
        <v>23.03</v>
      </c>
      <c r="D1796">
        <v>22.12</v>
      </c>
      <c r="E1796">
        <v>23</v>
      </c>
      <c r="F1796">
        <v>90845403</v>
      </c>
      <c r="G1796">
        <v>110.50305508233957</v>
      </c>
      <c r="H1796">
        <v>128.17424232728516</v>
      </c>
      <c r="I1796">
        <f>tsla_moving_stats_14yr[[#This Row],[Close]]/tsla_moving_stats_14yr[[#This Row],[StdDev_14Y_Centered]]</f>
        <v>0.17944322964102954</v>
      </c>
      <c r="J1796">
        <f>2*tsla_moving_stats_14yr[[#This Row],[StdDev_14Y_Centered]]</f>
        <v>256.34848465457031</v>
      </c>
      <c r="K1796">
        <v>110.53391650099421</v>
      </c>
      <c r="L1796">
        <v>128.16115615782903</v>
      </c>
      <c r="M1796">
        <f>tsla_moving_stats_14yr[[#This Row],[Average_14Y_Centered]]-tsla_moving_stats_14yr[[#This Row],[ROLLING AVERAGE MANUAL]]</f>
        <v>-3.0861418654637873E-2</v>
      </c>
      <c r="N1796">
        <f>tsla_moving_stats_14yr[[#This Row],[StdDev_14Y_Centered]]-tsla_moving_stats_14yr[[#This Row],[STANDARD DEV MANUAL]]</f>
        <v>1.3086169456130392E-2</v>
      </c>
    </row>
    <row r="1797" spans="1:14" x14ac:dyDescent="0.25">
      <c r="A1797" s="1">
        <v>43474</v>
      </c>
      <c r="B1797">
        <v>22.37</v>
      </c>
      <c r="C1797">
        <v>22.9</v>
      </c>
      <c r="D1797">
        <v>22.1</v>
      </c>
      <c r="E1797">
        <v>22.57</v>
      </c>
      <c r="F1797">
        <v>81494244</v>
      </c>
      <c r="G1797">
        <v>110.47220550667048</v>
      </c>
      <c r="H1797">
        <v>128.16912516820753</v>
      </c>
      <c r="I1797">
        <f>tsla_moving_stats_14yr[[#This Row],[Close]]/tsla_moving_stats_14yr[[#This Row],[StdDev_14Y_Centered]]</f>
        <v>0.17609545177420396</v>
      </c>
      <c r="J1797">
        <f>2*tsla_moving_stats_14yr[[#This Row],[StdDev_14Y_Centered]]</f>
        <v>256.33825033641506</v>
      </c>
      <c r="K1797">
        <v>110.40805168986104</v>
      </c>
      <c r="L1797">
        <v>128.05017796143156</v>
      </c>
      <c r="M1797">
        <f>tsla_moving_stats_14yr[[#This Row],[Average_14Y_Centered]]-tsla_moving_stats_14yr[[#This Row],[ROLLING AVERAGE MANUAL]]</f>
        <v>6.4153816809437103E-2</v>
      </c>
      <c r="N1797">
        <f>tsla_moving_stats_14yr[[#This Row],[StdDev_14Y_Centered]]-tsla_moving_stats_14yr[[#This Row],[STANDARD DEV MANUAL]]</f>
        <v>0.11894720677597093</v>
      </c>
    </row>
    <row r="1798" spans="1:14" x14ac:dyDescent="0.25">
      <c r="A1798" s="1">
        <v>43473</v>
      </c>
      <c r="B1798">
        <v>22.8</v>
      </c>
      <c r="C1798">
        <v>22.93</v>
      </c>
      <c r="D1798">
        <v>21.8</v>
      </c>
      <c r="E1798">
        <v>22.36</v>
      </c>
      <c r="F1798">
        <v>105127848</v>
      </c>
      <c r="G1798">
        <v>110.37722032935834</v>
      </c>
      <c r="H1798">
        <v>128.06324997173107</v>
      </c>
      <c r="I1798">
        <f>tsla_moving_stats_14yr[[#This Row],[Close]]/tsla_moving_stats_14yr[[#This Row],[StdDev_14Y_Centered]]</f>
        <v>0.17460122248135815</v>
      </c>
      <c r="J1798">
        <f>2*tsla_moving_stats_14yr[[#This Row],[StdDev_14Y_Centered]]</f>
        <v>256.12649994346214</v>
      </c>
      <c r="K1798">
        <v>110.28479693268979</v>
      </c>
      <c r="L1798">
        <v>127.94573370217319</v>
      </c>
      <c r="M1798">
        <f>tsla_moving_stats_14yr[[#This Row],[Average_14Y_Centered]]-tsla_moving_stats_14yr[[#This Row],[ROLLING AVERAGE MANUAL]]</f>
        <v>9.2423396668550595E-2</v>
      </c>
      <c r="N1798">
        <f>tsla_moving_stats_14yr[[#This Row],[StdDev_14Y_Centered]]-tsla_moving_stats_14yr[[#This Row],[STANDARD DEV MANUAL]]</f>
        <v>0.11751626955788197</v>
      </c>
    </row>
    <row r="1799" spans="1:14" x14ac:dyDescent="0.25">
      <c r="A1799" s="1">
        <v>43472</v>
      </c>
      <c r="B1799">
        <v>21.45</v>
      </c>
      <c r="C1799">
        <v>22.45</v>
      </c>
      <c r="D1799">
        <v>21.18</v>
      </c>
      <c r="E1799">
        <v>22.33</v>
      </c>
      <c r="F1799">
        <v>113268476</v>
      </c>
      <c r="G1799">
        <v>110.28479693268959</v>
      </c>
      <c r="H1799">
        <v>127.963906521482</v>
      </c>
      <c r="I1799">
        <f>tsla_moving_stats_14yr[[#This Row],[Close]]/tsla_moving_stats_14yr[[#This Row],[StdDev_14Y_Centered]]</f>
        <v>0.17450233121986894</v>
      </c>
      <c r="J1799">
        <f>2*tsla_moving_stats_14yr[[#This Row],[StdDev_14Y_Centered]]</f>
        <v>255.927813042964</v>
      </c>
      <c r="K1799">
        <v>110.16278046009676</v>
      </c>
      <c r="L1799">
        <v>127.84424692744398</v>
      </c>
      <c r="M1799">
        <f>tsla_moving_stats_14yr[[#This Row],[Average_14Y_Centered]]-tsla_moving_stats_14yr[[#This Row],[ROLLING AVERAGE MANUAL]]</f>
        <v>0.12201647259283277</v>
      </c>
      <c r="N1799">
        <f>tsla_moving_stats_14yr[[#This Row],[StdDev_14Y_Centered]]-tsla_moving_stats_14yr[[#This Row],[STANDARD DEV MANUAL]]</f>
        <v>0.11965959403802628</v>
      </c>
    </row>
    <row r="1800" spans="1:14" x14ac:dyDescent="0.25">
      <c r="A1800" s="1">
        <v>43469</v>
      </c>
      <c r="B1800">
        <v>20.399999999999999</v>
      </c>
      <c r="C1800">
        <v>21.2</v>
      </c>
      <c r="D1800">
        <v>20.18</v>
      </c>
      <c r="E1800">
        <v>21.18</v>
      </c>
      <c r="F1800">
        <v>110911869</v>
      </c>
      <c r="G1800">
        <v>109.91257597273503</v>
      </c>
      <c r="H1800">
        <v>127.64272723172384</v>
      </c>
      <c r="I1800">
        <f>tsla_moving_stats_14yr[[#This Row],[Close]]/tsla_moving_stats_14yr[[#This Row],[StdDev_14Y_Centered]]</f>
        <v>0.16593189803559763</v>
      </c>
      <c r="J1800">
        <f>2*tsla_moving_stats_14yr[[#This Row],[StdDev_14Y_Centered]]</f>
        <v>255.28545446344768</v>
      </c>
      <c r="K1800">
        <v>110.04032945186047</v>
      </c>
      <c r="L1800">
        <v>127.74144801285077</v>
      </c>
      <c r="M1800">
        <f>tsla_moving_stats_14yr[[#This Row],[Average_14Y_Centered]]-tsla_moving_stats_14yr[[#This Row],[ROLLING AVERAGE MANUAL]]</f>
        <v>-0.12775347912544532</v>
      </c>
      <c r="N1800">
        <f>tsla_moving_stats_14yr[[#This Row],[StdDev_14Y_Centered]]-tsla_moving_stats_14yr[[#This Row],[STANDARD DEV MANUAL]]</f>
        <v>-9.8720781126928614E-2</v>
      </c>
    </row>
    <row r="1801" spans="1:14" x14ac:dyDescent="0.25">
      <c r="A1801" s="1">
        <v>43468</v>
      </c>
      <c r="B1801">
        <v>20.47</v>
      </c>
      <c r="C1801">
        <v>20.63</v>
      </c>
      <c r="D1801">
        <v>19.829999999999998</v>
      </c>
      <c r="E1801">
        <v>20.02</v>
      </c>
      <c r="F1801">
        <v>104477867</v>
      </c>
      <c r="G1801">
        <v>109.88189948892676</v>
      </c>
      <c r="H1801">
        <v>127.63758418981053</v>
      </c>
      <c r="I1801">
        <f>tsla_moving_stats_14yr[[#This Row],[Close]]/tsla_moving_stats_14yr[[#This Row],[StdDev_14Y_Centered]]</f>
        <v>0.15685035193261063</v>
      </c>
      <c r="J1801">
        <f>2*tsla_moving_stats_14yr[[#This Row],[StdDev_14Y_Centered]]</f>
        <v>255.27516837962105</v>
      </c>
      <c r="K1801">
        <v>109.91257597273521</v>
      </c>
      <c r="L1801">
        <v>127.62460002475493</v>
      </c>
      <c r="M1801">
        <f>tsla_moving_stats_14yr[[#This Row],[Average_14Y_Centered]]-tsla_moving_stats_14yr[[#This Row],[ROLLING AVERAGE MANUAL]]</f>
        <v>-3.0676483808449007E-2</v>
      </c>
      <c r="N1801">
        <f>tsla_moving_stats_14yr[[#This Row],[StdDev_14Y_Centered]]-tsla_moving_stats_14yr[[#This Row],[STANDARD DEV MANUAL]]</f>
        <v>1.2984165055598851E-2</v>
      </c>
    </row>
    <row r="1802" spans="1:14" x14ac:dyDescent="0.25">
      <c r="A1802" s="1">
        <v>43467</v>
      </c>
      <c r="B1802">
        <v>20.41</v>
      </c>
      <c r="C1802">
        <v>21.01</v>
      </c>
      <c r="D1802">
        <v>19.920000000000002</v>
      </c>
      <c r="E1802">
        <v>20.67</v>
      </c>
      <c r="F1802">
        <v>174879915</v>
      </c>
      <c r="G1802">
        <v>109.88189948892676</v>
      </c>
      <c r="H1802">
        <v>127.63758418981053</v>
      </c>
      <c r="I1802">
        <f>tsla_moving_stats_14yr[[#This Row],[Close]]/tsla_moving_stats_14yr[[#This Row],[StdDev_14Y_Centered]]</f>
        <v>0.16194289582652657</v>
      </c>
      <c r="J1802">
        <f>2*tsla_moving_stats_14yr[[#This Row],[StdDev_14Y_Centered]]</f>
        <v>255.27516837962105</v>
      </c>
      <c r="K1802">
        <v>109.78869071286586</v>
      </c>
      <c r="L1802">
        <v>127.51766230122287</v>
      </c>
      <c r="M1802">
        <f>tsla_moving_stats_14yr[[#This Row],[Average_14Y_Centered]]-tsla_moving_stats_14yr[[#This Row],[ROLLING AVERAGE MANUAL]]</f>
        <v>9.3208776060905052E-2</v>
      </c>
      <c r="N1802">
        <f>tsla_moving_stats_14yr[[#This Row],[StdDev_14Y_Centered]]-tsla_moving_stats_14yr[[#This Row],[STANDARD DEV MANUAL]]</f>
        <v>0.11992188858765473</v>
      </c>
    </row>
    <row r="1803" spans="1:14" x14ac:dyDescent="0.25">
      <c r="A1803" s="1">
        <v>43465</v>
      </c>
      <c r="B1803">
        <v>22.52</v>
      </c>
      <c r="C1803">
        <v>22.61</v>
      </c>
      <c r="D1803">
        <v>21.68</v>
      </c>
      <c r="E1803">
        <v>22.19</v>
      </c>
      <c r="F1803">
        <v>94535152</v>
      </c>
      <c r="G1803">
        <v>109.78869071286566</v>
      </c>
      <c r="H1803">
        <v>127.53577431925294</v>
      </c>
      <c r="I1803">
        <f>tsla_moving_stats_14yr[[#This Row],[Close]]/tsla_moving_stats_14yr[[#This Row],[StdDev_14Y_Centered]]</f>
        <v>0.17399039695680255</v>
      </c>
      <c r="J1803">
        <f>2*tsla_moving_stats_14yr[[#This Row],[StdDev_14Y_Centered]]</f>
        <v>255.07154863850587</v>
      </c>
      <c r="K1803">
        <v>109.66150525418934</v>
      </c>
      <c r="L1803">
        <v>127.40182720727344</v>
      </c>
      <c r="M1803">
        <f>tsla_moving_stats_14yr[[#This Row],[Average_14Y_Centered]]-tsla_moving_stats_14yr[[#This Row],[ROLLING AVERAGE MANUAL]]</f>
        <v>0.12718545867632258</v>
      </c>
      <c r="N1803">
        <f>tsla_moving_stats_14yr[[#This Row],[StdDev_14Y_Centered]]-tsla_moving_stats_14yr[[#This Row],[STANDARD DEV MANUAL]]</f>
        <v>0.13394711197949505</v>
      </c>
    </row>
    <row r="1804" spans="1:14" x14ac:dyDescent="0.25">
      <c r="A1804" s="1">
        <v>43462</v>
      </c>
      <c r="B1804">
        <v>21.54</v>
      </c>
      <c r="C1804">
        <v>22.42</v>
      </c>
      <c r="D1804">
        <v>21.23</v>
      </c>
      <c r="E1804">
        <v>22.26</v>
      </c>
      <c r="F1804">
        <v>149085033</v>
      </c>
      <c r="G1804">
        <v>109.40298494745812</v>
      </c>
      <c r="H1804">
        <v>127.17626061164647</v>
      </c>
      <c r="I1804">
        <f>tsla_moving_stats_14yr[[#This Row],[Close]]/tsla_moving_stats_14yr[[#This Row],[StdDev_14Y_Centered]]</f>
        <v>0.17503266641857443</v>
      </c>
      <c r="J1804">
        <f>2*tsla_moving_stats_14yr[[#This Row],[StdDev_14Y_Centered]]</f>
        <v>254.35252122329294</v>
      </c>
      <c r="K1804">
        <v>109.53298778756056</v>
      </c>
      <c r="L1804">
        <v>127.28215487962409</v>
      </c>
      <c r="M1804">
        <f>tsla_moving_stats_14yr[[#This Row],[Average_14Y_Centered]]-tsla_moving_stats_14yr[[#This Row],[ROLLING AVERAGE MANUAL]]</f>
        <v>-0.1300028401024349</v>
      </c>
      <c r="N1804">
        <f>tsla_moving_stats_14yr[[#This Row],[StdDev_14Y_Centered]]-tsla_moving_stats_14yr[[#This Row],[STANDARD DEV MANUAL]]</f>
        <v>-0.10589426797761803</v>
      </c>
    </row>
    <row r="1805" spans="1:14" x14ac:dyDescent="0.25">
      <c r="A1805" s="1">
        <v>43461</v>
      </c>
      <c r="B1805">
        <v>21.32</v>
      </c>
      <c r="C1805">
        <v>21.48</v>
      </c>
      <c r="D1805">
        <v>20.100000000000001</v>
      </c>
      <c r="E1805">
        <v>21.08</v>
      </c>
      <c r="F1805">
        <v>128627127</v>
      </c>
      <c r="G1805">
        <v>109.37246166950595</v>
      </c>
      <c r="H1805">
        <v>127.17110159830347</v>
      </c>
      <c r="I1805">
        <f>tsla_moving_stats_14yr[[#This Row],[Close]]/tsla_moving_stats_14yr[[#This Row],[StdDev_14Y_Centered]]</f>
        <v>0.1657609294490944</v>
      </c>
      <c r="J1805">
        <f>2*tsla_moving_stats_14yr[[#This Row],[StdDev_14Y_Centered]]</f>
        <v>254.34220319660693</v>
      </c>
      <c r="K1805">
        <v>109.40298494745832</v>
      </c>
      <c r="L1805">
        <v>127.15819965002619</v>
      </c>
      <c r="M1805">
        <f>tsla_moving_stats_14yr[[#This Row],[Average_14Y_Centered]]-tsla_moving_stats_14yr[[#This Row],[ROLLING AVERAGE MANUAL]]</f>
        <v>-3.0523277952369199E-2</v>
      </c>
      <c r="N1805">
        <f>tsla_moving_stats_14yr[[#This Row],[StdDev_14Y_Centered]]-tsla_moving_stats_14yr[[#This Row],[STANDARD DEV MANUAL]]</f>
        <v>1.2901948277274755E-2</v>
      </c>
    </row>
    <row r="1806" spans="1:14" x14ac:dyDescent="0.25">
      <c r="A1806" s="1">
        <v>43460</v>
      </c>
      <c r="B1806">
        <v>20</v>
      </c>
      <c r="C1806">
        <v>21.8</v>
      </c>
      <c r="D1806">
        <v>19.61</v>
      </c>
      <c r="E1806">
        <v>21.74</v>
      </c>
      <c r="F1806">
        <v>122447196</v>
      </c>
      <c r="G1806">
        <v>109.37246166950595</v>
      </c>
      <c r="H1806">
        <v>127.17110159830347</v>
      </c>
      <c r="I1806">
        <f>tsla_moving_stats_14yr[[#This Row],[Close]]/tsla_moving_stats_14yr[[#This Row],[StdDev_14Y_Centered]]</f>
        <v>0.17095078777150438</v>
      </c>
      <c r="J1806">
        <f>2*tsla_moving_stats_14yr[[#This Row],[StdDev_14Y_Centered]]</f>
        <v>254.34220319660693</v>
      </c>
      <c r="K1806">
        <v>109.26856574836714</v>
      </c>
      <c r="L1806">
        <v>127.02153887136652</v>
      </c>
      <c r="M1806">
        <f>tsla_moving_stats_14yr[[#This Row],[Average_14Y_Centered]]-tsla_moving_stats_14yr[[#This Row],[ROLLING AVERAGE MANUAL]]</f>
        <v>0.10389592113881463</v>
      </c>
      <c r="N1806">
        <f>tsla_moving_stats_14yr[[#This Row],[StdDev_14Y_Centered]]-tsla_moving_stats_14yr[[#This Row],[STANDARD DEV MANUAL]]</f>
        <v>0.14956272693694928</v>
      </c>
    </row>
    <row r="1807" spans="1:14" x14ac:dyDescent="0.25">
      <c r="A1807" s="1">
        <v>43458</v>
      </c>
      <c r="B1807">
        <v>20.9</v>
      </c>
      <c r="C1807">
        <v>20.97</v>
      </c>
      <c r="D1807">
        <v>19.68</v>
      </c>
      <c r="E1807">
        <v>19.690000000000001</v>
      </c>
      <c r="F1807">
        <v>83398781</v>
      </c>
      <c r="G1807">
        <v>109.26856574836694</v>
      </c>
      <c r="H1807">
        <v>127.03958042232286</v>
      </c>
      <c r="I1807">
        <f>tsla_moving_stats_14yr[[#This Row],[Close]]/tsla_moving_stats_14yr[[#This Row],[StdDev_14Y_Centered]]</f>
        <v>0.15499106604842153</v>
      </c>
      <c r="J1807">
        <f>2*tsla_moving_stats_14yr[[#This Row],[StdDev_14Y_Centered]]</f>
        <v>254.07916084464571</v>
      </c>
      <c r="K1807">
        <v>109.1312354444762</v>
      </c>
      <c r="L1807">
        <v>126.87611550029303</v>
      </c>
      <c r="M1807">
        <f>tsla_moving_stats_14yr[[#This Row],[Average_14Y_Centered]]-tsla_moving_stats_14yr[[#This Row],[ROLLING AVERAGE MANUAL]]</f>
        <v>0.13733030389073519</v>
      </c>
      <c r="N1807">
        <f>tsla_moving_stats_14yr[[#This Row],[StdDev_14Y_Centered]]-tsla_moving_stats_14yr[[#This Row],[STANDARD DEV MANUAL]]</f>
        <v>0.16346492202983143</v>
      </c>
    </row>
    <row r="1808" spans="1:14" x14ac:dyDescent="0.25">
      <c r="A1808" s="1">
        <v>43455</v>
      </c>
      <c r="B1808">
        <v>21.16</v>
      </c>
      <c r="C1808">
        <v>21.56</v>
      </c>
      <c r="D1808">
        <v>20.83</v>
      </c>
      <c r="E1808">
        <v>21.32</v>
      </c>
      <c r="F1808">
        <v>120252123</v>
      </c>
      <c r="G1808">
        <v>108.85557512070434</v>
      </c>
      <c r="H1808">
        <v>126.59934586873722</v>
      </c>
      <c r="I1808">
        <f>tsla_moving_stats_14yr[[#This Row],[Close]]/tsla_moving_stats_14yr[[#This Row],[StdDev_14Y_Centered]]</f>
        <v>0.16840529351632944</v>
      </c>
      <c r="J1808">
        <f>2*tsla_moving_stats_14yr[[#This Row],[StdDev_14Y_Centered]]</f>
        <v>253.19869173747443</v>
      </c>
      <c r="K1808">
        <v>108.99385685884714</v>
      </c>
      <c r="L1808">
        <v>126.73024384373713</v>
      </c>
      <c r="M1808">
        <f>tsla_moving_stats_14yr[[#This Row],[Average_14Y_Centered]]-tsla_moving_stats_14yr[[#This Row],[ROLLING AVERAGE MANUAL]]</f>
        <v>-0.1382817381427941</v>
      </c>
      <c r="N1808">
        <f>tsla_moving_stats_14yr[[#This Row],[StdDev_14Y_Centered]]-tsla_moving_stats_14yr[[#This Row],[STANDARD DEV MANUAL]]</f>
        <v>-0.13089797499991107</v>
      </c>
    </row>
    <row r="1809" spans="1:14" x14ac:dyDescent="0.25">
      <c r="A1809" s="1">
        <v>43454</v>
      </c>
      <c r="B1809">
        <v>21.8</v>
      </c>
      <c r="C1809">
        <v>22.02</v>
      </c>
      <c r="D1809">
        <v>20.79</v>
      </c>
      <c r="E1809">
        <v>21.03</v>
      </c>
      <c r="F1809">
        <v>136077995</v>
      </c>
      <c r="G1809">
        <v>108.82519591141396</v>
      </c>
      <c r="H1809">
        <v>126.59420552098577</v>
      </c>
      <c r="I1809">
        <f>tsla_moving_stats_14yr[[#This Row],[Close]]/tsla_moving_stats_14yr[[#This Row],[StdDev_14Y_Centered]]</f>
        <v>0.16612134744598414</v>
      </c>
      <c r="J1809">
        <f>2*tsla_moving_stats_14yr[[#This Row],[StdDev_14Y_Centered]]</f>
        <v>253.18841104197153</v>
      </c>
      <c r="K1809">
        <v>108.85557512070457</v>
      </c>
      <c r="L1809">
        <v>126.58136683777738</v>
      </c>
      <c r="M1809">
        <f>tsla_moving_stats_14yr[[#This Row],[Average_14Y_Centered]]-tsla_moving_stats_14yr[[#This Row],[ROLLING AVERAGE MANUAL]]</f>
        <v>-3.0379209290614995E-2</v>
      </c>
      <c r="N1809">
        <f>tsla_moving_stats_14yr[[#This Row],[StdDev_14Y_Centered]]-tsla_moving_stats_14yr[[#This Row],[STANDARD DEV MANUAL]]</f>
        <v>1.2838683208386215E-2</v>
      </c>
    </row>
    <row r="1810" spans="1:14" x14ac:dyDescent="0.25">
      <c r="A1810" s="1">
        <v>43453</v>
      </c>
      <c r="B1810">
        <v>22.51</v>
      </c>
      <c r="C1810">
        <v>23.13</v>
      </c>
      <c r="D1810">
        <v>21.98</v>
      </c>
      <c r="E1810">
        <v>22.2</v>
      </c>
      <c r="F1810">
        <v>124112827</v>
      </c>
      <c r="G1810">
        <v>108.79483110984955</v>
      </c>
      <c r="H1810">
        <v>126.58906299590086</v>
      </c>
      <c r="I1810">
        <f>tsla_moving_stats_14yr[[#This Row],[Close]]/tsla_moving_stats_14yr[[#This Row],[StdDev_14Y_Centered]]</f>
        <v>0.17537060054484224</v>
      </c>
      <c r="J1810">
        <f>2*tsla_moving_stats_14yr[[#This Row],[StdDev_14Y_Centered]]</f>
        <v>253.17812599180172</v>
      </c>
      <c r="K1810">
        <v>108.71943765975595</v>
      </c>
      <c r="L1810">
        <v>126.43852252553386</v>
      </c>
      <c r="M1810">
        <f>tsla_moving_stats_14yr[[#This Row],[Average_14Y_Centered]]-tsla_moving_stats_14yr[[#This Row],[ROLLING AVERAGE MANUAL]]</f>
        <v>7.5393450093599768E-2</v>
      </c>
      <c r="N1810">
        <f>tsla_moving_stats_14yr[[#This Row],[StdDev_14Y_Centered]]-tsla_moving_stats_14yr[[#This Row],[STANDARD DEV MANUAL]]</f>
        <v>0.15054047036700524</v>
      </c>
    </row>
    <row r="1811" spans="1:14" x14ac:dyDescent="0.25">
      <c r="A1811" s="1">
        <v>43452</v>
      </c>
      <c r="B1811">
        <v>23.37</v>
      </c>
      <c r="C1811">
        <v>23.44</v>
      </c>
      <c r="D1811">
        <v>22.25</v>
      </c>
      <c r="E1811">
        <v>22.47</v>
      </c>
      <c r="F1811">
        <v>106500094</v>
      </c>
      <c r="G1811">
        <v>108.68909426462236</v>
      </c>
      <c r="H1811">
        <v>126.45134542587675</v>
      </c>
      <c r="I1811">
        <f>tsla_moving_stats_14yr[[#This Row],[Close]]/tsla_moving_stats_14yr[[#This Row],[StdDev_14Y_Centered]]</f>
        <v>0.17769680444540198</v>
      </c>
      <c r="J1811">
        <f>2*tsla_moving_stats_14yr[[#This Row],[StdDev_14Y_Centered]]</f>
        <v>252.9026908517535</v>
      </c>
      <c r="K1811">
        <v>108.58268105651823</v>
      </c>
      <c r="L1811">
        <v>126.29354868341032</v>
      </c>
      <c r="M1811">
        <f>tsla_moving_stats_14yr[[#This Row],[Average_14Y_Centered]]-tsla_moving_stats_14yr[[#This Row],[ROLLING AVERAGE MANUAL]]</f>
        <v>0.10641320810412935</v>
      </c>
      <c r="N1811">
        <f>tsla_moving_stats_14yr[[#This Row],[StdDev_14Y_Centered]]-tsla_moving_stats_14yr[[#This Row],[STANDARD DEV MANUAL]]</f>
        <v>0.15779674246643083</v>
      </c>
    </row>
    <row r="1812" spans="1:14" x14ac:dyDescent="0.25">
      <c r="A1812" s="1">
        <v>43451</v>
      </c>
      <c r="B1812">
        <v>24.13</v>
      </c>
      <c r="C1812">
        <v>24.38</v>
      </c>
      <c r="D1812">
        <v>22.93</v>
      </c>
      <c r="E1812">
        <v>23.23</v>
      </c>
      <c r="F1812">
        <v>115110238</v>
      </c>
      <c r="G1812">
        <v>108.58268105651801</v>
      </c>
      <c r="H1812">
        <v>126.31148683401278</v>
      </c>
      <c r="I1812">
        <f>tsla_moving_stats_14yr[[#This Row],[Close]]/tsla_moving_stats_14yr[[#This Row],[StdDev_14Y_Centered]]</f>
        <v>0.18391043112750927</v>
      </c>
      <c r="J1812">
        <f>2*tsla_moving_stats_14yr[[#This Row],[StdDev_14Y_Centered]]</f>
        <v>252.62297366802557</v>
      </c>
      <c r="K1812">
        <v>108.45050553819955</v>
      </c>
      <c r="L1812">
        <v>126.16156075473467</v>
      </c>
      <c r="M1812">
        <f>tsla_moving_stats_14yr[[#This Row],[Average_14Y_Centered]]-tsla_moving_stats_14yr[[#This Row],[ROLLING AVERAGE MANUAL]]</f>
        <v>0.13217551831846208</v>
      </c>
      <c r="N1812">
        <f>tsla_moving_stats_14yr[[#This Row],[StdDev_14Y_Centered]]-tsla_moving_stats_14yr[[#This Row],[STANDARD DEV MANUAL]]</f>
        <v>0.14992607927811719</v>
      </c>
    </row>
    <row r="1813" spans="1:14" x14ac:dyDescent="0.25">
      <c r="A1813" s="1">
        <v>43448</v>
      </c>
      <c r="B1813">
        <v>25</v>
      </c>
      <c r="C1813">
        <v>25.19</v>
      </c>
      <c r="D1813">
        <v>24.29</v>
      </c>
      <c r="E1813">
        <v>24.38</v>
      </c>
      <c r="F1813">
        <v>95063438</v>
      </c>
      <c r="G1813">
        <v>108.17746378869639</v>
      </c>
      <c r="H1813">
        <v>125.88911800696471</v>
      </c>
      <c r="I1813">
        <f>tsla_moving_stats_14yr[[#This Row],[Close]]/tsla_moving_stats_14yr[[#This Row],[StdDev_14Y_Centered]]</f>
        <v>0.1936624895461671</v>
      </c>
      <c r="J1813">
        <f>2*tsla_moving_stats_14yr[[#This Row],[StdDev_14Y_Centered]]</f>
        <v>251.77823601392942</v>
      </c>
      <c r="K1813">
        <v>108.31191706901465</v>
      </c>
      <c r="L1813">
        <v>126.01041132039892</v>
      </c>
      <c r="M1813">
        <f>tsla_moving_stats_14yr[[#This Row],[Average_14Y_Centered]]-tsla_moving_stats_14yr[[#This Row],[ROLLING AVERAGE MANUAL]]</f>
        <v>-0.13445328031826875</v>
      </c>
      <c r="N1813">
        <f>tsla_moving_stats_14yr[[#This Row],[StdDev_14Y_Centered]]-tsla_moving_stats_14yr[[#This Row],[STANDARD DEV MANUAL]]</f>
        <v>-0.12129331343420802</v>
      </c>
    </row>
    <row r="1814" spans="1:14" x14ac:dyDescent="0.25">
      <c r="A1814" s="1">
        <v>43447</v>
      </c>
      <c r="B1814">
        <v>24.68</v>
      </c>
      <c r="C1814">
        <v>25.16</v>
      </c>
      <c r="D1814">
        <v>24.45</v>
      </c>
      <c r="E1814">
        <v>25.12</v>
      </c>
      <c r="F1814">
        <v>110487923</v>
      </c>
      <c r="G1814">
        <v>108.14730550823396</v>
      </c>
      <c r="H1814">
        <v>125.88396385047892</v>
      </c>
      <c r="I1814">
        <f>tsla_moving_stats_14yr[[#This Row],[Close]]/tsla_moving_stats_14yr[[#This Row],[StdDev_14Y_Centered]]</f>
        <v>0.19954884825391073</v>
      </c>
      <c r="J1814">
        <f>2*tsla_moving_stats_14yr[[#This Row],[StdDev_14Y_Centered]]</f>
        <v>251.76792770095784</v>
      </c>
      <c r="K1814">
        <v>108.17746378869657</v>
      </c>
      <c r="L1814">
        <v>125.87123983915419</v>
      </c>
      <c r="M1814">
        <f>tsla_moving_stats_14yr[[#This Row],[Average_14Y_Centered]]-tsla_moving_stats_14yr[[#This Row],[ROLLING AVERAGE MANUAL]]</f>
        <v>-3.0158280462615039E-2</v>
      </c>
      <c r="N1814">
        <f>tsla_moving_stats_14yr[[#This Row],[StdDev_14Y_Centered]]-tsla_moving_stats_14yr[[#This Row],[STANDARD DEV MANUAL]]</f>
        <v>1.2724011324735329E-2</v>
      </c>
    </row>
    <row r="1815" spans="1:14" x14ac:dyDescent="0.25">
      <c r="A1815" s="1">
        <v>43446</v>
      </c>
      <c r="B1815">
        <v>24.63</v>
      </c>
      <c r="C1815">
        <v>24.79</v>
      </c>
      <c r="D1815">
        <v>24.34</v>
      </c>
      <c r="E1815">
        <v>24.44</v>
      </c>
      <c r="F1815">
        <v>75405797</v>
      </c>
      <c r="G1815">
        <v>108.11718421799601</v>
      </c>
      <c r="H1815">
        <v>125.87878843300632</v>
      </c>
      <c r="I1815">
        <f>tsla_moving_stats_14yr[[#This Row],[Close]]/tsla_moving_stats_14yr[[#This Row],[StdDev_14Y_Centered]]</f>
        <v>0.19415503044031251</v>
      </c>
      <c r="J1815">
        <f>2*tsla_moving_stats_14yr[[#This Row],[StdDev_14Y_Centered]]</f>
        <v>251.75757686601264</v>
      </c>
      <c r="K1815">
        <v>108.04767111616036</v>
      </c>
      <c r="L1815">
        <v>125.74501746848375</v>
      </c>
      <c r="M1815">
        <f>tsla_moving_stats_14yr[[#This Row],[Average_14Y_Centered]]-tsla_moving_stats_14yr[[#This Row],[ROLLING AVERAGE MANUAL]]</f>
        <v>6.9513101835653401E-2</v>
      </c>
      <c r="N1815">
        <f>tsla_moving_stats_14yr[[#This Row],[StdDev_14Y_Centered]]-tsla_moving_stats_14yr[[#This Row],[STANDARD DEV MANUAL]]</f>
        <v>0.13377096452256865</v>
      </c>
    </row>
    <row r="1816" spans="1:14" x14ac:dyDescent="0.25">
      <c r="A1816" s="1">
        <v>43445</v>
      </c>
      <c r="B1816">
        <v>24.66</v>
      </c>
      <c r="C1816">
        <v>24.81</v>
      </c>
      <c r="D1816">
        <v>24.02</v>
      </c>
      <c r="E1816">
        <v>24.45</v>
      </c>
      <c r="F1816">
        <v>94631617</v>
      </c>
      <c r="G1816">
        <v>108.01756956274842</v>
      </c>
      <c r="H1816">
        <v>125.75770638310337</v>
      </c>
      <c r="I1816">
        <f>tsla_moving_stats_14yr[[#This Row],[Close]]/tsla_moving_stats_14yr[[#This Row],[StdDev_14Y_Centered]]</f>
        <v>0.19442148479963903</v>
      </c>
      <c r="J1816">
        <f>2*tsla_moving_stats_14yr[[#This Row],[StdDev_14Y_Centered]]</f>
        <v>251.51541276620674</v>
      </c>
      <c r="K1816">
        <v>107.92132632774798</v>
      </c>
      <c r="L1816">
        <v>125.62793189820836</v>
      </c>
      <c r="M1816">
        <f>tsla_moving_stats_14yr[[#This Row],[Average_14Y_Centered]]-tsla_moving_stats_14yr[[#This Row],[ROLLING AVERAGE MANUAL]]</f>
        <v>9.6243235000443406E-2</v>
      </c>
      <c r="N1816">
        <f>tsla_moving_stats_14yr[[#This Row],[StdDev_14Y_Centered]]-tsla_moving_stats_14yr[[#This Row],[STANDARD DEV MANUAL]]</f>
        <v>0.12977448489500887</v>
      </c>
    </row>
    <row r="1817" spans="1:14" x14ac:dyDescent="0.25">
      <c r="A1817" s="1">
        <v>43444</v>
      </c>
      <c r="B1817">
        <v>24</v>
      </c>
      <c r="C1817">
        <v>24.4</v>
      </c>
      <c r="D1817">
        <v>23.54</v>
      </c>
      <c r="E1817">
        <v>24.34</v>
      </c>
      <c r="F1817">
        <v>99201927</v>
      </c>
      <c r="G1817">
        <v>107.92132632774779</v>
      </c>
      <c r="H1817">
        <v>125.64577550768611</v>
      </c>
      <c r="I1817">
        <f>tsla_moving_stats_14yr[[#This Row],[Close]]/tsla_moving_stats_14yr[[#This Row],[StdDev_14Y_Centered]]</f>
        <v>0.19371920704577172</v>
      </c>
      <c r="J1817">
        <f>2*tsla_moving_stats_14yr[[#This Row],[StdDev_14Y_Centered]]</f>
        <v>251.29155101537222</v>
      </c>
      <c r="K1817">
        <v>107.79369781312147</v>
      </c>
      <c r="L1817">
        <v>125.50707779715526</v>
      </c>
      <c r="M1817">
        <f>tsla_moving_stats_14yr[[#This Row],[Average_14Y_Centered]]-tsla_moving_stats_14yr[[#This Row],[ROLLING AVERAGE MANUAL]]</f>
        <v>0.12762851462632341</v>
      </c>
      <c r="N1817">
        <f>tsla_moving_stats_14yr[[#This Row],[StdDev_14Y_Centered]]-tsla_moving_stats_14yr[[#This Row],[STANDARD DEV MANUAL]]</f>
        <v>0.13869771053084889</v>
      </c>
    </row>
    <row r="1818" spans="1:14" x14ac:dyDescent="0.25">
      <c r="A1818" s="1">
        <v>43441</v>
      </c>
      <c r="B1818">
        <v>24.6</v>
      </c>
      <c r="C1818">
        <v>25.3</v>
      </c>
      <c r="D1818">
        <v>23.84</v>
      </c>
      <c r="E1818">
        <v>23.86</v>
      </c>
      <c r="F1818">
        <v>172667892</v>
      </c>
      <c r="G1818">
        <v>107.54365237148536</v>
      </c>
      <c r="H1818">
        <v>125.29632294293408</v>
      </c>
      <c r="I1818">
        <f>tsla_moving_stats_14yr[[#This Row],[Close]]/tsla_moving_stats_14yr[[#This Row],[StdDev_14Y_Centered]]</f>
        <v>0.19042857315826403</v>
      </c>
      <c r="J1818">
        <f>2*tsla_moving_stats_14yr[[#This Row],[StdDev_14Y_Centered]]</f>
        <v>250.59264588586817</v>
      </c>
      <c r="K1818">
        <v>107.66785004260171</v>
      </c>
      <c r="L1818">
        <v>125.39082515958658</v>
      </c>
      <c r="M1818">
        <f>tsla_moving_stats_14yr[[#This Row],[Average_14Y_Centered]]-tsla_moving_stats_14yr[[#This Row],[ROLLING AVERAGE MANUAL]]</f>
        <v>-0.12419767111634883</v>
      </c>
      <c r="N1818">
        <f>tsla_moving_stats_14yr[[#This Row],[StdDev_14Y_Centered]]-tsla_moving_stats_14yr[[#This Row],[STANDARD DEV MANUAL]]</f>
        <v>-9.4502216652500692E-2</v>
      </c>
    </row>
    <row r="1819" spans="1:14" x14ac:dyDescent="0.25">
      <c r="A1819" s="1">
        <v>43440</v>
      </c>
      <c r="B1819">
        <v>23.73</v>
      </c>
      <c r="C1819">
        <v>24.49</v>
      </c>
      <c r="D1819">
        <v>23.38</v>
      </c>
      <c r="E1819">
        <v>24.2</v>
      </c>
      <c r="F1819">
        <v>117637741</v>
      </c>
      <c r="G1819">
        <v>107.51377626348666</v>
      </c>
      <c r="H1819">
        <v>125.29107506858581</v>
      </c>
      <c r="I1819">
        <f>tsla_moving_stats_14yr[[#This Row],[Close]]/tsla_moving_stats_14yr[[#This Row],[StdDev_14Y_Centered]]</f>
        <v>0.19315023026781944</v>
      </c>
      <c r="J1819">
        <f>2*tsla_moving_stats_14yr[[#This Row],[StdDev_14Y_Centered]]</f>
        <v>250.58215013717162</v>
      </c>
      <c r="K1819">
        <v>107.54365237148556</v>
      </c>
      <c r="L1819">
        <v>125.27852896103096</v>
      </c>
      <c r="M1819">
        <f>tsla_moving_stats_14yr[[#This Row],[Average_14Y_Centered]]-tsla_moving_stats_14yr[[#This Row],[ROLLING AVERAGE MANUAL]]</f>
        <v>-2.9876107998902057E-2</v>
      </c>
      <c r="N1819">
        <f>tsla_moving_stats_14yr[[#This Row],[StdDev_14Y_Centered]]-tsla_moving_stats_14yr[[#This Row],[STANDARD DEV MANUAL]]</f>
        <v>1.2546107554854302E-2</v>
      </c>
    </row>
    <row r="1820" spans="1:14" x14ac:dyDescent="0.25">
      <c r="A1820" s="1">
        <v>43438</v>
      </c>
      <c r="B1820">
        <v>23.74</v>
      </c>
      <c r="C1820">
        <v>24.58</v>
      </c>
      <c r="D1820">
        <v>23.47</v>
      </c>
      <c r="E1820">
        <v>23.98</v>
      </c>
      <c r="F1820">
        <v>126929305</v>
      </c>
      <c r="G1820">
        <v>107.3852385008518</v>
      </c>
      <c r="H1820">
        <v>125.16664191461811</v>
      </c>
      <c r="I1820">
        <f>tsla_moving_stats_14yr[[#This Row],[Close]]/tsla_moving_stats_14yr[[#This Row],[StdDev_14Y_Centered]]</f>
        <v>0.19158459181446966</v>
      </c>
      <c r="J1820">
        <f>2*tsla_moving_stats_14yr[[#This Row],[StdDev_14Y_Centered]]</f>
        <v>250.33328382923622</v>
      </c>
      <c r="K1820">
        <v>107.41508662311863</v>
      </c>
      <c r="L1820">
        <v>125.15410685128779</v>
      </c>
      <c r="M1820">
        <f>tsla_moving_stats_14yr[[#This Row],[Average_14Y_Centered]]-tsla_moving_stats_14yr[[#This Row],[ROLLING AVERAGE MANUAL]]</f>
        <v>-2.9848122266827204E-2</v>
      </c>
      <c r="N1820">
        <f>tsla_moving_stats_14yr[[#This Row],[StdDev_14Y_Centered]]-tsla_moving_stats_14yr[[#This Row],[STANDARD DEV MANUAL]]</f>
        <v>1.2535063330318508E-2</v>
      </c>
    </row>
    <row r="1821" spans="1:14" x14ac:dyDescent="0.25">
      <c r="A1821" s="1">
        <v>43437</v>
      </c>
      <c r="B1821">
        <v>24</v>
      </c>
      <c r="C1821">
        <v>24.4</v>
      </c>
      <c r="D1821">
        <v>23.47</v>
      </c>
      <c r="E1821">
        <v>23.9</v>
      </c>
      <c r="F1821">
        <v>124597778</v>
      </c>
      <c r="G1821">
        <v>107.28664583925023</v>
      </c>
      <c r="H1821">
        <v>125.047565507462</v>
      </c>
      <c r="I1821">
        <f>tsla_moving_stats_14yr[[#This Row],[Close]]/tsla_moving_stats_14yr[[#This Row],[StdDev_14Y_Centered]]</f>
        <v>0.19112727147473982</v>
      </c>
      <c r="J1821">
        <f>2*tsla_moving_stats_14yr[[#This Row],[StdDev_14Y_Centered]]</f>
        <v>250.09513101492399</v>
      </c>
      <c r="K1821">
        <v>107.2866458392504</v>
      </c>
      <c r="L1821">
        <v>125.02980685289494</v>
      </c>
      <c r="M1821">
        <f>tsla_moving_stats_14yr[[#This Row],[Average_14Y_Centered]]-tsla_moving_stats_14yr[[#This Row],[ROLLING AVERAGE MANUAL]]</f>
        <v>-1.7053025658242404E-13</v>
      </c>
      <c r="N1821">
        <f>tsla_moving_stats_14yr[[#This Row],[StdDev_14Y_Centered]]-tsla_moving_stats_14yr[[#This Row],[STANDARD DEV MANUAL]]</f>
        <v>1.7758654567060717E-2</v>
      </c>
    </row>
    <row r="1822" spans="1:14" x14ac:dyDescent="0.25">
      <c r="A1822" s="1">
        <v>43434</v>
      </c>
      <c r="B1822">
        <v>22.79</v>
      </c>
      <c r="C1822">
        <v>23.44</v>
      </c>
      <c r="D1822">
        <v>22.55</v>
      </c>
      <c r="E1822">
        <v>23.37</v>
      </c>
      <c r="F1822">
        <v>84433497</v>
      </c>
      <c r="G1822">
        <v>106.91756035217267</v>
      </c>
      <c r="H1822">
        <v>124.71718580491449</v>
      </c>
      <c r="I1822">
        <f>tsla_moving_stats_14yr[[#This Row],[Close]]/tsla_moving_stats_14yr[[#This Row],[StdDev_14Y_Centered]]</f>
        <v>0.1873839587477214</v>
      </c>
      <c r="J1822">
        <f>2*tsla_moving_stats_14yr[[#This Row],[StdDev_14Y_Centered]]</f>
        <v>249.43437160982899</v>
      </c>
      <c r="K1822">
        <v>107.16039761431431</v>
      </c>
      <c r="L1822">
        <v>124.91135159457569</v>
      </c>
      <c r="M1822">
        <f>tsla_moving_stats_14yr[[#This Row],[Average_14Y_Centered]]-tsla_moving_stats_14yr[[#This Row],[ROLLING AVERAGE MANUAL]]</f>
        <v>-0.24283726214163437</v>
      </c>
      <c r="N1822">
        <f>tsla_moving_stats_14yr[[#This Row],[StdDev_14Y_Centered]]-tsla_moving_stats_14yr[[#This Row],[STANDARD DEV MANUAL]]</f>
        <v>-0.19416578966119857</v>
      </c>
    </row>
    <row r="1823" spans="1:14" x14ac:dyDescent="0.25">
      <c r="A1823" s="1">
        <v>43433</v>
      </c>
      <c r="B1823">
        <v>23.13</v>
      </c>
      <c r="C1823">
        <v>23.17</v>
      </c>
      <c r="D1823">
        <v>22.64</v>
      </c>
      <c r="E1823">
        <v>22.74</v>
      </c>
      <c r="F1823">
        <v>46210922</v>
      </c>
      <c r="G1823">
        <v>106.88780522430439</v>
      </c>
      <c r="H1823">
        <v>124.71197656185589</v>
      </c>
      <c r="I1823">
        <f>tsla_moving_stats_14yr[[#This Row],[Close]]/tsla_moving_stats_14yr[[#This Row],[StdDev_14Y_Centered]]</f>
        <v>0.18234014588583788</v>
      </c>
      <c r="J1823">
        <f>2*tsla_moving_stats_14yr[[#This Row],[StdDev_14Y_Centered]]</f>
        <v>249.42395312371178</v>
      </c>
      <c r="K1823">
        <v>107.03910536779343</v>
      </c>
      <c r="L1823">
        <v>124.8058484528369</v>
      </c>
      <c r="M1823">
        <f>tsla_moving_stats_14yr[[#This Row],[Average_14Y_Centered]]-tsla_moving_stats_14yr[[#This Row],[ROLLING AVERAGE MANUAL]]</f>
        <v>-0.15130014348903842</v>
      </c>
      <c r="N1823">
        <f>tsla_moving_stats_14yr[[#This Row],[StdDev_14Y_Centered]]-tsla_moving_stats_14yr[[#This Row],[STANDARD DEV MANUAL]]</f>
        <v>-9.3871890981006345E-2</v>
      </c>
    </row>
    <row r="1824" spans="1:14" x14ac:dyDescent="0.25">
      <c r="A1824" s="1">
        <v>43432</v>
      </c>
      <c r="B1824">
        <v>23.07</v>
      </c>
      <c r="C1824">
        <v>23.22</v>
      </c>
      <c r="D1824">
        <v>22.81</v>
      </c>
      <c r="E1824">
        <v>23.19</v>
      </c>
      <c r="F1824">
        <v>61913734</v>
      </c>
      <c r="G1824">
        <v>106.85808118081181</v>
      </c>
      <c r="H1824">
        <v>124.70675104351299</v>
      </c>
      <c r="I1824">
        <f>tsla_moving_stats_14yr[[#This Row],[Close]]/tsla_moving_stats_14yr[[#This Row],[StdDev_14Y_Centered]]</f>
        <v>0.18595625181437442</v>
      </c>
      <c r="J1824">
        <f>2*tsla_moving_stats_14yr[[#This Row],[StdDev_14Y_Centered]]</f>
        <v>249.41350208702599</v>
      </c>
      <c r="K1824">
        <v>106.91756035217286</v>
      </c>
      <c r="L1824">
        <v>124.69947406928577</v>
      </c>
      <c r="M1824">
        <f>tsla_moving_stats_14yr[[#This Row],[Average_14Y_Centered]]-tsla_moving_stats_14yr[[#This Row],[ROLLING AVERAGE MANUAL]]</f>
        <v>-5.9479171361047634E-2</v>
      </c>
      <c r="N1824">
        <f>tsla_moving_stats_14yr[[#This Row],[StdDev_14Y_Centered]]-tsla_moving_stats_14yr[[#This Row],[STANDARD DEV MANUAL]]</f>
        <v>7.2769742272242866E-3</v>
      </c>
    </row>
    <row r="1825" spans="1:14" x14ac:dyDescent="0.25">
      <c r="A1825" s="1">
        <v>43431</v>
      </c>
      <c r="B1825">
        <v>22.67</v>
      </c>
      <c r="C1825">
        <v>23.13</v>
      </c>
      <c r="D1825">
        <v>22.37</v>
      </c>
      <c r="E1825">
        <v>22.93</v>
      </c>
      <c r="F1825">
        <v>95374598</v>
      </c>
      <c r="G1825">
        <v>106.76628336172629</v>
      </c>
      <c r="H1825">
        <v>124.60535474482906</v>
      </c>
      <c r="I1825">
        <f>tsla_moving_stats_14yr[[#This Row],[Close]]/tsla_moving_stats_14yr[[#This Row],[StdDev_14Y_Centered]]</f>
        <v>0.18402098406570735</v>
      </c>
      <c r="J1825">
        <f>2*tsla_moving_stats_14yr[[#This Row],[StdDev_14Y_Centered]]</f>
        <v>249.21070948965811</v>
      </c>
      <c r="K1825">
        <v>106.79598977563208</v>
      </c>
      <c r="L1825">
        <v>124.59288249385385</v>
      </c>
      <c r="M1825">
        <f>tsla_moving_stats_14yr[[#This Row],[Average_14Y_Centered]]-tsla_moving_stats_14yr[[#This Row],[ROLLING AVERAGE MANUAL]]</f>
        <v>-2.9706413905785212E-2</v>
      </c>
      <c r="N1825">
        <f>tsla_moving_stats_14yr[[#This Row],[StdDev_14Y_Centered]]-tsla_moving_stats_14yr[[#This Row],[STANDARD DEV MANUAL]]</f>
        <v>1.2472250975207544E-2</v>
      </c>
    </row>
    <row r="1826" spans="1:14" x14ac:dyDescent="0.25">
      <c r="A1826" s="1">
        <v>43430</v>
      </c>
      <c r="B1826">
        <v>21.67</v>
      </c>
      <c r="C1826">
        <v>23.08</v>
      </c>
      <c r="D1826">
        <v>21.67</v>
      </c>
      <c r="E1826">
        <v>23.07</v>
      </c>
      <c r="F1826">
        <v>119882223</v>
      </c>
      <c r="G1826">
        <v>106.76628336172629</v>
      </c>
      <c r="H1826">
        <v>124.60535474482906</v>
      </c>
      <c r="I1826">
        <f>tsla_moving_stats_14yr[[#This Row],[Close]]/tsla_moving_stats_14yr[[#This Row],[StdDev_14Y_Centered]]</f>
        <v>0.18514453128634403</v>
      </c>
      <c r="J1826">
        <f>2*tsla_moving_stats_14yr[[#This Row],[StdDev_14Y_Centered]]</f>
        <v>249.21070948965811</v>
      </c>
      <c r="K1826">
        <v>106.67545299630804</v>
      </c>
      <c r="L1826">
        <v>124.48870384167986</v>
      </c>
      <c r="M1826">
        <f>tsla_moving_stats_14yr[[#This Row],[Average_14Y_Centered]]-tsla_moving_stats_14yr[[#This Row],[ROLLING AVERAGE MANUAL]]</f>
        <v>9.0830365418256065E-2</v>
      </c>
      <c r="N1826">
        <f>tsla_moving_stats_14yr[[#This Row],[StdDev_14Y_Centered]]-tsla_moving_stats_14yr[[#This Row],[STANDARD DEV MANUAL]]</f>
        <v>0.11665090314919269</v>
      </c>
    </row>
    <row r="1827" spans="1:14" x14ac:dyDescent="0.25">
      <c r="A1827" s="1">
        <v>43427</v>
      </c>
      <c r="B1827">
        <v>22.29</v>
      </c>
      <c r="C1827">
        <v>22.5</v>
      </c>
      <c r="D1827">
        <v>21.7</v>
      </c>
      <c r="E1827">
        <v>21.72</v>
      </c>
      <c r="F1827">
        <v>63039695</v>
      </c>
      <c r="G1827">
        <v>106.43888099971601</v>
      </c>
      <c r="H1827">
        <v>124.30896173970847</v>
      </c>
      <c r="I1827">
        <f>tsla_moving_stats_14yr[[#This Row],[Close]]/tsla_moving_stats_14yr[[#This Row],[StdDev_14Y_Centered]]</f>
        <v>0.17472593846837592</v>
      </c>
      <c r="J1827">
        <f>2*tsla_moving_stats_14yr[[#This Row],[StdDev_14Y_Centered]]</f>
        <v>248.61792347941693</v>
      </c>
      <c r="K1827">
        <v>106.55693836978149</v>
      </c>
      <c r="L1827">
        <v>124.38952303622833</v>
      </c>
      <c r="M1827">
        <f>tsla_moving_stats_14yr[[#This Row],[Average_14Y_Centered]]-tsla_moving_stats_14yr[[#This Row],[ROLLING AVERAGE MANUAL]]</f>
        <v>-0.11805737006548611</v>
      </c>
      <c r="N1827">
        <f>tsla_moving_stats_14yr[[#This Row],[StdDev_14Y_Centered]]-tsla_moving_stats_14yr[[#This Row],[STANDARD DEV MANUAL]]</f>
        <v>-8.0561296519860548E-2</v>
      </c>
    </row>
    <row r="1828" spans="1:14" x14ac:dyDescent="0.25">
      <c r="A1828" s="1">
        <v>43425</v>
      </c>
      <c r="B1828">
        <v>23.47</v>
      </c>
      <c r="C1828">
        <v>23.54</v>
      </c>
      <c r="D1828">
        <v>22.49</v>
      </c>
      <c r="E1828">
        <v>22.55</v>
      </c>
      <c r="F1828">
        <v>70302192</v>
      </c>
      <c r="G1828">
        <v>106.37966505818905</v>
      </c>
      <c r="H1828">
        <v>124.29850359551045</v>
      </c>
      <c r="I1828">
        <f>tsla_moving_stats_14yr[[#This Row],[Close]]/tsla_moving_stats_14yr[[#This Row],[StdDev_14Y_Centered]]</f>
        <v>0.18141811323313861</v>
      </c>
      <c r="J1828">
        <f>2*tsla_moving_stats_14yr[[#This Row],[StdDev_14Y_Centered]]</f>
        <v>248.59700719102091</v>
      </c>
      <c r="K1828">
        <v>106.43888099971616</v>
      </c>
      <c r="L1828">
        <v>124.29130797810045</v>
      </c>
      <c r="M1828">
        <f>tsla_moving_stats_14yr[[#This Row],[Average_14Y_Centered]]-tsla_moving_stats_14yr[[#This Row],[ROLLING AVERAGE MANUAL]]</f>
        <v>-5.9215941527114069E-2</v>
      </c>
      <c r="N1828">
        <f>tsla_moving_stats_14yr[[#This Row],[StdDev_14Y_Centered]]-tsla_moving_stats_14yr[[#This Row],[STANDARD DEV MANUAL]]</f>
        <v>7.195617410005184E-3</v>
      </c>
    </row>
    <row r="1829" spans="1:14" x14ac:dyDescent="0.25">
      <c r="A1829" s="1">
        <v>43424</v>
      </c>
      <c r="B1829">
        <v>22.78</v>
      </c>
      <c r="C1829">
        <v>23.32</v>
      </c>
      <c r="D1829">
        <v>22.24</v>
      </c>
      <c r="E1829">
        <v>23.17</v>
      </c>
      <c r="F1829">
        <v>120070743</v>
      </c>
      <c r="G1829">
        <v>106.29882737081203</v>
      </c>
      <c r="H1829">
        <v>124.22349853927564</v>
      </c>
      <c r="I1829">
        <f>tsla_moving_stats_14yr[[#This Row],[Close]]/tsla_moving_stats_14yr[[#This Row],[StdDev_14Y_Centered]]</f>
        <v>0.18651865607113266</v>
      </c>
      <c r="J1829">
        <f>2*tsla_moving_stats_14yr[[#This Row],[StdDev_14Y_Centered]]</f>
        <v>248.44699707855128</v>
      </c>
      <c r="K1829">
        <v>106.32841522294819</v>
      </c>
      <c r="L1829">
        <v>124.21108761361286</v>
      </c>
      <c r="M1829">
        <f>tsla_moving_stats_14yr[[#This Row],[Average_14Y_Centered]]-tsla_moving_stats_14yr[[#This Row],[ROLLING AVERAGE MANUAL]]</f>
        <v>-2.9587852136160109E-2</v>
      </c>
      <c r="N1829">
        <f>tsla_moving_stats_14yr[[#This Row],[StdDev_14Y_Centered]]-tsla_moving_stats_14yr[[#This Row],[STANDARD DEV MANUAL]]</f>
        <v>1.2410925662777572E-2</v>
      </c>
    </row>
    <row r="1830" spans="1:14" x14ac:dyDescent="0.25">
      <c r="A1830" s="1">
        <v>43423</v>
      </c>
      <c r="B1830">
        <v>23.76</v>
      </c>
      <c r="C1830">
        <v>24.45</v>
      </c>
      <c r="D1830">
        <v>23.53</v>
      </c>
      <c r="E1830">
        <v>23.56</v>
      </c>
      <c r="F1830">
        <v>145633215</v>
      </c>
      <c r="G1830">
        <v>106.21676796364669</v>
      </c>
      <c r="H1830">
        <v>124.1456343967771</v>
      </c>
      <c r="I1830">
        <f>tsla_moving_stats_14yr[[#This Row],[Close]]/tsla_moving_stats_14yr[[#This Row],[StdDev_14Y_Centered]]</f>
        <v>0.18977711229619873</v>
      </c>
      <c r="J1830">
        <f>2*tsla_moving_stats_14yr[[#This Row],[StdDev_14Y_Centered]]</f>
        <v>248.2912687935542</v>
      </c>
      <c r="K1830">
        <v>106.21676796364686</v>
      </c>
      <c r="L1830">
        <v>124.12800383013379</v>
      </c>
      <c r="M1830">
        <f>tsla_moving_stats_14yr[[#This Row],[Average_14Y_Centered]]-tsla_moving_stats_14yr[[#This Row],[ROLLING AVERAGE MANUAL]]</f>
        <v>-1.7053025658242404E-13</v>
      </c>
      <c r="N1830">
        <f>tsla_moving_stats_14yr[[#This Row],[StdDev_14Y_Centered]]-tsla_moving_stats_14yr[[#This Row],[STANDARD DEV MANUAL]]</f>
        <v>1.7630566643305201E-2</v>
      </c>
    </row>
    <row r="1831" spans="1:14" x14ac:dyDescent="0.25">
      <c r="A1831" s="1">
        <v>43420</v>
      </c>
      <c r="B1831">
        <v>23.01</v>
      </c>
      <c r="C1831">
        <v>23.71</v>
      </c>
      <c r="D1831">
        <v>23.01</v>
      </c>
      <c r="E1831">
        <v>23.62</v>
      </c>
      <c r="F1831">
        <v>108092961</v>
      </c>
      <c r="G1831">
        <v>105.87385117864243</v>
      </c>
      <c r="H1831">
        <v>123.87608148525479</v>
      </c>
      <c r="I1831">
        <f>tsla_moving_stats_14yr[[#This Row],[Close]]/tsla_moving_stats_14yr[[#This Row],[StdDev_14Y_Centered]]</f>
        <v>0.19067442008820351</v>
      </c>
      <c r="J1831">
        <f>2*tsla_moving_stats_14yr[[#This Row],[StdDev_14Y_Centered]]</f>
        <v>247.75216297050957</v>
      </c>
      <c r="K1831">
        <v>106.10264697529125</v>
      </c>
      <c r="L1831">
        <v>124.03886510164114</v>
      </c>
      <c r="M1831">
        <f>tsla_moving_stats_14yr[[#This Row],[Average_14Y_Centered]]-tsla_moving_stats_14yr[[#This Row],[ROLLING AVERAGE MANUAL]]</f>
        <v>-0.22879579664882499</v>
      </c>
      <c r="N1831">
        <f>tsla_moving_stats_14yr[[#This Row],[StdDev_14Y_Centered]]-tsla_moving_stats_14yr[[#This Row],[STANDARD DEV MANUAL]]</f>
        <v>-0.16278361638634919</v>
      </c>
    </row>
    <row r="1832" spans="1:14" x14ac:dyDescent="0.25">
      <c r="A1832" s="1">
        <v>43419</v>
      </c>
      <c r="B1832">
        <v>22.82</v>
      </c>
      <c r="C1832">
        <v>23.24</v>
      </c>
      <c r="D1832">
        <v>22.6</v>
      </c>
      <c r="E1832">
        <v>23.23</v>
      </c>
      <c r="F1832">
        <v>69385841</v>
      </c>
      <c r="G1832">
        <v>105.84443214082907</v>
      </c>
      <c r="H1832">
        <v>123.8707938398687</v>
      </c>
      <c r="I1832">
        <f>tsla_moving_stats_14yr[[#This Row],[Close]]/tsla_moving_stats_14yr[[#This Row],[StdDev_14Y_Centered]]</f>
        <v>0.18753411744523155</v>
      </c>
      <c r="J1832">
        <f>2*tsla_moving_stats_14yr[[#This Row],[StdDev_14Y_Centered]]</f>
        <v>247.74158767973739</v>
      </c>
      <c r="K1832">
        <v>105.98932689576841</v>
      </c>
      <c r="L1832">
        <v>123.95140048809805</v>
      </c>
      <c r="M1832">
        <f>tsla_moving_stats_14yr[[#This Row],[Average_14Y_Centered]]-tsla_moving_stats_14yr[[#This Row],[ROLLING AVERAGE MANUAL]]</f>
        <v>-0.14489475493934378</v>
      </c>
      <c r="N1832">
        <f>tsla_moving_stats_14yr[[#This Row],[StdDev_14Y_Centered]]-tsla_moving_stats_14yr[[#This Row],[STANDARD DEV MANUAL]]</f>
        <v>-8.0606648229348821E-2</v>
      </c>
    </row>
    <row r="1833" spans="1:14" x14ac:dyDescent="0.25">
      <c r="A1833" s="1">
        <v>43418</v>
      </c>
      <c r="B1833">
        <v>22.85</v>
      </c>
      <c r="C1833">
        <v>23.14</v>
      </c>
      <c r="D1833">
        <v>22.48</v>
      </c>
      <c r="E1833">
        <v>22.93</v>
      </c>
      <c r="F1833">
        <v>75604383</v>
      </c>
      <c r="G1833">
        <v>105.81501561169458</v>
      </c>
      <c r="H1833">
        <v>123.86551385982122</v>
      </c>
      <c r="I1833">
        <f>tsla_moving_stats_14yr[[#This Row],[Close]]/tsla_moving_stats_14yr[[#This Row],[StdDev_14Y_Centered]]</f>
        <v>0.18512012977195505</v>
      </c>
      <c r="J1833">
        <f>2*tsla_moving_stats_14yr[[#This Row],[StdDev_14Y_Centered]]</f>
        <v>247.73102771964244</v>
      </c>
      <c r="K1833">
        <v>105.87385117864258</v>
      </c>
      <c r="L1833">
        <v>123.85848919922114</v>
      </c>
      <c r="M1833">
        <f>tsla_moving_stats_14yr[[#This Row],[Average_14Y_Centered]]-tsla_moving_stats_14yr[[#This Row],[ROLLING AVERAGE MANUAL]]</f>
        <v>-5.883556694800518E-2</v>
      </c>
      <c r="N1833">
        <f>tsla_moving_stats_14yr[[#This Row],[StdDev_14Y_Centered]]-tsla_moving_stats_14yr[[#This Row],[STANDARD DEV MANUAL]]</f>
        <v>7.0246606000807787E-3</v>
      </c>
    </row>
    <row r="1834" spans="1:14" x14ac:dyDescent="0.25">
      <c r="A1834" s="1">
        <v>43417</v>
      </c>
      <c r="B1834">
        <v>22.21</v>
      </c>
      <c r="C1834">
        <v>22.98</v>
      </c>
      <c r="D1834">
        <v>22.15</v>
      </c>
      <c r="E1834">
        <v>22.58</v>
      </c>
      <c r="F1834">
        <v>81729039</v>
      </c>
      <c r="G1834">
        <v>105.73025269733107</v>
      </c>
      <c r="H1834">
        <v>123.78087060905156</v>
      </c>
      <c r="I1834">
        <f>tsla_moving_stats_14yr[[#This Row],[Close]]/tsla_moving_stats_14yr[[#This Row],[StdDev_14Y_Centered]]</f>
        <v>0.18241914028312561</v>
      </c>
      <c r="J1834">
        <f>2*tsla_moving_stats_14yr[[#This Row],[StdDev_14Y_Centered]]</f>
        <v>247.56174121810312</v>
      </c>
      <c r="K1834">
        <v>105.75965350752644</v>
      </c>
      <c r="L1834">
        <v>123.7685722832188</v>
      </c>
      <c r="M1834">
        <f>tsla_moving_stats_14yr[[#This Row],[Average_14Y_Centered]]-tsla_moving_stats_14yr[[#This Row],[ROLLING AVERAGE MANUAL]]</f>
        <v>-2.9400810195369331E-2</v>
      </c>
      <c r="N1834">
        <f>tsla_moving_stats_14yr[[#This Row],[StdDev_14Y_Centered]]-tsla_moving_stats_14yr[[#This Row],[STANDARD DEV MANUAL]]</f>
        <v>1.229832583275936E-2</v>
      </c>
    </row>
    <row r="1835" spans="1:14" x14ac:dyDescent="0.25">
      <c r="A1835" s="1">
        <v>43416</v>
      </c>
      <c r="B1835">
        <v>23.22</v>
      </c>
      <c r="C1835">
        <v>23.32</v>
      </c>
      <c r="D1835">
        <v>22.02</v>
      </c>
      <c r="E1835">
        <v>22.09</v>
      </c>
      <c r="F1835">
        <v>104122952</v>
      </c>
      <c r="G1835">
        <v>105.6461119000284</v>
      </c>
      <c r="H1835">
        <v>123.69767576965981</v>
      </c>
      <c r="I1835">
        <f>tsla_moving_stats_14yr[[#This Row],[Close]]/tsla_moving_stats_14yr[[#This Row],[StdDev_14Y_Centered]]</f>
        <v>0.17858055830518821</v>
      </c>
      <c r="J1835">
        <f>2*tsla_moving_stats_14yr[[#This Row],[StdDev_14Y_Centered]]</f>
        <v>247.39535153931962</v>
      </c>
      <c r="K1835">
        <v>105.64611190002857</v>
      </c>
      <c r="L1835">
        <v>123.68010881994894</v>
      </c>
      <c r="M1835">
        <f>tsla_moving_stats_14yr[[#This Row],[Average_14Y_Centered]]-tsla_moving_stats_14yr[[#This Row],[ROLLING AVERAGE MANUAL]]</f>
        <v>-1.7053025658242404E-13</v>
      </c>
      <c r="N1835">
        <f>tsla_moving_stats_14yr[[#This Row],[StdDev_14Y_Centered]]-tsla_moving_stats_14yr[[#This Row],[STANDARD DEV MANUAL]]</f>
        <v>1.7566949710868585E-2</v>
      </c>
    </row>
    <row r="1836" spans="1:14" x14ac:dyDescent="0.25">
      <c r="A1836" s="1">
        <v>43413</v>
      </c>
      <c r="B1836">
        <v>23.27</v>
      </c>
      <c r="C1836">
        <v>23.6</v>
      </c>
      <c r="D1836">
        <v>23.02</v>
      </c>
      <c r="E1836">
        <v>23.37</v>
      </c>
      <c r="F1836">
        <v>76482769</v>
      </c>
      <c r="G1836">
        <v>105.27432547571713</v>
      </c>
      <c r="H1836">
        <v>123.35178588757546</v>
      </c>
      <c r="I1836">
        <f>tsla_moving_stats_14yr[[#This Row],[Close]]/tsla_moving_stats_14yr[[#This Row],[StdDev_14Y_Centered]]</f>
        <v>0.18945814064905186</v>
      </c>
      <c r="J1836">
        <f>2*tsla_moving_stats_14yr[[#This Row],[StdDev_14Y_Centered]]</f>
        <v>246.70357177515092</v>
      </c>
      <c r="K1836">
        <v>105.52445328031827</v>
      </c>
      <c r="L1836">
        <v>123.57103754619158</v>
      </c>
      <c r="M1836">
        <f>tsla_moving_stats_14yr[[#This Row],[Average_14Y_Centered]]-tsla_moving_stats_14yr[[#This Row],[ROLLING AVERAGE MANUAL]]</f>
        <v>-0.25012780460113504</v>
      </c>
      <c r="N1836">
        <f>tsla_moving_stats_14yr[[#This Row],[StdDev_14Y_Centered]]-tsla_moving_stats_14yr[[#This Row],[STANDARD DEV MANUAL]]</f>
        <v>-0.21925165861611617</v>
      </c>
    </row>
    <row r="1837" spans="1:14" x14ac:dyDescent="0.25">
      <c r="A1837" s="1">
        <v>43412</v>
      </c>
      <c r="B1837">
        <v>23.23</v>
      </c>
      <c r="C1837">
        <v>23.84</v>
      </c>
      <c r="D1837">
        <v>23.23</v>
      </c>
      <c r="E1837">
        <v>23.43</v>
      </c>
      <c r="F1837">
        <v>106360219</v>
      </c>
      <c r="G1837">
        <v>105.24503691084611</v>
      </c>
      <c r="H1837">
        <v>123.34651563754022</v>
      </c>
      <c r="I1837">
        <f>tsla_moving_stats_14yr[[#This Row],[Close]]/tsla_moving_stats_14yr[[#This Row],[StdDev_14Y_Centered]]</f>
        <v>0.18995267015770598</v>
      </c>
      <c r="J1837">
        <f>2*tsla_moving_stats_14yr[[#This Row],[StdDev_14Y_Centered]]</f>
        <v>246.69303127508044</v>
      </c>
      <c r="K1837">
        <v>105.40019028685049</v>
      </c>
      <c r="L1837">
        <v>123.45494417399172</v>
      </c>
      <c r="M1837">
        <f>tsla_moving_stats_14yr[[#This Row],[Average_14Y_Centered]]-tsla_moving_stats_14yr[[#This Row],[ROLLING AVERAGE MANUAL]]</f>
        <v>-0.15515337600437817</v>
      </c>
      <c r="N1837">
        <f>tsla_moving_stats_14yr[[#This Row],[StdDev_14Y_Centered]]-tsla_moving_stats_14yr[[#This Row],[STANDARD DEV MANUAL]]</f>
        <v>-0.1084285364514983</v>
      </c>
    </row>
    <row r="1838" spans="1:14" x14ac:dyDescent="0.25">
      <c r="A1838" s="1">
        <v>43411</v>
      </c>
      <c r="B1838">
        <v>22.89</v>
      </c>
      <c r="C1838">
        <v>23.41</v>
      </c>
      <c r="D1838">
        <v>22.72</v>
      </c>
      <c r="E1838">
        <v>23.21</v>
      </c>
      <c r="F1838">
        <v>110617929</v>
      </c>
      <c r="G1838">
        <v>105.21575361907465</v>
      </c>
      <c r="H1838">
        <v>123.34125069919429</v>
      </c>
      <c r="I1838">
        <f>tsla_moving_stats_14yr[[#This Row],[Close]]/tsla_moving_stats_14yr[[#This Row],[StdDev_14Y_Centered]]</f>
        <v>0.18817710918632363</v>
      </c>
      <c r="J1838">
        <f>2*tsla_moving_stats_14yr[[#This Row],[StdDev_14Y_Centered]]</f>
        <v>246.68250139838858</v>
      </c>
      <c r="K1838">
        <v>105.27432547571728</v>
      </c>
      <c r="L1838">
        <v>123.3342680594841</v>
      </c>
      <c r="M1838">
        <f>tsla_moving_stats_14yr[[#This Row],[Average_14Y_Centered]]-tsla_moving_stats_14yr[[#This Row],[ROLLING AVERAGE MANUAL]]</f>
        <v>-5.8571856642629427E-2</v>
      </c>
      <c r="N1838">
        <f>tsla_moving_stats_14yr[[#This Row],[StdDev_14Y_Centered]]-tsla_moving_stats_14yr[[#This Row],[STANDARD DEV MANUAL]]</f>
        <v>6.9826397101877546E-3</v>
      </c>
    </row>
    <row r="1839" spans="1:14" x14ac:dyDescent="0.25">
      <c r="A1839" s="1">
        <v>43410</v>
      </c>
      <c r="B1839">
        <v>22.6</v>
      </c>
      <c r="C1839">
        <v>23.25</v>
      </c>
      <c r="D1839">
        <v>22.41</v>
      </c>
      <c r="E1839">
        <v>22.74</v>
      </c>
      <c r="F1839">
        <v>101443424</v>
      </c>
      <c r="G1839">
        <v>105.12367404883591</v>
      </c>
      <c r="H1839">
        <v>123.23759991192935</v>
      </c>
      <c r="I1839">
        <f>tsla_moving_stats_14yr[[#This Row],[Close]]/tsla_moving_stats_14yr[[#This Row],[StdDev_14Y_Centered]]</f>
        <v>0.18452160717387336</v>
      </c>
      <c r="J1839">
        <f>2*tsla_moving_stats_14yr[[#This Row],[StdDev_14Y_Centered]]</f>
        <v>246.4751998238587</v>
      </c>
      <c r="K1839">
        <v>105.15293950582236</v>
      </c>
      <c r="L1839">
        <v>123.22536084497931</v>
      </c>
      <c r="M1839">
        <f>tsla_moving_stats_14yr[[#This Row],[Average_14Y_Centered]]-tsla_moving_stats_14yr[[#This Row],[ROLLING AVERAGE MANUAL]]</f>
        <v>-2.9265456986450999E-2</v>
      </c>
      <c r="N1839">
        <f>tsla_moving_stats_14yr[[#This Row],[StdDev_14Y_Centered]]-tsla_moving_stats_14yr[[#This Row],[STANDARD DEV MANUAL]]</f>
        <v>1.223906695004473E-2</v>
      </c>
    </row>
    <row r="1840" spans="1:14" x14ac:dyDescent="0.25">
      <c r="A1840" s="1">
        <v>43409</v>
      </c>
      <c r="B1840">
        <v>22.7</v>
      </c>
      <c r="C1840">
        <v>22.93</v>
      </c>
      <c r="D1840">
        <v>22.01</v>
      </c>
      <c r="E1840">
        <v>22.76</v>
      </c>
      <c r="F1840">
        <v>117465841</v>
      </c>
      <c r="G1840">
        <v>105.02688724794093</v>
      </c>
      <c r="H1840">
        <v>123.12115295707102</v>
      </c>
      <c r="I1840">
        <f>tsla_moving_stats_14yr[[#This Row],[Close]]/tsla_moving_stats_14yr[[#This Row],[StdDev_14Y_Centered]]</f>
        <v>0.18485856778758231</v>
      </c>
      <c r="J1840">
        <f>2*tsla_moving_stats_14yr[[#This Row],[StdDev_14Y_Centered]]</f>
        <v>246.24230591414204</v>
      </c>
      <c r="K1840">
        <v>105.02688724794108</v>
      </c>
      <c r="L1840">
        <v>123.10366788236058</v>
      </c>
      <c r="M1840">
        <f>tsla_moving_stats_14yr[[#This Row],[Average_14Y_Centered]]-tsla_moving_stats_14yr[[#This Row],[ROLLING AVERAGE MANUAL]]</f>
        <v>-1.4210854715202004E-13</v>
      </c>
      <c r="N1840">
        <f>tsla_moving_stats_14yr[[#This Row],[StdDev_14Y_Centered]]-tsla_moving_stats_14yr[[#This Row],[STANDARD DEV MANUAL]]</f>
        <v>1.7485074710435811E-2</v>
      </c>
    </row>
    <row r="1841" spans="1:14" x14ac:dyDescent="0.25">
      <c r="A1841" s="1">
        <v>43406</v>
      </c>
      <c r="B1841">
        <v>22.92</v>
      </c>
      <c r="C1841">
        <v>23.28</v>
      </c>
      <c r="D1841">
        <v>22.73</v>
      </c>
      <c r="E1841">
        <v>23.09</v>
      </c>
      <c r="F1841">
        <v>117119685</v>
      </c>
      <c r="G1841">
        <v>104.6382249360977</v>
      </c>
      <c r="H1841">
        <v>122.72443470444013</v>
      </c>
      <c r="I1841">
        <f>tsla_moving_stats_14yr[[#This Row],[Close]]/tsla_moving_stats_14yr[[#This Row],[StdDev_14Y_Centered]]</f>
        <v>0.18814509152646039</v>
      </c>
      <c r="J1841">
        <f>2*tsla_moving_stats_14yr[[#This Row],[StdDev_14Y_Centered]]</f>
        <v>245.44886940888026</v>
      </c>
      <c r="K1841">
        <v>104.89626526554972</v>
      </c>
      <c r="L1841">
        <v>122.96868010902602</v>
      </c>
      <c r="M1841">
        <f>tsla_moving_stats_14yr[[#This Row],[Average_14Y_Centered]]-tsla_moving_stats_14yr[[#This Row],[ROLLING AVERAGE MANUAL]]</f>
        <v>-0.25804032945201527</v>
      </c>
      <c r="N1841">
        <f>tsla_moving_stats_14yr[[#This Row],[StdDev_14Y_Centered]]-tsla_moving_stats_14yr[[#This Row],[STANDARD DEV MANUAL]]</f>
        <v>-0.24424540458589661</v>
      </c>
    </row>
    <row r="1842" spans="1:14" x14ac:dyDescent="0.25">
      <c r="A1842" s="1">
        <v>43405</v>
      </c>
      <c r="B1842">
        <v>22.55</v>
      </c>
      <c r="C1842">
        <v>23.19</v>
      </c>
      <c r="D1842">
        <v>22.31</v>
      </c>
      <c r="E1842">
        <v>22.95</v>
      </c>
      <c r="F1842">
        <v>120002088</v>
      </c>
      <c r="G1842">
        <v>104.60906303236796</v>
      </c>
      <c r="H1842">
        <v>122.71920991201013</v>
      </c>
      <c r="I1842">
        <f>tsla_moving_stats_14yr[[#This Row],[Close]]/tsla_moving_stats_14yr[[#This Row],[StdDev_14Y_Centered]]</f>
        <v>0.18701228614864115</v>
      </c>
      <c r="J1842">
        <f>2*tsla_moving_stats_14yr[[#This Row],[StdDev_14Y_Centered]]</f>
        <v>245.43841982402026</v>
      </c>
      <c r="K1842">
        <v>104.77070434535658</v>
      </c>
      <c r="L1842">
        <v>122.84774869488577</v>
      </c>
      <c r="M1842">
        <f>tsla_moving_stats_14yr[[#This Row],[Average_14Y_Centered]]-tsla_moving_stats_14yr[[#This Row],[ROLLING AVERAGE MANUAL]]</f>
        <v>-0.16164131298862117</v>
      </c>
      <c r="N1842">
        <f>tsla_moving_stats_14yr[[#This Row],[StdDev_14Y_Centered]]-tsla_moving_stats_14yr[[#This Row],[STANDARD DEV MANUAL]]</f>
        <v>-0.12853878287563703</v>
      </c>
    </row>
    <row r="1843" spans="1:14" x14ac:dyDescent="0.25">
      <c r="A1843" s="1">
        <v>43404</v>
      </c>
      <c r="B1843">
        <v>22.17</v>
      </c>
      <c r="C1843">
        <v>22.8</v>
      </c>
      <c r="D1843">
        <v>21.94</v>
      </c>
      <c r="E1843">
        <v>22.49</v>
      </c>
      <c r="F1843">
        <v>114365337</v>
      </c>
      <c r="G1843">
        <v>104.57992619926199</v>
      </c>
      <c r="H1843">
        <v>122.71397381397355</v>
      </c>
      <c r="I1843">
        <f>tsla_moving_stats_14yr[[#This Row],[Close]]/tsla_moving_stats_14yr[[#This Row],[StdDev_14Y_Centered]]</f>
        <v>0.18327171145230275</v>
      </c>
      <c r="J1843">
        <f>2*tsla_moving_stats_14yr[[#This Row],[StdDev_14Y_Centered]]</f>
        <v>245.42794762794711</v>
      </c>
      <c r="K1843">
        <v>104.63822493609783</v>
      </c>
      <c r="L1843">
        <v>122.70700596975024</v>
      </c>
      <c r="M1843">
        <f>tsla_moving_stats_14yr[[#This Row],[Average_14Y_Centered]]-tsla_moving_stats_14yr[[#This Row],[ROLLING AVERAGE MANUAL]]</f>
        <v>-5.8298736835837417E-2</v>
      </c>
      <c r="N1843">
        <f>tsla_moving_stats_14yr[[#This Row],[StdDev_14Y_Centered]]-tsla_moving_stats_14yr[[#This Row],[STANDARD DEV MANUAL]]</f>
        <v>6.9678442233112037E-3</v>
      </c>
    </row>
    <row r="1844" spans="1:14" x14ac:dyDescent="0.25">
      <c r="A1844" s="1">
        <v>43403</v>
      </c>
      <c r="B1844">
        <v>21.89</v>
      </c>
      <c r="C1844">
        <v>22.53</v>
      </c>
      <c r="D1844">
        <v>21.48</v>
      </c>
      <c r="E1844">
        <v>21.99</v>
      </c>
      <c r="F1844">
        <v>136900701</v>
      </c>
      <c r="G1844">
        <v>104.47998864281659</v>
      </c>
      <c r="H1844">
        <v>122.58792840360231</v>
      </c>
      <c r="I1844">
        <f>tsla_moving_stats_14yr[[#This Row],[Close]]/tsla_moving_stats_14yr[[#This Row],[StdDev_14Y_Centered]]</f>
        <v>0.17938144714870483</v>
      </c>
      <c r="J1844">
        <f>2*tsla_moving_stats_14yr[[#This Row],[StdDev_14Y_Centered]]</f>
        <v>245.17585680720461</v>
      </c>
      <c r="K1844">
        <v>104.50910536779337</v>
      </c>
      <c r="L1844">
        <v>122.57574921732798</v>
      </c>
      <c r="M1844">
        <f>tsla_moving_stats_14yr[[#This Row],[Average_14Y_Centered]]-tsla_moving_stats_14yr[[#This Row],[ROLLING AVERAGE MANUAL]]</f>
        <v>-2.9116724976773867E-2</v>
      </c>
      <c r="N1844">
        <f>tsla_moving_stats_14yr[[#This Row],[StdDev_14Y_Centered]]-tsla_moving_stats_14yr[[#This Row],[STANDARD DEV MANUAL]]</f>
        <v>1.2179186274323683E-2</v>
      </c>
    </row>
    <row r="1845" spans="1:14" x14ac:dyDescent="0.25">
      <c r="A1845" s="1">
        <v>43402</v>
      </c>
      <c r="B1845">
        <v>22.5</v>
      </c>
      <c r="C1845">
        <v>23.14</v>
      </c>
      <c r="D1845">
        <v>21.77</v>
      </c>
      <c r="E1845">
        <v>22.32</v>
      </c>
      <c r="F1845">
        <v>217290658</v>
      </c>
      <c r="G1845">
        <v>104.3846691280886</v>
      </c>
      <c r="H1845">
        <v>122.47473265252178</v>
      </c>
      <c r="I1845">
        <f>tsla_moving_stats_14yr[[#This Row],[Close]]/tsla_moving_stats_14yr[[#This Row],[StdDev_14Y_Centered]]</f>
        <v>0.18224167153991683</v>
      </c>
      <c r="J1845">
        <f>2*tsla_moving_stats_14yr[[#This Row],[StdDev_14Y_Centered]]</f>
        <v>244.94946530504356</v>
      </c>
      <c r="K1845">
        <v>104.38466912808876</v>
      </c>
      <c r="L1845">
        <v>122.45733937931783</v>
      </c>
      <c r="M1845">
        <f>tsla_moving_stats_14yr[[#This Row],[Average_14Y_Centered]]-tsla_moving_stats_14yr[[#This Row],[ROLLING AVERAGE MANUAL]]</f>
        <v>-1.5631940186722204E-13</v>
      </c>
      <c r="N1845">
        <f>tsla_moving_stats_14yr[[#This Row],[StdDev_14Y_Centered]]-tsla_moving_stats_14yr[[#This Row],[STANDARD DEV MANUAL]]</f>
        <v>1.7393273203950343E-2</v>
      </c>
    </row>
    <row r="1846" spans="1:14" x14ac:dyDescent="0.25">
      <c r="A1846" s="1">
        <v>43399</v>
      </c>
      <c r="B1846">
        <v>20.55</v>
      </c>
      <c r="C1846">
        <v>22.66</v>
      </c>
      <c r="D1846">
        <v>20.440000000000001</v>
      </c>
      <c r="E1846">
        <v>22.06</v>
      </c>
      <c r="F1846">
        <v>411383222</v>
      </c>
      <c r="G1846">
        <v>103.99594433399602</v>
      </c>
      <c r="H1846">
        <v>122.07446001882543</v>
      </c>
      <c r="I1846">
        <f>tsla_moving_stats_14yr[[#This Row],[Close]]/tsla_moving_stats_14yr[[#This Row],[StdDev_14Y_Centered]]</f>
        <v>0.18070938013240498</v>
      </c>
      <c r="J1846">
        <f>2*tsla_moving_stats_14yr[[#This Row],[StdDev_14Y_Centered]]</f>
        <v>244.14892003765087</v>
      </c>
      <c r="K1846">
        <v>104.25416074978713</v>
      </c>
      <c r="L1846">
        <v>122.32145539461479</v>
      </c>
      <c r="M1846">
        <f>tsla_moving_stats_14yr[[#This Row],[Average_14Y_Centered]]-tsla_moving_stats_14yr[[#This Row],[ROLLING AVERAGE MANUAL]]</f>
        <v>-0.25821641579111088</v>
      </c>
      <c r="N1846">
        <f>tsla_moving_stats_14yr[[#This Row],[StdDev_14Y_Centered]]-tsla_moving_stats_14yr[[#This Row],[STANDARD DEV MANUAL]]</f>
        <v>-0.24699537578935349</v>
      </c>
    </row>
    <row r="1847" spans="1:14" x14ac:dyDescent="0.25">
      <c r="A1847" s="1">
        <v>43398</v>
      </c>
      <c r="B1847">
        <v>21.15</v>
      </c>
      <c r="C1847">
        <v>21.4</v>
      </c>
      <c r="D1847">
        <v>20.07</v>
      </c>
      <c r="E1847">
        <v>20.99</v>
      </c>
      <c r="F1847">
        <v>312611106</v>
      </c>
      <c r="G1847">
        <v>103.96695059625213</v>
      </c>
      <c r="H1847">
        <v>122.06925141933141</v>
      </c>
      <c r="I1847">
        <f>tsla_moving_stats_14yr[[#This Row],[Close]]/tsla_moving_stats_14yr[[#This Row],[StdDev_14Y_Centered]]</f>
        <v>0.17195157466719693</v>
      </c>
      <c r="J1847">
        <f>2*tsla_moving_stats_14yr[[#This Row],[StdDev_14Y_Centered]]</f>
        <v>244.13850283866282</v>
      </c>
      <c r="K1847">
        <v>104.12390514058519</v>
      </c>
      <c r="L1847">
        <v>122.18609393128985</v>
      </c>
      <c r="M1847">
        <f>tsla_moving_stats_14yr[[#This Row],[Average_14Y_Centered]]-tsla_moving_stats_14yr[[#This Row],[ROLLING AVERAGE MANUAL]]</f>
        <v>-0.15695454433306111</v>
      </c>
      <c r="N1847">
        <f>tsla_moving_stats_14yr[[#This Row],[StdDev_14Y_Centered]]-tsla_moving_stats_14yr[[#This Row],[STANDARD DEV MANUAL]]</f>
        <v>-0.11684251195843842</v>
      </c>
    </row>
    <row r="1848" spans="1:14" x14ac:dyDescent="0.25">
      <c r="A1848" s="1">
        <v>43397</v>
      </c>
      <c r="B1848">
        <v>20.07</v>
      </c>
      <c r="C1848">
        <v>20.3</v>
      </c>
      <c r="D1848">
        <v>19.05</v>
      </c>
      <c r="E1848">
        <v>19.23</v>
      </c>
      <c r="F1848">
        <v>300874179</v>
      </c>
      <c r="G1848">
        <v>103.93797899517456</v>
      </c>
      <c r="H1848">
        <v>122.06403392516407</v>
      </c>
      <c r="I1848">
        <f>tsla_moving_stats_14yr[[#This Row],[Close]]/tsla_moving_stats_14yr[[#This Row],[StdDev_14Y_Centered]]</f>
        <v>0.15754026293928375</v>
      </c>
      <c r="J1848">
        <f>2*tsla_moving_stats_14yr[[#This Row],[StdDev_14Y_Centered]]</f>
        <v>244.12806785032814</v>
      </c>
      <c r="K1848">
        <v>103.99594433399616</v>
      </c>
      <c r="L1848">
        <v>122.05712359041816</v>
      </c>
      <c r="M1848">
        <f>tsla_moving_stats_14yr[[#This Row],[Average_14Y_Centered]]-tsla_moving_stats_14yr[[#This Row],[ROLLING AVERAGE MANUAL]]</f>
        <v>-5.7965338821603041E-2</v>
      </c>
      <c r="N1848">
        <f>tsla_moving_stats_14yr[[#This Row],[StdDev_14Y_Centered]]-tsla_moving_stats_14yr[[#This Row],[STANDARD DEV MANUAL]]</f>
        <v>6.910334745910518E-3</v>
      </c>
    </row>
    <row r="1849" spans="1:14" x14ac:dyDescent="0.25">
      <c r="A1849" s="1">
        <v>43396</v>
      </c>
      <c r="B1849">
        <v>17.59</v>
      </c>
      <c r="C1849">
        <v>19.86</v>
      </c>
      <c r="D1849">
        <v>17.47</v>
      </c>
      <c r="E1849">
        <v>19.61</v>
      </c>
      <c r="F1849">
        <v>285416543</v>
      </c>
      <c r="G1849">
        <v>103.84434412265759</v>
      </c>
      <c r="H1849">
        <v>121.95475959317153</v>
      </c>
      <c r="I1849">
        <f>tsla_moving_stats_14yr[[#This Row],[Close]]/tsla_moving_stats_14yr[[#This Row],[StdDev_14Y_Centered]]</f>
        <v>0.16079733226826842</v>
      </c>
      <c r="J1849">
        <f>2*tsla_moving_stats_14yr[[#This Row],[StdDev_14Y_Centered]]</f>
        <v>243.90951918634306</v>
      </c>
      <c r="K1849">
        <v>103.87329735870506</v>
      </c>
      <c r="L1849">
        <v>121.94265427027354</v>
      </c>
      <c r="M1849">
        <f>tsla_moving_stats_14yr[[#This Row],[Average_14Y_Centered]]-tsla_moving_stats_14yr[[#This Row],[ROLLING AVERAGE MANUAL]]</f>
        <v>-2.8953236047470909E-2</v>
      </c>
      <c r="N1849">
        <f>tsla_moving_stats_14yr[[#This Row],[StdDev_14Y_Centered]]-tsla_moving_stats_14yr[[#This Row],[STANDARD DEV MANUAL]]</f>
        <v>1.2105322897994597E-2</v>
      </c>
    </row>
    <row r="1850" spans="1:14" x14ac:dyDescent="0.25">
      <c r="A1850" s="1">
        <v>43395</v>
      </c>
      <c r="B1850">
        <v>17.38</v>
      </c>
      <c r="C1850">
        <v>17.46</v>
      </c>
      <c r="D1850">
        <v>16.84</v>
      </c>
      <c r="E1850">
        <v>17.399999999999999</v>
      </c>
      <c r="F1850">
        <v>84003986</v>
      </c>
      <c r="G1850">
        <v>103.74632206759443</v>
      </c>
      <c r="H1850">
        <v>121.83324067243463</v>
      </c>
      <c r="I1850">
        <f>tsla_moving_stats_14yr[[#This Row],[Close]]/tsla_moving_stats_14yr[[#This Row],[StdDev_14Y_Centered]]</f>
        <v>0.14281816607654954</v>
      </c>
      <c r="J1850">
        <f>2*tsla_moving_stats_14yr[[#This Row],[StdDev_14Y_Centered]]</f>
        <v>243.66648134486925</v>
      </c>
      <c r="K1850">
        <v>103.74632206759458</v>
      </c>
      <c r="L1850">
        <v>121.81593850084019</v>
      </c>
      <c r="M1850">
        <f>tsla_moving_stats_14yr[[#This Row],[Average_14Y_Centered]]-tsla_moving_stats_14yr[[#This Row],[ROLLING AVERAGE MANUAL]]</f>
        <v>-1.4210854715202004E-13</v>
      </c>
      <c r="N1850">
        <f>tsla_moving_stats_14yr[[#This Row],[StdDev_14Y_Centered]]-tsla_moving_stats_14yr[[#This Row],[STANDARD DEV MANUAL]]</f>
        <v>1.7302171594437254E-2</v>
      </c>
    </row>
    <row r="1851" spans="1:14" x14ac:dyDescent="0.25">
      <c r="A1851" s="1">
        <v>43392</v>
      </c>
      <c r="B1851">
        <v>17.829999999999998</v>
      </c>
      <c r="C1851">
        <v>17.98</v>
      </c>
      <c r="D1851">
        <v>16.899999999999999</v>
      </c>
      <c r="E1851">
        <v>17.329999999999998</v>
      </c>
      <c r="F1851">
        <v>140633379</v>
      </c>
      <c r="G1851">
        <v>103.37044305595002</v>
      </c>
      <c r="H1851">
        <v>121.46582435259688</v>
      </c>
      <c r="I1851">
        <f>tsla_moving_stats_14yr[[#This Row],[Close]]/tsla_moving_stats_14yr[[#This Row],[StdDev_14Y_Centered]]</f>
        <v>0.14267387631350226</v>
      </c>
      <c r="J1851">
        <f>2*tsla_moving_stats_14yr[[#This Row],[StdDev_14Y_Centered]]</f>
        <v>242.93164870519377</v>
      </c>
      <c r="K1851">
        <v>103.62218119852329</v>
      </c>
      <c r="L1851">
        <v>121.6969166344512</v>
      </c>
      <c r="M1851">
        <f>tsla_moving_stats_14yr[[#This Row],[Average_14Y_Centered]]-tsla_moving_stats_14yr[[#This Row],[ROLLING AVERAGE MANUAL]]</f>
        <v>-0.25173814257327365</v>
      </c>
      <c r="N1851">
        <f>tsla_moving_stats_14yr[[#This Row],[StdDev_14Y_Centered]]-tsla_moving_stats_14yr[[#This Row],[STANDARD DEV MANUAL]]</f>
        <v>-0.23109228185431618</v>
      </c>
    </row>
    <row r="1852" spans="1:14" x14ac:dyDescent="0.25">
      <c r="A1852" s="1">
        <v>43391</v>
      </c>
      <c r="B1852">
        <v>17.95</v>
      </c>
      <c r="C1852">
        <v>18.07</v>
      </c>
      <c r="D1852">
        <v>17.53</v>
      </c>
      <c r="E1852">
        <v>17.59</v>
      </c>
      <c r="F1852">
        <v>81317859</v>
      </c>
      <c r="G1852">
        <v>103.34162975582056</v>
      </c>
      <c r="H1852">
        <v>121.4606117244074</v>
      </c>
      <c r="I1852">
        <f>tsla_moving_stats_14yr[[#This Row],[Close]]/tsla_moving_stats_14yr[[#This Row],[StdDev_14Y_Centered]]</f>
        <v>0.14482061098054971</v>
      </c>
      <c r="J1852">
        <f>2*tsla_moving_stats_14yr[[#This Row],[StdDev_14Y_Centered]]</f>
        <v>242.9212234488148</v>
      </c>
      <c r="K1852">
        <v>103.49699517182633</v>
      </c>
      <c r="L1852">
        <v>121.5748031916583</v>
      </c>
      <c r="M1852">
        <f>tsla_moving_stats_14yr[[#This Row],[Average_14Y_Centered]]-tsla_moving_stats_14yr[[#This Row],[ROLLING AVERAGE MANUAL]]</f>
        <v>-0.1553654160057647</v>
      </c>
      <c r="N1852">
        <f>tsla_moving_stats_14yr[[#This Row],[StdDev_14Y_Centered]]-tsla_moving_stats_14yr[[#This Row],[STANDARD DEV MANUAL]]</f>
        <v>-0.11419146725090457</v>
      </c>
    </row>
    <row r="1853" spans="1:14" x14ac:dyDescent="0.25">
      <c r="A1853" s="1">
        <v>43390</v>
      </c>
      <c r="B1853">
        <v>18.829999999999998</v>
      </c>
      <c r="C1853">
        <v>18.850000000000001</v>
      </c>
      <c r="D1853">
        <v>17.72</v>
      </c>
      <c r="E1853">
        <v>18.12</v>
      </c>
      <c r="F1853">
        <v>129833248</v>
      </c>
      <c r="G1853">
        <v>103.31281578200395</v>
      </c>
      <c r="H1853">
        <v>121.45540923127028</v>
      </c>
      <c r="I1853">
        <f>tsla_moving_stats_14yr[[#This Row],[Close]]/tsla_moving_stats_14yr[[#This Row],[StdDev_14Y_Centered]]</f>
        <v>0.14919055573306464</v>
      </c>
      <c r="J1853">
        <f>2*tsla_moving_stats_14yr[[#This Row],[StdDev_14Y_Centered]]</f>
        <v>242.91081846254056</v>
      </c>
      <c r="K1853">
        <v>103.37044305595019</v>
      </c>
      <c r="L1853">
        <v>121.44857435970322</v>
      </c>
      <c r="M1853">
        <f>tsla_moving_stats_14yr[[#This Row],[Average_14Y_Centered]]-tsla_moving_stats_14yr[[#This Row],[ROLLING AVERAGE MANUAL]]</f>
        <v>-5.7627273946238233E-2</v>
      </c>
      <c r="N1853">
        <f>tsla_moving_stats_14yr[[#This Row],[StdDev_14Y_Centered]]-tsla_moving_stats_14yr[[#This Row],[STANDARD DEV MANUAL]]</f>
        <v>6.8348715670651927E-3</v>
      </c>
    </row>
    <row r="1854" spans="1:14" x14ac:dyDescent="0.25">
      <c r="A1854" s="1">
        <v>43389</v>
      </c>
      <c r="B1854">
        <v>17.71</v>
      </c>
      <c r="C1854">
        <v>18.489999999999998</v>
      </c>
      <c r="D1854">
        <v>17.48</v>
      </c>
      <c r="E1854">
        <v>18.440000000000001</v>
      </c>
      <c r="F1854">
        <v>142896147</v>
      </c>
      <c r="G1854">
        <v>103.21741624077228</v>
      </c>
      <c r="H1854">
        <v>121.34056947320519</v>
      </c>
      <c r="I1854">
        <f>tsla_moving_stats_14yr[[#This Row],[Close]]/tsla_moving_stats_14yr[[#This Row],[StdDev_14Y_Centered]]</f>
        <v>0.15196895877492961</v>
      </c>
      <c r="J1854">
        <f>2*tsla_moving_stats_14yr[[#This Row],[StdDev_14Y_Centered]]</f>
        <v>242.68113894641039</v>
      </c>
      <c r="K1854">
        <v>103.2462113036071</v>
      </c>
      <c r="L1854">
        <v>121.32853544778716</v>
      </c>
      <c r="M1854">
        <f>tsla_moving_stats_14yr[[#This Row],[Average_14Y_Centered]]-tsla_moving_stats_14yr[[#This Row],[ROLLING AVERAGE MANUAL]]</f>
        <v>-2.8795062834817031E-2</v>
      </c>
      <c r="N1854">
        <f>tsla_moving_stats_14yr[[#This Row],[StdDev_14Y_Centered]]-tsla_moving_stats_14yr[[#This Row],[STANDARD DEV MANUAL]]</f>
        <v>1.2034025418032002E-2</v>
      </c>
    </row>
    <row r="1855" spans="1:14" x14ac:dyDescent="0.25">
      <c r="A1855" s="1">
        <v>43388</v>
      </c>
      <c r="B1855">
        <v>17.27</v>
      </c>
      <c r="C1855">
        <v>17.55</v>
      </c>
      <c r="D1855">
        <v>16.97</v>
      </c>
      <c r="E1855">
        <v>17.309999999999999</v>
      </c>
      <c r="F1855">
        <v>92999556</v>
      </c>
      <c r="G1855">
        <v>103.12496165861971</v>
      </c>
      <c r="H1855">
        <v>121.23366917906621</v>
      </c>
      <c r="I1855">
        <f>tsla_moving_stats_14yr[[#This Row],[Close]]/tsla_moving_stats_14yr[[#This Row],[StdDev_14Y_Centered]]</f>
        <v>0.14278211751912373</v>
      </c>
      <c r="J1855">
        <f>2*tsla_moving_stats_14yr[[#This Row],[StdDev_14Y_Centered]]</f>
        <v>242.46733835813242</v>
      </c>
      <c r="K1855">
        <v>103.12496165861991</v>
      </c>
      <c r="L1855">
        <v>121.21645215573508</v>
      </c>
      <c r="M1855">
        <f>tsla_moving_stats_14yr[[#This Row],[Average_14Y_Centered]]-tsla_moving_stats_14yr[[#This Row],[ROLLING AVERAGE MANUAL]]</f>
        <v>-1.9895196601282805E-13</v>
      </c>
      <c r="N1855">
        <f>tsla_moving_stats_14yr[[#This Row],[StdDev_14Y_Centered]]-tsla_moving_stats_14yr[[#This Row],[STANDARD DEV MANUAL]]</f>
        <v>1.7217023331127734E-2</v>
      </c>
    </row>
    <row r="1856" spans="1:14" x14ac:dyDescent="0.25">
      <c r="A1856" s="1">
        <v>43385</v>
      </c>
      <c r="B1856">
        <v>17.399999999999999</v>
      </c>
      <c r="C1856">
        <v>17.47</v>
      </c>
      <c r="D1856">
        <v>16.8</v>
      </c>
      <c r="E1856">
        <v>17.25</v>
      </c>
      <c r="F1856">
        <v>108021171</v>
      </c>
      <c r="G1856">
        <v>102.75725078102812</v>
      </c>
      <c r="H1856">
        <v>120.88513257590526</v>
      </c>
      <c r="I1856">
        <f>tsla_moving_stats_14yr[[#This Row],[Close]]/tsla_moving_stats_14yr[[#This Row],[StdDev_14Y_Centered]]</f>
        <v>0.14269744866407383</v>
      </c>
      <c r="J1856">
        <f>2*tsla_moving_stats_14yr[[#This Row],[StdDev_14Y_Centered]]</f>
        <v>241.77026515181052</v>
      </c>
      <c r="K1856">
        <v>103.0019057086057</v>
      </c>
      <c r="L1856">
        <v>121.09919693968141</v>
      </c>
      <c r="M1856">
        <f>tsla_moving_stats_14yr[[#This Row],[Average_14Y_Centered]]-tsla_moving_stats_14yr[[#This Row],[ROLLING AVERAGE MANUAL]]</f>
        <v>-0.24465492757758511</v>
      </c>
      <c r="N1856">
        <f>tsla_moving_stats_14yr[[#This Row],[StdDev_14Y_Centered]]-tsla_moving_stats_14yr[[#This Row],[STANDARD DEV MANUAL]]</f>
        <v>-0.21406436377614568</v>
      </c>
    </row>
    <row r="1857" spans="1:14" x14ac:dyDescent="0.25">
      <c r="A1857" s="1">
        <v>43384</v>
      </c>
      <c r="B1857">
        <v>17.170000000000002</v>
      </c>
      <c r="C1857">
        <v>17.48</v>
      </c>
      <c r="D1857">
        <v>16.600000000000001</v>
      </c>
      <c r="E1857">
        <v>16.82</v>
      </c>
      <c r="F1857">
        <v>122516181</v>
      </c>
      <c r="G1857">
        <v>102.72859738784781</v>
      </c>
      <c r="H1857">
        <v>120.87992636087137</v>
      </c>
      <c r="I1857">
        <f>tsla_moving_stats_14yr[[#This Row],[Close]]/tsla_moving_stats_14yr[[#This Row],[StdDev_14Y_Centered]]</f>
        <v>0.13914634552130739</v>
      </c>
      <c r="J1857">
        <f>2*tsla_moving_stats_14yr[[#This Row],[StdDev_14Y_Centered]]</f>
        <v>241.75985272174273</v>
      </c>
      <c r="K1857">
        <v>102.88052541891527</v>
      </c>
      <c r="L1857">
        <v>120.9862741210036</v>
      </c>
      <c r="M1857">
        <f>tsla_moving_stats_14yr[[#This Row],[Average_14Y_Centered]]-tsla_moving_stats_14yr[[#This Row],[ROLLING AVERAGE MANUAL]]</f>
        <v>-0.151928031067456</v>
      </c>
      <c r="N1857">
        <f>tsla_moving_stats_14yr[[#This Row],[StdDev_14Y_Centered]]-tsla_moving_stats_14yr[[#This Row],[STANDARD DEV MANUAL]]</f>
        <v>-0.10634776013223757</v>
      </c>
    </row>
    <row r="1858" spans="1:14" x14ac:dyDescent="0.25">
      <c r="A1858" s="1">
        <v>43383</v>
      </c>
      <c r="B1858">
        <v>17.64</v>
      </c>
      <c r="C1858">
        <v>17.7</v>
      </c>
      <c r="D1858">
        <v>16.52</v>
      </c>
      <c r="E1858">
        <v>17.13</v>
      </c>
      <c r="F1858">
        <v>192229412</v>
      </c>
      <c r="G1858">
        <v>102.69996593812093</v>
      </c>
      <c r="H1858">
        <v>120.87471135190117</v>
      </c>
      <c r="I1858">
        <f>tsla_moving_stats_14yr[[#This Row],[Close]]/tsla_moving_stats_14yr[[#This Row],[StdDev_14Y_Centered]]</f>
        <v>0.14171698784975481</v>
      </c>
      <c r="J1858">
        <f>2*tsla_moving_stats_14yr[[#This Row],[StdDev_14Y_Centered]]</f>
        <v>241.74942270380234</v>
      </c>
      <c r="K1858">
        <v>102.75725078102829</v>
      </c>
      <c r="L1858">
        <v>120.86796505006832</v>
      </c>
      <c r="M1858">
        <f>tsla_moving_stats_14yr[[#This Row],[Average_14Y_Centered]]-tsla_moving_stats_14yr[[#This Row],[ROLLING AVERAGE MANUAL]]</f>
        <v>-5.7284842907364464E-2</v>
      </c>
      <c r="N1858">
        <f>tsla_moving_stats_14yr[[#This Row],[StdDev_14Y_Centered]]-tsla_moving_stats_14yr[[#This Row],[STANDARD DEV MANUAL]]</f>
        <v>6.7463018328481894E-3</v>
      </c>
    </row>
    <row r="1859" spans="1:14" x14ac:dyDescent="0.25">
      <c r="A1859" s="1">
        <v>43382</v>
      </c>
      <c r="B1859">
        <v>17.02</v>
      </c>
      <c r="C1859">
        <v>17.78</v>
      </c>
      <c r="D1859">
        <v>16.89</v>
      </c>
      <c r="E1859">
        <v>17.52</v>
      </c>
      <c r="F1859">
        <v>180908721</v>
      </c>
      <c r="G1859">
        <v>102.61172345258377</v>
      </c>
      <c r="H1859">
        <v>120.77832987928356</v>
      </c>
      <c r="I1859">
        <f>tsla_moving_stats_14yr[[#This Row],[Close]]/tsla_moving_stats_14yr[[#This Row],[StdDev_14Y_Centered]]</f>
        <v>0.14505913451122418</v>
      </c>
      <c r="J1859">
        <f>2*tsla_moving_stats_14yr[[#This Row],[StdDev_14Y_Centered]]</f>
        <v>241.55665975856712</v>
      </c>
      <c r="K1859">
        <v>102.64033797216719</v>
      </c>
      <c r="L1859">
        <v>120.76639096816086</v>
      </c>
      <c r="M1859">
        <f>tsla_moving_stats_14yr[[#This Row],[Average_14Y_Centered]]-tsla_moving_stats_14yr[[#This Row],[ROLLING AVERAGE MANUAL]]</f>
        <v>-2.8614519583413767E-2</v>
      </c>
      <c r="N1859">
        <f>tsla_moving_stats_14yr[[#This Row],[StdDev_14Y_Centered]]-tsla_moving_stats_14yr[[#This Row],[STANDARD DEV MANUAL]]</f>
        <v>1.1938911122697959E-2</v>
      </c>
    </row>
    <row r="1860" spans="1:14" x14ac:dyDescent="0.25">
      <c r="A1860" s="1">
        <v>43381</v>
      </c>
      <c r="B1860">
        <v>17.63</v>
      </c>
      <c r="C1860">
        <v>17.850000000000001</v>
      </c>
      <c r="D1860">
        <v>16.600000000000001</v>
      </c>
      <c r="E1860">
        <v>16.7</v>
      </c>
      <c r="F1860">
        <v>202089943</v>
      </c>
      <c r="G1860">
        <v>102.51716841806305</v>
      </c>
      <c r="H1860">
        <v>120.66503713378168</v>
      </c>
      <c r="I1860">
        <f>tsla_moving_stats_14yr[[#This Row],[Close]]/tsla_moving_stats_14yr[[#This Row],[StdDev_14Y_Centered]]</f>
        <v>0.1383996590618429</v>
      </c>
      <c r="J1860">
        <f>2*tsla_moving_stats_14yr[[#This Row],[StdDev_14Y_Centered]]</f>
        <v>241.33007426756336</v>
      </c>
      <c r="K1860">
        <v>102.51716841806324</v>
      </c>
      <c r="L1860">
        <v>120.64790086484216</v>
      </c>
      <c r="M1860">
        <f>tsla_moving_stats_14yr[[#This Row],[Average_14Y_Centered]]-tsla_moving_stats_14yr[[#This Row],[ROLLING AVERAGE MANUAL]]</f>
        <v>-1.8474111129762605E-13</v>
      </c>
      <c r="N1860">
        <f>tsla_moving_stats_14yr[[#This Row],[StdDev_14Y_Centered]]-tsla_moving_stats_14yr[[#This Row],[STANDARD DEV MANUAL]]</f>
        <v>1.7136268939523802E-2</v>
      </c>
    </row>
    <row r="1861" spans="1:14" x14ac:dyDescent="0.25">
      <c r="A1861" s="1">
        <v>43378</v>
      </c>
      <c r="B1861">
        <v>18.309999999999999</v>
      </c>
      <c r="C1861">
        <v>18.329999999999998</v>
      </c>
      <c r="D1861">
        <v>17.329999999999998</v>
      </c>
      <c r="E1861">
        <v>17.46</v>
      </c>
      <c r="F1861">
        <v>269168331</v>
      </c>
      <c r="G1861">
        <v>102.14234876455551</v>
      </c>
      <c r="H1861">
        <v>120.2932442525581</v>
      </c>
      <c r="I1861">
        <f>tsla_moving_stats_14yr[[#This Row],[Close]]/tsla_moving_stats_14yr[[#This Row],[StdDev_14Y_Centered]]</f>
        <v>0.14514530810510337</v>
      </c>
      <c r="J1861">
        <f>2*tsla_moving_stats_14yr[[#This Row],[StdDev_14Y_Centered]]</f>
        <v>240.58648850511619</v>
      </c>
      <c r="K1861">
        <v>102.39308719113906</v>
      </c>
      <c r="L1861">
        <v>120.52669811859232</v>
      </c>
      <c r="M1861">
        <f>tsla_moving_stats_14yr[[#This Row],[Average_14Y_Centered]]-tsla_moving_stats_14yr[[#This Row],[ROLLING AVERAGE MANUAL]]</f>
        <v>-0.25073842658355261</v>
      </c>
      <c r="N1861">
        <f>tsla_moving_stats_14yr[[#This Row],[StdDev_14Y_Centered]]-tsla_moving_stats_14yr[[#This Row],[STANDARD DEV MANUAL]]</f>
        <v>-0.23345386603422469</v>
      </c>
    </row>
    <row r="1862" spans="1:14" x14ac:dyDescent="0.25">
      <c r="A1862" s="1">
        <v>43377</v>
      </c>
      <c r="B1862">
        <v>19.600000000000001</v>
      </c>
      <c r="C1862">
        <v>19.600000000000001</v>
      </c>
      <c r="D1862">
        <v>18.510000000000002</v>
      </c>
      <c r="E1862">
        <v>18.79</v>
      </c>
      <c r="F1862">
        <v>147213331</v>
      </c>
      <c r="G1862">
        <v>102.11379613855763</v>
      </c>
      <c r="H1862">
        <v>120.28809655172847</v>
      </c>
      <c r="I1862">
        <f>tsla_moving_stats_14yr[[#This Row],[Close]]/tsla_moving_stats_14yr[[#This Row],[StdDev_14Y_Centered]]</f>
        <v>0.15620830770997846</v>
      </c>
      <c r="J1862">
        <f>2*tsla_moving_stats_14yr[[#This Row],[StdDev_14Y_Centered]]</f>
        <v>240.57619310345694</v>
      </c>
      <c r="K1862">
        <v>102.27059642147135</v>
      </c>
      <c r="L1862">
        <v>120.40965227372028</v>
      </c>
      <c r="M1862">
        <f>tsla_moving_stats_14yr[[#This Row],[Average_14Y_Centered]]-tsla_moving_stats_14yr[[#This Row],[ROLLING AVERAGE MANUAL]]</f>
        <v>-0.15680028291372139</v>
      </c>
      <c r="N1862">
        <f>tsla_moving_stats_14yr[[#This Row],[StdDev_14Y_Centered]]-tsla_moving_stats_14yr[[#This Row],[STANDARD DEV MANUAL]]</f>
        <v>-0.12155572199181108</v>
      </c>
    </row>
    <row r="1863" spans="1:14" x14ac:dyDescent="0.25">
      <c r="A1863" s="1">
        <v>43376</v>
      </c>
      <c r="B1863">
        <v>20.22</v>
      </c>
      <c r="C1863">
        <v>20.309999999999999</v>
      </c>
      <c r="D1863">
        <v>19.440000000000001</v>
      </c>
      <c r="E1863">
        <v>19.649999999999999</v>
      </c>
      <c r="F1863">
        <v>119924928</v>
      </c>
      <c r="G1863">
        <v>102.08525972182797</v>
      </c>
      <c r="H1863">
        <v>120.28294478001018</v>
      </c>
      <c r="I1863">
        <f>tsla_moving_stats_14yr[[#This Row],[Close]]/tsla_moving_stats_14yr[[#This Row],[StdDev_14Y_Centered]]</f>
        <v>0.1633648065063471</v>
      </c>
      <c r="J1863">
        <f>2*tsla_moving_stats_14yr[[#This Row],[StdDev_14Y_Centered]]</f>
        <v>240.56588956002037</v>
      </c>
      <c r="K1863">
        <v>102.14234876455571</v>
      </c>
      <c r="L1863">
        <v>120.27616078385761</v>
      </c>
      <c r="M1863">
        <f>tsla_moving_stats_14yr[[#This Row],[Average_14Y_Centered]]-tsla_moving_stats_14yr[[#This Row],[ROLLING AVERAGE MANUAL]]</f>
        <v>-5.708904272773907E-2</v>
      </c>
      <c r="N1863">
        <f>tsla_moving_stats_14yr[[#This Row],[StdDev_14Y_Centered]]-tsla_moving_stats_14yr[[#This Row],[STANDARD DEV MANUAL]]</f>
        <v>6.7839961525777426E-3</v>
      </c>
    </row>
    <row r="1864" spans="1:14" x14ac:dyDescent="0.25">
      <c r="A1864" s="1">
        <v>43375</v>
      </c>
      <c r="B1864">
        <v>20.93</v>
      </c>
      <c r="C1864">
        <v>21.12</v>
      </c>
      <c r="D1864">
        <v>19.940000000000001</v>
      </c>
      <c r="E1864">
        <v>20.07</v>
      </c>
      <c r="F1864">
        <v>176152816</v>
      </c>
      <c r="G1864">
        <v>101.99220329358319</v>
      </c>
      <c r="H1864">
        <v>120.17312420964538</v>
      </c>
      <c r="I1864">
        <f>tsla_moving_stats_14yr[[#This Row],[Close]]/tsla_moving_stats_14yr[[#This Row],[StdDev_14Y_Centered]]</f>
        <v>0.16700905574350655</v>
      </c>
      <c r="J1864">
        <f>2*tsla_moving_stats_14yr[[#This Row],[StdDev_14Y_Centered]]</f>
        <v>240.34624841929076</v>
      </c>
      <c r="K1864">
        <v>102.02072138597011</v>
      </c>
      <c r="L1864">
        <v>120.16120590496388</v>
      </c>
      <c r="M1864">
        <f>tsla_moving_stats_14yr[[#This Row],[Average_14Y_Centered]]-tsla_moving_stats_14yr[[#This Row],[ROLLING AVERAGE MANUAL]]</f>
        <v>-2.8518092386917715E-2</v>
      </c>
      <c r="N1864">
        <f>tsla_moving_stats_14yr[[#This Row],[StdDev_14Y_Centered]]-tsla_moving_stats_14yr[[#This Row],[STANDARD DEV MANUAL]]</f>
        <v>1.1918304681501013E-2</v>
      </c>
    </row>
    <row r="1865" spans="1:14" x14ac:dyDescent="0.25">
      <c r="A1865" s="1">
        <v>43374</v>
      </c>
      <c r="B1865">
        <v>20.38</v>
      </c>
      <c r="C1865">
        <v>20.76</v>
      </c>
      <c r="D1865">
        <v>20.07</v>
      </c>
      <c r="E1865">
        <v>20.71</v>
      </c>
      <c r="F1865">
        <v>326664365</v>
      </c>
      <c r="G1865">
        <v>101.89734166429992</v>
      </c>
      <c r="H1865">
        <v>120.05823577529657</v>
      </c>
      <c r="I1865">
        <f>tsla_moving_stats_14yr[[#This Row],[Close]]/tsla_moving_stats_14yr[[#This Row],[StdDev_14Y_Centered]]</f>
        <v>0.17249961959095633</v>
      </c>
      <c r="J1865">
        <f>2*tsla_moving_stats_14yr[[#This Row],[StdDev_14Y_Centered]]</f>
        <v>240.11647155059313</v>
      </c>
      <c r="K1865">
        <v>101.89734166430013</v>
      </c>
      <c r="L1865">
        <v>120.04118568137106</v>
      </c>
      <c r="M1865">
        <f>tsla_moving_stats_14yr[[#This Row],[Average_14Y_Centered]]-tsla_moving_stats_14yr[[#This Row],[ROLLING AVERAGE MANUAL]]</f>
        <v>-2.1316282072803006E-13</v>
      </c>
      <c r="N1865">
        <f>tsla_moving_stats_14yr[[#This Row],[StdDev_14Y_Centered]]-tsla_moving_stats_14yr[[#This Row],[STANDARD DEV MANUAL]]</f>
        <v>1.7050093925504939E-2</v>
      </c>
    </row>
    <row r="1866" spans="1:14" x14ac:dyDescent="0.25">
      <c r="A1866" s="1">
        <v>43371</v>
      </c>
      <c r="B1866">
        <v>18.02</v>
      </c>
      <c r="C1866">
        <v>18.53</v>
      </c>
      <c r="D1866">
        <v>17.37</v>
      </c>
      <c r="E1866">
        <v>17.649999999999999</v>
      </c>
      <c r="F1866">
        <v>504745778</v>
      </c>
      <c r="G1866">
        <v>101.51605509798353</v>
      </c>
      <c r="H1866">
        <v>119.66452574957553</v>
      </c>
      <c r="I1866">
        <f>tsla_moving_stats_14yr[[#This Row],[Close]]/tsla_moving_stats_14yr[[#This Row],[StdDev_14Y_Centered]]</f>
        <v>0.14749567500845259</v>
      </c>
      <c r="J1866">
        <f>2*tsla_moving_stats_14yr[[#This Row],[StdDev_14Y_Centered]]</f>
        <v>239.32905149915106</v>
      </c>
      <c r="K1866">
        <v>101.7673132632777</v>
      </c>
      <c r="L1866">
        <v>119.9016832817079</v>
      </c>
      <c r="M1866">
        <f>tsla_moving_stats_14yr[[#This Row],[Average_14Y_Centered]]-tsla_moving_stats_14yr[[#This Row],[ROLLING AVERAGE MANUAL]]</f>
        <v>-0.25125816529417477</v>
      </c>
      <c r="N1866">
        <f>tsla_moving_stats_14yr[[#This Row],[StdDev_14Y_Centered]]-tsla_moving_stats_14yr[[#This Row],[STANDARD DEV MANUAL]]</f>
        <v>-0.23715753213237178</v>
      </c>
    </row>
    <row r="1867" spans="1:14" x14ac:dyDescent="0.25">
      <c r="A1867" s="1">
        <v>43370</v>
      </c>
      <c r="B1867">
        <v>20.86</v>
      </c>
      <c r="C1867">
        <v>21</v>
      </c>
      <c r="D1867">
        <v>20.46</v>
      </c>
      <c r="E1867">
        <v>20.5</v>
      </c>
      <c r="F1867">
        <v>127636391</v>
      </c>
      <c r="G1867">
        <v>101.48772856331631</v>
      </c>
      <c r="H1867">
        <v>119.65934078475875</v>
      </c>
      <c r="I1867">
        <f>tsla_moving_stats_14yr[[#This Row],[Close]]/tsla_moving_stats_14yr[[#This Row],[StdDev_14Y_Centered]]</f>
        <v>0.17131968023185973</v>
      </c>
      <c r="J1867">
        <f>2*tsla_moving_stats_14yr[[#This Row],[StdDev_14Y_Centered]]</f>
        <v>239.31868156951751</v>
      </c>
      <c r="K1867">
        <v>101.64146549275796</v>
      </c>
      <c r="L1867">
        <v>119.77413142945976</v>
      </c>
      <c r="M1867">
        <f>tsla_moving_stats_14yr[[#This Row],[Average_14Y_Centered]]-tsla_moving_stats_14yr[[#This Row],[ROLLING AVERAGE MANUAL]]</f>
        <v>-0.15373692944164929</v>
      </c>
      <c r="N1867">
        <f>tsla_moving_stats_14yr[[#This Row],[StdDev_14Y_Centered]]-tsla_moving_stats_14yr[[#This Row],[STANDARD DEV MANUAL]]</f>
        <v>-0.11479064470100298</v>
      </c>
    </row>
    <row r="1868" spans="1:14" x14ac:dyDescent="0.25">
      <c r="A1868" s="1">
        <v>43369</v>
      </c>
      <c r="B1868">
        <v>20.13</v>
      </c>
      <c r="C1868">
        <v>20.93</v>
      </c>
      <c r="D1868">
        <v>20.07</v>
      </c>
      <c r="E1868">
        <v>20.64</v>
      </c>
      <c r="F1868">
        <v>117648361</v>
      </c>
      <c r="G1868">
        <v>101.45940391711611</v>
      </c>
      <c r="H1868">
        <v>119.65416367074123</v>
      </c>
      <c r="I1868">
        <f>tsla_moving_stats_14yr[[#This Row],[Close]]/tsla_moving_stats_14yr[[#This Row],[StdDev_14Y_Centered]]</f>
        <v>0.17249713145625417</v>
      </c>
      <c r="J1868">
        <f>2*tsla_moving_stats_14yr[[#This Row],[StdDev_14Y_Centered]]</f>
        <v>239.30832734148245</v>
      </c>
      <c r="K1868">
        <v>101.51605509798374</v>
      </c>
      <c r="L1868">
        <v>119.6475315684567</v>
      </c>
      <c r="M1868">
        <f>tsla_moving_stats_14yr[[#This Row],[Average_14Y_Centered]]-tsla_moving_stats_14yr[[#This Row],[ROLLING AVERAGE MANUAL]]</f>
        <v>-5.6651180867632434E-2</v>
      </c>
      <c r="N1868">
        <f>tsla_moving_stats_14yr[[#This Row],[StdDev_14Y_Centered]]-tsla_moving_stats_14yr[[#This Row],[STANDARD DEV MANUAL]]</f>
        <v>6.6321022845272637E-3</v>
      </c>
    </row>
    <row r="1869" spans="1:14" x14ac:dyDescent="0.25">
      <c r="A1869" s="1">
        <v>43368</v>
      </c>
      <c r="B1869">
        <v>20</v>
      </c>
      <c r="C1869">
        <v>20.309999999999999</v>
      </c>
      <c r="D1869">
        <v>19.77</v>
      </c>
      <c r="E1869">
        <v>20.07</v>
      </c>
      <c r="F1869">
        <v>67226004</v>
      </c>
      <c r="G1869">
        <v>101.36316865417378</v>
      </c>
      <c r="H1869">
        <v>119.5347168265057</v>
      </c>
      <c r="I1869">
        <f>tsla_moving_stats_14yr[[#This Row],[Close]]/tsla_moving_stats_14yr[[#This Row],[StdDev_14Y_Centered]]</f>
        <v>0.16790101263325757</v>
      </c>
      <c r="J1869">
        <f>2*tsla_moving_stats_14yr[[#This Row],[StdDev_14Y_Centered]]</f>
        <v>239.0694336530114</v>
      </c>
      <c r="K1869">
        <v>101.39147401306467</v>
      </c>
      <c r="L1869">
        <v>119.52291296585263</v>
      </c>
      <c r="M1869">
        <f>tsla_moving_stats_14yr[[#This Row],[Average_14Y_Centered]]-tsla_moving_stats_14yr[[#This Row],[ROLLING AVERAGE MANUAL]]</f>
        <v>-2.830535889088992E-2</v>
      </c>
      <c r="N1869">
        <f>tsla_moving_stats_14yr[[#This Row],[StdDev_14Y_Centered]]-tsla_moving_stats_14yr[[#This Row],[STANDARD DEV MANUAL]]</f>
        <v>1.1803860653074594E-2</v>
      </c>
    </row>
    <row r="1870" spans="1:14" x14ac:dyDescent="0.25">
      <c r="A1870" s="1">
        <v>43367</v>
      </c>
      <c r="B1870">
        <v>19.899999999999999</v>
      </c>
      <c r="C1870">
        <v>20.2</v>
      </c>
      <c r="D1870">
        <v>19.57</v>
      </c>
      <c r="E1870">
        <v>19.98</v>
      </c>
      <c r="F1870">
        <v>72644475</v>
      </c>
      <c r="G1870">
        <v>101.27170974155071</v>
      </c>
      <c r="H1870">
        <v>119.42838362585775</v>
      </c>
      <c r="I1870">
        <f>tsla_moving_stats_14yr[[#This Row],[Close]]/tsla_moving_stats_14yr[[#This Row],[StdDev_14Y_Centered]]</f>
        <v>0.16729691379390049</v>
      </c>
      <c r="J1870">
        <f>2*tsla_moving_stats_14yr[[#This Row],[StdDev_14Y_Centered]]</f>
        <v>238.8567672517155</v>
      </c>
      <c r="K1870">
        <v>101.27170974155089</v>
      </c>
      <c r="L1870">
        <v>119.41142298050897</v>
      </c>
      <c r="M1870">
        <f>tsla_moving_stats_14yr[[#This Row],[Average_14Y_Centered]]-tsla_moving_stats_14yr[[#This Row],[ROLLING AVERAGE MANUAL]]</f>
        <v>-1.8474111129762605E-13</v>
      </c>
      <c r="N1870">
        <f>tsla_moving_stats_14yr[[#This Row],[StdDev_14Y_Centered]]-tsla_moving_stats_14yr[[#This Row],[STANDARD DEV MANUAL]]</f>
        <v>1.6960645348774506E-2</v>
      </c>
    </row>
    <row r="1871" spans="1:14" x14ac:dyDescent="0.25">
      <c r="A1871" s="1">
        <v>43364</v>
      </c>
      <c r="B1871">
        <v>19.850000000000001</v>
      </c>
      <c r="C1871">
        <v>20.04</v>
      </c>
      <c r="D1871">
        <v>19.690000000000001</v>
      </c>
      <c r="E1871">
        <v>19.940000000000001</v>
      </c>
      <c r="F1871">
        <v>75757248</v>
      </c>
      <c r="G1871">
        <v>100.90316103379722</v>
      </c>
      <c r="H1871">
        <v>119.0667573477901</v>
      </c>
      <c r="I1871">
        <f>tsla_moving_stats_14yr[[#This Row],[Close]]/tsla_moving_stats_14yr[[#This Row],[StdDev_14Y_Centered]]</f>
        <v>0.16746907738283251</v>
      </c>
      <c r="J1871">
        <f>2*tsla_moving_stats_14yr[[#This Row],[StdDev_14Y_Centered]]</f>
        <v>238.1335146955802</v>
      </c>
      <c r="K1871">
        <v>101.14645271229784</v>
      </c>
      <c r="L1871">
        <v>119.28436286274665</v>
      </c>
      <c r="M1871">
        <f>tsla_moving_stats_14yr[[#This Row],[Average_14Y_Centered]]-tsla_moving_stats_14yr[[#This Row],[ROLLING AVERAGE MANUAL]]</f>
        <v>-0.24329167850062561</v>
      </c>
      <c r="N1871">
        <f>tsla_moving_stats_14yr[[#This Row],[StdDev_14Y_Centered]]-tsla_moving_stats_14yr[[#This Row],[STANDARD DEV MANUAL]]</f>
        <v>-0.21760551495654568</v>
      </c>
    </row>
    <row r="1872" spans="1:14" x14ac:dyDescent="0.25">
      <c r="A1872" s="1">
        <v>43363</v>
      </c>
      <c r="B1872">
        <v>20.239999999999998</v>
      </c>
      <c r="C1872">
        <v>20.399999999999999</v>
      </c>
      <c r="D1872">
        <v>19.559999999999999</v>
      </c>
      <c r="E1872">
        <v>19.89</v>
      </c>
      <c r="F1872">
        <v>110241428</v>
      </c>
      <c r="G1872">
        <v>100.87500283929586</v>
      </c>
      <c r="H1872">
        <v>119.06157591766183</v>
      </c>
      <c r="I1872">
        <f>tsla_moving_stats_14yr[[#This Row],[Close]]/tsla_moving_stats_14yr[[#This Row],[StdDev_14Y_Centered]]</f>
        <v>0.16705641468877516</v>
      </c>
      <c r="J1872">
        <f>2*tsla_moving_stats_14yr[[#This Row],[StdDev_14Y_Centered]]</f>
        <v>238.12315183532365</v>
      </c>
      <c r="K1872">
        <v>101.02599261573441</v>
      </c>
      <c r="L1872">
        <v>119.17050397212981</v>
      </c>
      <c r="M1872">
        <f>tsla_moving_stats_14yr[[#This Row],[Average_14Y_Centered]]-tsla_moving_stats_14yr[[#This Row],[ROLLING AVERAGE MANUAL]]</f>
        <v>-0.15098977643854994</v>
      </c>
      <c r="N1872">
        <f>tsla_moving_stats_14yr[[#This Row],[StdDev_14Y_Centered]]-tsla_moving_stats_14yr[[#This Row],[STANDARD DEV MANUAL]]</f>
        <v>-0.10892805446798093</v>
      </c>
    </row>
    <row r="1873" spans="1:14" x14ac:dyDescent="0.25">
      <c r="A1873" s="1">
        <v>43362</v>
      </c>
      <c r="B1873">
        <v>18.7</v>
      </c>
      <c r="C1873">
        <v>20</v>
      </c>
      <c r="D1873">
        <v>18.7</v>
      </c>
      <c r="E1873">
        <v>19.93</v>
      </c>
      <c r="F1873">
        <v>124423868</v>
      </c>
      <c r="G1873">
        <v>100.84685779165486</v>
      </c>
      <c r="H1873">
        <v>119.05639291248551</v>
      </c>
      <c r="I1873">
        <f>tsla_moving_stats_14yr[[#This Row],[Close]]/tsla_moving_stats_14yr[[#This Row],[StdDev_14Y_Centered]]</f>
        <v>0.16739966256704833</v>
      </c>
      <c r="J1873">
        <f>2*tsla_moving_stats_14yr[[#This Row],[StdDev_14Y_Centered]]</f>
        <v>238.11278582497101</v>
      </c>
      <c r="K1873">
        <v>100.90316103379745</v>
      </c>
      <c r="L1873">
        <v>119.04984805886816</v>
      </c>
      <c r="M1873">
        <f>tsla_moving_stats_14yr[[#This Row],[Average_14Y_Centered]]-tsla_moving_stats_14yr[[#This Row],[ROLLING AVERAGE MANUAL]]</f>
        <v>-5.6303242142590193E-2</v>
      </c>
      <c r="N1873">
        <f>tsla_moving_stats_14yr[[#This Row],[StdDev_14Y_Centered]]-tsla_moving_stats_14yr[[#This Row],[STANDARD DEV MANUAL]]</f>
        <v>6.544853617342028E-3</v>
      </c>
    </row>
    <row r="1874" spans="1:14" x14ac:dyDescent="0.25">
      <c r="A1874" s="1">
        <v>43361</v>
      </c>
      <c r="B1874">
        <v>19.78</v>
      </c>
      <c r="C1874">
        <v>20.18</v>
      </c>
      <c r="D1874">
        <v>18.37</v>
      </c>
      <c r="E1874">
        <v>19</v>
      </c>
      <c r="F1874">
        <v>248213055</v>
      </c>
      <c r="G1874">
        <v>100.7545173197047</v>
      </c>
      <c r="H1874">
        <v>118.94705569311101</v>
      </c>
      <c r="I1874">
        <f>tsla_moving_stats_14yr[[#This Row],[Close]]/tsla_moving_stats_14yr[[#This Row],[StdDev_14Y_Centered]]</f>
        <v>0.1597349332380357</v>
      </c>
      <c r="J1874">
        <f>2*tsla_moving_stats_14yr[[#This Row],[StdDev_14Y_Centered]]</f>
        <v>237.89411138622202</v>
      </c>
      <c r="K1874">
        <v>100.7826441351891</v>
      </c>
      <c r="L1874">
        <v>118.93534269235211</v>
      </c>
      <c r="M1874">
        <f>tsla_moving_stats_14yr[[#This Row],[Average_14Y_Centered]]-tsla_moving_stats_14yr[[#This Row],[ROLLING AVERAGE MANUAL]]</f>
        <v>-2.8126815484398549E-2</v>
      </c>
      <c r="N1874">
        <f>tsla_moving_stats_14yr[[#This Row],[StdDev_14Y_Centered]]-tsla_moving_stats_14yr[[#This Row],[STANDARD DEV MANUAL]]</f>
        <v>1.1713000758902581E-2</v>
      </c>
    </row>
    <row r="1875" spans="1:14" x14ac:dyDescent="0.25">
      <c r="A1875" s="1">
        <v>43360</v>
      </c>
      <c r="B1875">
        <v>19.34</v>
      </c>
      <c r="C1875">
        <v>20.059999999999999</v>
      </c>
      <c r="D1875">
        <v>19.21</v>
      </c>
      <c r="E1875">
        <v>19.66</v>
      </c>
      <c r="F1875">
        <v>103313746</v>
      </c>
      <c r="G1875">
        <v>100.66474297074694</v>
      </c>
      <c r="H1875">
        <v>118.84455435925582</v>
      </c>
      <c r="I1875">
        <f>tsla_moving_stats_14yr[[#This Row],[Close]]/tsla_moving_stats_14yr[[#This Row],[StdDev_14Y_Centered]]</f>
        <v>0.16542617460257947</v>
      </c>
      <c r="J1875">
        <f>2*tsla_moving_stats_14yr[[#This Row],[StdDev_14Y_Centered]]</f>
        <v>237.68910871851165</v>
      </c>
      <c r="K1875">
        <v>100.66474297074718</v>
      </c>
      <c r="L1875">
        <v>118.8276766265349</v>
      </c>
      <c r="M1875">
        <f>tsla_moving_stats_14yr[[#This Row],[Average_14Y_Centered]]-tsla_moving_stats_14yr[[#This Row],[ROLLING AVERAGE MANUAL]]</f>
        <v>-2.4158453015843406E-13</v>
      </c>
      <c r="N1875">
        <f>tsla_moving_stats_14yr[[#This Row],[StdDev_14Y_Centered]]-tsla_moving_stats_14yr[[#This Row],[STANDARD DEV MANUAL]]</f>
        <v>1.6877732720928407E-2</v>
      </c>
    </row>
    <row r="1876" spans="1:14" x14ac:dyDescent="0.25">
      <c r="A1876" s="1">
        <v>43357</v>
      </c>
      <c r="B1876">
        <v>19.25</v>
      </c>
      <c r="C1876">
        <v>19.82</v>
      </c>
      <c r="D1876">
        <v>19.100000000000001</v>
      </c>
      <c r="E1876">
        <v>19.68</v>
      </c>
      <c r="F1876">
        <v>101484284</v>
      </c>
      <c r="G1876">
        <v>100.30901164441919</v>
      </c>
      <c r="H1876">
        <v>118.51479087731342</v>
      </c>
      <c r="I1876">
        <f>tsla_moving_stats_14yr[[#This Row],[Close]]/tsla_moving_stats_14yr[[#This Row],[StdDev_14Y_Centered]]</f>
        <v>0.16605522276432777</v>
      </c>
      <c r="J1876">
        <f>2*tsla_moving_stats_14yr[[#This Row],[StdDev_14Y_Centered]]</f>
        <v>237.02958175462683</v>
      </c>
      <c r="K1876">
        <v>100.54428287418369</v>
      </c>
      <c r="L1876">
        <v>118.71288077986509</v>
      </c>
      <c r="M1876">
        <f>tsla_moving_stats_14yr[[#This Row],[Average_14Y_Centered]]-tsla_moving_stats_14yr[[#This Row],[ROLLING AVERAGE MANUAL]]</f>
        <v>-0.23527122976450698</v>
      </c>
      <c r="N1876">
        <f>tsla_moving_stats_14yr[[#This Row],[StdDev_14Y_Centered]]-tsla_moving_stats_14yr[[#This Row],[STANDARD DEV MANUAL]]</f>
        <v>-0.19808990255167203</v>
      </c>
    </row>
    <row r="1877" spans="1:14" x14ac:dyDescent="0.25">
      <c r="A1877" s="1">
        <v>43356</v>
      </c>
      <c r="B1877">
        <v>19.2</v>
      </c>
      <c r="C1877">
        <v>19.670000000000002</v>
      </c>
      <c r="D1877">
        <v>19.010000000000002</v>
      </c>
      <c r="E1877">
        <v>19.3</v>
      </c>
      <c r="F1877">
        <v>95105138</v>
      </c>
      <c r="G1877">
        <v>100.28098807495742</v>
      </c>
      <c r="H1877">
        <v>118.50963006054184</v>
      </c>
      <c r="I1877">
        <f>tsla_moving_stats_14yr[[#This Row],[Close]]/tsla_moving_stats_14yr[[#This Row],[StdDev_14Y_Centered]]</f>
        <v>0.16285596360515514</v>
      </c>
      <c r="J1877">
        <f>2*tsla_moving_stats_14yr[[#This Row],[StdDev_14Y_Centered]]</f>
        <v>237.01926012108368</v>
      </c>
      <c r="K1877">
        <v>100.42500710025584</v>
      </c>
      <c r="L1877">
        <v>118.60115081153911</v>
      </c>
      <c r="M1877">
        <f>tsla_moving_stats_14yr[[#This Row],[Average_14Y_Centered]]-tsla_moving_stats_14yr[[#This Row],[ROLLING AVERAGE MANUAL]]</f>
        <v>-0.14401902529841948</v>
      </c>
      <c r="N1877">
        <f>tsla_moving_stats_14yr[[#This Row],[StdDev_14Y_Centered]]-tsla_moving_stats_14yr[[#This Row],[STANDARD DEV MANUAL]]</f>
        <v>-9.1520750997275968E-2</v>
      </c>
    </row>
    <row r="1878" spans="1:14" x14ac:dyDescent="0.25">
      <c r="A1878" s="1">
        <v>43355</v>
      </c>
      <c r="B1878">
        <v>18.760000000000002</v>
      </c>
      <c r="C1878">
        <v>19.5</v>
      </c>
      <c r="D1878">
        <v>18.579999999999998</v>
      </c>
      <c r="E1878">
        <v>19.37</v>
      </c>
      <c r="F1878">
        <v>150231589</v>
      </c>
      <c r="G1878">
        <v>100.25295770650015</v>
      </c>
      <c r="H1878">
        <v>118.50448424173888</v>
      </c>
      <c r="I1878">
        <f>tsla_moving_stats_14yr[[#This Row],[Close]]/tsla_moving_stats_14yr[[#This Row],[StdDev_14Y_Centered]]</f>
        <v>0.16345373024439211</v>
      </c>
      <c r="J1878">
        <f>2*tsla_moving_stats_14yr[[#This Row],[StdDev_14Y_Centered]]</f>
        <v>237.00896848347776</v>
      </c>
      <c r="K1878">
        <v>100.30901164441944</v>
      </c>
      <c r="L1878">
        <v>118.49795997601812</v>
      </c>
      <c r="M1878">
        <f>tsla_moving_stats_14yr[[#This Row],[Average_14Y_Centered]]-tsla_moving_stats_14yr[[#This Row],[ROLLING AVERAGE MANUAL]]</f>
        <v>-5.6053937919287478E-2</v>
      </c>
      <c r="N1878">
        <f>tsla_moving_stats_14yr[[#This Row],[StdDev_14Y_Centered]]-tsla_moving_stats_14yr[[#This Row],[STANDARD DEV MANUAL]]</f>
        <v>6.5242657207562615E-3</v>
      </c>
    </row>
    <row r="1879" spans="1:14" x14ac:dyDescent="0.25">
      <c r="A1879" s="1">
        <v>43354</v>
      </c>
      <c r="B1879">
        <v>18.63</v>
      </c>
      <c r="C1879">
        <v>18.8</v>
      </c>
      <c r="D1879">
        <v>18.239999999999998</v>
      </c>
      <c r="E1879">
        <v>18.63</v>
      </c>
      <c r="F1879">
        <v>137549961</v>
      </c>
      <c r="G1879">
        <v>100.16900340715503</v>
      </c>
      <c r="H1879">
        <v>118.41648082383661</v>
      </c>
      <c r="I1879">
        <f>tsla_moving_stats_14yr[[#This Row],[Close]]/tsla_moving_stats_14yr[[#This Row],[StdDev_14Y_Centered]]</f>
        <v>0.15732607378963653</v>
      </c>
      <c r="J1879">
        <f>2*tsla_moving_stats_14yr[[#This Row],[StdDev_14Y_Centered]]</f>
        <v>236.83296164767322</v>
      </c>
      <c r="K1879">
        <v>100.19701789264437</v>
      </c>
      <c r="L1879">
        <v>118.40480912936434</v>
      </c>
      <c r="M1879">
        <f>tsla_moving_stats_14yr[[#This Row],[Average_14Y_Centered]]-tsla_moving_stats_14yr[[#This Row],[ROLLING AVERAGE MANUAL]]</f>
        <v>-2.8014485489336494E-2</v>
      </c>
      <c r="N1879">
        <f>tsla_moving_stats_14yr[[#This Row],[StdDev_14Y_Centered]]-tsla_moving_stats_14yr[[#This Row],[STANDARD DEV MANUAL]]</f>
        <v>1.1671694472269678E-2</v>
      </c>
    </row>
    <row r="1880" spans="1:14" x14ac:dyDescent="0.25">
      <c r="A1880" s="1">
        <v>43353</v>
      </c>
      <c r="B1880">
        <v>18.22</v>
      </c>
      <c r="C1880">
        <v>19.07</v>
      </c>
      <c r="D1880">
        <v>18.07</v>
      </c>
      <c r="E1880">
        <v>19.03</v>
      </c>
      <c r="F1880">
        <v>214253140</v>
      </c>
      <c r="G1880">
        <v>100.09270661743824</v>
      </c>
      <c r="H1880">
        <v>118.34668771710359</v>
      </c>
      <c r="I1880">
        <f>tsla_moving_stats_14yr[[#This Row],[Close]]/tsla_moving_stats_14yr[[#This Row],[StdDev_14Y_Centered]]</f>
        <v>0.16079875463426058</v>
      </c>
      <c r="J1880">
        <f>2*tsla_moving_stats_14yr[[#This Row],[StdDev_14Y_Centered]]</f>
        <v>236.69337543420718</v>
      </c>
      <c r="K1880">
        <v>100.09270661743847</v>
      </c>
      <c r="L1880">
        <v>118.32988068901163</v>
      </c>
      <c r="M1880">
        <f>tsla_moving_stats_14yr[[#This Row],[Average_14Y_Centered]]-tsla_moving_stats_14yr[[#This Row],[ROLLING AVERAGE MANUAL]]</f>
        <v>-2.2737367544323206E-13</v>
      </c>
      <c r="N1880">
        <f>tsla_moving_stats_14yr[[#This Row],[StdDev_14Y_Centered]]-tsla_moving_stats_14yr[[#This Row],[STANDARD DEV MANUAL]]</f>
        <v>1.6807028091960774E-2</v>
      </c>
    </row>
    <row r="1881" spans="1:14" x14ac:dyDescent="0.25">
      <c r="A1881" s="1">
        <v>43350</v>
      </c>
      <c r="B1881">
        <v>17.34</v>
      </c>
      <c r="C1881">
        <v>17.89</v>
      </c>
      <c r="D1881">
        <v>16.82</v>
      </c>
      <c r="E1881">
        <v>17.55</v>
      </c>
      <c r="F1881">
        <v>337379266</v>
      </c>
      <c r="G1881">
        <v>99.79833854018743</v>
      </c>
      <c r="H1881">
        <v>118.16152378829464</v>
      </c>
      <c r="I1881">
        <f>tsla_moving_stats_14yr[[#This Row],[Close]]/tsla_moving_stats_14yr[[#This Row],[StdDev_14Y_Centered]]</f>
        <v>0.14852550506579151</v>
      </c>
      <c r="J1881">
        <f>2*tsla_moving_stats_14yr[[#This Row],[StdDev_14Y_Centered]]</f>
        <v>236.32304757658929</v>
      </c>
      <c r="K1881">
        <v>99.994365237148799</v>
      </c>
      <c r="L1881">
        <v>118.26785231726006</v>
      </c>
      <c r="M1881">
        <f>tsla_moving_stats_14yr[[#This Row],[Average_14Y_Centered]]-tsla_moving_stats_14yr[[#This Row],[ROLLING AVERAGE MANUAL]]</f>
        <v>-0.19602669696136843</v>
      </c>
      <c r="N1881">
        <f>tsla_moving_stats_14yr[[#This Row],[StdDev_14Y_Centered]]-tsla_moving_stats_14yr[[#This Row],[STANDARD DEV MANUAL]]</f>
        <v>-0.10632852896542033</v>
      </c>
    </row>
    <row r="1882" spans="1:14" x14ac:dyDescent="0.25">
      <c r="A1882" s="1">
        <v>43349</v>
      </c>
      <c r="B1882">
        <v>18.989999999999998</v>
      </c>
      <c r="C1882">
        <v>19.41</v>
      </c>
      <c r="D1882">
        <v>18.59</v>
      </c>
      <c r="E1882">
        <v>18.73</v>
      </c>
      <c r="F1882">
        <v>112211515</v>
      </c>
      <c r="G1882">
        <v>99.770437251561617</v>
      </c>
      <c r="H1882">
        <v>118.15634610597127</v>
      </c>
      <c r="I1882">
        <f>tsla_moving_stats_14yr[[#This Row],[Close]]/tsla_moving_stats_14yr[[#This Row],[StdDev_14Y_Centered]]</f>
        <v>0.15851878140511863</v>
      </c>
      <c r="J1882">
        <f>2*tsla_moving_stats_14yr[[#This Row],[StdDev_14Y_Centered]]</f>
        <v>236.31269221194253</v>
      </c>
      <c r="K1882">
        <v>99.896268105652055</v>
      </c>
      <c r="L1882">
        <v>118.20618771988781</v>
      </c>
      <c r="M1882">
        <f>tsla_moving_stats_14yr[[#This Row],[Average_14Y_Centered]]-tsla_moving_stats_14yr[[#This Row],[ROLLING AVERAGE MANUAL]]</f>
        <v>-0.12583085409043804</v>
      </c>
      <c r="N1882">
        <f>tsla_moving_stats_14yr[[#This Row],[StdDev_14Y_Centered]]-tsla_moving_stats_14yr[[#This Row],[STANDARD DEV MANUAL]]</f>
        <v>-4.9841613916541405E-2</v>
      </c>
    </row>
    <row r="1883" spans="1:14" x14ac:dyDescent="0.25">
      <c r="A1883" s="1">
        <v>43348</v>
      </c>
      <c r="B1883">
        <v>19</v>
      </c>
      <c r="C1883">
        <v>19.12</v>
      </c>
      <c r="D1883">
        <v>18.48</v>
      </c>
      <c r="E1883">
        <v>18.72</v>
      </c>
      <c r="F1883">
        <v>115812419</v>
      </c>
      <c r="G1883">
        <v>99.770437251561617</v>
      </c>
      <c r="H1883">
        <v>118.15634610597127</v>
      </c>
      <c r="I1883">
        <f>tsla_moving_stats_14yr[[#This Row],[Close]]/tsla_moving_stats_14yr[[#This Row],[StdDev_14Y_Centered]]</f>
        <v>0.15843414777916823</v>
      </c>
      <c r="J1883">
        <f>2*tsla_moving_stats_14yr[[#This Row],[StdDev_14Y_Centered]]</f>
        <v>236.31269221194253</v>
      </c>
      <c r="K1883">
        <v>99.798338540187714</v>
      </c>
      <c r="L1883">
        <v>118.14474305629436</v>
      </c>
      <c r="M1883">
        <f>tsla_moving_stats_14yr[[#This Row],[Average_14Y_Centered]]-tsla_moving_stats_14yr[[#This Row],[ROLLING AVERAGE MANUAL]]</f>
        <v>-2.7901288626097198E-2</v>
      </c>
      <c r="N1883">
        <f>tsla_moving_stats_14yr[[#This Row],[StdDev_14Y_Centered]]-tsla_moving_stats_14yr[[#This Row],[STANDARD DEV MANUAL]]</f>
        <v>1.1603049676907062E-2</v>
      </c>
    </row>
    <row r="1884" spans="1:14" x14ac:dyDescent="0.25">
      <c r="A1884" s="1">
        <v>43347</v>
      </c>
      <c r="B1884">
        <v>19.8</v>
      </c>
      <c r="C1884">
        <v>19.88</v>
      </c>
      <c r="D1884">
        <v>19.2</v>
      </c>
      <c r="E1884">
        <v>19.260000000000002</v>
      </c>
      <c r="F1884">
        <v>125257149</v>
      </c>
      <c r="G1884">
        <v>99.699130928713444</v>
      </c>
      <c r="H1884">
        <v>118.09731274165945</v>
      </c>
      <c r="I1884">
        <f>tsla_moving_stats_14yr[[#This Row],[Close]]/tsla_moving_stats_14yr[[#This Row],[StdDev_14Y_Centered]]</f>
        <v>0.16308584465534529</v>
      </c>
      <c r="J1884">
        <f>2*tsla_moving_stats_14yr[[#This Row],[StdDev_14Y_Centered]]</f>
        <v>236.1946254833189</v>
      </c>
      <c r="K1884">
        <v>99.699130928713714</v>
      </c>
      <c r="L1884">
        <v>118.08054112860357</v>
      </c>
      <c r="M1884">
        <f>tsla_moving_stats_14yr[[#This Row],[Average_14Y_Centered]]-tsla_moving_stats_14yr[[#This Row],[ROLLING AVERAGE MANUAL]]</f>
        <v>-2.7000623958883807E-13</v>
      </c>
      <c r="N1884">
        <f>tsla_moving_stats_14yr[[#This Row],[StdDev_14Y_Centered]]-tsla_moving_stats_14yr[[#This Row],[STANDARD DEV MANUAL]]</f>
        <v>1.6771613055880152E-2</v>
      </c>
    </row>
    <row r="1885" spans="1:14" x14ac:dyDescent="0.25">
      <c r="A1885" s="1">
        <v>43343</v>
      </c>
      <c r="B1885">
        <v>20.13</v>
      </c>
      <c r="C1885">
        <v>20.350000000000001</v>
      </c>
      <c r="D1885">
        <v>19.91</v>
      </c>
      <c r="E1885">
        <v>20.11</v>
      </c>
      <c r="F1885">
        <v>80626643</v>
      </c>
      <c r="G1885">
        <v>99.415918773075845</v>
      </c>
      <c r="H1885">
        <v>117.93345998795635</v>
      </c>
      <c r="I1885">
        <f>tsla_moving_stats_14yr[[#This Row],[Close]]/tsla_moving_stats_14yr[[#This Row],[StdDev_14Y_Centered]]</f>
        <v>0.17051988470493176</v>
      </c>
      <c r="J1885">
        <f>2*tsla_moving_stats_14yr[[#This Row],[StdDev_14Y_Centered]]</f>
        <v>235.86691997591271</v>
      </c>
      <c r="K1885">
        <v>99.603422323203901</v>
      </c>
      <c r="L1885">
        <v>118.0234787539937</v>
      </c>
      <c r="M1885">
        <f>tsla_moving_stats_14yr[[#This Row],[Average_14Y_Centered]]-tsla_moving_stats_14yr[[#This Row],[ROLLING AVERAGE MANUAL]]</f>
        <v>-0.18750355012805642</v>
      </c>
      <c r="N1885">
        <f>tsla_moving_stats_14yr[[#This Row],[StdDev_14Y_Centered]]-tsla_moving_stats_14yr[[#This Row],[STANDARD DEV MANUAL]]</f>
        <v>-9.0018766037346154E-2</v>
      </c>
    </row>
    <row r="1886" spans="1:14" x14ac:dyDescent="0.25">
      <c r="A1886" s="1">
        <v>43342</v>
      </c>
      <c r="B1886">
        <v>20.149999999999999</v>
      </c>
      <c r="C1886">
        <v>20.309999999999999</v>
      </c>
      <c r="D1886">
        <v>19.850000000000001</v>
      </c>
      <c r="E1886">
        <v>20.21</v>
      </c>
      <c r="F1886">
        <v>108250701</v>
      </c>
      <c r="G1886">
        <v>99.388157296990343</v>
      </c>
      <c r="H1886">
        <v>117.92822091797368</v>
      </c>
      <c r="I1886">
        <f>tsla_moving_stats_14yr[[#This Row],[Close]]/tsla_moving_stats_14yr[[#This Row],[StdDev_14Y_Centered]]</f>
        <v>0.17137543365516636</v>
      </c>
      <c r="J1886">
        <f>2*tsla_moving_stats_14yr[[#This Row],[StdDev_14Y_Centered]]</f>
        <v>235.85644183594735</v>
      </c>
      <c r="K1886">
        <v>99.508991763703762</v>
      </c>
      <c r="L1886">
        <v>117.96882825281199</v>
      </c>
      <c r="M1886">
        <f>tsla_moving_stats_14yr[[#This Row],[Average_14Y_Centered]]-tsla_moving_stats_14yr[[#This Row],[ROLLING AVERAGE MANUAL]]</f>
        <v>-0.12083446671341846</v>
      </c>
      <c r="N1886">
        <f>tsla_moving_stats_14yr[[#This Row],[StdDev_14Y_Centered]]-tsla_moving_stats_14yr[[#This Row],[STANDARD DEV MANUAL]]</f>
        <v>-4.0607334838313136E-2</v>
      </c>
    </row>
    <row r="1887" spans="1:14" x14ac:dyDescent="0.25">
      <c r="A1887" s="1">
        <v>43341</v>
      </c>
      <c r="B1887">
        <v>20.68</v>
      </c>
      <c r="C1887">
        <v>20.79</v>
      </c>
      <c r="D1887">
        <v>20.25</v>
      </c>
      <c r="E1887">
        <v>20.329999999999998</v>
      </c>
      <c r="F1887">
        <v>111710995</v>
      </c>
      <c r="G1887">
        <v>99.360414419528809</v>
      </c>
      <c r="H1887">
        <v>117.9229757058273</v>
      </c>
      <c r="I1887">
        <f>tsla_moving_stats_14yr[[#This Row],[Close]]/tsla_moving_stats_14yr[[#This Row],[StdDev_14Y_Centered]]</f>
        <v>0.17240066982973334</v>
      </c>
      <c r="J1887">
        <f>2*tsla_moving_stats_14yr[[#This Row],[StdDev_14Y_Centered]]</f>
        <v>235.8459514116546</v>
      </c>
      <c r="K1887">
        <v>99.415918773076115</v>
      </c>
      <c r="L1887">
        <v>117.91671164448148</v>
      </c>
      <c r="M1887">
        <f>tsla_moving_stats_14yr[[#This Row],[Average_14Y_Centered]]-tsla_moving_stats_14yr[[#This Row],[ROLLING AVERAGE MANUAL]]</f>
        <v>-5.5504353547306096E-2</v>
      </c>
      <c r="N1887">
        <f>tsla_moving_stats_14yr[[#This Row],[StdDev_14Y_Centered]]-tsla_moving_stats_14yr[[#This Row],[STANDARD DEV MANUAL]]</f>
        <v>6.2640613458171401E-3</v>
      </c>
    </row>
    <row r="1888" spans="1:14" x14ac:dyDescent="0.25">
      <c r="A1888" s="1">
        <v>43340</v>
      </c>
      <c r="B1888">
        <v>21.23</v>
      </c>
      <c r="C1888">
        <v>21.26</v>
      </c>
      <c r="D1888">
        <v>20.75</v>
      </c>
      <c r="E1888">
        <v>20.79</v>
      </c>
      <c r="F1888">
        <v>114736483</v>
      </c>
      <c r="G1888">
        <v>99.293830210107899</v>
      </c>
      <c r="H1888">
        <v>117.87346644565248</v>
      </c>
      <c r="I1888">
        <f>tsla_moving_stats_14yr[[#This Row],[Close]]/tsla_moving_stats_14yr[[#This Row],[StdDev_14Y_Centered]]</f>
        <v>0.1763755714233243</v>
      </c>
      <c r="J1888">
        <f>2*tsla_moving_stats_14yr[[#This Row],[StdDev_14Y_Centered]]</f>
        <v>235.74693289130497</v>
      </c>
      <c r="K1888">
        <v>99.321562056234299</v>
      </c>
      <c r="L1888">
        <v>117.86197639266305</v>
      </c>
      <c r="M1888">
        <f>tsla_moving_stats_14yr[[#This Row],[Average_14Y_Centered]]-tsla_moving_stats_14yr[[#This Row],[ROLLING AVERAGE MANUAL]]</f>
        <v>-2.7731846126400228E-2</v>
      </c>
      <c r="N1888">
        <f>tsla_moving_stats_14yr[[#This Row],[StdDev_14Y_Centered]]-tsla_moving_stats_14yr[[#This Row],[STANDARD DEV MANUAL]]</f>
        <v>1.1490052989429955E-2</v>
      </c>
    </row>
    <row r="1889" spans="1:14" x14ac:dyDescent="0.25">
      <c r="A1889" s="1">
        <v>43339</v>
      </c>
      <c r="B1889">
        <v>21.2</v>
      </c>
      <c r="C1889">
        <v>21.5</v>
      </c>
      <c r="D1889">
        <v>20.59</v>
      </c>
      <c r="E1889">
        <v>21.28</v>
      </c>
      <c r="F1889">
        <v>196189536</v>
      </c>
      <c r="G1889">
        <v>99.223768815677374</v>
      </c>
      <c r="H1889">
        <v>117.81684216508361</v>
      </c>
      <c r="I1889">
        <f>tsla_moving_stats_14yr[[#This Row],[Close]]/tsla_moving_stats_14yr[[#This Row],[StdDev_14Y_Centered]]</f>
        <v>0.18061933768503749</v>
      </c>
      <c r="J1889">
        <f>2*tsla_moving_stats_14yr[[#This Row],[StdDev_14Y_Centered]]</f>
        <v>235.63368433016723</v>
      </c>
      <c r="K1889">
        <v>99.223768815677644</v>
      </c>
      <c r="L1889">
        <v>117.80011038311173</v>
      </c>
      <c r="M1889">
        <f>tsla_moving_stats_14yr[[#This Row],[Average_14Y_Centered]]-tsla_moving_stats_14yr[[#This Row],[ROLLING AVERAGE MANUAL]]</f>
        <v>-2.7000623958883807E-13</v>
      </c>
      <c r="N1889">
        <f>tsla_moving_stats_14yr[[#This Row],[StdDev_14Y_Centered]]-tsla_moving_stats_14yr[[#This Row],[STANDARD DEV MANUAL]]</f>
        <v>1.6731781971884629E-2</v>
      </c>
    </row>
    <row r="1890" spans="1:14" x14ac:dyDescent="0.25">
      <c r="A1890" s="1">
        <v>43336</v>
      </c>
      <c r="B1890">
        <v>21.38</v>
      </c>
      <c r="C1890">
        <v>21.59</v>
      </c>
      <c r="D1890">
        <v>21.29</v>
      </c>
      <c r="E1890">
        <v>21.52</v>
      </c>
      <c r="F1890">
        <v>54038515</v>
      </c>
      <c r="G1890">
        <v>98.927500710025555</v>
      </c>
      <c r="H1890">
        <v>117.62461063311828</v>
      </c>
      <c r="I1890">
        <f>tsla_moving_stats_14yr[[#This Row],[Close]]/tsla_moving_stats_14yr[[#This Row],[StdDev_14Y_Centered]]</f>
        <v>0.18295490955649418</v>
      </c>
      <c r="J1890">
        <f>2*tsla_moving_stats_14yr[[#This Row],[StdDev_14Y_Centered]]</f>
        <v>235.24922126623656</v>
      </c>
      <c r="K1890">
        <v>99.12492757739308</v>
      </c>
      <c r="L1890">
        <v>117.73597568702671</v>
      </c>
      <c r="M1890">
        <f>tsla_moving_stats_14yr[[#This Row],[Average_14Y_Centered]]-tsla_moving_stats_14yr[[#This Row],[ROLLING AVERAGE MANUAL]]</f>
        <v>-0.19742686736752546</v>
      </c>
      <c r="N1890">
        <f>tsla_moving_stats_14yr[[#This Row],[StdDev_14Y_Centered]]-tsla_moving_stats_14yr[[#This Row],[STANDARD DEV MANUAL]]</f>
        <v>-0.11136505390842899</v>
      </c>
    </row>
    <row r="1891" spans="1:14" x14ac:dyDescent="0.25">
      <c r="A1891" s="1">
        <v>43335</v>
      </c>
      <c r="B1891">
        <v>21.28</v>
      </c>
      <c r="C1891">
        <v>21.82</v>
      </c>
      <c r="D1891">
        <v>21.21</v>
      </c>
      <c r="E1891">
        <v>21.34</v>
      </c>
      <c r="F1891">
        <v>77209369</v>
      </c>
      <c r="G1891">
        <v>98.899846678023849</v>
      </c>
      <c r="H1891">
        <v>117.6193564971808</v>
      </c>
      <c r="I1891">
        <f>tsla_moving_stats_14yr[[#This Row],[Close]]/tsla_moving_stats_14yr[[#This Row],[StdDev_14Y_Centered]]</f>
        <v>0.18143272192202051</v>
      </c>
      <c r="J1891">
        <f>2*tsla_moving_stats_14yr[[#This Row],[StdDev_14Y_Centered]]</f>
        <v>235.23871299436161</v>
      </c>
      <c r="K1891">
        <v>99.025487077535075</v>
      </c>
      <c r="L1891">
        <v>117.67047534662917</v>
      </c>
      <c r="M1891">
        <f>tsla_moving_stats_14yr[[#This Row],[Average_14Y_Centered]]-tsla_moving_stats_14yr[[#This Row],[ROLLING AVERAGE MANUAL]]</f>
        <v>-0.12564039951122652</v>
      </c>
      <c r="N1891">
        <f>tsla_moving_stats_14yr[[#This Row],[StdDev_14Y_Centered]]-tsla_moving_stats_14yr[[#This Row],[STANDARD DEV MANUAL]]</f>
        <v>-5.1118849448371861E-2</v>
      </c>
    </row>
    <row r="1892" spans="1:14" x14ac:dyDescent="0.25">
      <c r="A1892" s="1">
        <v>43334</v>
      </c>
      <c r="B1892">
        <v>21.39</v>
      </c>
      <c r="C1892">
        <v>21.59</v>
      </c>
      <c r="D1892">
        <v>20.98</v>
      </c>
      <c r="E1892">
        <v>21.44</v>
      </c>
      <c r="F1892">
        <v>89189417</v>
      </c>
      <c r="G1892">
        <v>98.872188475730923</v>
      </c>
      <c r="H1892">
        <v>117.61411506719757</v>
      </c>
      <c r="I1892">
        <f>tsla_moving_stats_14yr[[#This Row],[Close]]/tsla_moving_stats_14yr[[#This Row],[StdDev_14Y_Centered]]</f>
        <v>0.18229104549016489</v>
      </c>
      <c r="J1892">
        <f>2*tsla_moving_stats_14yr[[#This Row],[StdDev_14Y_Centered]]</f>
        <v>235.22823013439515</v>
      </c>
      <c r="K1892">
        <v>98.927500710025839</v>
      </c>
      <c r="L1892">
        <v>117.60790615094515</v>
      </c>
      <c r="M1892">
        <f>tsla_moving_stats_14yr[[#This Row],[Average_14Y_Centered]]-tsla_moving_stats_14yr[[#This Row],[ROLLING AVERAGE MANUAL]]</f>
        <v>-5.5312234294916607E-2</v>
      </c>
      <c r="N1892">
        <f>tsla_moving_stats_14yr[[#This Row],[StdDev_14Y_Centered]]-tsla_moving_stats_14yr[[#This Row],[STANDARD DEV MANUAL]]</f>
        <v>6.2089162524188168E-3</v>
      </c>
    </row>
    <row r="1893" spans="1:14" x14ac:dyDescent="0.25">
      <c r="A1893" s="1">
        <v>43333</v>
      </c>
      <c r="B1893">
        <v>20.71</v>
      </c>
      <c r="C1893">
        <v>21.65</v>
      </c>
      <c r="D1893">
        <v>20.6</v>
      </c>
      <c r="E1893">
        <v>21.46</v>
      </c>
      <c r="F1893">
        <v>197583638</v>
      </c>
      <c r="G1893">
        <v>98.803722316865418</v>
      </c>
      <c r="H1893">
        <v>117.56057860357622</v>
      </c>
      <c r="I1893">
        <f>tsla_moving_stats_14yr[[#This Row],[Close]]/tsla_moving_stats_14yr[[#This Row],[StdDev_14Y_Centered]]</f>
        <v>0.18254418492073654</v>
      </c>
      <c r="J1893">
        <f>2*tsla_moving_stats_14yr[[#This Row],[StdDev_14Y_Centered]]</f>
        <v>235.12115720715244</v>
      </c>
      <c r="K1893">
        <v>98.831368929281751</v>
      </c>
      <c r="L1893">
        <v>117.5491286786531</v>
      </c>
      <c r="M1893">
        <f>tsla_moving_stats_14yr[[#This Row],[Average_14Y_Centered]]-tsla_moving_stats_14yr[[#This Row],[ROLLING AVERAGE MANUAL]]</f>
        <v>-2.7646612416333483E-2</v>
      </c>
      <c r="N1893">
        <f>tsla_moving_stats_14yr[[#This Row],[StdDev_14Y_Centered]]-tsla_moving_stats_14yr[[#This Row],[STANDARD DEV MANUAL]]</f>
        <v>1.1449924923113031E-2</v>
      </c>
    </row>
    <row r="1894" spans="1:14" x14ac:dyDescent="0.25">
      <c r="A1894" s="1">
        <v>43332</v>
      </c>
      <c r="B1894">
        <v>19.45</v>
      </c>
      <c r="C1894">
        <v>20.57</v>
      </c>
      <c r="D1894">
        <v>19.21</v>
      </c>
      <c r="E1894">
        <v>20.56</v>
      </c>
      <c r="F1894">
        <v>261035338</v>
      </c>
      <c r="G1894">
        <v>98.740869071286582</v>
      </c>
      <c r="H1894">
        <v>117.51807603917385</v>
      </c>
      <c r="I1894">
        <f>tsla_moving_stats_14yr[[#This Row],[Close]]/tsla_moving_stats_14yr[[#This Row],[StdDev_14Y_Centered]]</f>
        <v>0.17495180905741226</v>
      </c>
      <c r="J1894">
        <f>2*tsla_moving_stats_14yr[[#This Row],[StdDev_14Y_Centered]]</f>
        <v>235.0361520783477</v>
      </c>
      <c r="K1894">
        <v>98.740869071286852</v>
      </c>
      <c r="L1894">
        <v>117.50138668653202</v>
      </c>
      <c r="M1894">
        <f>tsla_moving_stats_14yr[[#This Row],[Average_14Y_Centered]]-tsla_moving_stats_14yr[[#This Row],[ROLLING AVERAGE MANUAL]]</f>
        <v>-2.7000623958883807E-13</v>
      </c>
      <c r="N1894">
        <f>tsla_moving_stats_14yr[[#This Row],[StdDev_14Y_Centered]]-tsla_moving_stats_14yr[[#This Row],[STANDARD DEV MANUAL]]</f>
        <v>1.6689352641833466E-2</v>
      </c>
    </row>
    <row r="1895" spans="1:14" x14ac:dyDescent="0.25">
      <c r="A1895" s="1">
        <v>43329</v>
      </c>
      <c r="B1895">
        <v>21.57</v>
      </c>
      <c r="C1895">
        <v>21.78</v>
      </c>
      <c r="D1895">
        <v>20.239999999999998</v>
      </c>
      <c r="E1895">
        <v>20.37</v>
      </c>
      <c r="F1895">
        <v>284379427</v>
      </c>
      <c r="G1895">
        <v>98.46153365521161</v>
      </c>
      <c r="H1895">
        <v>117.35875140717791</v>
      </c>
      <c r="I1895">
        <f>tsla_moving_stats_14yr[[#This Row],[Close]]/tsla_moving_stats_14yr[[#This Row],[StdDev_14Y_Centered]]</f>
        <v>0.17357035377213573</v>
      </c>
      <c r="J1895">
        <f>2*tsla_moving_stats_14yr[[#This Row],[StdDev_14Y_Centered]]</f>
        <v>234.71750281435581</v>
      </c>
      <c r="K1895">
        <v>98.649301334848346</v>
      </c>
      <c r="L1895">
        <v>117.45150155956927</v>
      </c>
      <c r="M1895">
        <f>tsla_moving_stats_14yr[[#This Row],[Average_14Y_Centered]]-tsla_moving_stats_14yr[[#This Row],[ROLLING AVERAGE MANUAL]]</f>
        <v>-0.18776767963673535</v>
      </c>
      <c r="N1895">
        <f>tsla_moving_stats_14yr[[#This Row],[StdDev_14Y_Centered]]-tsla_moving_stats_14yr[[#This Row],[STANDARD DEV MANUAL]]</f>
        <v>-9.275015239136053E-2</v>
      </c>
    </row>
    <row r="1896" spans="1:14" x14ac:dyDescent="0.25">
      <c r="A1896" s="1">
        <v>43328</v>
      </c>
      <c r="B1896">
        <v>22.66</v>
      </c>
      <c r="C1896">
        <v>22.82</v>
      </c>
      <c r="D1896">
        <v>22.25</v>
      </c>
      <c r="E1896">
        <v>22.36</v>
      </c>
      <c r="F1896">
        <v>90960588</v>
      </c>
      <c r="G1896">
        <v>98.434071550255538</v>
      </c>
      <c r="H1896">
        <v>117.35340222679731</v>
      </c>
      <c r="I1896">
        <f>tsla_moving_stats_14yr[[#This Row],[Close]]/tsla_moving_stats_14yr[[#This Row],[StdDev_14Y_Centered]]</f>
        <v>0.19053559228548858</v>
      </c>
      <c r="J1896">
        <f>2*tsla_moving_stats_14yr[[#This Row],[StdDev_14Y_Centered]]</f>
        <v>234.70680445359463</v>
      </c>
      <c r="K1896">
        <v>98.55623402442518</v>
      </c>
      <c r="L1896">
        <v>117.3985086887206</v>
      </c>
      <c r="M1896">
        <f>tsla_moving_stats_14yr[[#This Row],[Average_14Y_Centered]]-tsla_moving_stats_14yr[[#This Row],[ROLLING AVERAGE MANUAL]]</f>
        <v>-0.12216247416964165</v>
      </c>
      <c r="N1896">
        <f>tsla_moving_stats_14yr[[#This Row],[StdDev_14Y_Centered]]-tsla_moving_stats_14yr[[#This Row],[STANDARD DEV MANUAL]]</f>
        <v>-4.5106461923282382E-2</v>
      </c>
    </row>
    <row r="1897" spans="1:14" x14ac:dyDescent="0.25">
      <c r="A1897" s="1">
        <v>43327</v>
      </c>
      <c r="B1897">
        <v>22.79</v>
      </c>
      <c r="C1897">
        <v>22.97</v>
      </c>
      <c r="D1897">
        <v>22.14</v>
      </c>
      <c r="E1897">
        <v>22.58</v>
      </c>
      <c r="F1897">
        <v>136518995</v>
      </c>
      <c r="G1897">
        <v>98.406627873971047</v>
      </c>
      <c r="H1897">
        <v>117.34804707848502</v>
      </c>
      <c r="I1897">
        <f>tsla_moving_stats_14yr[[#This Row],[Close]]/tsla_moving_stats_14yr[[#This Row],[StdDev_14Y_Centered]]</f>
        <v>0.19241905223099268</v>
      </c>
      <c r="J1897">
        <f>2*tsla_moving_stats_14yr[[#This Row],[StdDev_14Y_Centered]]</f>
        <v>234.69609415697005</v>
      </c>
      <c r="K1897">
        <v>98.461533655211881</v>
      </c>
      <c r="L1897">
        <v>117.34208468105497</v>
      </c>
      <c r="M1897">
        <f>tsla_moving_stats_14yr[[#This Row],[Average_14Y_Centered]]-tsla_moving_stats_14yr[[#This Row],[ROLLING AVERAGE MANUAL]]</f>
        <v>-5.4905781240833562E-2</v>
      </c>
      <c r="N1897">
        <f>tsla_moving_stats_14yr[[#This Row],[StdDev_14Y_Centered]]-tsla_moving_stats_14yr[[#This Row],[STANDARD DEV MANUAL]]</f>
        <v>5.9623974300535565E-3</v>
      </c>
    </row>
    <row r="1898" spans="1:14" x14ac:dyDescent="0.25">
      <c r="A1898" s="1">
        <v>43326</v>
      </c>
      <c r="B1898">
        <v>23.9</v>
      </c>
      <c r="C1898">
        <v>23.95</v>
      </c>
      <c r="D1898">
        <v>23.14</v>
      </c>
      <c r="E1898">
        <v>23.18</v>
      </c>
      <c r="F1898">
        <v>104796528</v>
      </c>
      <c r="G1898">
        <v>98.340712663259509</v>
      </c>
      <c r="H1898">
        <v>117.29946292975988</v>
      </c>
      <c r="I1898">
        <f>tsla_moving_stats_14yr[[#This Row],[Close]]/tsla_moving_stats_14yr[[#This Row],[StdDev_14Y_Centered]]</f>
        <v>0.19761386302237735</v>
      </c>
      <c r="J1898">
        <f>2*tsla_moving_stats_14yr[[#This Row],[StdDev_14Y_Centered]]</f>
        <v>234.59892585951977</v>
      </c>
      <c r="K1898">
        <v>98.368145413235183</v>
      </c>
      <c r="L1898">
        <v>117.28816437383637</v>
      </c>
      <c r="M1898">
        <f>tsla_moving_stats_14yr[[#This Row],[Average_14Y_Centered]]-tsla_moving_stats_14yr[[#This Row],[ROLLING AVERAGE MANUAL]]</f>
        <v>-2.7432749975673687E-2</v>
      </c>
      <c r="N1898">
        <f>tsla_moving_stats_14yr[[#This Row],[StdDev_14Y_Centered]]-tsla_moving_stats_14yr[[#This Row],[STANDARD DEV MANUAL]]</f>
        <v>1.1298555923517029E-2</v>
      </c>
    </row>
    <row r="1899" spans="1:14" x14ac:dyDescent="0.25">
      <c r="A1899" s="1">
        <v>43325</v>
      </c>
      <c r="B1899">
        <v>24.08</v>
      </c>
      <c r="C1899">
        <v>24.21</v>
      </c>
      <c r="D1899">
        <v>23.27</v>
      </c>
      <c r="E1899">
        <v>23.76</v>
      </c>
      <c r="F1899">
        <v>156958346</v>
      </c>
      <c r="G1899">
        <v>98.273334280034078</v>
      </c>
      <c r="H1899">
        <v>117.2479380421226</v>
      </c>
      <c r="I1899">
        <f>tsla_moving_stats_14yr[[#This Row],[Close]]/tsla_moving_stats_14yr[[#This Row],[StdDev_14Y_Centered]]</f>
        <v>0.20264748699856847</v>
      </c>
      <c r="J1899">
        <f>2*tsla_moving_stats_14yr[[#This Row],[StdDev_14Y_Centered]]</f>
        <v>234.4958760842452</v>
      </c>
      <c r="K1899">
        <v>98.273334280034391</v>
      </c>
      <c r="L1899">
        <v>117.23128705318146</v>
      </c>
      <c r="M1899">
        <f>tsla_moving_stats_14yr[[#This Row],[Average_14Y_Centered]]-tsla_moving_stats_14yr[[#This Row],[ROLLING AVERAGE MANUAL]]</f>
        <v>-3.1263880373444408E-13</v>
      </c>
      <c r="N1899">
        <f>tsla_moving_stats_14yr[[#This Row],[StdDev_14Y_Centered]]-tsla_moving_stats_14yr[[#This Row],[STANDARD DEV MANUAL]]</f>
        <v>1.6650988941137257E-2</v>
      </c>
    </row>
    <row r="1900" spans="1:14" x14ac:dyDescent="0.25">
      <c r="A1900" s="1">
        <v>43322</v>
      </c>
      <c r="B1900">
        <v>23.6</v>
      </c>
      <c r="C1900">
        <v>24</v>
      </c>
      <c r="D1900">
        <v>23.07</v>
      </c>
      <c r="E1900">
        <v>23.7</v>
      </c>
      <c r="F1900">
        <v>173280778</v>
      </c>
      <c r="G1900">
        <v>97.985285430275468</v>
      </c>
      <c r="H1900">
        <v>117.06942848925422</v>
      </c>
      <c r="I1900">
        <f>tsla_moving_stats_14yr[[#This Row],[Close]]/tsla_moving_stats_14yr[[#This Row],[StdDev_14Y_Centered]]</f>
        <v>0.20244397111903059</v>
      </c>
      <c r="J1900">
        <f>2*tsla_moving_stats_14yr[[#This Row],[StdDev_14Y_Centered]]</f>
        <v>234.13885697850844</v>
      </c>
      <c r="K1900">
        <v>98.177443907980987</v>
      </c>
      <c r="L1900">
        <v>117.17210128583289</v>
      </c>
      <c r="M1900">
        <f>tsla_moving_stats_14yr[[#This Row],[Average_14Y_Centered]]-tsla_moving_stats_14yr[[#This Row],[ROLLING AVERAGE MANUAL]]</f>
        <v>-0.19215847770551875</v>
      </c>
      <c r="N1900">
        <f>tsla_moving_stats_14yr[[#This Row],[StdDev_14Y_Centered]]-tsla_moving_stats_14yr[[#This Row],[STANDARD DEV MANUAL]]</f>
        <v>-0.10267279657867334</v>
      </c>
    </row>
    <row r="1901" spans="1:14" x14ac:dyDescent="0.25">
      <c r="A1901" s="1">
        <v>43321</v>
      </c>
      <c r="B1901">
        <v>24.37</v>
      </c>
      <c r="C1901">
        <v>24.47</v>
      </c>
      <c r="D1901">
        <v>23.05</v>
      </c>
      <c r="E1901">
        <v>23.5</v>
      </c>
      <c r="F1901">
        <v>257757400</v>
      </c>
      <c r="G1901">
        <v>97.957938671209547</v>
      </c>
      <c r="H1901">
        <v>117.06405326260258</v>
      </c>
      <c r="I1901">
        <f>tsla_moving_stats_14yr[[#This Row],[Close]]/tsla_moving_stats_14yr[[#This Row],[StdDev_14Y_Centered]]</f>
        <v>0.20074480034689979</v>
      </c>
      <c r="J1901">
        <f>2*tsla_moving_stats_14yr[[#This Row],[StdDev_14Y_Centered]]</f>
        <v>234.12810652520517</v>
      </c>
      <c r="K1901">
        <v>98.081121840386572</v>
      </c>
      <c r="L1901">
        <v>117.11196417429078</v>
      </c>
      <c r="M1901">
        <f>tsla_moving_stats_14yr[[#This Row],[Average_14Y_Centered]]-tsla_moving_stats_14yr[[#This Row],[ROLLING AVERAGE MANUAL]]</f>
        <v>-0.12318316917702532</v>
      </c>
      <c r="N1901">
        <f>tsla_moving_stats_14yr[[#This Row],[StdDev_14Y_Centered]]-tsla_moving_stats_14yr[[#This Row],[STANDARD DEV MANUAL]]</f>
        <v>-4.7910911688191504E-2</v>
      </c>
    </row>
    <row r="1902" spans="1:14" x14ac:dyDescent="0.25">
      <c r="A1902" s="1">
        <v>43320</v>
      </c>
      <c r="B1902">
        <v>24.61</v>
      </c>
      <c r="C1902">
        <v>25.51</v>
      </c>
      <c r="D1902">
        <v>24.47</v>
      </c>
      <c r="E1902">
        <v>24.69</v>
      </c>
      <c r="F1902">
        <v>368567809</v>
      </c>
      <c r="G1902">
        <v>97.930581890434283</v>
      </c>
      <c r="H1902">
        <v>117.0586954800058</v>
      </c>
      <c r="I1902">
        <f>tsla_moving_stats_14yr[[#This Row],[Close]]/tsla_moving_stats_14yr[[#This Row],[StdDev_14Y_Centered]]</f>
        <v>0.21091982871291415</v>
      </c>
      <c r="J1902">
        <f>2*tsla_moving_stats_14yr[[#This Row],[StdDev_14Y_Centered]]</f>
        <v>234.11739096001159</v>
      </c>
      <c r="K1902">
        <v>97.985285430275823</v>
      </c>
      <c r="L1902">
        <v>117.05280285138225</v>
      </c>
      <c r="M1902">
        <f>tsla_moving_stats_14yr[[#This Row],[Average_14Y_Centered]]-tsla_moving_stats_14yr[[#This Row],[ROLLING AVERAGE MANUAL]]</f>
        <v>-5.4703539841540305E-2</v>
      </c>
      <c r="N1902">
        <f>tsla_moving_stats_14yr[[#This Row],[StdDev_14Y_Centered]]-tsla_moving_stats_14yr[[#This Row],[STANDARD DEV MANUAL]]</f>
        <v>5.8926286235418956E-3</v>
      </c>
    </row>
    <row r="1903" spans="1:14" x14ac:dyDescent="0.25">
      <c r="A1903" s="1">
        <v>43319</v>
      </c>
      <c r="B1903">
        <v>22.92</v>
      </c>
      <c r="C1903">
        <v>25.83</v>
      </c>
      <c r="D1903">
        <v>22.61</v>
      </c>
      <c r="E1903">
        <v>25.3</v>
      </c>
      <c r="F1903">
        <v>463137026</v>
      </c>
      <c r="G1903">
        <v>97.864789892106771</v>
      </c>
      <c r="H1903">
        <v>117.01015324332447</v>
      </c>
      <c r="I1903">
        <f>tsla_moving_stats_14yr[[#This Row],[Close]]/tsla_moving_stats_14yr[[#This Row],[StdDev_14Y_Centered]]</f>
        <v>0.21622055265057427</v>
      </c>
      <c r="J1903">
        <f>2*tsla_moving_stats_14yr[[#This Row],[StdDev_14Y_Centered]]</f>
        <v>234.02030648664893</v>
      </c>
      <c r="K1903">
        <v>97.892135756887583</v>
      </c>
      <c r="L1903">
        <v>116.99889838534929</v>
      </c>
      <c r="M1903">
        <f>tsla_moving_stats_14yr[[#This Row],[Average_14Y_Centered]]-tsla_moving_stats_14yr[[#This Row],[ROLLING AVERAGE MANUAL]]</f>
        <v>-2.734586478081269E-2</v>
      </c>
      <c r="N1903">
        <f>tsla_moving_stats_14yr[[#This Row],[StdDev_14Y_Centered]]-tsla_moving_stats_14yr[[#This Row],[STANDARD DEV MANUAL]]</f>
        <v>1.1254857975174559E-2</v>
      </c>
    </row>
    <row r="1904" spans="1:14" x14ac:dyDescent="0.25">
      <c r="A1904" s="1">
        <v>43318</v>
      </c>
      <c r="B1904">
        <v>23.03</v>
      </c>
      <c r="C1904">
        <v>23.67</v>
      </c>
      <c r="D1904">
        <v>22.79</v>
      </c>
      <c r="E1904">
        <v>22.8</v>
      </c>
      <c r="F1904">
        <v>128465112</v>
      </c>
      <c r="G1904">
        <v>97.801056518034656</v>
      </c>
      <c r="H1904">
        <v>116.96561601631751</v>
      </c>
      <c r="I1904">
        <f>tsla_moving_stats_14yr[[#This Row],[Close]]/tsla_moving_stats_14yr[[#This Row],[StdDev_14Y_Centered]]</f>
        <v>0.19492908066947848</v>
      </c>
      <c r="J1904">
        <f>2*tsla_moving_stats_14yr[[#This Row],[StdDev_14Y_Centered]]</f>
        <v>233.93123203263502</v>
      </c>
      <c r="K1904">
        <v>97.801056518034983</v>
      </c>
      <c r="L1904">
        <v>116.94900512139429</v>
      </c>
      <c r="M1904">
        <f>tsla_moving_stats_14yr[[#This Row],[Average_14Y_Centered]]-tsla_moving_stats_14yr[[#This Row],[ROLLING AVERAGE MANUAL]]</f>
        <v>-3.2684965844964609E-13</v>
      </c>
      <c r="N1904">
        <f>tsla_moving_stats_14yr[[#This Row],[StdDev_14Y_Centered]]-tsla_moving_stats_14yr[[#This Row],[STANDARD DEV MANUAL]]</f>
        <v>1.6610894923218211E-2</v>
      </c>
    </row>
    <row r="1905" spans="1:14" x14ac:dyDescent="0.25">
      <c r="A1905" s="1">
        <v>43315</v>
      </c>
      <c r="B1905">
        <v>23.19</v>
      </c>
      <c r="C1905">
        <v>23.67</v>
      </c>
      <c r="D1905">
        <v>22.84</v>
      </c>
      <c r="E1905">
        <v>23.21</v>
      </c>
      <c r="F1905">
        <v>204847530</v>
      </c>
      <c r="G1905">
        <v>97.536128940641873</v>
      </c>
      <c r="H1905">
        <v>116.83065112727542</v>
      </c>
      <c r="I1905">
        <f>tsla_moving_stats_14yr[[#This Row],[Close]]/tsla_moving_stats_14yr[[#This Row],[StdDev_14Y_Centered]]</f>
        <v>0.19866361931609031</v>
      </c>
      <c r="J1905">
        <f>2*tsla_moving_stats_14yr[[#This Row],[StdDev_14Y_Centered]]</f>
        <v>233.66130225455083</v>
      </c>
      <c r="K1905">
        <v>97.710658903720869</v>
      </c>
      <c r="L1905">
        <v>116.90029104582283</v>
      </c>
      <c r="M1905">
        <f>tsla_moving_stats_14yr[[#This Row],[Average_14Y_Centered]]-tsla_moving_stats_14yr[[#This Row],[ROLLING AVERAGE MANUAL]]</f>
        <v>-0.17452996307899582</v>
      </c>
      <c r="N1905">
        <f>tsla_moving_stats_14yr[[#This Row],[StdDev_14Y_Centered]]-tsla_moving_stats_14yr[[#This Row],[STANDARD DEV MANUAL]]</f>
        <v>-6.9639918547409252E-2</v>
      </c>
    </row>
    <row r="1906" spans="1:14" x14ac:dyDescent="0.25">
      <c r="A1906" s="1">
        <v>43314</v>
      </c>
      <c r="B1906">
        <v>21.9</v>
      </c>
      <c r="C1906">
        <v>23.33</v>
      </c>
      <c r="D1906">
        <v>21.54</v>
      </c>
      <c r="E1906">
        <v>23.3</v>
      </c>
      <c r="F1906">
        <v>348224773</v>
      </c>
      <c r="G1906">
        <v>97.508952299829645</v>
      </c>
      <c r="H1906">
        <v>116.82519298604491</v>
      </c>
      <c r="I1906">
        <f>tsla_moving_stats_14yr[[#This Row],[Close]]/tsla_moving_stats_14yr[[#This Row],[StdDev_14Y_Centered]]</f>
        <v>0.19944328277534495</v>
      </c>
      <c r="J1906">
        <f>2*tsla_moving_stats_14yr[[#This Row],[StdDev_14Y_Centered]]</f>
        <v>233.65038597208982</v>
      </c>
      <c r="K1906">
        <v>97.623447884124189</v>
      </c>
      <c r="L1906">
        <v>116.85737310525521</v>
      </c>
      <c r="M1906">
        <f>tsla_moving_stats_14yr[[#This Row],[Average_14Y_Centered]]-tsla_moving_stats_14yr[[#This Row],[ROLLING AVERAGE MANUAL]]</f>
        <v>-0.11449558429454498</v>
      </c>
      <c r="N1906">
        <f>tsla_moving_stats_14yr[[#This Row],[StdDev_14Y_Centered]]-tsla_moving_stats_14yr[[#This Row],[STANDARD DEV MANUAL]]</f>
        <v>-3.2180119210295288E-2</v>
      </c>
    </row>
    <row r="1907" spans="1:14" x14ac:dyDescent="0.25">
      <c r="A1907" s="1">
        <v>43313</v>
      </c>
      <c r="B1907">
        <v>19.87</v>
      </c>
      <c r="C1907">
        <v>20.2</v>
      </c>
      <c r="D1907">
        <v>19.53</v>
      </c>
      <c r="E1907">
        <v>20.059999999999999</v>
      </c>
      <c r="F1907">
        <v>151941591</v>
      </c>
      <c r="G1907">
        <v>97.481819472040854</v>
      </c>
      <c r="H1907">
        <v>116.81970813236498</v>
      </c>
      <c r="I1907">
        <f>tsla_moving_stats_14yr[[#This Row],[Close]]/tsla_moving_stats_14yr[[#This Row],[StdDev_14Y_Centered]]</f>
        <v>0.17171760074310921</v>
      </c>
      <c r="J1907">
        <f>2*tsla_moving_stats_14yr[[#This Row],[StdDev_14Y_Centered]]</f>
        <v>233.63941626472996</v>
      </c>
      <c r="K1907">
        <v>97.536128940642215</v>
      </c>
      <c r="L1907">
        <v>116.81405939941737</v>
      </c>
      <c r="M1907">
        <f>tsla_moving_stats_14yr[[#This Row],[Average_14Y_Centered]]-tsla_moving_stats_14yr[[#This Row],[ROLLING AVERAGE MANUAL]]</f>
        <v>-5.4309468601360322E-2</v>
      </c>
      <c r="N1907">
        <f>tsla_moving_stats_14yr[[#This Row],[StdDev_14Y_Centered]]-tsla_moving_stats_14yr[[#This Row],[STANDARD DEV MANUAL]]</f>
        <v>5.6487329476055947E-3</v>
      </c>
    </row>
    <row r="1908" spans="1:14" x14ac:dyDescent="0.25">
      <c r="A1908" s="1">
        <v>43312</v>
      </c>
      <c r="B1908">
        <v>19.48</v>
      </c>
      <c r="C1908">
        <v>19.89</v>
      </c>
      <c r="D1908">
        <v>19.27</v>
      </c>
      <c r="E1908">
        <v>19.88</v>
      </c>
      <c r="F1908">
        <v>76153818</v>
      </c>
      <c r="G1908">
        <v>97.42357183418514</v>
      </c>
      <c r="H1908">
        <v>116.78511834556853</v>
      </c>
      <c r="I1908">
        <f>tsla_moving_stats_14yr[[#This Row],[Close]]/tsla_moving_stats_14yr[[#This Row],[StdDev_14Y_Centered]]</f>
        <v>0.17022716833813403</v>
      </c>
      <c r="J1908">
        <f>2*tsla_moving_stats_14yr[[#This Row],[StdDev_14Y_Centered]]</f>
        <v>233.57023669113707</v>
      </c>
      <c r="K1908">
        <v>97.450695825050062</v>
      </c>
      <c r="L1908">
        <v>116.77402405187438</v>
      </c>
      <c r="M1908">
        <f>tsla_moving_stats_14yr[[#This Row],[Average_14Y_Centered]]-tsla_moving_stats_14yr[[#This Row],[ROLLING AVERAGE MANUAL]]</f>
        <v>-2.7123990864922121E-2</v>
      </c>
      <c r="N1908">
        <f>tsla_moving_stats_14yr[[#This Row],[StdDev_14Y_Centered]]-tsla_moving_stats_14yr[[#This Row],[STANDARD DEV MANUAL]]</f>
        <v>1.1094293694156931E-2</v>
      </c>
    </row>
    <row r="1909" spans="1:14" x14ac:dyDescent="0.25">
      <c r="A1909" s="1">
        <v>43311</v>
      </c>
      <c r="B1909">
        <v>19.73</v>
      </c>
      <c r="C1909">
        <v>19.739999999999998</v>
      </c>
      <c r="D1909">
        <v>19.079999999999998</v>
      </c>
      <c r="E1909">
        <v>19.34</v>
      </c>
      <c r="F1909">
        <v>102211170</v>
      </c>
      <c r="G1909">
        <v>97.363689292814556</v>
      </c>
      <c r="H1909">
        <v>116.74761377425168</v>
      </c>
      <c r="I1909">
        <f>tsla_moving_stats_14yr[[#This Row],[Close]]/tsla_moving_stats_14yr[[#This Row],[StdDev_14Y_Centered]]</f>
        <v>0.16565649073904565</v>
      </c>
      <c r="J1909">
        <f>2*tsla_moving_stats_14yr[[#This Row],[StdDev_14Y_Centered]]</f>
        <v>233.49522754850335</v>
      </c>
      <c r="K1909">
        <v>97.363689292814882</v>
      </c>
      <c r="L1909">
        <v>116.73103383895965</v>
      </c>
      <c r="M1909">
        <f>tsla_moving_stats_14yr[[#This Row],[Average_14Y_Centered]]-tsla_moving_stats_14yr[[#This Row],[ROLLING AVERAGE MANUAL]]</f>
        <v>-3.2684965844964609E-13</v>
      </c>
      <c r="N1909">
        <f>tsla_moving_stats_14yr[[#This Row],[StdDev_14Y_Centered]]-tsla_moving_stats_14yr[[#This Row],[STANDARD DEV MANUAL]]</f>
        <v>1.6579935292028836E-2</v>
      </c>
    </row>
    <row r="1910" spans="1:14" x14ac:dyDescent="0.25">
      <c r="A1910" s="1">
        <v>43308</v>
      </c>
      <c r="B1910">
        <v>20.48</v>
      </c>
      <c r="C1910">
        <v>20.51</v>
      </c>
      <c r="D1910">
        <v>19.690000000000001</v>
      </c>
      <c r="E1910">
        <v>19.809999999999999</v>
      </c>
      <c r="F1910">
        <v>85549978</v>
      </c>
      <c r="G1910">
        <v>97.090974155069588</v>
      </c>
      <c r="H1910">
        <v>116.59636277506522</v>
      </c>
      <c r="I1910">
        <f>tsla_moving_stats_14yr[[#This Row],[Close]]/tsla_moving_stats_14yr[[#This Row],[StdDev_14Y_Centered]]</f>
        <v>0.16990238398960142</v>
      </c>
      <c r="J1910">
        <f>2*tsla_moving_stats_14yr[[#This Row],[StdDev_14Y_Centered]]</f>
        <v>233.19272555013043</v>
      </c>
      <c r="K1910">
        <v>97.2736126100543</v>
      </c>
      <c r="L1910">
        <v>116.68230000551799</v>
      </c>
      <c r="M1910">
        <f>tsla_moving_stats_14yr[[#This Row],[Average_14Y_Centered]]-tsla_moving_stats_14yr[[#This Row],[ROLLING AVERAGE MANUAL]]</f>
        <v>-0.18263845498471198</v>
      </c>
      <c r="N1910">
        <f>tsla_moving_stats_14yr[[#This Row],[StdDev_14Y_Centered]]-tsla_moving_stats_14yr[[#This Row],[STANDARD DEV MANUAL]]</f>
        <v>-8.5937230452771018E-2</v>
      </c>
    </row>
    <row r="1911" spans="1:14" x14ac:dyDescent="0.25">
      <c r="A1911" s="1">
        <v>43307</v>
      </c>
      <c r="B1911">
        <v>20.32</v>
      </c>
      <c r="C1911">
        <v>20.71</v>
      </c>
      <c r="D1911">
        <v>20.239999999999998</v>
      </c>
      <c r="E1911">
        <v>20.440000000000001</v>
      </c>
      <c r="F1911">
        <v>69457886</v>
      </c>
      <c r="G1911">
        <v>97.063938103350381</v>
      </c>
      <c r="H1911">
        <v>116.59084515691862</v>
      </c>
      <c r="I1911">
        <f>tsla_moving_stats_14yr[[#This Row],[Close]]/tsla_moving_stats_14yr[[#This Row],[StdDev_14Y_Centered]]</f>
        <v>0.17531393629139561</v>
      </c>
      <c r="J1911">
        <f>2*tsla_moving_stats_14yr[[#This Row],[StdDev_14Y_Centered]]</f>
        <v>233.18169031383724</v>
      </c>
      <c r="K1911">
        <v>97.182922465209074</v>
      </c>
      <c r="L1911">
        <v>116.63230364660205</v>
      </c>
      <c r="M1911">
        <f>tsla_moving_stats_14yr[[#This Row],[Average_14Y_Centered]]-tsla_moving_stats_14yr[[#This Row],[ROLLING AVERAGE MANUAL]]</f>
        <v>-0.11898436185869343</v>
      </c>
      <c r="N1911">
        <f>tsla_moving_stats_14yr[[#This Row],[StdDev_14Y_Centered]]-tsla_moving_stats_14yr[[#This Row],[STANDARD DEV MANUAL]]</f>
        <v>-4.1458489683435573E-2</v>
      </c>
    </row>
    <row r="1912" spans="1:14" x14ac:dyDescent="0.25">
      <c r="A1912" s="1">
        <v>43306</v>
      </c>
      <c r="B1912">
        <v>19.78</v>
      </c>
      <c r="C1912">
        <v>20.64</v>
      </c>
      <c r="D1912">
        <v>19.63</v>
      </c>
      <c r="E1912">
        <v>20.58</v>
      </c>
      <c r="F1912">
        <v>106412809</v>
      </c>
      <c r="G1912">
        <v>97.036925915412994</v>
      </c>
      <c r="H1912">
        <v>116.58531719307837</v>
      </c>
      <c r="I1912">
        <f>tsla_moving_stats_14yr[[#This Row],[Close]]/tsla_moving_stats_14yr[[#This Row],[StdDev_14Y_Centered]]</f>
        <v>0.17652308622977977</v>
      </c>
      <c r="J1912">
        <f>2*tsla_moving_stats_14yr[[#This Row],[StdDev_14Y_Centered]]</f>
        <v>233.17063438615673</v>
      </c>
      <c r="K1912">
        <v>97.090974155069915</v>
      </c>
      <c r="L1912">
        <v>116.57980431971356</v>
      </c>
      <c r="M1912">
        <f>tsla_moving_stats_14yr[[#This Row],[Average_14Y_Centered]]-tsla_moving_stats_14yr[[#This Row],[ROLLING AVERAGE MANUAL]]</f>
        <v>-5.4048239656921737E-2</v>
      </c>
      <c r="N1912">
        <f>tsla_moving_stats_14yr[[#This Row],[StdDev_14Y_Centered]]-tsla_moving_stats_14yr[[#This Row],[STANDARD DEV MANUAL]]</f>
        <v>5.5128733648075467E-3</v>
      </c>
    </row>
    <row r="1913" spans="1:14" x14ac:dyDescent="0.25">
      <c r="A1913" s="1">
        <v>43305</v>
      </c>
      <c r="B1913">
        <v>20.29</v>
      </c>
      <c r="C1913">
        <v>20.51</v>
      </c>
      <c r="D1913">
        <v>19.5</v>
      </c>
      <c r="E1913">
        <v>19.829999999999998</v>
      </c>
      <c r="F1913">
        <v>143861908</v>
      </c>
      <c r="G1913">
        <v>96.97473878478138</v>
      </c>
      <c r="H1913">
        <v>116.54341825029717</v>
      </c>
      <c r="I1913">
        <f>tsla_moving_stats_14yr[[#This Row],[Close]]/tsla_moving_stats_14yr[[#This Row],[StdDev_14Y_Centered]]</f>
        <v>0.17015117882857736</v>
      </c>
      <c r="J1913">
        <f>2*tsla_moving_stats_14yr[[#This Row],[StdDev_14Y_Centered]]</f>
        <v>233.08683650059433</v>
      </c>
      <c r="K1913">
        <v>97.001740982675713</v>
      </c>
      <c r="L1913">
        <v>116.53240056496631</v>
      </c>
      <c r="M1913">
        <f>tsla_moving_stats_14yr[[#This Row],[Average_14Y_Centered]]-tsla_moving_stats_14yr[[#This Row],[ROLLING AVERAGE MANUAL]]</f>
        <v>-2.7002197894333335E-2</v>
      </c>
      <c r="N1913">
        <f>tsla_moving_stats_14yr[[#This Row],[StdDev_14Y_Centered]]-tsla_moving_stats_14yr[[#This Row],[STANDARD DEV MANUAL]]</f>
        <v>1.1017685330855898E-2</v>
      </c>
    </row>
    <row r="1914" spans="1:14" x14ac:dyDescent="0.25">
      <c r="A1914" s="1">
        <v>43304</v>
      </c>
      <c r="B1914">
        <v>20.12</v>
      </c>
      <c r="C1914">
        <v>20.37</v>
      </c>
      <c r="D1914">
        <v>19.52</v>
      </c>
      <c r="E1914">
        <v>20.21</v>
      </c>
      <c r="F1914">
        <v>164894404</v>
      </c>
      <c r="G1914">
        <v>96.915572280602092</v>
      </c>
      <c r="H1914">
        <v>116.50705594106523</v>
      </c>
      <c r="I1914">
        <f>tsla_moving_stats_14yr[[#This Row],[Close]]/tsla_moving_stats_14yr[[#This Row],[StdDev_14Y_Centered]]</f>
        <v>0.1734658887116946</v>
      </c>
      <c r="J1914">
        <f>2*tsla_moving_stats_14yr[[#This Row],[StdDev_14Y_Centered]]</f>
        <v>233.01411188213046</v>
      </c>
      <c r="K1914">
        <v>96.915572280602433</v>
      </c>
      <c r="L1914">
        <v>116.49051016864111</v>
      </c>
      <c r="M1914">
        <f>tsla_moving_stats_14yr[[#This Row],[Average_14Y_Centered]]-tsla_moving_stats_14yr[[#This Row],[ROLLING AVERAGE MANUAL]]</f>
        <v>-3.4106051316484809E-13</v>
      </c>
      <c r="N1914">
        <f>tsla_moving_stats_14yr[[#This Row],[StdDev_14Y_Centered]]-tsla_moving_stats_14yr[[#This Row],[STANDARD DEV MANUAL]]</f>
        <v>1.6545772424123584E-2</v>
      </c>
    </row>
    <row r="1915" spans="1:14" x14ac:dyDescent="0.25">
      <c r="A1915" s="1">
        <v>43301</v>
      </c>
      <c r="B1915">
        <v>21.42</v>
      </c>
      <c r="C1915">
        <v>21.55</v>
      </c>
      <c r="D1915">
        <v>20.78</v>
      </c>
      <c r="E1915">
        <v>20.91</v>
      </c>
      <c r="F1915">
        <v>77498270</v>
      </c>
      <c r="G1915">
        <v>96.635143425163307</v>
      </c>
      <c r="H1915">
        <v>116.3390780780676</v>
      </c>
      <c r="I1915">
        <f>tsla_moving_stats_14yr[[#This Row],[Close]]/tsla_moving_stats_14yr[[#This Row],[StdDev_14Y_Centered]]</f>
        <v>0.17973324479989997</v>
      </c>
      <c r="J1915">
        <f>2*tsla_moving_stats_14yr[[#This Row],[StdDev_14Y_Centered]]</f>
        <v>232.6781561561352</v>
      </c>
      <c r="K1915">
        <v>96.82167566032409</v>
      </c>
      <c r="L1915">
        <v>116.43376174333909</v>
      </c>
      <c r="M1915">
        <f>tsla_moving_stats_14yr[[#This Row],[Average_14Y_Centered]]-tsla_moving_stats_14yr[[#This Row],[ROLLING AVERAGE MANUAL]]</f>
        <v>-0.18653223516078299</v>
      </c>
      <c r="N1915">
        <f>tsla_moving_stats_14yr[[#This Row],[StdDev_14Y_Centered]]-tsla_moving_stats_14yr[[#This Row],[STANDARD DEV MANUAL]]</f>
        <v>-9.4683665271489303E-2</v>
      </c>
    </row>
    <row r="1916" spans="1:14" x14ac:dyDescent="0.25">
      <c r="A1916" s="1">
        <v>43300</v>
      </c>
      <c r="B1916">
        <v>21.09</v>
      </c>
      <c r="C1916">
        <v>21.57</v>
      </c>
      <c r="D1916">
        <v>20.93</v>
      </c>
      <c r="E1916">
        <v>21.35</v>
      </c>
      <c r="F1916">
        <v>88730266</v>
      </c>
      <c r="G1916">
        <v>96.608233957978427</v>
      </c>
      <c r="H1916">
        <v>116.33351804382544</v>
      </c>
      <c r="I1916">
        <f>tsla_moving_stats_14yr[[#This Row],[Close]]/tsla_moving_stats_14yr[[#This Row],[StdDev_14Y_Centered]]</f>
        <v>0.18352406390699008</v>
      </c>
      <c r="J1916">
        <f>2*tsla_moving_stats_14yr[[#This Row],[StdDev_14Y_Centered]]</f>
        <v>232.66703608765087</v>
      </c>
      <c r="K1916">
        <v>96.727895484237749</v>
      </c>
      <c r="L1916">
        <v>116.37717788360254</v>
      </c>
      <c r="M1916">
        <f>tsla_moving_stats_14yr[[#This Row],[Average_14Y_Centered]]-tsla_moving_stats_14yr[[#This Row],[ROLLING AVERAGE MANUAL]]</f>
        <v>-0.11966152625932125</v>
      </c>
      <c r="N1916">
        <f>tsla_moving_stats_14yr[[#This Row],[StdDev_14Y_Centered]]-tsla_moving_stats_14yr[[#This Row],[STANDARD DEV MANUAL]]</f>
        <v>-4.3659839777106413E-2</v>
      </c>
    </row>
    <row r="1917" spans="1:14" x14ac:dyDescent="0.25">
      <c r="A1917" s="1">
        <v>43299</v>
      </c>
      <c r="B1917">
        <v>21.67</v>
      </c>
      <c r="C1917">
        <v>21.7</v>
      </c>
      <c r="D1917">
        <v>21.08</v>
      </c>
      <c r="E1917">
        <v>21.59</v>
      </c>
      <c r="F1917">
        <v>84363237</v>
      </c>
      <c r="G1917">
        <v>96.581328413284155</v>
      </c>
      <c r="H1917">
        <v>116.32796392976691</v>
      </c>
      <c r="I1917">
        <f>tsla_moving_stats_14yr[[#This Row],[Close]]/tsla_moving_stats_14yr[[#This Row],[StdDev_14Y_Centered]]</f>
        <v>0.1855959587931495</v>
      </c>
      <c r="J1917">
        <f>2*tsla_moving_stats_14yr[[#This Row],[StdDev_14Y_Centered]]</f>
        <v>232.65592785953382</v>
      </c>
      <c r="K1917">
        <v>96.635143425163591</v>
      </c>
      <c r="L1917">
        <v>116.32255616105274</v>
      </c>
      <c r="M1917">
        <f>tsla_moving_stats_14yr[[#This Row],[Average_14Y_Centered]]-tsla_moving_stats_14yr[[#This Row],[ROLLING AVERAGE MANUAL]]</f>
        <v>-5.381501187943627E-2</v>
      </c>
      <c r="N1917">
        <f>tsla_moving_stats_14yr[[#This Row],[StdDev_14Y_Centered]]-tsla_moving_stats_14yr[[#This Row],[STANDARD DEV MANUAL]]</f>
        <v>5.4077687141642627E-3</v>
      </c>
    </row>
    <row r="1918" spans="1:14" x14ac:dyDescent="0.25">
      <c r="A1918" s="1">
        <v>43298</v>
      </c>
      <c r="B1918">
        <v>20.59</v>
      </c>
      <c r="C1918">
        <v>21.65</v>
      </c>
      <c r="D1918">
        <v>20.57</v>
      </c>
      <c r="E1918">
        <v>21.51</v>
      </c>
      <c r="F1918">
        <v>104943588</v>
      </c>
      <c r="G1918">
        <v>96.515153321976172</v>
      </c>
      <c r="H1918">
        <v>116.27814228152121</v>
      </c>
      <c r="I1918">
        <f>tsla_moving_stats_14yr[[#This Row],[Close]]/tsla_moving_stats_14yr[[#This Row],[StdDev_14Y_Centered]]</f>
        <v>0.18498747553019984</v>
      </c>
      <c r="J1918">
        <f>2*tsla_moving_stats_14yr[[#This Row],[StdDev_14Y_Centered]]</f>
        <v>232.55628456304242</v>
      </c>
      <c r="K1918">
        <v>96.542047713717992</v>
      </c>
      <c r="L1918">
        <v>116.26718746311904</v>
      </c>
      <c r="M1918">
        <f>tsla_moving_stats_14yr[[#This Row],[Average_14Y_Centered]]-tsla_moving_stats_14yr[[#This Row],[ROLLING AVERAGE MANUAL]]</f>
        <v>-2.6894391741819845E-2</v>
      </c>
      <c r="N1918">
        <f>tsla_moving_stats_14yr[[#This Row],[StdDev_14Y_Centered]]-tsla_moving_stats_14yr[[#This Row],[STANDARD DEV MANUAL]]</f>
        <v>1.0954818402169053E-2</v>
      </c>
    </row>
    <row r="1919" spans="1:14" x14ac:dyDescent="0.25">
      <c r="A1919" s="1">
        <v>43297</v>
      </c>
      <c r="B1919">
        <v>20.78</v>
      </c>
      <c r="C1919">
        <v>21.01</v>
      </c>
      <c r="D1919">
        <v>20.420000000000002</v>
      </c>
      <c r="E1919">
        <v>20.67</v>
      </c>
      <c r="F1919">
        <v>117279930</v>
      </c>
      <c r="G1919">
        <v>96.451848906560642</v>
      </c>
      <c r="H1919">
        <v>116.23394172381163</v>
      </c>
      <c r="I1919">
        <f>tsla_moving_stats_14yr[[#This Row],[Close]]/tsla_moving_stats_14yr[[#This Row],[StdDev_14Y_Centered]]</f>
        <v>0.1778310164264657</v>
      </c>
      <c r="J1919">
        <f>2*tsla_moving_stats_14yr[[#This Row],[StdDev_14Y_Centered]]</f>
        <v>232.46788344762325</v>
      </c>
      <c r="K1919">
        <v>96.45184890656094</v>
      </c>
      <c r="L1919">
        <v>116.21743473775673</v>
      </c>
      <c r="M1919">
        <f>tsla_moving_stats_14yr[[#This Row],[Average_14Y_Centered]]-tsla_moving_stats_14yr[[#This Row],[ROLLING AVERAGE MANUAL]]</f>
        <v>-2.9842794901924208E-13</v>
      </c>
      <c r="N1919">
        <f>tsla_moving_stats_14yr[[#This Row],[StdDev_14Y_Centered]]-tsla_moving_stats_14yr[[#This Row],[STANDARD DEV MANUAL]]</f>
        <v>1.6506986054892536E-2</v>
      </c>
    </row>
    <row r="1920" spans="1:14" x14ac:dyDescent="0.25">
      <c r="A1920" s="1">
        <v>43294</v>
      </c>
      <c r="B1920">
        <v>21.04</v>
      </c>
      <c r="C1920">
        <v>21.31</v>
      </c>
      <c r="D1920">
        <v>20.62</v>
      </c>
      <c r="E1920">
        <v>21.26</v>
      </c>
      <c r="F1920">
        <v>88136626</v>
      </c>
      <c r="G1920">
        <v>96.183811417211018</v>
      </c>
      <c r="H1920">
        <v>116.08882969476775</v>
      </c>
      <c r="I1920">
        <f>tsla_moving_stats_14yr[[#This Row],[Close]]/tsla_moving_stats_14yr[[#This Row],[StdDev_14Y_Centered]]</f>
        <v>0.18313562171226033</v>
      </c>
      <c r="J1920">
        <f>2*tsla_moving_stats_14yr[[#This Row],[StdDev_14Y_Centered]]</f>
        <v>232.17765938953551</v>
      </c>
      <c r="K1920">
        <v>96.361013916501292</v>
      </c>
      <c r="L1920">
        <v>116.16634738110884</v>
      </c>
      <c r="M1920">
        <f>tsla_moving_stats_14yr[[#This Row],[Average_14Y_Centered]]-tsla_moving_stats_14yr[[#This Row],[ROLLING AVERAGE MANUAL]]</f>
        <v>-0.17720249929027432</v>
      </c>
      <c r="N1920">
        <f>tsla_moving_stats_14yr[[#This Row],[StdDev_14Y_Centered]]-tsla_moving_stats_14yr[[#This Row],[STANDARD DEV MANUAL]]</f>
        <v>-7.7517686341082026E-2</v>
      </c>
    </row>
    <row r="1921" spans="1:14" x14ac:dyDescent="0.25">
      <c r="A1921" s="1">
        <v>43293</v>
      </c>
      <c r="B1921">
        <v>21.43</v>
      </c>
      <c r="C1921">
        <v>21.55</v>
      </c>
      <c r="D1921">
        <v>20.85</v>
      </c>
      <c r="E1921">
        <v>21.11</v>
      </c>
      <c r="F1921">
        <v>85817578</v>
      </c>
      <c r="G1921">
        <v>96.157035775127795</v>
      </c>
      <c r="H1921">
        <v>116.0832198388751</v>
      </c>
      <c r="I1921">
        <f>tsla_moving_stats_14yr[[#This Row],[Close]]/tsla_moving_stats_14yr[[#This Row],[StdDev_14Y_Centered]]</f>
        <v>0.18185229552816448</v>
      </c>
      <c r="J1921">
        <f>2*tsla_moving_stats_14yr[[#This Row],[StdDev_14Y_Centered]]</f>
        <v>232.16643967775019</v>
      </c>
      <c r="K1921">
        <v>96.273271797785029</v>
      </c>
      <c r="L1921">
        <v>116.12102506902588</v>
      </c>
      <c r="M1921">
        <f>tsla_moving_stats_14yr[[#This Row],[Average_14Y_Centered]]-tsla_moving_stats_14yr[[#This Row],[ROLLING AVERAGE MANUAL]]</f>
        <v>-0.11623602265723321</v>
      </c>
      <c r="N1921">
        <f>tsla_moving_stats_14yr[[#This Row],[StdDev_14Y_Centered]]-tsla_moving_stats_14yr[[#This Row],[STANDARD DEV MANUAL]]</f>
        <v>-3.7805230150780744E-2</v>
      </c>
    </row>
    <row r="1922" spans="1:14" x14ac:dyDescent="0.25">
      <c r="A1922" s="1">
        <v>43292</v>
      </c>
      <c r="B1922">
        <v>21.05</v>
      </c>
      <c r="C1922">
        <v>21.46</v>
      </c>
      <c r="D1922">
        <v>21</v>
      </c>
      <c r="E1922">
        <v>21.26</v>
      </c>
      <c r="F1922">
        <v>73261215</v>
      </c>
      <c r="G1922">
        <v>96.130278172012481</v>
      </c>
      <c r="H1922">
        <v>116.07760441959994</v>
      </c>
      <c r="I1922">
        <f>tsla_moving_stats_14yr[[#This Row],[Close]]/tsla_moving_stats_14yr[[#This Row],[StdDev_14Y_Centered]]</f>
        <v>0.18315333182746324</v>
      </c>
      <c r="J1922">
        <f>2*tsla_moving_stats_14yr[[#This Row],[StdDev_14Y_Centered]]</f>
        <v>232.15520883919987</v>
      </c>
      <c r="K1922">
        <v>96.183811417211317</v>
      </c>
      <c r="L1922">
        <v>116.07234331682615</v>
      </c>
      <c r="M1922">
        <f>tsla_moving_stats_14yr[[#This Row],[Average_14Y_Centered]]-tsla_moving_stats_14yr[[#This Row],[ROLLING AVERAGE MANUAL]]</f>
        <v>-5.3533245198835289E-2</v>
      </c>
      <c r="N1922">
        <f>tsla_moving_stats_14yr[[#This Row],[StdDev_14Y_Centered]]-tsla_moving_stats_14yr[[#This Row],[STANDARD DEV MANUAL]]</f>
        <v>5.2611027737867744E-3</v>
      </c>
    </row>
    <row r="1923" spans="1:14" x14ac:dyDescent="0.25">
      <c r="A1923" s="1">
        <v>43291</v>
      </c>
      <c r="B1923">
        <v>21.64</v>
      </c>
      <c r="C1923">
        <v>21.85</v>
      </c>
      <c r="D1923">
        <v>21.28</v>
      </c>
      <c r="E1923">
        <v>21.5</v>
      </c>
      <c r="F1923">
        <v>142072601</v>
      </c>
      <c r="G1923">
        <v>96.068557637705851</v>
      </c>
      <c r="H1923">
        <v>116.03625550178508</v>
      </c>
      <c r="I1923">
        <f>tsla_moving_stats_14yr[[#This Row],[Close]]/tsla_moving_stats_14yr[[#This Row],[StdDev_14Y_Centered]]</f>
        <v>0.18528691663675106</v>
      </c>
      <c r="J1923">
        <f>2*tsla_moving_stats_14yr[[#This Row],[StdDev_14Y_Centered]]</f>
        <v>232.07251100357016</v>
      </c>
      <c r="K1923">
        <v>96.095305310991478</v>
      </c>
      <c r="L1923">
        <v>116.0253972979515</v>
      </c>
      <c r="M1923">
        <f>tsla_moving_stats_14yr[[#This Row],[Average_14Y_Centered]]-tsla_moving_stats_14yr[[#This Row],[ROLLING AVERAGE MANUAL]]</f>
        <v>-2.6747673285626661E-2</v>
      </c>
      <c r="N1923">
        <f>tsla_moving_stats_14yr[[#This Row],[StdDev_14Y_Centered]]-tsla_moving_stats_14yr[[#This Row],[STANDARD DEV MANUAL]]</f>
        <v>1.0858203833578273E-2</v>
      </c>
    </row>
    <row r="1924" spans="1:14" x14ac:dyDescent="0.25">
      <c r="A1924" s="1">
        <v>43290</v>
      </c>
      <c r="B1924">
        <v>20.8</v>
      </c>
      <c r="C1924">
        <v>21.23</v>
      </c>
      <c r="D1924">
        <v>20.53</v>
      </c>
      <c r="E1924">
        <v>21.23</v>
      </c>
      <c r="F1924">
        <v>113951397</v>
      </c>
      <c r="G1924">
        <v>96.007835842090302</v>
      </c>
      <c r="H1924">
        <v>115.99675824882152</v>
      </c>
      <c r="I1924">
        <f>tsla_moving_stats_14yr[[#This Row],[Close]]/tsla_moving_stats_14yr[[#This Row],[StdDev_14Y_Centered]]</f>
        <v>0.1830223561460235</v>
      </c>
      <c r="J1924">
        <f>2*tsla_moving_stats_14yr[[#This Row],[StdDev_14Y_Centered]]</f>
        <v>231.99351649764304</v>
      </c>
      <c r="K1924">
        <v>96.007835842090614</v>
      </c>
      <c r="L1924">
        <v>115.98028494642442</v>
      </c>
      <c r="M1924">
        <f>tsla_moving_stats_14yr[[#This Row],[Average_14Y_Centered]]-tsla_moving_stats_14yr[[#This Row],[ROLLING AVERAGE MANUAL]]</f>
        <v>-3.1263880373444408E-13</v>
      </c>
      <c r="N1924">
        <f>tsla_moving_stats_14yr[[#This Row],[StdDev_14Y_Centered]]-tsla_moving_stats_14yr[[#This Row],[STANDARD DEV MANUAL]]</f>
        <v>1.6473302397102429E-2</v>
      </c>
    </row>
    <row r="1925" spans="1:14" x14ac:dyDescent="0.25">
      <c r="A1925" s="1">
        <v>43287</v>
      </c>
      <c r="B1925">
        <v>20.329999999999998</v>
      </c>
      <c r="C1925">
        <v>20.8</v>
      </c>
      <c r="D1925">
        <v>20.13</v>
      </c>
      <c r="E1925">
        <v>20.59</v>
      </c>
      <c r="F1925">
        <v>132981902</v>
      </c>
      <c r="G1925">
        <v>95.757395626242527</v>
      </c>
      <c r="H1925">
        <v>115.8821723680237</v>
      </c>
      <c r="I1925">
        <f>tsla_moving_stats_14yr[[#This Row],[Close]]/tsla_moving_stats_14yr[[#This Row],[StdDev_14Y_Centered]]</f>
        <v>0.17768047991549013</v>
      </c>
      <c r="J1925">
        <f>2*tsla_moving_stats_14yr[[#This Row],[StdDev_14Y_Centered]]</f>
        <v>231.76434473604741</v>
      </c>
      <c r="K1925">
        <v>95.924348196535362</v>
      </c>
      <c r="L1925">
        <v>115.9421745593859</v>
      </c>
      <c r="M1925">
        <f>tsla_moving_stats_14yr[[#This Row],[Average_14Y_Centered]]-tsla_moving_stats_14yr[[#This Row],[ROLLING AVERAGE MANUAL]]</f>
        <v>-0.16695257029283539</v>
      </c>
      <c r="N1925">
        <f>tsla_moving_stats_14yr[[#This Row],[StdDev_14Y_Centered]]-tsla_moving_stats_14yr[[#This Row],[STANDARD DEV MANUAL]]</f>
        <v>-6.0002191362201529E-2</v>
      </c>
    </row>
    <row r="1926" spans="1:14" x14ac:dyDescent="0.25">
      <c r="A1926" s="1">
        <v>43286</v>
      </c>
      <c r="B1926">
        <v>20.92</v>
      </c>
      <c r="C1926">
        <v>20.96</v>
      </c>
      <c r="D1926">
        <v>19.75</v>
      </c>
      <c r="E1926">
        <v>20.61</v>
      </c>
      <c r="F1926">
        <v>262145804</v>
      </c>
      <c r="G1926">
        <v>95.730758091993195</v>
      </c>
      <c r="H1926">
        <v>115.87649914890392</v>
      </c>
      <c r="I1926">
        <f>tsla_moving_stats_14yr[[#This Row],[Close]]/tsla_moving_stats_14yr[[#This Row],[StdDev_14Y_Centered]]</f>
        <v>0.17786177655846924</v>
      </c>
      <c r="J1926">
        <f>2*tsla_moving_stats_14yr[[#This Row],[StdDev_14Y_Centered]]</f>
        <v>231.75299829780784</v>
      </c>
      <c r="K1926">
        <v>95.840329451860541</v>
      </c>
      <c r="L1926">
        <v>115.90302709412745</v>
      </c>
      <c r="M1926">
        <f>tsla_moving_stats_14yr[[#This Row],[Average_14Y_Centered]]-tsla_moving_stats_14yr[[#This Row],[ROLLING AVERAGE MANUAL]]</f>
        <v>-0.10957135986734556</v>
      </c>
      <c r="N1926">
        <f>tsla_moving_stats_14yr[[#This Row],[StdDev_14Y_Centered]]-tsla_moving_stats_14yr[[#This Row],[STANDARD DEV MANUAL]]</f>
        <v>-2.6527945223534743E-2</v>
      </c>
    </row>
    <row r="1927" spans="1:14" x14ac:dyDescent="0.25">
      <c r="A1927" s="1">
        <v>43284</v>
      </c>
      <c r="B1927">
        <v>22.12</v>
      </c>
      <c r="C1927">
        <v>22.17</v>
      </c>
      <c r="D1927">
        <v>20.65</v>
      </c>
      <c r="E1927">
        <v>20.72</v>
      </c>
      <c r="F1927">
        <v>184239819</v>
      </c>
      <c r="G1927">
        <v>95.730758091993195</v>
      </c>
      <c r="H1927">
        <v>115.87649914890392</v>
      </c>
      <c r="I1927">
        <f>tsla_moving_stats_14yr[[#This Row],[Close]]/tsla_moving_stats_14yr[[#This Row],[StdDev_14Y_Centered]]</f>
        <v>0.17881106309031938</v>
      </c>
      <c r="J1927">
        <f>2*tsla_moving_stats_14yr[[#This Row],[StdDev_14Y_Centered]]</f>
        <v>231.75299829780784</v>
      </c>
      <c r="K1927">
        <v>95.75739562624284</v>
      </c>
      <c r="L1927">
        <v>115.86571533856295</v>
      </c>
      <c r="M1927">
        <f>tsla_moving_stats_14yr[[#This Row],[Average_14Y_Centered]]-tsla_moving_stats_14yr[[#This Row],[ROLLING AVERAGE MANUAL]]</f>
        <v>-2.6637534249644546E-2</v>
      </c>
      <c r="N1927">
        <f>tsla_moving_stats_14yr[[#This Row],[StdDev_14Y_Centered]]-tsla_moving_stats_14yr[[#This Row],[STANDARD DEV MANUAL]]</f>
        <v>1.0783810340967648E-2</v>
      </c>
    </row>
    <row r="1928" spans="1:14" x14ac:dyDescent="0.25">
      <c r="A1928" s="1">
        <v>43283</v>
      </c>
      <c r="B1928">
        <v>24</v>
      </c>
      <c r="C1928">
        <v>24.32</v>
      </c>
      <c r="D1928">
        <v>21.99</v>
      </c>
      <c r="E1928">
        <v>22.34</v>
      </c>
      <c r="F1928">
        <v>281396839</v>
      </c>
      <c r="G1928">
        <v>95.668383981823354</v>
      </c>
      <c r="H1928">
        <v>115.83380900550138</v>
      </c>
      <c r="I1928">
        <f>tsla_moving_stats_14yr[[#This Row],[Close]]/tsla_moving_stats_14yr[[#This Row],[StdDev_14Y_Centered]]</f>
        <v>0.19286251735828691</v>
      </c>
      <c r="J1928">
        <f>2*tsla_moving_stats_14yr[[#This Row],[StdDev_14Y_Centered]]</f>
        <v>231.66761801100276</v>
      </c>
      <c r="K1928">
        <v>95.668383981823638</v>
      </c>
      <c r="L1928">
        <v>115.81735884437306</v>
      </c>
      <c r="M1928">
        <f>tsla_moving_stats_14yr[[#This Row],[Average_14Y_Centered]]-tsla_moving_stats_14yr[[#This Row],[ROLLING AVERAGE MANUAL]]</f>
        <v>-2.8421709430404007E-13</v>
      </c>
      <c r="N1928">
        <f>tsla_moving_stats_14yr[[#This Row],[StdDev_14Y_Centered]]-tsla_moving_stats_14yr[[#This Row],[STANDARD DEV MANUAL]]</f>
        <v>1.6450161128318541E-2</v>
      </c>
    </row>
    <row r="1929" spans="1:14" x14ac:dyDescent="0.25">
      <c r="A1929" s="1">
        <v>43280</v>
      </c>
      <c r="B1929">
        <v>23.56</v>
      </c>
      <c r="C1929">
        <v>23.59</v>
      </c>
      <c r="D1929">
        <v>22.83</v>
      </c>
      <c r="E1929">
        <v>22.86</v>
      </c>
      <c r="F1929">
        <v>97386040</v>
      </c>
      <c r="G1929">
        <v>95.404748650951433</v>
      </c>
      <c r="H1929">
        <v>115.69442794098441</v>
      </c>
      <c r="I1929">
        <f>tsla_moving_stats_14yr[[#This Row],[Close]]/tsla_moving_stats_14yr[[#This Row],[StdDev_14Y_Centered]]</f>
        <v>0.19758946395984478</v>
      </c>
      <c r="J1929">
        <f>2*tsla_moving_stats_14yr[[#This Row],[StdDev_14Y_Centered]]</f>
        <v>231.38885588196882</v>
      </c>
      <c r="K1929">
        <v>95.579284294234881</v>
      </c>
      <c r="L1929">
        <v>115.76875415412107</v>
      </c>
      <c r="M1929">
        <f>tsla_moving_stats_14yr[[#This Row],[Average_14Y_Centered]]-tsla_moving_stats_14yr[[#This Row],[ROLLING AVERAGE MANUAL]]</f>
        <v>-0.17453564328344839</v>
      </c>
      <c r="N1929">
        <f>tsla_moving_stats_14yr[[#This Row],[StdDev_14Y_Centered]]-tsla_moving_stats_14yr[[#This Row],[STANDARD DEV MANUAL]]</f>
        <v>-7.4326213136657771E-2</v>
      </c>
    </row>
    <row r="1930" spans="1:14" x14ac:dyDescent="0.25">
      <c r="A1930" s="1">
        <v>43279</v>
      </c>
      <c r="B1930">
        <v>23.24</v>
      </c>
      <c r="C1930">
        <v>23.8</v>
      </c>
      <c r="D1930">
        <v>23.07</v>
      </c>
      <c r="E1930">
        <v>23.33</v>
      </c>
      <c r="F1930">
        <v>125970204</v>
      </c>
      <c r="G1930">
        <v>95.378191368540598</v>
      </c>
      <c r="H1930">
        <v>115.68873390043255</v>
      </c>
      <c r="I1930">
        <f>tsla_moving_stats_14yr[[#This Row],[Close]]/tsla_moving_stats_14yr[[#This Row],[StdDev_14Y_Centered]]</f>
        <v>0.20166181453830198</v>
      </c>
      <c r="J1930">
        <f>2*tsla_moving_stats_14yr[[#This Row],[StdDev_14Y_Centered]]</f>
        <v>231.37746780086511</v>
      </c>
      <c r="K1930">
        <v>95.494430559500415</v>
      </c>
      <c r="L1930">
        <v>115.72785651646221</v>
      </c>
      <c r="M1930">
        <f>tsla_moving_stats_14yr[[#This Row],[Average_14Y_Centered]]-tsla_moving_stats_14yr[[#This Row],[ROLLING AVERAGE MANUAL]]</f>
        <v>-0.11623919095981705</v>
      </c>
      <c r="N1930">
        <f>tsla_moving_stats_14yr[[#This Row],[StdDev_14Y_Centered]]-tsla_moving_stats_14yr[[#This Row],[STANDARD DEV MANUAL]]</f>
        <v>-3.9122616029658275E-2</v>
      </c>
    </row>
    <row r="1931" spans="1:14" x14ac:dyDescent="0.25">
      <c r="A1931" s="1">
        <v>43278</v>
      </c>
      <c r="B1931">
        <v>23</v>
      </c>
      <c r="C1931">
        <v>23.39</v>
      </c>
      <c r="D1931">
        <v>22.63</v>
      </c>
      <c r="E1931">
        <v>22.97</v>
      </c>
      <c r="F1931">
        <v>125006018</v>
      </c>
      <c r="G1931">
        <v>95.35163780868578</v>
      </c>
      <c r="H1931">
        <v>115.68304589951298</v>
      </c>
      <c r="I1931">
        <f>tsla_moving_stats_14yr[[#This Row],[Close]]/tsla_moving_stats_14yr[[#This Row],[StdDev_14Y_Centered]]</f>
        <v>0.1985597787592201</v>
      </c>
      <c r="J1931">
        <f>2*tsla_moving_stats_14yr[[#This Row],[StdDev_14Y_Centered]]</f>
        <v>231.36609179902595</v>
      </c>
      <c r="K1931">
        <v>95.404748650951703</v>
      </c>
      <c r="L1931">
        <v>115.6779975740854</v>
      </c>
      <c r="M1931">
        <f>tsla_moving_stats_14yr[[#This Row],[Average_14Y_Centered]]-tsla_moving_stats_14yr[[#This Row],[ROLLING AVERAGE MANUAL]]</f>
        <v>-5.3110842265922997E-2</v>
      </c>
      <c r="N1931">
        <f>tsla_moving_stats_14yr[[#This Row],[StdDev_14Y_Centered]]-tsla_moving_stats_14yr[[#This Row],[STANDARD DEV MANUAL]]</f>
        <v>5.0483254275803802E-3</v>
      </c>
    </row>
    <row r="1932" spans="1:14" x14ac:dyDescent="0.25">
      <c r="A1932" s="1">
        <v>43277</v>
      </c>
      <c r="B1932">
        <v>22.4</v>
      </c>
      <c r="C1932">
        <v>22.9</v>
      </c>
      <c r="D1932">
        <v>21.72</v>
      </c>
      <c r="E1932">
        <v>22.8</v>
      </c>
      <c r="F1932">
        <v>111787420</v>
      </c>
      <c r="G1932">
        <v>95.286822827938678</v>
      </c>
      <c r="H1932">
        <v>115.63547739545957</v>
      </c>
      <c r="I1932">
        <f>tsla_moving_stats_14yr[[#This Row],[Close]]/tsla_moving_stats_14yr[[#This Row],[StdDev_14Y_Centered]]</f>
        <v>0.19717132244827176</v>
      </c>
      <c r="J1932">
        <f>2*tsla_moving_stats_14yr[[#This Row],[StdDev_14Y_Centered]]</f>
        <v>231.27095479091915</v>
      </c>
      <c r="K1932">
        <v>95.313365521159028</v>
      </c>
      <c r="L1932">
        <v>115.6247479226822</v>
      </c>
      <c r="M1932">
        <f>tsla_moving_stats_14yr[[#This Row],[Average_14Y_Centered]]-tsla_moving_stats_14yr[[#This Row],[ROLLING AVERAGE MANUAL]]</f>
        <v>-2.6542693220349634E-2</v>
      </c>
      <c r="N1932">
        <f>tsla_moving_stats_14yr[[#This Row],[StdDev_14Y_Centered]]-tsla_moving_stats_14yr[[#This Row],[STANDARD DEV MANUAL]]</f>
        <v>1.0729472777370574E-2</v>
      </c>
    </row>
    <row r="1933" spans="1:14" x14ac:dyDescent="0.25">
      <c r="A1933" s="1">
        <v>43276</v>
      </c>
      <c r="B1933">
        <v>22.01</v>
      </c>
      <c r="C1933">
        <v>22.56</v>
      </c>
      <c r="D1933">
        <v>21.83</v>
      </c>
      <c r="E1933">
        <v>22.2</v>
      </c>
      <c r="F1933">
        <v>103969667</v>
      </c>
      <c r="G1933">
        <v>95.221360408974732</v>
      </c>
      <c r="H1933">
        <v>115.58661323060016</v>
      </c>
      <c r="I1933">
        <f>tsla_moving_stats_14yr[[#This Row],[Close]]/tsla_moving_stats_14yr[[#This Row],[StdDev_14Y_Centered]]</f>
        <v>0.1920637639560393</v>
      </c>
      <c r="J1933">
        <f>2*tsla_moving_stats_14yr[[#This Row],[StdDev_14Y_Centered]]</f>
        <v>231.17322646120033</v>
      </c>
      <c r="K1933">
        <v>95.221360408975016</v>
      </c>
      <c r="L1933">
        <v>115.57019817502845</v>
      </c>
      <c r="M1933">
        <f>tsla_moving_stats_14yr[[#This Row],[Average_14Y_Centered]]-tsla_moving_stats_14yr[[#This Row],[ROLLING AVERAGE MANUAL]]</f>
        <v>-2.8421709430404007E-13</v>
      </c>
      <c r="N1933">
        <f>tsla_moving_stats_14yr[[#This Row],[StdDev_14Y_Centered]]-tsla_moving_stats_14yr[[#This Row],[STANDARD DEV MANUAL]]</f>
        <v>1.6415055571712855E-2</v>
      </c>
    </row>
    <row r="1934" spans="1:14" x14ac:dyDescent="0.25">
      <c r="A1934" s="1">
        <v>43273</v>
      </c>
      <c r="B1934">
        <v>23.44</v>
      </c>
      <c r="C1934">
        <v>23.48</v>
      </c>
      <c r="D1934">
        <v>22.13</v>
      </c>
      <c r="E1934">
        <v>22.24</v>
      </c>
      <c r="F1934">
        <v>153991058</v>
      </c>
      <c r="G1934">
        <v>94.934169270093719</v>
      </c>
      <c r="H1934">
        <v>115.39906321823563</v>
      </c>
      <c r="I1934">
        <f>tsla_moving_stats_14yr[[#This Row],[Close]]/tsla_moving_stats_14yr[[#This Row],[StdDev_14Y_Centered]]</f>
        <v>0.19272253499962191</v>
      </c>
      <c r="J1934">
        <f>2*tsla_moving_stats_14yr[[#This Row],[StdDev_14Y_Centered]]</f>
        <v>230.79812643647125</v>
      </c>
      <c r="K1934">
        <v>95.128855438796094</v>
      </c>
      <c r="L1934">
        <v>115.51453949667399</v>
      </c>
      <c r="M1934">
        <f>tsla_moving_stats_14yr[[#This Row],[Average_14Y_Centered]]-tsla_moving_stats_14yr[[#This Row],[ROLLING AVERAGE MANUAL]]</f>
        <v>-0.19468616870237554</v>
      </c>
      <c r="N1934">
        <f>tsla_moving_stats_14yr[[#This Row],[StdDev_14Y_Centered]]-tsla_moving_stats_14yr[[#This Row],[STANDARD DEV MANUAL]]</f>
        <v>-0.11547627843836494</v>
      </c>
    </row>
    <row r="1935" spans="1:14" x14ac:dyDescent="0.25">
      <c r="A1935" s="1">
        <v>43272</v>
      </c>
      <c r="B1935">
        <v>24.13</v>
      </c>
      <c r="C1935">
        <v>24.41</v>
      </c>
      <c r="D1935">
        <v>23.08</v>
      </c>
      <c r="E1935">
        <v>23.17</v>
      </c>
      <c r="F1935">
        <v>119507298</v>
      </c>
      <c r="G1935">
        <v>94.907737081203877</v>
      </c>
      <c r="H1935">
        <v>115.39333744250085</v>
      </c>
      <c r="I1935">
        <f>tsla_moving_stats_14yr[[#This Row],[Close]]/tsla_moving_stats_14yr[[#This Row],[StdDev_14Y_Centered]]</f>
        <v>0.20079148860345028</v>
      </c>
      <c r="J1935">
        <f>2*tsla_moving_stats_14yr[[#This Row],[StdDev_14Y_Centered]]</f>
        <v>230.7866748850017</v>
      </c>
      <c r="K1935">
        <v>95.032683896620583</v>
      </c>
      <c r="L1935">
        <v>115.45118241625543</v>
      </c>
      <c r="M1935">
        <f>tsla_moving_stats_14yr[[#This Row],[Average_14Y_Centered]]-tsla_moving_stats_14yr[[#This Row],[ROLLING AVERAGE MANUAL]]</f>
        <v>-0.12494681541670616</v>
      </c>
      <c r="N1935">
        <f>tsla_moving_stats_14yr[[#This Row],[StdDev_14Y_Centered]]-tsla_moving_stats_14yr[[#This Row],[STANDARD DEV MANUAL]]</f>
        <v>-5.7844973754583862E-2</v>
      </c>
    </row>
    <row r="1936" spans="1:14" x14ac:dyDescent="0.25">
      <c r="A1936" s="1">
        <v>43271</v>
      </c>
      <c r="B1936">
        <v>23.87</v>
      </c>
      <c r="C1936">
        <v>24.29</v>
      </c>
      <c r="D1936">
        <v>23.47</v>
      </c>
      <c r="E1936">
        <v>24.15</v>
      </c>
      <c r="F1936">
        <v>125754969</v>
      </c>
      <c r="G1936">
        <v>94.881288674425207</v>
      </c>
      <c r="H1936">
        <v>115.3876337814615</v>
      </c>
      <c r="I1936">
        <f>tsla_moving_stats_14yr[[#This Row],[Close]]/tsla_moving_stats_14yr[[#This Row],[StdDev_14Y_Centered]]</f>
        <v>0.20929452497257123</v>
      </c>
      <c r="J1936">
        <f>2*tsla_moving_stats_14yr[[#This Row],[StdDev_14Y_Centered]]</f>
        <v>230.77526756292301</v>
      </c>
      <c r="K1936">
        <v>94.934169270094031</v>
      </c>
      <c r="L1936">
        <v>115.38267479761568</v>
      </c>
      <c r="M1936">
        <f>tsla_moving_stats_14yr[[#This Row],[Average_14Y_Centered]]-tsla_moving_stats_14yr[[#This Row],[ROLLING AVERAGE MANUAL]]</f>
        <v>-5.2880595668824526E-2</v>
      </c>
      <c r="N1936">
        <f>tsla_moving_stats_14yr[[#This Row],[StdDev_14Y_Centered]]-tsla_moving_stats_14yr[[#This Row],[STANDARD DEV MANUAL]]</f>
        <v>4.9589838458246049E-3</v>
      </c>
    </row>
    <row r="1937" spans="1:14" x14ac:dyDescent="0.25">
      <c r="A1937" s="1">
        <v>43270</v>
      </c>
      <c r="B1937">
        <v>24.34</v>
      </c>
      <c r="C1937">
        <v>24.67</v>
      </c>
      <c r="D1937">
        <v>23.08</v>
      </c>
      <c r="E1937">
        <v>23.5</v>
      </c>
      <c r="F1937">
        <v>191428697</v>
      </c>
      <c r="G1937">
        <v>94.816757524134019</v>
      </c>
      <c r="H1937">
        <v>115.34042024002179</v>
      </c>
      <c r="I1937">
        <f>tsla_moving_stats_14yr[[#This Row],[Close]]/tsla_moving_stats_14yr[[#This Row],[StdDev_14Y_Centered]]</f>
        <v>0.20374470589839044</v>
      </c>
      <c r="J1937">
        <f>2*tsla_moving_stats_14yr[[#This Row],[StdDev_14Y_Centered]]</f>
        <v>230.68084048004357</v>
      </c>
      <c r="K1937">
        <v>94.843195115024457</v>
      </c>
      <c r="L1937">
        <v>115.32974834181364</v>
      </c>
      <c r="M1937">
        <f>tsla_moving_stats_14yr[[#This Row],[Average_14Y_Centered]]-tsla_moving_stats_14yr[[#This Row],[ROLLING AVERAGE MANUAL]]</f>
        <v>-2.64375908904384E-2</v>
      </c>
      <c r="N1937">
        <f>tsla_moving_stats_14yr[[#This Row],[StdDev_14Y_Centered]]-tsla_moving_stats_14yr[[#This Row],[STANDARD DEV MANUAL]]</f>
        <v>1.0671898208144626E-2</v>
      </c>
    </row>
    <row r="1938" spans="1:14" x14ac:dyDescent="0.25">
      <c r="A1938" s="1">
        <v>43269</v>
      </c>
      <c r="B1938">
        <v>23.69</v>
      </c>
      <c r="C1938">
        <v>24.92</v>
      </c>
      <c r="D1938">
        <v>23.63</v>
      </c>
      <c r="E1938">
        <v>24.72</v>
      </c>
      <c r="F1938">
        <v>181098621</v>
      </c>
      <c r="G1938">
        <v>94.816757524134019</v>
      </c>
      <c r="H1938">
        <v>115.34042024002179</v>
      </c>
      <c r="I1938">
        <f>tsla_moving_stats_14yr[[#This Row],[Close]]/tsla_moving_stats_14yr[[#This Row],[StdDev_14Y_Centered]]</f>
        <v>0.21432209063013666</v>
      </c>
      <c r="J1938">
        <f>2*tsla_moving_stats_14yr[[#This Row],[StdDev_14Y_Centered]]</f>
        <v>230.68084048004357</v>
      </c>
      <c r="K1938">
        <v>94.752220959954869</v>
      </c>
      <c r="L1938">
        <v>115.2768126009742</v>
      </c>
      <c r="M1938">
        <f>tsla_moving_stats_14yr[[#This Row],[Average_14Y_Centered]]-tsla_moving_stats_14yr[[#This Row],[ROLLING AVERAGE MANUAL]]</f>
        <v>6.4536564179149991E-2</v>
      </c>
      <c r="N1938">
        <f>tsla_moving_stats_14yr[[#This Row],[StdDev_14Y_Centered]]-tsla_moving_stats_14yr[[#This Row],[STANDARD DEV MANUAL]]</f>
        <v>6.3607639047589259E-2</v>
      </c>
    </row>
    <row r="1939" spans="1:14" x14ac:dyDescent="0.25">
      <c r="A1939" s="1">
        <v>43266</v>
      </c>
      <c r="B1939">
        <v>23.59</v>
      </c>
      <c r="C1939">
        <v>24.31</v>
      </c>
      <c r="D1939">
        <v>23.42</v>
      </c>
      <c r="E1939">
        <v>23.88</v>
      </c>
      <c r="F1939">
        <v>162723902</v>
      </c>
      <c r="G1939">
        <v>94.54356899488927</v>
      </c>
      <c r="H1939">
        <v>115.18036172982325</v>
      </c>
      <c r="I1939">
        <f>tsla_moving_stats_14yr[[#This Row],[Close]]/tsla_moving_stats_14yr[[#This Row],[StdDev_14Y_Centered]]</f>
        <v>0.20732700992913131</v>
      </c>
      <c r="J1939">
        <f>2*tsla_moving_stats_14yr[[#This Row],[StdDev_14Y_Centered]]</f>
        <v>230.36072345964649</v>
      </c>
      <c r="K1939">
        <v>94.662877023573159</v>
      </c>
      <c r="L1939">
        <v>115.22692619723199</v>
      </c>
      <c r="M1939">
        <f>tsla_moving_stats_14yr[[#This Row],[Average_14Y_Centered]]-tsla_moving_stats_14yr[[#This Row],[ROLLING AVERAGE MANUAL]]</f>
        <v>-0.11930802868388923</v>
      </c>
      <c r="N1939">
        <f>tsla_moving_stats_14yr[[#This Row],[StdDev_14Y_Centered]]-tsla_moving_stats_14yr[[#This Row],[STANDARD DEV MANUAL]]</f>
        <v>-4.6564467408742871E-2</v>
      </c>
    </row>
    <row r="1940" spans="1:14" x14ac:dyDescent="0.25">
      <c r="A1940" s="1">
        <v>43265</v>
      </c>
      <c r="B1940">
        <v>23.18</v>
      </c>
      <c r="C1940">
        <v>23.92</v>
      </c>
      <c r="D1940">
        <v>23.11</v>
      </c>
      <c r="E1940">
        <v>23.85</v>
      </c>
      <c r="F1940">
        <v>164715469</v>
      </c>
      <c r="G1940">
        <v>94.517275049673572</v>
      </c>
      <c r="H1940">
        <v>115.17458345438011</v>
      </c>
      <c r="I1940">
        <f>tsla_moving_stats_14yr[[#This Row],[Close]]/tsla_moving_stats_14yr[[#This Row],[StdDev_14Y_Centered]]</f>
        <v>0.2070769373300736</v>
      </c>
      <c r="J1940">
        <f>2*tsla_moving_stats_14yr[[#This Row],[StdDev_14Y_Centered]]</f>
        <v>230.34916690876022</v>
      </c>
      <c r="K1940">
        <v>94.569903436524029</v>
      </c>
      <c r="L1940">
        <v>115.16975823233481</v>
      </c>
      <c r="M1940">
        <f>tsla_moving_stats_14yr[[#This Row],[Average_14Y_Centered]]-tsla_moving_stats_14yr[[#This Row],[ROLLING AVERAGE MANUAL]]</f>
        <v>-5.2628386850457787E-2</v>
      </c>
      <c r="N1940">
        <f>tsla_moving_stats_14yr[[#This Row],[StdDev_14Y_Centered]]-tsla_moving_stats_14yr[[#This Row],[STANDARD DEV MANUAL]]</f>
        <v>4.8252220452980055E-3</v>
      </c>
    </row>
    <row r="1941" spans="1:14" x14ac:dyDescent="0.25">
      <c r="A1941" s="1">
        <v>43264</v>
      </c>
      <c r="B1941">
        <v>23.11</v>
      </c>
      <c r="C1941">
        <v>23.15</v>
      </c>
      <c r="D1941">
        <v>22.65</v>
      </c>
      <c r="E1941">
        <v>22.99</v>
      </c>
      <c r="F1941">
        <v>142047221</v>
      </c>
      <c r="G1941">
        <v>94.490993189557329</v>
      </c>
      <c r="H1941">
        <v>115.16880445178867</v>
      </c>
      <c r="I1941">
        <f>tsla_moving_stats_14yr[[#This Row],[Close]]/tsla_moving_stats_14yr[[#This Row],[StdDev_14Y_Centered]]</f>
        <v>0.19962002826576136</v>
      </c>
      <c r="J1941">
        <f>2*tsla_moving_stats_14yr[[#This Row],[StdDev_14Y_Centered]]</f>
        <v>230.33760890357735</v>
      </c>
      <c r="K1941">
        <v>94.47802896904318</v>
      </c>
      <c r="L1941">
        <v>115.11466889526096</v>
      </c>
      <c r="M1941">
        <f>tsla_moving_stats_14yr[[#This Row],[Average_14Y_Centered]]-tsla_moving_stats_14yr[[#This Row],[ROLLING AVERAGE MANUAL]]</f>
        <v>1.296422051414936E-2</v>
      </c>
      <c r="N1941">
        <f>tsla_moving_stats_14yr[[#This Row],[StdDev_14Y_Centered]]-tsla_moving_stats_14yr[[#This Row],[STANDARD DEV MANUAL]]</f>
        <v>5.4135556527711515E-2</v>
      </c>
    </row>
    <row r="1942" spans="1:14" x14ac:dyDescent="0.25">
      <c r="A1942" s="1">
        <v>43263</v>
      </c>
      <c r="B1942">
        <v>22.98</v>
      </c>
      <c r="C1942">
        <v>23.66</v>
      </c>
      <c r="D1942">
        <v>22.53</v>
      </c>
      <c r="E1942">
        <v>22.85</v>
      </c>
      <c r="F1942">
        <v>335211344</v>
      </c>
      <c r="G1942">
        <v>94.425475447062169</v>
      </c>
      <c r="H1942">
        <v>115.11945183785252</v>
      </c>
      <c r="I1942">
        <f>tsla_moving_stats_14yr[[#This Row],[Close]]/tsla_moving_stats_14yr[[#This Row],[StdDev_14Y_Centered]]</f>
        <v>0.19848947884311133</v>
      </c>
      <c r="J1942">
        <f>2*tsla_moving_stats_14yr[[#This Row],[StdDev_14Y_Centered]]</f>
        <v>230.23890367570505</v>
      </c>
      <c r="K1942">
        <v>94.387940925873636</v>
      </c>
      <c r="L1942">
        <v>115.06294580314038</v>
      </c>
      <c r="M1942">
        <f>tsla_moving_stats_14yr[[#This Row],[Average_14Y_Centered]]-tsla_moving_stats_14yr[[#This Row],[ROLLING AVERAGE MANUAL]]</f>
        <v>3.7534521188533176E-2</v>
      </c>
      <c r="N1942">
        <f>tsla_moving_stats_14yr[[#This Row],[StdDev_14Y_Centered]]-tsla_moving_stats_14yr[[#This Row],[STANDARD DEV MANUAL]]</f>
        <v>5.6506034712143105E-2</v>
      </c>
    </row>
    <row r="1943" spans="1:14" x14ac:dyDescent="0.25">
      <c r="A1943" s="1">
        <v>43262</v>
      </c>
      <c r="B1943">
        <v>21.5</v>
      </c>
      <c r="C1943">
        <v>22.31</v>
      </c>
      <c r="D1943">
        <v>21.5</v>
      </c>
      <c r="E1943">
        <v>22.14</v>
      </c>
      <c r="F1943">
        <v>197752238</v>
      </c>
      <c r="G1943">
        <v>94.361680863145949</v>
      </c>
      <c r="H1943">
        <v>115.07349927775073</v>
      </c>
      <c r="I1943">
        <f>tsla_moving_stats_14yr[[#This Row],[Close]]/tsla_moving_stats_14yr[[#This Row],[StdDev_14Y_Centered]]</f>
        <v>0.19239877242770814</v>
      </c>
      <c r="J1943">
        <f>2*tsla_moving_stats_14yr[[#This Row],[StdDev_14Y_Centered]]</f>
        <v>230.14699855550145</v>
      </c>
      <c r="K1943">
        <v>94.295771087759462</v>
      </c>
      <c r="L1943">
        <v>115.00700118314306</v>
      </c>
      <c r="M1943">
        <f>tsla_moving_stats_14yr[[#This Row],[Average_14Y_Centered]]-tsla_moving_stats_14yr[[#This Row],[ROLLING AVERAGE MANUAL]]</f>
        <v>6.5909775386487013E-2</v>
      </c>
      <c r="N1943">
        <f>tsla_moving_stats_14yr[[#This Row],[StdDev_14Y_Centered]]-tsla_moving_stats_14yr[[#This Row],[STANDARD DEV MANUAL]]</f>
        <v>6.6498094607666758E-2</v>
      </c>
    </row>
    <row r="1944" spans="1:14" x14ac:dyDescent="0.25">
      <c r="A1944" s="1">
        <v>43259</v>
      </c>
      <c r="B1944">
        <v>21.27</v>
      </c>
      <c r="C1944">
        <v>21.63</v>
      </c>
      <c r="D1944">
        <v>21.14</v>
      </c>
      <c r="E1944">
        <v>21.18</v>
      </c>
      <c r="F1944">
        <v>123078141</v>
      </c>
      <c r="G1944">
        <v>94.090360590573539</v>
      </c>
      <c r="H1944">
        <v>114.91540928888195</v>
      </c>
      <c r="I1944">
        <f>tsla_moving_stats_14yr[[#This Row],[Close]]/tsla_moving_stats_14yr[[#This Row],[StdDev_14Y_Centered]]</f>
        <v>0.18430948583019285</v>
      </c>
      <c r="J1944">
        <f>2*tsla_moving_stats_14yr[[#This Row],[StdDev_14Y_Centered]]</f>
        <v>229.83081857776389</v>
      </c>
      <c r="K1944">
        <v>94.203686452712589</v>
      </c>
      <c r="L1944">
        <v>114.95115949319518</v>
      </c>
      <c r="M1944">
        <f>tsla_moving_stats_14yr[[#This Row],[Average_14Y_Centered]]-tsla_moving_stats_14yr[[#This Row],[ROLLING AVERAGE MANUAL]]</f>
        <v>-0.1133258621390496</v>
      </c>
      <c r="N1944">
        <f>tsla_moving_stats_14yr[[#This Row],[StdDev_14Y_Centered]]-tsla_moving_stats_14yr[[#This Row],[STANDARD DEV MANUAL]]</f>
        <v>-3.5750204313231393E-2</v>
      </c>
    </row>
    <row r="1945" spans="1:14" x14ac:dyDescent="0.25">
      <c r="A1945" s="1">
        <v>43258</v>
      </c>
      <c r="B1945">
        <v>21.08</v>
      </c>
      <c r="C1945">
        <v>22</v>
      </c>
      <c r="D1945">
        <v>20.91</v>
      </c>
      <c r="E1945">
        <v>21.07</v>
      </c>
      <c r="F1945">
        <v>215179271</v>
      </c>
      <c r="G1945">
        <v>94.064189611126878</v>
      </c>
      <c r="H1945">
        <v>114.90959411236771</v>
      </c>
      <c r="I1945">
        <f>tsla_moving_stats_14yr[[#This Row],[Close]]/tsla_moving_stats_14yr[[#This Row],[StdDev_14Y_Centered]]</f>
        <v>0.18336153880585535</v>
      </c>
      <c r="J1945">
        <f>2*tsla_moving_stats_14yr[[#This Row],[StdDev_14Y_Centered]]</f>
        <v>229.81918822473543</v>
      </c>
      <c r="K1945">
        <v>94.116569156489945</v>
      </c>
      <c r="L1945">
        <v>114.90488270403999</v>
      </c>
      <c r="M1945">
        <f>tsla_moving_stats_14yr[[#This Row],[Average_14Y_Centered]]-tsla_moving_stats_14yr[[#This Row],[ROLLING AVERAGE MANUAL]]</f>
        <v>-5.2379545363066882E-2</v>
      </c>
      <c r="N1945">
        <f>tsla_moving_stats_14yr[[#This Row],[StdDev_14Y_Centered]]-tsla_moving_stats_14yr[[#This Row],[STANDARD DEV MANUAL]]</f>
        <v>4.7114083277222107E-3</v>
      </c>
    </row>
    <row r="1946" spans="1:14" x14ac:dyDescent="0.25">
      <c r="A1946" s="1">
        <v>43257</v>
      </c>
      <c r="B1946">
        <v>20.03</v>
      </c>
      <c r="C1946">
        <v>21.48</v>
      </c>
      <c r="D1946">
        <v>19.829999999999998</v>
      </c>
      <c r="E1946">
        <v>21.3</v>
      </c>
      <c r="F1946">
        <v>281509339</v>
      </c>
      <c r="G1946">
        <v>94.0380391600454</v>
      </c>
      <c r="H1946">
        <v>114.9037714334281</v>
      </c>
      <c r="I1946">
        <f>tsla_moving_stats_14yr[[#This Row],[Close]]/tsla_moving_stats_14yr[[#This Row],[StdDev_14Y_Centered]]</f>
        <v>0.18537250548247322</v>
      </c>
      <c r="J1946">
        <f>2*tsla_moving_stats_14yr[[#This Row],[StdDev_14Y_Centered]]</f>
        <v>229.80754286685621</v>
      </c>
      <c r="K1946">
        <v>94.033260437376072</v>
      </c>
      <c r="L1946">
        <v>114.86543460237844</v>
      </c>
      <c r="M1946">
        <f>tsla_moving_stats_14yr[[#This Row],[Average_14Y_Centered]]-tsla_moving_stats_14yr[[#This Row],[ROLLING AVERAGE MANUAL]]</f>
        <v>4.7787226693287721E-3</v>
      </c>
      <c r="N1946">
        <f>tsla_moving_stats_14yr[[#This Row],[StdDev_14Y_Centered]]-tsla_moving_stats_14yr[[#This Row],[STANDARD DEV MANUAL]]</f>
        <v>3.8336831049662123E-2</v>
      </c>
    </row>
    <row r="1947" spans="1:14" x14ac:dyDescent="0.25">
      <c r="A1947" s="1">
        <v>43256</v>
      </c>
      <c r="B1947">
        <v>19.850000000000001</v>
      </c>
      <c r="C1947">
        <v>19.850000000000001</v>
      </c>
      <c r="D1947">
        <v>19.12</v>
      </c>
      <c r="E1947">
        <v>19.41</v>
      </c>
      <c r="F1947">
        <v>89927447</v>
      </c>
      <c r="G1947">
        <v>93.980956571104159</v>
      </c>
      <c r="H1947">
        <v>114.87009810072742</v>
      </c>
      <c r="I1947">
        <f>tsla_moving_stats_14yr[[#This Row],[Close]]/tsla_moving_stats_14yr[[#This Row],[StdDev_14Y_Centered]]</f>
        <v>0.16897347804978574</v>
      </c>
      <c r="J1947">
        <f>2*tsla_moving_stats_14yr[[#This Row],[StdDev_14Y_Centered]]</f>
        <v>229.74019620145484</v>
      </c>
      <c r="K1947">
        <v>93.952939505822542</v>
      </c>
      <c r="L1947">
        <v>114.8309545258507</v>
      </c>
      <c r="M1947">
        <f>tsla_moving_stats_14yr[[#This Row],[Average_14Y_Centered]]-tsla_moving_stats_14yr[[#This Row],[ROLLING AVERAGE MANUAL]]</f>
        <v>2.8017065281616738E-2</v>
      </c>
      <c r="N1947">
        <f>tsla_moving_stats_14yr[[#This Row],[StdDev_14Y_Centered]]-tsla_moving_stats_14yr[[#This Row],[STANDARD DEV MANUAL]]</f>
        <v>3.9143574876717935E-2</v>
      </c>
    </row>
    <row r="1948" spans="1:14" x14ac:dyDescent="0.25">
      <c r="A1948" s="1">
        <v>43255</v>
      </c>
      <c r="B1948">
        <v>19.62</v>
      </c>
      <c r="C1948">
        <v>19.93</v>
      </c>
      <c r="D1948">
        <v>19.57</v>
      </c>
      <c r="E1948">
        <v>19.78</v>
      </c>
      <c r="F1948">
        <v>71967224</v>
      </c>
      <c r="G1948">
        <v>93.926805792163549</v>
      </c>
      <c r="H1948">
        <v>114.84142780871015</v>
      </c>
      <c r="I1948">
        <f>tsla_moving_stats_14yr[[#This Row],[Close]]/tsla_moving_stats_14yr[[#This Row],[StdDev_14Y_Centered]]</f>
        <v>0.17223749632360272</v>
      </c>
      <c r="J1948">
        <f>2*tsla_moving_stats_14yr[[#This Row],[StdDev_14Y_Centered]]</f>
        <v>229.6828556174203</v>
      </c>
      <c r="K1948">
        <v>93.859176370349658</v>
      </c>
      <c r="L1948">
        <v>114.77127181250466</v>
      </c>
      <c r="M1948">
        <f>tsla_moving_stats_14yr[[#This Row],[Average_14Y_Centered]]-tsla_moving_stats_14yr[[#This Row],[ROLLING AVERAGE MANUAL]]</f>
        <v>6.7629421813890644E-2</v>
      </c>
      <c r="N1948">
        <f>tsla_moving_stats_14yr[[#This Row],[StdDev_14Y_Centered]]-tsla_moving_stats_14yr[[#This Row],[STANDARD DEV MANUAL]]</f>
        <v>7.0155996205485849E-2</v>
      </c>
    </row>
    <row r="1949" spans="1:14" x14ac:dyDescent="0.25">
      <c r="A1949" s="1">
        <v>43252</v>
      </c>
      <c r="B1949">
        <v>19.059999999999999</v>
      </c>
      <c r="C1949">
        <v>19.46</v>
      </c>
      <c r="D1949">
        <v>18.920000000000002</v>
      </c>
      <c r="E1949">
        <v>19.45</v>
      </c>
      <c r="F1949">
        <v>81365874</v>
      </c>
      <c r="G1949">
        <v>93.639134014764352</v>
      </c>
      <c r="H1949">
        <v>114.64816081747462</v>
      </c>
      <c r="I1949">
        <f>tsla_moving_stats_14yr[[#This Row],[Close]]/tsla_moving_stats_14yr[[#This Row],[StdDev_14Y_Centered]]</f>
        <v>0.16964947244958717</v>
      </c>
      <c r="J1949">
        <f>2*tsla_moving_stats_14yr[[#This Row],[StdDev_14Y_Centered]]</f>
        <v>229.29632163494924</v>
      </c>
      <c r="K1949">
        <v>93.76197103095744</v>
      </c>
      <c r="L1949">
        <v>114.70406420805406</v>
      </c>
      <c r="M1949">
        <f>tsla_moving_stats_14yr[[#This Row],[Average_14Y_Centered]]-tsla_moving_stats_14yr[[#This Row],[ROLLING AVERAGE MANUAL]]</f>
        <v>-0.12283701619308829</v>
      </c>
      <c r="N1949">
        <f>tsla_moving_stats_14yr[[#This Row],[StdDev_14Y_Centered]]-tsla_moving_stats_14yr[[#This Row],[STANDARD DEV MANUAL]]</f>
        <v>-5.5903390579445045E-2</v>
      </c>
    </row>
    <row r="1950" spans="1:14" x14ac:dyDescent="0.25">
      <c r="A1950" s="1">
        <v>43251</v>
      </c>
      <c r="B1950">
        <v>19.149999999999999</v>
      </c>
      <c r="C1950">
        <v>19.36</v>
      </c>
      <c r="D1950">
        <v>18.86</v>
      </c>
      <c r="E1950">
        <v>18.98</v>
      </c>
      <c r="F1950">
        <v>88795906</v>
      </c>
      <c r="G1950">
        <v>93.613125177405635</v>
      </c>
      <c r="H1950">
        <v>114.64227805916568</v>
      </c>
      <c r="I1950">
        <f>tsla_moving_stats_14yr[[#This Row],[Close]]/tsla_moving_stats_14yr[[#This Row],[StdDev_14Y_Centered]]</f>
        <v>0.16555846866724527</v>
      </c>
      <c r="J1950">
        <f>2*tsla_moving_stats_14yr[[#This Row],[StdDev_14Y_Centered]]</f>
        <v>229.28455611833135</v>
      </c>
      <c r="K1950">
        <v>93.665188866799525</v>
      </c>
      <c r="L1950">
        <v>114.63773310045784</v>
      </c>
      <c r="M1950">
        <f>tsla_moving_stats_14yr[[#This Row],[Average_14Y_Centered]]-tsla_moving_stats_14yr[[#This Row],[ROLLING AVERAGE MANUAL]]</f>
        <v>-5.2063689393889945E-2</v>
      </c>
      <c r="N1950">
        <f>tsla_moving_stats_14yr[[#This Row],[StdDev_14Y_Centered]]-tsla_moving_stats_14yr[[#This Row],[STANDARD DEV MANUAL]]</f>
        <v>4.5449587078394416E-3</v>
      </c>
    </row>
    <row r="1951" spans="1:14" x14ac:dyDescent="0.25">
      <c r="A1951" s="1">
        <v>43250</v>
      </c>
      <c r="B1951">
        <v>18.89</v>
      </c>
      <c r="C1951">
        <v>19.670000000000002</v>
      </c>
      <c r="D1951">
        <v>18.77</v>
      </c>
      <c r="E1951">
        <v>19.45</v>
      </c>
      <c r="F1951">
        <v>112345405</v>
      </c>
      <c r="G1951">
        <v>93.613125177405635</v>
      </c>
      <c r="H1951">
        <v>114.64227805916568</v>
      </c>
      <c r="I1951">
        <f>tsla_moving_stats_14yr[[#This Row],[Close]]/tsla_moving_stats_14yr[[#This Row],[StdDev_14Y_Centered]]</f>
        <v>0.1696581778492055</v>
      </c>
      <c r="J1951">
        <f>2*tsla_moving_stats_14yr[[#This Row],[StdDev_14Y_Centered]]</f>
        <v>229.28455611833135</v>
      </c>
      <c r="K1951">
        <v>93.567330303891254</v>
      </c>
      <c r="L1951">
        <v>114.56894058466642</v>
      </c>
      <c r="M1951">
        <f>tsla_moving_stats_14yr[[#This Row],[Average_14Y_Centered]]-tsla_moving_stats_14yr[[#This Row],[ROLLING AVERAGE MANUAL]]</f>
        <v>4.5794873514381607E-2</v>
      </c>
      <c r="N1951">
        <f>tsla_moving_stats_14yr[[#This Row],[StdDev_14Y_Centered]]-tsla_moving_stats_14yr[[#This Row],[STANDARD DEV MANUAL]]</f>
        <v>7.333747449925454E-2</v>
      </c>
    </row>
    <row r="1952" spans="1:14" x14ac:dyDescent="0.25">
      <c r="A1952" s="1">
        <v>43249</v>
      </c>
      <c r="B1952">
        <v>18.57</v>
      </c>
      <c r="C1952">
        <v>19.100000000000001</v>
      </c>
      <c r="D1952">
        <v>18.41</v>
      </c>
      <c r="E1952">
        <v>18.920000000000002</v>
      </c>
      <c r="F1952">
        <v>84999687</v>
      </c>
      <c r="G1952">
        <v>93.541334469051677</v>
      </c>
      <c r="H1952">
        <v>114.57932734978664</v>
      </c>
      <c r="I1952">
        <f>tsla_moving_stats_14yr[[#This Row],[Close]]/tsla_moving_stats_14yr[[#This Row],[StdDev_14Y_Centered]]</f>
        <v>0.16512577301349668</v>
      </c>
      <c r="J1952">
        <f>2*tsla_moving_stats_14yr[[#This Row],[StdDev_14Y_Centered]]</f>
        <v>229.15865469957328</v>
      </c>
      <c r="K1952">
        <v>93.466103379721986</v>
      </c>
      <c r="L1952">
        <v>114.49230862094561</v>
      </c>
      <c r="M1952">
        <f>tsla_moving_stats_14yr[[#This Row],[Average_14Y_Centered]]-tsla_moving_stats_14yr[[#This Row],[ROLLING AVERAGE MANUAL]]</f>
        <v>7.5231089329690803E-2</v>
      </c>
      <c r="N1952">
        <f>tsla_moving_stats_14yr[[#This Row],[StdDev_14Y_Centered]]-tsla_moving_stats_14yr[[#This Row],[STANDARD DEV MANUAL]]</f>
        <v>8.7018728841030679E-2</v>
      </c>
    </row>
    <row r="1953" spans="1:14" x14ac:dyDescent="0.25">
      <c r="A1953" s="1">
        <v>43245</v>
      </c>
      <c r="B1953">
        <v>18.510000000000002</v>
      </c>
      <c r="C1953">
        <v>18.64</v>
      </c>
      <c r="D1953">
        <v>18.37</v>
      </c>
      <c r="E1953">
        <v>18.59</v>
      </c>
      <c r="F1953">
        <v>58126290</v>
      </c>
      <c r="G1953">
        <v>93.236862578080647</v>
      </c>
      <c r="H1953">
        <v>114.3470392760767</v>
      </c>
      <c r="I1953">
        <f>tsla_moving_stats_14yr[[#This Row],[Close]]/tsla_moving_stats_14yr[[#This Row],[StdDev_14Y_Centered]]</f>
        <v>0.16257526314360232</v>
      </c>
      <c r="J1953">
        <f>2*tsla_moving_stats_14yr[[#This Row],[StdDev_14Y_Centered]]</f>
        <v>228.6940785521534</v>
      </c>
      <c r="K1953">
        <v>93.365299630787035</v>
      </c>
      <c r="L1953">
        <v>114.41654861870201</v>
      </c>
      <c r="M1953">
        <f>tsla_moving_stats_14yr[[#This Row],[Average_14Y_Centered]]-tsla_moving_stats_14yr[[#This Row],[ROLLING AVERAGE MANUAL]]</f>
        <v>-0.1284370527063885</v>
      </c>
      <c r="N1953">
        <f>tsla_moving_stats_14yr[[#This Row],[StdDev_14Y_Centered]]-tsla_moving_stats_14yr[[#This Row],[STANDARD DEV MANUAL]]</f>
        <v>-6.95093426253095E-2</v>
      </c>
    </row>
    <row r="1954" spans="1:14" x14ac:dyDescent="0.25">
      <c r="A1954" s="1">
        <v>43244</v>
      </c>
      <c r="B1954">
        <v>18.559999999999999</v>
      </c>
      <c r="C1954">
        <v>18.739999999999998</v>
      </c>
      <c r="D1954">
        <v>18.329999999999998</v>
      </c>
      <c r="E1954">
        <v>18.52</v>
      </c>
      <c r="F1954">
        <v>62650684</v>
      </c>
      <c r="G1954">
        <v>93.210902639795634</v>
      </c>
      <c r="H1954">
        <v>114.34118749037525</v>
      </c>
      <c r="I1954">
        <f>tsla_moving_stats_14yr[[#This Row],[Close]]/tsla_moving_stats_14yr[[#This Row],[StdDev_14Y_Centered]]</f>
        <v>0.16197138062396749</v>
      </c>
      <c r="J1954">
        <f>2*tsla_moving_stats_14yr[[#This Row],[StdDev_14Y_Centered]]</f>
        <v>228.6823749807505</v>
      </c>
      <c r="K1954">
        <v>93.262794660608094</v>
      </c>
      <c r="L1954">
        <v>114.3366823973663</v>
      </c>
      <c r="M1954">
        <f>tsla_moving_stats_14yr[[#This Row],[Average_14Y_Centered]]-tsla_moving_stats_14yr[[#This Row],[ROLLING AVERAGE MANUAL]]</f>
        <v>-5.1892020812459805E-2</v>
      </c>
      <c r="N1954">
        <f>tsla_moving_stats_14yr[[#This Row],[StdDev_14Y_Centered]]-tsla_moving_stats_14yr[[#This Row],[STANDARD DEV MANUAL]]</f>
        <v>4.5050930089445274E-3</v>
      </c>
    </row>
    <row r="1955" spans="1:14" x14ac:dyDescent="0.25">
      <c r="A1955" s="1">
        <v>43243</v>
      </c>
      <c r="B1955">
        <v>18.52</v>
      </c>
      <c r="C1955">
        <v>18.66</v>
      </c>
      <c r="D1955">
        <v>18.27</v>
      </c>
      <c r="E1955">
        <v>18.600000000000001</v>
      </c>
      <c r="F1955">
        <v>89775887</v>
      </c>
      <c r="G1955">
        <v>93.184960272417683</v>
      </c>
      <c r="H1955">
        <v>114.33533056749833</v>
      </c>
      <c r="I1955">
        <f>tsla_moving_stats_14yr[[#This Row],[Close]]/tsla_moving_stats_14yr[[#This Row],[StdDev_14Y_Centered]]</f>
        <v>0.16267937397547835</v>
      </c>
      <c r="J1955">
        <f>2*tsla_moving_stats_14yr[[#This Row],[StdDev_14Y_Centered]]</f>
        <v>228.67066113499666</v>
      </c>
      <c r="K1955">
        <v>93.166966770804066</v>
      </c>
      <c r="L1955">
        <v>114.27177660436297</v>
      </c>
      <c r="M1955">
        <f>tsla_moving_stats_14yr[[#This Row],[Average_14Y_Centered]]-tsla_moving_stats_14yr[[#This Row],[ROLLING AVERAGE MANUAL]]</f>
        <v>1.7993501613617013E-2</v>
      </c>
      <c r="N1955">
        <f>tsla_moving_stats_14yr[[#This Row],[StdDev_14Y_Centered]]-tsla_moving_stats_14yr[[#This Row],[STANDARD DEV MANUAL]]</f>
        <v>6.3553963135362324E-2</v>
      </c>
    </row>
    <row r="1956" spans="1:14" x14ac:dyDescent="0.25">
      <c r="A1956" s="1">
        <v>43242</v>
      </c>
      <c r="B1956">
        <v>19.18</v>
      </c>
      <c r="C1956">
        <v>19.2</v>
      </c>
      <c r="D1956">
        <v>18.23</v>
      </c>
      <c r="E1956">
        <v>18.329999999999998</v>
      </c>
      <c r="F1956">
        <v>134186478</v>
      </c>
      <c r="G1956">
        <v>93.115089412432582</v>
      </c>
      <c r="H1956">
        <v>114.27629095214022</v>
      </c>
      <c r="I1956">
        <f>tsla_moving_stats_14yr[[#This Row],[Close]]/tsla_moving_stats_14yr[[#This Row],[StdDev_14Y_Centered]]</f>
        <v>0.16040072570850888</v>
      </c>
      <c r="J1956">
        <f>2*tsla_moving_stats_14yr[[#This Row],[StdDev_14Y_Centered]]</f>
        <v>228.55258190428043</v>
      </c>
      <c r="K1956">
        <v>93.07061346208495</v>
      </c>
      <c r="L1956">
        <v>114.20574282445534</v>
      </c>
      <c r="M1956">
        <f>tsla_moving_stats_14yr[[#This Row],[Average_14Y_Centered]]-tsla_moving_stats_14yr[[#This Row],[ROLLING AVERAGE MANUAL]]</f>
        <v>4.4475950347631965E-2</v>
      </c>
      <c r="N1956">
        <f>tsla_moving_stats_14yr[[#This Row],[StdDev_14Y_Centered]]-tsla_moving_stats_14yr[[#This Row],[STANDARD DEV MANUAL]]</f>
        <v>7.0548127684872952E-2</v>
      </c>
    </row>
    <row r="1957" spans="1:14" x14ac:dyDescent="0.25">
      <c r="A1957" s="1">
        <v>43241</v>
      </c>
      <c r="B1957">
        <v>18.760000000000002</v>
      </c>
      <c r="C1957">
        <v>19.43</v>
      </c>
      <c r="D1957">
        <v>18.75</v>
      </c>
      <c r="E1957">
        <v>18.97</v>
      </c>
      <c r="F1957">
        <v>137738706</v>
      </c>
      <c r="G1957">
        <v>93.044696195343533</v>
      </c>
      <c r="H1957">
        <v>114.21609973244949</v>
      </c>
      <c r="I1957">
        <f>tsla_moving_stats_14yr[[#This Row],[Close]]/tsla_moving_stats_14yr[[#This Row],[StdDev_14Y_Centered]]</f>
        <v>0.16608866914942033</v>
      </c>
      <c r="J1957">
        <f>2*tsla_moving_stats_14yr[[#This Row],[StdDev_14Y_Centered]]</f>
        <v>228.43219946489899</v>
      </c>
      <c r="K1957">
        <v>92.976086339108519</v>
      </c>
      <c r="L1957">
        <v>114.14349864936067</v>
      </c>
      <c r="M1957">
        <f>tsla_moving_stats_14yr[[#This Row],[Average_14Y_Centered]]-tsla_moving_stats_14yr[[#This Row],[ROLLING AVERAGE MANUAL]]</f>
        <v>6.8609856235013922E-2</v>
      </c>
      <c r="N1957">
        <f>tsla_moving_stats_14yr[[#This Row],[StdDev_14Y_Centered]]-tsla_moving_stats_14yr[[#This Row],[STANDARD DEV MANUAL]]</f>
        <v>7.2601083088827068E-2</v>
      </c>
    </row>
    <row r="1958" spans="1:14" x14ac:dyDescent="0.25">
      <c r="A1958" s="1">
        <v>43238</v>
      </c>
      <c r="B1958">
        <v>18.98</v>
      </c>
      <c r="C1958">
        <v>18.98</v>
      </c>
      <c r="D1958">
        <v>18.27</v>
      </c>
      <c r="E1958">
        <v>18.45</v>
      </c>
      <c r="F1958">
        <v>108778417</v>
      </c>
      <c r="G1958">
        <v>92.756499148211248</v>
      </c>
      <c r="H1958">
        <v>114.01873600194635</v>
      </c>
      <c r="I1958">
        <f>tsla_moving_stats_14yr[[#This Row],[Close]]/tsla_moving_stats_14yr[[#This Row],[StdDev_14Y_Centered]]</f>
        <v>0.16181551073926173</v>
      </c>
      <c r="J1958">
        <f>2*tsla_moving_stats_14yr[[#This Row],[StdDev_14Y_Centered]]</f>
        <v>228.0374720038927</v>
      </c>
      <c r="K1958">
        <v>92.878966202783602</v>
      </c>
      <c r="L1958">
        <v>114.07548405872029</v>
      </c>
      <c r="M1958">
        <f>tsla_moving_stats_14yr[[#This Row],[Average_14Y_Centered]]-tsla_moving_stats_14yr[[#This Row],[ROLLING AVERAGE MANUAL]]</f>
        <v>-0.12246705457235407</v>
      </c>
      <c r="N1958">
        <f>tsla_moving_stats_14yr[[#This Row],[StdDev_14Y_Centered]]-tsla_moving_stats_14yr[[#This Row],[STANDARD DEV MANUAL]]</f>
        <v>-5.6748056773940903E-2</v>
      </c>
    </row>
    <row r="1959" spans="1:14" x14ac:dyDescent="0.25">
      <c r="A1959" s="1">
        <v>43237</v>
      </c>
      <c r="B1959">
        <v>19.059999999999999</v>
      </c>
      <c r="C1959">
        <v>19.28</v>
      </c>
      <c r="D1959">
        <v>18.93</v>
      </c>
      <c r="E1959">
        <v>18.97</v>
      </c>
      <c r="F1959">
        <v>66309248</v>
      </c>
      <c r="G1959">
        <v>92.730661368152141</v>
      </c>
      <c r="H1959">
        <v>114.01286295967195</v>
      </c>
      <c r="I1959">
        <f>tsla_moving_stats_14yr[[#This Row],[Close]]/tsla_moving_stats_14yr[[#This Row],[StdDev_14Y_Centered]]</f>
        <v>0.16638473508651364</v>
      </c>
      <c r="J1959">
        <f>2*tsla_moving_stats_14yr[[#This Row],[StdDev_14Y_Centered]]</f>
        <v>228.0257259193439</v>
      </c>
      <c r="K1959">
        <v>92.782343084351353</v>
      </c>
      <c r="L1959">
        <v>114.00841979371408</v>
      </c>
      <c r="M1959">
        <f>tsla_moving_stats_14yr[[#This Row],[Average_14Y_Centered]]-tsla_moving_stats_14yr[[#This Row],[ROLLING AVERAGE MANUAL]]</f>
        <v>-5.1681716199212246E-2</v>
      </c>
      <c r="N1959">
        <f>tsla_moving_stats_14yr[[#This Row],[StdDev_14Y_Centered]]-tsla_moving_stats_14yr[[#This Row],[STANDARD DEV MANUAL]]</f>
        <v>4.443165957866313E-3</v>
      </c>
    </row>
    <row r="1960" spans="1:14" x14ac:dyDescent="0.25">
      <c r="A1960" s="1">
        <v>43236</v>
      </c>
      <c r="B1960">
        <v>18.920000000000002</v>
      </c>
      <c r="C1960">
        <v>19.25</v>
      </c>
      <c r="D1960">
        <v>18.77</v>
      </c>
      <c r="E1960">
        <v>19.100000000000001</v>
      </c>
      <c r="F1960">
        <v>85110372</v>
      </c>
      <c r="G1960">
        <v>92.704849602724167</v>
      </c>
      <c r="H1960">
        <v>114.00697803864675</v>
      </c>
      <c r="I1960">
        <f>tsla_moving_stats_14yr[[#This Row],[Close]]/tsla_moving_stats_14yr[[#This Row],[StdDev_14Y_Centered]]</f>
        <v>0.16753360477220414</v>
      </c>
      <c r="J1960">
        <f>2*tsla_moving_stats_14yr[[#This Row],[StdDev_14Y_Centered]]</f>
        <v>228.0139560772935</v>
      </c>
      <c r="K1960">
        <v>92.683445044021909</v>
      </c>
      <c r="L1960">
        <v>113.93627863919509</v>
      </c>
      <c r="M1960">
        <f>tsla_moving_stats_14yr[[#This Row],[Average_14Y_Centered]]-tsla_moving_stats_14yr[[#This Row],[ROLLING AVERAGE MANUAL]]</f>
        <v>2.1404558702258214E-2</v>
      </c>
      <c r="N1960">
        <f>tsla_moving_stats_14yr[[#This Row],[StdDev_14Y_Centered]]-tsla_moving_stats_14yr[[#This Row],[STANDARD DEV MANUAL]]</f>
        <v>7.0699399451655154E-2</v>
      </c>
    </row>
    <row r="1961" spans="1:14" x14ac:dyDescent="0.25">
      <c r="A1961" s="1">
        <v>43235</v>
      </c>
      <c r="B1961">
        <v>19</v>
      </c>
      <c r="C1961">
        <v>19.13</v>
      </c>
      <c r="D1961">
        <v>18.7</v>
      </c>
      <c r="E1961">
        <v>18.95</v>
      </c>
      <c r="F1961">
        <v>142786752</v>
      </c>
      <c r="G1961">
        <v>92.631822310530794</v>
      </c>
      <c r="H1961">
        <v>113.94069802120556</v>
      </c>
      <c r="I1961">
        <f>tsla_moving_stats_14yr[[#This Row],[Close]]/tsla_moving_stats_14yr[[#This Row],[StdDev_14Y_Centered]]</f>
        <v>0.16631458582492803</v>
      </c>
      <c r="J1961">
        <f>2*tsla_moving_stats_14yr[[#This Row],[StdDev_14Y_Centered]]</f>
        <v>227.88139604241113</v>
      </c>
      <c r="K1961">
        <v>92.586571996592212</v>
      </c>
      <c r="L1961">
        <v>113.86854549349647</v>
      </c>
      <c r="M1961">
        <f>tsla_moving_stats_14yr[[#This Row],[Average_14Y_Centered]]-tsla_moving_stats_14yr[[#This Row],[ROLLING AVERAGE MANUAL]]</f>
        <v>4.5250313938581144E-2</v>
      </c>
      <c r="N1961">
        <f>tsla_moving_stats_14yr[[#This Row],[StdDev_14Y_Centered]]-tsla_moving_stats_14yr[[#This Row],[STANDARD DEV MANUAL]]</f>
        <v>7.2152527709093306E-2</v>
      </c>
    </row>
    <row r="1962" spans="1:14" x14ac:dyDescent="0.25">
      <c r="A1962" s="1">
        <v>43234</v>
      </c>
      <c r="B1962">
        <v>20.22</v>
      </c>
      <c r="C1962">
        <v>20.329999999999998</v>
      </c>
      <c r="D1962">
        <v>19.440000000000001</v>
      </c>
      <c r="E1962">
        <v>19.46</v>
      </c>
      <c r="F1962">
        <v>109302187</v>
      </c>
      <c r="G1962">
        <v>92.56078648495172</v>
      </c>
      <c r="H1962">
        <v>113.87882772745184</v>
      </c>
      <c r="I1962">
        <f>tsla_moving_stats_14yr[[#This Row],[Close]]/tsla_moving_stats_14yr[[#This Row],[StdDev_14Y_Centered]]</f>
        <v>0.17088338884708187</v>
      </c>
      <c r="J1962">
        <f>2*tsla_moving_stats_14yr[[#This Row],[StdDev_14Y_Centered]]</f>
        <v>227.75765545490367</v>
      </c>
      <c r="K1962">
        <v>92.488330019881062</v>
      </c>
      <c r="L1962">
        <v>113.79761473008335</v>
      </c>
      <c r="M1962">
        <f>tsla_moving_stats_14yr[[#This Row],[Average_14Y_Centered]]-tsla_moving_stats_14yr[[#This Row],[ROLLING AVERAGE MANUAL]]</f>
        <v>7.2456465070658282E-2</v>
      </c>
      <c r="N1962">
        <f>tsla_moving_stats_14yr[[#This Row],[StdDev_14Y_Centered]]-tsla_moving_stats_14yr[[#This Row],[STANDARD DEV MANUAL]]</f>
        <v>8.1212997368481865E-2</v>
      </c>
    </row>
    <row r="1963" spans="1:14" x14ac:dyDescent="0.25">
      <c r="A1963" s="1">
        <v>43231</v>
      </c>
      <c r="B1963">
        <v>20.51</v>
      </c>
      <c r="C1963">
        <v>20.59</v>
      </c>
      <c r="D1963">
        <v>19.940000000000001</v>
      </c>
      <c r="E1963">
        <v>20.07</v>
      </c>
      <c r="F1963">
        <v>70194792</v>
      </c>
      <c r="G1963">
        <v>92.278375922771133</v>
      </c>
      <c r="H1963">
        <v>113.69163909341491</v>
      </c>
      <c r="I1963">
        <f>tsla_moving_stats_14yr[[#This Row],[Close]]/tsla_moving_stats_14yr[[#This Row],[StdDev_14Y_Centered]]</f>
        <v>0.1765301315034209</v>
      </c>
      <c r="J1963">
        <f>2*tsla_moving_stats_14yr[[#This Row],[StdDev_14Y_Centered]]</f>
        <v>227.38327818682981</v>
      </c>
      <c r="K1963">
        <v>92.393973303039274</v>
      </c>
      <c r="L1963">
        <v>113.73498424251814</v>
      </c>
      <c r="M1963">
        <f>tsla_moving_stats_14yr[[#This Row],[Average_14Y_Centered]]-tsla_moving_stats_14yr[[#This Row],[ROLLING AVERAGE MANUAL]]</f>
        <v>-0.11559738026814159</v>
      </c>
      <c r="N1963">
        <f>tsla_moving_stats_14yr[[#This Row],[StdDev_14Y_Centered]]-tsla_moving_stats_14yr[[#This Row],[STANDARD DEV MANUAL]]</f>
        <v>-4.3345149103231506E-2</v>
      </c>
    </row>
    <row r="1964" spans="1:14" x14ac:dyDescent="0.25">
      <c r="A1964" s="1">
        <v>43230</v>
      </c>
      <c r="B1964">
        <v>20.5</v>
      </c>
      <c r="C1964">
        <v>20.87</v>
      </c>
      <c r="D1964">
        <v>20.27</v>
      </c>
      <c r="E1964">
        <v>20.329999999999998</v>
      </c>
      <c r="F1964">
        <v>84773517</v>
      </c>
      <c r="G1964">
        <v>92.252719273346585</v>
      </c>
      <c r="H1964">
        <v>113.68569764383172</v>
      </c>
      <c r="I1964">
        <f>tsla_moving_stats_14yr[[#This Row],[Close]]/tsla_moving_stats_14yr[[#This Row],[StdDev_14Y_Centered]]</f>
        <v>0.17882636445344496</v>
      </c>
      <c r="J1964">
        <f>2*tsla_moving_stats_14yr[[#This Row],[StdDev_14Y_Centered]]</f>
        <v>227.37139528766343</v>
      </c>
      <c r="K1964">
        <v>92.304072706617802</v>
      </c>
      <c r="L1964">
        <v>113.68141068861659</v>
      </c>
      <c r="M1964">
        <f>tsla_moving_stats_14yr[[#This Row],[Average_14Y_Centered]]-tsla_moving_stats_14yr[[#This Row],[ROLLING AVERAGE MANUAL]]</f>
        <v>-5.1353433271216886E-2</v>
      </c>
      <c r="N1964">
        <f>tsla_moving_stats_14yr[[#This Row],[StdDev_14Y_Centered]]-tsla_moving_stats_14yr[[#This Row],[STANDARD DEV MANUAL]]</f>
        <v>4.2869552151216794E-3</v>
      </c>
    </row>
    <row r="1965" spans="1:14" x14ac:dyDescent="0.25">
      <c r="A1965" s="1">
        <v>43229</v>
      </c>
      <c r="B1965">
        <v>20.03</v>
      </c>
      <c r="C1965">
        <v>20.47</v>
      </c>
      <c r="D1965">
        <v>20</v>
      </c>
      <c r="E1965">
        <v>20.46</v>
      </c>
      <c r="F1965">
        <v>85910548</v>
      </c>
      <c r="G1965">
        <v>92.227068671963664</v>
      </c>
      <c r="H1965">
        <v>113.67976023776107</v>
      </c>
      <c r="I1965">
        <f>tsla_moving_stats_14yr[[#This Row],[Close]]/tsla_moving_stats_14yr[[#This Row],[StdDev_14Y_Centered]]</f>
        <v>0.1799792677008461</v>
      </c>
      <c r="J1965">
        <f>2*tsla_moving_stats_14yr[[#This Row],[StdDev_14Y_Centered]]</f>
        <v>227.35952047552215</v>
      </c>
      <c r="K1965">
        <v>92.219875035501659</v>
      </c>
      <c r="L1965">
        <v>113.63861698218541</v>
      </c>
      <c r="M1965">
        <f>tsla_moving_stats_14yr[[#This Row],[Average_14Y_Centered]]-tsla_moving_stats_14yr[[#This Row],[ROLLING AVERAGE MANUAL]]</f>
        <v>7.1936364620057702E-3</v>
      </c>
      <c r="N1965">
        <f>tsla_moving_stats_14yr[[#This Row],[StdDev_14Y_Centered]]-tsla_moving_stats_14yr[[#This Row],[STANDARD DEV MANUAL]]</f>
        <v>4.1143255575661897E-2</v>
      </c>
    </row>
    <row r="1966" spans="1:14" x14ac:dyDescent="0.25">
      <c r="A1966" s="1">
        <v>43228</v>
      </c>
      <c r="B1966">
        <v>20.05</v>
      </c>
      <c r="C1966">
        <v>20.52</v>
      </c>
      <c r="D1966">
        <v>19.93</v>
      </c>
      <c r="E1966">
        <v>20.13</v>
      </c>
      <c r="F1966">
        <v>88950091</v>
      </c>
      <c r="G1966">
        <v>92.168586432018145</v>
      </c>
      <c r="H1966">
        <v>113.64286614252626</v>
      </c>
      <c r="I1966">
        <f>tsla_moving_stats_14yr[[#This Row],[Close]]/tsla_moving_stats_14yr[[#This Row],[StdDev_14Y_Centered]]</f>
        <v>0.17713386403642595</v>
      </c>
      <c r="J1966">
        <f>2*tsla_moving_stats_14yr[[#This Row],[StdDev_14Y_Centered]]</f>
        <v>227.28573228505252</v>
      </c>
      <c r="K1966">
        <v>92.1395200227212</v>
      </c>
      <c r="L1966">
        <v>113.6024246460244</v>
      </c>
      <c r="M1966">
        <f>tsla_moving_stats_14yr[[#This Row],[Average_14Y_Centered]]-tsla_moving_stats_14yr[[#This Row],[ROLLING AVERAGE MANUAL]]</f>
        <v>2.9066409296945039E-2</v>
      </c>
      <c r="N1966">
        <f>tsla_moving_stats_14yr[[#This Row],[StdDev_14Y_Centered]]-tsla_moving_stats_14yr[[#This Row],[STANDARD DEV MANUAL]]</f>
        <v>4.0441496501856022E-2</v>
      </c>
    </row>
    <row r="1967" spans="1:14" x14ac:dyDescent="0.25">
      <c r="A1967" s="1">
        <v>43227</v>
      </c>
      <c r="B1967">
        <v>19.829999999999998</v>
      </c>
      <c r="C1967">
        <v>20.399999999999999</v>
      </c>
      <c r="D1967">
        <v>19.68</v>
      </c>
      <c r="E1967">
        <v>20.18</v>
      </c>
      <c r="F1967">
        <v>130173494</v>
      </c>
      <c r="G1967">
        <v>92.113886996024988</v>
      </c>
      <c r="H1967">
        <v>113.6126094357591</v>
      </c>
      <c r="I1967">
        <f>tsla_moving_stats_14yr[[#This Row],[Close]]/tsla_moving_stats_14yr[[#This Row],[StdDev_14Y_Centered]]</f>
        <v>0.1776211293818627</v>
      </c>
      <c r="J1967">
        <f>2*tsla_moving_stats_14yr[[#This Row],[StdDev_14Y_Centered]]</f>
        <v>227.22521887151819</v>
      </c>
      <c r="K1967">
        <v>92.061598977563563</v>
      </c>
      <c r="L1967">
        <v>113.57022384819857</v>
      </c>
      <c r="M1967">
        <f>tsla_moving_stats_14yr[[#This Row],[Average_14Y_Centered]]-tsla_moving_stats_14yr[[#This Row],[ROLLING AVERAGE MANUAL]]</f>
        <v>5.2288018461425168E-2</v>
      </c>
      <c r="N1967">
        <f>tsla_moving_stats_14yr[[#This Row],[StdDev_14Y_Centered]]-tsla_moving_stats_14yr[[#This Row],[STANDARD DEV MANUAL]]</f>
        <v>4.2385587560531235E-2</v>
      </c>
    </row>
    <row r="1968" spans="1:14" x14ac:dyDescent="0.25">
      <c r="A1968" s="1">
        <v>43224</v>
      </c>
      <c r="B1968">
        <v>18.87</v>
      </c>
      <c r="C1968">
        <v>19.79</v>
      </c>
      <c r="D1968">
        <v>18.63</v>
      </c>
      <c r="E1968">
        <v>19.61</v>
      </c>
      <c r="F1968">
        <v>128540412</v>
      </c>
      <c r="G1968">
        <v>91.879224872231688</v>
      </c>
      <c r="H1968">
        <v>113.51434354425116</v>
      </c>
      <c r="I1968">
        <f>tsla_moving_stats_14yr[[#This Row],[Close]]/tsla_moving_stats_14yr[[#This Row],[StdDev_14Y_Centered]]</f>
        <v>0.17275349870085321</v>
      </c>
      <c r="J1968">
        <f>2*tsla_moving_stats_14yr[[#This Row],[StdDev_14Y_Centered]]</f>
        <v>227.02868708850232</v>
      </c>
      <c r="K1968">
        <v>91.983910820789902</v>
      </c>
      <c r="L1968">
        <v>113.5383717155449</v>
      </c>
      <c r="M1968">
        <f>tsla_moving_stats_14yr[[#This Row],[Average_14Y_Centered]]-tsla_moving_stats_14yr[[#This Row],[ROLLING AVERAGE MANUAL]]</f>
        <v>-0.10468594855821323</v>
      </c>
      <c r="N1968">
        <f>tsla_moving_stats_14yr[[#This Row],[StdDev_14Y_Centered]]-tsla_moving_stats_14yr[[#This Row],[STANDARD DEV MANUAL]]</f>
        <v>-2.4028171293736023E-2</v>
      </c>
    </row>
    <row r="1969" spans="1:14" x14ac:dyDescent="0.25">
      <c r="A1969" s="1">
        <v>43223</v>
      </c>
      <c r="B1969">
        <v>18.59</v>
      </c>
      <c r="C1969">
        <v>19.2</v>
      </c>
      <c r="D1969">
        <v>18.350000000000001</v>
      </c>
      <c r="E1969">
        <v>18.96</v>
      </c>
      <c r="F1969">
        <v>260282202</v>
      </c>
      <c r="G1969">
        <v>91.853653136531364</v>
      </c>
      <c r="H1969">
        <v>113.50837568963389</v>
      </c>
      <c r="I1969">
        <f>tsla_moving_stats_14yr[[#This Row],[Close]]/tsla_moving_stats_14yr[[#This Row],[StdDev_14Y_Centered]]</f>
        <v>0.1670361317815203</v>
      </c>
      <c r="J1969">
        <f>2*tsla_moving_stats_14yr[[#This Row],[StdDev_14Y_Centered]]</f>
        <v>227.01675137926779</v>
      </c>
      <c r="K1969">
        <v>91.904813973303391</v>
      </c>
      <c r="L1969">
        <v>113.50418484491499</v>
      </c>
      <c r="M1969">
        <f>tsla_moving_stats_14yr[[#This Row],[Average_14Y_Centered]]-tsla_moving_stats_14yr[[#This Row],[ROLLING AVERAGE MANUAL]]</f>
        <v>-5.1160836772027096E-2</v>
      </c>
      <c r="N1969">
        <f>tsla_moving_stats_14yr[[#This Row],[StdDev_14Y_Centered]]-tsla_moving_stats_14yr[[#This Row],[STANDARD DEV MANUAL]]</f>
        <v>4.1908447189058506E-3</v>
      </c>
    </row>
    <row r="1970" spans="1:14" x14ac:dyDescent="0.25">
      <c r="A1970" s="1">
        <v>43222</v>
      </c>
      <c r="B1970">
        <v>19.899999999999999</v>
      </c>
      <c r="C1970">
        <v>20.46</v>
      </c>
      <c r="D1970">
        <v>19.850000000000001</v>
      </c>
      <c r="E1970">
        <v>20.079999999999998</v>
      </c>
      <c r="F1970">
        <v>134555673</v>
      </c>
      <c r="G1970">
        <v>91.82810726447218</v>
      </c>
      <c r="H1970">
        <v>113.50239614671626</v>
      </c>
      <c r="I1970">
        <f>tsla_moving_stats_14yr[[#This Row],[Close]]/tsla_moving_stats_14yr[[#This Row],[StdDev_14Y_Centered]]</f>
        <v>0.17691256468316358</v>
      </c>
      <c r="J1970">
        <f>2*tsla_moving_stats_14yr[[#This Row],[StdDev_14Y_Centered]]</f>
        <v>227.00479229343253</v>
      </c>
      <c r="K1970">
        <v>91.82374893496204</v>
      </c>
      <c r="L1970">
        <v>113.46658959744458</v>
      </c>
      <c r="M1970">
        <f>tsla_moving_stats_14yr[[#This Row],[Average_14Y_Centered]]-tsla_moving_stats_14yr[[#This Row],[ROLLING AVERAGE MANUAL]]</f>
        <v>4.3583295101399244E-3</v>
      </c>
      <c r="N1970">
        <f>tsla_moving_stats_14yr[[#This Row],[StdDev_14Y_Centered]]-tsla_moving_stats_14yr[[#This Row],[STANDARD DEV MANUAL]]</f>
        <v>3.5806549271683252E-2</v>
      </c>
    </row>
    <row r="1971" spans="1:14" x14ac:dyDescent="0.25">
      <c r="A1971" s="1">
        <v>43221</v>
      </c>
      <c r="B1971">
        <v>19.57</v>
      </c>
      <c r="C1971">
        <v>20.05</v>
      </c>
      <c r="D1971">
        <v>19.55</v>
      </c>
      <c r="E1971">
        <v>19.989999999999998</v>
      </c>
      <c r="F1971">
        <v>69384116</v>
      </c>
      <c r="G1971">
        <v>91.772648311098493</v>
      </c>
      <c r="H1971">
        <v>113.47074472730711</v>
      </c>
      <c r="I1971">
        <f>tsla_moving_stats_14yr[[#This Row],[Close]]/tsla_moving_stats_14yr[[#This Row],[StdDev_14Y_Centered]]</f>
        <v>0.17616875651992914</v>
      </c>
      <c r="J1971">
        <f>2*tsla_moving_stats_14yr[[#This Row],[StdDev_14Y_Centered]]</f>
        <v>226.94148945461421</v>
      </c>
      <c r="K1971">
        <v>91.744586765123927</v>
      </c>
      <c r="L1971">
        <v>113.43213984790867</v>
      </c>
      <c r="M1971">
        <f>tsla_moving_stats_14yr[[#This Row],[Average_14Y_Centered]]-tsla_moving_stats_14yr[[#This Row],[ROLLING AVERAGE MANUAL]]</f>
        <v>2.8061545974566116E-2</v>
      </c>
      <c r="N1971">
        <f>tsla_moving_stats_14yr[[#This Row],[StdDev_14Y_Centered]]-tsla_moving_stats_14yr[[#This Row],[STANDARD DEV MANUAL]]</f>
        <v>3.8604879398434377E-2</v>
      </c>
    </row>
    <row r="1972" spans="1:14" x14ac:dyDescent="0.25">
      <c r="A1972" s="1">
        <v>43220</v>
      </c>
      <c r="B1972">
        <v>19.57</v>
      </c>
      <c r="C1972">
        <v>19.920000000000002</v>
      </c>
      <c r="D1972">
        <v>19.5</v>
      </c>
      <c r="E1972">
        <v>19.59</v>
      </c>
      <c r="F1972">
        <v>63422645</v>
      </c>
      <c r="G1972">
        <v>91.71905735377625</v>
      </c>
      <c r="H1972">
        <v>113.44225763333083</v>
      </c>
      <c r="I1972">
        <f>tsla_moving_stats_14yr[[#This Row],[Close]]/tsla_moving_stats_14yr[[#This Row],[StdDev_14Y_Centered]]</f>
        <v>0.17268697228610339</v>
      </c>
      <c r="J1972">
        <f>2*tsla_moving_stats_14yr[[#This Row],[StdDev_14Y_Centered]]</f>
        <v>226.88451526666165</v>
      </c>
      <c r="K1972">
        <v>91.664970178926822</v>
      </c>
      <c r="L1972">
        <v>113.39683628285758</v>
      </c>
      <c r="M1972">
        <f>tsla_moving_stats_14yr[[#This Row],[Average_14Y_Centered]]-tsla_moving_stats_14yr[[#This Row],[ROLLING AVERAGE MANUAL]]</f>
        <v>5.4087174849428266E-2</v>
      </c>
      <c r="N1972">
        <f>tsla_moving_stats_14yr[[#This Row],[StdDev_14Y_Centered]]-tsla_moving_stats_14yr[[#This Row],[STANDARD DEV MANUAL]]</f>
        <v>4.5421350473247912E-2</v>
      </c>
    </row>
    <row r="1973" spans="1:14" x14ac:dyDescent="0.25">
      <c r="A1973" s="1">
        <v>43217</v>
      </c>
      <c r="B1973">
        <v>19.02</v>
      </c>
      <c r="C1973">
        <v>19.63</v>
      </c>
      <c r="D1973">
        <v>18.920000000000002</v>
      </c>
      <c r="E1973">
        <v>19.600000000000001</v>
      </c>
      <c r="F1973">
        <v>65469457</v>
      </c>
      <c r="G1973">
        <v>91.476416808631456</v>
      </c>
      <c r="H1973">
        <v>113.32946856567884</v>
      </c>
      <c r="I1973">
        <f>tsla_moving_stats_14yr[[#This Row],[Close]]/tsla_moving_stats_14yr[[#This Row],[StdDev_14Y_Centered]]</f>
        <v>0.17294707411992352</v>
      </c>
      <c r="J1973">
        <f>2*tsla_moving_stats_14yr[[#This Row],[StdDev_14Y_Centered]]</f>
        <v>226.65893713135767</v>
      </c>
      <c r="K1973">
        <v>91.582553251917446</v>
      </c>
      <c r="L1973">
        <v>113.35662889475945</v>
      </c>
      <c r="M1973">
        <f>tsla_moving_stats_14yr[[#This Row],[Average_14Y_Centered]]-tsla_moving_stats_14yr[[#This Row],[ROLLING AVERAGE MANUAL]]</f>
        <v>-0.10613644328599037</v>
      </c>
      <c r="N1973">
        <f>tsla_moving_stats_14yr[[#This Row],[StdDev_14Y_Centered]]-tsla_moving_stats_14yr[[#This Row],[STANDARD DEV MANUAL]]</f>
        <v>-2.7160329080615497E-2</v>
      </c>
    </row>
    <row r="1974" spans="1:14" x14ac:dyDescent="0.25">
      <c r="A1974" s="1">
        <v>43216</v>
      </c>
      <c r="B1974">
        <v>18.579999999999998</v>
      </c>
      <c r="C1974">
        <v>19.05</v>
      </c>
      <c r="D1974">
        <v>18.43</v>
      </c>
      <c r="E1974">
        <v>19.03</v>
      </c>
      <c r="F1974">
        <v>65340262</v>
      </c>
      <c r="G1974">
        <v>91.450962248084039</v>
      </c>
      <c r="H1974">
        <v>113.32345057443302</v>
      </c>
      <c r="I1974">
        <f>tsla_moving_stats_14yr[[#This Row],[Close]]/tsla_moving_stats_14yr[[#This Row],[StdDev_14Y_Centered]]</f>
        <v>0.1679264080253251</v>
      </c>
      <c r="J1974">
        <f>2*tsla_moving_stats_14yr[[#This Row],[StdDev_14Y_Centered]]</f>
        <v>226.64690114886605</v>
      </c>
      <c r="K1974">
        <v>91.501882987787937</v>
      </c>
      <c r="L1974">
        <v>113.31939082001071</v>
      </c>
      <c r="M1974">
        <f>tsla_moving_stats_14yr[[#This Row],[Average_14Y_Centered]]-tsla_moving_stats_14yr[[#This Row],[ROLLING AVERAGE MANUAL]]</f>
        <v>-5.0920739703897766E-2</v>
      </c>
      <c r="N1974">
        <f>tsla_moving_stats_14yr[[#This Row],[StdDev_14Y_Centered]]-tsla_moving_stats_14yr[[#This Row],[STANDARD DEV MANUAL]]</f>
        <v>4.0597544223146542E-3</v>
      </c>
    </row>
    <row r="1975" spans="1:14" x14ac:dyDescent="0.25">
      <c r="A1975" s="1">
        <v>43215</v>
      </c>
      <c r="B1975">
        <v>18.899999999999999</v>
      </c>
      <c r="C1975">
        <v>19.010000000000002</v>
      </c>
      <c r="D1975">
        <v>18.48</v>
      </c>
      <c r="E1975">
        <v>18.71</v>
      </c>
      <c r="F1975">
        <v>60203672</v>
      </c>
      <c r="G1975">
        <v>91.425510783200906</v>
      </c>
      <c r="H1975">
        <v>113.31743894776046</v>
      </c>
      <c r="I1975">
        <f>tsla_moving_stats_14yr[[#This Row],[Close]]/tsla_moving_stats_14yr[[#This Row],[StdDev_14Y_Centered]]</f>
        <v>0.16511139127160598</v>
      </c>
      <c r="J1975">
        <f>2*tsla_moving_stats_14yr[[#This Row],[StdDev_14Y_Centered]]</f>
        <v>226.63487789552093</v>
      </c>
      <c r="K1975">
        <v>91.421468332860357</v>
      </c>
      <c r="L1975">
        <v>113.28254211283371</v>
      </c>
      <c r="M1975">
        <f>tsla_moving_stats_14yr[[#This Row],[Average_14Y_Centered]]-tsla_moving_stats_14yr[[#This Row],[ROLLING AVERAGE MANUAL]]</f>
        <v>4.0424503405489531E-3</v>
      </c>
      <c r="N1975">
        <f>tsla_moving_stats_14yr[[#This Row],[StdDev_14Y_Centered]]-tsla_moving_stats_14yr[[#This Row],[STANDARD DEV MANUAL]]</f>
        <v>3.4896834926755105E-2</v>
      </c>
    </row>
    <row r="1976" spans="1:14" x14ac:dyDescent="0.25">
      <c r="A1976" s="1">
        <v>43214</v>
      </c>
      <c r="B1976">
        <v>19</v>
      </c>
      <c r="C1976">
        <v>19.14</v>
      </c>
      <c r="D1976">
        <v>18.559999999999999</v>
      </c>
      <c r="E1976">
        <v>18.899999999999999</v>
      </c>
      <c r="F1976">
        <v>85279708</v>
      </c>
      <c r="G1976">
        <v>91.370579051944375</v>
      </c>
      <c r="H1976">
        <v>113.28658875912865</v>
      </c>
      <c r="I1976">
        <f>tsla_moving_stats_14yr[[#This Row],[Close]]/tsla_moving_stats_14yr[[#This Row],[StdDev_14Y_Centered]]</f>
        <v>0.16683351672090166</v>
      </c>
      <c r="J1976">
        <f>2*tsla_moving_stats_14yr[[#This Row],[StdDev_14Y_Centered]]</f>
        <v>226.5731775182573</v>
      </c>
      <c r="K1976">
        <v>91.348276057938463</v>
      </c>
      <c r="L1976">
        <v>113.25716669405499</v>
      </c>
      <c r="M1976">
        <f>tsla_moving_stats_14yr[[#This Row],[Average_14Y_Centered]]-tsla_moving_stats_14yr[[#This Row],[ROLLING AVERAGE MANUAL]]</f>
        <v>2.2302994005912069E-2</v>
      </c>
      <c r="N1976">
        <f>tsla_moving_stats_14yr[[#This Row],[StdDev_14Y_Centered]]-tsla_moving_stats_14yr[[#This Row],[STANDARD DEV MANUAL]]</f>
        <v>2.9422065073660519E-2</v>
      </c>
    </row>
    <row r="1977" spans="1:14" x14ac:dyDescent="0.25">
      <c r="A1977" s="1">
        <v>43213</v>
      </c>
      <c r="B1977">
        <v>19.420000000000002</v>
      </c>
      <c r="C1977">
        <v>19.440000000000001</v>
      </c>
      <c r="D1977">
        <v>18.82</v>
      </c>
      <c r="E1977">
        <v>18.89</v>
      </c>
      <c r="F1977">
        <v>73400745</v>
      </c>
      <c r="G1977">
        <v>91.322839295854635</v>
      </c>
      <c r="H1977">
        <v>113.26722669522881</v>
      </c>
      <c r="I1977">
        <f>tsla_moving_stats_14yr[[#This Row],[Close]]/tsla_moving_stats_14yr[[#This Row],[StdDev_14Y_Centered]]</f>
        <v>0.1667737486927956</v>
      </c>
      <c r="J1977">
        <f>2*tsla_moving_stats_14yr[[#This Row],[StdDev_14Y_Centered]]</f>
        <v>226.53445339045763</v>
      </c>
      <c r="K1977">
        <v>91.277563192275295</v>
      </c>
      <c r="L1977">
        <v>113.235351394441</v>
      </c>
      <c r="M1977">
        <f>tsla_moving_stats_14yr[[#This Row],[Average_14Y_Centered]]-tsla_moving_stats_14yr[[#This Row],[ROLLING AVERAGE MANUAL]]</f>
        <v>4.5276103579340088E-2</v>
      </c>
      <c r="N1977">
        <f>tsla_moving_stats_14yr[[#This Row],[StdDev_14Y_Centered]]-tsla_moving_stats_14yr[[#This Row],[STANDARD DEV MANUAL]]</f>
        <v>3.1875300787817196E-2</v>
      </c>
    </row>
    <row r="1978" spans="1:14" x14ac:dyDescent="0.25">
      <c r="A1978" s="1">
        <v>43210</v>
      </c>
      <c r="B1978">
        <v>19.68</v>
      </c>
      <c r="C1978">
        <v>20</v>
      </c>
      <c r="D1978">
        <v>19.32</v>
      </c>
      <c r="E1978">
        <v>19.350000000000001</v>
      </c>
      <c r="F1978">
        <v>84419007</v>
      </c>
      <c r="G1978">
        <v>91.146358988923595</v>
      </c>
      <c r="H1978">
        <v>113.22119653671383</v>
      </c>
      <c r="I1978">
        <f>tsla_moving_stats_14yr[[#This Row],[Close]]/tsla_moving_stats_14yr[[#This Row],[StdDev_14Y_Centered]]</f>
        <v>0.17090439415843345</v>
      </c>
      <c r="J1978">
        <f>2*tsla_moving_stats_14yr[[#This Row],[StdDev_14Y_Centered]]</f>
        <v>226.44239307342767</v>
      </c>
      <c r="K1978">
        <v>91.210482817381802</v>
      </c>
      <c r="L1978">
        <v>113.21838919575619</v>
      </c>
      <c r="M1978">
        <f>tsla_moving_stats_14yr[[#This Row],[Average_14Y_Centered]]-tsla_moving_stats_14yr[[#This Row],[ROLLING AVERAGE MANUAL]]</f>
        <v>-6.4123828458207299E-2</v>
      </c>
      <c r="N1978">
        <f>tsla_moving_stats_14yr[[#This Row],[StdDev_14Y_Centered]]-tsla_moving_stats_14yr[[#This Row],[STANDARD DEV MANUAL]]</f>
        <v>2.8073409576450103E-3</v>
      </c>
    </row>
    <row r="1979" spans="1:14" x14ac:dyDescent="0.25">
      <c r="A1979" s="1">
        <v>43209</v>
      </c>
      <c r="B1979">
        <v>19.41</v>
      </c>
      <c r="C1979">
        <v>20.07</v>
      </c>
      <c r="D1979">
        <v>19.239999999999998</v>
      </c>
      <c r="E1979">
        <v>20.010000000000002</v>
      </c>
      <c r="F1979">
        <v>91359079</v>
      </c>
      <c r="G1979">
        <v>91.120956842703009</v>
      </c>
      <c r="H1979">
        <v>113.21515465915959</v>
      </c>
      <c r="I1979">
        <f>tsla_moving_stats_14yr[[#This Row],[Close]]/tsla_moving_stats_14yr[[#This Row],[StdDev_14Y_Centered]]</f>
        <v>0.17674312295241038</v>
      </c>
      <c r="J1979">
        <f>2*tsla_moving_stats_14yr[[#This Row],[StdDev_14Y_Centered]]</f>
        <v>226.43030931831919</v>
      </c>
      <c r="K1979">
        <v>91.14635898892395</v>
      </c>
      <c r="L1979">
        <v>113.20511740625828</v>
      </c>
      <c r="M1979">
        <f>tsla_moving_stats_14yr[[#This Row],[Average_14Y_Centered]]-tsla_moving_stats_14yr[[#This Row],[ROLLING AVERAGE MANUAL]]</f>
        <v>-2.5402146220940836E-2</v>
      </c>
      <c r="N1979">
        <f>tsla_moving_stats_14yr[[#This Row],[StdDev_14Y_Centered]]-tsla_moving_stats_14yr[[#This Row],[STANDARD DEV MANUAL]]</f>
        <v>1.0037252901312854E-2</v>
      </c>
    </row>
    <row r="1980" spans="1:14" x14ac:dyDescent="0.25">
      <c r="A1980" s="1">
        <v>43208</v>
      </c>
      <c r="B1980">
        <v>19.41</v>
      </c>
      <c r="C1980">
        <v>20.02</v>
      </c>
      <c r="D1980">
        <v>19.21</v>
      </c>
      <c r="E1980">
        <v>19.559999999999999</v>
      </c>
      <c r="F1980">
        <v>98365601</v>
      </c>
      <c r="G1980">
        <v>91.09556627873971</v>
      </c>
      <c r="H1980">
        <v>113.20911243648044</v>
      </c>
      <c r="I1980">
        <f>tsla_moving_stats_14yr[[#This Row],[Close]]/tsla_moving_stats_14yr[[#This Row],[StdDev_14Y_Centered]]</f>
        <v>0.17277761108651707</v>
      </c>
      <c r="J1980">
        <f>2*tsla_moving_stats_14yr[[#This Row],[StdDev_14Y_Centered]]</f>
        <v>226.41822487296088</v>
      </c>
      <c r="K1980">
        <v>91.078284578245174</v>
      </c>
      <c r="L1980">
        <v>113.18682766413782</v>
      </c>
      <c r="M1980">
        <f>tsla_moving_stats_14yr[[#This Row],[Average_14Y_Centered]]-tsla_moving_stats_14yr[[#This Row],[ROLLING AVERAGE MANUAL]]</f>
        <v>1.7281700494535812E-2</v>
      </c>
      <c r="N1980">
        <f>tsla_moving_stats_14yr[[#This Row],[StdDev_14Y_Centered]]-tsla_moving_stats_14yr[[#This Row],[STANDARD DEV MANUAL]]</f>
        <v>2.2284772342615611E-2</v>
      </c>
    </row>
    <row r="1981" spans="1:14" x14ac:dyDescent="0.25">
      <c r="A1981" s="1">
        <v>43207</v>
      </c>
      <c r="B1981">
        <v>19.260000000000002</v>
      </c>
      <c r="C1981">
        <v>19.48</v>
      </c>
      <c r="D1981">
        <v>18.829999999999998</v>
      </c>
      <c r="E1981">
        <v>19.18</v>
      </c>
      <c r="F1981">
        <v>105000453</v>
      </c>
      <c r="G1981">
        <v>91.09556627873971</v>
      </c>
      <c r="H1981">
        <v>113.20911243648044</v>
      </c>
      <c r="I1981">
        <f>tsla_moving_stats_14yr[[#This Row],[Close]]/tsla_moving_stats_14yr[[#This Row],[StdDev_14Y_Centered]]</f>
        <v>0.16942099083023504</v>
      </c>
      <c r="J1981">
        <f>2*tsla_moving_stats_14yr[[#This Row],[StdDev_14Y_Centered]]</f>
        <v>226.41822487296088</v>
      </c>
      <c r="K1981">
        <v>91.010156205623758</v>
      </c>
      <c r="L1981">
        <v>113.16842829617293</v>
      </c>
      <c r="M1981">
        <f>tsla_moving_stats_14yr[[#This Row],[Average_14Y_Centered]]-tsla_moving_stats_14yr[[#This Row],[ROLLING AVERAGE MANUAL]]</f>
        <v>8.5410073115951946E-2</v>
      </c>
      <c r="N1981">
        <f>tsla_moving_stats_14yr[[#This Row],[StdDev_14Y_Centered]]-tsla_moving_stats_14yr[[#This Row],[STANDARD DEV MANUAL]]</f>
        <v>4.068414030750489E-2</v>
      </c>
    </row>
    <row r="1982" spans="1:14" x14ac:dyDescent="0.25">
      <c r="A1982" s="1">
        <v>43206</v>
      </c>
      <c r="B1982">
        <v>19.93</v>
      </c>
      <c r="C1982">
        <v>19.98</v>
      </c>
      <c r="D1982">
        <v>19.27</v>
      </c>
      <c r="E1982">
        <v>19.41</v>
      </c>
      <c r="F1982">
        <v>95077418</v>
      </c>
      <c r="G1982">
        <v>91.05289892106758</v>
      </c>
      <c r="H1982">
        <v>113.19685351074112</v>
      </c>
      <c r="I1982">
        <f>tsla_moving_stats_14yr[[#This Row],[Close]]/tsla_moving_stats_14yr[[#This Row],[StdDev_14Y_Centered]]</f>
        <v>0.17147119728162946</v>
      </c>
      <c r="J1982">
        <f>2*tsla_moving_stats_14yr[[#This Row],[StdDev_14Y_Centered]]</f>
        <v>226.39370702148224</v>
      </c>
      <c r="K1982">
        <v>90.938472024993274</v>
      </c>
      <c r="L1982">
        <v>113.14502973736266</v>
      </c>
      <c r="M1982">
        <f>tsla_moving_stats_14yr[[#This Row],[Average_14Y_Centered]]-tsla_moving_stats_14yr[[#This Row],[ROLLING AVERAGE MANUAL]]</f>
        <v>0.11442689607430623</v>
      </c>
      <c r="N1982">
        <f>tsla_moving_stats_14yr[[#This Row],[StdDev_14Y_Centered]]-tsla_moving_stats_14yr[[#This Row],[STANDARD DEV MANUAL]]</f>
        <v>5.1823773378458782E-2</v>
      </c>
    </row>
    <row r="1983" spans="1:14" x14ac:dyDescent="0.25">
      <c r="A1983" s="1">
        <v>43203</v>
      </c>
      <c r="B1983">
        <v>20.239999999999998</v>
      </c>
      <c r="C1983">
        <v>20.260000000000002</v>
      </c>
      <c r="D1983">
        <v>19.73</v>
      </c>
      <c r="E1983">
        <v>20.02</v>
      </c>
      <c r="F1983">
        <v>109908458</v>
      </c>
      <c r="G1983">
        <v>90.841950596252133</v>
      </c>
      <c r="H1983">
        <v>113.13229158331492</v>
      </c>
      <c r="I1983">
        <f>tsla_moving_stats_14yr[[#This Row],[Close]]/tsla_moving_stats_14yr[[#This Row],[StdDev_14Y_Centered]]</f>
        <v>0.1769609694969938</v>
      </c>
      <c r="J1983">
        <f>2*tsla_moving_stats_14yr[[#This Row],[StdDev_14Y_Centered]]</f>
        <v>226.26458316662985</v>
      </c>
      <c r="K1983">
        <v>90.867279182050922</v>
      </c>
      <c r="L1983">
        <v>113.12230507140379</v>
      </c>
      <c r="M1983">
        <f>tsla_moving_stats_14yr[[#This Row],[Average_14Y_Centered]]-tsla_moving_stats_14yr[[#This Row],[ROLLING AVERAGE MANUAL]]</f>
        <v>-2.5328585798789049E-2</v>
      </c>
      <c r="N1983">
        <f>tsla_moving_stats_14yr[[#This Row],[StdDev_14Y_Centered]]-tsla_moving_stats_14yr[[#This Row],[STANDARD DEV MANUAL]]</f>
        <v>9.9865119111370859E-3</v>
      </c>
    </row>
    <row r="1984" spans="1:14" x14ac:dyDescent="0.25">
      <c r="A1984" s="1">
        <v>43202</v>
      </c>
      <c r="B1984">
        <v>20.149999999999999</v>
      </c>
      <c r="C1984">
        <v>20.260000000000002</v>
      </c>
      <c r="D1984">
        <v>19.579999999999998</v>
      </c>
      <c r="E1984">
        <v>19.61</v>
      </c>
      <c r="F1984">
        <v>114131637</v>
      </c>
      <c r="G1984">
        <v>90.816630712460963</v>
      </c>
      <c r="H1984">
        <v>113.12621266166234</v>
      </c>
      <c r="I1984">
        <f>tsla_moving_stats_14yr[[#This Row],[Close]]/tsla_moving_stats_14yr[[#This Row],[StdDev_14Y_Centered]]</f>
        <v>0.17334620808573828</v>
      </c>
      <c r="J1984">
        <f>2*tsla_moving_stats_14yr[[#This Row],[StdDev_14Y_Centered]]</f>
        <v>226.25242532332467</v>
      </c>
      <c r="K1984">
        <v>90.796092019313051</v>
      </c>
      <c r="L1984">
        <v>113.09955172730099</v>
      </c>
      <c r="M1984">
        <f>tsla_moving_stats_14yr[[#This Row],[Average_14Y_Centered]]-tsla_moving_stats_14yr[[#This Row],[ROLLING AVERAGE MANUAL]]</f>
        <v>2.0538693147912568E-2</v>
      </c>
      <c r="N1984">
        <f>tsla_moving_stats_14yr[[#This Row],[StdDev_14Y_Centered]]-tsla_moving_stats_14yr[[#This Row],[STANDARD DEV MANUAL]]</f>
        <v>2.6660934361345312E-2</v>
      </c>
    </row>
    <row r="1985" spans="1:14" x14ac:dyDescent="0.25">
      <c r="A1985" s="1">
        <v>43201</v>
      </c>
      <c r="B1985">
        <v>20.05</v>
      </c>
      <c r="C1985">
        <v>20.6</v>
      </c>
      <c r="D1985">
        <v>19.98</v>
      </c>
      <c r="E1985">
        <v>20.059999999999999</v>
      </c>
      <c r="F1985">
        <v>112244275</v>
      </c>
      <c r="G1985">
        <v>90.7913365493757</v>
      </c>
      <c r="H1985">
        <v>113.12012225424303</v>
      </c>
      <c r="I1985">
        <f>tsla_moving_stats_14yr[[#This Row],[Close]]/tsla_moving_stats_14yr[[#This Row],[StdDev_14Y_Centered]]</f>
        <v>0.17733361315605869</v>
      </c>
      <c r="J1985">
        <f>2*tsla_moving_stats_14yr[[#This Row],[StdDev_14Y_Centered]]</f>
        <v>226.24024450848606</v>
      </c>
      <c r="K1985">
        <v>90.724873615450505</v>
      </c>
      <c r="L1985">
        <v>113.07671692722285</v>
      </c>
      <c r="M1985">
        <f>tsla_moving_stats_14yr[[#This Row],[Average_14Y_Centered]]-tsla_moving_stats_14yr[[#This Row],[ROLLING AVERAGE MANUAL]]</f>
        <v>6.6462933925194534E-2</v>
      </c>
      <c r="N1985">
        <f>tsla_moving_stats_14yr[[#This Row],[StdDev_14Y_Centered]]-tsla_moving_stats_14yr[[#This Row],[STANDARD DEV MANUAL]]</f>
        <v>4.3405327020181517E-2</v>
      </c>
    </row>
    <row r="1986" spans="1:14" x14ac:dyDescent="0.25">
      <c r="A1986" s="1">
        <v>43200</v>
      </c>
      <c r="B1986">
        <v>19.93</v>
      </c>
      <c r="C1986">
        <v>20.47</v>
      </c>
      <c r="D1986">
        <v>19.579999999999998</v>
      </c>
      <c r="E1986">
        <v>20.309999999999999</v>
      </c>
      <c r="F1986">
        <v>165364070</v>
      </c>
      <c r="G1986">
        <v>90.745489639511774</v>
      </c>
      <c r="H1986">
        <v>113.10343023590092</v>
      </c>
      <c r="I1986">
        <f>tsla_moving_stats_14yr[[#This Row],[Close]]/tsla_moving_stats_14yr[[#This Row],[StdDev_14Y_Centered]]</f>
        <v>0.17957015059259684</v>
      </c>
      <c r="J1986">
        <f>2*tsla_moving_stats_14yr[[#This Row],[StdDev_14Y_Centered]]</f>
        <v>226.20686047180183</v>
      </c>
      <c r="K1986">
        <v>90.648043169554455</v>
      </c>
      <c r="L1986">
        <v>113.04528539743418</v>
      </c>
      <c r="M1986">
        <f>tsla_moving_stats_14yr[[#This Row],[Average_14Y_Centered]]-tsla_moving_stats_14yr[[#This Row],[ROLLING AVERAGE MANUAL]]</f>
        <v>9.7446469957318982E-2</v>
      </c>
      <c r="N1986">
        <f>tsla_moving_stats_14yr[[#This Row],[StdDev_14Y_Centered]]-tsla_moving_stats_14yr[[#This Row],[STANDARD DEV MANUAL]]</f>
        <v>5.814483846673113E-2</v>
      </c>
    </row>
    <row r="1987" spans="1:14" x14ac:dyDescent="0.25">
      <c r="A1987" s="1">
        <v>43199</v>
      </c>
      <c r="B1987">
        <v>20.02</v>
      </c>
      <c r="C1987">
        <v>20.63</v>
      </c>
      <c r="D1987">
        <v>19.28</v>
      </c>
      <c r="E1987">
        <v>19.309999999999999</v>
      </c>
      <c r="F1987">
        <v>153747293</v>
      </c>
      <c r="G1987">
        <v>90.699591141396937</v>
      </c>
      <c r="H1987">
        <v>113.08667112328436</v>
      </c>
      <c r="I1987">
        <f>tsla_moving_stats_14yr[[#This Row],[Close]]/tsla_moving_stats_14yr[[#This Row],[StdDev_14Y_Centered]]</f>
        <v>0.17075398725769106</v>
      </c>
      <c r="J1987">
        <f>2*tsla_moving_stats_14yr[[#This Row],[StdDev_14Y_Centered]]</f>
        <v>226.17334224656872</v>
      </c>
      <c r="K1987">
        <v>90.585535359273294</v>
      </c>
      <c r="L1987">
        <v>113.03356334787213</v>
      </c>
      <c r="M1987">
        <f>tsla_moving_stats_14yr[[#This Row],[Average_14Y_Centered]]-tsla_moving_stats_14yr[[#This Row],[ROLLING AVERAGE MANUAL]]</f>
        <v>0.11405578212364276</v>
      </c>
      <c r="N1987">
        <f>tsla_moving_stats_14yr[[#This Row],[StdDev_14Y_Centered]]-tsla_moving_stats_14yr[[#This Row],[STANDARD DEV MANUAL]]</f>
        <v>5.310777541222933E-2</v>
      </c>
    </row>
    <row r="1988" spans="1:14" x14ac:dyDescent="0.25">
      <c r="A1988" s="1">
        <v>43196</v>
      </c>
      <c r="B1988">
        <v>20.07</v>
      </c>
      <c r="C1988">
        <v>20.62</v>
      </c>
      <c r="D1988">
        <v>19.7</v>
      </c>
      <c r="E1988">
        <v>19.95</v>
      </c>
      <c r="F1988">
        <v>202804513</v>
      </c>
      <c r="G1988">
        <v>90.494596819988629</v>
      </c>
      <c r="H1988">
        <v>113.02775129706457</v>
      </c>
      <c r="I1988">
        <f>tsla_moving_stats_14yr[[#This Row],[Close]]/tsla_moving_stats_14yr[[#This Row],[StdDev_14Y_Centered]]</f>
        <v>0.17650532520607723</v>
      </c>
      <c r="J1988">
        <f>2*tsla_moving_stats_14yr[[#This Row],[StdDev_14Y_Centered]]</f>
        <v>226.05550259412914</v>
      </c>
      <c r="K1988">
        <v>90.519795512638822</v>
      </c>
      <c r="L1988">
        <v>113.01785781216786</v>
      </c>
      <c r="M1988">
        <f>tsla_moving_stats_14yr[[#This Row],[Average_14Y_Centered]]-tsla_moving_stats_14yr[[#This Row],[ROLLING AVERAGE MANUAL]]</f>
        <v>-2.5198692650192811E-2</v>
      </c>
      <c r="N1988">
        <f>tsla_moving_stats_14yr[[#This Row],[StdDev_14Y_Centered]]-tsla_moving_stats_14yr[[#This Row],[STANDARD DEV MANUAL]]</f>
        <v>9.893484896707605E-3</v>
      </c>
    </row>
    <row r="1989" spans="1:14" x14ac:dyDescent="0.25">
      <c r="A1989" s="1">
        <v>43195</v>
      </c>
      <c r="B1989">
        <v>19.29</v>
      </c>
      <c r="C1989">
        <v>20.420000000000002</v>
      </c>
      <c r="D1989">
        <v>19.21</v>
      </c>
      <c r="E1989">
        <v>20.38</v>
      </c>
      <c r="F1989">
        <v>286816765</v>
      </c>
      <c r="G1989">
        <v>90.469415271075789</v>
      </c>
      <c r="H1989">
        <v>113.02158756798245</v>
      </c>
      <c r="I1989">
        <f>tsla_moving_stats_14yr[[#This Row],[Close]]/tsla_moving_stats_14yr[[#This Row],[StdDev_14Y_Centered]]</f>
        <v>0.1803195339805454</v>
      </c>
      <c r="J1989">
        <f>2*tsla_moving_stats_14yr[[#This Row],[StdDev_14Y_Centered]]</f>
        <v>226.0431751359649</v>
      </c>
      <c r="K1989">
        <v>90.452297642715507</v>
      </c>
      <c r="L1989">
        <v>112.99987136731369</v>
      </c>
      <c r="M1989">
        <f>tsla_moving_stats_14yr[[#This Row],[Average_14Y_Centered]]-tsla_moving_stats_14yr[[#This Row],[ROLLING AVERAGE MANUAL]]</f>
        <v>1.7117628360281856E-2</v>
      </c>
      <c r="N1989">
        <f>tsla_moving_stats_14yr[[#This Row],[StdDev_14Y_Centered]]-tsla_moving_stats_14yr[[#This Row],[STANDARD DEV MANUAL]]</f>
        <v>2.1716200668763008E-2</v>
      </c>
    </row>
    <row r="1990" spans="1:14" x14ac:dyDescent="0.25">
      <c r="A1990" s="1">
        <v>43194</v>
      </c>
      <c r="B1990">
        <v>16.850000000000001</v>
      </c>
      <c r="C1990">
        <v>19.22</v>
      </c>
      <c r="D1990">
        <v>16.8</v>
      </c>
      <c r="E1990">
        <v>19.13</v>
      </c>
      <c r="F1990">
        <v>298451557</v>
      </c>
      <c r="G1990">
        <v>90.444230987514203</v>
      </c>
      <c r="H1990">
        <v>113.01543476035515</v>
      </c>
      <c r="I1990">
        <f>tsla_moving_stats_14yr[[#This Row],[Close]]/tsla_moving_stats_14yr[[#This Row],[StdDev_14Y_Centered]]</f>
        <v>0.16926891482180662</v>
      </c>
      <c r="J1990">
        <f>2*tsla_moving_stats_14yr[[#This Row],[StdDev_14Y_Centered]]</f>
        <v>226.0308695207103</v>
      </c>
      <c r="K1990">
        <v>90.376892928145793</v>
      </c>
      <c r="L1990">
        <v>112.97042936108625</v>
      </c>
      <c r="M1990">
        <f>tsla_moving_stats_14yr[[#This Row],[Average_14Y_Centered]]-tsla_moving_stats_14yr[[#This Row],[ROLLING AVERAGE MANUAL]]</f>
        <v>6.7338059368410086E-2</v>
      </c>
      <c r="N1990">
        <f>tsla_moving_stats_14yr[[#This Row],[StdDev_14Y_Centered]]-tsla_moving_stats_14yr[[#This Row],[STANDARD DEV MANUAL]]</f>
        <v>4.5005399268902124E-2</v>
      </c>
    </row>
    <row r="1991" spans="1:14" x14ac:dyDescent="0.25">
      <c r="A1991" s="1">
        <v>43193</v>
      </c>
      <c r="B1991">
        <v>17.989999999999998</v>
      </c>
      <c r="C1991">
        <v>18.22</v>
      </c>
      <c r="D1991">
        <v>16.97</v>
      </c>
      <c r="E1991">
        <v>17.84</v>
      </c>
      <c r="F1991">
        <v>282665975</v>
      </c>
      <c r="G1991">
        <v>90.401941527107567</v>
      </c>
      <c r="H1991">
        <v>113.00358788924915</v>
      </c>
      <c r="I1991">
        <f>tsla_moving_stats_14yr[[#This Row],[Close]]/tsla_moving_stats_14yr[[#This Row],[StdDev_14Y_Centered]]</f>
        <v>0.1578710935929252</v>
      </c>
      <c r="J1991">
        <f>2*tsla_moving_stats_14yr[[#This Row],[StdDev_14Y_Centered]]</f>
        <v>226.00717577849829</v>
      </c>
      <c r="K1991">
        <v>90.297074694689385</v>
      </c>
      <c r="L1991">
        <v>112.93375180122952</v>
      </c>
      <c r="M1991">
        <f>tsla_moving_stats_14yr[[#This Row],[Average_14Y_Centered]]-tsla_moving_stats_14yr[[#This Row],[ROLLING AVERAGE MANUAL]]</f>
        <v>0.10486683241818184</v>
      </c>
      <c r="N1991">
        <f>tsla_moving_stats_14yr[[#This Row],[StdDev_14Y_Centered]]-tsla_moving_stats_14yr[[#This Row],[STANDARD DEV MANUAL]]</f>
        <v>6.9836088019627596E-2</v>
      </c>
    </row>
    <row r="1992" spans="1:14" x14ac:dyDescent="0.25">
      <c r="A1992" s="1">
        <v>43192</v>
      </c>
      <c r="B1992">
        <v>17.079999999999998</v>
      </c>
      <c r="C1992">
        <v>17.36</v>
      </c>
      <c r="D1992">
        <v>16.309999999999999</v>
      </c>
      <c r="E1992">
        <v>16.829999999999998</v>
      </c>
      <c r="F1992">
        <v>241709783</v>
      </c>
      <c r="G1992">
        <v>90.351720613287895</v>
      </c>
      <c r="H1992">
        <v>112.9803062894197</v>
      </c>
      <c r="I1992">
        <f>tsla_moving_stats_14yr[[#This Row],[Close]]/tsla_moving_stats_14yr[[#This Row],[StdDev_14Y_Centered]]</f>
        <v>0.14896401463885997</v>
      </c>
      <c r="J1992">
        <f>2*tsla_moving_stats_14yr[[#This Row],[StdDev_14Y_Centered]]</f>
        <v>225.9606125788394</v>
      </c>
      <c r="K1992">
        <v>90.221334848054923</v>
      </c>
      <c r="L1992">
        <v>112.90366157215929</v>
      </c>
      <c r="M1992">
        <f>tsla_moving_stats_14yr[[#This Row],[Average_14Y_Centered]]-tsla_moving_stats_14yr[[#This Row],[ROLLING AVERAGE MANUAL]]</f>
        <v>0.13038576523297252</v>
      </c>
      <c r="N1992">
        <f>tsla_moving_stats_14yr[[#This Row],[StdDev_14Y_Centered]]-tsla_moving_stats_14yr[[#This Row],[STANDARD DEV MANUAL]]</f>
        <v>7.6644717260407447E-2</v>
      </c>
    </row>
    <row r="1993" spans="1:14" x14ac:dyDescent="0.25">
      <c r="A1993" s="1">
        <v>43188</v>
      </c>
      <c r="B1993">
        <v>17.100000000000001</v>
      </c>
      <c r="C1993">
        <v>18.059999999999999</v>
      </c>
      <c r="D1993">
        <v>16.55</v>
      </c>
      <c r="E1993">
        <v>17.739999999999998</v>
      </c>
      <c r="F1993">
        <v>227561499</v>
      </c>
      <c r="G1993">
        <v>90.097978995174543</v>
      </c>
      <c r="H1993">
        <v>112.88125400071078</v>
      </c>
      <c r="I1993">
        <f>tsla_moving_stats_14yr[[#This Row],[Close]]/tsla_moving_stats_14yr[[#This Row],[StdDev_14Y_Centered]]</f>
        <v>0.15715629806777567</v>
      </c>
      <c r="J1993">
        <f>2*tsla_moving_stats_14yr[[#This Row],[StdDev_14Y_Centered]]</f>
        <v>225.76250800142157</v>
      </c>
      <c r="K1993">
        <v>90.148256177222763</v>
      </c>
      <c r="L1993">
        <v>112.87756066861759</v>
      </c>
      <c r="M1993">
        <f>tsla_moving_stats_14yr[[#This Row],[Average_14Y_Centered]]-tsla_moving_stats_14yr[[#This Row],[ROLLING AVERAGE MANUAL]]</f>
        <v>-5.0277182048219515E-2</v>
      </c>
      <c r="N1993">
        <f>tsla_moving_stats_14yr[[#This Row],[StdDev_14Y_Centered]]-tsla_moving_stats_14yr[[#This Row],[STANDARD DEV MANUAL]]</f>
        <v>3.6933320931922253E-3</v>
      </c>
    </row>
    <row r="1994" spans="1:14" x14ac:dyDescent="0.25">
      <c r="A1994" s="1">
        <v>43187</v>
      </c>
      <c r="B1994">
        <v>17.64</v>
      </c>
      <c r="C1994">
        <v>17.91</v>
      </c>
      <c r="D1994">
        <v>16.809999999999999</v>
      </c>
      <c r="E1994">
        <v>17.190000000000001</v>
      </c>
      <c r="F1994">
        <v>315021909</v>
      </c>
      <c r="G1994">
        <v>90.072851872871738</v>
      </c>
      <c r="H1994">
        <v>112.87508851126525</v>
      </c>
      <c r="I1994">
        <f>tsla_moving_stats_14yr[[#This Row],[Close]]/tsla_moving_stats_14yr[[#This Row],[StdDev_14Y_Centered]]</f>
        <v>0.15229223938357658</v>
      </c>
      <c r="J1994">
        <f>2*tsla_moving_stats_14yr[[#This Row],[StdDev_14Y_Centered]]</f>
        <v>225.75017702253049</v>
      </c>
      <c r="K1994">
        <v>90.073854018745052</v>
      </c>
      <c r="L1994">
        <v>112.84957408968914</v>
      </c>
      <c r="M1994">
        <f>tsla_moving_stats_14yr[[#This Row],[Average_14Y_Centered]]-tsla_moving_stats_14yr[[#This Row],[ROLLING AVERAGE MANUAL]]</f>
        <v>-1.0021458733149302E-3</v>
      </c>
      <c r="N1994">
        <f>tsla_moving_stats_14yr[[#This Row],[StdDev_14Y_Centered]]-tsla_moving_stats_14yr[[#This Row],[STANDARD DEV MANUAL]]</f>
        <v>2.5514421576104951E-2</v>
      </c>
    </row>
    <row r="1995" spans="1:14" x14ac:dyDescent="0.25">
      <c r="A1995" s="1">
        <v>43186</v>
      </c>
      <c r="B1995">
        <v>20.27</v>
      </c>
      <c r="C1995">
        <v>20.28</v>
      </c>
      <c r="D1995">
        <v>18.48</v>
      </c>
      <c r="E1995">
        <v>18.61</v>
      </c>
      <c r="F1995">
        <v>208080679</v>
      </c>
      <c r="G1995">
        <v>90.023610559182515</v>
      </c>
      <c r="H1995">
        <v>112.85324983775163</v>
      </c>
      <c r="I1995">
        <f>tsla_moving_stats_14yr[[#This Row],[Close]]/tsla_moving_stats_14yr[[#This Row],[StdDev_14Y_Centered]]</f>
        <v>0.1649044225731689</v>
      </c>
      <c r="J1995">
        <f>2*tsla_moving_stats_14yr[[#This Row],[StdDev_14Y_Centered]]</f>
        <v>225.70649967550327</v>
      </c>
      <c r="K1995">
        <v>89.996733882420145</v>
      </c>
      <c r="L1995">
        <v>112.8172282794614</v>
      </c>
      <c r="M1995">
        <f>tsla_moving_stats_14yr[[#This Row],[Average_14Y_Centered]]-tsla_moving_stats_14yr[[#This Row],[ROLLING AVERAGE MANUAL]]</f>
        <v>2.6876676762370266E-2</v>
      </c>
      <c r="N1995">
        <f>tsla_moving_stats_14yr[[#This Row],[StdDev_14Y_Centered]]-tsla_moving_stats_14yr[[#This Row],[STANDARD DEV MANUAL]]</f>
        <v>3.6021558290229905E-2</v>
      </c>
    </row>
    <row r="1996" spans="1:14" x14ac:dyDescent="0.25">
      <c r="A1996" s="1">
        <v>43185</v>
      </c>
      <c r="B1996">
        <v>20.49</v>
      </c>
      <c r="C1996">
        <v>20.51</v>
      </c>
      <c r="D1996">
        <v>19.420000000000002</v>
      </c>
      <c r="E1996">
        <v>20.28</v>
      </c>
      <c r="F1996">
        <v>125627739</v>
      </c>
      <c r="G1996">
        <v>89.971621237932993</v>
      </c>
      <c r="H1996">
        <v>112.82707178706688</v>
      </c>
      <c r="I1996">
        <f>tsla_moving_stats_14yr[[#This Row],[Close]]/tsla_moving_stats_14yr[[#This Row],[StdDev_14Y_Centered]]</f>
        <v>0.1797440957988653</v>
      </c>
      <c r="J1996">
        <f>2*tsla_moving_stats_14yr[[#This Row],[StdDev_14Y_Centered]]</f>
        <v>225.65414357413377</v>
      </c>
      <c r="K1996">
        <v>89.919906276626335</v>
      </c>
      <c r="L1996">
        <v>112.78532156333443</v>
      </c>
      <c r="M1996">
        <f>tsla_moving_stats_14yr[[#This Row],[Average_14Y_Centered]]-tsla_moving_stats_14yr[[#This Row],[ROLLING AVERAGE MANUAL]]</f>
        <v>5.1714961306657869E-2</v>
      </c>
      <c r="N1996">
        <f>tsla_moving_stats_14yr[[#This Row],[StdDev_14Y_Centered]]-tsla_moving_stats_14yr[[#This Row],[STANDARD DEV MANUAL]]</f>
        <v>4.1750223732449854E-2</v>
      </c>
    </row>
    <row r="1997" spans="1:14" x14ac:dyDescent="0.25">
      <c r="A1997" s="1">
        <v>43182</v>
      </c>
      <c r="B1997">
        <v>20.75</v>
      </c>
      <c r="C1997">
        <v>20.77</v>
      </c>
      <c r="D1997">
        <v>20.03</v>
      </c>
      <c r="E1997">
        <v>20.100000000000001</v>
      </c>
      <c r="F1997">
        <v>99823588</v>
      </c>
      <c r="G1997">
        <v>89.734795570698466</v>
      </c>
      <c r="H1997">
        <v>112.72048973554287</v>
      </c>
      <c r="I1997">
        <f>tsla_moving_stats_14yr[[#This Row],[Close]]/tsla_moving_stats_14yr[[#This Row],[StdDev_14Y_Centered]]</f>
        <v>0.17831718126098681</v>
      </c>
      <c r="J1997">
        <f>2*tsla_moving_stats_14yr[[#This Row],[StdDev_14Y_Centered]]</f>
        <v>225.44097947108574</v>
      </c>
      <c r="K1997">
        <v>89.838503266117954</v>
      </c>
      <c r="L1997">
        <v>112.74565375136142</v>
      </c>
      <c r="M1997">
        <f>tsla_moving_stats_14yr[[#This Row],[Average_14Y_Centered]]-tsla_moving_stats_14yr[[#This Row],[ROLLING AVERAGE MANUAL]]</f>
        <v>-0.10370769541948732</v>
      </c>
      <c r="N1997">
        <f>tsla_moving_stats_14yr[[#This Row],[StdDev_14Y_Centered]]-tsla_moving_stats_14yr[[#This Row],[STANDARD DEV MANUAL]]</f>
        <v>-2.5164015818546659E-2</v>
      </c>
    </row>
    <row r="1998" spans="1:14" x14ac:dyDescent="0.25">
      <c r="A1998" s="1">
        <v>43181</v>
      </c>
      <c r="B1998">
        <v>20.93</v>
      </c>
      <c r="C1998">
        <v>21.25</v>
      </c>
      <c r="D1998">
        <v>20.55</v>
      </c>
      <c r="E1998">
        <v>20.61</v>
      </c>
      <c r="F1998">
        <v>74096626</v>
      </c>
      <c r="G1998">
        <v>89.709744535906893</v>
      </c>
      <c r="H1998">
        <v>112.71429411017357</v>
      </c>
      <c r="I1998">
        <f>tsla_moving_stats_14yr[[#This Row],[Close]]/tsla_moving_stats_14yr[[#This Row],[StdDev_14Y_Centered]]</f>
        <v>0.18285169740631632</v>
      </c>
      <c r="J1998">
        <f>2*tsla_moving_stats_14yr[[#This Row],[StdDev_14Y_Centered]]</f>
        <v>225.42858822034714</v>
      </c>
      <c r="K1998">
        <v>89.759860834990434</v>
      </c>
      <c r="L1998">
        <v>112.71067406495862</v>
      </c>
      <c r="M1998">
        <f>tsla_moving_stats_14yr[[#This Row],[Average_14Y_Centered]]-tsla_moving_stats_14yr[[#This Row],[ROLLING AVERAGE MANUAL]]</f>
        <v>-5.0116299083541094E-2</v>
      </c>
      <c r="N1998">
        <f>tsla_moving_stats_14yr[[#This Row],[StdDev_14Y_Centered]]-tsla_moving_stats_14yr[[#This Row],[STANDARD DEV MANUAL]]</f>
        <v>3.6200452149444118E-3</v>
      </c>
    </row>
    <row r="1999" spans="1:14" x14ac:dyDescent="0.25">
      <c r="A1999" s="1">
        <v>43180</v>
      </c>
      <c r="B1999">
        <v>20.68</v>
      </c>
      <c r="C1999">
        <v>21.5</v>
      </c>
      <c r="D1999">
        <v>20.68</v>
      </c>
      <c r="E1999">
        <v>21.1</v>
      </c>
      <c r="F1999">
        <v>89376257</v>
      </c>
      <c r="G1999">
        <v>89.684719069239506</v>
      </c>
      <c r="H1999">
        <v>112.70808721343029</v>
      </c>
      <c r="I1999">
        <f>tsla_moving_stats_14yr[[#This Row],[Close]]/tsla_moving_stats_14yr[[#This Row],[StdDev_14Y_Centered]]</f>
        <v>0.18720928126518438</v>
      </c>
      <c r="J1999">
        <f>2*tsla_moving_stats_14yr[[#This Row],[StdDev_14Y_Centered]]</f>
        <v>225.41617442686058</v>
      </c>
      <c r="K1999">
        <v>89.689644987219907</v>
      </c>
      <c r="L1999">
        <v>112.68863715746561</v>
      </c>
      <c r="M1999">
        <f>tsla_moving_stats_14yr[[#This Row],[Average_14Y_Centered]]-tsla_moving_stats_14yr[[#This Row],[ROLLING AVERAGE MANUAL]]</f>
        <v>-4.9259179804010955E-3</v>
      </c>
      <c r="N1999">
        <f>tsla_moving_stats_14yr[[#This Row],[StdDev_14Y_Centered]]-tsla_moving_stats_14yr[[#This Row],[STANDARD DEV MANUAL]]</f>
        <v>1.9450055964682633E-2</v>
      </c>
    </row>
    <row r="2000" spans="1:14" x14ac:dyDescent="0.25">
      <c r="A2000" s="1">
        <v>43179</v>
      </c>
      <c r="B2000">
        <v>20.99</v>
      </c>
      <c r="C2000">
        <v>21.08</v>
      </c>
      <c r="D2000">
        <v>20.58</v>
      </c>
      <c r="E2000">
        <v>20.7</v>
      </c>
      <c r="F2000">
        <v>71464453</v>
      </c>
      <c r="G2000">
        <v>89.639579903491352</v>
      </c>
      <c r="H2000">
        <v>112.69222408017745</v>
      </c>
      <c r="I2000">
        <f>tsla_moving_stats_14yr[[#This Row],[Close]]/tsla_moving_stats_14yr[[#This Row],[StdDev_14Y_Centered]]</f>
        <v>0.18368614311199069</v>
      </c>
      <c r="J2000">
        <f>2*tsla_moving_stats_14yr[[#This Row],[StdDev_14Y_Centered]]</f>
        <v>225.38444816035491</v>
      </c>
      <c r="K2000">
        <v>89.622965066742751</v>
      </c>
      <c r="L2000">
        <v>112.67134955565081</v>
      </c>
      <c r="M2000">
        <f>tsla_moving_stats_14yr[[#This Row],[Average_14Y_Centered]]-tsla_moving_stats_14yr[[#This Row],[ROLLING AVERAGE MANUAL]]</f>
        <v>1.6614836748601647E-2</v>
      </c>
      <c r="N2000">
        <f>tsla_moving_stats_14yr[[#This Row],[StdDev_14Y_Centered]]-tsla_moving_stats_14yr[[#This Row],[STANDARD DEV MANUAL]]</f>
        <v>2.0874524526647065E-2</v>
      </c>
    </row>
    <row r="2001" spans="1:14" x14ac:dyDescent="0.25">
      <c r="A2001" s="1">
        <v>43178</v>
      </c>
      <c r="B2001">
        <v>21.1</v>
      </c>
      <c r="C2001">
        <v>21.38</v>
      </c>
      <c r="D2001">
        <v>20.64</v>
      </c>
      <c r="E2001">
        <v>20.9</v>
      </c>
      <c r="F2001">
        <v>112264510</v>
      </c>
      <c r="G2001">
        <v>89.597950028392972</v>
      </c>
      <c r="H2001">
        <v>112.68112934179052</v>
      </c>
      <c r="I2001">
        <f>tsla_moving_stats_14yr[[#This Row],[Close]]/tsla_moving_stats_14yr[[#This Row],[StdDev_14Y_Centered]]</f>
        <v>0.18547914918925762</v>
      </c>
      <c r="J2001">
        <f>2*tsla_moving_stats_14yr[[#This Row],[StdDev_14Y_Centered]]</f>
        <v>225.36225868358105</v>
      </c>
      <c r="K2001">
        <v>89.556410110764347</v>
      </c>
      <c r="L2001">
        <v>112.6541586922945</v>
      </c>
      <c r="M2001">
        <f>tsla_moving_stats_14yr[[#This Row],[Average_14Y_Centered]]-tsla_moving_stats_14yr[[#This Row],[ROLLING AVERAGE MANUAL]]</f>
        <v>4.1539917628625744E-2</v>
      </c>
      <c r="N2001">
        <f>tsla_moving_stats_14yr[[#This Row],[StdDev_14Y_Centered]]-tsla_moving_stats_14yr[[#This Row],[STANDARD DEV MANUAL]]</f>
        <v>2.6970649496021792E-2</v>
      </c>
    </row>
    <row r="2002" spans="1:14" x14ac:dyDescent="0.25">
      <c r="A2002" s="1">
        <v>43175</v>
      </c>
      <c r="B2002">
        <v>21.73</v>
      </c>
      <c r="C2002">
        <v>21.83</v>
      </c>
      <c r="D2002">
        <v>21.27</v>
      </c>
      <c r="E2002">
        <v>21.42</v>
      </c>
      <c r="F2002">
        <v>91759264</v>
      </c>
      <c r="G2002">
        <v>89.400729699034642</v>
      </c>
      <c r="H2002">
        <v>112.63234494879187</v>
      </c>
      <c r="I2002">
        <f>tsla_moving_stats_14yr[[#This Row],[Close]]/tsla_moving_stats_14yr[[#This Row],[StdDev_14Y_Centered]]</f>
        <v>0.19017627671463799</v>
      </c>
      <c r="J2002">
        <f>2*tsla_moving_stats_14yr[[#This Row],[StdDev_14Y_Centered]]</f>
        <v>225.26468989758374</v>
      </c>
      <c r="K2002">
        <v>89.492854302755291</v>
      </c>
      <c r="L2002">
        <v>112.64067689717209</v>
      </c>
      <c r="M2002">
        <f>tsla_moving_stats_14yr[[#This Row],[Average_14Y_Centered]]-tsla_moving_stats_14yr[[#This Row],[ROLLING AVERAGE MANUAL]]</f>
        <v>-9.2124603720648679E-2</v>
      </c>
      <c r="N2002">
        <f>tsla_moving_stats_14yr[[#This Row],[StdDev_14Y_Centered]]-tsla_moving_stats_14yr[[#This Row],[STANDARD DEV MANUAL]]</f>
        <v>-8.3319483802171135E-3</v>
      </c>
    </row>
    <row r="2003" spans="1:14" x14ac:dyDescent="0.25">
      <c r="A2003" s="1">
        <v>43174</v>
      </c>
      <c r="B2003">
        <v>21.96</v>
      </c>
      <c r="C2003">
        <v>22.19</v>
      </c>
      <c r="D2003">
        <v>21.41</v>
      </c>
      <c r="E2003">
        <v>21.71</v>
      </c>
      <c r="F2003">
        <v>98472101</v>
      </c>
      <c r="G2003">
        <v>89.375787680953735</v>
      </c>
      <c r="H2003">
        <v>112.62608427206386</v>
      </c>
      <c r="I2003">
        <f>tsla_moving_stats_14yr[[#This Row],[Close]]/tsla_moving_stats_14yr[[#This Row],[StdDev_14Y_Centered]]</f>
        <v>0.19276174023378542</v>
      </c>
      <c r="J2003">
        <f>2*tsla_moving_stats_14yr[[#This Row],[StdDev_14Y_Centered]]</f>
        <v>225.25216854412773</v>
      </c>
      <c r="K2003">
        <v>89.425688724794469</v>
      </c>
      <c r="L2003">
        <v>112.62260469512557</v>
      </c>
      <c r="M2003">
        <f>tsla_moving_stats_14yr[[#This Row],[Average_14Y_Centered]]-tsla_moving_stats_14yr[[#This Row],[ROLLING AVERAGE MANUAL]]</f>
        <v>-4.9901043840733905E-2</v>
      </c>
      <c r="N2003">
        <f>tsla_moving_stats_14yr[[#This Row],[StdDev_14Y_Centered]]-tsla_moving_stats_14yr[[#This Row],[STANDARD DEV MANUAL]]</f>
        <v>3.4795769382895969E-3</v>
      </c>
    </row>
    <row r="2004" spans="1:14" x14ac:dyDescent="0.25">
      <c r="A2004" s="1">
        <v>43173</v>
      </c>
      <c r="B2004">
        <v>22.45</v>
      </c>
      <c r="C2004">
        <v>22.65</v>
      </c>
      <c r="D2004">
        <v>21.6</v>
      </c>
      <c r="E2004">
        <v>21.78</v>
      </c>
      <c r="F2004">
        <v>119510673</v>
      </c>
      <c r="G2004">
        <v>89.350865493757098</v>
      </c>
      <c r="H2004">
        <v>112.61981685456864</v>
      </c>
      <c r="I2004">
        <f>tsla_moving_stats_14yr[[#This Row],[Close]]/tsla_moving_stats_14yr[[#This Row],[StdDev_14Y_Centered]]</f>
        <v>0.19339402787455745</v>
      </c>
      <c r="J2004">
        <f>2*tsla_moving_stats_14yr[[#This Row],[StdDev_14Y_Centered]]</f>
        <v>225.23963370913728</v>
      </c>
      <c r="K2004">
        <v>89.355123544447977</v>
      </c>
      <c r="L2004">
        <v>112.59982080677415</v>
      </c>
      <c r="M2004">
        <f>tsla_moving_stats_14yr[[#This Row],[Average_14Y_Centered]]-tsla_moving_stats_14yr[[#This Row],[ROLLING AVERAGE MANUAL]]</f>
        <v>-4.2580506908791449E-3</v>
      </c>
      <c r="N2004">
        <f>tsla_moving_stats_14yr[[#This Row],[StdDev_14Y_Centered]]-tsla_moving_stats_14yr[[#This Row],[STANDARD DEV MANUAL]]</f>
        <v>1.9996047794492711E-2</v>
      </c>
    </row>
    <row r="2005" spans="1:14" x14ac:dyDescent="0.25">
      <c r="A2005" s="1">
        <v>43172</v>
      </c>
      <c r="B2005">
        <v>22.99</v>
      </c>
      <c r="C2005">
        <v>23.01</v>
      </c>
      <c r="D2005">
        <v>22.42</v>
      </c>
      <c r="E2005">
        <v>22.79</v>
      </c>
      <c r="F2005">
        <v>89487167</v>
      </c>
      <c r="G2005">
        <v>89.305271075787672</v>
      </c>
      <c r="H2005">
        <v>112.60326966775116</v>
      </c>
      <c r="I2005">
        <f>tsla_moving_stats_14yr[[#This Row],[Close]]/tsla_moving_stats_14yr[[#This Row],[StdDev_14Y_Centered]]</f>
        <v>0.20239199152248866</v>
      </c>
      <c r="J2005">
        <f>2*tsla_moving_stats_14yr[[#This Row],[StdDev_14Y_Centered]]</f>
        <v>225.20653933550233</v>
      </c>
      <c r="K2005">
        <v>89.287202499290373</v>
      </c>
      <c r="L2005">
        <v>112.58064692860978</v>
      </c>
      <c r="M2005">
        <f>tsla_moving_stats_14yr[[#This Row],[Average_14Y_Centered]]-tsla_moving_stats_14yr[[#This Row],[ROLLING AVERAGE MANUAL]]</f>
        <v>1.8068576497299205E-2</v>
      </c>
      <c r="N2005">
        <f>tsla_moving_stats_14yr[[#This Row],[StdDev_14Y_Centered]]-tsla_moving_stats_14yr[[#This Row],[STANDARD DEV MANUAL]]</f>
        <v>2.2622739141382908E-2</v>
      </c>
    </row>
    <row r="2006" spans="1:14" x14ac:dyDescent="0.25">
      <c r="A2006" s="1">
        <v>43171</v>
      </c>
      <c r="B2006">
        <v>21.91</v>
      </c>
      <c r="C2006">
        <v>23.15</v>
      </c>
      <c r="D2006">
        <v>21.77</v>
      </c>
      <c r="E2006">
        <v>23.03</v>
      </c>
      <c r="F2006">
        <v>123960652</v>
      </c>
      <c r="G2006">
        <v>89.262291311754694</v>
      </c>
      <c r="H2006">
        <v>112.59035349784374</v>
      </c>
      <c r="I2006">
        <f>tsla_moving_stats_14yr[[#This Row],[Close]]/tsla_moving_stats_14yr[[#This Row],[StdDev_14Y_Centered]]</f>
        <v>0.20454683091869907</v>
      </c>
      <c r="J2006">
        <f>2*tsla_moving_stats_14yr[[#This Row],[StdDev_14Y_Centered]]</f>
        <v>225.18070699568747</v>
      </c>
      <c r="K2006">
        <v>89.217182618574654</v>
      </c>
      <c r="L2006">
        <v>112.55852324722288</v>
      </c>
      <c r="M2006">
        <f>tsla_moving_stats_14yr[[#This Row],[Average_14Y_Centered]]-tsla_moving_stats_14yr[[#This Row],[ROLLING AVERAGE MANUAL]]</f>
        <v>4.5108693180040405E-2</v>
      </c>
      <c r="N2006">
        <f>tsla_moving_stats_14yr[[#This Row],[StdDev_14Y_Centered]]-tsla_moving_stats_14yr[[#This Row],[STANDARD DEV MANUAL]]</f>
        <v>3.1830250620856759E-2</v>
      </c>
    </row>
    <row r="2007" spans="1:14" x14ac:dyDescent="0.25">
      <c r="A2007" s="1">
        <v>43168</v>
      </c>
      <c r="B2007">
        <v>21.61</v>
      </c>
      <c r="C2007">
        <v>21.9</v>
      </c>
      <c r="D2007">
        <v>21.49</v>
      </c>
      <c r="E2007">
        <v>21.81</v>
      </c>
      <c r="F2007">
        <v>82601545</v>
      </c>
      <c r="G2007">
        <v>89.064684838160133</v>
      </c>
      <c r="H2007">
        <v>112.53995718887028</v>
      </c>
      <c r="I2007">
        <f>tsla_moving_stats_14yr[[#This Row],[Close]]/tsla_moving_stats_14yr[[#This Row],[StdDev_14Y_Centered]]</f>
        <v>0.19379783451843108</v>
      </c>
      <c r="J2007">
        <f>2*tsla_moving_stats_14yr[[#This Row],[StdDev_14Y_Centered]]</f>
        <v>225.07991437774055</v>
      </c>
      <c r="K2007">
        <v>89.152149957398834</v>
      </c>
      <c r="L2007">
        <v>112.54297714514836</v>
      </c>
      <c r="M2007">
        <f>tsla_moving_stats_14yr[[#This Row],[Average_14Y_Centered]]-tsla_moving_stats_14yr[[#This Row],[ROLLING AVERAGE MANUAL]]</f>
        <v>-8.7465119238700595E-2</v>
      </c>
      <c r="N2007">
        <f>tsla_moving_stats_14yr[[#This Row],[StdDev_14Y_Centered]]-tsla_moving_stats_14yr[[#This Row],[STANDARD DEV MANUAL]]</f>
        <v>-3.0199562780808265E-3</v>
      </c>
    </row>
    <row r="2008" spans="1:14" x14ac:dyDescent="0.25">
      <c r="A2008" s="1">
        <v>43167</v>
      </c>
      <c r="B2008">
        <v>22.19</v>
      </c>
      <c r="C2008">
        <v>22.22</v>
      </c>
      <c r="D2008">
        <v>21.75</v>
      </c>
      <c r="E2008">
        <v>21.94</v>
      </c>
      <c r="F2008">
        <v>53493715</v>
      </c>
      <c r="G2008">
        <v>89.039869429463536</v>
      </c>
      <c r="H2008">
        <v>112.53361900541785</v>
      </c>
      <c r="I2008">
        <f>tsla_moving_stats_14yr[[#This Row],[Close]]/tsla_moving_stats_14yr[[#This Row],[StdDev_14Y_Centered]]</f>
        <v>0.19496396004951833</v>
      </c>
      <c r="J2008">
        <f>2*tsla_moving_stats_14yr[[#This Row],[StdDev_14Y_Centered]]</f>
        <v>225.06723801083569</v>
      </c>
      <c r="K2008">
        <v>89.089511502414467</v>
      </c>
      <c r="L2008">
        <v>112.53031206158774</v>
      </c>
      <c r="M2008">
        <f>tsla_moving_stats_14yr[[#This Row],[Average_14Y_Centered]]-tsla_moving_stats_14yr[[#This Row],[ROLLING AVERAGE MANUAL]]</f>
        <v>-4.9642072950931038E-2</v>
      </c>
      <c r="N2008">
        <f>tsla_moving_stats_14yr[[#This Row],[StdDev_14Y_Centered]]-tsla_moving_stats_14yr[[#This Row],[STANDARD DEV MANUAL]]</f>
        <v>3.3069438301112086E-3</v>
      </c>
    </row>
    <row r="2009" spans="1:14" x14ac:dyDescent="0.25">
      <c r="A2009" s="1">
        <v>43166</v>
      </c>
      <c r="B2009">
        <v>21.7</v>
      </c>
      <c r="C2009">
        <v>22.17</v>
      </c>
      <c r="D2009">
        <v>21.45</v>
      </c>
      <c r="E2009">
        <v>22.15</v>
      </c>
      <c r="F2009">
        <v>75109532</v>
      </c>
      <c r="G2009">
        <v>89.015073779795685</v>
      </c>
      <c r="H2009">
        <v>112.52727418650414</v>
      </c>
      <c r="I2009">
        <f>tsla_moving_stats_14yr[[#This Row],[Close]]/tsla_moving_stats_14yr[[#This Row],[StdDev_14Y_Centered]]</f>
        <v>0.19684116726482065</v>
      </c>
      <c r="J2009">
        <f>2*tsla_moving_stats_14yr[[#This Row],[StdDev_14Y_Centered]]</f>
        <v>225.05454837300829</v>
      </c>
      <c r="K2009">
        <v>89.015379153649903</v>
      </c>
      <c r="L2009">
        <v>112.50191022433199</v>
      </c>
      <c r="M2009">
        <f>tsla_moving_stats_14yr[[#This Row],[Average_14Y_Centered]]-tsla_moving_stats_14yr[[#This Row],[ROLLING AVERAGE MANUAL]]</f>
        <v>-3.0537385421780527E-4</v>
      </c>
      <c r="N2009">
        <f>tsla_moving_stats_14yr[[#This Row],[StdDev_14Y_Centered]]-tsla_moving_stats_14yr[[#This Row],[STANDARD DEV MANUAL]]</f>
        <v>2.5363962172150423E-2</v>
      </c>
    </row>
    <row r="2010" spans="1:14" x14ac:dyDescent="0.25">
      <c r="A2010" s="1">
        <v>43165</v>
      </c>
      <c r="B2010">
        <v>22.25</v>
      </c>
      <c r="C2010">
        <v>22.42</v>
      </c>
      <c r="D2010">
        <v>21.8</v>
      </c>
      <c r="E2010">
        <v>21.88</v>
      </c>
      <c r="F2010">
        <v>64286226</v>
      </c>
      <c r="G2010">
        <v>88.965782003973885</v>
      </c>
      <c r="H2010">
        <v>112.50519117724599</v>
      </c>
      <c r="I2010">
        <f>tsla_moving_stats_14yr[[#This Row],[Close]]/tsla_moving_stats_14yr[[#This Row],[StdDev_14Y_Centered]]</f>
        <v>0.19447991484703328</v>
      </c>
      <c r="J2010">
        <f>2*tsla_moving_stats_14yr[[#This Row],[StdDev_14Y_Centered]]</f>
        <v>225.01038235449198</v>
      </c>
      <c r="K2010">
        <v>88.941022436808097</v>
      </c>
      <c r="L2010">
        <v>112.47311161259528</v>
      </c>
      <c r="M2010">
        <f>tsla_moving_stats_14yr[[#This Row],[Average_14Y_Centered]]-tsla_moving_stats_14yr[[#This Row],[ROLLING AVERAGE MANUAL]]</f>
        <v>2.4759567165787644E-2</v>
      </c>
      <c r="N2010">
        <f>tsla_moving_stats_14yr[[#This Row],[StdDev_14Y_Centered]]-tsla_moving_stats_14yr[[#This Row],[STANDARD DEV MANUAL]]</f>
        <v>3.2079564650715042E-2</v>
      </c>
    </row>
    <row r="2011" spans="1:14" x14ac:dyDescent="0.25">
      <c r="A2011" s="1">
        <v>43164</v>
      </c>
      <c r="B2011">
        <v>22.16</v>
      </c>
      <c r="C2011">
        <v>22.52</v>
      </c>
      <c r="D2011">
        <v>21.95</v>
      </c>
      <c r="E2011">
        <v>22.22</v>
      </c>
      <c r="F2011">
        <v>57356594</v>
      </c>
      <c r="G2011">
        <v>88.916240772288475</v>
      </c>
      <c r="H2011">
        <v>112.4827266954179</v>
      </c>
      <c r="I2011">
        <f>tsla_moving_stats_14yr[[#This Row],[Close]]/tsla_moving_stats_14yr[[#This Row],[StdDev_14Y_Centered]]</f>
        <v>0.19754144171991481</v>
      </c>
      <c r="J2011">
        <f>2*tsla_moving_stats_14yr[[#This Row],[StdDev_14Y_Centered]]</f>
        <v>224.96545339083579</v>
      </c>
      <c r="K2011">
        <v>88.862226640159406</v>
      </c>
      <c r="L2011">
        <v>112.43704139032641</v>
      </c>
      <c r="M2011">
        <f>tsla_moving_stats_14yr[[#This Row],[Average_14Y_Centered]]-tsla_moving_stats_14yr[[#This Row],[ROLLING AVERAGE MANUAL]]</f>
        <v>5.4014132129069026E-2</v>
      </c>
      <c r="N2011">
        <f>tsla_moving_stats_14yr[[#This Row],[StdDev_14Y_Centered]]-tsla_moving_stats_14yr[[#This Row],[STANDARD DEV MANUAL]]</f>
        <v>4.5685305091481609E-2</v>
      </c>
    </row>
    <row r="2012" spans="1:14" x14ac:dyDescent="0.25">
      <c r="A2012" s="1">
        <v>43161</v>
      </c>
      <c r="B2012">
        <v>21.8</v>
      </c>
      <c r="C2012">
        <v>22.35</v>
      </c>
      <c r="D2012">
        <v>21.53</v>
      </c>
      <c r="E2012">
        <v>22.34</v>
      </c>
      <c r="F2012">
        <v>76392513</v>
      </c>
      <c r="G2012">
        <v>88.680320840431577</v>
      </c>
      <c r="H2012">
        <v>112.37491953076032</v>
      </c>
      <c r="I2012">
        <f>tsla_moving_stats_14yr[[#This Row],[Close]]/tsla_moving_stats_14yr[[#This Row],[StdDev_14Y_Centered]]</f>
        <v>0.19879880753894452</v>
      </c>
      <c r="J2012">
        <f>2*tsla_moving_stats_14yr[[#This Row],[StdDev_14Y_Centered]]</f>
        <v>224.74983906152065</v>
      </c>
      <c r="K2012">
        <v>88.785435955694737</v>
      </c>
      <c r="L2012">
        <v>112.40423636089648</v>
      </c>
      <c r="M2012">
        <f>tsla_moving_stats_14yr[[#This Row],[Average_14Y_Centered]]-tsla_moving_stats_14yr[[#This Row],[ROLLING AVERAGE MANUAL]]</f>
        <v>-0.10511511526316042</v>
      </c>
      <c r="N2012">
        <f>tsla_moving_stats_14yr[[#This Row],[StdDev_14Y_Centered]]-tsla_moving_stats_14yr[[#This Row],[STANDARD DEV MANUAL]]</f>
        <v>-2.9316830136153271E-2</v>
      </c>
    </row>
    <row r="2013" spans="1:14" x14ac:dyDescent="0.25">
      <c r="A2013" s="1">
        <v>43160</v>
      </c>
      <c r="B2013">
        <v>23</v>
      </c>
      <c r="C2013">
        <v>23.24</v>
      </c>
      <c r="D2013">
        <v>22</v>
      </c>
      <c r="E2013">
        <v>22.06</v>
      </c>
      <c r="F2013">
        <v>103284106</v>
      </c>
      <c r="G2013">
        <v>88.655603179108709</v>
      </c>
      <c r="H2013">
        <v>112.36854303507477</v>
      </c>
      <c r="I2013">
        <f>tsla_moving_stats_14yr[[#This Row],[Close]]/tsla_moving_stats_14yr[[#This Row],[StdDev_14Y_Centered]]</f>
        <v>0.19631828805606372</v>
      </c>
      <c r="J2013">
        <f>2*tsla_moving_stats_14yr[[#This Row],[StdDev_14Y_Centered]]</f>
        <v>224.73708607014953</v>
      </c>
      <c r="K2013">
        <v>88.705052541891831</v>
      </c>
      <c r="L2013">
        <v>112.36533399314003</v>
      </c>
      <c r="M2013">
        <f>tsla_moving_stats_14yr[[#This Row],[Average_14Y_Centered]]-tsla_moving_stats_14yr[[#This Row],[ROLLING AVERAGE MANUAL]]</f>
        <v>-4.9449362783121842E-2</v>
      </c>
      <c r="N2013">
        <f>tsla_moving_stats_14yr[[#This Row],[StdDev_14Y_Centered]]-tsla_moving_stats_14yr[[#This Row],[STANDARD DEV MANUAL]]</f>
        <v>3.2090419347383659E-3</v>
      </c>
    </row>
    <row r="2014" spans="1:14" x14ac:dyDescent="0.25">
      <c r="A2014" s="1">
        <v>43159</v>
      </c>
      <c r="B2014">
        <v>23.5</v>
      </c>
      <c r="C2014">
        <v>23.68</v>
      </c>
      <c r="D2014">
        <v>22.81</v>
      </c>
      <c r="E2014">
        <v>22.87</v>
      </c>
      <c r="F2014">
        <v>91044964</v>
      </c>
      <c r="G2014">
        <v>88.630896708286059</v>
      </c>
      <c r="H2014">
        <v>112.36216656210047</v>
      </c>
      <c r="I2014">
        <f>tsla_moving_stats_14yr[[#This Row],[Close]]/tsla_moving_stats_14yr[[#This Row],[StdDev_14Y_Centered]]</f>
        <v>0.20353826114024046</v>
      </c>
      <c r="J2014">
        <f>2*tsla_moving_stats_14yr[[#This Row],[StdDev_14Y_Centered]]</f>
        <v>224.72433312420094</v>
      </c>
      <c r="K2014">
        <v>88.622297642715452</v>
      </c>
      <c r="L2014">
        <v>112.32214853792762</v>
      </c>
      <c r="M2014">
        <f>tsla_moving_stats_14yr[[#This Row],[Average_14Y_Centered]]-tsla_moving_stats_14yr[[#This Row],[ROLLING AVERAGE MANUAL]]</f>
        <v>8.5990655706069674E-3</v>
      </c>
      <c r="N2014">
        <f>tsla_moving_stats_14yr[[#This Row],[StdDev_14Y_Centered]]-tsla_moving_stats_14yr[[#This Row],[STANDARD DEV MANUAL]]</f>
        <v>4.0018024172852051E-2</v>
      </c>
    </row>
    <row r="2015" spans="1:14" x14ac:dyDescent="0.25">
      <c r="A2015" s="1">
        <v>43158</v>
      </c>
      <c r="B2015">
        <v>23.75</v>
      </c>
      <c r="C2015">
        <v>24</v>
      </c>
      <c r="D2015">
        <v>23.33</v>
      </c>
      <c r="E2015">
        <v>23.4</v>
      </c>
      <c r="F2015">
        <v>71961344</v>
      </c>
      <c r="G2015">
        <v>88.572892421231913</v>
      </c>
      <c r="H2015">
        <v>112.32533687202812</v>
      </c>
      <c r="I2015">
        <f>tsla_moving_stats_14yr[[#This Row],[Close]]/tsla_moving_stats_14yr[[#This Row],[StdDev_14Y_Centered]]</f>
        <v>0.20832343486901392</v>
      </c>
      <c r="J2015">
        <f>2*tsla_moving_stats_14yr[[#This Row],[StdDev_14Y_Centered]]</f>
        <v>224.65067374405623</v>
      </c>
      <c r="K2015">
        <v>88.542675376313866</v>
      </c>
      <c r="L2015">
        <v>112.28443540944069</v>
      </c>
      <c r="M2015">
        <f>tsla_moving_stats_14yr[[#This Row],[Average_14Y_Centered]]-tsla_moving_stats_14yr[[#This Row],[ROLLING AVERAGE MANUAL]]</f>
        <v>3.0217044918046554E-2</v>
      </c>
      <c r="N2015">
        <f>tsla_moving_stats_14yr[[#This Row],[StdDev_14Y_Centered]]-tsla_moving_stats_14yr[[#This Row],[STANDARD DEV MANUAL]]</f>
        <v>4.0901462587427773E-2</v>
      </c>
    </row>
    <row r="2016" spans="1:14" x14ac:dyDescent="0.25">
      <c r="A2016" s="1">
        <v>43157</v>
      </c>
      <c r="B2016">
        <v>23.57</v>
      </c>
      <c r="C2016">
        <v>23.93</v>
      </c>
      <c r="D2016">
        <v>23.49</v>
      </c>
      <c r="E2016">
        <v>23.83</v>
      </c>
      <c r="F2016">
        <v>65099827</v>
      </c>
      <c r="G2016">
        <v>88.51798693923908</v>
      </c>
      <c r="H2016">
        <v>112.29399432236426</v>
      </c>
      <c r="I2016">
        <f>tsla_moving_stats_14yr[[#This Row],[Close]]/tsla_moving_stats_14yr[[#This Row],[StdDev_14Y_Centered]]</f>
        <v>0.21221081451240231</v>
      </c>
      <c r="J2016">
        <f>2*tsla_moving_stats_14yr[[#This Row],[StdDev_14Y_Centered]]</f>
        <v>224.58798864472851</v>
      </c>
      <c r="K2016">
        <v>88.460536779324386</v>
      </c>
      <c r="L2016">
        <v>112.24222345602479</v>
      </c>
      <c r="M2016">
        <f>tsla_moving_stats_14yr[[#This Row],[Average_14Y_Centered]]-tsla_moving_stats_14yr[[#This Row],[ROLLING AVERAGE MANUAL]]</f>
        <v>5.7450159914694154E-2</v>
      </c>
      <c r="N2016">
        <f>tsla_moving_stats_14yr[[#This Row],[StdDev_14Y_Centered]]-tsla_moving_stats_14yr[[#This Row],[STANDARD DEV MANUAL]]</f>
        <v>5.1770866339467148E-2</v>
      </c>
    </row>
    <row r="2017" spans="1:14" x14ac:dyDescent="0.25">
      <c r="A2017" s="1">
        <v>43154</v>
      </c>
      <c r="B2017">
        <v>23.19</v>
      </c>
      <c r="C2017">
        <v>23.67</v>
      </c>
      <c r="D2017">
        <v>23.14</v>
      </c>
      <c r="E2017">
        <v>23.47</v>
      </c>
      <c r="F2017">
        <v>87260895</v>
      </c>
      <c r="G2017">
        <v>88.256885292447478</v>
      </c>
      <c r="H2017">
        <v>112.13842685741137</v>
      </c>
      <c r="I2017">
        <f>tsla_moving_stats_14yr[[#This Row],[Close]]/tsla_moving_stats_14yr[[#This Row],[StdDev_14Y_Centered]]</f>
        <v>0.20929489255135592</v>
      </c>
      <c r="J2017">
        <f>2*tsla_moving_stats_14yr[[#This Row],[StdDev_14Y_Centered]]</f>
        <v>224.27685371482275</v>
      </c>
      <c r="K2017">
        <v>88.37498437943799</v>
      </c>
      <c r="L2017">
        <v>112.1936087556643</v>
      </c>
      <c r="M2017">
        <f>tsla_moving_stats_14yr[[#This Row],[Average_14Y_Centered]]-tsla_moving_stats_14yr[[#This Row],[ROLLING AVERAGE MANUAL]]</f>
        <v>-0.11809908699051164</v>
      </c>
      <c r="N2017">
        <f>tsla_moving_stats_14yr[[#This Row],[StdDev_14Y_Centered]]-tsla_moving_stats_14yr[[#This Row],[STANDARD DEV MANUAL]]</f>
        <v>-5.5181898252925521E-2</v>
      </c>
    </row>
    <row r="2018" spans="1:14" x14ac:dyDescent="0.25">
      <c r="A2018" s="1">
        <v>43153</v>
      </c>
      <c r="B2018">
        <v>22.37</v>
      </c>
      <c r="C2018">
        <v>23.16</v>
      </c>
      <c r="D2018">
        <v>22.32</v>
      </c>
      <c r="E2018">
        <v>23.08</v>
      </c>
      <c r="F2018">
        <v>104547227</v>
      </c>
      <c r="G2018">
        <v>88.232248084019304</v>
      </c>
      <c r="H2018">
        <v>112.13204175822622</v>
      </c>
      <c r="I2018">
        <f>tsla_moving_stats_14yr[[#This Row],[Close]]/tsla_moving_stats_14yr[[#This Row],[StdDev_14Y_Centered]]</f>
        <v>0.20582876792490765</v>
      </c>
      <c r="J2018">
        <f>2*tsla_moving_stats_14yr[[#This Row],[StdDev_14Y_Centered]]</f>
        <v>224.26408351645244</v>
      </c>
      <c r="K2018">
        <v>88.281536495314157</v>
      </c>
      <c r="L2018">
        <v>112.12888353473366</v>
      </c>
      <c r="M2018">
        <f>tsla_moving_stats_14yr[[#This Row],[Average_14Y_Centered]]-tsla_moving_stats_14yr[[#This Row],[ROLLING AVERAGE MANUAL]]</f>
        <v>-4.9288411294853063E-2</v>
      </c>
      <c r="N2018">
        <f>tsla_moving_stats_14yr[[#This Row],[StdDev_14Y_Centered]]-tsla_moving_stats_14yr[[#This Row],[STANDARD DEV MANUAL]]</f>
        <v>3.1582234925622288E-3</v>
      </c>
    </row>
    <row r="2019" spans="1:14" x14ac:dyDescent="0.25">
      <c r="A2019" s="1">
        <v>43152</v>
      </c>
      <c r="B2019">
        <v>22.4</v>
      </c>
      <c r="C2019">
        <v>22.65</v>
      </c>
      <c r="D2019">
        <v>22.21</v>
      </c>
      <c r="E2019">
        <v>22.22</v>
      </c>
      <c r="F2019">
        <v>48294785</v>
      </c>
      <c r="G2019">
        <v>88.232248084019304</v>
      </c>
      <c r="H2019">
        <v>112.13204175822622</v>
      </c>
      <c r="I2019">
        <f>tsla_moving_stats_14yr[[#This Row],[Close]]/tsla_moving_stats_14yr[[#This Row],[StdDev_14Y_Centered]]</f>
        <v>0.19815923844417019</v>
      </c>
      <c r="J2019">
        <f>2*tsla_moving_stats_14yr[[#This Row],[StdDev_14Y_Centered]]</f>
        <v>224.26408351645244</v>
      </c>
      <c r="K2019">
        <v>88.186012496450189</v>
      </c>
      <c r="L2019">
        <v>112.05951961721364</v>
      </c>
      <c r="M2019">
        <f>tsla_moving_stats_14yr[[#This Row],[Average_14Y_Centered]]-tsla_moving_stats_14yr[[#This Row],[ROLLING AVERAGE MANUAL]]</f>
        <v>4.62355875691145E-2</v>
      </c>
      <c r="N2019">
        <f>tsla_moving_stats_14yr[[#This Row],[StdDev_14Y_Centered]]-tsla_moving_stats_14yr[[#This Row],[STANDARD DEV MANUAL]]</f>
        <v>7.2522141012584029E-2</v>
      </c>
    </row>
    <row r="2020" spans="1:14" x14ac:dyDescent="0.25">
      <c r="A2020" s="1">
        <v>43151</v>
      </c>
      <c r="B2020">
        <v>22.3</v>
      </c>
      <c r="C2020">
        <v>22.72</v>
      </c>
      <c r="D2020">
        <v>22.1</v>
      </c>
      <c r="E2020">
        <v>22.32</v>
      </c>
      <c r="F2020">
        <v>60141587</v>
      </c>
      <c r="G2020">
        <v>88.161388415672917</v>
      </c>
      <c r="H2020">
        <v>112.06904784630629</v>
      </c>
      <c r="I2020">
        <f>tsla_moving_stats_14yr[[#This Row],[Close]]/tsla_moving_stats_14yr[[#This Row],[StdDev_14Y_Centered]]</f>
        <v>0.19916293061229617</v>
      </c>
      <c r="J2020">
        <f>2*tsla_moving_stats_14yr[[#This Row],[StdDev_14Y_Centered]]</f>
        <v>224.13809569261258</v>
      </c>
      <c r="K2020">
        <v>88.085773927861723</v>
      </c>
      <c r="L2020">
        <v>111.97916891715398</v>
      </c>
      <c r="M2020">
        <f>tsla_moving_stats_14yr[[#This Row],[Average_14Y_Centered]]-tsla_moving_stats_14yr[[#This Row],[ROLLING AVERAGE MANUAL]]</f>
        <v>7.5614487811193953E-2</v>
      </c>
      <c r="N2020">
        <f>tsla_moving_stats_14yr[[#This Row],[StdDev_14Y_Centered]]-tsla_moving_stats_14yr[[#This Row],[STANDARD DEV MANUAL]]</f>
        <v>8.9878929152305886E-2</v>
      </c>
    </row>
    <row r="2021" spans="1:14" x14ac:dyDescent="0.25">
      <c r="A2021" s="1">
        <v>43147</v>
      </c>
      <c r="B2021">
        <v>22.17</v>
      </c>
      <c r="C2021">
        <v>22.87</v>
      </c>
      <c r="D2021">
        <v>22.11</v>
      </c>
      <c r="E2021">
        <v>22.37</v>
      </c>
      <c r="F2021">
        <v>84639627</v>
      </c>
      <c r="G2021">
        <v>87.859202157864843</v>
      </c>
      <c r="H2021">
        <v>111.82339994038978</v>
      </c>
      <c r="I2021">
        <f>tsla_moving_stats_14yr[[#This Row],[Close]]/tsla_moving_stats_14yr[[#This Row],[StdDev_14Y_Centered]]</f>
        <v>0.20004757512224527</v>
      </c>
      <c r="J2021">
        <f>2*tsla_moving_stats_14yr[[#This Row],[StdDev_14Y_Centered]]</f>
        <v>223.64679988077955</v>
      </c>
      <c r="K2021">
        <v>87.983811417211356</v>
      </c>
      <c r="L2021">
        <v>111.89443741140954</v>
      </c>
      <c r="M2021">
        <f>tsla_moving_stats_14yr[[#This Row],[Average_14Y_Centered]]-tsla_moving_stats_14yr[[#This Row],[ROLLING AVERAGE MANUAL]]</f>
        <v>-0.12460925934651357</v>
      </c>
      <c r="N2021">
        <f>tsla_moving_stats_14yr[[#This Row],[StdDev_14Y_Centered]]-tsla_moving_stats_14yr[[#This Row],[STANDARD DEV MANUAL]]</f>
        <v>-7.1037471019764098E-2</v>
      </c>
    </row>
    <row r="2022" spans="1:14" x14ac:dyDescent="0.25">
      <c r="A2022" s="1">
        <v>43146</v>
      </c>
      <c r="B2022">
        <v>21.63</v>
      </c>
      <c r="C2022">
        <v>22.27</v>
      </c>
      <c r="D2022">
        <v>21.49</v>
      </c>
      <c r="E2022">
        <v>22.27</v>
      </c>
      <c r="F2022">
        <v>88693846</v>
      </c>
      <c r="G2022">
        <v>87.834694862333222</v>
      </c>
      <c r="H2022">
        <v>111.81698585098952</v>
      </c>
      <c r="I2022">
        <f>tsla_moving_stats_14yr[[#This Row],[Close]]/tsla_moving_stats_14yr[[#This Row],[StdDev_14Y_Centered]]</f>
        <v>0.19916473182059863</v>
      </c>
      <c r="J2022">
        <f>2*tsla_moving_stats_14yr[[#This Row],[StdDev_14Y_Centered]]</f>
        <v>223.63397170197905</v>
      </c>
      <c r="K2022">
        <v>87.883686452712638</v>
      </c>
      <c r="L2022">
        <v>111.81395889254456</v>
      </c>
      <c r="M2022">
        <f>tsla_moving_stats_14yr[[#This Row],[Average_14Y_Centered]]-tsla_moving_stats_14yr[[#This Row],[ROLLING AVERAGE MANUAL]]</f>
        <v>-4.8991590379415584E-2</v>
      </c>
      <c r="N2022">
        <f>tsla_moving_stats_14yr[[#This Row],[StdDev_14Y_Centered]]-tsla_moving_stats_14yr[[#This Row],[STANDARD DEV MANUAL]]</f>
        <v>3.0269584449627018E-3</v>
      </c>
    </row>
    <row r="2023" spans="1:14" x14ac:dyDescent="0.25">
      <c r="A2023" s="1">
        <v>43145</v>
      </c>
      <c r="B2023">
        <v>21.39</v>
      </c>
      <c r="C2023">
        <v>21.74</v>
      </c>
      <c r="D2023">
        <v>21.23</v>
      </c>
      <c r="E2023">
        <v>21.49</v>
      </c>
      <c r="F2023">
        <v>59261206</v>
      </c>
      <c r="G2023">
        <v>87.810207150964814</v>
      </c>
      <c r="H2023">
        <v>111.81056528589403</v>
      </c>
      <c r="I2023">
        <f>tsla_moving_stats_14yr[[#This Row],[Close]]/tsla_moving_stats_14yr[[#This Row],[StdDev_14Y_Centered]]</f>
        <v>0.19220008364192723</v>
      </c>
      <c r="J2023">
        <f>2*tsla_moving_stats_14yr[[#This Row],[StdDev_14Y_Centered]]</f>
        <v>223.62113057178806</v>
      </c>
      <c r="K2023">
        <v>87.783092871343698</v>
      </c>
      <c r="L2023">
        <v>111.73214020271794</v>
      </c>
      <c r="M2023">
        <f>tsla_moving_stats_14yr[[#This Row],[Average_14Y_Centered]]-tsla_moving_stats_14yr[[#This Row],[ROLLING AVERAGE MANUAL]]</f>
        <v>2.7114279621116566E-2</v>
      </c>
      <c r="N2023">
        <f>tsla_moving_stats_14yr[[#This Row],[StdDev_14Y_Centered]]-tsla_moving_stats_14yr[[#This Row],[STANDARD DEV MANUAL]]</f>
        <v>7.8425083176085764E-2</v>
      </c>
    </row>
    <row r="2024" spans="1:14" x14ac:dyDescent="0.25">
      <c r="A2024" s="1">
        <v>43144</v>
      </c>
      <c r="B2024">
        <v>21</v>
      </c>
      <c r="C2024">
        <v>21.61</v>
      </c>
      <c r="D2024">
        <v>20.83</v>
      </c>
      <c r="E2024">
        <v>21.58</v>
      </c>
      <c r="F2024">
        <v>68403520</v>
      </c>
      <c r="G2024">
        <v>87.734127164348578</v>
      </c>
      <c r="H2024">
        <v>111.73517262572707</v>
      </c>
      <c r="I2024">
        <f>tsla_moving_stats_14yr[[#This Row],[Close]]/tsla_moving_stats_14yr[[#This Row],[StdDev_14Y_Centered]]</f>
        <v>0.19313524553530956</v>
      </c>
      <c r="J2024">
        <f>2*tsla_moving_stats_14yr[[#This Row],[StdDev_14Y_Centered]]</f>
        <v>223.47034525145415</v>
      </c>
      <c r="K2024">
        <v>87.682433967623197</v>
      </c>
      <c r="L2024">
        <v>111.65013116932833</v>
      </c>
      <c r="M2024">
        <f>tsla_moving_stats_14yr[[#This Row],[Average_14Y_Centered]]-tsla_moving_stats_14yr[[#This Row],[ROLLING AVERAGE MANUAL]]</f>
        <v>5.1693196725381085E-2</v>
      </c>
      <c r="N2024">
        <f>tsla_moving_stats_14yr[[#This Row],[StdDev_14Y_Centered]]-tsla_moving_stats_14yr[[#This Row],[STANDARD DEV MANUAL]]</f>
        <v>8.5041456398741389E-2</v>
      </c>
    </row>
    <row r="2025" spans="1:14" x14ac:dyDescent="0.25">
      <c r="A2025" s="1">
        <v>43143</v>
      </c>
      <c r="B2025">
        <v>21.08</v>
      </c>
      <c r="C2025">
        <v>21.21</v>
      </c>
      <c r="D2025">
        <v>20.420000000000002</v>
      </c>
      <c r="E2025">
        <v>21.05</v>
      </c>
      <c r="F2025">
        <v>93417426</v>
      </c>
      <c r="G2025">
        <v>87.657975582055656</v>
      </c>
      <c r="H2025">
        <v>111.65956607022855</v>
      </c>
      <c r="I2025">
        <f>tsla_moving_stats_14yr[[#This Row],[Close]]/tsla_moving_stats_14yr[[#This Row],[StdDev_14Y_Centered]]</f>
        <v>0.18851945015405625</v>
      </c>
      <c r="J2025">
        <f>2*tsla_moving_stats_14yr[[#This Row],[StdDev_14Y_Centered]]</f>
        <v>223.3191321404571</v>
      </c>
      <c r="K2025">
        <v>87.587299062766604</v>
      </c>
      <c r="L2025">
        <v>111.58075866796005</v>
      </c>
      <c r="M2025">
        <f>tsla_moving_stats_14yr[[#This Row],[Average_14Y_Centered]]-tsla_moving_stats_14yr[[#This Row],[ROLLING AVERAGE MANUAL]]</f>
        <v>7.0676519289051498E-2</v>
      </c>
      <c r="N2025">
        <f>tsla_moving_stats_14yr[[#This Row],[StdDev_14Y_Centered]]-tsla_moving_stats_14yr[[#This Row],[STANDARD DEV MANUAL]]</f>
        <v>7.8807402268495252E-2</v>
      </c>
    </row>
    <row r="2026" spans="1:14" x14ac:dyDescent="0.25">
      <c r="A2026" s="1">
        <v>43140</v>
      </c>
      <c r="B2026">
        <v>21.33</v>
      </c>
      <c r="C2026">
        <v>21.4</v>
      </c>
      <c r="D2026">
        <v>19.649999999999999</v>
      </c>
      <c r="E2026">
        <v>20.69</v>
      </c>
      <c r="F2026">
        <v>194005999</v>
      </c>
      <c r="G2026">
        <v>87.370897217490054</v>
      </c>
      <c r="H2026">
        <v>111.44674186208488</v>
      </c>
      <c r="I2026">
        <f>tsla_moving_stats_14yr[[#This Row],[Close]]/tsla_moving_stats_14yr[[#This Row],[StdDev_14Y_Centered]]</f>
        <v>0.18564921373478854</v>
      </c>
      <c r="J2026">
        <f>2*tsla_moving_stats_14yr[[#This Row],[StdDev_14Y_Centered]]</f>
        <v>222.89348372416976</v>
      </c>
      <c r="K2026">
        <v>87.494441919909463</v>
      </c>
      <c r="L2026">
        <v>111.51625798578272</v>
      </c>
      <c r="M2026">
        <f>tsla_moving_stats_14yr[[#This Row],[Average_14Y_Centered]]-tsla_moving_stats_14yr[[#This Row],[ROLLING AVERAGE MANUAL]]</f>
        <v>-0.12354470241940874</v>
      </c>
      <c r="N2026">
        <f>tsla_moving_stats_14yr[[#This Row],[StdDev_14Y_Centered]]-tsla_moving_stats_14yr[[#This Row],[STANDARD DEV MANUAL]]</f>
        <v>-6.9516123697837884E-2</v>
      </c>
    </row>
    <row r="2027" spans="1:14" x14ac:dyDescent="0.25">
      <c r="A2027" s="1">
        <v>43139</v>
      </c>
      <c r="B2027">
        <v>22.89</v>
      </c>
      <c r="C2027">
        <v>23.24</v>
      </c>
      <c r="D2027">
        <v>20.97</v>
      </c>
      <c r="E2027">
        <v>21.02</v>
      </c>
      <c r="F2027">
        <v>154718694</v>
      </c>
      <c r="G2027">
        <v>87.34655975021289</v>
      </c>
      <c r="H2027">
        <v>111.4402821051186</v>
      </c>
      <c r="I2027">
        <f>tsla_moving_stats_14yr[[#This Row],[Close]]/tsla_moving_stats_14yr[[#This Row],[StdDev_14Y_Centered]]</f>
        <v>0.18862120234200774</v>
      </c>
      <c r="J2027">
        <f>2*tsla_moving_stats_14yr[[#This Row],[StdDev_14Y_Centered]]</f>
        <v>222.8805642102372</v>
      </c>
      <c r="K2027">
        <v>87.395271229764603</v>
      </c>
      <c r="L2027">
        <v>111.43735405141179</v>
      </c>
      <c r="M2027">
        <f>tsla_moving_stats_14yr[[#This Row],[Average_14Y_Centered]]-tsla_moving_stats_14yr[[#This Row],[ROLLING AVERAGE MANUAL]]</f>
        <v>-4.8711479551712955E-2</v>
      </c>
      <c r="N2027">
        <f>tsla_moving_stats_14yr[[#This Row],[StdDev_14Y_Centered]]-tsla_moving_stats_14yr[[#This Row],[STANDARD DEV MANUAL]]</f>
        <v>2.928053706810374E-3</v>
      </c>
    </row>
    <row r="2028" spans="1:14" x14ac:dyDescent="0.25">
      <c r="A2028" s="1">
        <v>43138</v>
      </c>
      <c r="B2028">
        <v>22.6</v>
      </c>
      <c r="C2028">
        <v>23.07</v>
      </c>
      <c r="D2028">
        <v>22.38</v>
      </c>
      <c r="E2028">
        <v>23</v>
      </c>
      <c r="F2028">
        <v>104538692</v>
      </c>
      <c r="G2028">
        <v>87.322210556186164</v>
      </c>
      <c r="H2028">
        <v>111.43383998425271</v>
      </c>
      <c r="I2028">
        <f>tsla_moving_stats_14yr[[#This Row],[Close]]/tsla_moving_stats_14yr[[#This Row],[StdDev_14Y_Centered]]</f>
        <v>0.20640049740052258</v>
      </c>
      <c r="J2028">
        <f>2*tsla_moving_stats_14yr[[#This Row],[StdDev_14Y_Centered]]</f>
        <v>222.86767996850543</v>
      </c>
      <c r="K2028">
        <v>87.293007668276388</v>
      </c>
      <c r="L2028">
        <v>111.35083774226575</v>
      </c>
      <c r="M2028">
        <f>tsla_moving_stats_14yr[[#This Row],[Average_14Y_Centered]]-tsla_moving_stats_14yr[[#This Row],[ROLLING AVERAGE MANUAL]]</f>
        <v>2.9202887909775654E-2</v>
      </c>
      <c r="N2028">
        <f>tsla_moving_stats_14yr[[#This Row],[StdDev_14Y_Centered]]-tsla_moving_stats_14yr[[#This Row],[STANDARD DEV MANUAL]]</f>
        <v>8.3002241986960712E-2</v>
      </c>
    </row>
    <row r="2029" spans="1:14" x14ac:dyDescent="0.25">
      <c r="A2029" s="1">
        <v>43137</v>
      </c>
      <c r="B2029">
        <v>21.68</v>
      </c>
      <c r="C2029">
        <v>22.41</v>
      </c>
      <c r="D2029">
        <v>21.57</v>
      </c>
      <c r="E2029">
        <v>22.26</v>
      </c>
      <c r="F2029">
        <v>76326648</v>
      </c>
      <c r="G2029">
        <v>87.244351405052527</v>
      </c>
      <c r="H2029">
        <v>111.35375013388332</v>
      </c>
      <c r="I2029">
        <f>tsla_moving_stats_14yr[[#This Row],[Close]]/tsla_moving_stats_14yr[[#This Row],[StdDev_14Y_Centered]]</f>
        <v>0.19990346057709113</v>
      </c>
      <c r="J2029">
        <f>2*tsla_moving_stats_14yr[[#This Row],[StdDev_14Y_Centered]]</f>
        <v>222.70750026776665</v>
      </c>
      <c r="K2029">
        <v>87.187159897756629</v>
      </c>
      <c r="L2029">
        <v>111.25504003556097</v>
      </c>
      <c r="M2029">
        <f>tsla_moving_stats_14yr[[#This Row],[Average_14Y_Centered]]-tsla_moving_stats_14yr[[#This Row],[ROLLING AVERAGE MANUAL]]</f>
        <v>5.7191507295897281E-2</v>
      </c>
      <c r="N2029">
        <f>tsla_moving_stats_14yr[[#This Row],[StdDev_14Y_Centered]]-tsla_moving_stats_14yr[[#This Row],[STANDARD DEV MANUAL]]</f>
        <v>9.8710098322356998E-2</v>
      </c>
    </row>
    <row r="2030" spans="1:14" x14ac:dyDescent="0.25">
      <c r="A2030" s="1">
        <v>43136</v>
      </c>
      <c r="B2030">
        <v>22.53</v>
      </c>
      <c r="C2030">
        <v>22.96</v>
      </c>
      <c r="D2030">
        <v>22.2</v>
      </c>
      <c r="E2030">
        <v>22.21</v>
      </c>
      <c r="F2030">
        <v>66962259</v>
      </c>
      <c r="G2030">
        <v>87.16284213515047</v>
      </c>
      <c r="H2030">
        <v>111.26439987981946</v>
      </c>
      <c r="I2030">
        <f>tsla_moving_stats_14yr[[#This Row],[Close]]/tsla_moving_stats_14yr[[#This Row],[StdDev_14Y_Centered]]</f>
        <v>0.19961461189733457</v>
      </c>
      <c r="J2030">
        <f>2*tsla_moving_stats_14yr[[#This Row],[StdDev_14Y_Centered]]</f>
        <v>222.52879975963893</v>
      </c>
      <c r="K2030">
        <v>87.080193126952864</v>
      </c>
      <c r="L2030">
        <v>111.15623417866385</v>
      </c>
      <c r="M2030">
        <f>tsla_moving_stats_14yr[[#This Row],[Average_14Y_Centered]]-tsla_moving_stats_14yr[[#This Row],[ROLLING AVERAGE MANUAL]]</f>
        <v>8.2649008197606122E-2</v>
      </c>
      <c r="N2030">
        <f>tsla_moving_stats_14yr[[#This Row],[StdDev_14Y_Centered]]-tsla_moving_stats_14yr[[#This Row],[STANDARD DEV MANUAL]]</f>
        <v>0.10816570115561319</v>
      </c>
    </row>
    <row r="2031" spans="1:14" x14ac:dyDescent="0.25">
      <c r="A2031" s="1">
        <v>43133</v>
      </c>
      <c r="B2031">
        <v>23.23</v>
      </c>
      <c r="C2031">
        <v>23.46</v>
      </c>
      <c r="D2031">
        <v>22.7</v>
      </c>
      <c r="E2031">
        <v>22.92</v>
      </c>
      <c r="F2031">
        <v>55572597</v>
      </c>
      <c r="G2031">
        <v>86.836516183986362</v>
      </c>
      <c r="H2031">
        <v>110.95246843870717</v>
      </c>
      <c r="I2031">
        <f>tsla_moving_stats_14yr[[#This Row],[Close]]/tsla_moving_stats_14yr[[#This Row],[StdDev_14Y_Centered]]</f>
        <v>0.20657494441109767</v>
      </c>
      <c r="J2031">
        <f>2*tsla_moving_stats_14yr[[#This Row],[StdDev_14Y_Centered]]</f>
        <v>221.90493687741434</v>
      </c>
      <c r="K2031">
        <v>86.969244532803472</v>
      </c>
      <c r="L2031">
        <v>111.0465249761765</v>
      </c>
      <c r="M2031">
        <f>tsla_moving_stats_14yr[[#This Row],[Average_14Y_Centered]]-tsla_moving_stats_14yr[[#This Row],[ROLLING AVERAGE MANUAL]]</f>
        <v>-0.13272834881711049</v>
      </c>
      <c r="N2031">
        <f>tsla_moving_stats_14yr[[#This Row],[StdDev_14Y_Centered]]-tsla_moving_stats_14yr[[#This Row],[STANDARD DEV MANUAL]]</f>
        <v>-9.405653746932785E-2</v>
      </c>
    </row>
    <row r="2032" spans="1:14" x14ac:dyDescent="0.25">
      <c r="A2032" s="1">
        <v>43132</v>
      </c>
      <c r="B2032">
        <v>23.4</v>
      </c>
      <c r="C2032">
        <v>23.98</v>
      </c>
      <c r="D2032">
        <v>23.24</v>
      </c>
      <c r="E2032">
        <v>23.28</v>
      </c>
      <c r="F2032">
        <v>62965370</v>
      </c>
      <c r="G2032">
        <v>86.812319046267405</v>
      </c>
      <c r="H2032">
        <v>110.94601242630301</v>
      </c>
      <c r="I2032">
        <f>tsla_moving_stats_14yr[[#This Row],[Close]]/tsla_moving_stats_14yr[[#This Row],[StdDev_14Y_Centered]]</f>
        <v>0.20983178656793972</v>
      </c>
      <c r="J2032">
        <f>2*tsla_moving_stats_14yr[[#This Row],[StdDev_14Y_Centered]]</f>
        <v>221.89202485260603</v>
      </c>
      <c r="K2032">
        <v>86.860724226072435</v>
      </c>
      <c r="L2032">
        <v>110.94316679021811</v>
      </c>
      <c r="M2032">
        <f>tsla_moving_stats_14yr[[#This Row],[Average_14Y_Centered]]-tsla_moving_stats_14yr[[#This Row],[ROLLING AVERAGE MANUAL]]</f>
        <v>-4.840517980503023E-2</v>
      </c>
      <c r="N2032">
        <f>tsla_moving_stats_14yr[[#This Row],[StdDev_14Y_Centered]]-tsla_moving_stats_14yr[[#This Row],[STANDARD DEV MANUAL]]</f>
        <v>2.8456360848991835E-3</v>
      </c>
    </row>
    <row r="2033" spans="1:14" x14ac:dyDescent="0.25">
      <c r="A2033" s="1">
        <v>43131</v>
      </c>
      <c r="B2033">
        <v>23.17</v>
      </c>
      <c r="C2033">
        <v>23.75</v>
      </c>
      <c r="D2033">
        <v>23.01</v>
      </c>
      <c r="E2033">
        <v>23.62</v>
      </c>
      <c r="F2033">
        <v>93211116</v>
      </c>
      <c r="G2033">
        <v>86.788141316685596</v>
      </c>
      <c r="H2033">
        <v>110.93955006968352</v>
      </c>
      <c r="I2033">
        <f>tsla_moving_stats_14yr[[#This Row],[Close]]/tsla_moving_stats_14yr[[#This Row],[StdDev_14Y_Centered]]</f>
        <v>0.21290874160895523</v>
      </c>
      <c r="J2033">
        <f>2*tsla_moving_stats_14yr[[#This Row],[StdDev_14Y_Centered]]</f>
        <v>221.87910013936704</v>
      </c>
      <c r="K2033">
        <v>86.746268105652092</v>
      </c>
      <c r="L2033">
        <v>110.82312287671533</v>
      </c>
      <c r="M2033">
        <f>tsla_moving_stats_14yr[[#This Row],[Average_14Y_Centered]]-tsla_moving_stats_14yr[[#This Row],[ROLLING AVERAGE MANUAL]]</f>
        <v>4.1873211033504276E-2</v>
      </c>
      <c r="N2033">
        <f>tsla_moving_stats_14yr[[#This Row],[StdDev_14Y_Centered]]-tsla_moving_stats_14yr[[#This Row],[STANDARD DEV MANUAL]]</f>
        <v>0.11642719296818882</v>
      </c>
    </row>
    <row r="2034" spans="1:14" x14ac:dyDescent="0.25">
      <c r="A2034" s="1">
        <v>43130</v>
      </c>
      <c r="B2034">
        <v>23.01</v>
      </c>
      <c r="C2034">
        <v>23.22</v>
      </c>
      <c r="D2034">
        <v>22.81</v>
      </c>
      <c r="E2034">
        <v>23.05</v>
      </c>
      <c r="F2034">
        <v>70765573</v>
      </c>
      <c r="G2034">
        <v>86.697930740845862</v>
      </c>
      <c r="H2034">
        <v>110.82595357371792</v>
      </c>
      <c r="I2034">
        <f>tsla_moving_stats_14yr[[#This Row],[Close]]/tsla_moving_stats_14yr[[#This Row],[StdDev_14Y_Centered]]</f>
        <v>0.207983773265419</v>
      </c>
      <c r="J2034">
        <f>2*tsla_moving_stats_14yr[[#This Row],[StdDev_14Y_Centered]]</f>
        <v>221.65190714743585</v>
      </c>
      <c r="K2034">
        <v>86.633036069298782</v>
      </c>
      <c r="L2034">
        <v>110.7063326886565</v>
      </c>
      <c r="M2034">
        <f>tsla_moving_stats_14yr[[#This Row],[Average_14Y_Centered]]-tsla_moving_stats_14yr[[#This Row],[ROLLING AVERAGE MANUAL]]</f>
        <v>6.4894671547079952E-2</v>
      </c>
      <c r="N2034">
        <f>tsla_moving_stats_14yr[[#This Row],[StdDev_14Y_Centered]]-tsla_moving_stats_14yr[[#This Row],[STANDARD DEV MANUAL]]</f>
        <v>0.11962088506142265</v>
      </c>
    </row>
    <row r="2035" spans="1:14" x14ac:dyDescent="0.25">
      <c r="A2035" s="1">
        <v>43129</v>
      </c>
      <c r="B2035">
        <v>22.66</v>
      </c>
      <c r="C2035">
        <v>23.39</v>
      </c>
      <c r="D2035">
        <v>22.55</v>
      </c>
      <c r="E2035">
        <v>23.3</v>
      </c>
      <c r="F2035">
        <v>71207293</v>
      </c>
      <c r="G2035">
        <v>86.608895513912557</v>
      </c>
      <c r="H2035">
        <v>110.71560233626801</v>
      </c>
      <c r="I2035">
        <f>tsla_moving_stats_14yr[[#This Row],[Close]]/tsla_moving_stats_14yr[[#This Row],[StdDev_14Y_Centered]]</f>
        <v>0.2104491102277771</v>
      </c>
      <c r="J2035">
        <f>2*tsla_moving_stats_14yr[[#This Row],[StdDev_14Y_Centered]]</f>
        <v>221.43120467253601</v>
      </c>
      <c r="K2035">
        <v>86.522984947458426</v>
      </c>
      <c r="L2035">
        <v>110.59814662969514</v>
      </c>
      <c r="M2035">
        <f>tsla_moving_stats_14yr[[#This Row],[Average_14Y_Centered]]-tsla_moving_stats_14yr[[#This Row],[ROLLING AVERAGE MANUAL]]</f>
        <v>8.5910566454131754E-2</v>
      </c>
      <c r="N2035">
        <f>tsla_moving_stats_14yr[[#This Row],[StdDev_14Y_Centered]]-tsla_moving_stats_14yr[[#This Row],[STANDARD DEV MANUAL]]</f>
        <v>0.11745570657286919</v>
      </c>
    </row>
    <row r="2036" spans="1:14" x14ac:dyDescent="0.25">
      <c r="A2036" s="1">
        <v>43126</v>
      </c>
      <c r="B2036">
        <v>22.77</v>
      </c>
      <c r="C2036">
        <v>22.93</v>
      </c>
      <c r="D2036">
        <v>22.38</v>
      </c>
      <c r="E2036">
        <v>22.86</v>
      </c>
      <c r="F2036">
        <v>68090410</v>
      </c>
      <c r="G2036">
        <v>86.274020442930166</v>
      </c>
      <c r="H2036">
        <v>110.37687072500881</v>
      </c>
      <c r="I2036">
        <f>tsla_moving_stats_14yr[[#This Row],[Close]]/tsla_moving_stats_14yr[[#This Row],[StdDev_14Y_Centered]]</f>
        <v>0.20710860753565882</v>
      </c>
      <c r="J2036">
        <f>2*tsla_moving_stats_14yr[[#This Row],[StdDev_14Y_Centered]]</f>
        <v>220.75374145001763</v>
      </c>
      <c r="K2036">
        <v>86.410377733598693</v>
      </c>
      <c r="L2036">
        <v>110.48264843300448</v>
      </c>
      <c r="M2036">
        <f>tsla_moving_stats_14yr[[#This Row],[Average_14Y_Centered]]-tsla_moving_stats_14yr[[#This Row],[ROLLING AVERAGE MANUAL]]</f>
        <v>-0.13635729066852775</v>
      </c>
      <c r="N2036">
        <f>tsla_moving_stats_14yr[[#This Row],[StdDev_14Y_Centered]]-tsla_moving_stats_14yr[[#This Row],[STANDARD DEV MANUAL]]</f>
        <v>-0.10577770799567077</v>
      </c>
    </row>
    <row r="2037" spans="1:14" x14ac:dyDescent="0.25">
      <c r="A2037" s="1">
        <v>43125</v>
      </c>
      <c r="B2037">
        <v>23.22</v>
      </c>
      <c r="C2037">
        <v>23.28</v>
      </c>
      <c r="D2037">
        <v>22.43</v>
      </c>
      <c r="E2037">
        <v>22.51</v>
      </c>
      <c r="F2037">
        <v>101104649</v>
      </c>
      <c r="G2037">
        <v>86.25</v>
      </c>
      <c r="H2037">
        <v>110.37040893347772</v>
      </c>
      <c r="I2037">
        <f>tsla_moving_stats_14yr[[#This Row],[Close]]/tsla_moving_stats_14yr[[#This Row],[StdDev_14Y_Centered]]</f>
        <v>0.20394959317009684</v>
      </c>
      <c r="J2037">
        <f>2*tsla_moving_stats_14yr[[#This Row],[StdDev_14Y_Centered]]</f>
        <v>220.74081786695544</v>
      </c>
      <c r="K2037">
        <v>86.298054529963366</v>
      </c>
      <c r="L2037">
        <v>110.36765446604247</v>
      </c>
      <c r="M2037">
        <f>tsla_moving_stats_14yr[[#This Row],[Average_14Y_Centered]]-tsla_moving_stats_14yr[[#This Row],[ROLLING AVERAGE MANUAL]]</f>
        <v>-4.8054529963366122E-2</v>
      </c>
      <c r="N2037">
        <f>tsla_moving_stats_14yr[[#This Row],[StdDev_14Y_Centered]]-tsla_moving_stats_14yr[[#This Row],[STANDARD DEV MANUAL]]</f>
        <v>2.7544674352526499E-3</v>
      </c>
    </row>
    <row r="2038" spans="1:14" x14ac:dyDescent="0.25">
      <c r="A2038" s="1">
        <v>43124</v>
      </c>
      <c r="B2038">
        <v>23.64</v>
      </c>
      <c r="C2038">
        <v>23.65</v>
      </c>
      <c r="D2038">
        <v>22.9</v>
      </c>
      <c r="E2038">
        <v>23.06</v>
      </c>
      <c r="F2038">
        <v>79312251</v>
      </c>
      <c r="G2038">
        <v>86.225987514188418</v>
      </c>
      <c r="H2038">
        <v>110.36394955824925</v>
      </c>
      <c r="I2038">
        <f>tsla_moving_stats_14yr[[#This Row],[Close]]/tsla_moving_stats_14yr[[#This Row],[StdDev_14Y_Centered]]</f>
        <v>0.20894504131377709</v>
      </c>
      <c r="J2038">
        <f>2*tsla_moving_stats_14yr[[#This Row],[StdDev_14Y_Centered]]</f>
        <v>220.72789911649849</v>
      </c>
      <c r="K2038">
        <v>86.18305026981001</v>
      </c>
      <c r="L2038">
        <v>110.2447596263027</v>
      </c>
      <c r="M2038">
        <f>tsla_moving_stats_14yr[[#This Row],[Average_14Y_Centered]]-tsla_moving_stats_14yr[[#This Row],[ROLLING AVERAGE MANUAL]]</f>
        <v>4.2937244378407513E-2</v>
      </c>
      <c r="N2038">
        <f>tsla_moving_stats_14yr[[#This Row],[StdDev_14Y_Centered]]-tsla_moving_stats_14yr[[#This Row],[STANDARD DEV MANUAL]]</f>
        <v>0.11918993194655059</v>
      </c>
    </row>
    <row r="2039" spans="1:14" x14ac:dyDescent="0.25">
      <c r="A2039" s="1">
        <v>43123</v>
      </c>
      <c r="B2039">
        <v>24</v>
      </c>
      <c r="C2039">
        <v>24.03</v>
      </c>
      <c r="D2039">
        <v>23.4</v>
      </c>
      <c r="E2039">
        <v>23.52</v>
      </c>
      <c r="F2039">
        <v>81981294</v>
      </c>
      <c r="G2039">
        <v>86.1350553505535</v>
      </c>
      <c r="H2039">
        <v>110.24750634877289</v>
      </c>
      <c r="I2039">
        <f>tsla_moving_stats_14yr[[#This Row],[Close]]/tsla_moving_stats_14yr[[#This Row],[StdDev_14Y_Centered]]</f>
        <v>0.21333815864817327</v>
      </c>
      <c r="J2039">
        <f>2*tsla_moving_stats_14yr[[#This Row],[StdDev_14Y_Centered]]</f>
        <v>220.49501269754577</v>
      </c>
      <c r="K2039">
        <v>86.066398750355319</v>
      </c>
      <c r="L2039">
        <v>110.11676964211614</v>
      </c>
      <c r="M2039">
        <f>tsla_moving_stats_14yr[[#This Row],[Average_14Y_Centered]]-tsla_moving_stats_14yr[[#This Row],[ROLLING AVERAGE MANUAL]]</f>
        <v>6.865660019818165E-2</v>
      </c>
      <c r="N2039">
        <f>tsla_moving_stats_14yr[[#This Row],[StdDev_14Y_Centered]]-tsla_moving_stats_14yr[[#This Row],[STANDARD DEV MANUAL]]</f>
        <v>0.13073670665674797</v>
      </c>
    </row>
    <row r="2040" spans="1:14" x14ac:dyDescent="0.25">
      <c r="A2040" s="1">
        <v>43122</v>
      </c>
      <c r="B2040">
        <v>23.29</v>
      </c>
      <c r="C2040">
        <v>23.86</v>
      </c>
      <c r="D2040">
        <v>23.28</v>
      </c>
      <c r="E2040">
        <v>23.44</v>
      </c>
      <c r="F2040">
        <v>93155511</v>
      </c>
      <c r="G2040">
        <v>86.042424758659848</v>
      </c>
      <c r="H2040">
        <v>110.12596076283334</v>
      </c>
      <c r="I2040">
        <f>tsla_moving_stats_14yr[[#This Row],[Close]]/tsla_moving_stats_14yr[[#This Row],[StdDev_14Y_Centered]]</f>
        <v>0.21284717824601099</v>
      </c>
      <c r="J2040">
        <f>2*tsla_moving_stats_14yr[[#This Row],[StdDev_14Y_Centered]]</f>
        <v>220.25192152566669</v>
      </c>
      <c r="K2040">
        <v>85.948966202783609</v>
      </c>
      <c r="L2040">
        <v>109.98620058474501</v>
      </c>
      <c r="M2040">
        <f>tsla_moving_stats_14yr[[#This Row],[Average_14Y_Centered]]-tsla_moving_stats_14yr[[#This Row],[ROLLING AVERAGE MANUAL]]</f>
        <v>9.3458555876239302E-2</v>
      </c>
      <c r="N2040">
        <f>tsla_moving_stats_14yr[[#This Row],[StdDev_14Y_Centered]]-tsla_moving_stats_14yr[[#This Row],[STANDARD DEV MANUAL]]</f>
        <v>0.13976017808833774</v>
      </c>
    </row>
    <row r="2041" spans="1:14" x14ac:dyDescent="0.25">
      <c r="A2041" s="1">
        <v>43119</v>
      </c>
      <c r="B2041">
        <v>23</v>
      </c>
      <c r="C2041">
        <v>23.37</v>
      </c>
      <c r="D2041">
        <v>22.84</v>
      </c>
      <c r="E2041">
        <v>23.33</v>
      </c>
      <c r="F2041">
        <v>73324620</v>
      </c>
      <c r="G2041">
        <v>85.781121203519717</v>
      </c>
      <c r="H2041">
        <v>109.85039106464758</v>
      </c>
      <c r="I2041">
        <f>tsla_moving_stats_14yr[[#This Row],[Close]]/tsla_moving_stats_14yr[[#This Row],[StdDev_14Y_Centered]]</f>
        <v>0.21237976282005369</v>
      </c>
      <c r="J2041">
        <f>2*tsla_moving_stats_14yr[[#This Row],[StdDev_14Y_Centered]]</f>
        <v>219.70078212929516</v>
      </c>
      <c r="K2041">
        <v>85.828963362681364</v>
      </c>
      <c r="L2041">
        <v>109.8476387989591</v>
      </c>
      <c r="M2041">
        <f>tsla_moving_stats_14yr[[#This Row],[Average_14Y_Centered]]-tsla_moving_stats_14yr[[#This Row],[ROLLING AVERAGE MANUAL]]</f>
        <v>-4.7842159161646691E-2</v>
      </c>
      <c r="N2041">
        <f>tsla_moving_stats_14yr[[#This Row],[StdDev_14Y_Centered]]-tsla_moving_stats_14yr[[#This Row],[STANDARD DEV MANUAL]]</f>
        <v>2.7522656884855223E-3</v>
      </c>
    </row>
    <row r="2042" spans="1:14" x14ac:dyDescent="0.25">
      <c r="A2042" s="1">
        <v>43118</v>
      </c>
      <c r="B2042">
        <v>23.04</v>
      </c>
      <c r="C2042">
        <v>23.49</v>
      </c>
      <c r="D2042">
        <v>22.92</v>
      </c>
      <c r="E2042">
        <v>22.97</v>
      </c>
      <c r="F2042">
        <v>85287748</v>
      </c>
      <c r="G2042">
        <v>85.757264472190698</v>
      </c>
      <c r="H2042">
        <v>109.84392947560869</v>
      </c>
      <c r="I2042">
        <f>tsla_moving_stats_14yr[[#This Row],[Close]]/tsla_moving_stats_14yr[[#This Row],[StdDev_14Y_Centered]]</f>
        <v>0.20911487880721333</v>
      </c>
      <c r="J2042">
        <f>2*tsla_moving_stats_14yr[[#This Row],[StdDev_14Y_Centered]]</f>
        <v>219.68785895121738</v>
      </c>
      <c r="K2042">
        <v>85.708261857427189</v>
      </c>
      <c r="L2042">
        <v>109.70664109220519</v>
      </c>
      <c r="M2042">
        <f>tsla_moving_stats_14yr[[#This Row],[Average_14Y_Centered]]-tsla_moving_stats_14yr[[#This Row],[ROLLING AVERAGE MANUAL]]</f>
        <v>4.90026147635092E-2</v>
      </c>
      <c r="N2042">
        <f>tsla_moving_stats_14yr[[#This Row],[StdDev_14Y_Centered]]-tsla_moving_stats_14yr[[#This Row],[STANDARD DEV MANUAL]]</f>
        <v>0.1372883834035008</v>
      </c>
    </row>
    <row r="2043" spans="1:14" x14ac:dyDescent="0.25">
      <c r="A2043" s="1">
        <v>43117</v>
      </c>
      <c r="B2043">
        <v>22.7</v>
      </c>
      <c r="C2043">
        <v>23.27</v>
      </c>
      <c r="D2043">
        <v>22.65</v>
      </c>
      <c r="E2043">
        <v>23.14</v>
      </c>
      <c r="F2043">
        <v>106552669</v>
      </c>
      <c r="G2043">
        <v>85.757264472190698</v>
      </c>
      <c r="H2043">
        <v>109.84392947560869</v>
      </c>
      <c r="I2043">
        <f>tsla_moving_stats_14yr[[#This Row],[Close]]/tsla_moving_stats_14yr[[#This Row],[StdDev_14Y_Centered]]</f>
        <v>0.2106625291945545</v>
      </c>
      <c r="J2043">
        <f>2*tsla_moving_stats_14yr[[#This Row],[StdDev_14Y_Centered]]</f>
        <v>219.68785895121738</v>
      </c>
      <c r="K2043">
        <v>85.59118716273818</v>
      </c>
      <c r="L2043">
        <v>109.57630565391703</v>
      </c>
      <c r="M2043">
        <f>tsla_moving_stats_14yr[[#This Row],[Average_14Y_Centered]]-tsla_moving_stats_14yr[[#This Row],[ROLLING AVERAGE MANUAL]]</f>
        <v>0.16607730945251831</v>
      </c>
      <c r="N2043">
        <f>tsla_moving_stats_14yr[[#This Row],[StdDev_14Y_Centered]]-tsla_moving_stats_14yr[[#This Row],[STANDARD DEV MANUAL]]</f>
        <v>0.26762382169165733</v>
      </c>
    </row>
    <row r="2044" spans="1:14" x14ac:dyDescent="0.25">
      <c r="A2044" s="1">
        <v>43116</v>
      </c>
      <c r="B2044">
        <v>22.5</v>
      </c>
      <c r="C2044">
        <v>23</v>
      </c>
      <c r="D2044">
        <v>22.32</v>
      </c>
      <c r="E2044">
        <v>22.67</v>
      </c>
      <c r="F2044">
        <v>97113850</v>
      </c>
      <c r="G2044">
        <v>85.66054499006529</v>
      </c>
      <c r="H2044">
        <v>109.70934086542992</v>
      </c>
      <c r="I2044">
        <f>tsla_moving_stats_14yr[[#This Row],[Close]]/tsla_moving_stats_14yr[[#This Row],[StdDev_14Y_Centered]]</f>
        <v>0.20663691734149736</v>
      </c>
      <c r="J2044">
        <f>2*tsla_moving_stats_14yr[[#This Row],[StdDev_14Y_Centered]]</f>
        <v>219.41868173085984</v>
      </c>
      <c r="K2044">
        <v>85.470053961942966</v>
      </c>
      <c r="L2044">
        <v>109.43312642619776</v>
      </c>
      <c r="M2044">
        <f>tsla_moving_stats_14yr[[#This Row],[Average_14Y_Centered]]-tsla_moving_stats_14yr[[#This Row],[ROLLING AVERAGE MANUAL]]</f>
        <v>0.19049102812232377</v>
      </c>
      <c r="N2044">
        <f>tsla_moving_stats_14yr[[#This Row],[StdDev_14Y_Centered]]-tsla_moving_stats_14yr[[#This Row],[STANDARD DEV MANUAL]]</f>
        <v>0.27621443923216304</v>
      </c>
    </row>
    <row r="2045" spans="1:14" x14ac:dyDescent="0.25">
      <c r="A2045" s="1">
        <v>43112</v>
      </c>
      <c r="B2045">
        <v>22.58</v>
      </c>
      <c r="C2045">
        <v>22.69</v>
      </c>
      <c r="D2045">
        <v>22.24</v>
      </c>
      <c r="E2045">
        <v>22.41</v>
      </c>
      <c r="F2045">
        <v>72375959</v>
      </c>
      <c r="G2045">
        <v>85.220232822260087</v>
      </c>
      <c r="H2045">
        <v>109.20337010800046</v>
      </c>
      <c r="I2045">
        <f>tsla_moving_stats_14yr[[#This Row],[Close]]/tsla_moving_stats_14yr[[#This Row],[StdDev_14Y_Centered]]</f>
        <v>0.20521344696447422</v>
      </c>
      <c r="J2045">
        <f>2*tsla_moving_stats_14yr[[#This Row],[StdDev_14Y_Centered]]</f>
        <v>218.40674021600091</v>
      </c>
      <c r="K2045">
        <v>85.357972166998337</v>
      </c>
      <c r="L2045">
        <v>109.31668834297903</v>
      </c>
      <c r="M2045">
        <f>tsla_moving_stats_14yr[[#This Row],[Average_14Y_Centered]]-tsla_moving_stats_14yr[[#This Row],[ROLLING AVERAGE MANUAL]]</f>
        <v>-0.13773934473825022</v>
      </c>
      <c r="N2045">
        <f>tsla_moving_stats_14yr[[#This Row],[StdDev_14Y_Centered]]-tsla_moving_stats_14yr[[#This Row],[STANDARD DEV MANUAL]]</f>
        <v>-0.1133182349785784</v>
      </c>
    </row>
    <row r="2046" spans="1:14" x14ac:dyDescent="0.25">
      <c r="A2046" s="1">
        <v>43111</v>
      </c>
      <c r="B2046">
        <v>22.35</v>
      </c>
      <c r="C2046">
        <v>22.99</v>
      </c>
      <c r="D2046">
        <v>22.22</v>
      </c>
      <c r="E2046">
        <v>22.53</v>
      </c>
      <c r="F2046">
        <v>99682347</v>
      </c>
      <c r="G2046">
        <v>85.196554073233045</v>
      </c>
      <c r="H2046">
        <v>109.19691095734046</v>
      </c>
      <c r="I2046">
        <f>tsla_moving_stats_14yr[[#This Row],[Close]]/tsla_moving_stats_14yr[[#This Row],[StdDev_14Y_Centered]]</f>
        <v>0.20632451781352779</v>
      </c>
      <c r="J2046">
        <f>2*tsla_moving_stats_14yr[[#This Row],[StdDev_14Y_Centered]]</f>
        <v>218.39382191468093</v>
      </c>
      <c r="K2046">
        <v>85.243925021301081</v>
      </c>
      <c r="L2046">
        <v>109.19431795136934</v>
      </c>
      <c r="M2046">
        <f>tsla_moving_stats_14yr[[#This Row],[Average_14Y_Centered]]-tsla_moving_stats_14yr[[#This Row],[ROLLING AVERAGE MANUAL]]</f>
        <v>-4.7370948068035545E-2</v>
      </c>
      <c r="N2046">
        <f>tsla_moving_stats_14yr[[#This Row],[StdDev_14Y_Centered]]-tsla_moving_stats_14yr[[#This Row],[STANDARD DEV MANUAL]]</f>
        <v>2.5930059711214426E-3</v>
      </c>
    </row>
    <row r="2047" spans="1:14" x14ac:dyDescent="0.25">
      <c r="A2047" s="1">
        <v>43110</v>
      </c>
      <c r="B2047">
        <v>22.15</v>
      </c>
      <c r="C2047">
        <v>22.47</v>
      </c>
      <c r="D2047">
        <v>22</v>
      </c>
      <c r="E2047">
        <v>22.32</v>
      </c>
      <c r="F2047">
        <v>64648956</v>
      </c>
      <c r="G2047">
        <v>85.172917139614071</v>
      </c>
      <c r="H2047">
        <v>109.19042829933321</v>
      </c>
      <c r="I2047">
        <f>tsla_moving_stats_14yr[[#This Row],[Close]]/tsla_moving_stats_14yr[[#This Row],[StdDev_14Y_Centered]]</f>
        <v>0.20441352184105593</v>
      </c>
      <c r="J2047">
        <f>2*tsla_moving_stats_14yr[[#This Row],[StdDev_14Y_Centered]]</f>
        <v>218.38085659866641</v>
      </c>
      <c r="K2047">
        <v>85.132326043737891</v>
      </c>
      <c r="L2047">
        <v>109.07868458008525</v>
      </c>
      <c r="M2047">
        <f>tsla_moving_stats_14yr[[#This Row],[Average_14Y_Centered]]-tsla_moving_stats_14yr[[#This Row],[ROLLING AVERAGE MANUAL]]</f>
        <v>4.0591095876180816E-2</v>
      </c>
      <c r="N2047">
        <f>tsla_moving_stats_14yr[[#This Row],[StdDev_14Y_Centered]]-tsla_moving_stats_14yr[[#This Row],[STANDARD DEV MANUAL]]</f>
        <v>0.11174371924795423</v>
      </c>
    </row>
    <row r="2048" spans="1:14" x14ac:dyDescent="0.25">
      <c r="A2048" s="1">
        <v>43109</v>
      </c>
      <c r="B2048">
        <v>22.34</v>
      </c>
      <c r="C2048">
        <v>22.59</v>
      </c>
      <c r="D2048">
        <v>21.83</v>
      </c>
      <c r="E2048">
        <v>22.25</v>
      </c>
      <c r="F2048">
        <v>107199560</v>
      </c>
      <c r="G2048">
        <v>85.08504683508373</v>
      </c>
      <c r="H2048">
        <v>109.08124309961661</v>
      </c>
      <c r="I2048">
        <f>tsla_moving_stats_14yr[[#This Row],[Close]]/tsla_moving_stats_14yr[[#This Row],[StdDev_14Y_Centered]]</f>
        <v>0.20397640664656308</v>
      </c>
      <c r="J2048">
        <f>2*tsla_moving_stats_14yr[[#This Row],[StdDev_14Y_Centered]]</f>
        <v>218.16248619923323</v>
      </c>
      <c r="K2048">
        <v>85.020670264129819</v>
      </c>
      <c r="L2048">
        <v>108.96265268969618</v>
      </c>
      <c r="M2048">
        <f>tsla_moving_stats_14yr[[#This Row],[Average_14Y_Centered]]-tsla_moving_stats_14yr[[#This Row],[ROLLING AVERAGE MANUAL]]</f>
        <v>6.4376570953911028E-2</v>
      </c>
      <c r="N2048">
        <f>tsla_moving_stats_14yr[[#This Row],[StdDev_14Y_Centered]]-tsla_moving_stats_14yr[[#This Row],[STANDARD DEV MANUAL]]</f>
        <v>0.11859040992042935</v>
      </c>
    </row>
    <row r="2049" spans="1:14" x14ac:dyDescent="0.25">
      <c r="A2049" s="1">
        <v>43108</v>
      </c>
      <c r="B2049">
        <v>21.07</v>
      </c>
      <c r="C2049">
        <v>22.47</v>
      </c>
      <c r="D2049">
        <v>21.03</v>
      </c>
      <c r="E2049">
        <v>22.43</v>
      </c>
      <c r="F2049">
        <v>147891677</v>
      </c>
      <c r="G2049">
        <v>85.08504683508373</v>
      </c>
      <c r="H2049">
        <v>109.08124309961661</v>
      </c>
      <c r="I2049">
        <f>tsla_moving_stats_14yr[[#This Row],[Close]]/tsla_moving_stats_14yr[[#This Row],[StdDev_14Y_Centered]]</f>
        <v>0.2056265528576364</v>
      </c>
      <c r="J2049">
        <f>2*tsla_moving_stats_14yr[[#This Row],[StdDev_14Y_Centered]]</f>
        <v>218.16248619923323</v>
      </c>
      <c r="K2049">
        <v>84.909207611474329</v>
      </c>
      <c r="L2049">
        <v>108.84682965244059</v>
      </c>
      <c r="M2049">
        <f>tsla_moving_stats_14yr[[#This Row],[Average_14Y_Centered]]-tsla_moving_stats_14yr[[#This Row],[ROLLING AVERAGE MANUAL]]</f>
        <v>0.17583922360940107</v>
      </c>
      <c r="N2049">
        <f>tsla_moving_stats_14yr[[#This Row],[StdDev_14Y_Centered]]-tsla_moving_stats_14yr[[#This Row],[STANDARD DEV MANUAL]]</f>
        <v>0.23441344717602419</v>
      </c>
    </row>
    <row r="2050" spans="1:14" x14ac:dyDescent="0.25">
      <c r="A2050" s="1">
        <v>43105</v>
      </c>
      <c r="B2050">
        <v>21.11</v>
      </c>
      <c r="C2050">
        <v>21.15</v>
      </c>
      <c r="D2050">
        <v>20.8</v>
      </c>
      <c r="E2050">
        <v>21.11</v>
      </c>
      <c r="F2050">
        <v>68867771</v>
      </c>
      <c r="G2050">
        <v>84.745898382060759</v>
      </c>
      <c r="H2050">
        <v>108.71944663522699</v>
      </c>
      <c r="I2050">
        <f>tsla_moving_stats_14yr[[#This Row],[Close]]/tsla_moving_stats_14yr[[#This Row],[StdDev_14Y_Centered]]</f>
        <v>0.1941694945415588</v>
      </c>
      <c r="J2050">
        <f>2*tsla_moving_stats_14yr[[#This Row],[StdDev_14Y_Centered]]</f>
        <v>217.43889327045397</v>
      </c>
      <c r="K2050">
        <v>84.792999147969653</v>
      </c>
      <c r="L2050">
        <v>108.71691311499465</v>
      </c>
      <c r="M2050">
        <f>tsla_moving_stats_14yr[[#This Row],[Average_14Y_Centered]]-tsla_moving_stats_14yr[[#This Row],[ROLLING AVERAGE MANUAL]]</f>
        <v>-4.7100765908894004E-2</v>
      </c>
      <c r="N2050">
        <f>tsla_moving_stats_14yr[[#This Row],[StdDev_14Y_Centered]]-tsla_moving_stats_14yr[[#This Row],[STANDARD DEV MANUAL]]</f>
        <v>2.5335202323333306E-3</v>
      </c>
    </row>
    <row r="2051" spans="1:14" x14ac:dyDescent="0.25">
      <c r="A2051" s="1">
        <v>43104</v>
      </c>
      <c r="B2051">
        <v>20.86</v>
      </c>
      <c r="C2051">
        <v>21.24</v>
      </c>
      <c r="D2051">
        <v>20.38</v>
      </c>
      <c r="E2051">
        <v>20.97</v>
      </c>
      <c r="F2051">
        <v>149194713</v>
      </c>
      <c r="G2051">
        <v>84.722355278093076</v>
      </c>
      <c r="H2051">
        <v>108.71299958885224</v>
      </c>
      <c r="I2051">
        <f>tsla_moving_stats_14yr[[#This Row],[Close]]/tsla_moving_stats_14yr[[#This Row],[StdDev_14Y_Centered]]</f>
        <v>0.1928932149725204</v>
      </c>
      <c r="J2051">
        <f>2*tsla_moving_stats_14yr[[#This Row],[StdDev_14Y_Centered]]</f>
        <v>217.42599917770448</v>
      </c>
      <c r="K2051">
        <v>84.676958250497336</v>
      </c>
      <c r="L2051">
        <v>108.58724133698479</v>
      </c>
      <c r="M2051">
        <f>tsla_moving_stats_14yr[[#This Row],[Average_14Y_Centered]]-tsla_moving_stats_14yr[[#This Row],[ROLLING AVERAGE MANUAL]]</f>
        <v>4.5397027595740269E-2</v>
      </c>
      <c r="N2051">
        <f>tsla_moving_stats_14yr[[#This Row],[StdDev_14Y_Centered]]-tsla_moving_stats_14yr[[#This Row],[STANDARD DEV MANUAL]]</f>
        <v>0.12575825186745249</v>
      </c>
    </row>
    <row r="2052" spans="1:14" x14ac:dyDescent="0.25">
      <c r="A2052" s="1">
        <v>43103</v>
      </c>
      <c r="B2052">
        <v>21.4</v>
      </c>
      <c r="C2052">
        <v>21.68</v>
      </c>
      <c r="D2052">
        <v>21.04</v>
      </c>
      <c r="E2052">
        <v>21.15</v>
      </c>
      <c r="F2052">
        <v>67822960</v>
      </c>
      <c r="G2052">
        <v>84.698822695035474</v>
      </c>
      <c r="H2052">
        <v>108.70655288808459</v>
      </c>
      <c r="I2052">
        <f>tsla_moving_stats_14yr[[#This Row],[Close]]/tsla_moving_stats_14yr[[#This Row],[StdDev_14Y_Centered]]</f>
        <v>0.19456048819590771</v>
      </c>
      <c r="J2052">
        <f>2*tsla_moving_stats_14yr[[#This Row],[StdDev_14Y_Centered]]</f>
        <v>217.41310577616917</v>
      </c>
      <c r="K2052">
        <v>84.569747230900646</v>
      </c>
      <c r="L2052">
        <v>108.48262160271065</v>
      </c>
      <c r="M2052">
        <f>tsla_moving_stats_14yr[[#This Row],[Average_14Y_Centered]]-tsla_moving_stats_14yr[[#This Row],[ROLLING AVERAGE MANUAL]]</f>
        <v>0.12907546413482862</v>
      </c>
      <c r="N2052">
        <f>tsla_moving_stats_14yr[[#This Row],[StdDev_14Y_Centered]]-tsla_moving_stats_14yr[[#This Row],[STANDARD DEV MANUAL]]</f>
        <v>0.22393128537393636</v>
      </c>
    </row>
    <row r="2053" spans="1:14" x14ac:dyDescent="0.25">
      <c r="A2053" s="1">
        <v>43102</v>
      </c>
      <c r="B2053">
        <v>20.8</v>
      </c>
      <c r="C2053">
        <v>21.47</v>
      </c>
      <c r="D2053">
        <v>20.73</v>
      </c>
      <c r="E2053">
        <v>21.37</v>
      </c>
      <c r="F2053">
        <v>65283682</v>
      </c>
      <c r="G2053">
        <v>84.60638762769581</v>
      </c>
      <c r="H2053">
        <v>108.58334087648832</v>
      </c>
      <c r="I2053">
        <f>tsla_moving_stats_14yr[[#This Row],[Close]]/tsla_moving_stats_14yr[[#This Row],[StdDev_14Y_Centered]]</f>
        <v>0.19680735394122759</v>
      </c>
      <c r="J2053">
        <f>2*tsla_moving_stats_14yr[[#This Row],[StdDev_14Y_Centered]]</f>
        <v>217.16668175297664</v>
      </c>
      <c r="K2053">
        <v>84.455558080091222</v>
      </c>
      <c r="L2053">
        <v>108.35802989407084</v>
      </c>
      <c r="M2053">
        <f>tsla_moving_stats_14yr[[#This Row],[Average_14Y_Centered]]-tsla_moving_stats_14yr[[#This Row],[ROLLING AVERAGE MANUAL]]</f>
        <v>0.15082954760458733</v>
      </c>
      <c r="N2053">
        <f>tsla_moving_stats_14yr[[#This Row],[StdDev_14Y_Centered]]-tsla_moving_stats_14yr[[#This Row],[STANDARD DEV MANUAL]]</f>
        <v>0.22531098241748282</v>
      </c>
    </row>
    <row r="2054" spans="1:14" x14ac:dyDescent="0.25">
      <c r="A2054" s="1">
        <v>43098</v>
      </c>
      <c r="B2054">
        <v>21.08</v>
      </c>
      <c r="C2054">
        <v>21.09</v>
      </c>
      <c r="D2054">
        <v>20.67</v>
      </c>
      <c r="E2054">
        <v>20.76</v>
      </c>
      <c r="F2054">
        <v>56657383</v>
      </c>
      <c r="G2054">
        <v>84.267247446083999</v>
      </c>
      <c r="H2054">
        <v>108.21761786081707</v>
      </c>
      <c r="I2054">
        <f>tsla_moving_stats_14yr[[#This Row],[Close]]/tsla_moving_stats_14yr[[#This Row],[StdDev_14Y_Centered]]</f>
        <v>0.19183567713253727</v>
      </c>
      <c r="J2054">
        <f>2*tsla_moving_stats_14yr[[#This Row],[StdDev_14Y_Centered]]</f>
        <v>216.43523572163414</v>
      </c>
      <c r="K2054">
        <v>84.337512070434883</v>
      </c>
      <c r="L2054">
        <v>108.22155730068529</v>
      </c>
      <c r="M2054">
        <f>tsla_moving_stats_14yr[[#This Row],[Average_14Y_Centered]]-tsla_moving_stats_14yr[[#This Row],[ROLLING AVERAGE MANUAL]]</f>
        <v>-7.0264624350883764E-2</v>
      </c>
      <c r="N2054">
        <f>tsla_moving_stats_14yr[[#This Row],[StdDev_14Y_Centered]]-tsla_moving_stats_14yr[[#This Row],[STANDARD DEV MANUAL]]</f>
        <v>-3.9394398682190968E-3</v>
      </c>
    </row>
    <row r="2055" spans="1:14" x14ac:dyDescent="0.25">
      <c r="A2055" s="1">
        <v>43097</v>
      </c>
      <c r="B2055">
        <v>20.78</v>
      </c>
      <c r="C2055">
        <v>21.05</v>
      </c>
      <c r="D2055">
        <v>20.64</v>
      </c>
      <c r="E2055">
        <v>21.02</v>
      </c>
      <c r="F2055">
        <v>64745271</v>
      </c>
      <c r="G2055">
        <v>84.243841134751762</v>
      </c>
      <c r="H2055">
        <v>108.2111860139448</v>
      </c>
      <c r="I2055">
        <f>tsla_moving_stats_14yr[[#This Row],[Close]]/tsla_moving_stats_14yr[[#This Row],[StdDev_14Y_Centered]]</f>
        <v>0.19424978853194738</v>
      </c>
      <c r="J2055">
        <f>2*tsla_moving_stats_14yr[[#This Row],[StdDev_14Y_Centered]]</f>
        <v>216.42237202788959</v>
      </c>
      <c r="K2055">
        <v>84.215421755183584</v>
      </c>
      <c r="L2055">
        <v>108.07203763772692</v>
      </c>
      <c r="M2055">
        <f>tsla_moving_stats_14yr[[#This Row],[Average_14Y_Centered]]-tsla_moving_stats_14yr[[#This Row],[ROLLING AVERAGE MANUAL]]</f>
        <v>2.8419379568177305E-2</v>
      </c>
      <c r="N2055">
        <f>tsla_moving_stats_14yr[[#This Row],[StdDev_14Y_Centered]]-tsla_moving_stats_14yr[[#This Row],[STANDARD DEV MANUAL]]</f>
        <v>0.13914837621787512</v>
      </c>
    </row>
    <row r="2056" spans="1:14" x14ac:dyDescent="0.25">
      <c r="A2056" s="1">
        <v>43096</v>
      </c>
      <c r="B2056">
        <v>21.07</v>
      </c>
      <c r="C2056">
        <v>21.18</v>
      </c>
      <c r="D2056">
        <v>20.72</v>
      </c>
      <c r="E2056">
        <v>20.78</v>
      </c>
      <c r="F2056">
        <v>70681723</v>
      </c>
      <c r="G2056">
        <v>84.220431083380603</v>
      </c>
      <c r="H2056">
        <v>108.20476535034553</v>
      </c>
      <c r="I2056">
        <f>tsla_moving_stats_14yr[[#This Row],[Close]]/tsla_moving_stats_14yr[[#This Row],[StdDev_14Y_Centered]]</f>
        <v>0.19204329802590941</v>
      </c>
      <c r="J2056">
        <f>2*tsla_moving_stats_14yr[[#This Row],[StdDev_14Y_Centered]]</f>
        <v>216.40953070069105</v>
      </c>
      <c r="K2056">
        <v>84.086946890088441</v>
      </c>
      <c r="L2056">
        <v>107.90095575239489</v>
      </c>
      <c r="M2056">
        <f>tsla_moving_stats_14yr[[#This Row],[Average_14Y_Centered]]-tsla_moving_stats_14yr[[#This Row],[ROLLING AVERAGE MANUAL]]</f>
        <v>0.13348419329216199</v>
      </c>
      <c r="N2056">
        <f>tsla_moving_stats_14yr[[#This Row],[StdDev_14Y_Centered]]-tsla_moving_stats_14yr[[#This Row],[STANDARD DEV MANUAL]]</f>
        <v>0.30380959795063234</v>
      </c>
    </row>
    <row r="2057" spans="1:14" x14ac:dyDescent="0.25">
      <c r="A2057" s="1">
        <v>43095</v>
      </c>
      <c r="B2057">
        <v>21.59</v>
      </c>
      <c r="C2057">
        <v>21.6</v>
      </c>
      <c r="D2057">
        <v>21.11</v>
      </c>
      <c r="E2057">
        <v>21.15</v>
      </c>
      <c r="F2057">
        <v>65676262</v>
      </c>
      <c r="G2057">
        <v>84.121866666666648</v>
      </c>
      <c r="H2057">
        <v>108.0616910315203</v>
      </c>
      <c r="I2057">
        <f>tsla_moving_stats_14yr[[#This Row],[Close]]/tsla_moving_stats_14yr[[#This Row],[StdDev_14Y_Centered]]</f>
        <v>0.1957215345985174</v>
      </c>
      <c r="J2057">
        <f>2*tsla_moving_stats_14yr[[#This Row],[StdDev_14Y_Centered]]</f>
        <v>216.12338206304059</v>
      </c>
      <c r="K2057">
        <v>83.956180062482659</v>
      </c>
      <c r="L2057">
        <v>107.72139022123761</v>
      </c>
      <c r="M2057">
        <f>tsla_moving_stats_14yr[[#This Row],[Average_14Y_Centered]]-tsla_moving_stats_14yr[[#This Row],[ROLLING AVERAGE MANUAL]]</f>
        <v>0.16568660418398906</v>
      </c>
      <c r="N2057">
        <f>tsla_moving_stats_14yr[[#This Row],[StdDev_14Y_Centered]]-tsla_moving_stats_14yr[[#This Row],[STANDARD DEV MANUAL]]</f>
        <v>0.34030081028268455</v>
      </c>
    </row>
    <row r="2058" spans="1:14" x14ac:dyDescent="0.25">
      <c r="A2058" s="1">
        <v>43091</v>
      </c>
      <c r="B2058">
        <v>21.97</v>
      </c>
      <c r="C2058">
        <v>22.06</v>
      </c>
      <c r="D2058">
        <v>21.65</v>
      </c>
      <c r="E2058">
        <v>21.68</v>
      </c>
      <c r="F2058">
        <v>63237170</v>
      </c>
      <c r="G2058">
        <v>83.764687854710559</v>
      </c>
      <c r="H2058">
        <v>107.56769244345179</v>
      </c>
      <c r="I2058">
        <f>tsla_moving_stats_14yr[[#This Row],[Close]]/tsla_moving_stats_14yr[[#This Row],[StdDev_14Y_Centered]]</f>
        <v>0.20154750471566685</v>
      </c>
      <c r="J2058">
        <f>2*tsla_moving_stats_14yr[[#This Row],[StdDev_14Y_Centered]]</f>
        <v>215.13538488690358</v>
      </c>
      <c r="K2058">
        <v>83.834385117864642</v>
      </c>
      <c r="L2058">
        <v>107.57171882764854</v>
      </c>
      <c r="M2058">
        <f>tsla_moving_stats_14yr[[#This Row],[Average_14Y_Centered]]-tsla_moving_stats_14yr[[#This Row],[ROLLING AVERAGE MANUAL]]</f>
        <v>-6.9697263154083089E-2</v>
      </c>
      <c r="N2058">
        <f>tsla_moving_stats_14yr[[#This Row],[StdDev_14Y_Centered]]-tsla_moving_stats_14yr[[#This Row],[STANDARD DEV MANUAL]]</f>
        <v>-4.0263841967487224E-3</v>
      </c>
    </row>
    <row r="2059" spans="1:14" x14ac:dyDescent="0.25">
      <c r="A2059" s="1">
        <v>43090</v>
      </c>
      <c r="B2059">
        <v>21.97</v>
      </c>
      <c r="C2059">
        <v>22.25</v>
      </c>
      <c r="D2059">
        <v>21.81</v>
      </c>
      <c r="E2059">
        <v>22.11</v>
      </c>
      <c r="F2059">
        <v>65778398</v>
      </c>
      <c r="G2059">
        <v>83.741534751773059</v>
      </c>
      <c r="H2059">
        <v>107.56121355096053</v>
      </c>
      <c r="I2059">
        <f>tsla_moving_stats_14yr[[#This Row],[Close]]/tsla_moving_stats_14yr[[#This Row],[StdDev_14Y_Centered]]</f>
        <v>0.20555736840515179</v>
      </c>
      <c r="J2059">
        <f>2*tsla_moving_stats_14yr[[#This Row],[StdDev_14Y_Centered]]</f>
        <v>215.12242710192106</v>
      </c>
      <c r="K2059">
        <v>83.715282590173629</v>
      </c>
      <c r="L2059">
        <v>107.43034252884908</v>
      </c>
      <c r="M2059">
        <f>tsla_moving_stats_14yr[[#This Row],[Average_14Y_Centered]]-tsla_moving_stats_14yr[[#This Row],[ROLLING AVERAGE MANUAL]]</f>
        <v>2.6252161599430224E-2</v>
      </c>
      <c r="N2059">
        <f>tsla_moving_stats_14yr[[#This Row],[StdDev_14Y_Centered]]-tsla_moving_stats_14yr[[#This Row],[STANDARD DEV MANUAL]]</f>
        <v>0.13087102211144952</v>
      </c>
    </row>
    <row r="2060" spans="1:14" x14ac:dyDescent="0.25">
      <c r="A2060" s="1">
        <v>43089</v>
      </c>
      <c r="B2060">
        <v>22.18</v>
      </c>
      <c r="C2060">
        <v>22.21</v>
      </c>
      <c r="D2060">
        <v>21.67</v>
      </c>
      <c r="E2060">
        <v>21.93</v>
      </c>
      <c r="F2060">
        <v>89307092</v>
      </c>
      <c r="G2060">
        <v>83.718383437322757</v>
      </c>
      <c r="H2060">
        <v>107.55474157114426</v>
      </c>
      <c r="I2060">
        <f>tsla_moving_stats_14yr[[#This Row],[Close]]/tsla_moving_stats_14yr[[#This Row],[StdDev_14Y_Centered]]</f>
        <v>0.2038961711929172</v>
      </c>
      <c r="J2060">
        <f>2*tsla_moving_stats_14yr[[#This Row],[StdDev_14Y_Centered]]</f>
        <v>215.10948314228852</v>
      </c>
      <c r="K2060">
        <v>83.591976711161976</v>
      </c>
      <c r="L2060">
        <v>107.27477939606169</v>
      </c>
      <c r="M2060">
        <f>tsla_moving_stats_14yr[[#This Row],[Average_14Y_Centered]]-tsla_moving_stats_14yr[[#This Row],[ROLLING AVERAGE MANUAL]]</f>
        <v>0.12640672616078064</v>
      </c>
      <c r="N2060">
        <f>tsla_moving_stats_14yr[[#This Row],[StdDev_14Y_Centered]]-tsla_moving_stats_14yr[[#This Row],[STANDARD DEV MANUAL]]</f>
        <v>0.27996217508257359</v>
      </c>
    </row>
    <row r="2061" spans="1:14" x14ac:dyDescent="0.25">
      <c r="A2061" s="1">
        <v>43088</v>
      </c>
      <c r="B2061">
        <v>22.68</v>
      </c>
      <c r="C2061">
        <v>22.77</v>
      </c>
      <c r="D2061">
        <v>22.02</v>
      </c>
      <c r="E2061">
        <v>22.07</v>
      </c>
      <c r="F2061">
        <v>102374670</v>
      </c>
      <c r="G2061">
        <v>83.622683687943251</v>
      </c>
      <c r="H2061">
        <v>107.41975257805638</v>
      </c>
      <c r="I2061">
        <f>tsla_moving_stats_14yr[[#This Row],[Close]]/tsla_moving_stats_14yr[[#This Row],[StdDev_14Y_Centered]]</f>
        <v>0.20545569572004807</v>
      </c>
      <c r="J2061">
        <f>2*tsla_moving_stats_14yr[[#This Row],[StdDev_14Y_Centered]]</f>
        <v>214.83950515611275</v>
      </c>
      <c r="K2061">
        <v>83.467594433399938</v>
      </c>
      <c r="L2061">
        <v>107.11508772893623</v>
      </c>
      <c r="M2061">
        <f>tsla_moving_stats_14yr[[#This Row],[Average_14Y_Centered]]-tsla_moving_stats_14yr[[#This Row],[ROLLING AVERAGE MANUAL]]</f>
        <v>0.1550892545433129</v>
      </c>
      <c r="N2061">
        <f>tsla_moving_stats_14yr[[#This Row],[StdDev_14Y_Centered]]-tsla_moving_stats_14yr[[#This Row],[STANDARD DEV MANUAL]]</f>
        <v>0.3046648491201438</v>
      </c>
    </row>
    <row r="2062" spans="1:14" x14ac:dyDescent="0.25">
      <c r="A2062" s="1">
        <v>43087</v>
      </c>
      <c r="B2062">
        <v>22.99</v>
      </c>
      <c r="C2062">
        <v>23.12</v>
      </c>
      <c r="D2062">
        <v>22.51</v>
      </c>
      <c r="E2062">
        <v>22.59</v>
      </c>
      <c r="F2062">
        <v>82142574</v>
      </c>
      <c r="G2062">
        <v>83.52264188422248</v>
      </c>
      <c r="H2062">
        <v>107.27063478206283</v>
      </c>
      <c r="I2062">
        <f>tsla_moving_stats_14yr[[#This Row],[Close]]/tsla_moving_stats_14yr[[#This Row],[StdDev_14Y_Centered]]</f>
        <v>0.2105888535655181</v>
      </c>
      <c r="J2062">
        <f>2*tsla_moving_stats_14yr[[#This Row],[StdDev_14Y_Centered]]</f>
        <v>214.54126956412566</v>
      </c>
      <c r="K2062">
        <v>83.331919909117104</v>
      </c>
      <c r="L2062">
        <v>106.91527480433815</v>
      </c>
      <c r="M2062">
        <f>tsla_moving_stats_14yr[[#This Row],[Average_14Y_Centered]]-tsla_moving_stats_14yr[[#This Row],[ROLLING AVERAGE MANUAL]]</f>
        <v>0.19072197510537592</v>
      </c>
      <c r="N2062">
        <f>tsla_moving_stats_14yr[[#This Row],[StdDev_14Y_Centered]]-tsla_moving_stats_14yr[[#This Row],[STANDARD DEV MANUAL]]</f>
        <v>0.35535997772467454</v>
      </c>
    </row>
    <row r="2063" spans="1:14" x14ac:dyDescent="0.25">
      <c r="A2063" s="1">
        <v>43084</v>
      </c>
      <c r="B2063">
        <v>22.8</v>
      </c>
      <c r="C2063">
        <v>22.93</v>
      </c>
      <c r="D2063">
        <v>22.38</v>
      </c>
      <c r="E2063">
        <v>22.9</v>
      </c>
      <c r="F2063">
        <v>103998107</v>
      </c>
      <c r="G2063">
        <v>83.131921112372325</v>
      </c>
      <c r="H2063">
        <v>106.72828357822139</v>
      </c>
      <c r="I2063">
        <f>tsla_moving_stats_14yr[[#This Row],[Close]]/tsla_moving_stats_14yr[[#This Row],[StdDev_14Y_Centered]]</f>
        <v>0.21456355552852621</v>
      </c>
      <c r="J2063">
        <f>2*tsla_moving_stats_14yr[[#This Row],[StdDev_14Y_Centered]]</f>
        <v>213.45656715644279</v>
      </c>
      <c r="K2063">
        <v>83.201016756603593</v>
      </c>
      <c r="L2063">
        <v>106.7323226092519</v>
      </c>
      <c r="M2063">
        <f>tsla_moving_stats_14yr[[#This Row],[Average_14Y_Centered]]-tsla_moving_stats_14yr[[#This Row],[ROLLING AVERAGE MANUAL]]</f>
        <v>-6.9095644231268238E-2</v>
      </c>
      <c r="N2063">
        <f>tsla_moving_stats_14yr[[#This Row],[StdDev_14Y_Centered]]-tsla_moving_stats_14yr[[#This Row],[STANDARD DEV MANUAL]]</f>
        <v>-4.0390310305014054E-3</v>
      </c>
    </row>
    <row r="2064" spans="1:14" x14ac:dyDescent="0.25">
      <c r="A2064" s="1">
        <v>43083</v>
      </c>
      <c r="B2064">
        <v>22.73</v>
      </c>
      <c r="C2064">
        <v>23.16</v>
      </c>
      <c r="D2064">
        <v>22.46</v>
      </c>
      <c r="E2064">
        <v>22.53</v>
      </c>
      <c r="F2064">
        <v>86998829</v>
      </c>
      <c r="G2064">
        <v>83.108876595744675</v>
      </c>
      <c r="H2064">
        <v>106.72191002978799</v>
      </c>
      <c r="I2064">
        <f>tsla_moving_stats_14yr[[#This Row],[Close]]/tsla_moving_stats_14yr[[#This Row],[StdDev_14Y_Centered]]</f>
        <v>0.21110941505555397</v>
      </c>
      <c r="J2064">
        <f>2*tsla_moving_stats_14yr[[#This Row],[StdDev_14Y_Centered]]</f>
        <v>213.44382005957598</v>
      </c>
      <c r="K2064">
        <v>83.077716557796393</v>
      </c>
      <c r="L2064">
        <v>106.57507188503017</v>
      </c>
      <c r="M2064">
        <f>tsla_moving_stats_14yr[[#This Row],[Average_14Y_Centered]]-tsla_moving_stats_14yr[[#This Row],[ROLLING AVERAGE MANUAL]]</f>
        <v>3.1160037948282593E-2</v>
      </c>
      <c r="N2064">
        <f>tsla_moving_stats_14yr[[#This Row],[StdDev_14Y_Centered]]-tsla_moving_stats_14yr[[#This Row],[STANDARD DEV MANUAL]]</f>
        <v>0.14683814475782242</v>
      </c>
    </row>
    <row r="2065" spans="1:14" x14ac:dyDescent="0.25">
      <c r="A2065" s="1">
        <v>43082</v>
      </c>
      <c r="B2065">
        <v>22.73</v>
      </c>
      <c r="C2065">
        <v>22.95</v>
      </c>
      <c r="D2065">
        <v>22.43</v>
      </c>
      <c r="E2065">
        <v>22.6</v>
      </c>
      <c r="F2065">
        <v>93321996</v>
      </c>
      <c r="G2065">
        <v>83.085884855360192</v>
      </c>
      <c r="H2065">
        <v>106.71550455484018</v>
      </c>
      <c r="I2065">
        <f>tsla_moving_stats_14yr[[#This Row],[Close]]/tsla_moving_stats_14yr[[#This Row],[StdDev_14Y_Centered]]</f>
        <v>0.21177803632447856</v>
      </c>
      <c r="J2065">
        <f>2*tsla_moving_stats_14yr[[#This Row],[StdDev_14Y_Centered]]</f>
        <v>213.43100910968036</v>
      </c>
      <c r="K2065">
        <v>82.959554103948079</v>
      </c>
      <c r="L2065">
        <v>106.43410808404714</v>
      </c>
      <c r="M2065">
        <f>tsla_moving_stats_14yr[[#This Row],[Average_14Y_Centered]]-tsla_moving_stats_14yr[[#This Row],[ROLLING AVERAGE MANUAL]]</f>
        <v>0.12633075141211236</v>
      </c>
      <c r="N2065">
        <f>tsla_moving_stats_14yr[[#This Row],[StdDev_14Y_Centered]]-tsla_moving_stats_14yr[[#This Row],[STANDARD DEV MANUAL]]</f>
        <v>0.28139647079304098</v>
      </c>
    </row>
    <row r="2066" spans="1:14" x14ac:dyDescent="0.25">
      <c r="A2066" s="1">
        <v>43081</v>
      </c>
      <c r="B2066">
        <v>22.03</v>
      </c>
      <c r="C2066">
        <v>22.76</v>
      </c>
      <c r="D2066">
        <v>22</v>
      </c>
      <c r="E2066">
        <v>22.74</v>
      </c>
      <c r="F2066">
        <v>130998135</v>
      </c>
      <c r="G2066">
        <v>82.985702127659579</v>
      </c>
      <c r="H2066">
        <v>106.56468225594095</v>
      </c>
      <c r="I2066">
        <f>tsla_moving_stats_14yr[[#This Row],[Close]]/tsla_moving_stats_14yr[[#This Row],[StdDev_14Y_Centered]]</f>
        <v>0.21339152445820997</v>
      </c>
      <c r="J2066">
        <f>2*tsla_moving_stats_14yr[[#This Row],[StdDev_14Y_Centered]]</f>
        <v>213.1293645118819</v>
      </c>
      <c r="K2066">
        <v>82.83947458108527</v>
      </c>
      <c r="L2066">
        <v>106.28680866559014</v>
      </c>
      <c r="M2066">
        <f>tsla_moving_stats_14yr[[#This Row],[Average_14Y_Centered]]-tsla_moving_stats_14yr[[#This Row],[ROLLING AVERAGE MANUAL]]</f>
        <v>0.14622754657430903</v>
      </c>
      <c r="N2066">
        <f>tsla_moving_stats_14yr[[#This Row],[StdDev_14Y_Centered]]-tsla_moving_stats_14yr[[#This Row],[STANDARD DEV MANUAL]]</f>
        <v>0.27787359035080783</v>
      </c>
    </row>
    <row r="2067" spans="1:14" x14ac:dyDescent="0.25">
      <c r="A2067" s="1">
        <v>43080</v>
      </c>
      <c r="B2067">
        <v>20.98</v>
      </c>
      <c r="C2067">
        <v>21.93</v>
      </c>
      <c r="D2067">
        <v>20.92</v>
      </c>
      <c r="E2067">
        <v>21.93</v>
      </c>
      <c r="F2067">
        <v>119069822</v>
      </c>
      <c r="G2067">
        <v>82.890607264472209</v>
      </c>
      <c r="H2067">
        <v>106.43011398519249</v>
      </c>
      <c r="I2067">
        <f>tsla_moving_stats_14yr[[#This Row],[Close]]/tsla_moving_stats_14yr[[#This Row],[StdDev_14Y_Centered]]</f>
        <v>0.20605070481321761</v>
      </c>
      <c r="J2067">
        <f>2*tsla_moving_stats_14yr[[#This Row],[StdDev_14Y_Centered]]</f>
        <v>212.86022797038498</v>
      </c>
      <c r="K2067">
        <v>82.726128940642226</v>
      </c>
      <c r="L2067">
        <v>106.16019032859811</v>
      </c>
      <c r="M2067">
        <f>tsla_moving_stats_14yr[[#This Row],[Average_14Y_Centered]]-tsla_moving_stats_14yr[[#This Row],[ROLLING AVERAGE MANUAL]]</f>
        <v>0.16447832382998229</v>
      </c>
      <c r="N2067">
        <f>tsla_moving_stats_14yr[[#This Row],[StdDev_14Y_Centered]]-tsla_moving_stats_14yr[[#This Row],[STANDARD DEV MANUAL]]</f>
        <v>0.26992365659438633</v>
      </c>
    </row>
    <row r="2068" spans="1:14" x14ac:dyDescent="0.25">
      <c r="A2068" s="1">
        <v>43077</v>
      </c>
      <c r="B2068">
        <v>20.97</v>
      </c>
      <c r="C2068">
        <v>21.13</v>
      </c>
      <c r="D2068">
        <v>20.75</v>
      </c>
      <c r="E2068">
        <v>21.01</v>
      </c>
      <c r="F2068">
        <v>52026923</v>
      </c>
      <c r="G2068">
        <v>82.547488649262192</v>
      </c>
      <c r="H2068">
        <v>106.03853742863549</v>
      </c>
      <c r="I2068">
        <f>tsla_moving_stats_14yr[[#This Row],[Close]]/tsla_moving_stats_14yr[[#This Row],[StdDev_14Y_Centered]]</f>
        <v>0.19813551289444975</v>
      </c>
      <c r="J2068">
        <f>2*tsla_moving_stats_14yr[[#This Row],[StdDev_14Y_Centered]]</f>
        <v>212.07707485727099</v>
      </c>
      <c r="K2068">
        <v>82.616003976143489</v>
      </c>
      <c r="L2068">
        <v>106.04265199570523</v>
      </c>
      <c r="M2068">
        <f>tsla_moving_stats_14yr[[#This Row],[Average_14Y_Centered]]-tsla_moving_stats_14yr[[#This Row],[ROLLING AVERAGE MANUAL]]</f>
        <v>-6.8515326881296801E-2</v>
      </c>
      <c r="N2068">
        <f>tsla_moving_stats_14yr[[#This Row],[StdDev_14Y_Centered]]-tsla_moving_stats_14yr[[#This Row],[STANDARD DEV MANUAL]]</f>
        <v>-4.1145670697346759E-3</v>
      </c>
    </row>
    <row r="2069" spans="1:14" x14ac:dyDescent="0.25">
      <c r="A2069" s="1">
        <v>43076</v>
      </c>
      <c r="B2069">
        <v>20.8</v>
      </c>
      <c r="C2069">
        <v>21.24</v>
      </c>
      <c r="D2069">
        <v>20.74</v>
      </c>
      <c r="E2069">
        <v>20.75</v>
      </c>
      <c r="F2069">
        <v>71709029</v>
      </c>
      <c r="G2069">
        <v>82.524666666666647</v>
      </c>
      <c r="H2069">
        <v>106.03214913483242</v>
      </c>
      <c r="I2069">
        <f>tsla_moving_stats_14yr[[#This Row],[Close]]/tsla_moving_stats_14yr[[#This Row],[StdDev_14Y_Centered]]</f>
        <v>0.19569536380531077</v>
      </c>
      <c r="J2069">
        <f>2*tsla_moving_stats_14yr[[#This Row],[StdDev_14Y_Centered]]</f>
        <v>212.06429826966485</v>
      </c>
      <c r="K2069">
        <v>82.506057938086144</v>
      </c>
      <c r="L2069">
        <v>105.92532499441751</v>
      </c>
      <c r="M2069">
        <f>tsla_moving_stats_14yr[[#This Row],[Average_14Y_Centered]]-tsla_moving_stats_14yr[[#This Row],[ROLLING AVERAGE MANUAL]]</f>
        <v>1.8608728580502998E-2</v>
      </c>
      <c r="N2069">
        <f>tsla_moving_stats_14yr[[#This Row],[StdDev_14Y_Centered]]-tsla_moving_stats_14yr[[#This Row],[STANDARD DEV MANUAL]]</f>
        <v>0.10682414041491484</v>
      </c>
    </row>
    <row r="2070" spans="1:14" x14ac:dyDescent="0.25">
      <c r="A2070" s="1">
        <v>43075</v>
      </c>
      <c r="B2070">
        <v>20.010000000000002</v>
      </c>
      <c r="C2070">
        <v>20.89</v>
      </c>
      <c r="D2070">
        <v>20</v>
      </c>
      <c r="E2070">
        <v>20.88</v>
      </c>
      <c r="F2070">
        <v>107930211</v>
      </c>
      <c r="G2070">
        <v>82.501834940442421</v>
      </c>
      <c r="H2070">
        <v>106.02577639012361</v>
      </c>
      <c r="I2070">
        <f>tsla_moving_stats_14yr[[#This Row],[Close]]/tsla_moving_stats_14yr[[#This Row],[StdDev_14Y_Centered]]</f>
        <v>0.19693324313110136</v>
      </c>
      <c r="J2070">
        <f>2*tsla_moving_stats_14yr[[#This Row],[StdDev_14Y_Centered]]</f>
        <v>212.05155278024722</v>
      </c>
      <c r="K2070">
        <v>82.401726782164531</v>
      </c>
      <c r="L2070">
        <v>105.8234704944898</v>
      </c>
      <c r="M2070">
        <f>tsla_moving_stats_14yr[[#This Row],[Average_14Y_Centered]]-tsla_moving_stats_14yr[[#This Row],[ROLLING AVERAGE MANUAL]]</f>
        <v>0.10010815827789088</v>
      </c>
      <c r="N2070">
        <f>tsla_moving_stats_14yr[[#This Row],[StdDev_14Y_Centered]]-tsla_moving_stats_14yr[[#This Row],[STANDARD DEV MANUAL]]</f>
        <v>0.20230589563381329</v>
      </c>
    </row>
    <row r="2071" spans="1:14" x14ac:dyDescent="0.25">
      <c r="A2071" s="1">
        <v>43074</v>
      </c>
      <c r="B2071">
        <v>20.13</v>
      </c>
      <c r="C2071">
        <v>20.53</v>
      </c>
      <c r="D2071">
        <v>20.07</v>
      </c>
      <c r="E2071">
        <v>20.25</v>
      </c>
      <c r="F2071">
        <v>69697872</v>
      </c>
      <c r="G2071">
        <v>82.414822695035454</v>
      </c>
      <c r="H2071">
        <v>105.9148330000878</v>
      </c>
      <c r="I2071">
        <f>tsla_moving_stats_14yr[[#This Row],[Close]]/tsla_moving_stats_14yr[[#This Row],[StdDev_14Y_Centered]]</f>
        <v>0.19119135088456604</v>
      </c>
      <c r="J2071">
        <f>2*tsla_moving_stats_14yr[[#This Row],[StdDev_14Y_Centered]]</f>
        <v>211.82966600017559</v>
      </c>
      <c r="K2071">
        <v>82.300684464641108</v>
      </c>
      <c r="L2071">
        <v>105.73014940269032</v>
      </c>
      <c r="M2071">
        <f>tsla_moving_stats_14yr[[#This Row],[Average_14Y_Centered]]-tsla_moving_stats_14yr[[#This Row],[ROLLING AVERAGE MANUAL]]</f>
        <v>0.1141382303943459</v>
      </c>
      <c r="N2071">
        <f>tsla_moving_stats_14yr[[#This Row],[StdDev_14Y_Centered]]-tsla_moving_stats_14yr[[#This Row],[STANDARD DEV MANUAL]]</f>
        <v>0.18468359739748053</v>
      </c>
    </row>
    <row r="2072" spans="1:14" x14ac:dyDescent="0.25">
      <c r="A2072" s="1">
        <v>43073</v>
      </c>
      <c r="B2072">
        <v>20.43</v>
      </c>
      <c r="C2072">
        <v>20.55</v>
      </c>
      <c r="D2072">
        <v>20.04</v>
      </c>
      <c r="E2072">
        <v>20.350000000000001</v>
      </c>
      <c r="F2072">
        <v>87527190</v>
      </c>
      <c r="G2072">
        <v>82.333359818388203</v>
      </c>
      <c r="H2072">
        <v>105.81935932446311</v>
      </c>
      <c r="I2072">
        <f>tsla_moving_stats_14yr[[#This Row],[Close]]/tsla_moving_stats_14yr[[#This Row],[StdDev_14Y_Centered]]</f>
        <v>0.1923088566204873</v>
      </c>
      <c r="J2072">
        <f>2*tsla_moving_stats_14yr[[#This Row],[StdDev_14Y_Centered]]</f>
        <v>211.63871864892621</v>
      </c>
      <c r="K2072">
        <v>82.201474013064868</v>
      </c>
      <c r="L2072">
        <v>105.64143101691594</v>
      </c>
      <c r="M2072">
        <f>tsla_moving_stats_14yr[[#This Row],[Average_14Y_Centered]]-tsla_moving_stats_14yr[[#This Row],[ROLLING AVERAGE MANUAL]]</f>
        <v>0.1318858053233356</v>
      </c>
      <c r="N2072">
        <f>tsla_moving_stats_14yr[[#This Row],[StdDev_14Y_Centered]]-tsla_moving_stats_14yr[[#This Row],[STANDARD DEV MANUAL]]</f>
        <v>0.17792830754716249</v>
      </c>
    </row>
    <row r="2073" spans="1:14" x14ac:dyDescent="0.25">
      <c r="A2073" s="1">
        <v>43070</v>
      </c>
      <c r="B2073">
        <v>20.36</v>
      </c>
      <c r="C2073">
        <v>20.69</v>
      </c>
      <c r="D2073">
        <v>20.34</v>
      </c>
      <c r="E2073">
        <v>20.440000000000001</v>
      </c>
      <c r="F2073">
        <v>64393086</v>
      </c>
      <c r="G2073">
        <v>82.03259648127127</v>
      </c>
      <c r="H2073">
        <v>105.54419182758851</v>
      </c>
      <c r="I2073">
        <f>tsla_moving_stats_14yr[[#This Row],[Close]]/tsla_moving_stats_14yr[[#This Row],[StdDev_14Y_Centered]]</f>
        <v>0.19366295431386429</v>
      </c>
      <c r="J2073">
        <f>2*tsla_moving_stats_14yr[[#This Row],[StdDev_14Y_Centered]]</f>
        <v>211.08838365517701</v>
      </c>
      <c r="K2073">
        <v>82.100630502698536</v>
      </c>
      <c r="L2073">
        <v>105.54840991352778</v>
      </c>
      <c r="M2073">
        <f>tsla_moving_stats_14yr[[#This Row],[Average_14Y_Centered]]-tsla_moving_stats_14yr[[#This Row],[ROLLING AVERAGE MANUAL]]</f>
        <v>-6.8034021427266111E-2</v>
      </c>
      <c r="N2073">
        <f>tsla_moving_stats_14yr[[#This Row],[StdDev_14Y_Centered]]-tsla_moving_stats_14yr[[#This Row],[STANDARD DEV MANUAL]]</f>
        <v>-4.218085939271532E-3</v>
      </c>
    </row>
    <row r="2074" spans="1:14" x14ac:dyDescent="0.25">
      <c r="A2074" s="1">
        <v>43069</v>
      </c>
      <c r="B2074">
        <v>20.57</v>
      </c>
      <c r="C2074">
        <v>20.71</v>
      </c>
      <c r="D2074">
        <v>20.3</v>
      </c>
      <c r="E2074">
        <v>20.59</v>
      </c>
      <c r="F2074">
        <v>65273857</v>
      </c>
      <c r="G2074">
        <v>82.009994326241141</v>
      </c>
      <c r="H2074">
        <v>105.53774746807707</v>
      </c>
      <c r="I2074">
        <f>tsla_moving_stats_14yr[[#This Row],[Close]]/tsla_moving_stats_14yr[[#This Row],[StdDev_14Y_Centered]]</f>
        <v>0.19509607220135183</v>
      </c>
      <c r="J2074">
        <f>2*tsla_moving_stats_14yr[[#This Row],[StdDev_14Y_Centered]]</f>
        <v>211.07549493615414</v>
      </c>
      <c r="K2074">
        <v>82.00319795512678</v>
      </c>
      <c r="L2074">
        <v>105.46383959859065</v>
      </c>
      <c r="M2074">
        <f>tsla_moving_stats_14yr[[#This Row],[Average_14Y_Centered]]-tsla_moving_stats_14yr[[#This Row],[ROLLING AVERAGE MANUAL]]</f>
        <v>6.7963711143619321E-3</v>
      </c>
      <c r="N2074">
        <f>tsla_moving_stats_14yr[[#This Row],[StdDev_14Y_Centered]]-tsla_moving_stats_14yr[[#This Row],[STANDARD DEV MANUAL]]</f>
        <v>7.3907869486419031E-2</v>
      </c>
    </row>
    <row r="2075" spans="1:14" x14ac:dyDescent="0.25">
      <c r="A2075" s="1">
        <v>43068</v>
      </c>
      <c r="B2075">
        <v>21.15</v>
      </c>
      <c r="C2075">
        <v>21.2</v>
      </c>
      <c r="D2075">
        <v>20.079999999999998</v>
      </c>
      <c r="E2075">
        <v>20.5</v>
      </c>
      <c r="F2075">
        <v>131511090</v>
      </c>
      <c r="G2075">
        <v>81.987385138967667</v>
      </c>
      <c r="H2075">
        <v>105.53131652399786</v>
      </c>
      <c r="I2075">
        <f>tsla_moving_stats_14yr[[#This Row],[Close]]/tsla_moving_stats_14yr[[#This Row],[StdDev_14Y_Centered]]</f>
        <v>0.19425513369141276</v>
      </c>
      <c r="J2075">
        <f>2*tsla_moving_stats_14yr[[#This Row],[StdDev_14Y_Centered]]</f>
        <v>211.06263304799572</v>
      </c>
      <c r="K2075">
        <v>81.90926725362155</v>
      </c>
      <c r="L2075">
        <v>105.3876007610973</v>
      </c>
      <c r="M2075">
        <f>tsla_moving_stats_14yr[[#This Row],[Average_14Y_Centered]]-tsla_moving_stats_14yr[[#This Row],[ROLLING AVERAGE MANUAL]]</f>
        <v>7.8117885346117077E-2</v>
      </c>
      <c r="N2075">
        <f>tsla_moving_stats_14yr[[#This Row],[StdDev_14Y_Centered]]-tsla_moving_stats_14yr[[#This Row],[STANDARD DEV MANUAL]]</f>
        <v>0.14371576290055543</v>
      </c>
    </row>
    <row r="2076" spans="1:14" x14ac:dyDescent="0.25">
      <c r="A2076" s="1">
        <v>43067</v>
      </c>
      <c r="B2076">
        <v>21.09</v>
      </c>
      <c r="C2076">
        <v>21.33</v>
      </c>
      <c r="D2076">
        <v>20.93</v>
      </c>
      <c r="E2076">
        <v>21.17</v>
      </c>
      <c r="F2076">
        <v>74242426</v>
      </c>
      <c r="G2076">
        <v>81.912726241134749</v>
      </c>
      <c r="H2076">
        <v>105.45311625528865</v>
      </c>
      <c r="I2076">
        <f>tsla_moving_stats_14yr[[#This Row],[Close]]/tsla_moving_stats_14yr[[#This Row],[StdDev_14Y_Centered]]</f>
        <v>0.20075272075175199</v>
      </c>
      <c r="J2076">
        <f>2*tsla_moving_stats_14yr[[#This Row],[StdDev_14Y_Centered]]</f>
        <v>210.9062325105773</v>
      </c>
      <c r="K2076">
        <v>81.813856858847345</v>
      </c>
      <c r="L2076">
        <v>105.30754072931889</v>
      </c>
      <c r="M2076">
        <f>tsla_moving_stats_14yr[[#This Row],[Average_14Y_Centered]]-tsla_moving_stats_14yr[[#This Row],[ROLLING AVERAGE MANUAL]]</f>
        <v>9.8869382287404051E-2</v>
      </c>
      <c r="N2076">
        <f>tsla_moving_stats_14yr[[#This Row],[StdDev_14Y_Centered]]-tsla_moving_stats_14yr[[#This Row],[STANDARD DEV MANUAL]]</f>
        <v>0.14557552596976109</v>
      </c>
    </row>
    <row r="2077" spans="1:14" x14ac:dyDescent="0.25">
      <c r="A2077" s="1">
        <v>43066</v>
      </c>
      <c r="B2077">
        <v>20.88</v>
      </c>
      <c r="C2077">
        <v>21.16</v>
      </c>
      <c r="D2077">
        <v>20.63</v>
      </c>
      <c r="E2077">
        <v>21.12</v>
      </c>
      <c r="F2077">
        <v>68338480</v>
      </c>
      <c r="G2077">
        <v>81.912726241134749</v>
      </c>
      <c r="H2077">
        <v>105.45311625528865</v>
      </c>
      <c r="I2077">
        <f>tsla_moving_stats_14yr[[#This Row],[Close]]/tsla_moving_stats_14yr[[#This Row],[StdDev_14Y_Centered]]</f>
        <v>0.20027857639475682</v>
      </c>
      <c r="J2077">
        <f>2*tsla_moving_stats_14yr[[#This Row],[StdDev_14Y_Centered]]</f>
        <v>210.9062325105773</v>
      </c>
      <c r="K2077">
        <v>81.718364101108051</v>
      </c>
      <c r="L2077">
        <v>105.22706886283893</v>
      </c>
      <c r="M2077">
        <f>tsla_moving_stats_14yr[[#This Row],[Average_14Y_Centered]]-tsla_moving_stats_14yr[[#This Row],[ROLLING AVERAGE MANUAL]]</f>
        <v>0.19436214002669772</v>
      </c>
      <c r="N2077">
        <f>tsla_moving_stats_14yr[[#This Row],[StdDev_14Y_Centered]]-tsla_moving_stats_14yr[[#This Row],[STANDARD DEV MANUAL]]</f>
        <v>0.22604739244971483</v>
      </c>
    </row>
    <row r="2078" spans="1:14" x14ac:dyDescent="0.25">
      <c r="A2078" s="1">
        <v>43063</v>
      </c>
      <c r="B2078">
        <v>20.92</v>
      </c>
      <c r="C2078">
        <v>21.09</v>
      </c>
      <c r="D2078">
        <v>20.73</v>
      </c>
      <c r="E2078">
        <v>21.04</v>
      </c>
      <c r="F2078">
        <v>48661025</v>
      </c>
      <c r="G2078">
        <v>81.650783200908052</v>
      </c>
      <c r="H2078">
        <v>105.22267777692329</v>
      </c>
      <c r="I2078">
        <f>tsla_moving_stats_14yr[[#This Row],[Close]]/tsla_moving_stats_14yr[[#This Row],[StdDev_14Y_Centered]]</f>
        <v>0.19995689564758773</v>
      </c>
      <c r="J2078">
        <f>2*tsla_moving_stats_14yr[[#This Row],[StdDev_14Y_Centered]]</f>
        <v>210.44535555384658</v>
      </c>
      <c r="K2078">
        <v>81.618883839818622</v>
      </c>
      <c r="L2078">
        <v>105.1365030940708</v>
      </c>
      <c r="M2078">
        <f>tsla_moving_stats_14yr[[#This Row],[Average_14Y_Centered]]-tsla_moving_stats_14yr[[#This Row],[ROLLING AVERAGE MANUAL]]</f>
        <v>3.189936108942959E-2</v>
      </c>
      <c r="N2078">
        <f>tsla_moving_stats_14yr[[#This Row],[StdDev_14Y_Centered]]-tsla_moving_stats_14yr[[#This Row],[STANDARD DEV MANUAL]]</f>
        <v>8.6174682852487194E-2</v>
      </c>
    </row>
    <row r="2079" spans="1:14" x14ac:dyDescent="0.25">
      <c r="A2079" s="1">
        <v>43061</v>
      </c>
      <c r="B2079">
        <v>21.12</v>
      </c>
      <c r="C2079">
        <v>21.16</v>
      </c>
      <c r="D2079">
        <v>20.79</v>
      </c>
      <c r="E2079">
        <v>20.84</v>
      </c>
      <c r="F2079">
        <v>73764616</v>
      </c>
      <c r="G2079">
        <v>81.605754395916051</v>
      </c>
      <c r="H2079">
        <v>105.209807874576</v>
      </c>
      <c r="I2079">
        <f>tsla_moving_stats_14yr[[#This Row],[Close]]/tsla_moving_stats_14yr[[#This Row],[StdDev_14Y_Centered]]</f>
        <v>0.19808039213268058</v>
      </c>
      <c r="J2079">
        <f>2*tsla_moving_stats_14yr[[#This Row],[StdDev_14Y_Centered]]</f>
        <v>210.419615749152</v>
      </c>
      <c r="K2079">
        <v>81.523090031241523</v>
      </c>
      <c r="L2079">
        <v>105.05499392827629</v>
      </c>
      <c r="M2079">
        <f>tsla_moving_stats_14yr[[#This Row],[Average_14Y_Centered]]-tsla_moving_stats_14yr[[#This Row],[ROLLING AVERAGE MANUAL]]</f>
        <v>8.2664364674528201E-2</v>
      </c>
      <c r="N2079">
        <f>tsla_moving_stats_14yr[[#This Row],[StdDev_14Y_Centered]]-tsla_moving_stats_14yr[[#This Row],[STANDARD DEV MANUAL]]</f>
        <v>0.15481394629971135</v>
      </c>
    </row>
    <row r="2080" spans="1:14" x14ac:dyDescent="0.25">
      <c r="A2080" s="1">
        <v>43060</v>
      </c>
      <c r="B2080">
        <v>20.72</v>
      </c>
      <c r="C2080">
        <v>21.22</v>
      </c>
      <c r="D2080">
        <v>20.58</v>
      </c>
      <c r="E2080">
        <v>21.19</v>
      </c>
      <c r="F2080">
        <v>108919192</v>
      </c>
      <c r="G2080">
        <v>81.528887943262404</v>
      </c>
      <c r="H2080">
        <v>105.12566586421262</v>
      </c>
      <c r="I2080">
        <f>tsla_moving_stats_14yr[[#This Row],[Close]]/tsla_moving_stats_14yr[[#This Row],[StdDev_14Y_Centered]]</f>
        <v>0.2015682833093341</v>
      </c>
      <c r="J2080">
        <f>2*tsla_moving_stats_14yr[[#This Row],[StdDev_14Y_Centered]]</f>
        <v>210.25133172842524</v>
      </c>
      <c r="K2080">
        <v>81.426620278330375</v>
      </c>
      <c r="L2080">
        <v>104.97165450423088</v>
      </c>
      <c r="M2080">
        <f>tsla_moving_stats_14yr[[#This Row],[Average_14Y_Centered]]-tsla_moving_stats_14yr[[#This Row],[ROLLING AVERAGE MANUAL]]</f>
        <v>0.10226766493202888</v>
      </c>
      <c r="N2080">
        <f>tsla_moving_stats_14yr[[#This Row],[StdDev_14Y_Centered]]-tsla_moving_stats_14yr[[#This Row],[STANDARD DEV MANUAL]]</f>
        <v>0.15401135998173743</v>
      </c>
    </row>
    <row r="2081" spans="1:14" x14ac:dyDescent="0.25">
      <c r="A2081" s="1">
        <v>43059</v>
      </c>
      <c r="B2081">
        <v>20.92</v>
      </c>
      <c r="C2081">
        <v>21.03</v>
      </c>
      <c r="D2081">
        <v>20.32</v>
      </c>
      <c r="E2081">
        <v>20.58</v>
      </c>
      <c r="F2081">
        <v>123714862</v>
      </c>
      <c r="G2081">
        <v>81.45564415437002</v>
      </c>
      <c r="H2081">
        <v>105.05059155279038</v>
      </c>
      <c r="I2081">
        <f>tsla_moving_stats_14yr[[#This Row],[Close]]/tsla_moving_stats_14yr[[#This Row],[StdDev_14Y_Centered]]</f>
        <v>0.19590560791519263</v>
      </c>
      <c r="J2081">
        <f>2*tsla_moving_stats_14yr[[#This Row],[StdDev_14Y_Centered]]</f>
        <v>210.10118310558076</v>
      </c>
      <c r="K2081">
        <v>81.329005964215057</v>
      </c>
      <c r="L2081">
        <v>104.8853491321516</v>
      </c>
      <c r="M2081">
        <f>tsla_moving_stats_14yr[[#This Row],[Average_14Y_Centered]]-tsla_moving_stats_14yr[[#This Row],[ROLLING AVERAGE MANUAL]]</f>
        <v>0.12663819015496358</v>
      </c>
      <c r="N2081">
        <f>tsla_moving_stats_14yr[[#This Row],[StdDev_14Y_Centered]]-tsla_moving_stats_14yr[[#This Row],[STANDARD DEV MANUAL]]</f>
        <v>0.16524242063877637</v>
      </c>
    </row>
    <row r="2082" spans="1:14" x14ac:dyDescent="0.25">
      <c r="A2082" s="1">
        <v>43056</v>
      </c>
      <c r="B2082">
        <v>21.71</v>
      </c>
      <c r="C2082">
        <v>21.78</v>
      </c>
      <c r="D2082">
        <v>20.88</v>
      </c>
      <c r="E2082">
        <v>21</v>
      </c>
      <c r="F2082">
        <v>206027297</v>
      </c>
      <c r="G2082">
        <v>81.165990351872878</v>
      </c>
      <c r="H2082">
        <v>104.79976229007173</v>
      </c>
      <c r="I2082">
        <f>tsla_moving_stats_14yr[[#This Row],[Close]]/tsla_moving_stats_14yr[[#This Row],[StdDev_14Y_Centered]]</f>
        <v>0.20038213390097975</v>
      </c>
      <c r="J2082">
        <f>2*tsla_moving_stats_14yr[[#This Row],[StdDev_14Y_Centered]]</f>
        <v>209.59952458014345</v>
      </c>
      <c r="K2082">
        <v>81.233433683612958</v>
      </c>
      <c r="L2082">
        <v>104.80403448891565</v>
      </c>
      <c r="M2082">
        <f>tsla_moving_stats_14yr[[#This Row],[Average_14Y_Centered]]-tsla_moving_stats_14yr[[#This Row],[ROLLING AVERAGE MANUAL]]</f>
        <v>-6.744333174007977E-2</v>
      </c>
      <c r="N2082">
        <f>tsla_moving_stats_14yr[[#This Row],[StdDev_14Y_Centered]]-tsla_moving_stats_14yr[[#This Row],[STANDARD DEV MANUAL]]</f>
        <v>-4.27219884392116E-3</v>
      </c>
    </row>
    <row r="2083" spans="1:14" x14ac:dyDescent="0.25">
      <c r="A2083" s="1">
        <v>43055</v>
      </c>
      <c r="B2083">
        <v>20.93</v>
      </c>
      <c r="C2083">
        <v>21.21</v>
      </c>
      <c r="D2083">
        <v>20.75</v>
      </c>
      <c r="E2083">
        <v>20.83</v>
      </c>
      <c r="F2083">
        <v>87331170</v>
      </c>
      <c r="G2083">
        <v>81.143526241134751</v>
      </c>
      <c r="H2083">
        <v>104.79337952785265</v>
      </c>
      <c r="I2083">
        <f>tsla_moving_stats_14yr[[#This Row],[Close]]/tsla_moving_stats_14yr[[#This Row],[StdDev_14Y_Centered]]</f>
        <v>0.1987720989040502</v>
      </c>
      <c r="J2083">
        <f>2*tsla_moving_stats_14yr[[#This Row],[StdDev_14Y_Centered]]</f>
        <v>209.5867590557053</v>
      </c>
      <c r="K2083">
        <v>81.142933825618059</v>
      </c>
      <c r="L2083">
        <v>104.73475179802051</v>
      </c>
      <c r="M2083">
        <f>tsla_moving_stats_14yr[[#This Row],[Average_14Y_Centered]]-tsla_moving_stats_14yr[[#This Row],[ROLLING AVERAGE MANUAL]]</f>
        <v>5.9241551669231285E-4</v>
      </c>
      <c r="N2083">
        <f>tsla_moving_stats_14yr[[#This Row],[StdDev_14Y_Centered]]-tsla_moving_stats_14yr[[#This Row],[STANDARD DEV MANUAL]]</f>
        <v>5.8627729832139153E-2</v>
      </c>
    </row>
    <row r="2084" spans="1:14" x14ac:dyDescent="0.25">
      <c r="A2084" s="1">
        <v>43054</v>
      </c>
      <c r="B2084">
        <v>20.399999999999999</v>
      </c>
      <c r="C2084">
        <v>20.83</v>
      </c>
      <c r="D2084">
        <v>20.100000000000001</v>
      </c>
      <c r="E2084">
        <v>20.75</v>
      </c>
      <c r="F2084">
        <v>89680067</v>
      </c>
      <c r="G2084">
        <v>81.121094724900729</v>
      </c>
      <c r="H2084">
        <v>104.78698019413238</v>
      </c>
      <c r="I2084">
        <f>tsla_moving_stats_14yr[[#This Row],[Close]]/tsla_moving_stats_14yr[[#This Row],[StdDev_14Y_Centered]]</f>
        <v>0.19802078427642206</v>
      </c>
      <c r="J2084">
        <f>2*tsla_moving_stats_14yr[[#This Row],[StdDev_14Y_Centered]]</f>
        <v>209.57396038826477</v>
      </c>
      <c r="K2084">
        <v>81.05512070434564</v>
      </c>
      <c r="L2084">
        <v>104.67144269778976</v>
      </c>
      <c r="M2084">
        <f>tsla_moving_stats_14yr[[#This Row],[Average_14Y_Centered]]-tsla_moving_stats_14yr[[#This Row],[ROLLING AVERAGE MANUAL]]</f>
        <v>6.5974020555088941E-2</v>
      </c>
      <c r="N2084">
        <f>tsla_moving_stats_14yr[[#This Row],[StdDev_14Y_Centered]]-tsla_moving_stats_14yr[[#This Row],[STANDARD DEV MANUAL]]</f>
        <v>0.11553749634262545</v>
      </c>
    </row>
    <row r="2085" spans="1:14" x14ac:dyDescent="0.25">
      <c r="A2085" s="1">
        <v>43053</v>
      </c>
      <c r="B2085">
        <v>21</v>
      </c>
      <c r="C2085">
        <v>21.09</v>
      </c>
      <c r="D2085">
        <v>20.46</v>
      </c>
      <c r="E2085">
        <v>20.58</v>
      </c>
      <c r="F2085">
        <v>85141227</v>
      </c>
      <c r="G2085">
        <v>81.053123404255317</v>
      </c>
      <c r="H2085">
        <v>104.72407548985694</v>
      </c>
      <c r="I2085">
        <f>tsla_moving_stats_14yr[[#This Row],[Close]]/tsla_moving_stats_14yr[[#This Row],[StdDev_14Y_Centered]]</f>
        <v>0.19651641615106238</v>
      </c>
      <c r="J2085">
        <f>2*tsla_moving_stats_14yr[[#This Row],[StdDev_14Y_Centered]]</f>
        <v>209.44815097971389</v>
      </c>
      <c r="K2085">
        <v>80.961888667992326</v>
      </c>
      <c r="L2085">
        <v>104.59561882482178</v>
      </c>
      <c r="M2085">
        <f>tsla_moving_stats_14yr[[#This Row],[Average_14Y_Centered]]-tsla_moving_stats_14yr[[#This Row],[ROLLING AVERAGE MANUAL]]</f>
        <v>9.1234736262990168E-2</v>
      </c>
      <c r="N2085">
        <f>tsla_moving_stats_14yr[[#This Row],[StdDev_14Y_Centered]]-tsla_moving_stats_14yr[[#This Row],[STANDARD DEV MANUAL]]</f>
        <v>0.12845666503515929</v>
      </c>
    </row>
    <row r="2086" spans="1:14" x14ac:dyDescent="0.25">
      <c r="A2086" s="1">
        <v>43052</v>
      </c>
      <c r="B2086">
        <v>20.010000000000002</v>
      </c>
      <c r="C2086">
        <v>21.12</v>
      </c>
      <c r="D2086">
        <v>19.940000000000001</v>
      </c>
      <c r="E2086">
        <v>21.03</v>
      </c>
      <c r="F2086">
        <v>113774277</v>
      </c>
      <c r="G2086">
        <v>80.987820658342798</v>
      </c>
      <c r="H2086">
        <v>104.6671321299122</v>
      </c>
      <c r="I2086">
        <f>tsla_moving_stats_14yr[[#This Row],[Close]]/tsla_moving_stats_14yr[[#This Row],[StdDev_14Y_Centered]]</f>
        <v>0.20092267335554484</v>
      </c>
      <c r="J2086">
        <f>2*tsla_moving_stats_14yr[[#This Row],[StdDev_14Y_Centered]]</f>
        <v>209.33426425982441</v>
      </c>
      <c r="K2086">
        <v>80.869156489633866</v>
      </c>
      <c r="L2086">
        <v>104.52083629453411</v>
      </c>
      <c r="M2086">
        <f>tsla_moving_stats_14yr[[#This Row],[Average_14Y_Centered]]-tsla_moving_stats_14yr[[#This Row],[ROLLING AVERAGE MANUAL]]</f>
        <v>0.11866416870893204</v>
      </c>
      <c r="N2086">
        <f>tsla_moving_stats_14yr[[#This Row],[StdDev_14Y_Centered]]-tsla_moving_stats_14yr[[#This Row],[STANDARD DEV MANUAL]]</f>
        <v>0.14629583537809765</v>
      </c>
    </row>
    <row r="2087" spans="1:14" x14ac:dyDescent="0.25">
      <c r="A2087" s="1">
        <v>43049</v>
      </c>
      <c r="B2087">
        <v>20.170000000000002</v>
      </c>
      <c r="C2087">
        <v>20.56</v>
      </c>
      <c r="D2087">
        <v>20.12</v>
      </c>
      <c r="E2087">
        <v>20.2</v>
      </c>
      <c r="F2087">
        <v>69381491</v>
      </c>
      <c r="G2087">
        <v>80.70322644721908</v>
      </c>
      <c r="H2087">
        <v>104.42645545868021</v>
      </c>
      <c r="I2087">
        <f>tsla_moving_stats_14yr[[#This Row],[Close]]/tsla_moving_stats_14yr[[#This Row],[StdDev_14Y_Centered]]</f>
        <v>0.19343757203358108</v>
      </c>
      <c r="J2087">
        <f>2*tsla_moving_stats_14yr[[#This Row],[StdDev_14Y_Centered]]</f>
        <v>208.85291091736042</v>
      </c>
      <c r="K2087">
        <v>80.770335132064986</v>
      </c>
      <c r="L2087">
        <v>104.43078375065218</v>
      </c>
      <c r="M2087">
        <f>tsla_moving_stats_14yr[[#This Row],[Average_14Y_Centered]]-tsla_moving_stats_14yr[[#This Row],[ROLLING AVERAGE MANUAL]]</f>
        <v>-6.7108684845905486E-2</v>
      </c>
      <c r="N2087">
        <f>tsla_moving_stats_14yr[[#This Row],[StdDev_14Y_Centered]]-tsla_moving_stats_14yr[[#This Row],[STANDARD DEV MANUAL]]</f>
        <v>-4.3282919719729307E-3</v>
      </c>
    </row>
    <row r="2088" spans="1:14" x14ac:dyDescent="0.25">
      <c r="A2088" s="1">
        <v>43048</v>
      </c>
      <c r="B2088">
        <v>20.170000000000002</v>
      </c>
      <c r="C2088">
        <v>20.3</v>
      </c>
      <c r="D2088">
        <v>19.75</v>
      </c>
      <c r="E2088">
        <v>20.2</v>
      </c>
      <c r="F2088">
        <v>81707274</v>
      </c>
      <c r="G2088">
        <v>80.680797163120573</v>
      </c>
      <c r="H2088">
        <v>104.42012961630654</v>
      </c>
      <c r="I2088">
        <f>tsla_moving_stats_14yr[[#This Row],[Close]]/tsla_moving_stats_14yr[[#This Row],[StdDev_14Y_Centered]]</f>
        <v>0.1934492906130765</v>
      </c>
      <c r="J2088">
        <f>2*tsla_moving_stats_14yr[[#This Row],[StdDev_14Y_Centered]]</f>
        <v>208.84025923261308</v>
      </c>
      <c r="K2088">
        <v>80.679670548139924</v>
      </c>
      <c r="L2088">
        <v>104.360541835479</v>
      </c>
      <c r="M2088">
        <f>tsla_moving_stats_14yr[[#This Row],[Average_14Y_Centered]]-tsla_moving_stats_14yr[[#This Row],[ROLLING AVERAGE MANUAL]]</f>
        <v>1.1266149806488102E-3</v>
      </c>
      <c r="N2088">
        <f>tsla_moving_stats_14yr[[#This Row],[StdDev_14Y_Centered]]-tsla_moving_stats_14yr[[#This Row],[STANDARD DEV MANUAL]]</f>
        <v>5.9587780827541792E-2</v>
      </c>
    </row>
    <row r="2089" spans="1:14" x14ac:dyDescent="0.25">
      <c r="A2089" s="1">
        <v>43047</v>
      </c>
      <c r="B2089">
        <v>20.37</v>
      </c>
      <c r="C2089">
        <v>20.46</v>
      </c>
      <c r="D2089">
        <v>20.09</v>
      </c>
      <c r="E2089">
        <v>20.29</v>
      </c>
      <c r="F2089">
        <v>70879138</v>
      </c>
      <c r="G2089">
        <v>80.658389109472481</v>
      </c>
      <c r="H2089">
        <v>104.41379572534029</v>
      </c>
      <c r="I2089">
        <f>tsla_moving_stats_14yr[[#This Row],[Close]]/tsla_moving_stats_14yr[[#This Row],[StdDev_14Y_Centered]]</f>
        <v>0.19432298058939157</v>
      </c>
      <c r="J2089">
        <f>2*tsla_moving_stats_14yr[[#This Row],[StdDev_14Y_Centered]]</f>
        <v>208.82759145068059</v>
      </c>
      <c r="K2089">
        <v>80.595876171542372</v>
      </c>
      <c r="L2089">
        <v>104.30532389218084</v>
      </c>
      <c r="M2089">
        <f>tsla_moving_stats_14yr[[#This Row],[Average_14Y_Centered]]-tsla_moving_stats_14yr[[#This Row],[ROLLING AVERAGE MANUAL]]</f>
        <v>6.2512937930108592E-2</v>
      </c>
      <c r="N2089">
        <f>tsla_moving_stats_14yr[[#This Row],[StdDev_14Y_Centered]]-tsla_moving_stats_14yr[[#This Row],[STANDARD DEV MANUAL]]</f>
        <v>0.10847183315945585</v>
      </c>
    </row>
    <row r="2090" spans="1:14" x14ac:dyDescent="0.25">
      <c r="A2090" s="1">
        <v>43046</v>
      </c>
      <c r="B2090">
        <v>20.07</v>
      </c>
      <c r="C2090">
        <v>20.43</v>
      </c>
      <c r="D2090">
        <v>20</v>
      </c>
      <c r="E2090">
        <v>20.399999999999999</v>
      </c>
      <c r="F2090">
        <v>79414177</v>
      </c>
      <c r="G2090">
        <v>80.590144680851068</v>
      </c>
      <c r="H2090">
        <v>104.34993120622057</v>
      </c>
      <c r="I2090">
        <f>tsla_moving_stats_14yr[[#This Row],[Close]]/tsla_moving_stats_14yr[[#This Row],[StdDev_14Y_Centered]]</f>
        <v>0.19549605605091094</v>
      </c>
      <c r="J2090">
        <f>2*tsla_moving_stats_14yr[[#This Row],[StdDev_14Y_Centered]]</f>
        <v>208.69986241244115</v>
      </c>
      <c r="K2090">
        <v>80.51448736154525</v>
      </c>
      <c r="L2090">
        <v>104.25483460062098</v>
      </c>
      <c r="M2090">
        <f>tsla_moving_stats_14yr[[#This Row],[Average_14Y_Centered]]-tsla_moving_stats_14yr[[#This Row],[ROLLING AVERAGE MANUAL]]</f>
        <v>7.565731930581876E-2</v>
      </c>
      <c r="N2090">
        <f>tsla_moving_stats_14yr[[#This Row],[StdDev_14Y_Centered]]-tsla_moving_stats_14yr[[#This Row],[STANDARD DEV MANUAL]]</f>
        <v>9.5096605599593431E-2</v>
      </c>
    </row>
    <row r="2091" spans="1:14" x14ac:dyDescent="0.25">
      <c r="A2091" s="1">
        <v>43045</v>
      </c>
      <c r="B2091">
        <v>20.47</v>
      </c>
      <c r="C2091">
        <v>20.5</v>
      </c>
      <c r="D2091">
        <v>19.93</v>
      </c>
      <c r="E2091">
        <v>20.190000000000001</v>
      </c>
      <c r="F2091">
        <v>97290220</v>
      </c>
      <c r="G2091">
        <v>80.528759931895564</v>
      </c>
      <c r="H2091">
        <v>104.30106744429861</v>
      </c>
      <c r="I2091">
        <f>tsla_moving_stats_14yr[[#This Row],[Close]]/tsla_moving_stats_14yr[[#This Row],[StdDev_14Y_Centered]]</f>
        <v>0.19357424132578849</v>
      </c>
      <c r="J2091">
        <f>2*tsla_moving_stats_14yr[[#This Row],[StdDev_14Y_Centered]]</f>
        <v>208.60213488859722</v>
      </c>
      <c r="K2091">
        <v>80.443541607498119</v>
      </c>
      <c r="L2091">
        <v>104.2234852367917</v>
      </c>
      <c r="M2091">
        <f>tsla_moving_stats_14yr[[#This Row],[Average_14Y_Centered]]-tsla_moving_stats_14yr[[#This Row],[ROLLING AVERAGE MANUAL]]</f>
        <v>8.5218324397445144E-2</v>
      </c>
      <c r="N2091">
        <f>tsla_moving_stats_14yr[[#This Row],[StdDev_14Y_Centered]]-tsla_moving_stats_14yr[[#This Row],[STANDARD DEV MANUAL]]</f>
        <v>7.7582207506907253E-2</v>
      </c>
    </row>
    <row r="2092" spans="1:14" x14ac:dyDescent="0.25">
      <c r="A2092" s="1">
        <v>43042</v>
      </c>
      <c r="B2092">
        <v>19.97</v>
      </c>
      <c r="C2092">
        <v>20.420000000000002</v>
      </c>
      <c r="D2092">
        <v>19.68</v>
      </c>
      <c r="E2092">
        <v>20.41</v>
      </c>
      <c r="F2092">
        <v>133409732</v>
      </c>
      <c r="G2092">
        <v>80.307968217934175</v>
      </c>
      <c r="H2092">
        <v>104.19175370308994</v>
      </c>
      <c r="I2092">
        <f>tsla_moving_stats_14yr[[#This Row],[Close]]/tsla_moving_stats_14yr[[#This Row],[StdDev_14Y_Centered]]</f>
        <v>0.19588882300763802</v>
      </c>
      <c r="J2092">
        <f>2*tsla_moving_stats_14yr[[#This Row],[StdDev_14Y_Centered]]</f>
        <v>208.38350740617989</v>
      </c>
      <c r="K2092">
        <v>80.37504686168721</v>
      </c>
      <c r="L2092">
        <v>104.19598098268663</v>
      </c>
      <c r="M2092">
        <f>tsla_moving_stats_14yr[[#This Row],[Average_14Y_Centered]]-tsla_moving_stats_14yr[[#This Row],[ROLLING AVERAGE MANUAL]]</f>
        <v>-6.7078643753035294E-2</v>
      </c>
      <c r="N2092">
        <f>tsla_moving_stats_14yr[[#This Row],[StdDev_14Y_Centered]]-tsla_moving_stats_14yr[[#This Row],[STANDARD DEV MANUAL]]</f>
        <v>-4.2272795966908916E-3</v>
      </c>
    </row>
    <row r="2093" spans="1:14" x14ac:dyDescent="0.25">
      <c r="A2093" s="1">
        <v>43041</v>
      </c>
      <c r="B2093">
        <v>20.010000000000002</v>
      </c>
      <c r="C2093">
        <v>20.58</v>
      </c>
      <c r="D2093">
        <v>19.510000000000002</v>
      </c>
      <c r="E2093">
        <v>19.95</v>
      </c>
      <c r="F2093">
        <v>296871575</v>
      </c>
      <c r="G2093">
        <v>80.285588652482275</v>
      </c>
      <c r="H2093">
        <v>104.18544260212002</v>
      </c>
      <c r="I2093">
        <f>tsla_moving_stats_14yr[[#This Row],[Close]]/tsla_moving_stats_14yr[[#This Row],[StdDev_14Y_Centered]]</f>
        <v>0.19148548493658793</v>
      </c>
      <c r="J2093">
        <f>2*tsla_moving_stats_14yr[[#This Row],[StdDev_14Y_Centered]]</f>
        <v>208.37088520424004</v>
      </c>
      <c r="K2093">
        <v>80.304796932689783</v>
      </c>
      <c r="L2093">
        <v>104.16566068458559</v>
      </c>
      <c r="M2093">
        <f>tsla_moving_stats_14yr[[#This Row],[Average_14Y_Centered]]-tsla_moving_stats_14yr[[#This Row],[ROLLING AVERAGE MANUAL]]</f>
        <v>-1.9208280207507755E-2</v>
      </c>
      <c r="N2093">
        <f>tsla_moving_stats_14yr[[#This Row],[StdDev_14Y_Centered]]-tsla_moving_stats_14yr[[#This Row],[STANDARD DEV MANUAL]]</f>
        <v>1.9781917534430704E-2</v>
      </c>
    </row>
    <row r="2094" spans="1:14" x14ac:dyDescent="0.25">
      <c r="A2094" s="1">
        <v>43040</v>
      </c>
      <c r="B2094">
        <v>22.15</v>
      </c>
      <c r="C2094">
        <v>22.17</v>
      </c>
      <c r="D2094">
        <v>21.35</v>
      </c>
      <c r="E2094">
        <v>21.41</v>
      </c>
      <c r="F2094">
        <v>126860185</v>
      </c>
      <c r="G2094">
        <v>80.263224617129879</v>
      </c>
      <c r="H2094">
        <v>104.17912774828373</v>
      </c>
      <c r="I2094">
        <f>tsla_moving_stats_14yr[[#This Row],[Close]]/tsla_moving_stats_14yr[[#This Row],[StdDev_14Y_Centered]]</f>
        <v>0.20551141541260132</v>
      </c>
      <c r="J2094">
        <f>2*tsla_moving_stats_14yr[[#This Row],[StdDev_14Y_Centered]]</f>
        <v>208.35825549656747</v>
      </c>
      <c r="K2094">
        <v>80.234308435103841</v>
      </c>
      <c r="L2094">
        <v>104.13487631033874</v>
      </c>
      <c r="M2094">
        <f>tsla_moving_stats_14yr[[#This Row],[Average_14Y_Centered]]-tsla_moving_stats_14yr[[#This Row],[ROLLING AVERAGE MANUAL]]</f>
        <v>2.8916182026037518E-2</v>
      </c>
      <c r="N2094">
        <f>tsla_moving_stats_14yr[[#This Row],[StdDev_14Y_Centered]]-tsla_moving_stats_14yr[[#This Row],[STANDARD DEV MANUAL]]</f>
        <v>4.4251437944993199E-2</v>
      </c>
    </row>
    <row r="2095" spans="1:14" x14ac:dyDescent="0.25">
      <c r="A2095" s="1">
        <v>43039</v>
      </c>
      <c r="B2095">
        <v>21.35</v>
      </c>
      <c r="C2095">
        <v>22.13</v>
      </c>
      <c r="D2095">
        <v>21.35</v>
      </c>
      <c r="E2095">
        <v>22.1</v>
      </c>
      <c r="F2095">
        <v>85085292</v>
      </c>
      <c r="G2095">
        <v>80.215361702127652</v>
      </c>
      <c r="H2095">
        <v>104.1551276707437</v>
      </c>
      <c r="I2095">
        <f>tsla_moving_stats_14yr[[#This Row],[Close]]/tsla_moving_stats_14yr[[#This Row],[StdDev_14Y_Centered]]</f>
        <v>0.21218350449209528</v>
      </c>
      <c r="J2095">
        <f>2*tsla_moving_stats_14yr[[#This Row],[StdDev_14Y_Centered]]</f>
        <v>208.31025534148739</v>
      </c>
      <c r="K2095">
        <v>80.161573416643151</v>
      </c>
      <c r="L2095">
        <v>104.1004346379771</v>
      </c>
      <c r="M2095">
        <f>tsla_moving_stats_14yr[[#This Row],[Average_14Y_Centered]]-tsla_moving_stats_14yr[[#This Row],[ROLLING AVERAGE MANUAL]]</f>
        <v>5.3788285484500875E-2</v>
      </c>
      <c r="N2095">
        <f>tsla_moving_stats_14yr[[#This Row],[StdDev_14Y_Centered]]-tsla_moving_stats_14yr[[#This Row],[STANDARD DEV MANUAL]]</f>
        <v>5.4693032766593319E-2</v>
      </c>
    </row>
    <row r="2096" spans="1:14" x14ac:dyDescent="0.25">
      <c r="A2096" s="1">
        <v>43038</v>
      </c>
      <c r="B2096">
        <v>21.28</v>
      </c>
      <c r="C2096">
        <v>21.59</v>
      </c>
      <c r="D2096">
        <v>21.15</v>
      </c>
      <c r="E2096">
        <v>21.34</v>
      </c>
      <c r="F2096">
        <v>63815736</v>
      </c>
      <c r="G2096">
        <v>80.16722474460839</v>
      </c>
      <c r="H2096">
        <v>104.13068503300867</v>
      </c>
      <c r="I2096">
        <f>tsla_moving_stats_14yr[[#This Row],[Close]]/tsla_moving_stats_14yr[[#This Row],[StdDev_14Y_Centered]]</f>
        <v>0.20493478932972903</v>
      </c>
      <c r="J2096">
        <f>2*tsla_moving_stats_14yr[[#This Row],[StdDev_14Y_Centered]]</f>
        <v>208.26137006601735</v>
      </c>
      <c r="K2096">
        <v>80.088270377733721</v>
      </c>
      <c r="L2096">
        <v>104.0649777657095</v>
      </c>
      <c r="M2096">
        <f>tsla_moving_stats_14yr[[#This Row],[Average_14Y_Centered]]-tsla_moving_stats_14yr[[#This Row],[ROLLING AVERAGE MANUAL]]</f>
        <v>7.8954366874668835E-2</v>
      </c>
      <c r="N2096">
        <f>tsla_moving_stats_14yr[[#This Row],[StdDev_14Y_Centered]]-tsla_moving_stats_14yr[[#This Row],[STANDARD DEV MANUAL]]</f>
        <v>6.5707267299174532E-2</v>
      </c>
    </row>
    <row r="2097" spans="1:14" x14ac:dyDescent="0.25">
      <c r="A2097" s="1">
        <v>43035</v>
      </c>
      <c r="B2097">
        <v>21.32</v>
      </c>
      <c r="C2097">
        <v>21.64</v>
      </c>
      <c r="D2097">
        <v>21.11</v>
      </c>
      <c r="E2097">
        <v>21.39</v>
      </c>
      <c r="F2097">
        <v>104695668</v>
      </c>
      <c r="G2097">
        <v>79.947216231555046</v>
      </c>
      <c r="H2097">
        <v>104.023707344771</v>
      </c>
      <c r="I2097">
        <f>tsla_moving_stats_14yr[[#This Row],[Close]]/tsla_moving_stats_14yr[[#This Row],[StdDev_14Y_Centered]]</f>
        <v>0.20562620335291501</v>
      </c>
      <c r="J2097">
        <f>2*tsla_moving_stats_14yr[[#This Row],[StdDev_14Y_Centered]]</f>
        <v>208.04741468954199</v>
      </c>
      <c r="K2097">
        <v>80.014120988355685</v>
      </c>
      <c r="L2097">
        <v>104.02797749693561</v>
      </c>
      <c r="M2097">
        <f>tsla_moving_stats_14yr[[#This Row],[Average_14Y_Centered]]-tsla_moving_stats_14yr[[#This Row],[ROLLING AVERAGE MANUAL]]</f>
        <v>-6.690475680063912E-2</v>
      </c>
      <c r="N2097">
        <f>tsla_moving_stats_14yr[[#This Row],[StdDev_14Y_Centered]]-tsla_moving_stats_14yr[[#This Row],[STANDARD DEV MANUAL]]</f>
        <v>-4.2701521646080209E-3</v>
      </c>
    </row>
    <row r="2098" spans="1:14" x14ac:dyDescent="0.25">
      <c r="A2098" s="1">
        <v>43034</v>
      </c>
      <c r="B2098">
        <v>21.85</v>
      </c>
      <c r="C2098">
        <v>22.02</v>
      </c>
      <c r="D2098">
        <v>21.55</v>
      </c>
      <c r="E2098">
        <v>21.74</v>
      </c>
      <c r="F2098">
        <v>75352577</v>
      </c>
      <c r="G2098">
        <v>79.924939007092192</v>
      </c>
      <c r="H2098">
        <v>104.01735633640425</v>
      </c>
      <c r="I2098">
        <f>tsla_moving_stats_14yr[[#This Row],[Close]]/tsla_moving_stats_14yr[[#This Row],[StdDev_14Y_Centered]]</f>
        <v>0.20900358138011416</v>
      </c>
      <c r="J2098">
        <f>2*tsla_moving_stats_14yr[[#This Row],[StdDev_14Y_Centered]]</f>
        <v>208.0347126728085</v>
      </c>
      <c r="K2098">
        <v>79.938082930985644</v>
      </c>
      <c r="L2098">
        <v>103.9875129846551</v>
      </c>
      <c r="M2098">
        <f>tsla_moving_stats_14yr[[#This Row],[Average_14Y_Centered]]-tsla_moving_stats_14yr[[#This Row],[ROLLING AVERAGE MANUAL]]</f>
        <v>-1.314392389345187E-2</v>
      </c>
      <c r="N2098">
        <f>tsla_moving_stats_14yr[[#This Row],[StdDev_14Y_Centered]]-tsla_moving_stats_14yr[[#This Row],[STANDARD DEV MANUAL]]</f>
        <v>2.9843351749150315E-2</v>
      </c>
    </row>
    <row r="2099" spans="1:14" x14ac:dyDescent="0.25">
      <c r="A2099" s="1">
        <v>43033</v>
      </c>
      <c r="B2099">
        <v>22.45</v>
      </c>
      <c r="C2099">
        <v>22.5</v>
      </c>
      <c r="D2099">
        <v>21.57</v>
      </c>
      <c r="E2099">
        <v>21.72</v>
      </c>
      <c r="F2099">
        <v>128911212</v>
      </c>
      <c r="G2099">
        <v>79.902665910380037</v>
      </c>
      <c r="H2099">
        <v>104.01101019834178</v>
      </c>
      <c r="I2099">
        <f>tsla_moving_stats_14yr[[#This Row],[Close]]/tsla_moving_stats_14yr[[#This Row],[StdDev_14Y_Centered]]</f>
        <v>0.20882404620992975</v>
      </c>
      <c r="J2099">
        <f>2*tsla_moving_stats_14yr[[#This Row],[StdDev_14Y_Centered]]</f>
        <v>208.02202039668356</v>
      </c>
      <c r="K2099">
        <v>79.864504402158573</v>
      </c>
      <c r="L2099">
        <v>103.95138967372218</v>
      </c>
      <c r="M2099">
        <f>tsla_moving_stats_14yr[[#This Row],[Average_14Y_Centered]]-tsla_moving_stats_14yr[[#This Row],[ROLLING AVERAGE MANUAL]]</f>
        <v>3.8161508221463691E-2</v>
      </c>
      <c r="N2099">
        <f>tsla_moving_stats_14yr[[#This Row],[StdDev_14Y_Centered]]-tsla_moving_stats_14yr[[#This Row],[STANDARD DEV MANUAL]]</f>
        <v>5.9620524619603543E-2</v>
      </c>
    </row>
    <row r="2100" spans="1:14" x14ac:dyDescent="0.25">
      <c r="A2100" s="1">
        <v>43032</v>
      </c>
      <c r="B2100">
        <v>22.59</v>
      </c>
      <c r="C2100">
        <v>22.85</v>
      </c>
      <c r="D2100">
        <v>22.41</v>
      </c>
      <c r="E2100">
        <v>22.49</v>
      </c>
      <c r="F2100">
        <v>67375149</v>
      </c>
      <c r="G2100">
        <v>79.848967375886531</v>
      </c>
      <c r="H2100">
        <v>103.97687199920063</v>
      </c>
      <c r="I2100">
        <f>tsla_moving_stats_14yr[[#This Row],[Close]]/tsla_moving_stats_14yr[[#This Row],[StdDev_14Y_Centered]]</f>
        <v>0.21629810137174449</v>
      </c>
      <c r="J2100">
        <f>2*tsla_moving_stats_14yr[[#This Row],[StdDev_14Y_Centered]]</f>
        <v>207.95374399840125</v>
      </c>
      <c r="K2100">
        <v>79.804223232036435</v>
      </c>
      <c r="L2100">
        <v>103.93533069749175</v>
      </c>
      <c r="M2100">
        <f>tsla_moving_stats_14yr[[#This Row],[Average_14Y_Centered]]-tsla_moving_stats_14yr[[#This Row],[ROLLING AVERAGE MANUAL]]</f>
        <v>4.4744143850095952E-2</v>
      </c>
      <c r="N2100">
        <f>tsla_moving_stats_14yr[[#This Row],[StdDev_14Y_Centered]]-tsla_moving_stats_14yr[[#This Row],[STANDARD DEV MANUAL]]</f>
        <v>4.1541301708875267E-2</v>
      </c>
    </row>
    <row r="2101" spans="1:14" x14ac:dyDescent="0.25">
      <c r="A2101" s="1">
        <v>43031</v>
      </c>
      <c r="B2101">
        <v>23.33</v>
      </c>
      <c r="C2101">
        <v>23.33</v>
      </c>
      <c r="D2101">
        <v>22.42</v>
      </c>
      <c r="E2101">
        <v>22.47</v>
      </c>
      <c r="F2101">
        <v>86210279</v>
      </c>
      <c r="G2101">
        <v>79.797709988649274</v>
      </c>
      <c r="H2101">
        <v>103.94707655909794</v>
      </c>
      <c r="I2101">
        <f>tsla_moving_stats_14yr[[#This Row],[Close]]/tsla_moving_stats_14yr[[#This Row],[StdDev_14Y_Centered]]</f>
        <v>0.2161676955602011</v>
      </c>
      <c r="J2101">
        <f>2*tsla_moving_stats_14yr[[#This Row],[StdDev_14Y_Centered]]</f>
        <v>207.89415311819587</v>
      </c>
      <c r="K2101">
        <v>79.742720817949532</v>
      </c>
      <c r="L2101">
        <v>103.91762350433976</v>
      </c>
      <c r="M2101">
        <f>tsla_moving_stats_14yr[[#This Row],[Average_14Y_Centered]]-tsla_moving_stats_14yr[[#This Row],[ROLLING AVERAGE MANUAL]]</f>
        <v>5.4989170699741408E-2</v>
      </c>
      <c r="N2101">
        <f>tsla_moving_stats_14yr[[#This Row],[StdDev_14Y_Centered]]-tsla_moving_stats_14yr[[#This Row],[STANDARD DEV MANUAL]]</f>
        <v>2.945305475817861E-2</v>
      </c>
    </row>
    <row r="2102" spans="1:14" x14ac:dyDescent="0.25">
      <c r="A2102" s="1">
        <v>43028</v>
      </c>
      <c r="B2102">
        <v>23.51</v>
      </c>
      <c r="C2102">
        <v>23.64</v>
      </c>
      <c r="D2102">
        <v>22.96</v>
      </c>
      <c r="E2102">
        <v>23.01</v>
      </c>
      <c r="F2102">
        <v>73955986</v>
      </c>
      <c r="G2102">
        <v>79.614301929625427</v>
      </c>
      <c r="H2102">
        <v>103.8951609310221</v>
      </c>
      <c r="I2102">
        <f>tsla_moving_stats_14yr[[#This Row],[Close]]/tsla_moving_stats_14yr[[#This Row],[StdDev_14Y_Centered]]</f>
        <v>0.22147326009992671</v>
      </c>
      <c r="J2102">
        <f>2*tsla_moving_stats_14yr[[#This Row],[StdDev_14Y_Centered]]</f>
        <v>207.79032186204421</v>
      </c>
      <c r="K2102">
        <v>79.680959954558418</v>
      </c>
      <c r="L2102">
        <v>103.8995495967425</v>
      </c>
      <c r="M2102">
        <f>tsla_moving_stats_14yr[[#This Row],[Average_14Y_Centered]]-tsla_moving_stats_14yr[[#This Row],[ROLLING AVERAGE MANUAL]]</f>
        <v>-6.6658024932991111E-2</v>
      </c>
      <c r="N2102">
        <f>tsla_moving_stats_14yr[[#This Row],[StdDev_14Y_Centered]]-tsla_moving_stats_14yr[[#This Row],[STANDARD DEV MANUAL]]</f>
        <v>-4.3886657203984214E-3</v>
      </c>
    </row>
    <row r="2103" spans="1:14" x14ac:dyDescent="0.25">
      <c r="A2103" s="1">
        <v>43027</v>
      </c>
      <c r="B2103">
        <v>23.7</v>
      </c>
      <c r="C2103">
        <v>23.81</v>
      </c>
      <c r="D2103">
        <v>23.21</v>
      </c>
      <c r="E2103">
        <v>23.45</v>
      </c>
      <c r="F2103">
        <v>75927708</v>
      </c>
      <c r="G2103">
        <v>79.592096453900709</v>
      </c>
      <c r="H2103">
        <v>103.888784420547</v>
      </c>
      <c r="I2103">
        <f>tsla_moving_stats_14yr[[#This Row],[Close]]/tsla_moving_stats_14yr[[#This Row],[StdDev_14Y_Centered]]</f>
        <v>0.2257221521148349</v>
      </c>
      <c r="J2103">
        <f>2*tsla_moving_stats_14yr[[#This Row],[StdDev_14Y_Centered]]</f>
        <v>207.77756884109399</v>
      </c>
      <c r="K2103">
        <v>79.618670832150045</v>
      </c>
      <c r="L2103">
        <v>103.88072907090695</v>
      </c>
      <c r="M2103">
        <f>tsla_moving_stats_14yr[[#This Row],[Average_14Y_Centered]]-tsla_moving_stats_14yr[[#This Row],[ROLLING AVERAGE MANUAL]]</f>
        <v>-2.657437824933595E-2</v>
      </c>
      <c r="N2103">
        <f>tsla_moving_stats_14yr[[#This Row],[StdDev_14Y_Centered]]-tsla_moving_stats_14yr[[#This Row],[STANDARD DEV MANUAL]]</f>
        <v>8.055349640045506E-3</v>
      </c>
    </row>
    <row r="2104" spans="1:14" x14ac:dyDescent="0.25">
      <c r="A2104" s="1">
        <v>43026</v>
      </c>
      <c r="B2104">
        <v>23.73</v>
      </c>
      <c r="C2104">
        <v>24.2</v>
      </c>
      <c r="D2104">
        <v>23.61</v>
      </c>
      <c r="E2104">
        <v>23.98</v>
      </c>
      <c r="F2104">
        <v>74086186</v>
      </c>
      <c r="G2104">
        <v>79.56990640952921</v>
      </c>
      <c r="H2104">
        <v>103.88240425681164</v>
      </c>
      <c r="I2104">
        <f>tsla_moving_stats_14yr[[#This Row],[Close]]/tsla_moving_stats_14yr[[#This Row],[StdDev_14Y_Centered]]</f>
        <v>0.23083793806618233</v>
      </c>
      <c r="J2104">
        <f>2*tsla_moving_stats_14yr[[#This Row],[StdDev_14Y_Centered]]</f>
        <v>207.76480851362328</v>
      </c>
      <c r="K2104">
        <v>79.556327747799003</v>
      </c>
      <c r="L2104">
        <v>103.86179439672472</v>
      </c>
      <c r="M2104">
        <f>tsla_moving_stats_14yr[[#This Row],[Average_14Y_Centered]]-tsla_moving_stats_14yr[[#This Row],[ROLLING AVERAGE MANUAL]]</f>
        <v>1.3578661730207386E-2</v>
      </c>
      <c r="N2104">
        <f>tsla_moving_stats_14yr[[#This Row],[StdDev_14Y_Centered]]-tsla_moving_stats_14yr[[#This Row],[STANDARD DEV MANUAL]]</f>
        <v>2.0609860086921117E-2</v>
      </c>
    </row>
    <row r="2105" spans="1:14" x14ac:dyDescent="0.25">
      <c r="A2105" s="1">
        <v>43025</v>
      </c>
      <c r="B2105">
        <v>23.39</v>
      </c>
      <c r="C2105">
        <v>23.75</v>
      </c>
      <c r="D2105">
        <v>23.34</v>
      </c>
      <c r="E2105">
        <v>23.72</v>
      </c>
      <c r="F2105">
        <v>49400226</v>
      </c>
      <c r="G2105">
        <v>79.529869503546095</v>
      </c>
      <c r="H2105">
        <v>103.86993115210271</v>
      </c>
      <c r="I2105">
        <f>tsla_moving_stats_14yr[[#This Row],[Close]]/tsla_moving_stats_14yr[[#This Row],[StdDev_14Y_Centered]]</f>
        <v>0.22836252741195562</v>
      </c>
      <c r="J2105">
        <f>2*tsla_moving_stats_14yr[[#This Row],[StdDev_14Y_Centered]]</f>
        <v>207.73986230420542</v>
      </c>
      <c r="K2105">
        <v>79.493859698949251</v>
      </c>
      <c r="L2105">
        <v>103.84264842070996</v>
      </c>
      <c r="M2105">
        <f>tsla_moving_stats_14yr[[#This Row],[Average_14Y_Centered]]-tsla_moving_stats_14yr[[#This Row],[ROLLING AVERAGE MANUAL]]</f>
        <v>3.6009804596844219E-2</v>
      </c>
      <c r="N2105">
        <f>tsla_moving_stats_14yr[[#This Row],[StdDev_14Y_Centered]]-tsla_moving_stats_14yr[[#This Row],[STANDARD DEV MANUAL]]</f>
        <v>2.7282731392745063E-2</v>
      </c>
    </row>
    <row r="2106" spans="1:14" x14ac:dyDescent="0.25">
      <c r="A2106" s="1">
        <v>43024</v>
      </c>
      <c r="B2106">
        <v>23.58</v>
      </c>
      <c r="C2106">
        <v>23.63</v>
      </c>
      <c r="D2106">
        <v>23.14</v>
      </c>
      <c r="E2106">
        <v>23.37</v>
      </c>
      <c r="F2106">
        <v>80632373</v>
      </c>
      <c r="G2106">
        <v>79.489755959137355</v>
      </c>
      <c r="H2106">
        <v>103.8573606381635</v>
      </c>
      <c r="I2106">
        <f>tsla_moving_stats_14yr[[#This Row],[Close]]/tsla_moving_stats_14yr[[#This Row],[StdDev_14Y_Centered]]</f>
        <v>0.22502016088604937</v>
      </c>
      <c r="J2106">
        <f>2*tsla_moving_stats_14yr[[#This Row],[StdDev_14Y_Centered]]</f>
        <v>207.714721276327</v>
      </c>
      <c r="K2106">
        <v>79.431880147685433</v>
      </c>
      <c r="L2106">
        <v>103.82414880169952</v>
      </c>
      <c r="M2106">
        <f>tsla_moving_stats_14yr[[#This Row],[Average_14Y_Centered]]-tsla_moving_stats_14yr[[#This Row],[ROLLING AVERAGE MANUAL]]</f>
        <v>5.7875811451921777E-2</v>
      </c>
      <c r="N2106">
        <f>tsla_moving_stats_14yr[[#This Row],[StdDev_14Y_Centered]]-tsla_moving_stats_14yr[[#This Row],[STANDARD DEV MANUAL]]</f>
        <v>3.3211836463976852E-2</v>
      </c>
    </row>
    <row r="2107" spans="1:14" x14ac:dyDescent="0.25">
      <c r="A2107" s="1">
        <v>43021</v>
      </c>
      <c r="B2107">
        <v>23.8</v>
      </c>
      <c r="C2107">
        <v>23.9</v>
      </c>
      <c r="D2107">
        <v>23.58</v>
      </c>
      <c r="E2107">
        <v>23.7</v>
      </c>
      <c r="F2107">
        <v>53108050</v>
      </c>
      <c r="G2107">
        <v>79.30362088535756</v>
      </c>
      <c r="H2107">
        <v>103.80122951716649</v>
      </c>
      <c r="I2107">
        <f>tsla_moving_stats_14yr[[#This Row],[Close]]/tsla_moving_stats_14yr[[#This Row],[StdDev_14Y_Centered]]</f>
        <v>0.22832099494621622</v>
      </c>
      <c r="J2107">
        <f>2*tsla_moving_stats_14yr[[#This Row],[StdDev_14Y_Centered]]</f>
        <v>207.60245903433298</v>
      </c>
      <c r="K2107">
        <v>79.370019880715844</v>
      </c>
      <c r="L2107">
        <v>103.80576378438245</v>
      </c>
      <c r="M2107">
        <f>tsla_moving_stats_14yr[[#This Row],[Average_14Y_Centered]]-tsla_moving_stats_14yr[[#This Row],[ROLLING AVERAGE MANUAL]]</f>
        <v>-6.6398995358284196E-2</v>
      </c>
      <c r="N2107">
        <f>tsla_moving_stats_14yr[[#This Row],[StdDev_14Y_Centered]]-tsla_moving_stats_14yr[[#This Row],[STANDARD DEV MANUAL]]</f>
        <v>-4.5342672159591757E-3</v>
      </c>
    </row>
    <row r="2108" spans="1:14" x14ac:dyDescent="0.25">
      <c r="A2108" s="1">
        <v>43020</v>
      </c>
      <c r="B2108">
        <v>23.53</v>
      </c>
      <c r="C2108">
        <v>23.99</v>
      </c>
      <c r="D2108">
        <v>23.51</v>
      </c>
      <c r="E2108">
        <v>23.71</v>
      </c>
      <c r="F2108">
        <v>61305783</v>
      </c>
      <c r="G2108">
        <v>79.281506382978719</v>
      </c>
      <c r="H2108">
        <v>103.79480543984029</v>
      </c>
      <c r="I2108">
        <f>tsla_moving_stats_14yr[[#This Row],[Close]]/tsla_moving_stats_14yr[[#This Row],[StdDev_14Y_Centered]]</f>
        <v>0.22843147014464391</v>
      </c>
      <c r="J2108">
        <f>2*tsla_moving_stats_14yr[[#This Row],[StdDev_14Y_Centered]]</f>
        <v>207.58961087968058</v>
      </c>
      <c r="K2108">
        <v>79.308551547855842</v>
      </c>
      <c r="L2108">
        <v>103.78785231226441</v>
      </c>
      <c r="M2108">
        <f>tsla_moving_stats_14yr[[#This Row],[Average_14Y_Centered]]-tsla_moving_stats_14yr[[#This Row],[ROLLING AVERAGE MANUAL]]</f>
        <v>-2.7045164877122829E-2</v>
      </c>
      <c r="N2108">
        <f>tsla_moving_stats_14yr[[#This Row],[StdDev_14Y_Centered]]-tsla_moving_stats_14yr[[#This Row],[STANDARD DEV MANUAL]]</f>
        <v>6.9531275758833999E-3</v>
      </c>
    </row>
    <row r="2109" spans="1:14" x14ac:dyDescent="0.25">
      <c r="A2109" s="1">
        <v>43019</v>
      </c>
      <c r="B2109">
        <v>23.59</v>
      </c>
      <c r="C2109">
        <v>23.84</v>
      </c>
      <c r="D2109">
        <v>23.41</v>
      </c>
      <c r="E2109">
        <v>23.64</v>
      </c>
      <c r="F2109">
        <v>67512534</v>
      </c>
      <c r="G2109">
        <v>79.259404424276809</v>
      </c>
      <c r="H2109">
        <v>103.78837990076408</v>
      </c>
      <c r="I2109">
        <f>tsla_moving_stats_14yr[[#This Row],[Close]]/tsla_moving_stats_14yr[[#This Row],[StdDev_14Y_Centered]]</f>
        <v>0.2277711630396686</v>
      </c>
      <c r="J2109">
        <f>2*tsla_moving_stats_14yr[[#This Row],[StdDev_14Y_Centered]]</f>
        <v>207.57675980152817</v>
      </c>
      <c r="K2109">
        <v>79.241130360693134</v>
      </c>
      <c r="L2109">
        <v>103.76134490875596</v>
      </c>
      <c r="M2109">
        <f>tsla_moving_stats_14yr[[#This Row],[Average_14Y_Centered]]-tsla_moving_stats_14yr[[#This Row],[ROLLING AVERAGE MANUAL]]</f>
        <v>1.8274063583675115E-2</v>
      </c>
      <c r="N2109">
        <f>tsla_moving_stats_14yr[[#This Row],[StdDev_14Y_Centered]]-tsla_moving_stats_14yr[[#This Row],[STANDARD DEV MANUAL]]</f>
        <v>2.7034992008125869E-2</v>
      </c>
    </row>
    <row r="2110" spans="1:14" x14ac:dyDescent="0.25">
      <c r="A2110" s="1">
        <v>43018</v>
      </c>
      <c r="B2110">
        <v>23.12</v>
      </c>
      <c r="C2110">
        <v>23.71</v>
      </c>
      <c r="D2110">
        <v>23.04</v>
      </c>
      <c r="E2110">
        <v>23.71</v>
      </c>
      <c r="F2110">
        <v>104677548</v>
      </c>
      <c r="G2110">
        <v>79.220102127659587</v>
      </c>
      <c r="H2110">
        <v>103.77685922307165</v>
      </c>
      <c r="I2110">
        <f>tsla_moving_stats_14yr[[#This Row],[Close]]/tsla_moving_stats_14yr[[#This Row],[StdDev_14Y_Centered]]</f>
        <v>0.22847097298478269</v>
      </c>
      <c r="J2110">
        <f>2*tsla_moving_stats_14yr[[#This Row],[StdDev_14Y_Centered]]</f>
        <v>207.55371844614331</v>
      </c>
      <c r="K2110">
        <v>79.173058790116599</v>
      </c>
      <c r="L2110">
        <v>103.73378567174609</v>
      </c>
      <c r="M2110">
        <f>tsla_moving_stats_14yr[[#This Row],[Average_14Y_Centered]]-tsla_moving_stats_14yr[[#This Row],[ROLLING AVERAGE MANUAL]]</f>
        <v>4.7043337542987729E-2</v>
      </c>
      <c r="N2110">
        <f>tsla_moving_stats_14yr[[#This Row],[StdDev_14Y_Centered]]-tsla_moving_stats_14yr[[#This Row],[STANDARD DEV MANUAL]]</f>
        <v>4.3073551325562676E-2</v>
      </c>
    </row>
    <row r="2111" spans="1:14" x14ac:dyDescent="0.25">
      <c r="A2111" s="1">
        <v>43017</v>
      </c>
      <c r="B2111">
        <v>23.31</v>
      </c>
      <c r="C2111">
        <v>23.45</v>
      </c>
      <c r="D2111">
        <v>22.84</v>
      </c>
      <c r="E2111">
        <v>22.86</v>
      </c>
      <c r="F2111">
        <v>112404910</v>
      </c>
      <c r="G2111">
        <v>79.174826901248593</v>
      </c>
      <c r="H2111">
        <v>103.75676219924421</v>
      </c>
      <c r="I2111">
        <f>tsla_moving_stats_14yr[[#This Row],[Close]]/tsla_moving_stats_14yr[[#This Row],[StdDev_14Y_Centered]]</f>
        <v>0.22032298922456658</v>
      </c>
      <c r="J2111">
        <f>2*tsla_moving_stats_14yr[[#This Row],[StdDev_14Y_Centered]]</f>
        <v>207.51352439848841</v>
      </c>
      <c r="K2111">
        <v>79.104001704061517</v>
      </c>
      <c r="L2111">
        <v>103.70463228695333</v>
      </c>
      <c r="M2111">
        <f>tsla_moving_stats_14yr[[#This Row],[Average_14Y_Centered]]-tsla_moving_stats_14yr[[#This Row],[ROLLING AVERAGE MANUAL]]</f>
        <v>7.0825197187076583E-2</v>
      </c>
      <c r="N2111">
        <f>tsla_moving_stats_14yr[[#This Row],[StdDev_14Y_Centered]]-tsla_moving_stats_14yr[[#This Row],[STANDARD DEV MANUAL]]</f>
        <v>5.2129912290880043E-2</v>
      </c>
    </row>
    <row r="2112" spans="1:14" x14ac:dyDescent="0.25">
      <c r="A2112" s="1">
        <v>43014</v>
      </c>
      <c r="B2112">
        <v>23.54</v>
      </c>
      <c r="C2112">
        <v>24.01</v>
      </c>
      <c r="D2112">
        <v>23.48</v>
      </c>
      <c r="E2112">
        <v>23.79</v>
      </c>
      <c r="F2112">
        <v>64462176</v>
      </c>
      <c r="G2112">
        <v>78.969860953461975</v>
      </c>
      <c r="H2112">
        <v>103.67239812132208</v>
      </c>
      <c r="I2112">
        <f>tsla_moving_stats_14yr[[#This Row],[Close]]/tsla_moving_stats_14yr[[#This Row],[StdDev_14Y_Centered]]</f>
        <v>0.22947284360259398</v>
      </c>
      <c r="J2112">
        <f>2*tsla_moving_stats_14yr[[#This Row],[StdDev_14Y_Centered]]</f>
        <v>207.34479624264415</v>
      </c>
      <c r="K2112">
        <v>79.03598693552982</v>
      </c>
      <c r="L2112">
        <v>103.6770697688362</v>
      </c>
      <c r="M2112">
        <f>tsla_moving_stats_14yr[[#This Row],[Average_14Y_Centered]]-tsla_moving_stats_14yr[[#This Row],[ROLLING AVERAGE MANUAL]]</f>
        <v>-6.6125982067845257E-2</v>
      </c>
      <c r="N2112">
        <f>tsla_moving_stats_14yr[[#This Row],[StdDev_14Y_Centered]]-tsla_moving_stats_14yr[[#This Row],[STANDARD DEV MANUAL]]</f>
        <v>-4.6716475141295177E-3</v>
      </c>
    </row>
    <row r="2113" spans="1:14" x14ac:dyDescent="0.25">
      <c r="A2113" s="1">
        <v>43013</v>
      </c>
      <c r="B2113">
        <v>23.73</v>
      </c>
      <c r="C2113">
        <v>23.83</v>
      </c>
      <c r="D2113">
        <v>23.42</v>
      </c>
      <c r="E2113">
        <v>23.69</v>
      </c>
      <c r="F2113">
        <v>62575189</v>
      </c>
      <c r="G2113">
        <v>78.947858156028374</v>
      </c>
      <c r="H2113">
        <v>103.66591885716221</v>
      </c>
      <c r="I2113">
        <f>tsla_moving_stats_14yr[[#This Row],[Close]]/tsla_moving_stats_14yr[[#This Row],[StdDev_14Y_Centered]]</f>
        <v>0.22852254879100292</v>
      </c>
      <c r="J2113">
        <f>2*tsla_moving_stats_14yr[[#This Row],[StdDev_14Y_Centered]]</f>
        <v>207.33183771432442</v>
      </c>
      <c r="K2113">
        <v>78.965347912524976</v>
      </c>
      <c r="L2113">
        <v>103.64523327116844</v>
      </c>
      <c r="M2113">
        <f>tsla_moving_stats_14yr[[#This Row],[Average_14Y_Centered]]-tsla_moving_stats_14yr[[#This Row],[ROLLING AVERAGE MANUAL]]</f>
        <v>-1.7489756496601672E-2</v>
      </c>
      <c r="N2113">
        <f>tsla_moving_stats_14yr[[#This Row],[StdDev_14Y_Centered]]-tsla_moving_stats_14yr[[#This Row],[STANDARD DEV MANUAL]]</f>
        <v>2.068558599377468E-2</v>
      </c>
    </row>
    <row r="2114" spans="1:14" x14ac:dyDescent="0.25">
      <c r="A2114" s="1">
        <v>43012</v>
      </c>
      <c r="B2114">
        <v>23.42</v>
      </c>
      <c r="C2114">
        <v>23.91</v>
      </c>
      <c r="D2114">
        <v>23.31</v>
      </c>
      <c r="E2114">
        <v>23.67</v>
      </c>
      <c r="F2114">
        <v>122453256</v>
      </c>
      <c r="G2114">
        <v>78.92586500283609</v>
      </c>
      <c r="H2114">
        <v>103.65944031839983</v>
      </c>
      <c r="I2114">
        <f>tsla_moving_stats_14yr[[#This Row],[Close]]/tsla_moving_stats_14yr[[#This Row],[StdDev_14Y_Centered]]</f>
        <v>0.22834389156738011</v>
      </c>
      <c r="J2114">
        <f>2*tsla_moving_stats_14yr[[#This Row],[StdDev_14Y_Centered]]</f>
        <v>207.31888063679966</v>
      </c>
      <c r="K2114">
        <v>78.897384265833722</v>
      </c>
      <c r="L2114">
        <v>103.61763722947067</v>
      </c>
      <c r="M2114">
        <f>tsla_moving_stats_14yr[[#This Row],[Average_14Y_Centered]]-tsla_moving_stats_14yr[[#This Row],[ROLLING AVERAGE MANUAL]]</f>
        <v>2.8480737002368528E-2</v>
      </c>
      <c r="N2114">
        <f>tsla_moving_stats_14yr[[#This Row],[StdDev_14Y_Centered]]-tsla_moving_stats_14yr[[#This Row],[STANDARD DEV MANUAL]]</f>
        <v>4.1803088929157184E-2</v>
      </c>
    </row>
    <row r="2115" spans="1:14" x14ac:dyDescent="0.25">
      <c r="A2115" s="1">
        <v>43011</v>
      </c>
      <c r="B2115">
        <v>22.39</v>
      </c>
      <c r="C2115">
        <v>23.24</v>
      </c>
      <c r="D2115">
        <v>22.09</v>
      </c>
      <c r="E2115">
        <v>23.21</v>
      </c>
      <c r="F2115">
        <v>152304156</v>
      </c>
      <c r="G2115">
        <v>78.877310638297871</v>
      </c>
      <c r="H2115">
        <v>103.63403756364853</v>
      </c>
      <c r="I2115">
        <f>tsla_moving_stats_14yr[[#This Row],[Close]]/tsla_moving_stats_14yr[[#This Row],[StdDev_14Y_Centered]]</f>
        <v>0.22396116706101701</v>
      </c>
      <c r="J2115">
        <f>2*tsla_moving_stats_14yr[[#This Row],[StdDev_14Y_Centered]]</f>
        <v>207.26807512729707</v>
      </c>
      <c r="K2115">
        <v>78.827046293666726</v>
      </c>
      <c r="L2115">
        <v>103.58618411812341</v>
      </c>
      <c r="M2115">
        <f>tsla_moving_stats_14yr[[#This Row],[Average_14Y_Centered]]-tsla_moving_stats_14yr[[#This Row],[ROLLING AVERAGE MANUAL]]</f>
        <v>5.0264344631145264E-2</v>
      </c>
      <c r="N2115">
        <f>tsla_moving_stats_14yr[[#This Row],[StdDev_14Y_Centered]]-tsla_moving_stats_14yr[[#This Row],[STANDARD DEV MANUAL]]</f>
        <v>4.7853445525120719E-2</v>
      </c>
    </row>
    <row r="2116" spans="1:14" x14ac:dyDescent="0.25">
      <c r="A2116" s="1">
        <v>43010</v>
      </c>
      <c r="B2116">
        <v>22.83</v>
      </c>
      <c r="C2116">
        <v>22.91</v>
      </c>
      <c r="D2116">
        <v>22.37</v>
      </c>
      <c r="E2116">
        <v>22.77</v>
      </c>
      <c r="F2116">
        <v>79301691</v>
      </c>
      <c r="G2116">
        <v>78.831401816118046</v>
      </c>
      <c r="H2116">
        <v>103.61288923038438</v>
      </c>
      <c r="I2116">
        <f>tsla_moving_stats_14yr[[#This Row],[Close]]/tsla_moving_stats_14yr[[#This Row],[StdDev_14Y_Centered]]</f>
        <v>0.2197603036565331</v>
      </c>
      <c r="J2116">
        <f>2*tsla_moving_stats_14yr[[#This Row],[StdDev_14Y_Centered]]</f>
        <v>207.22577846076877</v>
      </c>
      <c r="K2116">
        <v>78.754166429991656</v>
      </c>
      <c r="L2116">
        <v>103.55034917575888</v>
      </c>
      <c r="M2116">
        <f>tsla_moving_stats_14yr[[#This Row],[Average_14Y_Centered]]-tsla_moving_stats_14yr[[#This Row],[ROLLING AVERAGE MANUAL]]</f>
        <v>7.7235386126389471E-2</v>
      </c>
      <c r="N2116">
        <f>tsla_moving_stats_14yr[[#This Row],[StdDev_14Y_Centered]]-tsla_moving_stats_14yr[[#This Row],[STANDARD DEV MANUAL]]</f>
        <v>6.2540054625500829E-2</v>
      </c>
    </row>
    <row r="2117" spans="1:14" x14ac:dyDescent="0.25">
      <c r="A2117" s="1">
        <v>43007</v>
      </c>
      <c r="B2117">
        <v>22.79</v>
      </c>
      <c r="C2117">
        <v>22.98</v>
      </c>
      <c r="D2117">
        <v>22.57</v>
      </c>
      <c r="E2117">
        <v>22.74</v>
      </c>
      <c r="F2117">
        <v>76606309</v>
      </c>
      <c r="G2117">
        <v>78.614469353007934</v>
      </c>
      <c r="H2117">
        <v>103.5078207794258</v>
      </c>
      <c r="I2117">
        <f>tsla_moving_stats_14yr[[#This Row],[Close]]/tsla_moving_stats_14yr[[#This Row],[StdDev_14Y_Centered]]</f>
        <v>0.21969354420530915</v>
      </c>
      <c r="J2117">
        <f>2*tsla_moving_stats_14yr[[#This Row],[StdDev_14Y_Centered]]</f>
        <v>207.0156415588516</v>
      </c>
      <c r="K2117">
        <v>78.680258449304361</v>
      </c>
      <c r="L2117">
        <v>103.51265844666004</v>
      </c>
      <c r="M2117">
        <f>tsla_moving_stats_14yr[[#This Row],[Average_14Y_Centered]]-tsla_moving_stats_14yr[[#This Row],[ROLLING AVERAGE MANUAL]]</f>
        <v>-6.5789096296427374E-2</v>
      </c>
      <c r="N2117">
        <f>tsla_moving_stats_14yr[[#This Row],[StdDev_14Y_Centered]]-tsla_moving_stats_14yr[[#This Row],[STANDARD DEV MANUAL]]</f>
        <v>-4.837667234241394E-3</v>
      </c>
    </row>
    <row r="2118" spans="1:14" x14ac:dyDescent="0.25">
      <c r="A2118" s="1">
        <v>43006</v>
      </c>
      <c r="B2118">
        <v>22.66</v>
      </c>
      <c r="C2118">
        <v>22.85</v>
      </c>
      <c r="D2118">
        <v>22.36</v>
      </c>
      <c r="E2118">
        <v>22.64</v>
      </c>
      <c r="F2118">
        <v>79794337</v>
      </c>
      <c r="G2118">
        <v>78.592573049645395</v>
      </c>
      <c r="H2118">
        <v>103.50129834512553</v>
      </c>
      <c r="I2118">
        <f>tsla_moving_stats_14yr[[#This Row],[Close]]/tsla_moving_stats_14yr[[#This Row],[StdDev_14Y_Centered]]</f>
        <v>0.21874121737590982</v>
      </c>
      <c r="J2118">
        <f>2*tsla_moving_stats_14yr[[#This Row],[StdDev_14Y_Centered]]</f>
        <v>207.00259669025107</v>
      </c>
      <c r="K2118">
        <v>78.606674240272824</v>
      </c>
      <c r="L2118">
        <v>103.47549342611099</v>
      </c>
      <c r="M2118">
        <f>tsla_moving_stats_14yr[[#This Row],[Average_14Y_Centered]]-tsla_moving_stats_14yr[[#This Row],[ROLLING AVERAGE MANUAL]]</f>
        <v>-1.410119062742865E-2</v>
      </c>
      <c r="N2118">
        <f>tsla_moving_stats_14yr[[#This Row],[StdDev_14Y_Centered]]-tsla_moving_stats_14yr[[#This Row],[STANDARD DEV MANUAL]]</f>
        <v>2.5804919014547067E-2</v>
      </c>
    </row>
    <row r="2119" spans="1:14" x14ac:dyDescent="0.25">
      <c r="A2119" s="1">
        <v>43005</v>
      </c>
      <c r="B2119">
        <v>23.33</v>
      </c>
      <c r="C2119">
        <v>23.43</v>
      </c>
      <c r="D2119">
        <v>22.7</v>
      </c>
      <c r="E2119">
        <v>22.73</v>
      </c>
      <c r="F2119">
        <v>90905043</v>
      </c>
      <c r="G2119">
        <v>78.570672149744752</v>
      </c>
      <c r="H2119">
        <v>103.49478726271762</v>
      </c>
      <c r="I2119">
        <f>tsla_moving_stats_14yr[[#This Row],[Close]]/tsla_moving_stats_14yr[[#This Row],[StdDev_14Y_Centered]]</f>
        <v>0.21962458787707589</v>
      </c>
      <c r="J2119">
        <f>2*tsla_moving_stats_14yr[[#This Row],[StdDev_14Y_Centered]]</f>
        <v>206.98957452543524</v>
      </c>
      <c r="K2119">
        <v>78.53485941493912</v>
      </c>
      <c r="L2119">
        <v>103.44132829053611</v>
      </c>
      <c r="M2119">
        <f>tsla_moving_stats_14yr[[#This Row],[Average_14Y_Centered]]-tsla_moving_stats_14yr[[#This Row],[ROLLING AVERAGE MANUAL]]</f>
        <v>3.5812734805631408E-2</v>
      </c>
      <c r="N2119">
        <f>tsla_moving_stats_14yr[[#This Row],[StdDev_14Y_Centered]]-tsla_moving_stats_14yr[[#This Row],[STANDARD DEV MANUAL]]</f>
        <v>5.3458972181516629E-2</v>
      </c>
    </row>
    <row r="2120" spans="1:14" x14ac:dyDescent="0.25">
      <c r="A2120" s="1">
        <v>43004</v>
      </c>
      <c r="B2120">
        <v>23.4</v>
      </c>
      <c r="C2120">
        <v>23.42</v>
      </c>
      <c r="D2120">
        <v>22.73</v>
      </c>
      <c r="E2120">
        <v>23.02</v>
      </c>
      <c r="F2120">
        <v>107344220</v>
      </c>
      <c r="G2120">
        <v>78.519072340425538</v>
      </c>
      <c r="H2120">
        <v>103.46409861234351</v>
      </c>
      <c r="I2120">
        <f>tsla_moving_stats_14yr[[#This Row],[Close]]/tsla_moving_stats_14yr[[#This Row],[StdDev_14Y_Centered]]</f>
        <v>0.22249263569434569</v>
      </c>
      <c r="J2120">
        <f>2*tsla_moving_stats_14yr[[#This Row],[StdDev_14Y_Centered]]</f>
        <v>206.92819722468701</v>
      </c>
      <c r="K2120">
        <v>78.462280602101828</v>
      </c>
      <c r="L2120">
        <v>103.40571631791664</v>
      </c>
      <c r="M2120">
        <f>tsla_moving_stats_14yr[[#This Row],[Average_14Y_Centered]]-tsla_moving_stats_14yr[[#This Row],[ROLLING AVERAGE MANUAL]]</f>
        <v>5.6791738323710206E-2</v>
      </c>
      <c r="N2120">
        <f>tsla_moving_stats_14yr[[#This Row],[StdDev_14Y_Centered]]-tsla_moving_stats_14yr[[#This Row],[STANDARD DEV MANUAL]]</f>
        <v>5.8382294426863268E-2</v>
      </c>
    </row>
    <row r="2121" spans="1:14" x14ac:dyDescent="0.25">
      <c r="A2121" s="1">
        <v>43003</v>
      </c>
      <c r="B2121">
        <v>23.54</v>
      </c>
      <c r="C2121">
        <v>23.83</v>
      </c>
      <c r="D2121">
        <v>22.86</v>
      </c>
      <c r="E2121">
        <v>23</v>
      </c>
      <c r="F2121">
        <v>114089307</v>
      </c>
      <c r="G2121">
        <v>78.46921396140749</v>
      </c>
      <c r="H2121">
        <v>103.43642065238913</v>
      </c>
      <c r="I2121">
        <f>tsla_moving_stats_14yr[[#This Row],[Close]]/tsla_moving_stats_14yr[[#This Row],[StdDev_14Y_Centered]]</f>
        <v>0.2223588157337186</v>
      </c>
      <c r="J2121">
        <f>2*tsla_moving_stats_14yr[[#This Row],[StdDev_14Y_Centered]]</f>
        <v>206.87284130477826</v>
      </c>
      <c r="K2121">
        <v>78.390471456972605</v>
      </c>
      <c r="L2121">
        <v>103.37138884066729</v>
      </c>
      <c r="M2121">
        <f>tsla_moving_stats_14yr[[#This Row],[Average_14Y_Centered]]-tsla_moving_stats_14yr[[#This Row],[ROLLING AVERAGE MANUAL]]</f>
        <v>7.8742504434885063E-2</v>
      </c>
      <c r="N2121">
        <f>tsla_moving_stats_14yr[[#This Row],[StdDev_14Y_Centered]]-tsla_moving_stats_14yr[[#This Row],[STANDARD DEV MANUAL]]</f>
        <v>6.5031811721837585E-2</v>
      </c>
    </row>
    <row r="2122" spans="1:14" x14ac:dyDescent="0.25">
      <c r="A2122" s="1">
        <v>43000</v>
      </c>
      <c r="B2122">
        <v>24.43</v>
      </c>
      <c r="C2122">
        <v>24.66</v>
      </c>
      <c r="D2122">
        <v>23.39</v>
      </c>
      <c r="E2122">
        <v>23.41</v>
      </c>
      <c r="F2122">
        <v>122391381</v>
      </c>
      <c r="G2122">
        <v>78.254307604994324</v>
      </c>
      <c r="H2122">
        <v>103.33412730265739</v>
      </c>
      <c r="I2122">
        <f>tsla_moving_stats_14yr[[#This Row],[Close]]/tsla_moving_stats_14yr[[#This Row],[StdDev_14Y_Centered]]</f>
        <v>0.22654664640882854</v>
      </c>
      <c r="J2122">
        <f>2*tsla_moving_stats_14yr[[#This Row],[StdDev_14Y_Centered]]</f>
        <v>206.66825460531479</v>
      </c>
      <c r="K2122">
        <v>78.319857994887968</v>
      </c>
      <c r="L2122">
        <v>103.33905255899747</v>
      </c>
      <c r="M2122">
        <f>tsla_moving_stats_14yr[[#This Row],[Average_14Y_Centered]]-tsla_moving_stats_14yr[[#This Row],[ROLLING AVERAGE MANUAL]]</f>
        <v>-6.5550389893644478E-2</v>
      </c>
      <c r="N2122">
        <f>tsla_moving_stats_14yr[[#This Row],[StdDev_14Y_Centered]]-tsla_moving_stats_14yr[[#This Row],[STANDARD DEV MANUAL]]</f>
        <v>-4.9252563400727922E-3</v>
      </c>
    </row>
    <row r="2123" spans="1:14" x14ac:dyDescent="0.25">
      <c r="A2123" s="1">
        <v>42999</v>
      </c>
      <c r="B2123">
        <v>24.99</v>
      </c>
      <c r="C2123">
        <v>25.12</v>
      </c>
      <c r="D2123">
        <v>24.3</v>
      </c>
      <c r="E2123">
        <v>24.43</v>
      </c>
      <c r="F2123">
        <v>69272921</v>
      </c>
      <c r="G2123">
        <v>78.23249929078014</v>
      </c>
      <c r="H2123">
        <v>103.32757764265381</v>
      </c>
      <c r="I2123">
        <f>tsla_moving_stats_14yr[[#This Row],[Close]]/tsla_moving_stats_14yr[[#This Row],[StdDev_14Y_Centered]]</f>
        <v>0.23643252418524957</v>
      </c>
      <c r="J2123">
        <f>2*tsla_moving_stats_14yr[[#This Row],[StdDev_14Y_Centered]]</f>
        <v>206.65515528530761</v>
      </c>
      <c r="K2123">
        <v>78.252573132632946</v>
      </c>
      <c r="L2123">
        <v>103.31202233092189</v>
      </c>
      <c r="M2123">
        <f>tsla_moving_stats_14yr[[#This Row],[Average_14Y_Centered]]-tsla_moving_stats_14yr[[#This Row],[ROLLING AVERAGE MANUAL]]</f>
        <v>-2.007384185280614E-2</v>
      </c>
      <c r="N2123">
        <f>tsla_moving_stats_14yr[[#This Row],[StdDev_14Y_Centered]]-tsla_moving_stats_14yr[[#This Row],[STANDARD DEV MANUAL]]</f>
        <v>1.5555311731915822E-2</v>
      </c>
    </row>
    <row r="2124" spans="1:14" x14ac:dyDescent="0.25">
      <c r="A2124" s="1">
        <v>42998</v>
      </c>
      <c r="B2124">
        <v>24.87</v>
      </c>
      <c r="C2124">
        <v>25.22</v>
      </c>
      <c r="D2124">
        <v>24.74</v>
      </c>
      <c r="E2124">
        <v>24.93</v>
      </c>
      <c r="F2124">
        <v>73785841</v>
      </c>
      <c r="G2124">
        <v>78.210709018718077</v>
      </c>
      <c r="H2124">
        <v>103.32102246486478</v>
      </c>
      <c r="I2124">
        <f>tsla_moving_stats_14yr[[#This Row],[Close]]/tsla_moving_stats_14yr[[#This Row],[StdDev_14Y_Centered]]</f>
        <v>0.24128681080830056</v>
      </c>
      <c r="J2124">
        <f>2*tsla_moving_stats_14yr[[#This Row],[StdDev_14Y_Centered]]</f>
        <v>206.64204492972956</v>
      </c>
      <c r="K2124">
        <v>78.18366657199671</v>
      </c>
      <c r="L2124">
        <v>103.28240980216627</v>
      </c>
      <c r="M2124">
        <f>tsla_moving_stats_14yr[[#This Row],[Average_14Y_Centered]]-tsla_moving_stats_14yr[[#This Row],[ROLLING AVERAGE MANUAL]]</f>
        <v>2.7042446721367241E-2</v>
      </c>
      <c r="N2124">
        <f>tsla_moving_stats_14yr[[#This Row],[StdDev_14Y_Centered]]-tsla_moving_stats_14yr[[#This Row],[STANDARD DEV MANUAL]]</f>
        <v>3.8612662698511713E-2</v>
      </c>
    </row>
    <row r="2125" spans="1:14" x14ac:dyDescent="0.25">
      <c r="A2125" s="1">
        <v>42997</v>
      </c>
      <c r="B2125">
        <v>25.33</v>
      </c>
      <c r="C2125">
        <v>25.49</v>
      </c>
      <c r="D2125">
        <v>24.9</v>
      </c>
      <c r="E2125">
        <v>25.01</v>
      </c>
      <c r="F2125">
        <v>96778389</v>
      </c>
      <c r="G2125">
        <v>78.165307801418436</v>
      </c>
      <c r="H2125">
        <v>103.30049794318322</v>
      </c>
      <c r="I2125">
        <f>tsla_moving_stats_14yr[[#This Row],[Close]]/tsla_moving_stats_14yr[[#This Row],[StdDev_14Y_Centered]]</f>
        <v>0.24210919112660878</v>
      </c>
      <c r="J2125">
        <f>2*tsla_moving_stats_14yr[[#This Row],[StdDev_14Y_Centered]]</f>
        <v>206.60099588636643</v>
      </c>
      <c r="K2125">
        <v>78.119514342516439</v>
      </c>
      <c r="L2125">
        <v>103.25997920100653</v>
      </c>
      <c r="M2125">
        <f>tsla_moving_stats_14yr[[#This Row],[Average_14Y_Centered]]-tsla_moving_stats_14yr[[#This Row],[ROLLING AVERAGE MANUAL]]</f>
        <v>4.5793458901997042E-2</v>
      </c>
      <c r="N2125">
        <f>tsla_moving_stats_14yr[[#This Row],[StdDev_14Y_Centered]]-tsla_moving_stats_14yr[[#This Row],[STANDARD DEV MANUAL]]</f>
        <v>4.0518742176686828E-2</v>
      </c>
    </row>
    <row r="2126" spans="1:14" x14ac:dyDescent="0.25">
      <c r="A2126" s="1">
        <v>42996</v>
      </c>
      <c r="B2126">
        <v>25.35</v>
      </c>
      <c r="C2126">
        <v>25.97</v>
      </c>
      <c r="D2126">
        <v>25.18</v>
      </c>
      <c r="E2126">
        <v>25.67</v>
      </c>
      <c r="F2126">
        <v>107819811</v>
      </c>
      <c r="G2126">
        <v>78.118271850170274</v>
      </c>
      <c r="H2126">
        <v>103.27739815780454</v>
      </c>
      <c r="I2126">
        <f>tsla_moving_stats_14yr[[#This Row],[Close]]/tsla_moving_stats_14yr[[#This Row],[StdDev_14Y_Centered]]</f>
        <v>0.2485538990900707</v>
      </c>
      <c r="J2126">
        <f>2*tsla_moving_stats_14yr[[#This Row],[StdDev_14Y_Centered]]</f>
        <v>206.55479631560908</v>
      </c>
      <c r="K2126">
        <v>78.055188866799327</v>
      </c>
      <c r="L2126">
        <v>103.2372156800205</v>
      </c>
      <c r="M2126">
        <f>tsla_moving_stats_14yr[[#This Row],[Average_14Y_Centered]]-tsla_moving_stats_14yr[[#This Row],[ROLLING AVERAGE MANUAL]]</f>
        <v>6.3082983370946977E-2</v>
      </c>
      <c r="N2126">
        <f>tsla_moving_stats_14yr[[#This Row],[StdDev_14Y_Centered]]-tsla_moving_stats_14yr[[#This Row],[STANDARD DEV MANUAL]]</f>
        <v>4.0182477784043158E-2</v>
      </c>
    </row>
    <row r="2127" spans="1:14" x14ac:dyDescent="0.25">
      <c r="A2127" s="1">
        <v>42993</v>
      </c>
      <c r="B2127">
        <v>24.97</v>
      </c>
      <c r="C2127">
        <v>25.33</v>
      </c>
      <c r="D2127">
        <v>24.85</v>
      </c>
      <c r="E2127">
        <v>25.32</v>
      </c>
      <c r="F2127">
        <v>81307539</v>
      </c>
      <c r="G2127">
        <v>77.925981838819538</v>
      </c>
      <c r="H2127">
        <v>103.20972717843597</v>
      </c>
      <c r="I2127">
        <f>tsla_moving_stats_14yr[[#This Row],[Close]]/tsla_moving_stats_14yr[[#This Row],[StdDev_14Y_Centered]]</f>
        <v>0.24532571388571806</v>
      </c>
      <c r="J2127">
        <f>2*tsla_moving_stats_14yr[[#This Row],[StdDev_14Y_Centered]]</f>
        <v>206.41945435687194</v>
      </c>
      <c r="K2127">
        <v>77.991178642431223</v>
      </c>
      <c r="L2127">
        <v>103.21485073071054</v>
      </c>
      <c r="M2127">
        <f>tsla_moving_stats_14yr[[#This Row],[Average_14Y_Centered]]-tsla_moving_stats_14yr[[#This Row],[ROLLING AVERAGE MANUAL]]</f>
        <v>-6.5196803611684118E-2</v>
      </c>
      <c r="N2127">
        <f>tsla_moving_stats_14yr[[#This Row],[StdDev_14Y_Centered]]-tsla_moving_stats_14yr[[#This Row],[STANDARD DEV MANUAL]]</f>
        <v>-5.1235522745685103E-3</v>
      </c>
    </row>
    <row r="2128" spans="1:14" x14ac:dyDescent="0.25">
      <c r="A2128" s="1">
        <v>42992</v>
      </c>
      <c r="B2128">
        <v>24.29</v>
      </c>
      <c r="C2128">
        <v>25.2</v>
      </c>
      <c r="D2128">
        <v>24.18</v>
      </c>
      <c r="E2128">
        <v>25.18</v>
      </c>
      <c r="F2128">
        <v>108037971</v>
      </c>
      <c r="G2128">
        <v>77.904275177304967</v>
      </c>
      <c r="H2128">
        <v>103.20312940495781</v>
      </c>
      <c r="I2128">
        <f>tsla_moving_stats_14yr[[#This Row],[Close]]/tsla_moving_stats_14yr[[#This Row],[StdDev_14Y_Centered]]</f>
        <v>0.24398484954071917</v>
      </c>
      <c r="J2128">
        <f>2*tsla_moving_stats_14yr[[#This Row],[StdDev_14Y_Centered]]</f>
        <v>206.40625880991561</v>
      </c>
      <c r="K2128">
        <v>77.92615734166435</v>
      </c>
      <c r="L2128">
        <v>103.19099682264445</v>
      </c>
      <c r="M2128">
        <f>tsla_moving_stats_14yr[[#This Row],[Average_14Y_Centered]]-tsla_moving_stats_14yr[[#This Row],[ROLLING AVERAGE MANUAL]]</f>
        <v>-2.1882164359382728E-2</v>
      </c>
      <c r="N2128">
        <f>tsla_moving_stats_14yr[[#This Row],[StdDev_14Y_Centered]]-tsla_moving_stats_14yr[[#This Row],[STANDARD DEV MANUAL]]</f>
        <v>1.2132582313356011E-2</v>
      </c>
    </row>
    <row r="2129" spans="1:14" x14ac:dyDescent="0.25">
      <c r="A2129" s="1">
        <v>42991</v>
      </c>
      <c r="B2129">
        <v>24.25</v>
      </c>
      <c r="C2129">
        <v>24.54</v>
      </c>
      <c r="D2129">
        <v>23.97</v>
      </c>
      <c r="E2129">
        <v>24.42</v>
      </c>
      <c r="F2129">
        <v>62778529</v>
      </c>
      <c r="G2129">
        <v>77.882572319909244</v>
      </c>
      <c r="H2129">
        <v>103.19653669812605</v>
      </c>
      <c r="I2129">
        <f>tsla_moving_stats_14yr[[#This Row],[Close]]/tsla_moving_stats_14yr[[#This Row],[StdDev_14Y_Centered]]</f>
        <v>0.2366358482691546</v>
      </c>
      <c r="J2129">
        <f>2*tsla_moving_stats_14yr[[#This Row],[StdDev_14Y_Centered]]</f>
        <v>206.39307339625211</v>
      </c>
      <c r="K2129">
        <v>77.861286566316394</v>
      </c>
      <c r="L2129">
        <v>103.16728699330332</v>
      </c>
      <c r="M2129">
        <f>tsla_moving_stats_14yr[[#This Row],[Average_14Y_Centered]]-tsla_moving_stats_14yr[[#This Row],[ROLLING AVERAGE MANUAL]]</f>
        <v>2.1285753592849233E-2</v>
      </c>
      <c r="N2129">
        <f>tsla_moving_stats_14yr[[#This Row],[StdDev_14Y_Centered]]-tsla_moving_stats_14yr[[#This Row],[STANDARD DEV MANUAL]]</f>
        <v>2.9249704822731815E-2</v>
      </c>
    </row>
    <row r="2130" spans="1:14" x14ac:dyDescent="0.25">
      <c r="A2130" s="1">
        <v>42990</v>
      </c>
      <c r="B2130">
        <v>24.3</v>
      </c>
      <c r="C2130">
        <v>24.58</v>
      </c>
      <c r="D2130">
        <v>24.03</v>
      </c>
      <c r="E2130">
        <v>24.18</v>
      </c>
      <c r="F2130">
        <v>89593697</v>
      </c>
      <c r="G2130">
        <v>77.839336170212775</v>
      </c>
      <c r="H2130">
        <v>103.17923209416246</v>
      </c>
      <c r="I2130">
        <f>tsla_moving_stats_14yr[[#This Row],[Close]]/tsla_moving_stats_14yr[[#This Row],[StdDev_14Y_Centered]]</f>
        <v>0.23434948593078378</v>
      </c>
      <c r="J2130">
        <f>2*tsla_moving_stats_14yr[[#This Row],[StdDev_14Y_Centered]]</f>
        <v>206.35846418832492</v>
      </c>
      <c r="K2130">
        <v>77.796912808861123</v>
      </c>
      <c r="L2130">
        <v>103.14421551410135</v>
      </c>
      <c r="M2130">
        <f>tsla_moving_stats_14yr[[#This Row],[Average_14Y_Centered]]-tsla_moving_stats_14yr[[#This Row],[ROLLING AVERAGE MANUAL]]</f>
        <v>4.2423361351652034E-2</v>
      </c>
      <c r="N2130">
        <f>tsla_moving_stats_14yr[[#This Row],[StdDev_14Y_Centered]]-tsla_moving_stats_14yr[[#This Row],[STANDARD DEV MANUAL]]</f>
        <v>3.5016580061110858E-2</v>
      </c>
    </row>
    <row r="2131" spans="1:14" x14ac:dyDescent="0.25">
      <c r="A2131" s="1">
        <v>42989</v>
      </c>
      <c r="B2131">
        <v>23.42</v>
      </c>
      <c r="C2131">
        <v>24.25</v>
      </c>
      <c r="D2131">
        <v>23.33</v>
      </c>
      <c r="E2131">
        <v>24.25</v>
      </c>
      <c r="F2131">
        <v>115005943</v>
      </c>
      <c r="G2131">
        <v>77.796211691259927</v>
      </c>
      <c r="H2131">
        <v>103.16209770379429</v>
      </c>
      <c r="I2131">
        <f>tsla_moving_stats_14yr[[#This Row],[Close]]/tsla_moving_stats_14yr[[#This Row],[StdDev_14Y_Centered]]</f>
        <v>0.23506695326832316</v>
      </c>
      <c r="J2131">
        <f>2*tsla_moving_stats_14yr[[#This Row],[StdDev_14Y_Centered]]</f>
        <v>206.32419540758858</v>
      </c>
      <c r="K2131">
        <v>77.733078670832143</v>
      </c>
      <c r="L2131">
        <v>103.12191786342277</v>
      </c>
      <c r="M2131">
        <f>tsla_moving_stats_14yr[[#This Row],[Average_14Y_Centered]]-tsla_moving_stats_14yr[[#This Row],[ROLLING AVERAGE MANUAL]]</f>
        <v>6.3133020427784459E-2</v>
      </c>
      <c r="N2131">
        <f>tsla_moving_stats_14yr[[#This Row],[StdDev_14Y_Centered]]-tsla_moving_stats_14yr[[#This Row],[STANDARD DEV MANUAL]]</f>
        <v>4.0179840371521891E-2</v>
      </c>
    </row>
    <row r="2132" spans="1:14" x14ac:dyDescent="0.25">
      <c r="A2132" s="1">
        <v>42986</v>
      </c>
      <c r="B2132">
        <v>23.27</v>
      </c>
      <c r="C2132">
        <v>23.32</v>
      </c>
      <c r="D2132">
        <v>22.82</v>
      </c>
      <c r="E2132">
        <v>22.89</v>
      </c>
      <c r="F2132">
        <v>48952670</v>
      </c>
      <c r="G2132">
        <v>77.607091373439275</v>
      </c>
      <c r="H2132">
        <v>103.09825289779687</v>
      </c>
      <c r="I2132">
        <f>tsla_moving_stats_14yr[[#This Row],[Close]]/tsla_moving_stats_14yr[[#This Row],[StdDev_14Y_Centered]]</f>
        <v>0.22202122108403977</v>
      </c>
      <c r="J2132">
        <f>2*tsla_moving_stats_14yr[[#This Row],[StdDev_14Y_Centered]]</f>
        <v>206.19650579559374</v>
      </c>
      <c r="K2132">
        <v>77.672047713717731</v>
      </c>
      <c r="L2132">
        <v>103.10349693205505</v>
      </c>
      <c r="M2132">
        <f>tsla_moving_stats_14yr[[#This Row],[Average_14Y_Centered]]-tsla_moving_stats_14yr[[#This Row],[ROLLING AVERAGE MANUAL]]</f>
        <v>-6.4956340278456537E-2</v>
      </c>
      <c r="N2132">
        <f>tsla_moving_stats_14yr[[#This Row],[StdDev_14Y_Centered]]-tsla_moving_stats_14yr[[#This Row],[STANDARD DEV MANUAL]]</f>
        <v>-5.2440342581832056E-3</v>
      </c>
    </row>
    <row r="2133" spans="1:14" x14ac:dyDescent="0.25">
      <c r="A2133" s="1">
        <v>42985</v>
      </c>
      <c r="B2133">
        <v>23.07</v>
      </c>
      <c r="C2133">
        <v>23.5</v>
      </c>
      <c r="D2133">
        <v>22.9</v>
      </c>
      <c r="E2133">
        <v>23.37</v>
      </c>
      <c r="F2133">
        <v>63588245</v>
      </c>
      <c r="G2133">
        <v>77.58546382978723</v>
      </c>
      <c r="H2133">
        <v>103.09162102676905</v>
      </c>
      <c r="I2133">
        <f>tsla_moving_stats_14yr[[#This Row],[Close]]/tsla_moving_stats_14yr[[#This Row],[StdDev_14Y_Centered]]</f>
        <v>0.22669155618313233</v>
      </c>
      <c r="J2133">
        <f>2*tsla_moving_stats_14yr[[#This Row],[StdDev_14Y_Centered]]</f>
        <v>206.18324205353809</v>
      </c>
      <c r="K2133">
        <v>77.612578812837285</v>
      </c>
      <c r="L2133">
        <v>103.08711905893837</v>
      </c>
      <c r="M2133">
        <f>tsla_moving_stats_14yr[[#This Row],[Average_14Y_Centered]]-tsla_moving_stats_14yr[[#This Row],[ROLLING AVERAGE MANUAL]]</f>
        <v>-2.7114983050054775E-2</v>
      </c>
      <c r="N2133">
        <f>tsla_moving_stats_14yr[[#This Row],[StdDev_14Y_Centered]]-tsla_moving_stats_14yr[[#This Row],[STANDARD DEV MANUAL]]</f>
        <v>4.5019678306772448E-3</v>
      </c>
    </row>
    <row r="2134" spans="1:14" x14ac:dyDescent="0.25">
      <c r="A2134" s="1">
        <v>42984</v>
      </c>
      <c r="B2134">
        <v>23.3</v>
      </c>
      <c r="C2134">
        <v>23.4</v>
      </c>
      <c r="D2134">
        <v>22.77</v>
      </c>
      <c r="E2134">
        <v>22.97</v>
      </c>
      <c r="F2134">
        <v>61370328</v>
      </c>
      <c r="G2134">
        <v>77.58546382978723</v>
      </c>
      <c r="H2134">
        <v>103.09162102676905</v>
      </c>
      <c r="I2134">
        <f>tsla_moving_stats_14yr[[#This Row],[Close]]/tsla_moving_stats_14yr[[#This Row],[StdDev_14Y_Centered]]</f>
        <v>0.22281151243160244</v>
      </c>
      <c r="J2134">
        <f>2*tsla_moving_stats_14yr[[#This Row],[StdDev_14Y_Centered]]</f>
        <v>206.18324205353809</v>
      </c>
      <c r="K2134">
        <v>77.547600113604105</v>
      </c>
      <c r="L2134">
        <v>103.0630409247841</v>
      </c>
      <c r="M2134">
        <f>tsla_moving_stats_14yr[[#This Row],[Average_14Y_Centered]]-tsla_moving_stats_14yr[[#This Row],[ROLLING AVERAGE MANUAL]]</f>
        <v>3.7863716183125007E-2</v>
      </c>
      <c r="N2134">
        <f>tsla_moving_stats_14yr[[#This Row],[StdDev_14Y_Centered]]-tsla_moving_stats_14yr[[#This Row],[STANDARD DEV MANUAL]]</f>
        <v>2.8580101984942985E-2</v>
      </c>
    </row>
    <row r="2135" spans="1:14" x14ac:dyDescent="0.25">
      <c r="A2135" s="1">
        <v>42983</v>
      </c>
      <c r="B2135">
        <v>23.59</v>
      </c>
      <c r="C2135">
        <v>23.7</v>
      </c>
      <c r="D2135">
        <v>23.06</v>
      </c>
      <c r="E2135">
        <v>23.31</v>
      </c>
      <c r="F2135">
        <v>57725789</v>
      </c>
      <c r="G2135">
        <v>77.547681611804762</v>
      </c>
      <c r="H2135">
        <v>103.08183975814903</v>
      </c>
      <c r="I2135">
        <f>tsla_moving_stats_14yr[[#This Row],[Close]]/tsla_moving_stats_14yr[[#This Row],[StdDev_14Y_Centered]]</f>
        <v>0.22613100478891338</v>
      </c>
      <c r="J2135">
        <f>2*tsla_moving_stats_14yr[[#This Row],[StdDev_14Y_Centered]]</f>
        <v>206.16367951629806</v>
      </c>
      <c r="K2135">
        <v>77.485680204487338</v>
      </c>
      <c r="L2135">
        <v>103.04328282502513</v>
      </c>
      <c r="M2135">
        <f>tsla_moving_stats_14yr[[#This Row],[Average_14Y_Centered]]-tsla_moving_stats_14yr[[#This Row],[ROLLING AVERAGE MANUAL]]</f>
        <v>6.2001407317424651E-2</v>
      </c>
      <c r="N2135">
        <f>tsla_moving_stats_14yr[[#This Row],[StdDev_14Y_Centered]]-tsla_moving_stats_14yr[[#This Row],[STANDARD DEV MANUAL]]</f>
        <v>3.8556933123899739E-2</v>
      </c>
    </row>
    <row r="2136" spans="1:14" x14ac:dyDescent="0.25">
      <c r="A2136" s="1">
        <v>42979</v>
      </c>
      <c r="B2136">
        <v>23.74</v>
      </c>
      <c r="C2136">
        <v>23.84</v>
      </c>
      <c r="D2136">
        <v>23.58</v>
      </c>
      <c r="E2136">
        <v>23.69</v>
      </c>
      <c r="F2136">
        <v>45743237</v>
      </c>
      <c r="G2136">
        <v>77.361523836549381</v>
      </c>
      <c r="H2136">
        <v>103.02145976330296</v>
      </c>
      <c r="I2136">
        <f>tsla_moving_stats_14yr[[#This Row],[Close]]/tsla_moving_stats_14yr[[#This Row],[StdDev_14Y_Centered]]</f>
        <v>0.22995209012208701</v>
      </c>
      <c r="J2136">
        <f>2*tsla_moving_stats_14yr[[#This Row],[StdDev_14Y_Centered]]</f>
        <v>206.04291952660591</v>
      </c>
      <c r="K2136">
        <v>77.42625674524281</v>
      </c>
      <c r="L2136">
        <v>103.02682926244931</v>
      </c>
      <c r="M2136">
        <f>tsla_moving_stats_14yr[[#This Row],[Average_14Y_Centered]]-tsla_moving_stats_14yr[[#This Row],[ROLLING AVERAGE MANUAL]]</f>
        <v>-6.4732908693429181E-2</v>
      </c>
      <c r="N2136">
        <f>tsla_moving_stats_14yr[[#This Row],[StdDev_14Y_Centered]]-tsla_moving_stats_14yr[[#This Row],[STANDARD DEV MANUAL]]</f>
        <v>-5.3694991463544284E-3</v>
      </c>
    </row>
    <row r="2137" spans="1:14" x14ac:dyDescent="0.25">
      <c r="A2137" s="1">
        <v>42978</v>
      </c>
      <c r="B2137">
        <v>23.57</v>
      </c>
      <c r="C2137">
        <v>23.9</v>
      </c>
      <c r="D2137">
        <v>23.52</v>
      </c>
      <c r="E2137">
        <v>23.73</v>
      </c>
      <c r="F2137">
        <v>61091988</v>
      </c>
      <c r="G2137">
        <v>77.339946099290785</v>
      </c>
      <c r="H2137">
        <v>103.01480793224431</v>
      </c>
      <c r="I2137">
        <f>tsla_moving_stats_14yr[[#This Row],[Close]]/tsla_moving_stats_14yr[[#This Row],[StdDev_14Y_Centered]]</f>
        <v>0.23035523218766643</v>
      </c>
      <c r="J2137">
        <f>2*tsla_moving_stats_14yr[[#This Row],[StdDev_14Y_Centered]]</f>
        <v>206.02961586448862</v>
      </c>
      <c r="K2137">
        <v>77.365844930417467</v>
      </c>
      <c r="L2137">
        <v>103.00902615520508</v>
      </c>
      <c r="M2137">
        <f>tsla_moving_stats_14yr[[#This Row],[Average_14Y_Centered]]-tsla_moving_stats_14yr[[#This Row],[ROLLING AVERAGE MANUAL]]</f>
        <v>-2.5898831126681898E-2</v>
      </c>
      <c r="N2137">
        <f>tsla_moving_stats_14yr[[#This Row],[StdDev_14Y_Centered]]-tsla_moving_stats_14yr[[#This Row],[STANDARD DEV MANUAL]]</f>
        <v>5.7817770392318835E-3</v>
      </c>
    </row>
    <row r="2138" spans="1:14" x14ac:dyDescent="0.25">
      <c r="A2138" s="1">
        <v>42977</v>
      </c>
      <c r="B2138">
        <v>23.31</v>
      </c>
      <c r="C2138">
        <v>23.56</v>
      </c>
      <c r="D2138">
        <v>23.13</v>
      </c>
      <c r="E2138">
        <v>23.55</v>
      </c>
      <c r="F2138">
        <v>51194198</v>
      </c>
      <c r="G2138">
        <v>77.318386273397621</v>
      </c>
      <c r="H2138">
        <v>103.00815074204496</v>
      </c>
      <c r="I2138">
        <f>tsla_moving_stats_14yr[[#This Row],[Close]]/tsla_moving_stats_14yr[[#This Row],[StdDev_14Y_Centered]]</f>
        <v>0.22862268500455246</v>
      </c>
      <c r="J2138">
        <f>2*tsla_moving_stats_14yr[[#This Row],[StdDev_14Y_Centered]]</f>
        <v>206.01630148408992</v>
      </c>
      <c r="K2138">
        <v>77.307656915648963</v>
      </c>
      <c r="L2138">
        <v>102.99405384072574</v>
      </c>
      <c r="M2138">
        <f>tsla_moving_stats_14yr[[#This Row],[Average_14Y_Centered]]-tsla_moving_stats_14yr[[#This Row],[ROLLING AVERAGE MANUAL]]</f>
        <v>1.0729357748658686E-2</v>
      </c>
      <c r="N2138">
        <f>tsla_moving_stats_14yr[[#This Row],[StdDev_14Y_Centered]]-tsla_moving_stats_14yr[[#This Row],[STANDARD DEV MANUAL]]</f>
        <v>1.4096901319220478E-2</v>
      </c>
    </row>
    <row r="2139" spans="1:14" x14ac:dyDescent="0.25">
      <c r="A2139" s="1">
        <v>42976</v>
      </c>
      <c r="B2139">
        <v>22.63</v>
      </c>
      <c r="C2139">
        <v>23.27</v>
      </c>
      <c r="D2139">
        <v>22.58</v>
      </c>
      <c r="E2139">
        <v>23.16</v>
      </c>
      <c r="F2139">
        <v>61105188</v>
      </c>
      <c r="G2139">
        <v>77.279580141843979</v>
      </c>
      <c r="H2139">
        <v>102.99698407800749</v>
      </c>
      <c r="I2139">
        <f>tsla_moving_stats_14yr[[#This Row],[Close]]/tsla_moving_stats_14yr[[#This Row],[StdDev_14Y_Centered]]</f>
        <v>0.22486095303974302</v>
      </c>
      <c r="J2139">
        <f>2*tsla_moving_stats_14yr[[#This Row],[StdDev_14Y_Centered]]</f>
        <v>205.99396815601497</v>
      </c>
      <c r="K2139">
        <v>77.249608065890371</v>
      </c>
      <c r="L2139">
        <v>102.9792430576513</v>
      </c>
      <c r="M2139">
        <f>tsla_moving_stats_14yr[[#This Row],[Average_14Y_Centered]]-tsla_moving_stats_14yr[[#This Row],[ROLLING AVERAGE MANUAL]]</f>
        <v>2.9972075953608623E-2</v>
      </c>
      <c r="N2139">
        <f>tsla_moving_stats_14yr[[#This Row],[StdDev_14Y_Centered]]-tsla_moving_stats_14yr[[#This Row],[STANDARD DEV MANUAL]]</f>
        <v>1.7741020356183412E-2</v>
      </c>
    </row>
    <row r="2140" spans="1:14" x14ac:dyDescent="0.25">
      <c r="A2140" s="1">
        <v>42975</v>
      </c>
      <c r="B2140">
        <v>23.15</v>
      </c>
      <c r="C2140">
        <v>23.16</v>
      </c>
      <c r="D2140">
        <v>22.65</v>
      </c>
      <c r="E2140">
        <v>23.04</v>
      </c>
      <c r="F2140">
        <v>56459398</v>
      </c>
      <c r="G2140">
        <v>77.242973893303059</v>
      </c>
      <c r="H2140">
        <v>102.98866444687552</v>
      </c>
      <c r="I2140">
        <f>tsla_moving_stats_14yr[[#This Row],[Close]]/tsla_moving_stats_14yr[[#This Row],[StdDev_14Y_Centered]]</f>
        <v>0.22371394098313302</v>
      </c>
      <c r="J2140">
        <f>2*tsla_moving_stats_14yr[[#This Row],[StdDev_14Y_Centered]]</f>
        <v>205.97732889375104</v>
      </c>
      <c r="K2140">
        <v>77.190559500142001</v>
      </c>
      <c r="L2140">
        <v>102.96316650890185</v>
      </c>
      <c r="M2140">
        <f>tsla_moving_stats_14yr[[#This Row],[Average_14Y_Centered]]-tsla_moving_stats_14yr[[#This Row],[ROLLING AVERAGE MANUAL]]</f>
        <v>5.2414393161058115E-2</v>
      </c>
      <c r="N2140">
        <f>tsla_moving_stats_14yr[[#This Row],[StdDev_14Y_Centered]]-tsla_moving_stats_14yr[[#This Row],[STANDARD DEV MANUAL]]</f>
        <v>2.5497937973668172E-2</v>
      </c>
    </row>
    <row r="2141" spans="1:14" x14ac:dyDescent="0.25">
      <c r="A2141" s="1">
        <v>42972</v>
      </c>
      <c r="B2141">
        <v>23.62</v>
      </c>
      <c r="C2141">
        <v>23.71</v>
      </c>
      <c r="D2141">
        <v>23.15</v>
      </c>
      <c r="E2141">
        <v>23.2</v>
      </c>
      <c r="F2141">
        <v>52259394</v>
      </c>
      <c r="G2141">
        <v>77.065842792281487</v>
      </c>
      <c r="H2141">
        <v>102.94009837289894</v>
      </c>
      <c r="I2141">
        <f>tsla_moving_stats_14yr[[#This Row],[Close]]/tsla_moving_stats_14yr[[#This Row],[StdDev_14Y_Centered]]</f>
        <v>0.22537378889962151</v>
      </c>
      <c r="J2141">
        <f>2*tsla_moving_stats_14yr[[#This Row],[StdDev_14Y_Centered]]</f>
        <v>205.88019674579789</v>
      </c>
      <c r="K2141">
        <v>77.130380573700634</v>
      </c>
      <c r="L2141">
        <v>102.94556979759473</v>
      </c>
      <c r="M2141">
        <f>tsla_moving_stats_14yr[[#This Row],[Average_14Y_Centered]]-tsla_moving_stats_14yr[[#This Row],[ROLLING AVERAGE MANUAL]]</f>
        <v>-6.4537781419147677E-2</v>
      </c>
      <c r="N2141">
        <f>tsla_moving_stats_14yr[[#This Row],[StdDev_14Y_Centered]]-tsla_moving_stats_14yr[[#This Row],[STANDARD DEV MANUAL]]</f>
        <v>-5.4714246957843216E-3</v>
      </c>
    </row>
    <row r="2142" spans="1:14" x14ac:dyDescent="0.25">
      <c r="A2142" s="1">
        <v>42971</v>
      </c>
      <c r="B2142">
        <v>23.5</v>
      </c>
      <c r="C2142">
        <v>23.78</v>
      </c>
      <c r="D2142">
        <v>23.32</v>
      </c>
      <c r="E2142">
        <v>23.53</v>
      </c>
      <c r="F2142">
        <v>68770376</v>
      </c>
      <c r="G2142">
        <v>77.044343262411346</v>
      </c>
      <c r="H2142">
        <v>102.93340669670728</v>
      </c>
      <c r="I2142">
        <f>tsla_moving_stats_14yr[[#This Row],[Close]]/tsla_moving_stats_14yr[[#This Row],[StdDev_14Y_Centered]]</f>
        <v>0.22859439666007575</v>
      </c>
      <c r="J2142">
        <f>2*tsla_moving_stats_14yr[[#This Row],[StdDev_14Y_Centered]]</f>
        <v>205.86681339341456</v>
      </c>
      <c r="K2142">
        <v>77.068179494461788</v>
      </c>
      <c r="L2142">
        <v>102.92519629620853</v>
      </c>
      <c r="M2142">
        <f>tsla_moving_stats_14yr[[#This Row],[Average_14Y_Centered]]-tsla_moving_stats_14yr[[#This Row],[ROLLING AVERAGE MANUAL]]</f>
        <v>-2.3836232050442163E-2</v>
      </c>
      <c r="N2142">
        <f>tsla_moving_stats_14yr[[#This Row],[StdDev_14Y_Centered]]-tsla_moving_stats_14yr[[#This Row],[STANDARD DEV MANUAL]]</f>
        <v>8.2104004987542112E-3</v>
      </c>
    </row>
    <row r="2143" spans="1:14" x14ac:dyDescent="0.25">
      <c r="A2143" s="1">
        <v>42970</v>
      </c>
      <c r="B2143">
        <v>22.6</v>
      </c>
      <c r="C2143">
        <v>23.57</v>
      </c>
      <c r="D2143">
        <v>22.55</v>
      </c>
      <c r="E2143">
        <v>23.52</v>
      </c>
      <c r="F2143">
        <v>74317636</v>
      </c>
      <c r="G2143">
        <v>77.022872943845726</v>
      </c>
      <c r="H2143">
        <v>102.92670137336573</v>
      </c>
      <c r="I2143">
        <f>tsla_moving_stats_14yr[[#This Row],[Close]]/tsla_moving_stats_14yr[[#This Row],[StdDev_14Y_Centered]]</f>
        <v>0.22851213228607609</v>
      </c>
      <c r="J2143">
        <f>2*tsla_moving_stats_14yr[[#This Row],[StdDev_14Y_Centered]]</f>
        <v>205.85340274673146</v>
      </c>
      <c r="K2143">
        <v>77.008724794092558</v>
      </c>
      <c r="L2143">
        <v>102.90847108672388</v>
      </c>
      <c r="M2143">
        <f>tsla_moving_stats_14yr[[#This Row],[Average_14Y_Centered]]-tsla_moving_stats_14yr[[#This Row],[ROLLING AVERAGE MANUAL]]</f>
        <v>1.4148149753168582E-2</v>
      </c>
      <c r="N2143">
        <f>tsla_moving_stats_14yr[[#This Row],[StdDev_14Y_Centered]]-tsla_moving_stats_14yr[[#This Row],[STANDARD DEV MANUAL]]</f>
        <v>1.8230286641852445E-2</v>
      </c>
    </row>
    <row r="2144" spans="1:14" x14ac:dyDescent="0.25">
      <c r="A2144" s="1">
        <v>42969</v>
      </c>
      <c r="B2144">
        <v>22.74</v>
      </c>
      <c r="C2144">
        <v>22.82</v>
      </c>
      <c r="D2144">
        <v>22.49</v>
      </c>
      <c r="E2144">
        <v>22.76</v>
      </c>
      <c r="F2144">
        <v>64829557</v>
      </c>
      <c r="G2144">
        <v>76.982221276595752</v>
      </c>
      <c r="H2144">
        <v>102.91298994107419</v>
      </c>
      <c r="I2144">
        <f>tsla_moving_stats_14yr[[#This Row],[Close]]/tsla_moving_stats_14yr[[#This Row],[StdDev_14Y_Centered]]</f>
        <v>0.22115769848910133</v>
      </c>
      <c r="J2144">
        <f>2*tsla_moving_stats_14yr[[#This Row],[StdDev_14Y_Centered]]</f>
        <v>205.82597988214837</v>
      </c>
      <c r="K2144">
        <v>76.945691564896322</v>
      </c>
      <c r="L2144">
        <v>102.88683298722795</v>
      </c>
      <c r="M2144">
        <f>tsla_moving_stats_14yr[[#This Row],[Average_14Y_Centered]]-tsla_moving_stats_14yr[[#This Row],[ROLLING AVERAGE MANUAL]]</f>
        <v>3.6529711699429868E-2</v>
      </c>
      <c r="N2144">
        <f>tsla_moving_stats_14yr[[#This Row],[StdDev_14Y_Centered]]-tsla_moving_stats_14yr[[#This Row],[STANDARD DEV MANUAL]]</f>
        <v>2.6156953846239617E-2</v>
      </c>
    </row>
    <row r="2145" spans="1:14" x14ac:dyDescent="0.25">
      <c r="A2145" s="1">
        <v>42968</v>
      </c>
      <c r="B2145">
        <v>23.05</v>
      </c>
      <c r="C2145">
        <v>23.05</v>
      </c>
      <c r="D2145">
        <v>22.12</v>
      </c>
      <c r="E2145">
        <v>22.52</v>
      </c>
      <c r="F2145">
        <v>97431460</v>
      </c>
      <c r="G2145">
        <v>76.944287741203169</v>
      </c>
      <c r="H2145">
        <v>102.90294464939745</v>
      </c>
      <c r="I2145">
        <f>tsla_moving_stats_14yr[[#This Row],[Close]]/tsla_moving_stats_14yr[[#This Row],[StdDev_14Y_Centered]]</f>
        <v>0.21884699292841728</v>
      </c>
      <c r="J2145">
        <f>2*tsla_moving_stats_14yr[[#This Row],[StdDev_14Y_Centered]]</f>
        <v>205.80588929879491</v>
      </c>
      <c r="K2145">
        <v>76.883260437375739</v>
      </c>
      <c r="L2145">
        <v>102.86603269749699</v>
      </c>
      <c r="M2145">
        <f>tsla_moving_stats_14yr[[#This Row],[Average_14Y_Centered]]-tsla_moving_stats_14yr[[#This Row],[ROLLING AVERAGE MANUAL]]</f>
        <v>6.1027303827430046E-2</v>
      </c>
      <c r="N2145">
        <f>tsla_moving_stats_14yr[[#This Row],[StdDev_14Y_Centered]]-tsla_moving_stats_14yr[[#This Row],[STANDARD DEV MANUAL]]</f>
        <v>3.6911951900464146E-2</v>
      </c>
    </row>
    <row r="2146" spans="1:14" x14ac:dyDescent="0.25">
      <c r="A2146" s="1">
        <v>42965</v>
      </c>
      <c r="B2146">
        <v>23.53</v>
      </c>
      <c r="C2146">
        <v>23.6</v>
      </c>
      <c r="D2146">
        <v>23.05</v>
      </c>
      <c r="E2146">
        <v>23.16</v>
      </c>
      <c r="F2146">
        <v>81122828</v>
      </c>
      <c r="G2146">
        <v>76.756058456299655</v>
      </c>
      <c r="H2146">
        <v>102.838954841877</v>
      </c>
      <c r="I2146">
        <f>tsla_moving_stats_14yr[[#This Row],[Close]]/tsla_moving_stats_14yr[[#This Row],[StdDev_14Y_Centered]]</f>
        <v>0.22520648946316429</v>
      </c>
      <c r="J2146">
        <f>2*tsla_moving_stats_14yr[[#This Row],[StdDev_14Y_Centered]]</f>
        <v>205.677909683754</v>
      </c>
      <c r="K2146">
        <v>76.820386253905127</v>
      </c>
      <c r="L2146">
        <v>102.84452870549927</v>
      </c>
      <c r="M2146">
        <f>tsla_moving_stats_14yr[[#This Row],[Average_14Y_Centered]]-tsla_moving_stats_14yr[[#This Row],[ROLLING AVERAGE MANUAL]]</f>
        <v>-6.4327797605471915E-2</v>
      </c>
      <c r="N2146">
        <f>tsla_moving_stats_14yr[[#This Row],[StdDev_14Y_Centered]]-tsla_moving_stats_14yr[[#This Row],[STANDARD DEV MANUAL]]</f>
        <v>-5.5738636222741889E-3</v>
      </c>
    </row>
    <row r="2147" spans="1:14" x14ac:dyDescent="0.25">
      <c r="A2147" s="1">
        <v>42964</v>
      </c>
      <c r="B2147">
        <v>24.08</v>
      </c>
      <c r="C2147">
        <v>24.22</v>
      </c>
      <c r="D2147">
        <v>23.44</v>
      </c>
      <c r="E2147">
        <v>23.46</v>
      </c>
      <c r="F2147">
        <v>75414977</v>
      </c>
      <c r="G2147">
        <v>76.734646808510647</v>
      </c>
      <c r="H2147">
        <v>102.8322206658091</v>
      </c>
      <c r="I2147">
        <f>tsla_moving_stats_14yr[[#This Row],[Close]]/tsla_moving_stats_14yr[[#This Row],[StdDev_14Y_Centered]]</f>
        <v>0.22813861110946779</v>
      </c>
      <c r="J2147">
        <f>2*tsla_moving_stats_14yr[[#This Row],[StdDev_14Y_Centered]]</f>
        <v>205.66444133161821</v>
      </c>
      <c r="K2147">
        <v>76.759366657199621</v>
      </c>
      <c r="L2147">
        <v>102.82559705206297</v>
      </c>
      <c r="M2147">
        <f>tsla_moving_stats_14yr[[#This Row],[Average_14Y_Centered]]-tsla_moving_stats_14yr[[#This Row],[ROLLING AVERAGE MANUAL]]</f>
        <v>-2.4719848688974366E-2</v>
      </c>
      <c r="N2147">
        <f>tsla_moving_stats_14yr[[#This Row],[StdDev_14Y_Centered]]-tsla_moving_stats_14yr[[#This Row],[STANDARD DEV MANUAL]]</f>
        <v>6.6236137461288536E-3</v>
      </c>
    </row>
    <row r="2148" spans="1:14" x14ac:dyDescent="0.25">
      <c r="A2148" s="1">
        <v>42963</v>
      </c>
      <c r="B2148">
        <v>24.2</v>
      </c>
      <c r="C2148">
        <v>24.43</v>
      </c>
      <c r="D2148">
        <v>24.17</v>
      </c>
      <c r="E2148">
        <v>24.19</v>
      </c>
      <c r="F2148">
        <v>51206648</v>
      </c>
      <c r="G2148">
        <v>76.71323879750426</v>
      </c>
      <c r="H2148">
        <v>102.82549165849964</v>
      </c>
      <c r="I2148">
        <f>tsla_moving_stats_14yr[[#This Row],[Close]]/tsla_moving_stats_14yr[[#This Row],[StdDev_14Y_Centered]]</f>
        <v>0.23525294758948459</v>
      </c>
      <c r="J2148">
        <f>2*tsla_moving_stats_14yr[[#This Row],[StdDev_14Y_Centered]]</f>
        <v>205.65098331699929</v>
      </c>
      <c r="K2148">
        <v>76.69890372053392</v>
      </c>
      <c r="L2148">
        <v>102.80738706370994</v>
      </c>
      <c r="M2148">
        <f>tsla_moving_stats_14yr[[#This Row],[Average_14Y_Centered]]-tsla_moving_stats_14yr[[#This Row],[ROLLING AVERAGE MANUAL]]</f>
        <v>1.433507697034031E-2</v>
      </c>
      <c r="N2148">
        <f>tsla_moving_stats_14yr[[#This Row],[StdDev_14Y_Centered]]-tsla_moving_stats_14yr[[#This Row],[STANDARD DEV MANUAL]]</f>
        <v>1.810459478970472E-2</v>
      </c>
    </row>
    <row r="2149" spans="1:14" x14ac:dyDescent="0.25">
      <c r="A2149" s="1">
        <v>42962</v>
      </c>
      <c r="B2149">
        <v>24.35</v>
      </c>
      <c r="C2149">
        <v>24.37</v>
      </c>
      <c r="D2149">
        <v>23.96</v>
      </c>
      <c r="E2149">
        <v>24.16</v>
      </c>
      <c r="F2149">
        <v>46276368</v>
      </c>
      <c r="G2149">
        <v>76.67369078014184</v>
      </c>
      <c r="H2149">
        <v>102.81325620649753</v>
      </c>
      <c r="I2149">
        <f>tsla_moving_stats_14yr[[#This Row],[Close]]/tsla_moving_stats_14yr[[#This Row],[StdDev_14Y_Centered]]</f>
        <v>0.23498915306675358</v>
      </c>
      <c r="J2149">
        <f>2*tsla_moving_stats_14yr[[#This Row],[StdDev_14Y_Centered]]</f>
        <v>205.62651241299506</v>
      </c>
      <c r="K2149">
        <v>76.642064754331116</v>
      </c>
      <c r="L2149">
        <v>102.79376098416893</v>
      </c>
      <c r="M2149">
        <f>tsla_moving_stats_14yr[[#This Row],[Average_14Y_Centered]]-tsla_moving_stats_14yr[[#This Row],[ROLLING AVERAGE MANUAL]]</f>
        <v>3.162602581072349E-2</v>
      </c>
      <c r="N2149">
        <f>tsla_moving_stats_14yr[[#This Row],[StdDev_14Y_Centered]]-tsla_moving_stats_14yr[[#This Row],[STANDARD DEV MANUAL]]</f>
        <v>1.9495222328600903E-2</v>
      </c>
    </row>
    <row r="2150" spans="1:14" x14ac:dyDescent="0.25">
      <c r="A2150" s="1">
        <v>42961</v>
      </c>
      <c r="B2150">
        <v>24.31</v>
      </c>
      <c r="C2150">
        <v>24.51</v>
      </c>
      <c r="D2150">
        <v>24.17</v>
      </c>
      <c r="E2150">
        <v>24.25</v>
      </c>
      <c r="F2150">
        <v>67787860</v>
      </c>
      <c r="G2150">
        <v>76.634682179341652</v>
      </c>
      <c r="H2150">
        <v>102.80175428272626</v>
      </c>
      <c r="I2150">
        <f>tsla_moving_stats_14yr[[#This Row],[Close]]/tsla_moving_stats_14yr[[#This Row],[StdDev_14Y_Centered]]</f>
        <v>0.23589091615409055</v>
      </c>
      <c r="J2150">
        <f>2*tsla_moving_stats_14yr[[#This Row],[StdDev_14Y_Centered]]</f>
        <v>205.60350856545253</v>
      </c>
      <c r="K2150">
        <v>76.583402442487866</v>
      </c>
      <c r="L2150">
        <v>102.77781366316341</v>
      </c>
      <c r="M2150">
        <f>tsla_moving_stats_14yr[[#This Row],[Average_14Y_Centered]]-tsla_moving_stats_14yr[[#This Row],[ROLLING AVERAGE MANUAL]]</f>
        <v>5.1279736853786062E-2</v>
      </c>
      <c r="N2150">
        <f>tsla_moving_stats_14yr[[#This Row],[StdDev_14Y_Centered]]-tsla_moving_stats_14yr[[#This Row],[STANDARD DEV MANUAL]]</f>
        <v>2.3940619562850429E-2</v>
      </c>
    </row>
    <row r="2151" spans="1:14" x14ac:dyDescent="0.25">
      <c r="A2151" s="1">
        <v>42958</v>
      </c>
      <c r="B2151">
        <v>23.8</v>
      </c>
      <c r="C2151">
        <v>24.08</v>
      </c>
      <c r="D2151">
        <v>23.57</v>
      </c>
      <c r="E2151">
        <v>23.86</v>
      </c>
      <c r="F2151">
        <v>65486812</v>
      </c>
      <c r="G2151">
        <v>76.463535754824065</v>
      </c>
      <c r="H2151">
        <v>102.75976460166241</v>
      </c>
      <c r="I2151">
        <f>tsla_moving_stats_14yr[[#This Row],[Close]]/tsla_moving_stats_14yr[[#This Row],[StdDev_14Y_Centered]]</f>
        <v>0.23219204610375296</v>
      </c>
      <c r="J2151">
        <f>2*tsla_moving_stats_14yr[[#This Row],[StdDev_14Y_Centered]]</f>
        <v>205.51952920332482</v>
      </c>
      <c r="K2151">
        <v>76.527668276057881</v>
      </c>
      <c r="L2151">
        <v>102.76544113193572</v>
      </c>
      <c r="M2151">
        <f>tsla_moving_stats_14yr[[#This Row],[Average_14Y_Centered]]-tsla_moving_stats_14yr[[#This Row],[ROLLING AVERAGE MANUAL]]</f>
        <v>-6.4132521233815964E-2</v>
      </c>
      <c r="N2151">
        <f>tsla_moving_stats_14yr[[#This Row],[StdDev_14Y_Centered]]-tsla_moving_stats_14yr[[#This Row],[STANDARD DEV MANUAL]]</f>
        <v>-5.6765302733055023E-3</v>
      </c>
    </row>
    <row r="2152" spans="1:14" x14ac:dyDescent="0.25">
      <c r="A2152" s="1">
        <v>42957</v>
      </c>
      <c r="B2152">
        <v>24.11</v>
      </c>
      <c r="C2152">
        <v>24.44</v>
      </c>
      <c r="D2152">
        <v>23.64</v>
      </c>
      <c r="E2152">
        <v>23.69</v>
      </c>
      <c r="F2152">
        <v>106392979</v>
      </c>
      <c r="G2152">
        <v>76.44220425531914</v>
      </c>
      <c r="H2152">
        <v>102.75298895566311</v>
      </c>
      <c r="I2152">
        <f>tsla_moving_stats_14yr[[#This Row],[Close]]/tsla_moving_stats_14yr[[#This Row],[StdDev_14Y_Centered]]</f>
        <v>0.23055290401549292</v>
      </c>
      <c r="J2152">
        <f>2*tsla_moving_stats_14yr[[#This Row],[StdDev_14Y_Centered]]</f>
        <v>205.50597791132623</v>
      </c>
      <c r="K2152">
        <v>76.47121272365797</v>
      </c>
      <c r="L2152">
        <v>102.75219482391043</v>
      </c>
      <c r="M2152">
        <f>tsla_moving_stats_14yr[[#This Row],[Average_14Y_Centered]]-tsla_moving_stats_14yr[[#This Row],[ROLLING AVERAGE MANUAL]]</f>
        <v>-2.9008468338830085E-2</v>
      </c>
      <c r="N2152">
        <f>tsla_moving_stats_14yr[[#This Row],[StdDev_14Y_Centered]]-tsla_moving_stats_14yr[[#This Row],[STANDARD DEV MANUAL]]</f>
        <v>7.9413175268427949E-4</v>
      </c>
    </row>
    <row r="2153" spans="1:14" x14ac:dyDescent="0.25">
      <c r="A2153" s="1">
        <v>42956</v>
      </c>
      <c r="B2153">
        <v>24.07</v>
      </c>
      <c r="C2153">
        <v>24.67</v>
      </c>
      <c r="D2153">
        <v>23.93</v>
      </c>
      <c r="E2153">
        <v>24.24</v>
      </c>
      <c r="F2153">
        <v>103381546</v>
      </c>
      <c r="G2153">
        <v>76.42089619965968</v>
      </c>
      <c r="H2153">
        <v>102.74620398374306</v>
      </c>
      <c r="I2153">
        <f>tsla_moving_stats_14yr[[#This Row],[Close]]/tsla_moving_stats_14yr[[#This Row],[StdDev_14Y_Centered]]</f>
        <v>0.23592112467566542</v>
      </c>
      <c r="J2153">
        <f>2*tsla_moving_stats_14yr[[#This Row],[StdDev_14Y_Centered]]</f>
        <v>205.49240796748612</v>
      </c>
      <c r="K2153">
        <v>76.415072422607139</v>
      </c>
      <c r="L2153">
        <v>102.73932062064807</v>
      </c>
      <c r="M2153">
        <f>tsla_moving_stats_14yr[[#This Row],[Average_14Y_Centered]]-tsla_moving_stats_14yr[[#This Row],[ROLLING AVERAGE MANUAL]]</f>
        <v>5.8237770525408905E-3</v>
      </c>
      <c r="N2153">
        <f>tsla_moving_stats_14yr[[#This Row],[StdDev_14Y_Centered]]-tsla_moving_stats_14yr[[#This Row],[STANDARD DEV MANUAL]]</f>
        <v>6.8833630949853841E-3</v>
      </c>
    </row>
    <row r="2154" spans="1:14" x14ac:dyDescent="0.25">
      <c r="A2154" s="1">
        <v>42955</v>
      </c>
      <c r="B2154">
        <v>23.84</v>
      </c>
      <c r="C2154">
        <v>24.57</v>
      </c>
      <c r="D2154">
        <v>23.83</v>
      </c>
      <c r="E2154">
        <v>24.35</v>
      </c>
      <c r="F2154">
        <v>111747655</v>
      </c>
      <c r="G2154">
        <v>76.38583829787234</v>
      </c>
      <c r="H2154">
        <v>102.73968674231563</v>
      </c>
      <c r="I2154">
        <f>tsla_moving_stats_14yr[[#This Row],[Close]]/tsla_moving_stats_14yr[[#This Row],[StdDev_14Y_Centered]]</f>
        <v>0.23700675729207682</v>
      </c>
      <c r="J2154">
        <f>2*tsla_moving_stats_14yr[[#This Row],[StdDev_14Y_Centered]]</f>
        <v>205.47937348463125</v>
      </c>
      <c r="K2154">
        <v>76.360948594149363</v>
      </c>
      <c r="L2154">
        <v>102.72873810207814</v>
      </c>
      <c r="M2154">
        <f>tsla_moving_stats_14yr[[#This Row],[Average_14Y_Centered]]-tsla_moving_stats_14yr[[#This Row],[ROLLING AVERAGE MANUAL]]</f>
        <v>2.4889703722976719E-2</v>
      </c>
      <c r="N2154">
        <f>tsla_moving_stats_14yr[[#This Row],[StdDev_14Y_Centered]]-tsla_moving_stats_14yr[[#This Row],[STANDARD DEV MANUAL]]</f>
        <v>1.0948640237486984E-2</v>
      </c>
    </row>
    <row r="2155" spans="1:14" x14ac:dyDescent="0.25">
      <c r="A2155" s="1">
        <v>42954</v>
      </c>
      <c r="B2155">
        <v>23.82</v>
      </c>
      <c r="C2155">
        <v>23.97</v>
      </c>
      <c r="D2155">
        <v>23.52</v>
      </c>
      <c r="E2155">
        <v>23.68</v>
      </c>
      <c r="F2155">
        <v>94867297</v>
      </c>
      <c r="G2155">
        <v>76.351089670828614</v>
      </c>
      <c r="H2155">
        <v>102.7335478518074</v>
      </c>
      <c r="I2155">
        <f>tsla_moving_stats_14yr[[#This Row],[Close]]/tsla_moving_stats_14yr[[#This Row],[StdDev_14Y_Centered]]</f>
        <v>0.23049919422775386</v>
      </c>
      <c r="J2155">
        <f>2*tsla_moving_stats_14yr[[#This Row],[StdDev_14Y_Centered]]</f>
        <v>205.4670957036148</v>
      </c>
      <c r="K2155">
        <v>76.304325475717107</v>
      </c>
      <c r="L2155">
        <v>102.71516558958979</v>
      </c>
      <c r="M2155">
        <f>tsla_moving_stats_14yr[[#This Row],[Average_14Y_Centered]]-tsla_moving_stats_14yr[[#This Row],[ROLLING AVERAGE MANUAL]]</f>
        <v>4.6764195111506979E-2</v>
      </c>
      <c r="N2155">
        <f>tsla_moving_stats_14yr[[#This Row],[StdDev_14Y_Centered]]-tsla_moving_stats_14yr[[#This Row],[STANDARD DEV MANUAL]]</f>
        <v>1.8382262217613743E-2</v>
      </c>
    </row>
    <row r="2156" spans="1:14" x14ac:dyDescent="0.25">
      <c r="A2156" s="1">
        <v>42951</v>
      </c>
      <c r="B2156">
        <v>23.13</v>
      </c>
      <c r="C2156">
        <v>23.82</v>
      </c>
      <c r="D2156">
        <v>22.89</v>
      </c>
      <c r="E2156">
        <v>23.79</v>
      </c>
      <c r="F2156">
        <v>139033778</v>
      </c>
      <c r="G2156">
        <v>76.184463677639044</v>
      </c>
      <c r="H2156">
        <v>102.69622915374005</v>
      </c>
      <c r="I2156">
        <f>tsla_moving_stats_14yr[[#This Row],[Close]]/tsla_moving_stats_14yr[[#This Row],[StdDev_14Y_Centered]]</f>
        <v>0.23165407528630375</v>
      </c>
      <c r="J2156">
        <f>2*tsla_moving_stats_14yr[[#This Row],[StdDev_14Y_Centered]]</f>
        <v>205.3924583074801</v>
      </c>
      <c r="K2156">
        <v>76.248213575688737</v>
      </c>
      <c r="L2156">
        <v>102.70215291633613</v>
      </c>
      <c r="M2156">
        <f>tsla_moving_stats_14yr[[#This Row],[Average_14Y_Centered]]-tsla_moving_stats_14yr[[#This Row],[ROLLING AVERAGE MANUAL]]</f>
        <v>-6.3749898049692888E-2</v>
      </c>
      <c r="N2156">
        <f>tsla_moving_stats_14yr[[#This Row],[StdDev_14Y_Centered]]-tsla_moving_stats_14yr[[#This Row],[STANDARD DEV MANUAL]]</f>
        <v>-5.9237625960832929E-3</v>
      </c>
    </row>
    <row r="2157" spans="1:14" x14ac:dyDescent="0.25">
      <c r="A2157" s="1">
        <v>42950</v>
      </c>
      <c r="B2157">
        <v>23.02</v>
      </c>
      <c r="C2157">
        <v>23.33</v>
      </c>
      <c r="D2157">
        <v>22.88</v>
      </c>
      <c r="E2157">
        <v>23.14</v>
      </c>
      <c r="F2157">
        <v>203025659</v>
      </c>
      <c r="G2157">
        <v>76.163265248226935</v>
      </c>
      <c r="H2157">
        <v>102.68937021604546</v>
      </c>
      <c r="I2157">
        <f>tsla_moving_stats_14yr[[#This Row],[Close]]/tsla_moving_stats_14yr[[#This Row],[StdDev_14Y_Centered]]</f>
        <v>0.22533977909608721</v>
      </c>
      <c r="J2157">
        <f>2*tsla_moving_stats_14yr[[#This Row],[StdDev_14Y_Centered]]</f>
        <v>205.37874043209092</v>
      </c>
      <c r="K2157">
        <v>76.189605225788128</v>
      </c>
      <c r="L2157">
        <v>102.68601837499919</v>
      </c>
      <c r="M2157">
        <f>tsla_moving_stats_14yr[[#This Row],[Average_14Y_Centered]]-tsla_moving_stats_14yr[[#This Row],[ROLLING AVERAGE MANUAL]]</f>
        <v>-2.6339977561192995E-2</v>
      </c>
      <c r="N2157">
        <f>tsla_moving_stats_14yr[[#This Row],[StdDev_14Y_Centered]]-tsla_moving_stats_14yr[[#This Row],[STANDARD DEV MANUAL]]</f>
        <v>3.3518410462676229E-3</v>
      </c>
    </row>
    <row r="2158" spans="1:14" x14ac:dyDescent="0.25">
      <c r="A2158" s="1">
        <v>42949</v>
      </c>
      <c r="B2158">
        <v>21.26</v>
      </c>
      <c r="C2158">
        <v>21.81</v>
      </c>
      <c r="D2158">
        <v>20.75</v>
      </c>
      <c r="E2158">
        <v>21.73</v>
      </c>
      <c r="F2158">
        <v>196372117</v>
      </c>
      <c r="G2158">
        <v>76.142058990357356</v>
      </c>
      <c r="H2158">
        <v>102.68252478813392</v>
      </c>
      <c r="I2158">
        <f>tsla_moving_stats_14yr[[#This Row],[Close]]/tsla_moving_stats_14yr[[#This Row],[StdDev_14Y_Centered]]</f>
        <v>0.21162315637286647</v>
      </c>
      <c r="J2158">
        <f>2*tsla_moving_stats_14yr[[#This Row],[StdDev_14Y_Centered]]</f>
        <v>205.36504957626784</v>
      </c>
      <c r="K2158">
        <v>76.128401022436762</v>
      </c>
      <c r="L2158">
        <v>102.66637663170857</v>
      </c>
      <c r="M2158">
        <f>tsla_moving_stats_14yr[[#This Row],[Average_14Y_Centered]]-tsla_moving_stats_14yr[[#This Row],[ROLLING AVERAGE MANUAL]]</f>
        <v>1.3657967920593705E-2</v>
      </c>
      <c r="N2158">
        <f>tsla_moving_stats_14yr[[#This Row],[StdDev_14Y_Centered]]-tsla_moving_stats_14yr[[#This Row],[STANDARD DEV MANUAL]]</f>
        <v>1.6148156425344951E-2</v>
      </c>
    </row>
    <row r="2159" spans="1:14" x14ac:dyDescent="0.25">
      <c r="A2159" s="1">
        <v>42948</v>
      </c>
      <c r="B2159">
        <v>21.53</v>
      </c>
      <c r="C2159">
        <v>21.63</v>
      </c>
      <c r="D2159">
        <v>21.08</v>
      </c>
      <c r="E2159">
        <v>21.3</v>
      </c>
      <c r="F2159">
        <v>124546658</v>
      </c>
      <c r="G2159">
        <v>76.104746099290793</v>
      </c>
      <c r="H2159">
        <v>102.67318244529247</v>
      </c>
      <c r="I2159">
        <f>tsla_moving_stats_14yr[[#This Row],[Close]]/tsla_moving_stats_14yr[[#This Row],[StdDev_14Y_Centered]]</f>
        <v>0.20745436629812578</v>
      </c>
      <c r="J2159">
        <f>2*tsla_moving_stats_14yr[[#This Row],[StdDev_14Y_Centered]]</f>
        <v>205.34636489058494</v>
      </c>
      <c r="K2159">
        <v>76.06289406418631</v>
      </c>
      <c r="L2159">
        <v>102.64043676746142</v>
      </c>
      <c r="M2159">
        <f>tsla_moving_stats_14yr[[#This Row],[Average_14Y_Centered]]-tsla_moving_stats_14yr[[#This Row],[ROLLING AVERAGE MANUAL]]</f>
        <v>4.1852035104483321E-2</v>
      </c>
      <c r="N2159">
        <f>tsla_moving_stats_14yr[[#This Row],[StdDev_14Y_Centered]]-tsla_moving_stats_14yr[[#This Row],[STANDARD DEV MANUAL]]</f>
        <v>3.2745677831044873E-2</v>
      </c>
    </row>
    <row r="2160" spans="1:14" x14ac:dyDescent="0.25">
      <c r="A2160" s="1">
        <v>42947</v>
      </c>
      <c r="B2160">
        <v>22.37</v>
      </c>
      <c r="C2160">
        <v>22.77</v>
      </c>
      <c r="D2160">
        <v>21.4</v>
      </c>
      <c r="E2160">
        <v>21.56</v>
      </c>
      <c r="F2160">
        <v>128027186</v>
      </c>
      <c r="G2160">
        <v>76.064804199772993</v>
      </c>
      <c r="H2160">
        <v>102.66035965225264</v>
      </c>
      <c r="I2160">
        <f>tsla_moving_stats_14yr[[#This Row],[Close]]/tsla_moving_stats_14yr[[#This Row],[StdDev_14Y_Centered]]</f>
        <v>0.21001290150386606</v>
      </c>
      <c r="J2160">
        <f>2*tsla_moving_stats_14yr[[#This Row],[StdDev_14Y_Centered]]</f>
        <v>205.32071930450527</v>
      </c>
      <c r="K2160">
        <v>76.000082362965074</v>
      </c>
      <c r="L2160">
        <v>102.61839868195054</v>
      </c>
      <c r="M2160">
        <f>tsla_moving_stats_14yr[[#This Row],[Average_14Y_Centered]]-tsla_moving_stats_14yr[[#This Row],[ROLLING AVERAGE MANUAL]]</f>
        <v>6.4721836807919431E-2</v>
      </c>
      <c r="N2160">
        <f>tsla_moving_stats_14yr[[#This Row],[StdDev_14Y_Centered]]-tsla_moving_stats_14yr[[#This Row],[STANDARD DEV MANUAL]]</f>
        <v>4.1960970302099554E-2</v>
      </c>
    </row>
    <row r="2161" spans="1:14" x14ac:dyDescent="0.25">
      <c r="A2161" s="1">
        <v>42944</v>
      </c>
      <c r="B2161">
        <v>22.46</v>
      </c>
      <c r="C2161">
        <v>22.64</v>
      </c>
      <c r="D2161">
        <v>22.17</v>
      </c>
      <c r="E2161">
        <v>22.34</v>
      </c>
      <c r="F2161">
        <v>73206300</v>
      </c>
      <c r="G2161">
        <v>75.871069807037443</v>
      </c>
      <c r="H2161">
        <v>102.58629996092399</v>
      </c>
      <c r="I2161">
        <f>tsla_moving_stats_14yr[[#This Row],[Close]]/tsla_moving_stats_14yr[[#This Row],[StdDev_14Y_Centered]]</f>
        <v>0.21776786967177389</v>
      </c>
      <c r="J2161">
        <f>2*tsla_moving_stats_14yr[[#This Row],[StdDev_14Y_Centered]]</f>
        <v>205.17259992184799</v>
      </c>
      <c r="K2161">
        <v>75.934558364101122</v>
      </c>
      <c r="L2161">
        <v>102.59235797455577</v>
      </c>
      <c r="M2161">
        <f>tsla_moving_stats_14yr[[#This Row],[Average_14Y_Centered]]-tsla_moving_stats_14yr[[#This Row],[ROLLING AVERAGE MANUAL]]</f>
        <v>-6.3488557063678286E-2</v>
      </c>
      <c r="N2161">
        <f>tsla_moving_stats_14yr[[#This Row],[StdDev_14Y_Centered]]-tsla_moving_stats_14yr[[#This Row],[STANDARD DEV MANUAL]]</f>
        <v>-6.0580136317724964E-3</v>
      </c>
    </row>
    <row r="2162" spans="1:14" x14ac:dyDescent="0.25">
      <c r="A2162" s="1">
        <v>42943</v>
      </c>
      <c r="B2162">
        <v>23.07</v>
      </c>
      <c r="C2162">
        <v>23.17</v>
      </c>
      <c r="D2162">
        <v>21.75</v>
      </c>
      <c r="E2162">
        <v>22.3</v>
      </c>
      <c r="F2162">
        <v>124536188</v>
      </c>
      <c r="G2162">
        <v>75.849934751773048</v>
      </c>
      <c r="H2162">
        <v>102.57941878990624</v>
      </c>
      <c r="I2162">
        <f>tsla_moving_stats_14yr[[#This Row],[Close]]/tsla_moving_stats_14yr[[#This Row],[StdDev_14Y_Centered]]</f>
        <v>0.21739253607658682</v>
      </c>
      <c r="J2162">
        <f>2*tsla_moving_stats_14yr[[#This Row],[StdDev_14Y_Centered]]</f>
        <v>205.15883757981248</v>
      </c>
      <c r="K2162">
        <v>75.872510650383447</v>
      </c>
      <c r="L2162">
        <v>102.57139262681157</v>
      </c>
      <c r="M2162">
        <f>tsla_moving_stats_14yr[[#This Row],[Average_14Y_Centered]]-tsla_moving_stats_14yr[[#This Row],[ROLLING AVERAGE MANUAL]]</f>
        <v>-2.2575898610398326E-2</v>
      </c>
      <c r="N2162">
        <f>tsla_moving_stats_14yr[[#This Row],[StdDev_14Y_Centered]]-tsla_moving_stats_14yr[[#This Row],[STANDARD DEV MANUAL]]</f>
        <v>8.026163094669414E-3</v>
      </c>
    </row>
    <row r="2163" spans="1:14" x14ac:dyDescent="0.25">
      <c r="A2163" s="1">
        <v>42942</v>
      </c>
      <c r="B2163">
        <v>22.69</v>
      </c>
      <c r="C2163">
        <v>23.03</v>
      </c>
      <c r="D2163">
        <v>22.54</v>
      </c>
      <c r="E2163">
        <v>22.92</v>
      </c>
      <c r="F2163">
        <v>72311939</v>
      </c>
      <c r="G2163">
        <v>75.828820192853101</v>
      </c>
      <c r="H2163">
        <v>102.57253053271258</v>
      </c>
      <c r="I2163">
        <f>tsla_moving_stats_14yr[[#This Row],[Close]]/tsla_moving_stats_14yr[[#This Row],[StdDev_14Y_Centered]]</f>
        <v>0.22345163837690757</v>
      </c>
      <c r="J2163">
        <f>2*tsla_moving_stats_14yr[[#This Row],[StdDev_14Y_Centered]]</f>
        <v>205.14506106542515</v>
      </c>
      <c r="K2163">
        <v>75.810343652371472</v>
      </c>
      <c r="L2163">
        <v>102.55019953503748</v>
      </c>
      <c r="M2163">
        <f>tsla_moving_stats_14yr[[#This Row],[Average_14Y_Centered]]-tsla_moving_stats_14yr[[#This Row],[ROLLING AVERAGE MANUAL]]</f>
        <v>1.8476540481628945E-2</v>
      </c>
      <c r="N2163">
        <f>tsla_moving_stats_14yr[[#This Row],[StdDev_14Y_Centered]]-tsla_moving_stats_14yr[[#This Row],[STANDARD DEV MANUAL]]</f>
        <v>2.2330997675098274E-2</v>
      </c>
    </row>
    <row r="2164" spans="1:14" x14ac:dyDescent="0.25">
      <c r="A2164" s="1">
        <v>42941</v>
      </c>
      <c r="B2164">
        <v>23</v>
      </c>
      <c r="C2164">
        <v>23.04</v>
      </c>
      <c r="D2164">
        <v>22.28</v>
      </c>
      <c r="E2164">
        <v>22.64</v>
      </c>
      <c r="F2164">
        <v>104838048</v>
      </c>
      <c r="G2164">
        <v>75.787977304964542</v>
      </c>
      <c r="H2164">
        <v>102.55840310233351</v>
      </c>
      <c r="I2164">
        <f>tsla_moving_stats_14yr[[#This Row],[Close]]/tsla_moving_stats_14yr[[#This Row],[StdDev_14Y_Centered]]</f>
        <v>0.2207522671487937</v>
      </c>
      <c r="J2164">
        <f>2*tsla_moving_stats_14yr[[#This Row],[StdDev_14Y_Centered]]</f>
        <v>205.11680620466703</v>
      </c>
      <c r="K2164">
        <v>75.749392218119866</v>
      </c>
      <c r="L2164">
        <v>102.53064027250014</v>
      </c>
      <c r="M2164">
        <f>tsla_moving_stats_14yr[[#This Row],[Average_14Y_Centered]]-tsla_moving_stats_14yr[[#This Row],[ROLLING AVERAGE MANUAL]]</f>
        <v>3.8585086844676653E-2</v>
      </c>
      <c r="N2164">
        <f>tsla_moving_stats_14yr[[#This Row],[StdDev_14Y_Centered]]-tsla_moving_stats_14yr[[#This Row],[STANDARD DEV MANUAL]]</f>
        <v>2.7762829833378078E-2</v>
      </c>
    </row>
    <row r="2165" spans="1:14" x14ac:dyDescent="0.25">
      <c r="A2165" s="1">
        <v>42940</v>
      </c>
      <c r="B2165">
        <v>22.02</v>
      </c>
      <c r="C2165">
        <v>22.89</v>
      </c>
      <c r="D2165">
        <v>22</v>
      </c>
      <c r="E2165">
        <v>22.83</v>
      </c>
      <c r="F2165">
        <v>129556333</v>
      </c>
      <c r="G2165">
        <v>75.746983541430197</v>
      </c>
      <c r="H2165">
        <v>102.54406970096295</v>
      </c>
      <c r="I2165">
        <f>tsla_moving_stats_14yr[[#This Row],[Close]]/tsla_moving_stats_14yr[[#This Row],[StdDev_14Y_Centered]]</f>
        <v>0.22263598535318918</v>
      </c>
      <c r="J2165">
        <f>2*tsla_moving_stats_14yr[[#This Row],[StdDev_14Y_Centered]]</f>
        <v>205.0881394019259</v>
      </c>
      <c r="K2165">
        <v>75.679806873047468</v>
      </c>
      <c r="L2165">
        <v>102.49794963080934</v>
      </c>
      <c r="M2165">
        <f>tsla_moving_stats_14yr[[#This Row],[Average_14Y_Centered]]-tsla_moving_stats_14yr[[#This Row],[ROLLING AVERAGE MANUAL]]</f>
        <v>6.7176668382728622E-2</v>
      </c>
      <c r="N2165">
        <f>tsla_moving_stats_14yr[[#This Row],[StdDev_14Y_Centered]]-tsla_moving_stats_14yr[[#This Row],[STANDARD DEV MANUAL]]</f>
        <v>4.6120070153605752E-2</v>
      </c>
    </row>
    <row r="2166" spans="1:14" x14ac:dyDescent="0.25">
      <c r="A2166" s="1">
        <v>42937</v>
      </c>
      <c r="B2166">
        <v>21.96</v>
      </c>
      <c r="C2166">
        <v>22.08</v>
      </c>
      <c r="D2166">
        <v>21.72</v>
      </c>
      <c r="E2166">
        <v>21.89</v>
      </c>
      <c r="F2166">
        <v>73524166</v>
      </c>
      <c r="G2166">
        <v>75.545590238365506</v>
      </c>
      <c r="H2166">
        <v>102.45651650371842</v>
      </c>
      <c r="I2166">
        <f>tsla_moving_stats_14yr[[#This Row],[Close]]/tsla_moving_stats_14yr[[#This Row],[StdDev_14Y_Centered]]</f>
        <v>0.21365161286940254</v>
      </c>
      <c r="J2166">
        <f>2*tsla_moving_stats_14yr[[#This Row],[StdDev_14Y_Centered]]</f>
        <v>204.91303300743684</v>
      </c>
      <c r="K2166">
        <v>75.608773075830783</v>
      </c>
      <c r="L2166">
        <v>102.46273041050168</v>
      </c>
      <c r="M2166">
        <f>tsla_moving_stats_14yr[[#This Row],[Average_14Y_Centered]]-tsla_moving_stats_14yr[[#This Row],[ROLLING AVERAGE MANUAL]]</f>
        <v>-6.3182837465276975E-2</v>
      </c>
      <c r="N2166">
        <f>tsla_moving_stats_14yr[[#This Row],[StdDev_14Y_Centered]]-tsla_moving_stats_14yr[[#This Row],[STANDARD DEV MANUAL]]</f>
        <v>-6.213906783258949E-3</v>
      </c>
    </row>
    <row r="2167" spans="1:14" x14ac:dyDescent="0.25">
      <c r="A2167" s="1">
        <v>42936</v>
      </c>
      <c r="B2167">
        <v>21.79</v>
      </c>
      <c r="C2167">
        <v>22.01</v>
      </c>
      <c r="D2167">
        <v>21.61</v>
      </c>
      <c r="E2167">
        <v>21.99</v>
      </c>
      <c r="F2167">
        <v>77492900</v>
      </c>
      <c r="G2167">
        <v>75.524541843971633</v>
      </c>
      <c r="H2167">
        <v>102.44960057953421</v>
      </c>
      <c r="I2167">
        <f>tsla_moving_stats_14yr[[#This Row],[Close]]/tsla_moving_stats_14yr[[#This Row],[StdDev_14Y_Centered]]</f>
        <v>0.21464212525580914</v>
      </c>
      <c r="J2167">
        <f>2*tsla_moving_stats_14yr[[#This Row],[StdDev_14Y_Centered]]</f>
        <v>204.89920115906841</v>
      </c>
      <c r="K2167">
        <v>75.541241124680525</v>
      </c>
      <c r="L2167">
        <v>102.43324187227856</v>
      </c>
      <c r="M2167">
        <f>tsla_moving_stats_14yr[[#This Row],[Average_14Y_Centered]]-tsla_moving_stats_14yr[[#This Row],[ROLLING AVERAGE MANUAL]]</f>
        <v>-1.6699280708891706E-2</v>
      </c>
      <c r="N2167">
        <f>tsla_moving_stats_14yr[[#This Row],[StdDev_14Y_Centered]]-tsla_moving_stats_14yr[[#This Row],[STANDARD DEV MANUAL]]</f>
        <v>1.6358707255648142E-2</v>
      </c>
    </row>
    <row r="2168" spans="1:14" x14ac:dyDescent="0.25">
      <c r="A2168" s="1">
        <v>42935</v>
      </c>
      <c r="B2168">
        <v>21.88</v>
      </c>
      <c r="C2168">
        <v>22.11</v>
      </c>
      <c r="D2168">
        <v>21.55</v>
      </c>
      <c r="E2168">
        <v>21.68</v>
      </c>
      <c r="F2168">
        <v>95355308</v>
      </c>
      <c r="G2168">
        <v>75.50353658536585</v>
      </c>
      <c r="H2168">
        <v>102.44266121893102</v>
      </c>
      <c r="I2168">
        <f>tsla_moving_stats_14yr[[#This Row],[Close]]/tsla_moving_stats_14yr[[#This Row],[StdDev_14Y_Centered]]</f>
        <v>0.21163058184975789</v>
      </c>
      <c r="J2168">
        <f>2*tsla_moving_stats_14yr[[#This Row],[StdDev_14Y_Centered]]</f>
        <v>204.88532243786204</v>
      </c>
      <c r="K2168">
        <v>75.470854870775383</v>
      </c>
      <c r="L2168">
        <v>102.39901029492404</v>
      </c>
      <c r="M2168">
        <f>tsla_moving_stats_14yr[[#This Row],[Average_14Y_Centered]]-tsla_moving_stats_14yr[[#This Row],[ROLLING AVERAGE MANUAL]]</f>
        <v>3.2681714590466981E-2</v>
      </c>
      <c r="N2168">
        <f>tsla_moving_stats_14yr[[#This Row],[StdDev_14Y_Centered]]-tsla_moving_stats_14yr[[#This Row],[STANDARD DEV MANUAL]]</f>
        <v>4.365092400698245E-2</v>
      </c>
    </row>
    <row r="2169" spans="1:14" x14ac:dyDescent="0.25">
      <c r="A2169" s="1">
        <v>42934</v>
      </c>
      <c r="B2169">
        <v>21.17</v>
      </c>
      <c r="C2169">
        <v>21.94</v>
      </c>
      <c r="D2169">
        <v>21.04</v>
      </c>
      <c r="E2169">
        <v>21.88</v>
      </c>
      <c r="F2169">
        <v>95605898</v>
      </c>
      <c r="G2169">
        <v>75.457097872340427</v>
      </c>
      <c r="H2169">
        <v>102.42006970224388</v>
      </c>
      <c r="I2169">
        <f>tsla_moving_stats_14yr[[#This Row],[Close]]/tsla_moving_stats_14yr[[#This Row],[StdDev_14Y_Centered]]</f>
        <v>0.21363000497470505</v>
      </c>
      <c r="J2169">
        <f>2*tsla_moving_stats_14yr[[#This Row],[StdDev_14Y_Centered]]</f>
        <v>204.84013940448776</v>
      </c>
      <c r="K2169">
        <v>75.400661743822823</v>
      </c>
      <c r="L2169">
        <v>102.36508047244486</v>
      </c>
      <c r="M2169">
        <f>tsla_moving_stats_14yr[[#This Row],[Average_14Y_Centered]]-tsla_moving_stats_14yr[[#This Row],[ROLLING AVERAGE MANUAL]]</f>
        <v>5.6436128517603379E-2</v>
      </c>
      <c r="N2169">
        <f>tsla_moving_stats_14yr[[#This Row],[StdDev_14Y_Centered]]-tsla_moving_stats_14yr[[#This Row],[STANDARD DEV MANUAL]]</f>
        <v>5.4989229799019768E-2</v>
      </c>
    </row>
    <row r="2170" spans="1:14" x14ac:dyDescent="0.25">
      <c r="A2170" s="1">
        <v>42933</v>
      </c>
      <c r="B2170">
        <v>21.7</v>
      </c>
      <c r="C2170">
        <v>21.81</v>
      </c>
      <c r="D2170">
        <v>20.9</v>
      </c>
      <c r="E2170">
        <v>21.3</v>
      </c>
      <c r="F2170">
        <v>148153832</v>
      </c>
      <c r="G2170">
        <v>75.407786606129406</v>
      </c>
      <c r="H2170">
        <v>102.39274579097233</v>
      </c>
      <c r="I2170">
        <f>tsla_moving_stats_14yr[[#This Row],[Close]]/tsla_moving_stats_14yr[[#This Row],[StdDev_14Y_Centered]]</f>
        <v>0.20802254920951599</v>
      </c>
      <c r="J2170">
        <f>2*tsla_moving_stats_14yr[[#This Row],[StdDev_14Y_Centered]]</f>
        <v>204.78549158194465</v>
      </c>
      <c r="K2170">
        <v>75.32817949446185</v>
      </c>
      <c r="L2170">
        <v>102.32712723737507</v>
      </c>
      <c r="M2170">
        <f>tsla_moving_stats_14yr[[#This Row],[Average_14Y_Centered]]-tsla_moving_stats_14yr[[#This Row],[ROLLING AVERAGE MANUAL]]</f>
        <v>7.9607111667556296E-2</v>
      </c>
      <c r="N2170">
        <f>tsla_moving_stats_14yr[[#This Row],[StdDev_14Y_Centered]]-tsla_moving_stats_14yr[[#This Row],[STANDARD DEV MANUAL]]</f>
        <v>6.5618553597261098E-2</v>
      </c>
    </row>
    <row r="2171" spans="1:14" x14ac:dyDescent="0.25">
      <c r="A2171" s="1">
        <v>42930</v>
      </c>
      <c r="B2171">
        <v>21.55</v>
      </c>
      <c r="C2171">
        <v>21.89</v>
      </c>
      <c r="D2171">
        <v>21.41</v>
      </c>
      <c r="E2171">
        <v>21.85</v>
      </c>
      <c r="F2171">
        <v>84378252</v>
      </c>
      <c r="G2171">
        <v>75.193918842224747</v>
      </c>
      <c r="H2171">
        <v>102.28472311928148</v>
      </c>
      <c r="I2171">
        <f>tsla_moving_stats_14yr[[#This Row],[Close]]/tsla_moving_stats_14yr[[#This Row],[StdDev_14Y_Centered]]</f>
        <v>0.21361938844493097</v>
      </c>
      <c r="J2171">
        <f>2*tsla_moving_stats_14yr[[#This Row],[StdDev_14Y_Centered]]</f>
        <v>204.56944623856296</v>
      </c>
      <c r="K2171">
        <v>75.256841806305033</v>
      </c>
      <c r="L2171">
        <v>102.29103797197462</v>
      </c>
      <c r="M2171">
        <f>tsla_moving_stats_14yr[[#This Row],[Average_14Y_Centered]]-tsla_moving_stats_14yr[[#This Row],[ROLLING AVERAGE MANUAL]]</f>
        <v>-6.2922964080286192E-2</v>
      </c>
      <c r="N2171">
        <f>tsla_moving_stats_14yr[[#This Row],[StdDev_14Y_Centered]]-tsla_moving_stats_14yr[[#This Row],[STANDARD DEV MANUAL]]</f>
        <v>-6.3148526931371407E-3</v>
      </c>
    </row>
    <row r="2172" spans="1:14" x14ac:dyDescent="0.25">
      <c r="A2172" s="1">
        <v>42929</v>
      </c>
      <c r="B2172">
        <v>22.01</v>
      </c>
      <c r="C2172">
        <v>22.11</v>
      </c>
      <c r="D2172">
        <v>21.33</v>
      </c>
      <c r="E2172">
        <v>21.56</v>
      </c>
      <c r="F2172">
        <v>128917092</v>
      </c>
      <c r="G2172">
        <v>75.172930496453901</v>
      </c>
      <c r="H2172">
        <v>102.27780087332506</v>
      </c>
      <c r="I2172">
        <f>tsla_moving_stats_14yr[[#This Row],[Close]]/tsla_moving_stats_14yr[[#This Row],[StdDev_14Y_Centered]]</f>
        <v>0.21079843148664174</v>
      </c>
      <c r="J2172">
        <f>2*tsla_moving_stats_14yr[[#This Row],[StdDev_14Y_Centered]]</f>
        <v>204.55560174665013</v>
      </c>
      <c r="K2172">
        <v>75.186733882419745</v>
      </c>
      <c r="L2172">
        <v>102.25704913235256</v>
      </c>
      <c r="M2172">
        <f>tsla_moving_stats_14yr[[#This Row],[Average_14Y_Centered]]-tsla_moving_stats_14yr[[#This Row],[ROLLING AVERAGE MANUAL]]</f>
        <v>-1.3803385965843518E-2</v>
      </c>
      <c r="N2172">
        <f>tsla_moving_stats_14yr[[#This Row],[StdDev_14Y_Centered]]-tsla_moving_stats_14yr[[#This Row],[STANDARD DEV MANUAL]]</f>
        <v>2.0751740972499988E-2</v>
      </c>
    </row>
    <row r="2173" spans="1:14" x14ac:dyDescent="0.25">
      <c r="A2173" s="1">
        <v>42928</v>
      </c>
      <c r="B2173">
        <v>22.03</v>
      </c>
      <c r="C2173">
        <v>22.21</v>
      </c>
      <c r="D2173">
        <v>21.63</v>
      </c>
      <c r="E2173">
        <v>21.97</v>
      </c>
      <c r="F2173">
        <v>155192094</v>
      </c>
      <c r="G2173">
        <v>75.151934203062964</v>
      </c>
      <c r="H2173">
        <v>102.27089214615893</v>
      </c>
      <c r="I2173">
        <f>tsla_moving_stats_14yr[[#This Row],[Close]]/tsla_moving_stats_14yr[[#This Row],[StdDev_14Y_Centered]]</f>
        <v>0.21482163242109886</v>
      </c>
      <c r="J2173">
        <f>2*tsla_moving_stats_14yr[[#This Row],[StdDev_14Y_Centered]]</f>
        <v>204.54178429231786</v>
      </c>
      <c r="K2173">
        <v>75.118656631638743</v>
      </c>
      <c r="L2173">
        <v>102.22640203255146</v>
      </c>
      <c r="M2173">
        <f>tsla_moving_stats_14yr[[#This Row],[Average_14Y_Centered]]-tsla_moving_stats_14yr[[#This Row],[ROLLING AVERAGE MANUAL]]</f>
        <v>3.3277571424221719E-2</v>
      </c>
      <c r="N2173">
        <f>tsla_moving_stats_14yr[[#This Row],[StdDev_14Y_Centered]]-tsla_moving_stats_14yr[[#This Row],[STANDARD DEV MANUAL]]</f>
        <v>4.4490113607466242E-2</v>
      </c>
    </row>
    <row r="2174" spans="1:14" x14ac:dyDescent="0.25">
      <c r="A2174" s="1">
        <v>42927</v>
      </c>
      <c r="B2174">
        <v>21.07</v>
      </c>
      <c r="C2174">
        <v>21.82</v>
      </c>
      <c r="D2174">
        <v>20.95</v>
      </c>
      <c r="E2174">
        <v>21.81</v>
      </c>
      <c r="F2174">
        <v>173391178</v>
      </c>
      <c r="G2174">
        <v>75.102834042553184</v>
      </c>
      <c r="H2174">
        <v>102.24382830213398</v>
      </c>
      <c r="I2174">
        <f>tsla_moving_stats_14yr[[#This Row],[Close]]/tsla_moving_stats_14yr[[#This Row],[StdDev_14Y_Centered]]</f>
        <v>0.21331360887183048</v>
      </c>
      <c r="J2174">
        <f>2*tsla_moving_stats_14yr[[#This Row],[StdDev_14Y_Centered]]</f>
        <v>204.48765660426795</v>
      </c>
      <c r="K2174">
        <v>75.044262993467768</v>
      </c>
      <c r="L2174">
        <v>102.18476094625288</v>
      </c>
      <c r="M2174">
        <f>tsla_moving_stats_14yr[[#This Row],[Average_14Y_Centered]]-tsla_moving_stats_14yr[[#This Row],[ROLLING AVERAGE MANUAL]]</f>
        <v>5.8571049085415439E-2</v>
      </c>
      <c r="N2174">
        <f>tsla_moving_stats_14yr[[#This Row],[StdDev_14Y_Centered]]-tsla_moving_stats_14yr[[#This Row],[STANDARD DEV MANUAL]]</f>
        <v>5.9067355881097683E-2</v>
      </c>
    </row>
    <row r="2175" spans="1:14" x14ac:dyDescent="0.25">
      <c r="A2175" s="1">
        <v>42926</v>
      </c>
      <c r="B2175">
        <v>20.86</v>
      </c>
      <c r="C2175">
        <v>21.2</v>
      </c>
      <c r="D2175">
        <v>20.21</v>
      </c>
      <c r="E2175">
        <v>21.07</v>
      </c>
      <c r="F2175">
        <v>207313533</v>
      </c>
      <c r="G2175">
        <v>75.055749148694673</v>
      </c>
      <c r="H2175">
        <v>102.22010872799359</v>
      </c>
      <c r="I2175">
        <f>tsla_moving_stats_14yr[[#This Row],[Close]]/tsla_moving_stats_14yr[[#This Row],[StdDev_14Y_Centered]]</f>
        <v>0.2061238269278993</v>
      </c>
      <c r="J2175">
        <f>2*tsla_moving_stats_14yr[[#This Row],[StdDev_14Y_Centered]]</f>
        <v>204.44021745598718</v>
      </c>
      <c r="K2175">
        <v>74.970102243680813</v>
      </c>
      <c r="L2175">
        <v>102.14355693556392</v>
      </c>
      <c r="M2175">
        <f>tsla_moving_stats_14yr[[#This Row],[Average_14Y_Centered]]-tsla_moving_stats_14yr[[#This Row],[ROLLING AVERAGE MANUAL]]</f>
        <v>8.5646905013859964E-2</v>
      </c>
      <c r="N2175">
        <f>tsla_moving_stats_14yr[[#This Row],[StdDev_14Y_Centered]]-tsla_moving_stats_14yr[[#This Row],[STANDARD DEV MANUAL]]</f>
        <v>7.6551792429668808E-2</v>
      </c>
    </row>
    <row r="2176" spans="1:14" x14ac:dyDescent="0.25">
      <c r="A2176" s="1">
        <v>42923</v>
      </c>
      <c r="B2176">
        <v>20.9</v>
      </c>
      <c r="C2176">
        <v>21.13</v>
      </c>
      <c r="D2176">
        <v>20.49</v>
      </c>
      <c r="E2176">
        <v>20.88</v>
      </c>
      <c r="F2176">
        <v>212654018</v>
      </c>
      <c r="G2176">
        <v>74.835783200908054</v>
      </c>
      <c r="H2176">
        <v>102.10076292477305</v>
      </c>
      <c r="I2176">
        <f>tsla_moving_stats_14yr[[#This Row],[Close]]/tsla_moving_stats_14yr[[#This Row],[StdDev_14Y_Centered]]</f>
        <v>0.20450385875553351</v>
      </c>
      <c r="J2176">
        <f>2*tsla_moving_stats_14yr[[#This Row],[StdDev_14Y_Centered]]</f>
        <v>204.2015258495461</v>
      </c>
      <c r="K2176">
        <v>74.898588469184944</v>
      </c>
      <c r="L2176">
        <v>102.10706968362429</v>
      </c>
      <c r="M2176">
        <f>tsla_moving_stats_14yr[[#This Row],[Average_14Y_Centered]]-tsla_moving_stats_14yr[[#This Row],[ROLLING AVERAGE MANUAL]]</f>
        <v>-6.2805268276889592E-2</v>
      </c>
      <c r="N2176">
        <f>tsla_moving_stats_14yr[[#This Row],[StdDev_14Y_Centered]]-tsla_moving_stats_14yr[[#This Row],[STANDARD DEV MANUAL]]</f>
        <v>-6.3067588512382144E-3</v>
      </c>
    </row>
    <row r="2177" spans="1:14" x14ac:dyDescent="0.25">
      <c r="A2177" s="1">
        <v>42922</v>
      </c>
      <c r="B2177">
        <v>21.15</v>
      </c>
      <c r="C2177">
        <v>21.39</v>
      </c>
      <c r="D2177">
        <v>20.420000000000002</v>
      </c>
      <c r="E2177">
        <v>20.59</v>
      </c>
      <c r="F2177">
        <v>289867768</v>
      </c>
      <c r="G2177">
        <v>74.814856737588656</v>
      </c>
      <c r="H2177">
        <v>102.09383568048391</v>
      </c>
      <c r="I2177">
        <f>tsla_moving_stats_14yr[[#This Row],[Close]]/tsla_moving_stats_14yr[[#This Row],[StdDev_14Y_Centered]]</f>
        <v>0.20167721060494892</v>
      </c>
      <c r="J2177">
        <f>2*tsla_moving_stats_14yr[[#This Row],[StdDev_14Y_Centered]]</f>
        <v>204.18767136096781</v>
      </c>
      <c r="K2177">
        <v>74.827483669412246</v>
      </c>
      <c r="L2177">
        <v>102.07121612359715</v>
      </c>
      <c r="M2177">
        <f>tsla_moving_stats_14yr[[#This Row],[Average_14Y_Centered]]-tsla_moving_stats_14yr[[#This Row],[ROLLING AVERAGE MANUAL]]</f>
        <v>-1.2626931823589871E-2</v>
      </c>
      <c r="N2177">
        <f>tsla_moving_stats_14yr[[#This Row],[StdDev_14Y_Centered]]-tsla_moving_stats_14yr[[#This Row],[STANDARD DEV MANUAL]]</f>
        <v>2.2619556886752434E-2</v>
      </c>
    </row>
    <row r="2178" spans="1:14" x14ac:dyDescent="0.25">
      <c r="A2178" s="1">
        <v>42921</v>
      </c>
      <c r="B2178">
        <v>23.15</v>
      </c>
      <c r="C2178">
        <v>23.15</v>
      </c>
      <c r="D2178">
        <v>21.76</v>
      </c>
      <c r="E2178">
        <v>21.81</v>
      </c>
      <c r="F2178">
        <v>255700718</v>
      </c>
      <c r="G2178">
        <v>74.814856737588656</v>
      </c>
      <c r="H2178">
        <v>102.09383568048391</v>
      </c>
      <c r="I2178">
        <f>tsla_moving_stats_14yr[[#This Row],[Close]]/tsla_moving_stats_14yr[[#This Row],[StdDev_14Y_Centered]]</f>
        <v>0.21362700161699541</v>
      </c>
      <c r="J2178">
        <f>2*tsla_moving_stats_14yr[[#This Row],[StdDev_14Y_Centered]]</f>
        <v>204.18767136096781</v>
      </c>
      <c r="K2178">
        <v>74.757835842090472</v>
      </c>
      <c r="L2178">
        <v>102.03778777394081</v>
      </c>
      <c r="M2178">
        <f>tsla_moving_stats_14yr[[#This Row],[Average_14Y_Centered]]-tsla_moving_stats_14yr[[#This Row],[ROLLING AVERAGE MANUAL]]</f>
        <v>5.7020895498183677E-2</v>
      </c>
      <c r="N2178">
        <f>tsla_moving_stats_14yr[[#This Row],[StdDev_14Y_Centered]]-tsla_moving_stats_14yr[[#This Row],[STANDARD DEV MANUAL]]</f>
        <v>5.6047906543099657E-2</v>
      </c>
    </row>
    <row r="2179" spans="1:14" x14ac:dyDescent="0.25">
      <c r="A2179" s="1">
        <v>42919</v>
      </c>
      <c r="B2179">
        <v>24.68</v>
      </c>
      <c r="C2179">
        <v>24.76</v>
      </c>
      <c r="D2179">
        <v>23.43</v>
      </c>
      <c r="E2179">
        <v>23.51</v>
      </c>
      <c r="F2179">
        <v>94581097</v>
      </c>
      <c r="G2179">
        <v>74.764713393870593</v>
      </c>
      <c r="H2179">
        <v>102.06490223416655</v>
      </c>
      <c r="I2179">
        <f>tsla_moving_stats_14yr[[#This Row],[Close]]/tsla_moving_stats_14yr[[#This Row],[StdDev_14Y_Centered]]</f>
        <v>0.23034362925328855</v>
      </c>
      <c r="J2179">
        <f>2*tsla_moving_stats_14yr[[#This Row],[StdDev_14Y_Centered]]</f>
        <v>204.12980446833311</v>
      </c>
      <c r="K2179">
        <v>74.692453848338559</v>
      </c>
      <c r="L2179">
        <v>102.01123761987239</v>
      </c>
      <c r="M2179">
        <f>tsla_moving_stats_14yr[[#This Row],[Average_14Y_Centered]]-tsla_moving_stats_14yr[[#This Row],[ROLLING AVERAGE MANUAL]]</f>
        <v>7.2259545532034508E-2</v>
      </c>
      <c r="N2179">
        <f>tsla_moving_stats_14yr[[#This Row],[StdDev_14Y_Centered]]-tsla_moving_stats_14yr[[#This Row],[STANDARD DEV MANUAL]]</f>
        <v>5.3664614294163471E-2</v>
      </c>
    </row>
    <row r="2180" spans="1:14" x14ac:dyDescent="0.25">
      <c r="A2180" s="1">
        <v>42916</v>
      </c>
      <c r="B2180">
        <v>24.25</v>
      </c>
      <c r="C2180">
        <v>24.45</v>
      </c>
      <c r="D2180">
        <v>23.97</v>
      </c>
      <c r="E2180">
        <v>24.11</v>
      </c>
      <c r="F2180">
        <v>87727905</v>
      </c>
      <c r="G2180">
        <v>74.570848467650393</v>
      </c>
      <c r="H2180">
        <v>101.98672291235316</v>
      </c>
      <c r="I2180">
        <f>tsla_moving_stats_14yr[[#This Row],[Close]]/tsla_moving_stats_14yr[[#This Row],[StdDev_14Y_Centered]]</f>
        <v>0.23640332105503581</v>
      </c>
      <c r="J2180">
        <f>2*tsla_moving_stats_14yr[[#This Row],[StdDev_14Y_Centered]]</f>
        <v>203.97344582470632</v>
      </c>
      <c r="K2180">
        <v>74.633155353592599</v>
      </c>
      <c r="L2180">
        <v>101.99333092459543</v>
      </c>
      <c r="M2180">
        <f>tsla_moving_stats_14yr[[#This Row],[Average_14Y_Centered]]-tsla_moving_stats_14yr[[#This Row],[ROLLING AVERAGE MANUAL]]</f>
        <v>-6.2306885942206236E-2</v>
      </c>
      <c r="N2180">
        <f>tsla_moving_stats_14yr[[#This Row],[StdDev_14Y_Centered]]-tsla_moving_stats_14yr[[#This Row],[STANDARD DEV MANUAL]]</f>
        <v>-6.6080122422675913E-3</v>
      </c>
    </row>
    <row r="2181" spans="1:14" x14ac:dyDescent="0.25">
      <c r="A2181" s="1">
        <v>42915</v>
      </c>
      <c r="B2181">
        <v>24.71</v>
      </c>
      <c r="C2181">
        <v>24.73</v>
      </c>
      <c r="D2181">
        <v>23.61</v>
      </c>
      <c r="E2181">
        <v>24.05</v>
      </c>
      <c r="F2181">
        <v>123315697</v>
      </c>
      <c r="G2181">
        <v>74.550144680851048</v>
      </c>
      <c r="H2181">
        <v>101.97966008950566</v>
      </c>
      <c r="I2181">
        <f>tsla_moving_stats_14yr[[#This Row],[Close]]/tsla_moving_stats_14yr[[#This Row],[StdDev_14Y_Centered]]</f>
        <v>0.23583134106244089</v>
      </c>
      <c r="J2181">
        <f>2*tsla_moving_stats_14yr[[#This Row],[StdDev_14Y_Centered]]</f>
        <v>203.95932017901131</v>
      </c>
      <c r="K2181">
        <v>74.577318943481785</v>
      </c>
      <c r="L2181">
        <v>101.97965753468706</v>
      </c>
      <c r="M2181">
        <f>tsla_moving_stats_14yr[[#This Row],[Average_14Y_Centered]]-tsla_moving_stats_14yr[[#This Row],[ROLLING AVERAGE MANUAL]]</f>
        <v>-2.7174262630737189E-2</v>
      </c>
      <c r="N2181">
        <f>tsla_moving_stats_14yr[[#This Row],[StdDev_14Y_Centered]]-tsla_moving_stats_14yr[[#This Row],[STANDARD DEV MANUAL]]</f>
        <v>2.5548185931256739E-6</v>
      </c>
    </row>
    <row r="2182" spans="1:14" x14ac:dyDescent="0.25">
      <c r="A2182" s="1">
        <v>42914</v>
      </c>
      <c r="B2182">
        <v>24.45</v>
      </c>
      <c r="C2182">
        <v>24.78</v>
      </c>
      <c r="D2182">
        <v>24.17</v>
      </c>
      <c r="E2182">
        <v>24.75</v>
      </c>
      <c r="F2182">
        <v>94537027</v>
      </c>
      <c r="G2182">
        <v>74.550144680851048</v>
      </c>
      <c r="H2182">
        <v>101.97966008950566</v>
      </c>
      <c r="I2182">
        <f>tsla_moving_stats_14yr[[#This Row],[Close]]/tsla_moving_stats_14yr[[#This Row],[StdDev_14Y_Centered]]</f>
        <v>0.24269545493951816</v>
      </c>
      <c r="J2182">
        <f>2*tsla_moving_stats_14yr[[#This Row],[StdDev_14Y_Centered]]</f>
        <v>203.95932017901131</v>
      </c>
      <c r="K2182">
        <v>74.521664299914519</v>
      </c>
      <c r="L2182">
        <v>101.96607281909053</v>
      </c>
      <c r="M2182">
        <f>tsla_moving_stats_14yr[[#This Row],[Average_14Y_Centered]]-tsla_moving_stats_14yr[[#This Row],[ROLLING AVERAGE MANUAL]]</f>
        <v>2.8480380936528604E-2</v>
      </c>
      <c r="N2182">
        <f>tsla_moving_stats_14yr[[#This Row],[StdDev_14Y_Centered]]-tsla_moving_stats_14yr[[#This Row],[STANDARD DEV MANUAL]]</f>
        <v>1.3587270415129638E-2</v>
      </c>
    </row>
    <row r="2183" spans="1:14" x14ac:dyDescent="0.25">
      <c r="A2183" s="1">
        <v>42913</v>
      </c>
      <c r="B2183">
        <v>25.09</v>
      </c>
      <c r="C2183">
        <v>25.09</v>
      </c>
      <c r="D2183">
        <v>24.13</v>
      </c>
      <c r="E2183">
        <v>24.16</v>
      </c>
      <c r="F2183">
        <v>104946093</v>
      </c>
      <c r="G2183">
        <v>74.515147559591355</v>
      </c>
      <c r="H2183">
        <v>101.97295925403208</v>
      </c>
      <c r="I2183">
        <f>tsla_moving_stats_14yr[[#This Row],[Close]]/tsla_moving_stats_14yr[[#This Row],[StdDev_14Y_Centered]]</f>
        <v>0.23692555533093149</v>
      </c>
      <c r="J2183">
        <f>2*tsla_moving_stats_14yr[[#This Row],[StdDev_14Y_Centered]]</f>
        <v>203.94591850806415</v>
      </c>
      <c r="K2183">
        <v>74.466344788412201</v>
      </c>
      <c r="L2183">
        <v>101.95278760060228</v>
      </c>
      <c r="M2183">
        <f>tsla_moving_stats_14yr[[#This Row],[Average_14Y_Centered]]-tsla_moving_stats_14yr[[#This Row],[ROLLING AVERAGE MANUAL]]</f>
        <v>4.8802771179154547E-2</v>
      </c>
      <c r="N2183">
        <f>tsla_moving_stats_14yr[[#This Row],[StdDev_14Y_Centered]]-tsla_moving_stats_14yr[[#This Row],[STANDARD DEV MANUAL]]</f>
        <v>2.0171653429798653E-2</v>
      </c>
    </row>
    <row r="2184" spans="1:14" x14ac:dyDescent="0.25">
      <c r="A2184" s="1">
        <v>42912</v>
      </c>
      <c r="B2184">
        <v>25.78</v>
      </c>
      <c r="C2184">
        <v>25.8</v>
      </c>
      <c r="D2184">
        <v>24.87</v>
      </c>
      <c r="E2184">
        <v>25.17</v>
      </c>
      <c r="F2184">
        <v>99061587</v>
      </c>
      <c r="G2184">
        <v>74.480261141072944</v>
      </c>
      <c r="H2184">
        <v>101.96639991418411</v>
      </c>
      <c r="I2184">
        <f>tsla_moving_stats_14yr[[#This Row],[Close]]/tsla_moving_stats_14yr[[#This Row],[StdDev_14Y_Centered]]</f>
        <v>0.24684602007311537</v>
      </c>
      <c r="J2184">
        <f>2*tsla_moving_stats_14yr[[#This Row],[StdDev_14Y_Centered]]</f>
        <v>203.93279982836822</v>
      </c>
      <c r="K2184">
        <v>74.413587049133511</v>
      </c>
      <c r="L2184">
        <v>101.94242208669526</v>
      </c>
      <c r="M2184">
        <f>tsla_moving_stats_14yr[[#This Row],[Average_14Y_Centered]]-tsla_moving_stats_14yr[[#This Row],[ROLLING AVERAGE MANUAL]]</f>
        <v>6.6674091939432856E-2</v>
      </c>
      <c r="N2184">
        <f>tsla_moving_stats_14yr[[#This Row],[StdDev_14Y_Centered]]-tsla_moving_stats_14yr[[#This Row],[STANDARD DEV MANUAL]]</f>
        <v>2.3977827488849357E-2</v>
      </c>
    </row>
    <row r="2185" spans="1:14" x14ac:dyDescent="0.25">
      <c r="A2185" s="1">
        <v>42909</v>
      </c>
      <c r="B2185">
        <v>25.5</v>
      </c>
      <c r="C2185">
        <v>25.8</v>
      </c>
      <c r="D2185">
        <v>25.29</v>
      </c>
      <c r="E2185">
        <v>25.56</v>
      </c>
      <c r="F2185">
        <v>96686469</v>
      </c>
      <c r="G2185">
        <v>74.382857954545443</v>
      </c>
      <c r="H2185">
        <v>101.95507856668159</v>
      </c>
      <c r="I2185">
        <f>tsla_moving_stats_14yr[[#This Row],[Close]]/tsla_moving_stats_14yr[[#This Row],[StdDev_14Y_Centered]]</f>
        <v>0.25069864453375917</v>
      </c>
      <c r="J2185">
        <f>2*tsla_moving_stats_14yr[[#This Row],[StdDev_14Y_Centered]]</f>
        <v>203.91015713336319</v>
      </c>
      <c r="K2185">
        <v>74.382857954545202</v>
      </c>
      <c r="L2185">
        <v>101.94059528248816</v>
      </c>
      <c r="M2185">
        <f>tsla_moving_stats_14yr[[#This Row],[Average_14Y_Centered]]-tsla_moving_stats_14yr[[#This Row],[ROLLING AVERAGE MANUAL]]</f>
        <v>2.4158453015843406E-13</v>
      </c>
      <c r="N2185">
        <f>tsla_moving_stats_14yr[[#This Row],[StdDev_14Y_Centered]]-tsla_moving_stats_14yr[[#This Row],[STANDARD DEV MANUAL]]</f>
        <v>1.44832841934317E-2</v>
      </c>
    </row>
    <row r="2186" spans="1:14" x14ac:dyDescent="0.25">
      <c r="A2186" s="1">
        <v>42908</v>
      </c>
      <c r="B2186">
        <v>25.2</v>
      </c>
      <c r="C2186">
        <v>25.67</v>
      </c>
      <c r="D2186">
        <v>24.9</v>
      </c>
      <c r="E2186">
        <v>25.51</v>
      </c>
      <c r="F2186">
        <v>112946786</v>
      </c>
      <c r="G2186">
        <v>74.382857954545443</v>
      </c>
      <c r="H2186">
        <v>101.95507856668159</v>
      </c>
      <c r="I2186">
        <f>tsla_moving_stats_14yr[[#This Row],[Close]]/tsla_moving_stats_14yr[[#This Row],[StdDev_14Y_Centered]]</f>
        <v>0.25020823247481211</v>
      </c>
      <c r="J2186">
        <f>2*tsla_moving_stats_14yr[[#This Row],[StdDev_14Y_Centered]]</f>
        <v>203.91015713336319</v>
      </c>
      <c r="K2186">
        <v>74.351989201477437</v>
      </c>
      <c r="L2186">
        <v>101.93862814573328</v>
      </c>
      <c r="M2186">
        <f>tsla_moving_stats_14yr[[#This Row],[Average_14Y_Centered]]-tsla_moving_stats_14yr[[#This Row],[ROLLING AVERAGE MANUAL]]</f>
        <v>3.0868753068006072E-2</v>
      </c>
      <c r="N2186">
        <f>tsla_moving_stats_14yr[[#This Row],[StdDev_14Y_Centered]]-tsla_moving_stats_14yr[[#This Row],[STANDARD DEV MANUAL]]</f>
        <v>1.6450420948316946E-2</v>
      </c>
    </row>
    <row r="2187" spans="1:14" x14ac:dyDescent="0.25">
      <c r="A2187" s="1">
        <v>42907</v>
      </c>
      <c r="B2187">
        <v>24.96</v>
      </c>
      <c r="C2187">
        <v>25.13</v>
      </c>
      <c r="D2187">
        <v>24.53</v>
      </c>
      <c r="E2187">
        <v>25.09</v>
      </c>
      <c r="F2187">
        <v>73848226</v>
      </c>
      <c r="G2187">
        <v>74.382857954545443</v>
      </c>
      <c r="H2187">
        <v>101.95507856668159</v>
      </c>
      <c r="I2187">
        <f>tsla_moving_stats_14yr[[#This Row],[Close]]/tsla_moving_stats_14yr[[#This Row],[StdDev_14Y_Centered]]</f>
        <v>0.24608877117965644</v>
      </c>
      <c r="J2187">
        <f>2*tsla_moving_stats_14yr[[#This Row],[StdDev_14Y_Centered]]</f>
        <v>203.91015713336319</v>
      </c>
      <c r="K2187">
        <v>74.321512222853627</v>
      </c>
      <c r="L2187">
        <v>101.93708404095595</v>
      </c>
      <c r="M2187">
        <f>tsla_moving_stats_14yr[[#This Row],[Average_14Y_Centered]]-tsla_moving_stats_14yr[[#This Row],[ROLLING AVERAGE MANUAL]]</f>
        <v>6.1345731691815786E-2</v>
      </c>
      <c r="N2187">
        <f>tsla_moving_stats_14yr[[#This Row],[StdDev_14Y_Centered]]-tsla_moving_stats_14yr[[#This Row],[STANDARD DEV MANUAL]]</f>
        <v>1.7994525725640642E-2</v>
      </c>
    </row>
    <row r="2188" spans="1:14" x14ac:dyDescent="0.25">
      <c r="A2188" s="1">
        <v>42906</v>
      </c>
      <c r="B2188">
        <v>25.11</v>
      </c>
      <c r="C2188">
        <v>25.26</v>
      </c>
      <c r="D2188">
        <v>24.65</v>
      </c>
      <c r="E2188">
        <v>24.82</v>
      </c>
      <c r="F2188">
        <v>111580615</v>
      </c>
      <c r="G2188">
        <v>74.351989201477693</v>
      </c>
      <c r="H2188">
        <v>101.9531152669809</v>
      </c>
      <c r="I2188">
        <f>tsla_moving_stats_14yr[[#This Row],[Close]]/tsla_moving_stats_14yr[[#This Row],[StdDev_14Y_Centered]]</f>
        <v>0.24344523396862147</v>
      </c>
      <c r="J2188">
        <f>2*tsla_moving_stats_14yr[[#This Row],[StdDev_14Y_Centered]]</f>
        <v>203.9062305339618</v>
      </c>
      <c r="K2188">
        <v>74.290082456638928</v>
      </c>
      <c r="L2188">
        <v>101.93453031665727</v>
      </c>
      <c r="M2188">
        <f>tsla_moving_stats_14yr[[#This Row],[Average_14Y_Centered]]-tsla_moving_stats_14yr[[#This Row],[ROLLING AVERAGE MANUAL]]</f>
        <v>6.1906744838765349E-2</v>
      </c>
      <c r="N2188">
        <f>tsla_moving_stats_14yr[[#This Row],[StdDev_14Y_Centered]]-tsla_moving_stats_14yr[[#This Row],[STANDARD DEV MANUAL]]</f>
        <v>1.8584950323628391E-2</v>
      </c>
    </row>
    <row r="2189" spans="1:14" x14ac:dyDescent="0.25">
      <c r="A2189" s="1">
        <v>42905</v>
      </c>
      <c r="B2189">
        <v>25</v>
      </c>
      <c r="C2189">
        <v>25.11</v>
      </c>
      <c r="D2189">
        <v>24.52</v>
      </c>
      <c r="E2189">
        <v>24.65</v>
      </c>
      <c r="F2189">
        <v>98240081</v>
      </c>
      <c r="G2189">
        <v>74.321512222853897</v>
      </c>
      <c r="H2189">
        <v>101.95157506157639</v>
      </c>
      <c r="I2189">
        <f>tsla_moving_stats_14yr[[#This Row],[Close]]/tsla_moving_stats_14yr[[#This Row],[StdDev_14Y_Centered]]</f>
        <v>0.2417814534509346</v>
      </c>
      <c r="J2189">
        <f>2*tsla_moving_stats_14yr[[#This Row],[StdDev_14Y_Centered]]</f>
        <v>203.90315012315278</v>
      </c>
      <c r="K2189">
        <v>74.257901023890525</v>
      </c>
      <c r="L2189">
        <v>101.93115988634862</v>
      </c>
      <c r="M2189">
        <f>tsla_moving_stats_14yr[[#This Row],[Average_14Y_Centered]]-tsla_moving_stats_14yr[[#This Row],[ROLLING AVERAGE MANUAL]]</f>
        <v>6.3611198963371862E-2</v>
      </c>
      <c r="N2189">
        <f>tsla_moving_stats_14yr[[#This Row],[StdDev_14Y_Centered]]-tsla_moving_stats_14yr[[#This Row],[STANDARD DEV MANUAL]]</f>
        <v>2.0415175227768145E-2</v>
      </c>
    </row>
    <row r="2190" spans="1:14" x14ac:dyDescent="0.25">
      <c r="A2190" s="1">
        <v>42902</v>
      </c>
      <c r="B2190">
        <v>25.2</v>
      </c>
      <c r="C2190">
        <v>25.2</v>
      </c>
      <c r="D2190">
        <v>24.67</v>
      </c>
      <c r="E2190">
        <v>24.76</v>
      </c>
      <c r="F2190">
        <v>100964699</v>
      </c>
      <c r="G2190">
        <v>74.257901023890781</v>
      </c>
      <c r="H2190">
        <v>101.94565830899288</v>
      </c>
      <c r="I2190">
        <f>tsla_moving_stats_14yr[[#This Row],[Close]]/tsla_moving_stats_14yr[[#This Row],[StdDev_14Y_Centered]]</f>
        <v>0.24287449226090152</v>
      </c>
      <c r="J2190">
        <f>2*tsla_moving_stats_14yr[[#This Row],[StdDev_14Y_Centered]]</f>
        <v>203.89131661798575</v>
      </c>
      <c r="K2190">
        <v>74.228384068278544</v>
      </c>
      <c r="L2190">
        <v>101.93063293585091</v>
      </c>
      <c r="M2190">
        <f>tsla_moving_stats_14yr[[#This Row],[Average_14Y_Centered]]-tsla_moving_stats_14yr[[#This Row],[ROLLING AVERAGE MANUAL]]</f>
        <v>2.9516955612237439E-2</v>
      </c>
      <c r="N2190">
        <f>tsla_moving_stats_14yr[[#This Row],[StdDev_14Y_Centered]]-tsla_moving_stats_14yr[[#This Row],[STANDARD DEV MANUAL]]</f>
        <v>1.5025373141966725E-2</v>
      </c>
    </row>
    <row r="2191" spans="1:14" x14ac:dyDescent="0.25">
      <c r="A2191" s="1">
        <v>42901</v>
      </c>
      <c r="B2191">
        <v>24.83</v>
      </c>
      <c r="C2191">
        <v>25.03</v>
      </c>
      <c r="D2191">
        <v>24.43</v>
      </c>
      <c r="E2191">
        <v>25.02</v>
      </c>
      <c r="F2191">
        <v>156397196</v>
      </c>
      <c r="G2191">
        <v>74.257901023890781</v>
      </c>
      <c r="H2191">
        <v>101.94565830899288</v>
      </c>
      <c r="I2191">
        <f>tsla_moving_stats_14yr[[#This Row],[Close]]/tsla_moving_stats_14yr[[#This Row],[StdDev_14Y_Centered]]</f>
        <v>0.24542487061259111</v>
      </c>
      <c r="J2191">
        <f>2*tsla_moving_stats_14yr[[#This Row],[StdDev_14Y_Centered]]</f>
        <v>203.89131661798575</v>
      </c>
      <c r="K2191">
        <v>74.197581104154551</v>
      </c>
      <c r="L2191">
        <v>101.92877671271869</v>
      </c>
      <c r="M2191">
        <f>tsla_moving_stats_14yr[[#This Row],[Average_14Y_Centered]]-tsla_moving_stats_14yr[[#This Row],[ROLLING AVERAGE MANUAL]]</f>
        <v>6.0319919736230077E-2</v>
      </c>
      <c r="N2191">
        <f>tsla_moving_stats_14yr[[#This Row],[StdDev_14Y_Centered]]-tsla_moving_stats_14yr[[#This Row],[STANDARD DEV MANUAL]]</f>
        <v>1.6881596274188837E-2</v>
      </c>
    </row>
    <row r="2192" spans="1:14" x14ac:dyDescent="0.25">
      <c r="A2192" s="1">
        <v>42900</v>
      </c>
      <c r="B2192">
        <v>25.41</v>
      </c>
      <c r="C2192">
        <v>25.62</v>
      </c>
      <c r="D2192">
        <v>25.09</v>
      </c>
      <c r="E2192">
        <v>25.38</v>
      </c>
      <c r="F2192">
        <v>192276632</v>
      </c>
      <c r="G2192">
        <v>74.257901023890781</v>
      </c>
      <c r="H2192">
        <v>101.94565830899288</v>
      </c>
      <c r="I2192">
        <f>tsla_moving_stats_14yr[[#This Row],[Close]]/tsla_moving_stats_14yr[[#This Row],[StdDev_14Y_Centered]]</f>
        <v>0.24895616371493054</v>
      </c>
      <c r="J2192">
        <f>2*tsla_moving_stats_14yr[[#This Row],[StdDev_14Y_Centered]]</f>
        <v>203.89131661798575</v>
      </c>
      <c r="K2192">
        <v>74.168235126672101</v>
      </c>
      <c r="L2192">
        <v>101.92843935808003</v>
      </c>
      <c r="M2192">
        <f>tsla_moving_stats_14yr[[#This Row],[Average_14Y_Centered]]-tsla_moving_stats_14yr[[#This Row],[ROLLING AVERAGE MANUAL]]</f>
        <v>8.9665897218679902E-2</v>
      </c>
      <c r="N2192">
        <f>tsla_moving_stats_14yr[[#This Row],[StdDev_14Y_Centered]]-tsla_moving_stats_14yr[[#This Row],[STANDARD DEV MANUAL]]</f>
        <v>1.7218950912848641E-2</v>
      </c>
    </row>
    <row r="2193" spans="1:14" x14ac:dyDescent="0.25">
      <c r="A2193" s="1">
        <v>42899</v>
      </c>
      <c r="B2193">
        <v>24.51</v>
      </c>
      <c r="C2193">
        <v>25.07</v>
      </c>
      <c r="D2193">
        <v>24.44</v>
      </c>
      <c r="E2193">
        <v>25.06</v>
      </c>
      <c r="F2193">
        <v>177118997</v>
      </c>
      <c r="G2193">
        <v>74.228384068278814</v>
      </c>
      <c r="H2193">
        <v>101.94513540913115</v>
      </c>
      <c r="I2193">
        <f>tsla_moving_stats_14yr[[#This Row],[Close]]/tsla_moving_stats_14yr[[#This Row],[StdDev_14Y_Centered]]</f>
        <v>0.24581849736554856</v>
      </c>
      <c r="J2193">
        <f>2*tsla_moving_stats_14yr[[#This Row],[StdDev_14Y_Centered]]</f>
        <v>203.89027081826231</v>
      </c>
      <c r="K2193">
        <v>74.140760250569215</v>
      </c>
      <c r="L2193">
        <v>101.92994238762866</v>
      </c>
      <c r="M2193">
        <f>tsla_moving_stats_14yr[[#This Row],[Average_14Y_Centered]]-tsla_moving_stats_14yr[[#This Row],[ROLLING AVERAGE MANUAL]]</f>
        <v>8.7623817709598484E-2</v>
      </c>
      <c r="N2193">
        <f>tsla_moving_stats_14yr[[#This Row],[StdDev_14Y_Centered]]-tsla_moving_stats_14yr[[#This Row],[STANDARD DEV MANUAL]]</f>
        <v>1.5193021502497572E-2</v>
      </c>
    </row>
    <row r="2194" spans="1:14" x14ac:dyDescent="0.25">
      <c r="A2194" s="1">
        <v>42898</v>
      </c>
      <c r="B2194">
        <v>23.87</v>
      </c>
      <c r="C2194">
        <v>24.3</v>
      </c>
      <c r="D2194">
        <v>23.37</v>
      </c>
      <c r="E2194">
        <v>23.93</v>
      </c>
      <c r="F2194">
        <v>157765062</v>
      </c>
      <c r="G2194">
        <v>74.197581104154821</v>
      </c>
      <c r="H2194">
        <v>101.94328304976092</v>
      </c>
      <c r="I2194">
        <f>tsla_moving_stats_14yr[[#This Row],[Close]]/tsla_moving_stats_14yr[[#This Row],[StdDev_14Y_Centered]]</f>
        <v>0.23473836906271894</v>
      </c>
      <c r="J2194">
        <f>2*tsla_moving_stats_14yr[[#This Row],[StdDev_14Y_Centered]]</f>
        <v>203.88656609952184</v>
      </c>
      <c r="K2194">
        <v>74.11237823981746</v>
      </c>
      <c r="L2194">
        <v>101.93058075463362</v>
      </c>
      <c r="M2194">
        <f>tsla_moving_stats_14yr[[#This Row],[Average_14Y_Centered]]-tsla_moving_stats_14yr[[#This Row],[ROLLING AVERAGE MANUAL]]</f>
        <v>8.5202864337361461E-2</v>
      </c>
      <c r="N2194">
        <f>tsla_moving_stats_14yr[[#This Row],[StdDev_14Y_Centered]]-tsla_moving_stats_14yr[[#This Row],[STANDARD DEV MANUAL]]</f>
        <v>1.2702295127297702E-2</v>
      </c>
    </row>
    <row r="2195" spans="1:14" x14ac:dyDescent="0.25">
      <c r="A2195" s="1">
        <v>42895</v>
      </c>
      <c r="B2195">
        <v>24.96</v>
      </c>
      <c r="C2195">
        <v>25.12</v>
      </c>
      <c r="D2195">
        <v>23.65</v>
      </c>
      <c r="E2195">
        <v>23.82</v>
      </c>
      <c r="F2195">
        <v>258921851</v>
      </c>
      <c r="G2195">
        <v>74.11237823981773</v>
      </c>
      <c r="H2195">
        <v>101.94509974633935</v>
      </c>
      <c r="I2195">
        <f>tsla_moving_stats_14yr[[#This Row],[Close]]/tsla_moving_stats_14yr[[#This Row],[StdDev_14Y_Centered]]</f>
        <v>0.23365517380697182</v>
      </c>
      <c r="J2195">
        <f>2*tsla_moving_stats_14yr[[#This Row],[StdDev_14Y_Centered]]</f>
        <v>203.8901994926787</v>
      </c>
      <c r="K2195">
        <v>74.082928774928519</v>
      </c>
      <c r="L2195">
        <v>101.93016420016434</v>
      </c>
      <c r="M2195">
        <f>tsla_moving_stats_14yr[[#This Row],[Average_14Y_Centered]]-tsla_moving_stats_14yr[[#This Row],[ROLLING AVERAGE MANUAL]]</f>
        <v>2.9449464889211185E-2</v>
      </c>
      <c r="N2195">
        <f>tsla_moving_stats_14yr[[#This Row],[StdDev_14Y_Centered]]-tsla_moving_stats_14yr[[#This Row],[STANDARD DEV MANUAL]]</f>
        <v>1.4935546175010472E-2</v>
      </c>
    </row>
    <row r="2196" spans="1:14" x14ac:dyDescent="0.25">
      <c r="A2196" s="1">
        <v>42894</v>
      </c>
      <c r="B2196">
        <v>24.25</v>
      </c>
      <c r="C2196">
        <v>24.79</v>
      </c>
      <c r="D2196">
        <v>24.01</v>
      </c>
      <c r="E2196">
        <v>24.67</v>
      </c>
      <c r="F2196">
        <v>135922580</v>
      </c>
      <c r="G2196">
        <v>74.11237823981773</v>
      </c>
      <c r="H2196">
        <v>101.94509974633935</v>
      </c>
      <c r="I2196">
        <f>tsla_moving_stats_14yr[[#This Row],[Close]]/tsla_moving_stats_14yr[[#This Row],[StdDev_14Y_Centered]]</f>
        <v>0.24199299487061274</v>
      </c>
      <c r="J2196">
        <f>2*tsla_moving_stats_14yr[[#This Row],[StdDev_14Y_Centered]]</f>
        <v>203.8901994926787</v>
      </c>
      <c r="K2196">
        <v>74.053331433456563</v>
      </c>
      <c r="L2196">
        <v>101.92960557829754</v>
      </c>
      <c r="M2196">
        <f>tsla_moving_stats_14yr[[#This Row],[Average_14Y_Centered]]-tsla_moving_stats_14yr[[#This Row],[ROLLING AVERAGE MANUAL]]</f>
        <v>5.9046806361166659E-2</v>
      </c>
      <c r="N2196">
        <f>tsla_moving_stats_14yr[[#This Row],[StdDev_14Y_Centered]]-tsla_moving_stats_14yr[[#This Row],[STANDARD DEV MANUAL]]</f>
        <v>1.5494168041811918E-2</v>
      </c>
    </row>
    <row r="2197" spans="1:14" x14ac:dyDescent="0.25">
      <c r="A2197" s="1">
        <v>42893</v>
      </c>
      <c r="B2197">
        <v>23.76</v>
      </c>
      <c r="C2197">
        <v>24.03</v>
      </c>
      <c r="D2197">
        <v>23.68</v>
      </c>
      <c r="E2197">
        <v>23.98</v>
      </c>
      <c r="F2197">
        <v>140969545</v>
      </c>
      <c r="G2197">
        <v>74.11237823981773</v>
      </c>
      <c r="H2197">
        <v>101.94509974633935</v>
      </c>
      <c r="I2197">
        <f>tsla_moving_stats_14yr[[#This Row],[Close]]/tsla_moving_stats_14yr[[#This Row],[StdDev_14Y_Centered]]</f>
        <v>0.23522464600718657</v>
      </c>
      <c r="J2197">
        <f>2*tsla_moving_stats_14yr[[#This Row],[StdDev_14Y_Centered]]</f>
        <v>203.8901994926787</v>
      </c>
      <c r="K2197">
        <v>74.024555302166206</v>
      </c>
      <c r="L2197">
        <v>101.92988036365118</v>
      </c>
      <c r="M2197">
        <f>tsla_moving_stats_14yr[[#This Row],[Average_14Y_Centered]]-tsla_moving_stats_14yr[[#This Row],[ROLLING AVERAGE MANUAL]]</f>
        <v>8.7822937651523603E-2</v>
      </c>
      <c r="N2197">
        <f>tsla_moving_stats_14yr[[#This Row],[StdDev_14Y_Centered]]-tsla_moving_stats_14yr[[#This Row],[STANDARD DEV MANUAL]]</f>
        <v>1.52193826881728E-2</v>
      </c>
    </row>
    <row r="2198" spans="1:14" x14ac:dyDescent="0.25">
      <c r="A2198" s="1">
        <v>42892</v>
      </c>
      <c r="B2198">
        <v>22.98</v>
      </c>
      <c r="C2198">
        <v>23.97</v>
      </c>
      <c r="D2198">
        <v>22.66</v>
      </c>
      <c r="E2198">
        <v>23.52</v>
      </c>
      <c r="F2198">
        <v>166302186</v>
      </c>
      <c r="G2198">
        <v>74.082928774928789</v>
      </c>
      <c r="H2198">
        <v>101.94468726986811</v>
      </c>
      <c r="I2198">
        <f>tsla_moving_stats_14yr[[#This Row],[Close]]/tsla_moving_stats_14yr[[#This Row],[StdDev_14Y_Centered]]</f>
        <v>0.23071334691270204</v>
      </c>
      <c r="J2198">
        <f>2*tsla_moving_stats_14yr[[#This Row],[StdDev_14Y_Centered]]</f>
        <v>203.88937453973622</v>
      </c>
      <c r="K2198">
        <v>73.995828343313107</v>
      </c>
      <c r="L2198">
        <v>101.93021208750817</v>
      </c>
      <c r="M2198">
        <f>tsla_moving_stats_14yr[[#This Row],[Average_14Y_Centered]]-tsla_moving_stats_14yr[[#This Row],[ROLLING AVERAGE MANUAL]]</f>
        <v>8.7100431615681373E-2</v>
      </c>
      <c r="N2198">
        <f>tsla_moving_stats_14yr[[#This Row],[StdDev_14Y_Centered]]-tsla_moving_stats_14yr[[#This Row],[STANDARD DEV MANUAL]]</f>
        <v>1.4475182359944938E-2</v>
      </c>
    </row>
    <row r="2199" spans="1:14" x14ac:dyDescent="0.25">
      <c r="A2199" s="1">
        <v>42891</v>
      </c>
      <c r="B2199">
        <v>22.57</v>
      </c>
      <c r="C2199">
        <v>23.23</v>
      </c>
      <c r="D2199">
        <v>22.28</v>
      </c>
      <c r="E2199">
        <v>23.15</v>
      </c>
      <c r="F2199">
        <v>101765625</v>
      </c>
      <c r="G2199">
        <v>74.053331433456833</v>
      </c>
      <c r="H2199">
        <v>101.94413270807654</v>
      </c>
      <c r="I2199">
        <f>tsla_moving_stats_14yr[[#This Row],[Close]]/tsla_moving_stats_14yr[[#This Row],[StdDev_14Y_Centered]]</f>
        <v>0.22708516306957544</v>
      </c>
      <c r="J2199">
        <f>2*tsla_moving_stats_14yr[[#This Row],[StdDev_14Y_Centered]]</f>
        <v>203.88826541615308</v>
      </c>
      <c r="K2199">
        <v>73.966651454648897</v>
      </c>
      <c r="L2199">
        <v>101.93010391577519</v>
      </c>
      <c r="M2199">
        <f>tsla_moving_stats_14yr[[#This Row],[Average_14Y_Centered]]-tsla_moving_stats_14yr[[#This Row],[ROLLING AVERAGE MANUAL]]</f>
        <v>8.6679978807936209E-2</v>
      </c>
      <c r="N2199">
        <f>tsla_moving_stats_14yr[[#This Row],[StdDev_14Y_Centered]]-tsla_moving_stats_14yr[[#This Row],[STANDARD DEV MANUAL]]</f>
        <v>1.4028792301346016E-2</v>
      </c>
    </row>
    <row r="2200" spans="1:14" x14ac:dyDescent="0.25">
      <c r="A2200" s="1">
        <v>42888</v>
      </c>
      <c r="B2200">
        <v>22.65</v>
      </c>
      <c r="C2200">
        <v>22.86</v>
      </c>
      <c r="D2200">
        <v>22.4</v>
      </c>
      <c r="E2200">
        <v>22.66</v>
      </c>
      <c r="F2200">
        <v>83853656</v>
      </c>
      <c r="G2200">
        <v>73.966651454649181</v>
      </c>
      <c r="H2200">
        <v>101.94464354981451</v>
      </c>
      <c r="I2200">
        <f>tsla_moving_stats_14yr[[#This Row],[Close]]/tsla_moving_stats_14yr[[#This Row],[StdDev_14Y_Centered]]</f>
        <v>0.22227749503020583</v>
      </c>
      <c r="J2200">
        <f>2*tsla_moving_stats_14yr[[#This Row],[StdDev_14Y_Centered]]</f>
        <v>203.88928709962903</v>
      </c>
      <c r="K2200">
        <v>73.936947218259348</v>
      </c>
      <c r="L2200">
        <v>101.92947002040493</v>
      </c>
      <c r="M2200">
        <f>tsla_moving_stats_14yr[[#This Row],[Average_14Y_Centered]]-tsla_moving_stats_14yr[[#This Row],[ROLLING AVERAGE MANUAL]]</f>
        <v>2.9704236389832772E-2</v>
      </c>
      <c r="N2200">
        <f>tsla_moving_stats_14yr[[#This Row],[StdDev_14Y_Centered]]-tsla_moving_stats_14yr[[#This Row],[STANDARD DEV MANUAL]]</f>
        <v>1.5173529409580055E-2</v>
      </c>
    </row>
    <row r="2201" spans="1:14" x14ac:dyDescent="0.25">
      <c r="A2201" s="1">
        <v>42887</v>
      </c>
      <c r="B2201">
        <v>22.93</v>
      </c>
      <c r="C2201">
        <v>22.99</v>
      </c>
      <c r="D2201">
        <v>22.49</v>
      </c>
      <c r="E2201">
        <v>22.69</v>
      </c>
      <c r="F2201">
        <v>114120057</v>
      </c>
      <c r="G2201">
        <v>73.966651454649181</v>
      </c>
      <c r="H2201">
        <v>101.94464354981451</v>
      </c>
      <c r="I2201">
        <f>tsla_moving_stats_14yr[[#This Row],[Close]]/tsla_moving_stats_14yr[[#This Row],[StdDev_14Y_Centered]]</f>
        <v>0.22257177238461476</v>
      </c>
      <c r="J2201">
        <f>2*tsla_moving_stats_14yr[[#This Row],[StdDev_14Y_Centered]]</f>
        <v>203.88928709962903</v>
      </c>
      <c r="K2201">
        <v>73.907023401826208</v>
      </c>
      <c r="L2201">
        <v>101.92861930295312</v>
      </c>
      <c r="M2201">
        <f>tsla_moving_stats_14yr[[#This Row],[Average_14Y_Centered]]-tsla_moving_stats_14yr[[#This Row],[ROLLING AVERAGE MANUAL]]</f>
        <v>5.9628052822972677E-2</v>
      </c>
      <c r="N2201">
        <f>tsla_moving_stats_14yr[[#This Row],[StdDev_14Y_Centered]]-tsla_moving_stats_14yr[[#This Row],[STANDARD DEV MANUAL]]</f>
        <v>1.6024246861391589E-2</v>
      </c>
    </row>
    <row r="2202" spans="1:14" x14ac:dyDescent="0.25">
      <c r="A2202" s="1">
        <v>42886</v>
      </c>
      <c r="B2202">
        <v>22.51</v>
      </c>
      <c r="C2202">
        <v>22.86</v>
      </c>
      <c r="D2202">
        <v>22.34</v>
      </c>
      <c r="E2202">
        <v>22.73</v>
      </c>
      <c r="F2202">
        <v>149451813</v>
      </c>
      <c r="G2202">
        <v>73.966651454649181</v>
      </c>
      <c r="H2202">
        <v>101.94464354981451</v>
      </c>
      <c r="I2202">
        <f>tsla_moving_stats_14yr[[#This Row],[Close]]/tsla_moving_stats_14yr[[#This Row],[StdDev_14Y_Centered]]</f>
        <v>0.22296414219049332</v>
      </c>
      <c r="J2202">
        <f>2*tsla_moving_stats_14yr[[#This Row],[StdDev_14Y_Centered]]</f>
        <v>203.88928709962903</v>
      </c>
      <c r="K2202">
        <v>73.877824721666869</v>
      </c>
      <c r="L2202">
        <v>101.92851378666782</v>
      </c>
      <c r="M2202">
        <f>tsla_moving_stats_14yr[[#This Row],[Average_14Y_Centered]]-tsla_moving_stats_14yr[[#This Row],[ROLLING AVERAGE MANUAL]]</f>
        <v>8.8826732982312251E-2</v>
      </c>
      <c r="N2202">
        <f>tsla_moving_stats_14yr[[#This Row],[StdDev_14Y_Centered]]-tsla_moving_stats_14yr[[#This Row],[STANDARD DEV MANUAL]]</f>
        <v>1.6129763146693676E-2</v>
      </c>
    </row>
    <row r="2203" spans="1:14" x14ac:dyDescent="0.25">
      <c r="A2203" s="1">
        <v>42885</v>
      </c>
      <c r="B2203">
        <v>21.73</v>
      </c>
      <c r="C2203">
        <v>22.42</v>
      </c>
      <c r="D2203">
        <v>21.72</v>
      </c>
      <c r="E2203">
        <v>22.34</v>
      </c>
      <c r="F2203">
        <v>116743875</v>
      </c>
      <c r="G2203">
        <v>73.936947218259633</v>
      </c>
      <c r="H2203">
        <v>101.94401371314055</v>
      </c>
      <c r="I2203">
        <f>tsla_moving_stats_14yr[[#This Row],[Close]]/tsla_moving_stats_14yr[[#This Row],[StdDev_14Y_Centered]]</f>
        <v>0.2191398904781437</v>
      </c>
      <c r="J2203">
        <f>2*tsla_moving_stats_14yr[[#This Row],[StdDev_14Y_Centered]]</f>
        <v>203.8880274262811</v>
      </c>
      <c r="K2203">
        <v>73.848449457452617</v>
      </c>
      <c r="L2203">
        <v>101.92823884245183</v>
      </c>
      <c r="M2203">
        <f>tsla_moving_stats_14yr[[#This Row],[Average_14Y_Centered]]-tsla_moving_stats_14yr[[#This Row],[ROLLING AVERAGE MANUAL]]</f>
        <v>8.8497760807015879E-2</v>
      </c>
      <c r="N2203">
        <f>tsla_moving_stats_14yr[[#This Row],[StdDev_14Y_Centered]]-tsla_moving_stats_14yr[[#This Row],[STANDARD DEV MANUAL]]</f>
        <v>1.5774870688716192E-2</v>
      </c>
    </row>
    <row r="2204" spans="1:14" x14ac:dyDescent="0.25">
      <c r="A2204" s="1">
        <v>42881</v>
      </c>
      <c r="B2204">
        <v>21.15</v>
      </c>
      <c r="C2204">
        <v>21.7</v>
      </c>
      <c r="D2204">
        <v>21.09</v>
      </c>
      <c r="E2204">
        <v>21.68</v>
      </c>
      <c r="F2204">
        <v>117033105</v>
      </c>
      <c r="G2204">
        <v>73.848449457452887</v>
      </c>
      <c r="H2204">
        <v>101.94279482093958</v>
      </c>
      <c r="I2204">
        <f>tsla_moving_stats_14yr[[#This Row],[Close]]/tsla_moving_stats_14yr[[#This Row],[StdDev_14Y_Centered]]</f>
        <v>0.21266829144796817</v>
      </c>
      <c r="J2204">
        <f>2*tsla_moving_stats_14yr[[#This Row],[StdDev_14Y_Centered]]</f>
        <v>203.88558964187916</v>
      </c>
      <c r="K2204">
        <v>73.81834618680351</v>
      </c>
      <c r="L2204">
        <v>101.92722835105062</v>
      </c>
      <c r="M2204">
        <f>tsla_moving_stats_14yr[[#This Row],[Average_14Y_Centered]]-tsla_moving_stats_14yr[[#This Row],[ROLLING AVERAGE MANUAL]]</f>
        <v>3.0103270649377123E-2</v>
      </c>
      <c r="N2204">
        <f>tsla_moving_stats_14yr[[#This Row],[StdDev_14Y_Centered]]-tsla_moving_stats_14yr[[#This Row],[STANDARD DEV MANUAL]]</f>
        <v>1.5566469888966594E-2</v>
      </c>
    </row>
    <row r="2205" spans="1:14" x14ac:dyDescent="0.25">
      <c r="A2205" s="1">
        <v>42880</v>
      </c>
      <c r="B2205">
        <v>20.73</v>
      </c>
      <c r="C2205">
        <v>21.13</v>
      </c>
      <c r="D2205">
        <v>20.52</v>
      </c>
      <c r="E2205">
        <v>21.12</v>
      </c>
      <c r="F2205">
        <v>75209507</v>
      </c>
      <c r="G2205">
        <v>73.848449457452887</v>
      </c>
      <c r="H2205">
        <v>101.94279482093958</v>
      </c>
      <c r="I2205">
        <f>tsla_moving_stats_14yr[[#This Row],[Close]]/tsla_moving_stats_14yr[[#This Row],[StdDev_14Y_Centered]]</f>
        <v>0.20717501454709816</v>
      </c>
      <c r="J2205">
        <f>2*tsla_moving_stats_14yr[[#This Row],[StdDev_14Y_Centered]]</f>
        <v>203.88558964187916</v>
      </c>
      <c r="K2205">
        <v>73.78979714285687</v>
      </c>
      <c r="L2205">
        <v>101.92779173506835</v>
      </c>
      <c r="M2205">
        <f>tsla_moving_stats_14yr[[#This Row],[Average_14Y_Centered]]-tsla_moving_stats_14yr[[#This Row],[ROLLING AVERAGE MANUAL]]</f>
        <v>5.8652314596017163E-2</v>
      </c>
      <c r="N2205">
        <f>tsla_moving_stats_14yr[[#This Row],[StdDev_14Y_Centered]]-tsla_moving_stats_14yr[[#This Row],[STANDARD DEV MANUAL]]</f>
        <v>1.500308587122845E-2</v>
      </c>
    </row>
    <row r="2206" spans="1:14" x14ac:dyDescent="0.25">
      <c r="A2206" s="1">
        <v>42879</v>
      </c>
      <c r="B2206">
        <v>20.43</v>
      </c>
      <c r="C2206">
        <v>20.73</v>
      </c>
      <c r="D2206">
        <v>20.36</v>
      </c>
      <c r="E2206">
        <v>20.68</v>
      </c>
      <c r="F2206">
        <v>75625443</v>
      </c>
      <c r="G2206">
        <v>73.848449457452887</v>
      </c>
      <c r="H2206">
        <v>101.94279482093958</v>
      </c>
      <c r="I2206">
        <f>tsla_moving_stats_14yr[[#This Row],[Close]]/tsla_moving_stats_14yr[[#This Row],[StdDev_14Y_Centered]]</f>
        <v>0.20285886841070028</v>
      </c>
      <c r="J2206">
        <f>2*tsla_moving_stats_14yr[[#This Row],[StdDev_14Y_Centered]]</f>
        <v>203.88558964187916</v>
      </c>
      <c r="K2206">
        <v>73.759411260359826</v>
      </c>
      <c r="L2206">
        <v>101.92650481621045</v>
      </c>
      <c r="M2206">
        <f>tsla_moving_stats_14yr[[#This Row],[Average_14Y_Centered]]-tsla_moving_stats_14yr[[#This Row],[ROLLING AVERAGE MANUAL]]</f>
        <v>8.9038197093060489E-2</v>
      </c>
      <c r="N2206">
        <f>tsla_moving_stats_14yr[[#This Row],[StdDev_14Y_Centered]]-tsla_moving_stats_14yr[[#This Row],[STANDARD DEV MANUAL]]</f>
        <v>1.6290004729128782E-2</v>
      </c>
    </row>
    <row r="2207" spans="1:14" x14ac:dyDescent="0.25">
      <c r="A2207" s="1">
        <v>42878</v>
      </c>
      <c r="B2207">
        <v>20.7</v>
      </c>
      <c r="C2207">
        <v>20.72</v>
      </c>
      <c r="D2207">
        <v>20.23</v>
      </c>
      <c r="E2207">
        <v>20.260000000000002</v>
      </c>
      <c r="F2207">
        <v>64775377</v>
      </c>
      <c r="G2207">
        <v>73.818346186803765</v>
      </c>
      <c r="H2207">
        <v>101.94178834374677</v>
      </c>
      <c r="I2207">
        <f>tsla_moving_stats_14yr[[#This Row],[Close]]/tsla_moving_stats_14yr[[#This Row],[StdDev_14Y_Centered]]</f>
        <v>0.19874087289584788</v>
      </c>
      <c r="J2207">
        <f>2*tsla_moving_stats_14yr[[#This Row],[StdDev_14Y_Centered]]</f>
        <v>203.88357668749353</v>
      </c>
      <c r="K2207">
        <v>73.727152658661822</v>
      </c>
      <c r="L2207">
        <v>101.92321251909074</v>
      </c>
      <c r="M2207">
        <f>tsla_moving_stats_14yr[[#This Row],[Average_14Y_Centered]]-tsla_moving_stats_14yr[[#This Row],[ROLLING AVERAGE MANUAL]]</f>
        <v>9.1193528141943148E-2</v>
      </c>
      <c r="N2207">
        <f>tsla_moving_stats_14yr[[#This Row],[StdDev_14Y_Centered]]-tsla_moving_stats_14yr[[#This Row],[STANDARD DEV MANUAL]]</f>
        <v>1.8575824656025475E-2</v>
      </c>
    </row>
    <row r="2208" spans="1:14" x14ac:dyDescent="0.25">
      <c r="A2208" s="1">
        <v>42877</v>
      </c>
      <c r="B2208">
        <v>20.85</v>
      </c>
      <c r="C2208">
        <v>20.96</v>
      </c>
      <c r="D2208">
        <v>20.45</v>
      </c>
      <c r="E2208">
        <v>20.69</v>
      </c>
      <c r="F2208">
        <v>64937737</v>
      </c>
      <c r="G2208">
        <v>73.78979714285714</v>
      </c>
      <c r="H2208">
        <v>101.94235596915475</v>
      </c>
      <c r="I2208">
        <f>tsla_moving_stats_14yr[[#This Row],[Close]]/tsla_moving_stats_14yr[[#This Row],[StdDev_14Y_Centered]]</f>
        <v>0.20295783635077344</v>
      </c>
      <c r="J2208">
        <f>2*tsla_moving_stats_14yr[[#This Row],[StdDev_14Y_Centered]]</f>
        <v>203.88471193830949</v>
      </c>
      <c r="K2208">
        <v>73.698207034600813</v>
      </c>
      <c r="L2208">
        <v>101.92340799660892</v>
      </c>
      <c r="M2208">
        <f>tsla_moving_stats_14yr[[#This Row],[Average_14Y_Centered]]-tsla_moving_stats_14yr[[#This Row],[ROLLING AVERAGE MANUAL]]</f>
        <v>9.159010825632663E-2</v>
      </c>
      <c r="N2208">
        <f>tsla_moving_stats_14yr[[#This Row],[StdDev_14Y_Centered]]-tsla_moving_stats_14yr[[#This Row],[STANDARD DEV MANUAL]]</f>
        <v>1.8947972545831249E-2</v>
      </c>
    </row>
    <row r="2209" spans="1:14" x14ac:dyDescent="0.25">
      <c r="A2209" s="1">
        <v>42874</v>
      </c>
      <c r="B2209">
        <v>21.03</v>
      </c>
      <c r="C2209">
        <v>21.1</v>
      </c>
      <c r="D2209">
        <v>20.68</v>
      </c>
      <c r="E2209">
        <v>20.72</v>
      </c>
      <c r="F2209">
        <v>70313652</v>
      </c>
      <c r="G2209">
        <v>73.698207034601097</v>
      </c>
      <c r="H2209">
        <v>101.93798410079425</v>
      </c>
      <c r="I2209">
        <f>tsla_moving_stats_14yr[[#This Row],[Close]]/tsla_moving_stats_14yr[[#This Row],[StdDev_14Y_Centered]]</f>
        <v>0.20326083729017511</v>
      </c>
      <c r="J2209">
        <f>2*tsla_moving_stats_14yr[[#This Row],[StdDev_14Y_Centered]]</f>
        <v>203.87596820158851</v>
      </c>
      <c r="K2209">
        <v>73.668526887871579</v>
      </c>
      <c r="L2209">
        <v>101.92287307755123</v>
      </c>
      <c r="M2209">
        <f>tsla_moving_stats_14yr[[#This Row],[Average_14Y_Centered]]-tsla_moving_stats_14yr[[#This Row],[ROLLING AVERAGE MANUAL]]</f>
        <v>2.9680146729518242E-2</v>
      </c>
      <c r="N2209">
        <f>tsla_moving_stats_14yr[[#This Row],[StdDev_14Y_Centered]]-tsla_moving_stats_14yr[[#This Row],[STANDARD DEV MANUAL]]</f>
        <v>1.5111023243022714E-2</v>
      </c>
    </row>
    <row r="2210" spans="1:14" x14ac:dyDescent="0.25">
      <c r="A2210" s="1">
        <v>42873</v>
      </c>
      <c r="B2210">
        <v>20.47</v>
      </c>
      <c r="C2210">
        <v>20.93</v>
      </c>
      <c r="D2210">
        <v>20.350000000000001</v>
      </c>
      <c r="E2210">
        <v>20.87</v>
      </c>
      <c r="F2210">
        <v>84807102</v>
      </c>
      <c r="G2210">
        <v>73.698207034601097</v>
      </c>
      <c r="H2210">
        <v>101.93798410079425</v>
      </c>
      <c r="I2210">
        <f>tsla_moving_stats_14yr[[#This Row],[Close]]/tsla_moving_stats_14yr[[#This Row],[StdDev_14Y_Centered]]</f>
        <v>0.2047323201856156</v>
      </c>
      <c r="J2210">
        <f>2*tsla_moving_stats_14yr[[#This Row],[StdDev_14Y_Centered]]</f>
        <v>203.87596820158851</v>
      </c>
      <c r="K2210">
        <v>73.639579399141354</v>
      </c>
      <c r="L2210">
        <v>101.92308316694107</v>
      </c>
      <c r="M2210">
        <f>tsla_moving_stats_14yr[[#This Row],[Average_14Y_Centered]]-tsla_moving_stats_14yr[[#This Row],[ROLLING AVERAGE MANUAL]]</f>
        <v>5.8627635459743033E-2</v>
      </c>
      <c r="N2210">
        <f>tsla_moving_stats_14yr[[#This Row],[StdDev_14Y_Centered]]-tsla_moving_stats_14yr[[#This Row],[STANDARD DEV MANUAL]]</f>
        <v>1.4900933853184029E-2</v>
      </c>
    </row>
    <row r="2211" spans="1:14" x14ac:dyDescent="0.25">
      <c r="A2211" s="1">
        <v>42872</v>
      </c>
      <c r="B2211">
        <v>20.96</v>
      </c>
      <c r="C2211">
        <v>20.98</v>
      </c>
      <c r="D2211">
        <v>20.37</v>
      </c>
      <c r="E2211">
        <v>20.41</v>
      </c>
      <c r="F2211">
        <v>100679203</v>
      </c>
      <c r="G2211">
        <v>73.698207034601097</v>
      </c>
      <c r="H2211">
        <v>101.93798410079425</v>
      </c>
      <c r="I2211">
        <f>tsla_moving_stats_14yr[[#This Row],[Close]]/tsla_moving_stats_14yr[[#This Row],[StdDev_14Y_Centered]]</f>
        <v>0.2002197726395982</v>
      </c>
      <c r="J2211">
        <f>2*tsla_moving_stats_14yr[[#This Row],[StdDev_14Y_Centered]]</f>
        <v>203.87596820158851</v>
      </c>
      <c r="K2211">
        <v>73.610858614767892</v>
      </c>
      <c r="L2211">
        <v>101.92352575062337</v>
      </c>
      <c r="M2211">
        <f>tsla_moving_stats_14yr[[#This Row],[Average_14Y_Centered]]-tsla_moving_stats_14yr[[#This Row],[ROLLING AVERAGE MANUAL]]</f>
        <v>8.7348419833205071E-2</v>
      </c>
      <c r="N2211">
        <f>tsla_moving_stats_14yr[[#This Row],[StdDev_14Y_Centered]]-tsla_moving_stats_14yr[[#This Row],[STANDARD DEV MANUAL]]</f>
        <v>1.4458350170883705E-2</v>
      </c>
    </row>
    <row r="2212" spans="1:14" x14ac:dyDescent="0.25">
      <c r="A2212" s="1">
        <v>42871</v>
      </c>
      <c r="B2212">
        <v>21.17</v>
      </c>
      <c r="C2212">
        <v>21.34</v>
      </c>
      <c r="D2212">
        <v>21.01</v>
      </c>
      <c r="E2212">
        <v>21.13</v>
      </c>
      <c r="F2212">
        <v>62287324</v>
      </c>
      <c r="G2212">
        <v>73.668526887871863</v>
      </c>
      <c r="H2212">
        <v>101.93745327547663</v>
      </c>
      <c r="I2212">
        <f>tsla_moving_stats_14yr[[#This Row],[Close]]/tsla_moving_stats_14yr[[#This Row],[StdDev_14Y_Centered]]</f>
        <v>0.20728396993495718</v>
      </c>
      <c r="J2212">
        <f>2*tsla_moving_stats_14yr[[#This Row],[StdDev_14Y_Centered]]</f>
        <v>203.87490655095326</v>
      </c>
      <c r="K2212">
        <v>73.581102204408552</v>
      </c>
      <c r="L2212">
        <v>101.92293865524864</v>
      </c>
      <c r="M2212">
        <f>tsla_moving_stats_14yr[[#This Row],[Average_14Y_Centered]]-tsla_moving_stats_14yr[[#This Row],[ROLLING AVERAGE MANUAL]]</f>
        <v>8.7424683463311226E-2</v>
      </c>
      <c r="N2212">
        <f>tsla_moving_stats_14yr[[#This Row],[StdDev_14Y_Centered]]-tsla_moving_stats_14yr[[#This Row],[STANDARD DEV MANUAL]]</f>
        <v>1.4514620227984665E-2</v>
      </c>
    </row>
    <row r="2213" spans="1:14" x14ac:dyDescent="0.25">
      <c r="A2213" s="1">
        <v>42870</v>
      </c>
      <c r="B2213">
        <v>21.23</v>
      </c>
      <c r="C2213">
        <v>21.35</v>
      </c>
      <c r="D2213">
        <v>20.84</v>
      </c>
      <c r="E2213">
        <v>21.06</v>
      </c>
      <c r="F2213">
        <v>114330177</v>
      </c>
      <c r="G2213">
        <v>73.639579399141638</v>
      </c>
      <c r="H2213">
        <v>101.93766756755451</v>
      </c>
      <c r="I2213">
        <f>tsla_moving_stats_14yr[[#This Row],[Close]]/tsla_moving_stats_14yr[[#This Row],[StdDev_14Y_Centered]]</f>
        <v>0.20659684003504838</v>
      </c>
      <c r="J2213">
        <f>2*tsla_moving_stats_14yr[[#This Row],[StdDev_14Y_Centered]]</f>
        <v>203.87533513510903</v>
      </c>
      <c r="K2213">
        <v>73.552949599083348</v>
      </c>
      <c r="L2213">
        <v>101.92395136194037</v>
      </c>
      <c r="M2213">
        <f>tsla_moving_stats_14yr[[#This Row],[Average_14Y_Centered]]-tsla_moving_stats_14yr[[#This Row],[ROLLING AVERAGE MANUAL]]</f>
        <v>8.662980005829013E-2</v>
      </c>
      <c r="N2213">
        <f>tsla_moving_stats_14yr[[#This Row],[StdDev_14Y_Centered]]-tsla_moving_stats_14yr[[#This Row],[STANDARD DEV MANUAL]]</f>
        <v>1.3716205614144883E-2</v>
      </c>
    </row>
    <row r="2214" spans="1:14" x14ac:dyDescent="0.25">
      <c r="A2214" s="1">
        <v>42867</v>
      </c>
      <c r="B2214">
        <v>21.7</v>
      </c>
      <c r="C2214">
        <v>21.8</v>
      </c>
      <c r="D2214">
        <v>21.44</v>
      </c>
      <c r="E2214">
        <v>21.65</v>
      </c>
      <c r="F2214">
        <v>61824243</v>
      </c>
      <c r="G2214">
        <v>73.552949599083632</v>
      </c>
      <c r="H2214">
        <v>101.93854841913806</v>
      </c>
      <c r="I2214">
        <f>tsla_moving_stats_14yr[[#This Row],[Close]]/tsla_moving_stats_14yr[[#This Row],[StdDev_14Y_Centered]]</f>
        <v>0.21238285551195277</v>
      </c>
      <c r="J2214">
        <f>2*tsla_moving_stats_14yr[[#This Row],[StdDev_14Y_Centered]]</f>
        <v>203.87709683827612</v>
      </c>
      <c r="K2214">
        <v>73.525760527069338</v>
      </c>
      <c r="L2214">
        <v>101.92588585848374</v>
      </c>
      <c r="M2214">
        <f>tsla_moving_stats_14yr[[#This Row],[Average_14Y_Centered]]-tsla_moving_stats_14yr[[#This Row],[ROLLING AVERAGE MANUAL]]</f>
        <v>2.7189072014294879E-2</v>
      </c>
      <c r="N2214">
        <f>tsla_moving_stats_14yr[[#This Row],[StdDev_14Y_Centered]]-tsla_moving_stats_14yr[[#This Row],[STANDARD DEV MANUAL]]</f>
        <v>1.2662560654320032E-2</v>
      </c>
    </row>
    <row r="2215" spans="1:14" x14ac:dyDescent="0.25">
      <c r="A2215" s="1">
        <v>42866</v>
      </c>
      <c r="B2215">
        <v>21.56</v>
      </c>
      <c r="C2215">
        <v>21.73</v>
      </c>
      <c r="D2215">
        <v>21.31</v>
      </c>
      <c r="E2215">
        <v>21.54</v>
      </c>
      <c r="F2215">
        <v>71307343</v>
      </c>
      <c r="G2215">
        <v>73.552949599083632</v>
      </c>
      <c r="H2215">
        <v>101.93854841913806</v>
      </c>
      <c r="I2215">
        <f>tsla_moving_stats_14yr[[#This Row],[Close]]/tsla_moving_stats_14yr[[#This Row],[StdDev_14Y_Centered]]</f>
        <v>0.21130377402898209</v>
      </c>
      <c r="J2215">
        <f>2*tsla_moving_stats_14yr[[#This Row],[StdDev_14Y_Centered]]</f>
        <v>203.87709683827612</v>
      </c>
      <c r="K2215">
        <v>73.497553008595716</v>
      </c>
      <c r="L2215">
        <v>101.92686251864521</v>
      </c>
      <c r="M2215">
        <f>tsla_moving_stats_14yr[[#This Row],[Average_14Y_Centered]]-tsla_moving_stats_14yr[[#This Row],[ROLLING AVERAGE MANUAL]]</f>
        <v>5.5396590487916342E-2</v>
      </c>
      <c r="N2215">
        <f>tsla_moving_stats_14yr[[#This Row],[StdDev_14Y_Centered]]-tsla_moving_stats_14yr[[#This Row],[STANDARD DEV MANUAL]]</f>
        <v>1.168590049285001E-2</v>
      </c>
    </row>
    <row r="2216" spans="1:14" x14ac:dyDescent="0.25">
      <c r="A2216" s="1">
        <v>42865</v>
      </c>
      <c r="B2216">
        <v>21.44</v>
      </c>
      <c r="C2216">
        <v>21.7</v>
      </c>
      <c r="D2216">
        <v>21.21</v>
      </c>
      <c r="E2216">
        <v>21.68</v>
      </c>
      <c r="F2216">
        <v>86124178</v>
      </c>
      <c r="G2216">
        <v>73.552949599083632</v>
      </c>
      <c r="H2216">
        <v>101.93854841913806</v>
      </c>
      <c r="I2216">
        <f>tsla_moving_stats_14yr[[#This Row],[Close]]/tsla_moving_stats_14yr[[#This Row],[StdDev_14Y_Centered]]</f>
        <v>0.21267715046185387</v>
      </c>
      <c r="J2216">
        <f>2*tsla_moving_stats_14yr[[#This Row],[StdDev_14Y_Centered]]</f>
        <v>203.87709683827612</v>
      </c>
      <c r="K2216">
        <v>73.468541129263116</v>
      </c>
      <c r="L2216">
        <v>101.92705958802581</v>
      </c>
      <c r="M2216">
        <f>tsla_moving_stats_14yr[[#This Row],[Average_14Y_Centered]]-tsla_moving_stats_14yr[[#This Row],[ROLLING AVERAGE MANUAL]]</f>
        <v>8.440846982051653E-2</v>
      </c>
      <c r="N2216">
        <f>tsla_moving_stats_14yr[[#This Row],[StdDev_14Y_Centered]]-tsla_moving_stats_14yr[[#This Row],[STANDARD DEV MANUAL]]</f>
        <v>1.1488831112245634E-2</v>
      </c>
    </row>
    <row r="2217" spans="1:14" x14ac:dyDescent="0.25">
      <c r="A2217" s="1">
        <v>42864</v>
      </c>
      <c r="B2217">
        <v>20.63</v>
      </c>
      <c r="C2217">
        <v>21.47</v>
      </c>
      <c r="D2217">
        <v>20.61</v>
      </c>
      <c r="E2217">
        <v>21.42</v>
      </c>
      <c r="F2217">
        <v>145148204</v>
      </c>
      <c r="G2217">
        <v>73.525760527069608</v>
      </c>
      <c r="H2217">
        <v>101.94048737504842</v>
      </c>
      <c r="I2217">
        <f>tsla_moving_stats_14yr[[#This Row],[Close]]/tsla_moving_stats_14yr[[#This Row],[StdDev_14Y_Centered]]</f>
        <v>0.21012259752294349</v>
      </c>
      <c r="J2217">
        <f>2*tsla_moving_stats_14yr[[#This Row],[StdDev_14Y_Centered]]</f>
        <v>203.88097475009684</v>
      </c>
      <c r="K2217">
        <v>73.438626720183208</v>
      </c>
      <c r="L2217">
        <v>101.92635479592393</v>
      </c>
      <c r="M2217">
        <f>tsla_moving_stats_14yr[[#This Row],[Average_14Y_Centered]]-tsla_moving_stats_14yr[[#This Row],[ROLLING AVERAGE MANUAL]]</f>
        <v>8.7133806886399157E-2</v>
      </c>
      <c r="N2217">
        <f>tsla_moving_stats_14yr[[#This Row],[StdDev_14Y_Centered]]-tsla_moving_stats_14yr[[#This Row],[STANDARD DEV MANUAL]]</f>
        <v>1.4132579124492395E-2</v>
      </c>
    </row>
    <row r="2218" spans="1:14" x14ac:dyDescent="0.25">
      <c r="A2218" s="1">
        <v>42863</v>
      </c>
      <c r="B2218">
        <v>20.73</v>
      </c>
      <c r="C2218">
        <v>20.92</v>
      </c>
      <c r="D2218">
        <v>20.39</v>
      </c>
      <c r="E2218">
        <v>20.48</v>
      </c>
      <c r="F2218">
        <v>105097188</v>
      </c>
      <c r="G2218">
        <v>73.497553008596</v>
      </c>
      <c r="H2218">
        <v>101.94146835987759</v>
      </c>
      <c r="I2218">
        <f>tsla_moving_stats_14yr[[#This Row],[Close]]/tsla_moving_stats_14yr[[#This Row],[StdDev_14Y_Centered]]</f>
        <v>0.20089959787219011</v>
      </c>
      <c r="J2218">
        <f>2*tsla_moving_stats_14yr[[#This Row],[StdDev_14Y_Centered]]</f>
        <v>203.88293671975518</v>
      </c>
      <c r="K2218">
        <v>73.406702036133936</v>
      </c>
      <c r="L2218">
        <v>101.92353128590477</v>
      </c>
      <c r="M2218">
        <f>tsla_moving_stats_14yr[[#This Row],[Average_14Y_Centered]]-tsla_moving_stats_14yr[[#This Row],[ROLLING AVERAGE MANUAL]]</f>
        <v>9.0850972462064306E-2</v>
      </c>
      <c r="N2218">
        <f>tsla_moving_stats_14yr[[#This Row],[StdDev_14Y_Centered]]-tsla_moving_stats_14yr[[#This Row],[STANDARD DEV MANUAL]]</f>
        <v>1.7937073972817075E-2</v>
      </c>
    </row>
    <row r="2219" spans="1:14" x14ac:dyDescent="0.25">
      <c r="A2219" s="1">
        <v>42860</v>
      </c>
      <c r="B2219">
        <v>19.87</v>
      </c>
      <c r="C2219">
        <v>20.57</v>
      </c>
      <c r="D2219">
        <v>19.79</v>
      </c>
      <c r="E2219">
        <v>20.56</v>
      </c>
      <c r="F2219">
        <v>122660346</v>
      </c>
      <c r="G2219">
        <v>73.40670203613422</v>
      </c>
      <c r="H2219">
        <v>101.93814921803936</v>
      </c>
      <c r="I2219">
        <f>tsla_moving_stats_14yr[[#This Row],[Close]]/tsla_moving_stats_14yr[[#This Row],[StdDev_14Y_Centered]]</f>
        <v>0.20169092883983442</v>
      </c>
      <c r="J2219">
        <f>2*tsla_moving_stats_14yr[[#This Row],[StdDev_14Y_Centered]]</f>
        <v>203.87629843607871</v>
      </c>
      <c r="K2219">
        <v>73.375783132529847</v>
      </c>
      <c r="L2219">
        <v>101.92179731843835</v>
      </c>
      <c r="M2219">
        <f>tsla_moving_stats_14yr[[#This Row],[Average_14Y_Centered]]-tsla_moving_stats_14yr[[#This Row],[ROLLING AVERAGE MANUAL]]</f>
        <v>3.0918903604373327E-2</v>
      </c>
      <c r="N2219">
        <f>tsla_moving_stats_14yr[[#This Row],[StdDev_14Y_Centered]]-tsla_moving_stats_14yr[[#This Row],[STANDARD DEV MANUAL]]</f>
        <v>1.6351899601005471E-2</v>
      </c>
    </row>
    <row r="2220" spans="1:14" x14ac:dyDescent="0.25">
      <c r="A2220" s="1">
        <v>42859</v>
      </c>
      <c r="B2220">
        <v>20.5</v>
      </c>
      <c r="C2220">
        <v>20.52</v>
      </c>
      <c r="D2220">
        <v>19.38</v>
      </c>
      <c r="E2220">
        <v>19.7</v>
      </c>
      <c r="F2220">
        <v>212280338</v>
      </c>
      <c r="G2220">
        <v>73.40670203613422</v>
      </c>
      <c r="H2220">
        <v>101.93814921803936</v>
      </c>
      <c r="I2220">
        <f>tsla_moving_stats_14yr[[#This Row],[Close]]/tsla_moving_stats_14yr[[#This Row],[StdDev_14Y_Centered]]</f>
        <v>0.19325444057124214</v>
      </c>
      <c r="J2220">
        <f>2*tsla_moving_stats_14yr[[#This Row],[StdDev_14Y_Centered]]</f>
        <v>203.87629843607871</v>
      </c>
      <c r="K2220">
        <v>73.345185078909338</v>
      </c>
      <c r="L2220">
        <v>101.92040925538426</v>
      </c>
      <c r="M2220">
        <f>tsla_moving_stats_14yr[[#This Row],[Average_14Y_Centered]]-tsla_moving_stats_14yr[[#This Row],[ROLLING AVERAGE MANUAL]]</f>
        <v>6.1516957224881708E-2</v>
      </c>
      <c r="N2220">
        <f>tsla_moving_stats_14yr[[#This Row],[StdDev_14Y_Centered]]-tsla_moving_stats_14yr[[#This Row],[STANDARD DEV MANUAL]]</f>
        <v>1.7739962655099362E-2</v>
      </c>
    </row>
    <row r="2221" spans="1:14" x14ac:dyDescent="0.25">
      <c r="A2221" s="1">
        <v>42858</v>
      </c>
      <c r="B2221">
        <v>21.18</v>
      </c>
      <c r="C2221">
        <v>21.44</v>
      </c>
      <c r="D2221">
        <v>20.7</v>
      </c>
      <c r="E2221">
        <v>20.73</v>
      </c>
      <c r="F2221">
        <v>107000570</v>
      </c>
      <c r="G2221">
        <v>73.40670203613422</v>
      </c>
      <c r="H2221">
        <v>101.93814921803936</v>
      </c>
      <c r="I2221">
        <f>tsla_moving_stats_14yr[[#This Row],[Close]]/tsla_moving_stats_14yr[[#This Row],[StdDev_14Y_Centered]]</f>
        <v>0.20335860675339337</v>
      </c>
      <c r="J2221">
        <f>2*tsla_moving_stats_14yr[[#This Row],[StdDev_14Y_Centered]]</f>
        <v>203.87629843607871</v>
      </c>
      <c r="K2221">
        <v>73.314575200918213</v>
      </c>
      <c r="L2221">
        <v>101.91901719154437</v>
      </c>
      <c r="M2221">
        <f>tsla_moving_stats_14yr[[#This Row],[Average_14Y_Centered]]-tsla_moving_stats_14yr[[#This Row],[ROLLING AVERAGE MANUAL]]</f>
        <v>9.2126835216006953E-2</v>
      </c>
      <c r="N2221">
        <f>tsla_moving_stats_14yr[[#This Row],[StdDev_14Y_Centered]]-tsla_moving_stats_14yr[[#This Row],[STANDARD DEV MANUAL]]</f>
        <v>1.9132026494986576E-2</v>
      </c>
    </row>
    <row r="2222" spans="1:14" x14ac:dyDescent="0.25">
      <c r="A2222" s="1">
        <v>42857</v>
      </c>
      <c r="B2222">
        <v>21.6</v>
      </c>
      <c r="C2222">
        <v>21.84</v>
      </c>
      <c r="D2222">
        <v>21.1</v>
      </c>
      <c r="E2222">
        <v>21.26</v>
      </c>
      <c r="F2222">
        <v>80741723</v>
      </c>
      <c r="G2222">
        <v>73.375783132530117</v>
      </c>
      <c r="H2222">
        <v>101.93641919604273</v>
      </c>
      <c r="I2222">
        <f>tsla_moving_stats_14yr[[#This Row],[Close]]/tsla_moving_stats_14yr[[#This Row],[StdDev_14Y_Centered]]</f>
        <v>0.20856137745149805</v>
      </c>
      <c r="J2222">
        <f>2*tsla_moving_stats_14yr[[#This Row],[StdDev_14Y_Centered]]</f>
        <v>203.87283839208547</v>
      </c>
      <c r="K2222">
        <v>73.283003158196678</v>
      </c>
      <c r="L2222">
        <v>101.91661088465379</v>
      </c>
      <c r="M2222">
        <f>tsla_moving_stats_14yr[[#This Row],[Average_14Y_Centered]]-tsla_moving_stats_14yr[[#This Row],[ROLLING AVERAGE MANUAL]]</f>
        <v>9.2779974333438986E-2</v>
      </c>
      <c r="N2222">
        <f>tsla_moving_stats_14yr[[#This Row],[StdDev_14Y_Centered]]-tsla_moving_stats_14yr[[#This Row],[STANDARD DEV MANUAL]]</f>
        <v>1.9808311388942457E-2</v>
      </c>
    </row>
    <row r="2223" spans="1:14" x14ac:dyDescent="0.25">
      <c r="A2223" s="1">
        <v>42856</v>
      </c>
      <c r="B2223">
        <v>20.99</v>
      </c>
      <c r="C2223">
        <v>21.82</v>
      </c>
      <c r="D2223">
        <v>20.99</v>
      </c>
      <c r="E2223">
        <v>21.52</v>
      </c>
      <c r="F2223">
        <v>132443611</v>
      </c>
      <c r="G2223">
        <v>73.345185078909608</v>
      </c>
      <c r="H2223">
        <v>101.93503513036146</v>
      </c>
      <c r="I2223">
        <f>tsla_moving_stats_14yr[[#This Row],[Close]]/tsla_moving_stats_14yr[[#This Row],[StdDev_14Y_Centered]]</f>
        <v>0.21111485342089459</v>
      </c>
      <c r="J2223">
        <f>2*tsla_moving_stats_14yr[[#This Row],[StdDev_14Y_Centered]]</f>
        <v>203.87007026072291</v>
      </c>
      <c r="K2223">
        <v>73.248319931073823</v>
      </c>
      <c r="L2223">
        <v>101.91069049197606</v>
      </c>
      <c r="M2223">
        <f>tsla_moving_stats_14yr[[#This Row],[Average_14Y_Centered]]-tsla_moving_stats_14yr[[#This Row],[ROLLING AVERAGE MANUAL]]</f>
        <v>9.6865147835785592E-2</v>
      </c>
      <c r="N2223">
        <f>tsla_moving_stats_14yr[[#This Row],[StdDev_14Y_Centered]]-tsla_moving_stats_14yr[[#This Row],[STANDARD DEV MANUAL]]</f>
        <v>2.4344638385400685E-2</v>
      </c>
    </row>
    <row r="2224" spans="1:14" x14ac:dyDescent="0.25">
      <c r="A2224" s="1">
        <v>42853</v>
      </c>
      <c r="B2224">
        <v>20.66</v>
      </c>
      <c r="C2224">
        <v>20.99</v>
      </c>
      <c r="D2224">
        <v>20.53</v>
      </c>
      <c r="E2224">
        <v>20.94</v>
      </c>
      <c r="F2224">
        <v>67582239</v>
      </c>
      <c r="G2224">
        <v>73.248319931074093</v>
      </c>
      <c r="H2224">
        <v>101.92532757506632</v>
      </c>
      <c r="I2224">
        <f>tsla_moving_stats_14yr[[#This Row],[Close]]/tsla_moving_stats_14yr[[#This Row],[StdDev_14Y_Centered]]</f>
        <v>0.20544452000488336</v>
      </c>
      <c r="J2224">
        <f>2*tsla_moving_stats_14yr[[#This Row],[StdDev_14Y_Centered]]</f>
        <v>203.85065515013264</v>
      </c>
      <c r="K2224">
        <v>73.221016949152272</v>
      </c>
      <c r="L2224">
        <v>101.91259360137531</v>
      </c>
      <c r="M2224">
        <f>tsla_moving_stats_14yr[[#This Row],[Average_14Y_Centered]]-tsla_moving_stats_14yr[[#This Row],[ROLLING AVERAGE MANUAL]]</f>
        <v>2.7302981921820901E-2</v>
      </c>
      <c r="N2224">
        <f>tsla_moving_stats_14yr[[#This Row],[StdDev_14Y_Centered]]-tsla_moving_stats_14yr[[#This Row],[STANDARD DEV MANUAL]]</f>
        <v>1.2733973691013034E-2</v>
      </c>
    </row>
    <row r="2225" spans="1:14" x14ac:dyDescent="0.25">
      <c r="A2225" s="1">
        <v>42852</v>
      </c>
      <c r="B2225">
        <v>20.78</v>
      </c>
      <c r="C2225">
        <v>20.87</v>
      </c>
      <c r="D2225">
        <v>20.5</v>
      </c>
      <c r="E2225">
        <v>20.58</v>
      </c>
      <c r="F2225">
        <v>52028588</v>
      </c>
      <c r="G2225">
        <v>73.248319931074093</v>
      </c>
      <c r="H2225">
        <v>101.92532757506632</v>
      </c>
      <c r="I2225">
        <f>tsla_moving_stats_14yr[[#This Row],[Close]]/tsla_moving_stats_14yr[[#This Row],[StdDev_14Y_Centered]]</f>
        <v>0.20191252252628933</v>
      </c>
      <c r="J2225">
        <f>2*tsla_moving_stats_14yr[[#This Row],[StdDev_14Y_Centered]]</f>
        <v>203.85065515013264</v>
      </c>
      <c r="K2225">
        <v>73.193155172413526</v>
      </c>
      <c r="L2225">
        <v>101.91397864025481</v>
      </c>
      <c r="M2225">
        <f>tsla_moving_stats_14yr[[#This Row],[Average_14Y_Centered]]-tsla_moving_stats_14yr[[#This Row],[ROLLING AVERAGE MANUAL]]</f>
        <v>5.5164758660566804E-2</v>
      </c>
      <c r="N2225">
        <f>tsla_moving_stats_14yr[[#This Row],[StdDev_14Y_Centered]]-tsla_moving_stats_14yr[[#This Row],[STANDARD DEV MANUAL]]</f>
        <v>1.1348934811508116E-2</v>
      </c>
    </row>
    <row r="2226" spans="1:14" x14ac:dyDescent="0.25">
      <c r="A2226" s="1">
        <v>42851</v>
      </c>
      <c r="B2226">
        <v>20.82</v>
      </c>
      <c r="C2226">
        <v>20.97</v>
      </c>
      <c r="D2226">
        <v>20.6</v>
      </c>
      <c r="E2226">
        <v>20.68</v>
      </c>
      <c r="F2226">
        <v>70425732</v>
      </c>
      <c r="G2226">
        <v>73.248319931074093</v>
      </c>
      <c r="H2226">
        <v>101.92532757506632</v>
      </c>
      <c r="I2226">
        <f>tsla_moving_stats_14yr[[#This Row],[Close]]/tsla_moving_stats_14yr[[#This Row],[StdDev_14Y_Centered]]</f>
        <v>0.2028936329370099</v>
      </c>
      <c r="J2226">
        <f>2*tsla_moving_stats_14yr[[#This Row],[StdDev_14Y_Centered]]</f>
        <v>203.85065515013264</v>
      </c>
      <c r="K2226">
        <v>73.167591261856572</v>
      </c>
      <c r="L2226">
        <v>101.91746802088511</v>
      </c>
      <c r="M2226">
        <f>tsla_moving_stats_14yr[[#This Row],[Average_14Y_Centered]]-tsla_moving_stats_14yr[[#This Row],[ROLLING AVERAGE MANUAL]]</f>
        <v>8.0728669217521087E-2</v>
      </c>
      <c r="N2226">
        <f>tsla_moving_stats_14yr[[#This Row],[StdDev_14Y_Centered]]-tsla_moving_stats_14yr[[#This Row],[STANDARD DEV MANUAL]]</f>
        <v>7.8595541812092051E-3</v>
      </c>
    </row>
    <row r="2227" spans="1:14" x14ac:dyDescent="0.25">
      <c r="A2227" s="1">
        <v>42850</v>
      </c>
      <c r="B2227">
        <v>20.53</v>
      </c>
      <c r="C2227">
        <v>20.93</v>
      </c>
      <c r="D2227">
        <v>20.39</v>
      </c>
      <c r="E2227">
        <v>20.92</v>
      </c>
      <c r="F2227">
        <v>101065724</v>
      </c>
      <c r="G2227">
        <v>73.221016949152542</v>
      </c>
      <c r="H2227">
        <v>101.92723516363743</v>
      </c>
      <c r="I2227">
        <f>tsla_moving_stats_14yr[[#This Row],[Close]]/tsla_moving_stats_14yr[[#This Row],[StdDev_14Y_Centered]]</f>
        <v>0.2052444566598351</v>
      </c>
      <c r="J2227">
        <f>2*tsla_moving_stats_14yr[[#This Row],[StdDev_14Y_Centered]]</f>
        <v>203.85447032727487</v>
      </c>
      <c r="K2227">
        <v>73.147029902242394</v>
      </c>
      <c r="L2227">
        <v>101.92490376798787</v>
      </c>
      <c r="M2227">
        <f>tsla_moving_stats_14yr[[#This Row],[Average_14Y_Centered]]-tsla_moving_stats_14yr[[#This Row],[ROLLING AVERAGE MANUAL]]</f>
        <v>7.3987046910147569E-2</v>
      </c>
      <c r="N2227">
        <f>tsla_moving_stats_14yr[[#This Row],[StdDev_14Y_Centered]]-tsla_moving_stats_14yr[[#This Row],[STANDARD DEV MANUAL]]</f>
        <v>2.3313956495627508E-3</v>
      </c>
    </row>
    <row r="2228" spans="1:14" x14ac:dyDescent="0.25">
      <c r="A2228" s="1">
        <v>42849</v>
      </c>
      <c r="B2228">
        <v>20.61</v>
      </c>
      <c r="C2228">
        <v>20.7</v>
      </c>
      <c r="D2228">
        <v>20.399999999999999</v>
      </c>
      <c r="E2228">
        <v>20.54</v>
      </c>
      <c r="F2228">
        <v>76252638</v>
      </c>
      <c r="G2228">
        <v>73.193155172413796</v>
      </c>
      <c r="H2228">
        <v>101.92862460981215</v>
      </c>
      <c r="I2228">
        <f>tsla_moving_stats_14yr[[#This Row],[Close]]/tsla_moving_stats_14yr[[#This Row],[StdDev_14Y_Centered]]</f>
        <v>0.20151355989181785</v>
      </c>
      <c r="J2228">
        <f>2*tsla_moving_stats_14yr[[#This Row],[StdDev_14Y_Centered]]</f>
        <v>203.85724921962429</v>
      </c>
      <c r="K2228">
        <v>73.127213114753829</v>
      </c>
      <c r="L2228">
        <v>101.932860306226</v>
      </c>
      <c r="M2228">
        <f>tsla_moving_stats_14yr[[#This Row],[Average_14Y_Centered]]-tsla_moving_stats_14yr[[#This Row],[ROLLING AVERAGE MANUAL]]</f>
        <v>6.594205765996719E-2</v>
      </c>
      <c r="N2228">
        <f>tsla_moving_stats_14yr[[#This Row],[StdDev_14Y_Centered]]-tsla_moving_stats_14yr[[#This Row],[STANDARD DEV MANUAL]]</f>
        <v>-4.2356964138576814E-3</v>
      </c>
    </row>
    <row r="2229" spans="1:14" x14ac:dyDescent="0.25">
      <c r="A2229" s="1">
        <v>42846</v>
      </c>
      <c r="B2229">
        <v>20.13</v>
      </c>
      <c r="C2229">
        <v>20.43</v>
      </c>
      <c r="D2229">
        <v>20.03</v>
      </c>
      <c r="E2229">
        <v>20.37</v>
      </c>
      <c r="F2229">
        <v>67646409</v>
      </c>
      <c r="G2229">
        <v>73.127213114754099</v>
      </c>
      <c r="H2229">
        <v>101.94752163104897</v>
      </c>
      <c r="I2229">
        <f>tsla_moving_stats_14yr[[#This Row],[Close]]/tsla_moving_stats_14yr[[#This Row],[StdDev_14Y_Centered]]</f>
        <v>0.19980868268401483</v>
      </c>
      <c r="J2229">
        <f>2*tsla_moving_stats_14yr[[#This Row],[StdDev_14Y_Centered]]</f>
        <v>203.89504326209794</v>
      </c>
      <c r="K2229">
        <v>73.105946490218372</v>
      </c>
      <c r="L2229">
        <v>101.93980883977872</v>
      </c>
      <c r="M2229">
        <f>tsla_moving_stats_14yr[[#This Row],[Average_14Y_Centered]]-tsla_moving_stats_14yr[[#This Row],[ROLLING AVERAGE MANUAL]]</f>
        <v>2.1266624535726919E-2</v>
      </c>
      <c r="N2229">
        <f>tsla_moving_stats_14yr[[#This Row],[StdDev_14Y_Centered]]-tsla_moving_stats_14yr[[#This Row],[STANDARD DEV MANUAL]]</f>
        <v>7.7127912702508183E-3</v>
      </c>
    </row>
    <row r="2230" spans="1:14" x14ac:dyDescent="0.25">
      <c r="A2230" s="1">
        <v>42845</v>
      </c>
      <c r="B2230">
        <v>20.43</v>
      </c>
      <c r="C2230">
        <v>20.61</v>
      </c>
      <c r="D2230">
        <v>20.02</v>
      </c>
      <c r="E2230">
        <v>20.170000000000002</v>
      </c>
      <c r="F2230">
        <v>92240390</v>
      </c>
      <c r="G2230">
        <v>73.127213114754099</v>
      </c>
      <c r="H2230">
        <v>101.94752163104897</v>
      </c>
      <c r="I2230">
        <f>tsla_moving_stats_14yr[[#This Row],[Close]]/tsla_moving_stats_14yr[[#This Row],[StdDev_14Y_Centered]]</f>
        <v>0.19784688903959641</v>
      </c>
      <c r="J2230">
        <f>2*tsla_moving_stats_14yr[[#This Row],[StdDev_14Y_Centered]]</f>
        <v>203.89504326209794</v>
      </c>
      <c r="K2230">
        <v>73.083838848920593</v>
      </c>
      <c r="L2230">
        <v>101.94614344484874</v>
      </c>
      <c r="M2230">
        <f>tsla_moving_stats_14yr[[#This Row],[Average_14Y_Centered]]-tsla_moving_stats_14yr[[#This Row],[ROLLING AVERAGE MANUAL]]</f>
        <v>4.3374265833506342E-2</v>
      </c>
      <c r="N2230">
        <f>tsla_moving_stats_14yr[[#This Row],[StdDev_14Y_Centered]]-tsla_moving_stats_14yr[[#This Row],[STANDARD DEV MANUAL]]</f>
        <v>1.3781862002275602E-3</v>
      </c>
    </row>
    <row r="2231" spans="1:14" x14ac:dyDescent="0.25">
      <c r="A2231" s="1">
        <v>42844</v>
      </c>
      <c r="B2231">
        <v>20.16</v>
      </c>
      <c r="C2231">
        <v>20.440000000000001</v>
      </c>
      <c r="D2231">
        <v>20.14</v>
      </c>
      <c r="E2231">
        <v>20.37</v>
      </c>
      <c r="F2231">
        <v>58470420</v>
      </c>
      <c r="G2231">
        <v>73.127213114754099</v>
      </c>
      <c r="H2231">
        <v>101.94752163104897</v>
      </c>
      <c r="I2231">
        <f>tsla_moving_stats_14yr[[#This Row],[Close]]/tsla_moving_stats_14yr[[#This Row],[StdDev_14Y_Centered]]</f>
        <v>0.19980868268401483</v>
      </c>
      <c r="J2231">
        <f>2*tsla_moving_stats_14yr[[#This Row],[StdDev_14Y_Centered]]</f>
        <v>203.89504326209794</v>
      </c>
      <c r="K2231">
        <v>73.060129533678477</v>
      </c>
      <c r="L2231">
        <v>101.95123546476871</v>
      </c>
      <c r="M2231">
        <f>tsla_moving_stats_14yr[[#This Row],[Average_14Y_Centered]]-tsla_moving_stats_14yr[[#This Row],[ROLLING AVERAGE MANUAL]]</f>
        <v>6.7083581075621623E-2</v>
      </c>
      <c r="N2231">
        <f>tsla_moving_stats_14yr[[#This Row],[StdDev_14Y_Centered]]-tsla_moving_stats_14yr[[#This Row],[STANDARD DEV MANUAL]]</f>
        <v>-3.7138337197433202E-3</v>
      </c>
    </row>
    <row r="2232" spans="1:14" x14ac:dyDescent="0.25">
      <c r="A2232" s="1">
        <v>42843</v>
      </c>
      <c r="B2232">
        <v>19.98</v>
      </c>
      <c r="C2232">
        <v>20.059999999999999</v>
      </c>
      <c r="D2232">
        <v>19.86</v>
      </c>
      <c r="E2232">
        <v>20.02</v>
      </c>
      <c r="F2232">
        <v>45535517</v>
      </c>
      <c r="G2232">
        <v>73.105946490218642</v>
      </c>
      <c r="H2232">
        <v>101.9544753831016</v>
      </c>
      <c r="I2232">
        <f>tsla_moving_stats_14yr[[#This Row],[Close]]/tsla_moving_stats_14yr[[#This Row],[StdDev_14Y_Centered]]</f>
        <v>0.19636215011428726</v>
      </c>
      <c r="J2232">
        <f>2*tsla_moving_stats_14yr[[#This Row],[StdDev_14Y_Centered]]</f>
        <v>203.90895076620319</v>
      </c>
      <c r="K2232">
        <v>73.03592859199513</v>
      </c>
      <c r="L2232">
        <v>101.95593439507726</v>
      </c>
      <c r="M2232">
        <f>tsla_moving_stats_14yr[[#This Row],[Average_14Y_Centered]]-tsla_moving_stats_14yr[[#This Row],[ROLLING AVERAGE MANUAL]]</f>
        <v>7.0017898223511565E-2</v>
      </c>
      <c r="N2232">
        <f>tsla_moving_stats_14yr[[#This Row],[StdDev_14Y_Centered]]-tsla_moving_stats_14yr[[#This Row],[STANDARD DEV MANUAL]]</f>
        <v>-1.4590119756690001E-3</v>
      </c>
    </row>
    <row r="2233" spans="1:14" x14ac:dyDescent="0.25">
      <c r="A2233" s="1">
        <v>42842</v>
      </c>
      <c r="B2233">
        <v>20.18</v>
      </c>
      <c r="C2233">
        <v>20.27</v>
      </c>
      <c r="D2233">
        <v>19.91</v>
      </c>
      <c r="E2233">
        <v>20.100000000000001</v>
      </c>
      <c r="F2233">
        <v>62081104</v>
      </c>
      <c r="G2233">
        <v>73.083838848920863</v>
      </c>
      <c r="H2233">
        <v>101.96081512132152</v>
      </c>
      <c r="I2233">
        <f>tsla_moving_stats_14yr[[#This Row],[Close]]/tsla_moving_stats_14yr[[#This Row],[StdDev_14Y_Centered]]</f>
        <v>0.19713455582012893</v>
      </c>
      <c r="J2233">
        <f>2*tsla_moving_stats_14yr[[#This Row],[StdDev_14Y_Centered]]</f>
        <v>203.92163024264303</v>
      </c>
      <c r="K2233">
        <v>73.010455069124149</v>
      </c>
      <c r="L2233">
        <v>101.95956493937715</v>
      </c>
      <c r="M2233">
        <f>tsla_moving_stats_14yr[[#This Row],[Average_14Y_Centered]]-tsla_moving_stats_14yr[[#This Row],[ROLLING AVERAGE MANUAL]]</f>
        <v>7.3383779796714066E-2</v>
      </c>
      <c r="N2233">
        <f>tsla_moving_stats_14yr[[#This Row],[StdDev_14Y_Centered]]-tsla_moving_stats_14yr[[#This Row],[STANDARD DEV MANUAL]]</f>
        <v>1.2501819443713202E-3</v>
      </c>
    </row>
    <row r="2234" spans="1:14" x14ac:dyDescent="0.25">
      <c r="A2234" s="1">
        <v>42838</v>
      </c>
      <c r="B2234">
        <v>19.78</v>
      </c>
      <c r="C2234">
        <v>20.49</v>
      </c>
      <c r="D2234">
        <v>19.690000000000001</v>
      </c>
      <c r="E2234">
        <v>20.27</v>
      </c>
      <c r="F2234">
        <v>139269623</v>
      </c>
      <c r="G2234">
        <v>73.010455069124433</v>
      </c>
      <c r="H2234">
        <v>101.9742512289654</v>
      </c>
      <c r="I2234">
        <f>tsla_moving_stats_14yr[[#This Row],[Close]]/tsla_moving_stats_14yr[[#This Row],[StdDev_14Y_Centered]]</f>
        <v>0.19877566891358928</v>
      </c>
      <c r="J2234">
        <f>2*tsla_moving_stats_14yr[[#This Row],[StdDev_14Y_Centered]]</f>
        <v>203.9485024579308</v>
      </c>
      <c r="K2234">
        <v>72.982209737827432</v>
      </c>
      <c r="L2234">
        <v>101.9606686741643</v>
      </c>
      <c r="M2234">
        <f>tsla_moving_stats_14yr[[#This Row],[Average_14Y_Centered]]-tsla_moving_stats_14yr[[#This Row],[ROLLING AVERAGE MANUAL]]</f>
        <v>2.8245331297000575E-2</v>
      </c>
      <c r="N2234">
        <f>tsla_moving_stats_14yr[[#This Row],[StdDev_14Y_Centered]]-tsla_moving_stats_14yr[[#This Row],[STANDARD DEV MANUAL]]</f>
        <v>1.3582554801104152E-2</v>
      </c>
    </row>
    <row r="2235" spans="1:14" x14ac:dyDescent="0.25">
      <c r="A2235" s="1">
        <v>42837</v>
      </c>
      <c r="B2235">
        <v>20.420000000000002</v>
      </c>
      <c r="C2235">
        <v>20.56</v>
      </c>
      <c r="D2235">
        <v>19.75</v>
      </c>
      <c r="E2235">
        <v>19.79</v>
      </c>
      <c r="F2235">
        <v>90760323</v>
      </c>
      <c r="G2235">
        <v>73.010455069124433</v>
      </c>
      <c r="H2235">
        <v>101.9742512289654</v>
      </c>
      <c r="I2235">
        <f>tsla_moving_stats_14yr[[#This Row],[Close]]/tsla_moving_stats_14yr[[#This Row],[StdDev_14Y_Centered]]</f>
        <v>0.19406859831277412</v>
      </c>
      <c r="J2235">
        <f>2*tsla_moving_stats_14yr[[#This Row],[StdDev_14Y_Centered]]</f>
        <v>203.9485024579308</v>
      </c>
      <c r="K2235">
        <v>72.952925072045844</v>
      </c>
      <c r="L2235">
        <v>101.96076311469542</v>
      </c>
      <c r="M2235">
        <f>tsla_moving_stats_14yr[[#This Row],[Average_14Y_Centered]]-tsla_moving_stats_14yr[[#This Row],[ROLLING AVERAGE MANUAL]]</f>
        <v>5.752999707858919E-2</v>
      </c>
      <c r="N2235">
        <f>tsla_moving_stats_14yr[[#This Row],[StdDev_14Y_Centered]]-tsla_moving_stats_14yr[[#This Row],[STANDARD DEV MANUAL]]</f>
        <v>1.3488114269975426E-2</v>
      </c>
    </row>
    <row r="2236" spans="1:14" x14ac:dyDescent="0.25">
      <c r="A2236" s="1">
        <v>42836</v>
      </c>
      <c r="B2236">
        <v>20.89</v>
      </c>
      <c r="C2236">
        <v>20.9</v>
      </c>
      <c r="D2236">
        <v>20.37</v>
      </c>
      <c r="E2236">
        <v>20.58</v>
      </c>
      <c r="F2236">
        <v>85868758</v>
      </c>
      <c r="G2236">
        <v>72.982209737827716</v>
      </c>
      <c r="H2236">
        <v>101.97535935483596</v>
      </c>
      <c r="I2236">
        <f>tsla_moving_stats_14yr[[#This Row],[Close]]/tsla_moving_stats_14yr[[#This Row],[StdDev_14Y_Centered]]</f>
        <v>0.20181345895913272</v>
      </c>
      <c r="J2236">
        <f>2*tsla_moving_stats_14yr[[#This Row],[StdDev_14Y_Centered]]</f>
        <v>203.95071870967192</v>
      </c>
      <c r="K2236">
        <v>72.924442202363522</v>
      </c>
      <c r="L2236">
        <v>101.96165417877853</v>
      </c>
      <c r="M2236">
        <f>tsla_moving_stats_14yr[[#This Row],[Average_14Y_Centered]]-tsla_moving_stats_14yr[[#This Row],[ROLLING AVERAGE MANUAL]]</f>
        <v>5.7767535464193998E-2</v>
      </c>
      <c r="N2236">
        <f>tsla_moving_stats_14yr[[#This Row],[StdDev_14Y_Centered]]-tsla_moving_stats_14yr[[#This Row],[STANDARD DEV MANUAL]]</f>
        <v>1.3705176057428048E-2</v>
      </c>
    </row>
    <row r="2237" spans="1:14" x14ac:dyDescent="0.25">
      <c r="A2237" s="1">
        <v>42835</v>
      </c>
      <c r="B2237">
        <v>20.61</v>
      </c>
      <c r="C2237">
        <v>20.92</v>
      </c>
      <c r="D2237">
        <v>20.58</v>
      </c>
      <c r="E2237">
        <v>20.83</v>
      </c>
      <c r="F2237">
        <v>114966988</v>
      </c>
      <c r="G2237">
        <v>72.952925072046114</v>
      </c>
      <c r="H2237">
        <v>101.975458043519</v>
      </c>
      <c r="I2237">
        <f>tsla_moving_stats_14yr[[#This Row],[Close]]/tsla_moving_stats_14yr[[#This Row],[StdDev_14Y_Centered]]</f>
        <v>0.2042648339084743</v>
      </c>
      <c r="J2237">
        <f>2*tsla_moving_stats_14yr[[#This Row],[StdDev_14Y_Centered]]</f>
        <v>203.950916087038</v>
      </c>
      <c r="K2237">
        <v>72.894466551326147</v>
      </c>
      <c r="L2237">
        <v>101.96106920583307</v>
      </c>
      <c r="M2237">
        <f>tsla_moving_stats_14yr[[#This Row],[Average_14Y_Centered]]-tsla_moving_stats_14yr[[#This Row],[ROLLING AVERAGE MANUAL]]</f>
        <v>5.84585207199666E-2</v>
      </c>
      <c r="N2237">
        <f>tsla_moving_stats_14yr[[#This Row],[StdDev_14Y_Centered]]-tsla_moving_stats_14yr[[#This Row],[STANDARD DEV MANUAL]]</f>
        <v>1.4388837685928024E-2</v>
      </c>
    </row>
    <row r="2238" spans="1:14" x14ac:dyDescent="0.25">
      <c r="A2238" s="1">
        <v>42832</v>
      </c>
      <c r="B2238">
        <v>19.829999999999998</v>
      </c>
      <c r="C2238">
        <v>20.18</v>
      </c>
      <c r="D2238">
        <v>19.809999999999999</v>
      </c>
      <c r="E2238">
        <v>20.170000000000002</v>
      </c>
      <c r="F2238">
        <v>68694251</v>
      </c>
      <c r="G2238">
        <v>72.865598500144216</v>
      </c>
      <c r="H2238">
        <v>101.97630887822586</v>
      </c>
      <c r="I2238">
        <f>tsla_moving_stats_14yr[[#This Row],[Close]]/tsla_moving_stats_14yr[[#This Row],[StdDev_14Y_Centered]]</f>
        <v>0.197791038152654</v>
      </c>
      <c r="J2238">
        <f>2*tsla_moving_stats_14yr[[#This Row],[StdDev_14Y_Centered]]</f>
        <v>203.95261775645173</v>
      </c>
      <c r="K2238">
        <v>72.86559850014396</v>
      </c>
      <c r="L2238">
        <v>101.9616011102289</v>
      </c>
      <c r="M2238">
        <f>tsla_moving_stats_14yr[[#This Row],[Average_14Y_Centered]]-tsla_moving_stats_14yr[[#This Row],[ROLLING AVERAGE MANUAL]]</f>
        <v>2.5579538487363607E-13</v>
      </c>
      <c r="N2238">
        <f>tsla_moving_stats_14yr[[#This Row],[StdDev_14Y_Centered]]-tsla_moving_stats_14yr[[#This Row],[STANDARD DEV MANUAL]]</f>
        <v>1.4707767996966936E-2</v>
      </c>
    </row>
    <row r="2239" spans="1:14" x14ac:dyDescent="0.25">
      <c r="A2239" s="1">
        <v>42831</v>
      </c>
      <c r="B2239">
        <v>19.79</v>
      </c>
      <c r="C2239">
        <v>20.13</v>
      </c>
      <c r="D2239">
        <v>19.61</v>
      </c>
      <c r="E2239">
        <v>19.91</v>
      </c>
      <c r="F2239">
        <v>82808905</v>
      </c>
      <c r="G2239">
        <v>72.865598500144216</v>
      </c>
      <c r="H2239">
        <v>101.97630887822586</v>
      </c>
      <c r="I2239">
        <f>tsla_moving_stats_14yr[[#This Row],[Close]]/tsla_moving_stats_14yr[[#This Row],[StdDev_14Y_Centered]]</f>
        <v>0.19524142635693312</v>
      </c>
      <c r="J2239">
        <f>2*tsla_moving_stats_14yr[[#This Row],[StdDev_14Y_Centered]]</f>
        <v>203.95261775645173</v>
      </c>
      <c r="K2239">
        <v>72.839045008655248</v>
      </c>
      <c r="L2239">
        <v>101.96432235170577</v>
      </c>
      <c r="M2239">
        <f>tsla_moving_stats_14yr[[#This Row],[Average_14Y_Centered]]-tsla_moving_stats_14yr[[#This Row],[ROLLING AVERAGE MANUAL]]</f>
        <v>2.6553491488968461E-2</v>
      </c>
      <c r="N2239">
        <f>tsla_moving_stats_14yr[[#This Row],[StdDev_14Y_Centered]]-tsla_moving_stats_14yr[[#This Row],[STANDARD DEV MANUAL]]</f>
        <v>1.1986526520090024E-2</v>
      </c>
    </row>
    <row r="2240" spans="1:14" x14ac:dyDescent="0.25">
      <c r="A2240" s="1">
        <v>42830</v>
      </c>
      <c r="B2240">
        <v>20.14</v>
      </c>
      <c r="C2240">
        <v>20.329999999999998</v>
      </c>
      <c r="D2240">
        <v>19.61</v>
      </c>
      <c r="E2240">
        <v>19.670000000000002</v>
      </c>
      <c r="F2240">
        <v>118214176</v>
      </c>
      <c r="G2240">
        <v>72.865598500144216</v>
      </c>
      <c r="H2240">
        <v>101.97630887822586</v>
      </c>
      <c r="I2240">
        <f>tsla_moving_stats_14yr[[#This Row],[Close]]/tsla_moving_stats_14yr[[#This Row],[StdDev_14Y_Centered]]</f>
        <v>0.19288793854549849</v>
      </c>
      <c r="J2240">
        <f>2*tsla_moving_stats_14yr[[#This Row],[StdDev_14Y_Centered]]</f>
        <v>203.95261775645173</v>
      </c>
      <c r="K2240">
        <v>72.810683982683713</v>
      </c>
      <c r="L2240">
        <v>101.96536500427847</v>
      </c>
      <c r="M2240">
        <f>tsla_moving_stats_14yr[[#This Row],[Average_14Y_Centered]]-tsla_moving_stats_14yr[[#This Row],[ROLLING AVERAGE MANUAL]]</f>
        <v>5.4914517460503021E-2</v>
      </c>
      <c r="N2240">
        <f>tsla_moving_stats_14yr[[#This Row],[StdDev_14Y_Centered]]-tsla_moving_stats_14yr[[#This Row],[STANDARD DEV MANUAL]]</f>
        <v>1.0943873947397265E-2</v>
      </c>
    </row>
    <row r="2241" spans="1:14" x14ac:dyDescent="0.25">
      <c r="A2241" s="1">
        <v>42829</v>
      </c>
      <c r="B2241">
        <v>19.79</v>
      </c>
      <c r="C2241">
        <v>20.32</v>
      </c>
      <c r="D2241">
        <v>19.64</v>
      </c>
      <c r="E2241">
        <v>20.25</v>
      </c>
      <c r="F2241">
        <v>152018556</v>
      </c>
      <c r="G2241">
        <v>72.839045008655503</v>
      </c>
      <c r="H2241">
        <v>101.97903475670986</v>
      </c>
      <c r="I2241">
        <f>tsla_moving_stats_14yr[[#This Row],[Close]]/tsla_moving_stats_14yr[[#This Row],[StdDev_14Y_Centered]]</f>
        <v>0.19857022620688827</v>
      </c>
      <c r="J2241">
        <f>2*tsla_moving_stats_14yr[[#This Row],[StdDev_14Y_Centered]]</f>
        <v>203.95806951341973</v>
      </c>
      <c r="K2241">
        <v>72.783094688221439</v>
      </c>
      <c r="L2241">
        <v>101.96714977937576</v>
      </c>
      <c r="M2241">
        <f>tsla_moving_stats_14yr[[#This Row],[Average_14Y_Centered]]-tsla_moving_stats_14yr[[#This Row],[ROLLING AVERAGE MANUAL]]</f>
        <v>5.5950320434064338E-2</v>
      </c>
      <c r="N2241">
        <f>tsla_moving_stats_14yr[[#This Row],[StdDev_14Y_Centered]]-tsla_moving_stats_14yr[[#This Row],[STANDARD DEV MANUAL]]</f>
        <v>1.1884977334105429E-2</v>
      </c>
    </row>
    <row r="2242" spans="1:14" x14ac:dyDescent="0.25">
      <c r="A2242" s="1">
        <v>42828</v>
      </c>
      <c r="B2242">
        <v>19.13</v>
      </c>
      <c r="C2242">
        <v>19.93</v>
      </c>
      <c r="D2242">
        <v>18.97</v>
      </c>
      <c r="E2242">
        <v>19.899999999999999</v>
      </c>
      <c r="F2242">
        <v>208329499</v>
      </c>
      <c r="G2242">
        <v>72.810683982683983</v>
      </c>
      <c r="H2242">
        <v>101.98008180669366</v>
      </c>
      <c r="I2242">
        <f>tsla_moving_stats_14yr[[#This Row],[Close]]/tsla_moving_stats_14yr[[#This Row],[StdDev_14Y_Centered]]</f>
        <v>0.19513614470050192</v>
      </c>
      <c r="J2242">
        <f>2*tsla_moving_stats_14yr[[#This Row],[StdDev_14Y_Centered]]</f>
        <v>203.96016361338732</v>
      </c>
      <c r="K2242">
        <v>72.755994802194365</v>
      </c>
      <c r="L2242">
        <v>101.9693976443327</v>
      </c>
      <c r="M2242">
        <f>tsla_moving_stats_14yr[[#This Row],[Average_14Y_Centered]]-tsla_moving_stats_14yr[[#This Row],[ROLLING AVERAGE MANUAL]]</f>
        <v>5.4689180489617684E-2</v>
      </c>
      <c r="N2242">
        <f>tsla_moving_stats_14yr[[#This Row],[StdDev_14Y_Centered]]-tsla_moving_stats_14yr[[#This Row],[STANDARD DEV MANUAL]]</f>
        <v>1.0684162360959704E-2</v>
      </c>
    </row>
    <row r="2243" spans="1:14" x14ac:dyDescent="0.25">
      <c r="A2243" s="1">
        <v>42825</v>
      </c>
      <c r="B2243">
        <v>18.579999999999998</v>
      </c>
      <c r="C2243">
        <v>18.649999999999999</v>
      </c>
      <c r="D2243">
        <v>18.420000000000002</v>
      </c>
      <c r="E2243">
        <v>18.55</v>
      </c>
      <c r="F2243">
        <v>49419651</v>
      </c>
      <c r="G2243">
        <v>72.726398035817454</v>
      </c>
      <c r="H2243">
        <v>101.98398025417576</v>
      </c>
      <c r="I2243">
        <f>tsla_moving_stats_14yr[[#This Row],[Close]]/tsla_moving_stats_14yr[[#This Row],[StdDev_14Y_Centered]]</f>
        <v>0.18189131228029773</v>
      </c>
      <c r="J2243">
        <f>2*tsla_moving_stats_14yr[[#This Row],[StdDev_14Y_Centered]]</f>
        <v>203.96796050835152</v>
      </c>
      <c r="K2243">
        <v>72.726398035817184</v>
      </c>
      <c r="L2243">
        <v>101.96925013490305</v>
      </c>
      <c r="M2243">
        <f>tsla_moving_stats_14yr[[#This Row],[Average_14Y_Centered]]-tsla_moving_stats_14yr[[#This Row],[ROLLING AVERAGE MANUAL]]</f>
        <v>2.7000623958883807E-13</v>
      </c>
      <c r="N2243">
        <f>tsla_moving_stats_14yr[[#This Row],[StdDev_14Y_Centered]]-tsla_moving_stats_14yr[[#This Row],[STANDARD DEV MANUAL]]</f>
        <v>1.4730119272712727E-2</v>
      </c>
    </row>
    <row r="2244" spans="1:14" x14ac:dyDescent="0.25">
      <c r="A2244" s="1">
        <v>42824</v>
      </c>
      <c r="B2244">
        <v>18.54</v>
      </c>
      <c r="C2244">
        <v>18.8</v>
      </c>
      <c r="D2244">
        <v>18.48</v>
      </c>
      <c r="E2244">
        <v>18.53</v>
      </c>
      <c r="F2244">
        <v>62226454</v>
      </c>
      <c r="G2244">
        <v>72.726398035817454</v>
      </c>
      <c r="H2244">
        <v>101.98398025417576</v>
      </c>
      <c r="I2244">
        <f>tsla_moving_stats_14yr[[#This Row],[Close]]/tsla_moving_stats_14yr[[#This Row],[StdDev_14Y_Centered]]</f>
        <v>0.18169520304872869</v>
      </c>
      <c r="J2244">
        <f>2*tsla_moving_stats_14yr[[#This Row],[StdDev_14Y_Centered]]</f>
        <v>203.96796050835152</v>
      </c>
      <c r="K2244">
        <v>72.696619474140164</v>
      </c>
      <c r="L2244">
        <v>101.96892789420546</v>
      </c>
      <c r="M2244">
        <f>tsla_moving_stats_14yr[[#This Row],[Average_14Y_Centered]]-tsla_moving_stats_14yr[[#This Row],[ROLLING AVERAGE MANUAL]]</f>
        <v>2.9778561677289872E-2</v>
      </c>
      <c r="N2244">
        <f>tsla_moving_stats_14yr[[#This Row],[StdDev_14Y_Centered]]-tsla_moving_stats_14yr[[#This Row],[STANDARD DEV MANUAL]]</f>
        <v>1.5052359970297857E-2</v>
      </c>
    </row>
    <row r="2245" spans="1:14" x14ac:dyDescent="0.25">
      <c r="A2245" s="1">
        <v>42823</v>
      </c>
      <c r="B2245">
        <v>18.559999999999999</v>
      </c>
      <c r="C2245">
        <v>18.64</v>
      </c>
      <c r="D2245">
        <v>18.37</v>
      </c>
      <c r="E2245">
        <v>18.489999999999998</v>
      </c>
      <c r="F2245">
        <v>55142412</v>
      </c>
      <c r="G2245">
        <v>72.726398035817454</v>
      </c>
      <c r="H2245">
        <v>101.98398025417576</v>
      </c>
      <c r="I2245">
        <f>tsla_moving_stats_14yr[[#This Row],[Close]]/tsla_moving_stats_14yr[[#This Row],[StdDev_14Y_Centered]]</f>
        <v>0.18130298458559055</v>
      </c>
      <c r="J2245">
        <f>2*tsla_moving_stats_14yr[[#This Row],[StdDev_14Y_Centered]]</f>
        <v>203.96796050835152</v>
      </c>
      <c r="K2245">
        <v>72.665656069363905</v>
      </c>
      <c r="L2245">
        <v>101.96739276667421</v>
      </c>
      <c r="M2245">
        <f>tsla_moving_stats_14yr[[#This Row],[Average_14Y_Centered]]-tsla_moving_stats_14yr[[#This Row],[ROLLING AVERAGE MANUAL]]</f>
        <v>6.0741966453548457E-2</v>
      </c>
      <c r="N2245">
        <f>tsla_moving_stats_14yr[[#This Row],[StdDev_14Y_Centered]]-tsla_moving_stats_14yr[[#This Row],[STANDARD DEV MANUAL]]</f>
        <v>1.6587487501553255E-2</v>
      </c>
    </row>
    <row r="2246" spans="1:14" x14ac:dyDescent="0.25">
      <c r="A2246" s="1">
        <v>42822</v>
      </c>
      <c r="B2246">
        <v>18.47</v>
      </c>
      <c r="C2246">
        <v>18.71</v>
      </c>
      <c r="D2246">
        <v>18.329999999999998</v>
      </c>
      <c r="E2246">
        <v>18.5</v>
      </c>
      <c r="F2246">
        <v>119814183</v>
      </c>
      <c r="G2246">
        <v>72.726398035817454</v>
      </c>
      <c r="H2246">
        <v>101.98398025417576</v>
      </c>
      <c r="I2246">
        <f>tsla_moving_stats_14yr[[#This Row],[Close]]/tsla_moving_stats_14yr[[#This Row],[StdDev_14Y_Centered]]</f>
        <v>0.1814010392013751</v>
      </c>
      <c r="J2246">
        <f>2*tsla_moving_stats_14yr[[#This Row],[StdDev_14Y_Centered]]</f>
        <v>203.96796050835152</v>
      </c>
      <c r="K2246">
        <v>72.635299219427324</v>
      </c>
      <c r="L2246">
        <v>101.96649718388809</v>
      </c>
      <c r="M2246">
        <f>tsla_moving_stats_14yr[[#This Row],[Average_14Y_Centered]]-tsla_moving_stats_14yr[[#This Row],[ROLLING AVERAGE MANUAL]]</f>
        <v>9.10988163901294E-2</v>
      </c>
      <c r="N2246">
        <f>tsla_moving_stats_14yr[[#This Row],[StdDev_14Y_Centered]]-tsla_moving_stats_14yr[[#This Row],[STANDARD DEV MANUAL]]</f>
        <v>1.7483070287667601E-2</v>
      </c>
    </row>
    <row r="2247" spans="1:14" x14ac:dyDescent="0.25">
      <c r="A2247" s="1">
        <v>42821</v>
      </c>
      <c r="B2247">
        <v>17.37</v>
      </c>
      <c r="C2247">
        <v>18.04</v>
      </c>
      <c r="D2247">
        <v>17.32</v>
      </c>
      <c r="E2247">
        <v>18.010000000000002</v>
      </c>
      <c r="F2247">
        <v>93462021</v>
      </c>
      <c r="G2247">
        <v>72.696619474140419</v>
      </c>
      <c r="H2247">
        <v>101.98366222386731</v>
      </c>
      <c r="I2247">
        <f>tsla_moving_stats_14yr[[#This Row],[Close]]/tsla_moving_stats_14yr[[#This Row],[StdDev_14Y_Centered]]</f>
        <v>0.17659691373374811</v>
      </c>
      <c r="J2247">
        <f>2*tsla_moving_stats_14yr[[#This Row],[StdDev_14Y_Centered]]</f>
        <v>203.96732444773463</v>
      </c>
      <c r="K2247">
        <v>72.606382301908354</v>
      </c>
      <c r="L2247">
        <v>101.96705778169492</v>
      </c>
      <c r="M2247">
        <f>tsla_moving_stats_14yr[[#This Row],[Average_14Y_Centered]]-tsla_moving_stats_14yr[[#This Row],[ROLLING AVERAGE MANUAL]]</f>
        <v>9.0237172232065177E-2</v>
      </c>
      <c r="N2247">
        <f>tsla_moving_stats_14yr[[#This Row],[StdDev_14Y_Centered]]-tsla_moving_stats_14yr[[#This Row],[STANDARD DEV MANUAL]]</f>
        <v>1.6604442172393874E-2</v>
      </c>
    </row>
    <row r="2248" spans="1:14" x14ac:dyDescent="0.25">
      <c r="A2248" s="1">
        <v>42818</v>
      </c>
      <c r="B2248">
        <v>17.05</v>
      </c>
      <c r="C2248">
        <v>17.59</v>
      </c>
      <c r="D2248">
        <v>17</v>
      </c>
      <c r="E2248">
        <v>17.54</v>
      </c>
      <c r="F2248">
        <v>84708867</v>
      </c>
      <c r="G2248">
        <v>72.60638230190861</v>
      </c>
      <c r="H2248">
        <v>101.98180462648676</v>
      </c>
      <c r="I2248">
        <f>tsla_moving_stats_14yr[[#This Row],[Close]]/tsla_moving_stats_14yr[[#This Row],[StdDev_14Y_Centered]]</f>
        <v>0.17199146518578573</v>
      </c>
      <c r="J2248">
        <f>2*tsla_moving_stats_14yr[[#This Row],[StdDev_14Y_Centered]]</f>
        <v>203.96360925297353</v>
      </c>
      <c r="K2248">
        <v>72.577969337575681</v>
      </c>
      <c r="L2248">
        <v>101.96811679849804</v>
      </c>
      <c r="M2248">
        <f>tsla_moving_stats_14yr[[#This Row],[Average_14Y_Centered]]-tsla_moving_stats_14yr[[#This Row],[ROLLING AVERAGE MANUAL]]</f>
        <v>2.8412964332929391E-2</v>
      </c>
      <c r="N2248">
        <f>tsla_moving_stats_14yr[[#This Row],[StdDev_14Y_Centered]]-tsla_moving_stats_14yr[[#This Row],[STANDARD DEV MANUAL]]</f>
        <v>1.3687827988718482E-2</v>
      </c>
    </row>
    <row r="2249" spans="1:14" x14ac:dyDescent="0.25">
      <c r="A2249" s="1">
        <v>42817</v>
      </c>
      <c r="B2249">
        <v>17.03</v>
      </c>
      <c r="C2249">
        <v>17.18</v>
      </c>
      <c r="D2249">
        <v>16.89</v>
      </c>
      <c r="E2249">
        <v>16.989999999999998</v>
      </c>
      <c r="F2249">
        <v>49803726</v>
      </c>
      <c r="G2249">
        <v>72.60638230190861</v>
      </c>
      <c r="H2249">
        <v>101.98180462648676</v>
      </c>
      <c r="I2249">
        <f>tsla_moving_stats_14yr[[#This Row],[Close]]/tsla_moving_stats_14yr[[#This Row],[StdDev_14Y_Centered]]</f>
        <v>0.166598346266049</v>
      </c>
      <c r="J2249">
        <f>2*tsla_moving_stats_14yr[[#This Row],[StdDev_14Y_Centered]]</f>
        <v>203.96360925297353</v>
      </c>
      <c r="K2249">
        <v>72.548964120370115</v>
      </c>
      <c r="L2249">
        <v>101.96860789097444</v>
      </c>
      <c r="M2249">
        <f>tsla_moving_stats_14yr[[#This Row],[Average_14Y_Centered]]-tsla_moving_stats_14yr[[#This Row],[ROLLING AVERAGE MANUAL]]</f>
        <v>5.741818153849465E-2</v>
      </c>
      <c r="N2249">
        <f>tsla_moving_stats_14yr[[#This Row],[StdDev_14Y_Centered]]-tsla_moving_stats_14yr[[#This Row],[STANDARD DEV MANUAL]]</f>
        <v>1.3196735512323698E-2</v>
      </c>
    </row>
    <row r="2250" spans="1:14" x14ac:dyDescent="0.25">
      <c r="A2250" s="1">
        <v>42816</v>
      </c>
      <c r="B2250">
        <v>16.77</v>
      </c>
      <c r="C2250">
        <v>17</v>
      </c>
      <c r="D2250">
        <v>16.7</v>
      </c>
      <c r="E2250">
        <v>17</v>
      </c>
      <c r="F2250">
        <v>60889518</v>
      </c>
      <c r="G2250">
        <v>72.60638230190861</v>
      </c>
      <c r="H2250">
        <v>101.98180462648676</v>
      </c>
      <c r="I2250">
        <f>tsla_moving_stats_14yr[[#This Row],[Close]]/tsla_moving_stats_14yr[[#This Row],[StdDev_14Y_Centered]]</f>
        <v>0.16669640297368057</v>
      </c>
      <c r="J2250">
        <f>2*tsla_moving_stats_14yr[[#This Row],[StdDev_14Y_Centered]]</f>
        <v>203.96360925297353</v>
      </c>
      <c r="K2250">
        <v>72.519120115773973</v>
      </c>
      <c r="L2250">
        <v>101.96827101143214</v>
      </c>
      <c r="M2250">
        <f>tsla_moving_stats_14yr[[#This Row],[Average_14Y_Centered]]-tsla_moving_stats_14yr[[#This Row],[ROLLING AVERAGE MANUAL]]</f>
        <v>8.7262186134637432E-2</v>
      </c>
      <c r="N2250">
        <f>tsla_moving_stats_14yr[[#This Row],[StdDev_14Y_Centered]]-tsla_moving_stats_14yr[[#This Row],[STANDARD DEV MANUAL]]</f>
        <v>1.353361505462658E-2</v>
      </c>
    </row>
    <row r="2251" spans="1:14" x14ac:dyDescent="0.25">
      <c r="A2251" s="1">
        <v>42815</v>
      </c>
      <c r="B2251">
        <v>17.52</v>
      </c>
      <c r="C2251">
        <v>17.649999999999999</v>
      </c>
      <c r="D2251">
        <v>16.68</v>
      </c>
      <c r="E2251">
        <v>16.71</v>
      </c>
      <c r="F2251">
        <v>103628416</v>
      </c>
      <c r="G2251">
        <v>72.577969337575936</v>
      </c>
      <c r="H2251">
        <v>101.98286806321131</v>
      </c>
      <c r="I2251">
        <f>tsla_moving_stats_14yr[[#This Row],[Close]]/tsla_moving_stats_14yr[[#This Row],[StdDev_14Y_Centered]]</f>
        <v>0.16385104986106844</v>
      </c>
      <c r="J2251">
        <f>2*tsla_moving_stats_14yr[[#This Row],[StdDev_14Y_Centered]]</f>
        <v>203.96573612642263</v>
      </c>
      <c r="K2251">
        <v>72.490515344527822</v>
      </c>
      <c r="L2251">
        <v>101.96916977395637</v>
      </c>
      <c r="M2251">
        <f>tsla_moving_stats_14yr[[#This Row],[Average_14Y_Centered]]-tsla_moving_stats_14yr[[#This Row],[ROLLING AVERAGE MANUAL]]</f>
        <v>8.7453993048114853E-2</v>
      </c>
      <c r="N2251">
        <f>tsla_moving_stats_14yr[[#This Row],[StdDev_14Y_Centered]]-tsla_moving_stats_14yr[[#This Row],[STANDARD DEV MANUAL]]</f>
        <v>1.3698289254946872E-2</v>
      </c>
    </row>
    <row r="2252" spans="1:14" x14ac:dyDescent="0.25">
      <c r="A2252" s="1">
        <v>42814</v>
      </c>
      <c r="B2252">
        <v>17.37</v>
      </c>
      <c r="C2252">
        <v>17.64</v>
      </c>
      <c r="D2252">
        <v>17.25</v>
      </c>
      <c r="E2252">
        <v>17.46</v>
      </c>
      <c r="F2252">
        <v>54214466</v>
      </c>
      <c r="G2252">
        <v>72.548964120370371</v>
      </c>
      <c r="H2252">
        <v>101.98336349598466</v>
      </c>
      <c r="I2252">
        <f>tsla_moving_stats_14yr[[#This Row],[Close]]/tsla_moving_stats_14yr[[#This Row],[StdDev_14Y_Centered]]</f>
        <v>0.17120439453526598</v>
      </c>
      <c r="J2252">
        <f>2*tsla_moving_stats_14yr[[#This Row],[StdDev_14Y_Centered]]</f>
        <v>203.96672699196932</v>
      </c>
      <c r="K2252">
        <v>72.461175789168564</v>
      </c>
      <c r="L2252">
        <v>101.96935598182117</v>
      </c>
      <c r="M2252">
        <f>tsla_moving_stats_14yr[[#This Row],[Average_14Y_Centered]]-tsla_moving_stats_14yr[[#This Row],[ROLLING AVERAGE MANUAL]]</f>
        <v>8.7788331201807068E-2</v>
      </c>
      <c r="N2252">
        <f>tsla_moving_stats_14yr[[#This Row],[StdDev_14Y_Centered]]-tsla_moving_stats_14yr[[#This Row],[STANDARD DEV MANUAL]]</f>
        <v>1.4007514163495216E-2</v>
      </c>
    </row>
    <row r="2253" spans="1:14" x14ac:dyDescent="0.25">
      <c r="A2253" s="1">
        <v>42811</v>
      </c>
      <c r="B2253">
        <v>17.600000000000001</v>
      </c>
      <c r="C2253">
        <v>17.690000000000001</v>
      </c>
      <c r="D2253">
        <v>17.41</v>
      </c>
      <c r="E2253">
        <v>17.43</v>
      </c>
      <c r="F2253">
        <v>97462555</v>
      </c>
      <c r="G2253">
        <v>72.461175789168834</v>
      </c>
      <c r="H2253">
        <v>101.98412451777813</v>
      </c>
      <c r="I2253">
        <f>tsla_moving_stats_14yr[[#This Row],[Close]]/tsla_moving_stats_14yr[[#This Row],[StdDev_14Y_Centered]]</f>
        <v>0.17090895354954544</v>
      </c>
      <c r="J2253">
        <f>2*tsla_moving_stats_14yr[[#This Row],[StdDev_14Y_Centered]]</f>
        <v>203.96824903555625</v>
      </c>
      <c r="K2253">
        <v>72.434782734646305</v>
      </c>
      <c r="L2253">
        <v>101.97233113398724</v>
      </c>
      <c r="M2253">
        <f>tsla_moving_stats_14yr[[#This Row],[Average_14Y_Centered]]-tsla_moving_stats_14yr[[#This Row],[ROLLING AVERAGE MANUAL]]</f>
        <v>2.6393054522529269E-2</v>
      </c>
      <c r="N2253">
        <f>tsla_moving_stats_14yr[[#This Row],[StdDev_14Y_Centered]]-tsla_moving_stats_14yr[[#This Row],[STANDARD DEV MANUAL]]</f>
        <v>1.1793383790887901E-2</v>
      </c>
    </row>
    <row r="2254" spans="1:14" x14ac:dyDescent="0.25">
      <c r="A2254" s="1">
        <v>42810</v>
      </c>
      <c r="B2254">
        <v>17.489999999999998</v>
      </c>
      <c r="C2254">
        <v>17.72</v>
      </c>
      <c r="D2254">
        <v>17.27</v>
      </c>
      <c r="E2254">
        <v>17.47</v>
      </c>
      <c r="F2254">
        <v>106982390</v>
      </c>
      <c r="G2254">
        <v>72.461175789168834</v>
      </c>
      <c r="H2254">
        <v>101.98412451777813</v>
      </c>
      <c r="I2254">
        <f>tsla_moving_stats_14yr[[#This Row],[Close]]/tsla_moving_stats_14yr[[#This Row],[StdDev_14Y_Centered]]</f>
        <v>0.17130117145786336</v>
      </c>
      <c r="J2254">
        <f>2*tsla_moving_stats_14yr[[#This Row],[StdDev_14Y_Centered]]</f>
        <v>203.96824903555625</v>
      </c>
      <c r="K2254">
        <v>72.408684439292685</v>
      </c>
      <c r="L2254">
        <v>101.97557663522288</v>
      </c>
      <c r="M2254">
        <f>tsla_moving_stats_14yr[[#This Row],[Average_14Y_Centered]]-tsla_moving_stats_14yr[[#This Row],[ROLLING AVERAGE MANUAL]]</f>
        <v>5.2491349876149229E-2</v>
      </c>
      <c r="N2254">
        <f>tsla_moving_stats_14yr[[#This Row],[StdDev_14Y_Centered]]-tsla_moving_stats_14yr[[#This Row],[STANDARD DEV MANUAL]]</f>
        <v>8.5478825552485205E-3</v>
      </c>
    </row>
    <row r="2255" spans="1:14" x14ac:dyDescent="0.25">
      <c r="A2255" s="1">
        <v>42809</v>
      </c>
      <c r="B2255">
        <v>17.13</v>
      </c>
      <c r="C2255">
        <v>17.399999999999999</v>
      </c>
      <c r="D2255">
        <v>16.95</v>
      </c>
      <c r="E2255">
        <v>17.05</v>
      </c>
      <c r="F2255">
        <v>79962172</v>
      </c>
      <c r="G2255">
        <v>72.461175789168834</v>
      </c>
      <c r="H2255">
        <v>101.98412451777813</v>
      </c>
      <c r="I2255">
        <f>tsla_moving_stats_14yr[[#This Row],[Close]]/tsla_moving_stats_14yr[[#This Row],[StdDev_14Y_Centered]]</f>
        <v>0.16718288342052495</v>
      </c>
      <c r="J2255">
        <f>2*tsla_moving_stats_14yr[[#This Row],[StdDev_14Y_Centered]]</f>
        <v>203.96824903555625</v>
      </c>
      <c r="K2255">
        <v>72.380547826086683</v>
      </c>
      <c r="L2255">
        <v>101.97696008677899</v>
      </c>
      <c r="M2255">
        <f>tsla_moving_stats_14yr[[#This Row],[Average_14Y_Centered]]-tsla_moving_stats_14yr[[#This Row],[ROLLING AVERAGE MANUAL]]</f>
        <v>8.06279630821507E-2</v>
      </c>
      <c r="N2255">
        <f>tsla_moving_stats_14yr[[#This Row],[StdDev_14Y_Centered]]-tsla_moving_stats_14yr[[#This Row],[STANDARD DEV MANUAL]]</f>
        <v>7.1644309991398814E-3</v>
      </c>
    </row>
    <row r="2256" spans="1:14" x14ac:dyDescent="0.25">
      <c r="A2256" s="1">
        <v>42808</v>
      </c>
      <c r="B2256">
        <v>16.41</v>
      </c>
      <c r="C2256">
        <v>17.21</v>
      </c>
      <c r="D2256">
        <v>16.399999999999999</v>
      </c>
      <c r="E2256">
        <v>17.2</v>
      </c>
      <c r="F2256">
        <v>113976792</v>
      </c>
      <c r="G2256">
        <v>72.434782734646575</v>
      </c>
      <c r="H2256">
        <v>101.98710438015419</v>
      </c>
      <c r="I2256">
        <f>tsla_moving_stats_14yr[[#This Row],[Close]]/tsla_moving_stats_14yr[[#This Row],[StdDev_14Y_Centered]]</f>
        <v>0.16864877284766769</v>
      </c>
      <c r="J2256">
        <f>2*tsla_moving_stats_14yr[[#This Row],[StdDev_14Y_Centered]]</f>
        <v>203.97420876030839</v>
      </c>
      <c r="K2256">
        <v>72.350057987822282</v>
      </c>
      <c r="L2256">
        <v>101.97601839721813</v>
      </c>
      <c r="M2256">
        <f>tsla_moving_stats_14yr[[#This Row],[Average_14Y_Centered]]-tsla_moving_stats_14yr[[#This Row],[ROLLING AVERAGE MANUAL]]</f>
        <v>8.4724746824292652E-2</v>
      </c>
      <c r="N2256">
        <f>tsla_moving_stats_14yr[[#This Row],[StdDev_14Y_Centered]]-tsla_moving_stats_14yr[[#This Row],[STANDARD DEV MANUAL]]</f>
        <v>1.108598293606633E-2</v>
      </c>
    </row>
    <row r="2257" spans="1:14" x14ac:dyDescent="0.25">
      <c r="A2257" s="1">
        <v>42807</v>
      </c>
      <c r="B2257">
        <v>16.32</v>
      </c>
      <c r="C2257">
        <v>16.46</v>
      </c>
      <c r="D2257">
        <v>16.190000000000001</v>
      </c>
      <c r="E2257">
        <v>16.41</v>
      </c>
      <c r="F2257">
        <v>45339422</v>
      </c>
      <c r="G2257">
        <v>72.408684439292955</v>
      </c>
      <c r="H2257">
        <v>101.99035463350836</v>
      </c>
      <c r="I2257">
        <f>tsla_moving_stats_14yr[[#This Row],[Close]]/tsla_moving_stats_14yr[[#This Row],[StdDev_14Y_Centered]]</f>
        <v>0.16089756780401063</v>
      </c>
      <c r="J2257">
        <f>2*tsla_moving_stats_14yr[[#This Row],[StdDev_14Y_Centered]]</f>
        <v>203.98070926701672</v>
      </c>
      <c r="K2257">
        <v>72.319483758700429</v>
      </c>
      <c r="L2257">
        <v>101.97499812502559</v>
      </c>
      <c r="M2257">
        <f>tsla_moving_stats_14yr[[#This Row],[Average_14Y_Centered]]-tsla_moving_stats_14yr[[#This Row],[ROLLING AVERAGE MANUAL]]</f>
        <v>8.9200680592526282E-2</v>
      </c>
      <c r="N2257">
        <f>tsla_moving_stats_14yr[[#This Row],[StdDev_14Y_Centered]]-tsla_moving_stats_14yr[[#This Row],[STANDARD DEV MANUAL]]</f>
        <v>1.5356508482767595E-2</v>
      </c>
    </row>
    <row r="2258" spans="1:14" x14ac:dyDescent="0.25">
      <c r="A2258" s="1">
        <v>42804</v>
      </c>
      <c r="B2258">
        <v>16.41</v>
      </c>
      <c r="C2258">
        <v>16.43</v>
      </c>
      <c r="D2258">
        <v>16.2</v>
      </c>
      <c r="E2258">
        <v>16.25</v>
      </c>
      <c r="F2258">
        <v>45994127</v>
      </c>
      <c r="G2258">
        <v>72.319483758700699</v>
      </c>
      <c r="H2258">
        <v>101.98978890008682</v>
      </c>
      <c r="I2258">
        <f>tsla_moving_stats_14yr[[#This Row],[Close]]/tsla_moving_stats_14yr[[#This Row],[StdDev_14Y_Centered]]</f>
        <v>0.15932967579645776</v>
      </c>
      <c r="J2258">
        <f>2*tsla_moving_stats_14yr[[#This Row],[StdDev_14Y_Centered]]</f>
        <v>203.97957780017364</v>
      </c>
      <c r="K2258">
        <v>72.289596750797514</v>
      </c>
      <c r="L2258">
        <v>101.97468887752498</v>
      </c>
      <c r="M2258">
        <f>tsla_moving_stats_14yr[[#This Row],[Average_14Y_Centered]]-tsla_moving_stats_14yr[[#This Row],[ROLLING AVERAGE MANUAL]]</f>
        <v>2.9887007903184326E-2</v>
      </c>
      <c r="N2258">
        <f>tsla_moving_stats_14yr[[#This Row],[StdDev_14Y_Centered]]-tsla_moving_stats_14yr[[#This Row],[STANDARD DEV MANUAL]]</f>
        <v>1.5100022561838955E-2</v>
      </c>
    </row>
    <row r="2259" spans="1:14" x14ac:dyDescent="0.25">
      <c r="A2259" s="1">
        <v>42803</v>
      </c>
      <c r="B2259">
        <v>16.510000000000002</v>
      </c>
      <c r="C2259">
        <v>16.579999999999998</v>
      </c>
      <c r="D2259">
        <v>16.2</v>
      </c>
      <c r="E2259">
        <v>16.329999999999998</v>
      </c>
      <c r="F2259">
        <v>58189455</v>
      </c>
      <c r="G2259">
        <v>72.319483758700699</v>
      </c>
      <c r="H2259">
        <v>101.98978890008682</v>
      </c>
      <c r="I2259">
        <f>tsla_moving_stats_14yr[[#This Row],[Close]]/tsla_moving_stats_14yr[[#This Row],[StdDev_14Y_Centered]]</f>
        <v>0.16011406804653261</v>
      </c>
      <c r="J2259">
        <f>2*tsla_moving_stats_14yr[[#This Row],[StdDev_14Y_Centered]]</f>
        <v>203.97957780017364</v>
      </c>
      <c r="K2259">
        <v>72.258731863029325</v>
      </c>
      <c r="L2259">
        <v>101.97338413306269</v>
      </c>
      <c r="M2259">
        <f>tsla_moving_stats_14yr[[#This Row],[Average_14Y_Centered]]-tsla_moving_stats_14yr[[#This Row],[ROLLING AVERAGE MANUAL]]</f>
        <v>6.075189567137329E-2</v>
      </c>
      <c r="N2259">
        <f>tsla_moving_stats_14yr[[#This Row],[StdDev_14Y_Centered]]-tsla_moving_stats_14yr[[#This Row],[STANDARD DEV MANUAL]]</f>
        <v>1.6404767024127409E-2</v>
      </c>
    </row>
    <row r="2260" spans="1:14" x14ac:dyDescent="0.25">
      <c r="A2260" s="1">
        <v>42802</v>
      </c>
      <c r="B2260">
        <v>16.47</v>
      </c>
      <c r="C2260">
        <v>16.670000000000002</v>
      </c>
      <c r="D2260">
        <v>16.350000000000001</v>
      </c>
      <c r="E2260">
        <v>16.46</v>
      </c>
      <c r="F2260">
        <v>55929792</v>
      </c>
      <c r="G2260">
        <v>72.319483758700699</v>
      </c>
      <c r="H2260">
        <v>101.98978890008682</v>
      </c>
      <c r="I2260">
        <f>tsla_moving_stats_14yr[[#This Row],[Close]]/tsla_moving_stats_14yr[[#This Row],[StdDev_14Y_Centered]]</f>
        <v>0.16138870545290429</v>
      </c>
      <c r="J2260">
        <f>2*tsla_moving_stats_14yr[[#This Row],[StdDev_14Y_Centered]]</f>
        <v>203.97957780017364</v>
      </c>
      <c r="K2260">
        <v>72.228461538461261</v>
      </c>
      <c r="L2260">
        <v>101.97270213427204</v>
      </c>
      <c r="M2260">
        <f>tsla_moving_stats_14yr[[#This Row],[Average_14Y_Centered]]-tsla_moving_stats_14yr[[#This Row],[ROLLING AVERAGE MANUAL]]</f>
        <v>9.1022220239437956E-2</v>
      </c>
      <c r="N2260">
        <f>tsla_moving_stats_14yr[[#This Row],[StdDev_14Y_Centered]]-tsla_moving_stats_14yr[[#This Row],[STANDARD DEV MANUAL]]</f>
        <v>1.7086765814781302E-2</v>
      </c>
    </row>
    <row r="2261" spans="1:14" x14ac:dyDescent="0.25">
      <c r="A2261" s="1">
        <v>42801</v>
      </c>
      <c r="B2261">
        <v>16.79</v>
      </c>
      <c r="C2261">
        <v>16.93</v>
      </c>
      <c r="D2261">
        <v>16.55</v>
      </c>
      <c r="E2261">
        <v>16.57</v>
      </c>
      <c r="F2261">
        <v>51892103</v>
      </c>
      <c r="G2261">
        <v>72.289596750797799</v>
      </c>
      <c r="H2261">
        <v>101.98948389956523</v>
      </c>
      <c r="I2261">
        <f>tsla_moving_stats_14yr[[#This Row],[Close]]/tsla_moving_stats_14yr[[#This Row],[StdDev_14Y_Centered]]</f>
        <v>0.16246773065659798</v>
      </c>
      <c r="J2261">
        <f>2*tsla_moving_stats_14yr[[#This Row],[StdDev_14Y_Centered]]</f>
        <v>203.97896779913046</v>
      </c>
      <c r="K2261">
        <v>72.196954123112377</v>
      </c>
      <c r="L2261">
        <v>101.97073775808556</v>
      </c>
      <c r="M2261">
        <f>tsla_moving_stats_14yr[[#This Row],[Average_14Y_Centered]]-tsla_moving_stats_14yr[[#This Row],[ROLLING AVERAGE MANUAL]]</f>
        <v>9.264262768542153E-2</v>
      </c>
      <c r="N2261">
        <f>tsla_moving_stats_14yr[[#This Row],[StdDev_14Y_Centered]]-tsla_moving_stats_14yr[[#This Row],[STANDARD DEV MANUAL]]</f>
        <v>1.8746141479667244E-2</v>
      </c>
    </row>
    <row r="2262" spans="1:14" x14ac:dyDescent="0.25">
      <c r="A2262" s="1">
        <v>42800</v>
      </c>
      <c r="B2262">
        <v>16.53</v>
      </c>
      <c r="C2262">
        <v>16.78</v>
      </c>
      <c r="D2262">
        <v>16.5</v>
      </c>
      <c r="E2262">
        <v>16.75</v>
      </c>
      <c r="F2262">
        <v>50332552</v>
      </c>
      <c r="G2262">
        <v>72.258731863029595</v>
      </c>
      <c r="H2262">
        <v>101.98818326007354</v>
      </c>
      <c r="I2262">
        <f>tsla_moving_stats_14yr[[#This Row],[Close]]/tsla_moving_stats_14yr[[#This Row],[StdDev_14Y_Centered]]</f>
        <v>0.16423471293029013</v>
      </c>
      <c r="J2262">
        <f>2*tsla_moving_stats_14yr[[#This Row],[StdDev_14Y_Centered]]</f>
        <v>203.97636652014708</v>
      </c>
      <c r="K2262">
        <v>72.163279117048816</v>
      </c>
      <c r="L2262">
        <v>101.96639589550827</v>
      </c>
      <c r="M2262">
        <f>tsla_moving_stats_14yr[[#This Row],[Average_14Y_Centered]]-tsla_moving_stats_14yr[[#This Row],[ROLLING AVERAGE MANUAL]]</f>
        <v>9.5452745980779241E-2</v>
      </c>
      <c r="N2262">
        <f>tsla_moving_stats_14yr[[#This Row],[StdDev_14Y_Centered]]-tsla_moving_stats_14yr[[#This Row],[STANDARD DEV MANUAL]]</f>
        <v>2.1787364565270195E-2</v>
      </c>
    </row>
    <row r="2263" spans="1:14" x14ac:dyDescent="0.25">
      <c r="A2263" s="1">
        <v>42797</v>
      </c>
      <c r="B2263">
        <v>16.72</v>
      </c>
      <c r="C2263">
        <v>16.79</v>
      </c>
      <c r="D2263">
        <v>16.600000000000001</v>
      </c>
      <c r="E2263">
        <v>16.77</v>
      </c>
      <c r="F2263">
        <v>43938555</v>
      </c>
      <c r="G2263">
        <v>72.163279117049086</v>
      </c>
      <c r="H2263">
        <v>101.98120690523038</v>
      </c>
      <c r="I2263">
        <f>tsla_moving_stats_14yr[[#This Row],[Close]]/tsla_moving_stats_14yr[[#This Row],[StdDev_14Y_Centered]]</f>
        <v>0.16444206250259533</v>
      </c>
      <c r="J2263">
        <f>2*tsla_moving_stats_14yr[[#This Row],[StdDev_14Y_Centered]]</f>
        <v>203.96241381046076</v>
      </c>
      <c r="K2263">
        <v>72.125371876815521</v>
      </c>
      <c r="L2263">
        <v>101.95694734781554</v>
      </c>
      <c r="M2263">
        <f>tsla_moving_stats_14yr[[#This Row],[Average_14Y_Centered]]-tsla_moving_stats_14yr[[#This Row],[ROLLING AVERAGE MANUAL]]</f>
        <v>3.7907240233565176E-2</v>
      </c>
      <c r="N2263">
        <f>tsla_moving_stats_14yr[[#This Row],[StdDev_14Y_Centered]]-tsla_moving_stats_14yr[[#This Row],[STANDARD DEV MANUAL]]</f>
        <v>2.4259557414836763E-2</v>
      </c>
    </row>
    <row r="2264" spans="1:14" x14ac:dyDescent="0.25">
      <c r="A2264" s="1">
        <v>42796</v>
      </c>
      <c r="B2264">
        <v>16.649999999999999</v>
      </c>
      <c r="C2264">
        <v>16.89</v>
      </c>
      <c r="D2264">
        <v>16.55</v>
      </c>
      <c r="E2264">
        <v>16.7</v>
      </c>
      <c r="F2264">
        <v>50277547</v>
      </c>
      <c r="G2264">
        <v>72.163279117049086</v>
      </c>
      <c r="H2264">
        <v>101.98120690523038</v>
      </c>
      <c r="I2264">
        <f>tsla_moving_stats_14yr[[#This Row],[Close]]/tsla_moving_stats_14yr[[#This Row],[StdDev_14Y_Centered]]</f>
        <v>0.16375566152613846</v>
      </c>
      <c r="J2264">
        <f>2*tsla_moving_stats_14yr[[#This Row],[StdDev_14Y_Centered]]</f>
        <v>203.96241381046076</v>
      </c>
      <c r="K2264">
        <v>72.087663469921253</v>
      </c>
      <c r="L2264">
        <v>101.94776033868783</v>
      </c>
      <c r="M2264">
        <f>tsla_moving_stats_14yr[[#This Row],[Average_14Y_Centered]]-tsla_moving_stats_14yr[[#This Row],[ROLLING AVERAGE MANUAL]]</f>
        <v>7.5615647127833086E-2</v>
      </c>
      <c r="N2264">
        <f>tsla_moving_stats_14yr[[#This Row],[StdDev_14Y_Centered]]-tsla_moving_stats_14yr[[#This Row],[STANDARD DEV MANUAL]]</f>
        <v>3.3446566542551182E-2</v>
      </c>
    </row>
    <row r="2265" spans="1:14" x14ac:dyDescent="0.25">
      <c r="A2265" s="1">
        <v>42795</v>
      </c>
      <c r="B2265">
        <v>16.95</v>
      </c>
      <c r="C2265">
        <v>16.989999999999998</v>
      </c>
      <c r="D2265">
        <v>16.61</v>
      </c>
      <c r="E2265">
        <v>16.670000000000002</v>
      </c>
      <c r="F2265">
        <v>72142394</v>
      </c>
      <c r="G2265">
        <v>72.163279117049086</v>
      </c>
      <c r="H2265">
        <v>101.98120690523038</v>
      </c>
      <c r="I2265">
        <f>tsla_moving_stats_14yr[[#This Row],[Close]]/tsla_moving_stats_14yr[[#This Row],[StdDev_14Y_Centered]]</f>
        <v>0.16346148967908553</v>
      </c>
      <c r="J2265">
        <f>2*tsla_moving_stats_14yr[[#This Row],[StdDev_14Y_Centered]]</f>
        <v>203.96241381046076</v>
      </c>
      <c r="K2265">
        <v>72.049886627906687</v>
      </c>
      <c r="L2265">
        <v>101.93849392434036</v>
      </c>
      <c r="M2265">
        <f>tsla_moving_stats_14yr[[#This Row],[Average_14Y_Centered]]-tsla_moving_stats_14yr[[#This Row],[ROLLING AVERAGE MANUAL]]</f>
        <v>0.11339248914239874</v>
      </c>
      <c r="N2265">
        <f>tsla_moving_stats_14yr[[#This Row],[StdDev_14Y_Centered]]-tsla_moving_stats_14yr[[#This Row],[STANDARD DEV MANUAL]]</f>
        <v>4.2712980890016183E-2</v>
      </c>
    </row>
    <row r="2266" spans="1:14" x14ac:dyDescent="0.25">
      <c r="A2266" s="1">
        <v>42794</v>
      </c>
      <c r="B2266">
        <v>16.28</v>
      </c>
      <c r="C2266">
        <v>16.73</v>
      </c>
      <c r="D2266">
        <v>16.260000000000002</v>
      </c>
      <c r="E2266">
        <v>16.670000000000002</v>
      </c>
      <c r="F2266">
        <v>91172269</v>
      </c>
      <c r="G2266">
        <v>72.087663469921537</v>
      </c>
      <c r="H2266">
        <v>101.96257725037673</v>
      </c>
      <c r="I2266">
        <f>tsla_moving_stats_14yr[[#This Row],[Close]]/tsla_moving_stats_14yr[[#This Row],[StdDev_14Y_Centered]]</f>
        <v>0.16349135584387567</v>
      </c>
      <c r="J2266">
        <f>2*tsla_moving_stats_14yr[[#This Row],[StdDev_14Y_Centered]]</f>
        <v>203.92515450075345</v>
      </c>
      <c r="K2266">
        <v>72.012759523116912</v>
      </c>
      <c r="L2266">
        <v>101.93005652323546</v>
      </c>
      <c r="M2266">
        <f>tsla_moving_stats_14yr[[#This Row],[Average_14Y_Centered]]-tsla_moving_stats_14yr[[#This Row],[ROLLING AVERAGE MANUAL]]</f>
        <v>7.4903946804624866E-2</v>
      </c>
      <c r="N2266">
        <f>tsla_moving_stats_14yr[[#This Row],[StdDev_14Y_Centered]]-tsla_moving_stats_14yr[[#This Row],[STANDARD DEV MANUAL]]</f>
        <v>3.2520727141260863E-2</v>
      </c>
    </row>
    <row r="2267" spans="1:14" x14ac:dyDescent="0.25">
      <c r="A2267" s="1">
        <v>42793</v>
      </c>
      <c r="B2267">
        <v>16.54</v>
      </c>
      <c r="C2267">
        <v>16.559999999999999</v>
      </c>
      <c r="D2267">
        <v>16.13</v>
      </c>
      <c r="E2267">
        <v>16.420000000000002</v>
      </c>
      <c r="F2267">
        <v>171912297</v>
      </c>
      <c r="G2267">
        <v>72.049886627906986</v>
      </c>
      <c r="H2267">
        <v>101.95331379705409</v>
      </c>
      <c r="I2267">
        <f>tsla_moving_stats_14yr[[#This Row],[Close]]/tsla_moving_stats_14yr[[#This Row],[StdDev_14Y_Centered]]</f>
        <v>0.16105410788986491</v>
      </c>
      <c r="J2267">
        <f>2*tsla_moving_stats_14yr[[#This Row],[StdDev_14Y_Centered]]</f>
        <v>203.90662759410819</v>
      </c>
      <c r="K2267">
        <v>71.975706806282432</v>
      </c>
      <c r="L2267">
        <v>101.92172013749622</v>
      </c>
      <c r="M2267">
        <f>tsla_moving_stats_14yr[[#This Row],[Average_14Y_Centered]]-tsla_moving_stats_14yr[[#This Row],[ROLLING AVERAGE MANUAL]]</f>
        <v>7.4179821624554165E-2</v>
      </c>
      <c r="N2267">
        <f>tsla_moving_stats_14yr[[#This Row],[StdDev_14Y_Centered]]-tsla_moving_stats_14yr[[#This Row],[STANDARD DEV MANUAL]]</f>
        <v>3.1593659557870524E-2</v>
      </c>
    </row>
    <row r="2268" spans="1:14" x14ac:dyDescent="0.25">
      <c r="A2268" s="1">
        <v>42790</v>
      </c>
      <c r="B2268">
        <v>16.84</v>
      </c>
      <c r="C2268">
        <v>17.22</v>
      </c>
      <c r="D2268">
        <v>16.68</v>
      </c>
      <c r="E2268">
        <v>17.13</v>
      </c>
      <c r="F2268">
        <v>122574501</v>
      </c>
      <c r="G2268">
        <v>71.97570680628273</v>
      </c>
      <c r="H2268">
        <v>101.93654619330755</v>
      </c>
      <c r="I2268">
        <f>tsla_moving_stats_14yr[[#This Row],[Close]]/tsla_moving_stats_14yr[[#This Row],[StdDev_14Y_Centered]]</f>
        <v>0.16804571706319629</v>
      </c>
      <c r="J2268">
        <f>2*tsla_moving_stats_14yr[[#This Row],[StdDev_14Y_Centered]]</f>
        <v>203.8730923866151</v>
      </c>
      <c r="K2268">
        <v>71.940794297352056</v>
      </c>
      <c r="L2268">
        <v>101.91598956544735</v>
      </c>
      <c r="M2268">
        <f>tsla_moving_stats_14yr[[#This Row],[Average_14Y_Centered]]-tsla_moving_stats_14yr[[#This Row],[ROLLING AVERAGE MANUAL]]</f>
        <v>3.491250893067388E-2</v>
      </c>
      <c r="N2268">
        <f>tsla_moving_stats_14yr[[#This Row],[StdDev_14Y_Centered]]-tsla_moving_stats_14yr[[#This Row],[STANDARD DEV MANUAL]]</f>
        <v>2.055662786020207E-2</v>
      </c>
    </row>
    <row r="2269" spans="1:14" x14ac:dyDescent="0.25">
      <c r="A2269" s="1">
        <v>42789</v>
      </c>
      <c r="B2269">
        <v>17.600000000000001</v>
      </c>
      <c r="C2269">
        <v>17.64</v>
      </c>
      <c r="D2269">
        <v>17.04</v>
      </c>
      <c r="E2269">
        <v>17.07</v>
      </c>
      <c r="F2269">
        <v>223728950</v>
      </c>
      <c r="G2269">
        <v>71.97570680628273</v>
      </c>
      <c r="H2269">
        <v>101.93654619330755</v>
      </c>
      <c r="I2269">
        <f>tsla_moving_stats_14yr[[#This Row],[Close]]/tsla_moving_stats_14yr[[#This Row],[StdDev_14Y_Centered]]</f>
        <v>0.1674571156023795</v>
      </c>
      <c r="J2269">
        <f>2*tsla_moving_stats_14yr[[#This Row],[StdDev_14Y_Centered]]</f>
        <v>203.8730923866151</v>
      </c>
      <c r="K2269">
        <v>71.904278230500296</v>
      </c>
      <c r="L2269">
        <v>101.90833580960189</v>
      </c>
      <c r="M2269">
        <f>tsla_moving_stats_14yr[[#This Row],[Average_14Y_Centered]]-tsla_moving_stats_14yr[[#This Row],[ROLLING AVERAGE MANUAL]]</f>
        <v>7.1428575782434223E-2</v>
      </c>
      <c r="N2269">
        <f>tsla_moving_stats_14yr[[#This Row],[StdDev_14Y_Centered]]-tsla_moving_stats_14yr[[#This Row],[STANDARD DEV MANUAL]]</f>
        <v>2.8210383705655317E-2</v>
      </c>
    </row>
    <row r="2270" spans="1:14" x14ac:dyDescent="0.25">
      <c r="A2270" s="1">
        <v>42788</v>
      </c>
      <c r="B2270">
        <v>18.690000000000001</v>
      </c>
      <c r="C2270">
        <v>18.899999999999999</v>
      </c>
      <c r="D2270">
        <v>18.170000000000002</v>
      </c>
      <c r="E2270">
        <v>18.23</v>
      </c>
      <c r="F2270">
        <v>131324775</v>
      </c>
      <c r="G2270">
        <v>71.94079429735234</v>
      </c>
      <c r="H2270">
        <v>101.93081910202113</v>
      </c>
      <c r="I2270">
        <f>tsla_moving_stats_14yr[[#This Row],[Close]]/tsla_moving_stats_14yr[[#This Row],[StdDev_14Y_Centered]]</f>
        <v>0.17884679197715314</v>
      </c>
      <c r="J2270">
        <f>2*tsla_moving_stats_14yr[[#This Row],[StdDev_14Y_Centered]]</f>
        <v>203.86163820404226</v>
      </c>
      <c r="K2270">
        <v>71.8685094614262</v>
      </c>
      <c r="L2270">
        <v>101.90160083160255</v>
      </c>
      <c r="M2270">
        <f>tsla_moving_stats_14yr[[#This Row],[Average_14Y_Centered]]-tsla_moving_stats_14yr[[#This Row],[ROLLING AVERAGE MANUAL]]</f>
        <v>7.2284835926140545E-2</v>
      </c>
      <c r="N2270">
        <f>tsla_moving_stats_14yr[[#This Row],[StdDev_14Y_Centered]]-tsla_moving_stats_14yr[[#This Row],[STANDARD DEV MANUAL]]</f>
        <v>2.9218270418581938E-2</v>
      </c>
    </row>
    <row r="2271" spans="1:14" x14ac:dyDescent="0.25">
      <c r="A2271" s="1">
        <v>42787</v>
      </c>
      <c r="B2271">
        <v>18.36</v>
      </c>
      <c r="C2271">
        <v>18.760000000000002</v>
      </c>
      <c r="D2271">
        <v>18.27</v>
      </c>
      <c r="E2271">
        <v>18.489999999999998</v>
      </c>
      <c r="F2271">
        <v>85151292</v>
      </c>
      <c r="G2271">
        <v>71.90427823050058</v>
      </c>
      <c r="H2271">
        <v>101.92316854904556</v>
      </c>
      <c r="I2271">
        <f>tsla_moving_stats_14yr[[#This Row],[Close]]/tsla_moving_stats_14yr[[#This Row],[StdDev_14Y_Centered]]</f>
        <v>0.18141115767120786</v>
      </c>
      <c r="J2271">
        <f>2*tsla_moving_stats_14yr[[#This Row],[StdDev_14Y_Centered]]</f>
        <v>203.84633709809111</v>
      </c>
      <c r="K2271">
        <v>71.833013977868092</v>
      </c>
      <c r="L2271">
        <v>101.89520231595959</v>
      </c>
      <c r="M2271">
        <f>tsla_moving_stats_14yr[[#This Row],[Average_14Y_Centered]]-tsla_moving_stats_14yr[[#This Row],[ROLLING AVERAGE MANUAL]]</f>
        <v>7.1264252632488478E-2</v>
      </c>
      <c r="N2271">
        <f>tsla_moving_stats_14yr[[#This Row],[StdDev_14Y_Centered]]-tsla_moving_stats_14yr[[#This Row],[STANDARD DEV MANUAL]]</f>
        <v>2.7966233085962244E-2</v>
      </c>
    </row>
    <row r="2272" spans="1:14" x14ac:dyDescent="0.25">
      <c r="A2272" s="1">
        <v>42783</v>
      </c>
      <c r="B2272">
        <v>17.72</v>
      </c>
      <c r="C2272">
        <v>18.190000000000001</v>
      </c>
      <c r="D2272">
        <v>17.61</v>
      </c>
      <c r="E2272">
        <v>18.149999999999999</v>
      </c>
      <c r="F2272">
        <v>93857316</v>
      </c>
      <c r="G2272">
        <v>71.833013977868376</v>
      </c>
      <c r="H2272">
        <v>101.91004178335267</v>
      </c>
      <c r="I2272">
        <f>tsla_moving_stats_14yr[[#This Row],[Close]]/tsla_moving_stats_14yr[[#This Row],[StdDev_14Y_Centered]]</f>
        <v>0.17809824902814297</v>
      </c>
      <c r="J2272">
        <f>2*tsla_moving_stats_14yr[[#This Row],[StdDev_14Y_Centered]]</f>
        <v>203.82008356670534</v>
      </c>
      <c r="K2272">
        <v>71.79569472764318</v>
      </c>
      <c r="L2272">
        <v>101.886574158222</v>
      </c>
      <c r="M2272">
        <f>tsla_moving_stats_14yr[[#This Row],[Average_14Y_Centered]]-tsla_moving_stats_14yr[[#This Row],[ROLLING AVERAGE MANUAL]]</f>
        <v>3.7319250225195333E-2</v>
      </c>
      <c r="N2272">
        <f>tsla_moving_stats_14yr[[#This Row],[StdDev_14Y_Centered]]-tsla_moving_stats_14yr[[#This Row],[STANDARD DEV MANUAL]]</f>
        <v>2.3467625130663805E-2</v>
      </c>
    </row>
    <row r="2273" spans="1:14" x14ac:dyDescent="0.25">
      <c r="A2273" s="1">
        <v>42782</v>
      </c>
      <c r="B2273">
        <v>18.510000000000002</v>
      </c>
      <c r="C2273">
        <v>18.670000000000002</v>
      </c>
      <c r="D2273">
        <v>17.899999999999999</v>
      </c>
      <c r="E2273">
        <v>17.93</v>
      </c>
      <c r="F2273">
        <v>106159939</v>
      </c>
      <c r="G2273">
        <v>71.833013977868376</v>
      </c>
      <c r="H2273">
        <v>101.91004178335267</v>
      </c>
      <c r="I2273">
        <f>tsla_moving_stats_14yr[[#This Row],[Close]]/tsla_moving_stats_14yr[[#This Row],[StdDev_14Y_Centered]]</f>
        <v>0.17593948237325641</v>
      </c>
      <c r="J2273">
        <f>2*tsla_moving_stats_14yr[[#This Row],[StdDev_14Y_Centered]]</f>
        <v>203.82008356670534</v>
      </c>
      <c r="K2273">
        <v>71.758208041957758</v>
      </c>
      <c r="L2273">
        <v>101.87774288394937</v>
      </c>
      <c r="M2273">
        <f>tsla_moving_stats_14yr[[#This Row],[Average_14Y_Centered]]-tsla_moving_stats_14yr[[#This Row],[ROLLING AVERAGE MANUAL]]</f>
        <v>7.4805935910617904E-2</v>
      </c>
      <c r="N2273">
        <f>tsla_moving_stats_14yr[[#This Row],[StdDev_14Y_Centered]]-tsla_moving_stats_14yr[[#This Row],[STANDARD DEV MANUAL]]</f>
        <v>3.2298899403301107E-2</v>
      </c>
    </row>
    <row r="2274" spans="1:14" x14ac:dyDescent="0.25">
      <c r="A2274" s="1">
        <v>42781</v>
      </c>
      <c r="B2274">
        <v>18.670000000000002</v>
      </c>
      <c r="C2274">
        <v>18.82</v>
      </c>
      <c r="D2274">
        <v>18.43</v>
      </c>
      <c r="E2274">
        <v>18.649999999999999</v>
      </c>
      <c r="F2274">
        <v>74217916</v>
      </c>
      <c r="G2274">
        <v>71.795694727643465</v>
      </c>
      <c r="H2274">
        <v>101.90141669222989</v>
      </c>
      <c r="I2274">
        <f>tsla_moving_stats_14yr[[#This Row],[Close]]/tsla_moving_stats_14yr[[#This Row],[StdDev_14Y_Centered]]</f>
        <v>0.18302002666290787</v>
      </c>
      <c r="J2274">
        <f>2*tsla_moving_stats_14yr[[#This Row],[StdDev_14Y_Centered]]</f>
        <v>203.80283338445977</v>
      </c>
      <c r="K2274">
        <v>71.724121247449446</v>
      </c>
      <c r="L2274">
        <v>101.87301855157524</v>
      </c>
      <c r="M2274">
        <f>tsla_moving_stats_14yr[[#This Row],[Average_14Y_Centered]]-tsla_moving_stats_14yr[[#This Row],[ROLLING AVERAGE MANUAL]]</f>
        <v>7.1573480194018657E-2</v>
      </c>
      <c r="N2274">
        <f>tsla_moving_stats_14yr[[#This Row],[StdDev_14Y_Centered]]-tsla_moving_stats_14yr[[#This Row],[STANDARD DEV MANUAL]]</f>
        <v>2.8398140654644521E-2</v>
      </c>
    </row>
    <row r="2275" spans="1:14" x14ac:dyDescent="0.25">
      <c r="A2275" s="1">
        <v>42780</v>
      </c>
      <c r="B2275">
        <v>18.600000000000001</v>
      </c>
      <c r="C2275">
        <v>19.16</v>
      </c>
      <c r="D2275">
        <v>18.57</v>
      </c>
      <c r="E2275">
        <v>18.73</v>
      </c>
      <c r="F2275">
        <v>110178473</v>
      </c>
      <c r="G2275">
        <v>71.758208041958042</v>
      </c>
      <c r="H2275">
        <v>101.89258845676149</v>
      </c>
      <c r="I2275">
        <f>tsla_moving_stats_14yr[[#This Row],[Close]]/tsla_moving_stats_14yr[[#This Row],[StdDev_14Y_Centered]]</f>
        <v>0.1838210245090412</v>
      </c>
      <c r="J2275">
        <f>2*tsla_moving_stats_14yr[[#This Row],[StdDev_14Y_Centered]]</f>
        <v>203.78517691352297</v>
      </c>
      <c r="K2275">
        <v>71.69138192419797</v>
      </c>
      <c r="L2275">
        <v>101.86981905586745</v>
      </c>
      <c r="M2275">
        <f>tsla_moving_stats_14yr[[#This Row],[Average_14Y_Centered]]-tsla_moving_stats_14yr[[#This Row],[ROLLING AVERAGE MANUAL]]</f>
        <v>6.6826117760072634E-2</v>
      </c>
      <c r="N2275">
        <f>tsla_moving_stats_14yr[[#This Row],[StdDev_14Y_Centered]]-tsla_moving_stats_14yr[[#This Row],[STANDARD DEV MANUAL]]</f>
        <v>2.2769400894034675E-2</v>
      </c>
    </row>
    <row r="2276" spans="1:14" x14ac:dyDescent="0.25">
      <c r="A2276" s="1">
        <v>42779</v>
      </c>
      <c r="B2276">
        <v>18.05</v>
      </c>
      <c r="C2276">
        <v>18.72</v>
      </c>
      <c r="D2276">
        <v>18.03</v>
      </c>
      <c r="E2276">
        <v>18.71</v>
      </c>
      <c r="F2276">
        <v>105444168</v>
      </c>
      <c r="G2276">
        <v>71.72412124744973</v>
      </c>
      <c r="H2276">
        <v>101.88786776359932</v>
      </c>
      <c r="I2276">
        <f>tsla_moving_stats_14yr[[#This Row],[Close]]/tsla_moving_stats_14yr[[#This Row],[StdDev_14Y_Centered]]</f>
        <v>0.18363324712428988</v>
      </c>
      <c r="J2276">
        <f>2*tsla_moving_stats_14yr[[#This Row],[StdDev_14Y_Centered]]</f>
        <v>203.77573552719863</v>
      </c>
      <c r="K2276">
        <v>71.657424905219898</v>
      </c>
      <c r="L2276">
        <v>101.86526078065754</v>
      </c>
      <c r="M2276">
        <f>tsla_moving_stats_14yr[[#This Row],[Average_14Y_Centered]]-tsla_moving_stats_14yr[[#This Row],[ROLLING AVERAGE MANUAL]]</f>
        <v>6.6696342229832339E-2</v>
      </c>
      <c r="N2276">
        <f>tsla_moving_stats_14yr[[#This Row],[StdDev_14Y_Centered]]-tsla_moving_stats_14yr[[#This Row],[STANDARD DEV MANUAL]]</f>
        <v>2.2606982941780984E-2</v>
      </c>
    </row>
    <row r="2277" spans="1:14" x14ac:dyDescent="0.25">
      <c r="A2277" s="1">
        <v>42776</v>
      </c>
      <c r="B2277">
        <v>17.989999999999998</v>
      </c>
      <c r="C2277">
        <v>18.059999999999999</v>
      </c>
      <c r="D2277">
        <v>17.739999999999998</v>
      </c>
      <c r="E2277">
        <v>17.95</v>
      </c>
      <c r="F2277">
        <v>54296141</v>
      </c>
      <c r="G2277">
        <v>71.657424905220182</v>
      </c>
      <c r="H2277">
        <v>101.88011752408651</v>
      </c>
      <c r="I2277">
        <f>tsla_moving_stats_14yr[[#This Row],[Close]]/tsla_moving_stats_14yr[[#This Row],[StdDev_14Y_Centered]]</f>
        <v>0.17618746852894293</v>
      </c>
      <c r="J2277">
        <f>2*tsla_moving_stats_14yr[[#This Row],[StdDev_14Y_Centered]]</f>
        <v>203.76023504817303</v>
      </c>
      <c r="K2277">
        <v>71.621861143523631</v>
      </c>
      <c r="L2277">
        <v>101.85883080112463</v>
      </c>
      <c r="M2277">
        <f>tsla_moving_stats_14yr[[#This Row],[Average_14Y_Centered]]-tsla_moving_stats_14yr[[#This Row],[ROLLING AVERAGE MANUAL]]</f>
        <v>3.5563761696550955E-2</v>
      </c>
      <c r="N2277">
        <f>tsla_moving_stats_14yr[[#This Row],[StdDev_14Y_Centered]]-tsla_moving_stats_14yr[[#This Row],[STANDARD DEV MANUAL]]</f>
        <v>2.1286722961889382E-2</v>
      </c>
    </row>
    <row r="2278" spans="1:14" x14ac:dyDescent="0.25">
      <c r="A2278" s="1">
        <v>42775</v>
      </c>
      <c r="B2278">
        <v>17.75</v>
      </c>
      <c r="C2278">
        <v>18.079999999999998</v>
      </c>
      <c r="D2278">
        <v>17.739999999999998</v>
      </c>
      <c r="E2278">
        <v>17.95</v>
      </c>
      <c r="F2278">
        <v>117303450</v>
      </c>
      <c r="G2278">
        <v>71.657424905220182</v>
      </c>
      <c r="H2278">
        <v>101.88011752408651</v>
      </c>
      <c r="I2278">
        <f>tsla_moving_stats_14yr[[#This Row],[Close]]/tsla_moving_stats_14yr[[#This Row],[StdDev_14Y_Centered]]</f>
        <v>0.17618746852894293</v>
      </c>
      <c r="J2278">
        <f>2*tsla_moving_stats_14yr[[#This Row],[StdDev_14Y_Centered]]</f>
        <v>203.76023504817303</v>
      </c>
      <c r="K2278">
        <v>71.587446746425158</v>
      </c>
      <c r="L2278">
        <v>101.85376258010456</v>
      </c>
      <c r="M2278">
        <f>tsla_moving_stats_14yr[[#This Row],[Average_14Y_Centered]]-tsla_moving_stats_14yr[[#This Row],[ROLLING AVERAGE MANUAL]]</f>
        <v>6.9978158795024115E-2</v>
      </c>
      <c r="N2278">
        <f>tsla_moving_stats_14yr[[#This Row],[StdDev_14Y_Centered]]-tsla_moving_stats_14yr[[#This Row],[STANDARD DEV MANUAL]]</f>
        <v>2.6354943981957035E-2</v>
      </c>
    </row>
    <row r="2279" spans="1:14" x14ac:dyDescent="0.25">
      <c r="A2279" s="1">
        <v>42774</v>
      </c>
      <c r="B2279">
        <v>17.16</v>
      </c>
      <c r="C2279">
        <v>17.559999999999999</v>
      </c>
      <c r="D2279">
        <v>17.079999999999998</v>
      </c>
      <c r="E2279">
        <v>17.47</v>
      </c>
      <c r="F2279">
        <v>58995271</v>
      </c>
      <c r="G2279">
        <v>71.62186114352393</v>
      </c>
      <c r="H2279">
        <v>101.87369094137429</v>
      </c>
      <c r="I2279">
        <f>tsla_moving_stats_14yr[[#This Row],[Close]]/tsla_moving_stats_14yr[[#This Row],[StdDev_14Y_Centered]]</f>
        <v>0.17148686612379185</v>
      </c>
      <c r="J2279">
        <f>2*tsla_moving_stats_14yr[[#This Row],[StdDev_14Y_Centered]]</f>
        <v>203.74738188274858</v>
      </c>
      <c r="K2279">
        <v>71.553590192644194</v>
      </c>
      <c r="L2279">
        <v>101.84934351044535</v>
      </c>
      <c r="M2279">
        <f>tsla_moving_stats_14yr[[#This Row],[Average_14Y_Centered]]-tsla_moving_stats_14yr[[#This Row],[ROLLING AVERAGE MANUAL]]</f>
        <v>6.8270950879735892E-2</v>
      </c>
      <c r="N2279">
        <f>tsla_moving_stats_14yr[[#This Row],[StdDev_14Y_Centered]]-tsla_moving_stats_14yr[[#This Row],[STANDARD DEV MANUAL]]</f>
        <v>2.4347430928941094E-2</v>
      </c>
    </row>
    <row r="2280" spans="1:14" x14ac:dyDescent="0.25">
      <c r="A2280" s="1">
        <v>42773</v>
      </c>
      <c r="B2280">
        <v>17.21</v>
      </c>
      <c r="C2280">
        <v>17.329999999999998</v>
      </c>
      <c r="D2280">
        <v>17.09</v>
      </c>
      <c r="E2280">
        <v>17.170000000000002</v>
      </c>
      <c r="F2280">
        <v>63671675</v>
      </c>
      <c r="G2280">
        <v>71.587446746425456</v>
      </c>
      <c r="H2280">
        <v>101.86862631788212</v>
      </c>
      <c r="I2280">
        <f>tsla_moving_stats_14yr[[#This Row],[Close]]/tsla_moving_stats_14yr[[#This Row],[StdDev_14Y_Centered]]</f>
        <v>0.16855042244724924</v>
      </c>
      <c r="J2280">
        <f>2*tsla_moving_stats_14yr[[#This Row],[StdDev_14Y_Centered]]</f>
        <v>203.73725263576424</v>
      </c>
      <c r="K2280">
        <v>71.520437956204091</v>
      </c>
      <c r="L2280">
        <v>101.84572673639862</v>
      </c>
      <c r="M2280">
        <f>tsla_moving_stats_14yr[[#This Row],[Average_14Y_Centered]]-tsla_moving_stats_14yr[[#This Row],[ROLLING AVERAGE MANUAL]]</f>
        <v>6.7008790221365189E-2</v>
      </c>
      <c r="N2280">
        <f>tsla_moving_stats_14yr[[#This Row],[StdDev_14Y_Centered]]-tsla_moving_stats_14yr[[#This Row],[STANDARD DEV MANUAL]]</f>
        <v>2.2899581483500242E-2</v>
      </c>
    </row>
    <row r="2281" spans="1:14" x14ac:dyDescent="0.25">
      <c r="A2281" s="1">
        <v>42772</v>
      </c>
      <c r="B2281">
        <v>16.73</v>
      </c>
      <c r="C2281">
        <v>17.190000000000001</v>
      </c>
      <c r="D2281">
        <v>16.71</v>
      </c>
      <c r="E2281">
        <v>17.18</v>
      </c>
      <c r="F2281">
        <v>53437810</v>
      </c>
      <c r="G2281">
        <v>71.553590192644492</v>
      </c>
      <c r="H2281">
        <v>101.86421094261108</v>
      </c>
      <c r="I2281">
        <f>tsla_moving_stats_14yr[[#This Row],[Close]]/tsla_moving_stats_14yr[[#This Row],[StdDev_14Y_Centered]]</f>
        <v>0.16865589828874225</v>
      </c>
      <c r="J2281">
        <f>2*tsla_moving_stats_14yr[[#This Row],[StdDev_14Y_Centered]]</f>
        <v>203.72842188522216</v>
      </c>
      <c r="K2281">
        <v>71.488446261681958</v>
      </c>
      <c r="L2281">
        <v>101.84338977875785</v>
      </c>
      <c r="M2281">
        <f>tsla_moving_stats_14yr[[#This Row],[Average_14Y_Centered]]-tsla_moving_stats_14yr[[#This Row],[ROLLING AVERAGE MANUAL]]</f>
        <v>6.5143930962534569E-2</v>
      </c>
      <c r="N2281">
        <f>tsla_moving_stats_14yr[[#This Row],[StdDev_14Y_Centered]]-tsla_moving_stats_14yr[[#This Row],[STANDARD DEV MANUAL]]</f>
        <v>2.0821163853227631E-2</v>
      </c>
    </row>
    <row r="2282" spans="1:14" x14ac:dyDescent="0.25">
      <c r="A2282" s="1">
        <v>42769</v>
      </c>
      <c r="B2282">
        <v>16.79</v>
      </c>
      <c r="C2282">
        <v>16.809999999999999</v>
      </c>
      <c r="D2282">
        <v>16.649999999999999</v>
      </c>
      <c r="E2282">
        <v>16.760000000000002</v>
      </c>
      <c r="F2282">
        <v>32800879</v>
      </c>
      <c r="G2282">
        <v>71.488446261682256</v>
      </c>
      <c r="H2282">
        <v>101.85826502747184</v>
      </c>
      <c r="I2282">
        <f>tsla_moving_stats_14yr[[#This Row],[Close]]/tsla_moving_stats_14yr[[#This Row],[StdDev_14Y_Centered]]</f>
        <v>0.16454236674343234</v>
      </c>
      <c r="J2282">
        <f>2*tsla_moving_stats_14yr[[#This Row],[StdDev_14Y_Centered]]</f>
        <v>203.71653005494369</v>
      </c>
      <c r="K2282">
        <v>71.454434706397606</v>
      </c>
      <c r="L2282">
        <v>101.8388202971224</v>
      </c>
      <c r="M2282">
        <f>tsla_moving_stats_14yr[[#This Row],[Average_14Y_Centered]]-tsla_moving_stats_14yr[[#This Row],[ROLLING AVERAGE MANUAL]]</f>
        <v>3.401155528464983E-2</v>
      </c>
      <c r="N2282">
        <f>tsla_moving_stats_14yr[[#This Row],[StdDev_14Y_Centered]]-tsla_moving_stats_14yr[[#This Row],[STANDARD DEV MANUAL]]</f>
        <v>1.9444730349448491E-2</v>
      </c>
    </row>
    <row r="2283" spans="1:14" x14ac:dyDescent="0.25">
      <c r="A2283" s="1">
        <v>42768</v>
      </c>
      <c r="B2283">
        <v>16.559999999999999</v>
      </c>
      <c r="C2283">
        <v>16.829999999999998</v>
      </c>
      <c r="D2283">
        <v>16.510000000000002</v>
      </c>
      <c r="E2283">
        <v>16.77</v>
      </c>
      <c r="F2283">
        <v>37496664</v>
      </c>
      <c r="G2283">
        <v>71.488446261682256</v>
      </c>
      <c r="H2283">
        <v>101.85826502747184</v>
      </c>
      <c r="I2283">
        <f>tsla_moving_stats_14yr[[#This Row],[Close]]/tsla_moving_stats_14yr[[#This Row],[StdDev_14Y_Centered]]</f>
        <v>0.1646405423799141</v>
      </c>
      <c r="J2283">
        <f>2*tsla_moving_stats_14yr[[#This Row],[StdDev_14Y_Centered]]</f>
        <v>203.71653005494369</v>
      </c>
      <c r="K2283">
        <v>71.420125657509942</v>
      </c>
      <c r="L2283">
        <v>101.83391770621563</v>
      </c>
      <c r="M2283">
        <f>tsla_moving_stats_14yr[[#This Row],[Average_14Y_Centered]]-tsla_moving_stats_14yr[[#This Row],[ROLLING AVERAGE MANUAL]]</f>
        <v>6.8320604172313892E-2</v>
      </c>
      <c r="N2283">
        <f>tsla_moving_stats_14yr[[#This Row],[StdDev_14Y_Centered]]-tsla_moving_stats_14yr[[#This Row],[STANDARD DEV MANUAL]]</f>
        <v>2.4347321256215082E-2</v>
      </c>
    </row>
    <row r="2284" spans="1:14" x14ac:dyDescent="0.25">
      <c r="A2284" s="1">
        <v>42767</v>
      </c>
      <c r="B2284">
        <v>16.87</v>
      </c>
      <c r="C2284">
        <v>16.88</v>
      </c>
      <c r="D2284">
        <v>16.600000000000001</v>
      </c>
      <c r="E2284">
        <v>16.62</v>
      </c>
      <c r="F2284">
        <v>59382496</v>
      </c>
      <c r="G2284">
        <v>71.454434706397905</v>
      </c>
      <c r="H2284">
        <v>101.85369922485107</v>
      </c>
      <c r="I2284">
        <f>tsla_moving_stats_14yr[[#This Row],[Close]]/tsla_moving_stats_14yr[[#This Row],[StdDev_14Y_Centered]]</f>
        <v>0.16317522217145866</v>
      </c>
      <c r="J2284">
        <f>2*tsla_moving_stats_14yr[[#This Row],[StdDev_14Y_Centered]]</f>
        <v>203.70739844970214</v>
      </c>
      <c r="K2284">
        <v>71.386255480853265</v>
      </c>
      <c r="L2284">
        <v>101.82952634382924</v>
      </c>
      <c r="M2284">
        <f>tsla_moving_stats_14yr[[#This Row],[Average_14Y_Centered]]-tsla_moving_stats_14yr[[#This Row],[ROLLING AVERAGE MANUAL]]</f>
        <v>6.8179225544639621E-2</v>
      </c>
      <c r="N2284">
        <f>tsla_moving_stats_14yr[[#This Row],[StdDev_14Y_Centered]]-tsla_moving_stats_14yr[[#This Row],[STANDARD DEV MANUAL]]</f>
        <v>2.4172881021826242E-2</v>
      </c>
    </row>
    <row r="2285" spans="1:14" x14ac:dyDescent="0.25">
      <c r="A2285" s="1">
        <v>42766</v>
      </c>
      <c r="B2285">
        <v>16.62</v>
      </c>
      <c r="C2285">
        <v>17.059999999999999</v>
      </c>
      <c r="D2285">
        <v>16.510000000000002</v>
      </c>
      <c r="E2285">
        <v>16.8</v>
      </c>
      <c r="F2285">
        <v>61741623</v>
      </c>
      <c r="G2285">
        <v>71.420125657510226</v>
      </c>
      <c r="H2285">
        <v>101.8488002664273</v>
      </c>
      <c r="I2285">
        <f>tsla_moving_stats_14yr[[#This Row],[Close]]/tsla_moving_stats_14yr[[#This Row],[StdDev_14Y_Centered]]</f>
        <v>0.16495039662767466</v>
      </c>
      <c r="J2285">
        <f>2*tsla_moving_stats_14yr[[#This Row],[StdDev_14Y_Centered]]</f>
        <v>203.69760053285461</v>
      </c>
      <c r="K2285">
        <v>71.35110818713423</v>
      </c>
      <c r="L2285">
        <v>101.82366281428972</v>
      </c>
      <c r="M2285">
        <f>tsla_moving_stats_14yr[[#This Row],[Average_14Y_Centered]]-tsla_moving_stats_14yr[[#This Row],[ROLLING AVERAGE MANUAL]]</f>
        <v>6.9017470375996481E-2</v>
      </c>
      <c r="N2285">
        <f>tsla_moving_stats_14yr[[#This Row],[StdDev_14Y_Centered]]-tsla_moving_stats_14yr[[#This Row],[STANDARD DEV MANUAL]]</f>
        <v>2.5137452137585115E-2</v>
      </c>
    </row>
    <row r="2286" spans="1:14" x14ac:dyDescent="0.25">
      <c r="A2286" s="1">
        <v>42765</v>
      </c>
      <c r="B2286">
        <v>16.84</v>
      </c>
      <c r="C2286">
        <v>17.02</v>
      </c>
      <c r="D2286">
        <v>16.47</v>
      </c>
      <c r="E2286">
        <v>16.71</v>
      </c>
      <c r="F2286">
        <v>57016169</v>
      </c>
      <c r="G2286">
        <v>71.386255480853563</v>
      </c>
      <c r="H2286">
        <v>101.84441261338355</v>
      </c>
      <c r="I2286">
        <f>tsla_moving_stats_14yr[[#This Row],[Close]]/tsla_moving_stats_14yr[[#This Row],[StdDev_14Y_Centered]]</f>
        <v>0.16407380209883118</v>
      </c>
      <c r="J2286">
        <f>2*tsla_moving_stats_14yr[[#This Row],[StdDev_14Y_Centered]]</f>
        <v>203.68882522676711</v>
      </c>
      <c r="K2286">
        <v>71.31613337233081</v>
      </c>
      <c r="L2286">
        <v>101.81801077791958</v>
      </c>
      <c r="M2286">
        <f>tsla_moving_stats_14yr[[#This Row],[Average_14Y_Centered]]-tsla_moving_stats_14yr[[#This Row],[ROLLING AVERAGE MANUAL]]</f>
        <v>7.0122108522753024E-2</v>
      </c>
      <c r="N2286">
        <f>tsla_moving_stats_14yr[[#This Row],[StdDev_14Y_Centered]]-tsla_moving_stats_14yr[[#This Row],[STANDARD DEV MANUAL]]</f>
        <v>2.6401835463971679E-2</v>
      </c>
    </row>
    <row r="2287" spans="1:14" x14ac:dyDescent="0.25">
      <c r="A2287" s="1">
        <v>42762</v>
      </c>
      <c r="B2287">
        <v>16.760000000000002</v>
      </c>
      <c r="C2287">
        <v>16.87</v>
      </c>
      <c r="D2287">
        <v>16.57</v>
      </c>
      <c r="E2287">
        <v>16.86</v>
      </c>
      <c r="F2287">
        <v>47495089</v>
      </c>
      <c r="G2287">
        <v>71.316133372331095</v>
      </c>
      <c r="H2287">
        <v>101.83290407292739</v>
      </c>
      <c r="I2287">
        <f>tsla_moving_stats_14yr[[#This Row],[Close]]/tsla_moving_stats_14yr[[#This Row],[StdDev_14Y_Centered]]</f>
        <v>0.16556534602927311</v>
      </c>
      <c r="J2287">
        <f>2*tsla_moving_stats_14yr[[#This Row],[StdDev_14Y_Centered]]</f>
        <v>203.66580814585478</v>
      </c>
      <c r="K2287">
        <v>71.283385020479528</v>
      </c>
      <c r="L2287">
        <v>101.81489885975989</v>
      </c>
      <c r="M2287">
        <f>tsla_moving_stats_14yr[[#This Row],[Average_14Y_Centered]]-tsla_moving_stats_14yr[[#This Row],[ROLLING AVERAGE MANUAL]]</f>
        <v>3.2748351851566326E-2</v>
      </c>
      <c r="N2287">
        <f>tsla_moving_stats_14yr[[#This Row],[StdDev_14Y_Centered]]-tsla_moving_stats_14yr[[#This Row],[STANDARD DEV MANUAL]]</f>
        <v>1.8005213167498368E-2</v>
      </c>
    </row>
    <row r="2288" spans="1:14" x14ac:dyDescent="0.25">
      <c r="A2288" s="1">
        <v>42761</v>
      </c>
      <c r="B2288">
        <v>16.95</v>
      </c>
      <c r="C2288">
        <v>17.05</v>
      </c>
      <c r="D2288">
        <v>16.72</v>
      </c>
      <c r="E2288">
        <v>16.829999999999998</v>
      </c>
      <c r="F2288">
        <v>47281894</v>
      </c>
      <c r="G2288">
        <v>71.316133372331095</v>
      </c>
      <c r="H2288">
        <v>101.83290407292739</v>
      </c>
      <c r="I2288">
        <f>tsla_moving_stats_14yr[[#This Row],[Close]]/tsla_moving_stats_14yr[[#This Row],[StdDev_14Y_Centered]]</f>
        <v>0.16527074576943454</v>
      </c>
      <c r="J2288">
        <f>2*tsla_moving_stats_14yr[[#This Row],[StdDev_14Y_Centered]]</f>
        <v>203.66580814585478</v>
      </c>
      <c r="K2288">
        <v>71.250798946443965</v>
      </c>
      <c r="L2288">
        <v>101.81197353093442</v>
      </c>
      <c r="M2288">
        <f>tsla_moving_stats_14yr[[#This Row],[Average_14Y_Centered]]-tsla_moving_stats_14yr[[#This Row],[ROLLING AVERAGE MANUAL]]</f>
        <v>6.533442588713001E-2</v>
      </c>
      <c r="N2288">
        <f>tsla_moving_stats_14yr[[#This Row],[StdDev_14Y_Centered]]-tsla_moving_stats_14yr[[#This Row],[STANDARD DEV MANUAL]]</f>
        <v>2.0930541992967733E-2</v>
      </c>
    </row>
    <row r="2289" spans="1:14" x14ac:dyDescent="0.25">
      <c r="A2289" s="1">
        <v>42760</v>
      </c>
      <c r="B2289">
        <v>17.149999999999999</v>
      </c>
      <c r="C2289">
        <v>17.23</v>
      </c>
      <c r="D2289">
        <v>16.79</v>
      </c>
      <c r="E2289">
        <v>16.96</v>
      </c>
      <c r="F2289">
        <v>77195479</v>
      </c>
      <c r="G2289">
        <v>71.283385020479813</v>
      </c>
      <c r="H2289">
        <v>101.8297960577119</v>
      </c>
      <c r="I2289">
        <f>tsla_moving_stats_14yr[[#This Row],[Close]]/tsla_moving_stats_14yr[[#This Row],[StdDev_14Y_Centered]]</f>
        <v>0.16655243019820978</v>
      </c>
      <c r="J2289">
        <f>2*tsla_moving_stats_14yr[[#This Row],[StdDev_14Y_Centered]]</f>
        <v>203.65959211542381</v>
      </c>
      <c r="K2289">
        <v>71.210816744730408</v>
      </c>
      <c r="L2289">
        <v>101.80004944778109</v>
      </c>
      <c r="M2289">
        <f>tsla_moving_stats_14yr[[#This Row],[Average_14Y_Centered]]-tsla_moving_stats_14yr[[#This Row],[ROLLING AVERAGE MANUAL]]</f>
        <v>7.2568275749404165E-2</v>
      </c>
      <c r="N2289">
        <f>tsla_moving_stats_14yr[[#This Row],[StdDev_14Y_Centered]]-tsla_moving_stats_14yr[[#This Row],[STANDARD DEV MANUAL]]</f>
        <v>2.9746609930811019E-2</v>
      </c>
    </row>
    <row r="2290" spans="1:14" x14ac:dyDescent="0.25">
      <c r="A2290" s="1">
        <v>42759</v>
      </c>
      <c r="B2290">
        <v>16.670000000000002</v>
      </c>
      <c r="C2290">
        <v>16.989999999999998</v>
      </c>
      <c r="D2290">
        <v>16.64</v>
      </c>
      <c r="E2290">
        <v>16.97</v>
      </c>
      <c r="F2290">
        <v>74481826</v>
      </c>
      <c r="G2290">
        <v>71.250798946444249</v>
      </c>
      <c r="H2290">
        <v>101.82687466142467</v>
      </c>
      <c r="I2290">
        <f>tsla_moving_stats_14yr[[#This Row],[Close]]/tsla_moving_stats_14yr[[#This Row],[StdDev_14Y_Centered]]</f>
        <v>0.16665541446131399</v>
      </c>
      <c r="J2290">
        <f>2*tsla_moving_stats_14yr[[#This Row],[StdDev_14Y_Centered]]</f>
        <v>203.65374932284934</v>
      </c>
      <c r="K2290">
        <v>71.170427525621974</v>
      </c>
      <c r="L2290">
        <v>101.78758377594316</v>
      </c>
      <c r="M2290">
        <f>tsla_moving_stats_14yr[[#This Row],[Average_14Y_Centered]]-tsla_moving_stats_14yr[[#This Row],[ROLLING AVERAGE MANUAL]]</f>
        <v>8.0371420822274331E-2</v>
      </c>
      <c r="N2290">
        <f>tsla_moving_stats_14yr[[#This Row],[StdDev_14Y_Centered]]-tsla_moving_stats_14yr[[#This Row],[STANDARD DEV MANUAL]]</f>
        <v>3.9290885481506166E-2</v>
      </c>
    </row>
    <row r="2291" spans="1:14" x14ac:dyDescent="0.25">
      <c r="A2291" s="1">
        <v>42758</v>
      </c>
      <c r="B2291">
        <v>16.39</v>
      </c>
      <c r="C2291">
        <v>16.73</v>
      </c>
      <c r="D2291">
        <v>16.37</v>
      </c>
      <c r="E2291">
        <v>16.59</v>
      </c>
      <c r="F2291">
        <v>93944166</v>
      </c>
      <c r="G2291">
        <v>71.210816744730693</v>
      </c>
      <c r="H2291">
        <v>101.81495319567536</v>
      </c>
      <c r="I2291">
        <f>tsla_moving_stats_14yr[[#This Row],[Close]]/tsla_moving_stats_14yr[[#This Row],[StdDev_14Y_Centered]]</f>
        <v>0.1629426668606932</v>
      </c>
      <c r="J2291">
        <f>2*tsla_moving_stats_14yr[[#This Row],[StdDev_14Y_Centered]]</f>
        <v>203.62990639135072</v>
      </c>
      <c r="K2291">
        <v>71.130114235500599</v>
      </c>
      <c r="L2291">
        <v>101.77522811114429</v>
      </c>
      <c r="M2291">
        <f>tsla_moving_stats_14yr[[#This Row],[Average_14Y_Centered]]-tsla_moving_stats_14yr[[#This Row],[ROLLING AVERAGE MANUAL]]</f>
        <v>8.0702509230093256E-2</v>
      </c>
      <c r="N2291">
        <f>tsla_moving_stats_14yr[[#This Row],[StdDev_14Y_Centered]]-tsla_moving_stats_14yr[[#This Row],[STANDARD DEV MANUAL]]</f>
        <v>3.972508453107082E-2</v>
      </c>
    </row>
    <row r="2292" spans="1:14" x14ac:dyDescent="0.25">
      <c r="A2292" s="1">
        <v>42755</v>
      </c>
      <c r="B2292">
        <v>16.36</v>
      </c>
      <c r="C2292">
        <v>16.399999999999999</v>
      </c>
      <c r="D2292">
        <v>16.2</v>
      </c>
      <c r="E2292">
        <v>16.32</v>
      </c>
      <c r="F2292">
        <v>63064175</v>
      </c>
      <c r="G2292">
        <v>71.130114235500869</v>
      </c>
      <c r="H2292">
        <v>101.79013695588985</v>
      </c>
      <c r="I2292">
        <f>tsla_moving_stats_14yr[[#This Row],[Close]]/tsla_moving_stats_14yr[[#This Row],[StdDev_14Y_Centered]]</f>
        <v>0.16032987564475107</v>
      </c>
      <c r="J2292">
        <f>2*tsla_moving_stats_14yr[[#This Row],[StdDev_14Y_Centered]]</f>
        <v>203.5802739117797</v>
      </c>
      <c r="K2292">
        <v>71.088784060943169</v>
      </c>
      <c r="L2292">
        <v>101.76148703519338</v>
      </c>
      <c r="M2292">
        <f>tsla_moving_stats_14yr[[#This Row],[Average_14Y_Centered]]-tsla_moving_stats_14yr[[#This Row],[ROLLING AVERAGE MANUAL]]</f>
        <v>4.1330174557700161E-2</v>
      </c>
      <c r="N2292">
        <f>tsla_moving_stats_14yr[[#This Row],[StdDev_14Y_Centered]]-tsla_moving_stats_14yr[[#This Row],[STANDARD DEV MANUAL]]</f>
        <v>2.8649920696466324E-2</v>
      </c>
    </row>
    <row r="2293" spans="1:14" x14ac:dyDescent="0.25">
      <c r="A2293" s="1">
        <v>42754</v>
      </c>
      <c r="B2293">
        <v>16.48</v>
      </c>
      <c r="C2293">
        <v>16.579999999999998</v>
      </c>
      <c r="D2293">
        <v>16.05</v>
      </c>
      <c r="E2293">
        <v>16.25</v>
      </c>
      <c r="F2293">
        <v>115984664</v>
      </c>
      <c r="G2293">
        <v>71.130114235500869</v>
      </c>
      <c r="H2293">
        <v>101.79013695588985</v>
      </c>
      <c r="I2293">
        <f>tsla_moving_stats_14yr[[#This Row],[Close]]/tsla_moving_stats_14yr[[#This Row],[StdDev_14Y_Centered]]</f>
        <v>0.15964218622715717</v>
      </c>
      <c r="J2293">
        <f>2*tsla_moving_stats_14yr[[#This Row],[StdDev_14Y_Centered]]</f>
        <v>203.5802739117797</v>
      </c>
      <c r="K2293">
        <v>71.047520515826221</v>
      </c>
      <c r="L2293">
        <v>101.74784513911062</v>
      </c>
      <c r="M2293">
        <f>tsla_moving_stats_14yr[[#This Row],[Average_14Y_Centered]]-tsla_moving_stats_14yr[[#This Row],[ROLLING AVERAGE MANUAL]]</f>
        <v>8.2593719674648014E-2</v>
      </c>
      <c r="N2293">
        <f>tsla_moving_stats_14yr[[#This Row],[StdDev_14Y_Centered]]-tsla_moving_stats_14yr[[#This Row],[STANDARD DEV MANUAL]]</f>
        <v>4.229181677922611E-2</v>
      </c>
    </row>
    <row r="2294" spans="1:14" x14ac:dyDescent="0.25">
      <c r="A2294" s="1">
        <v>42753</v>
      </c>
      <c r="B2294">
        <v>15.78</v>
      </c>
      <c r="C2294">
        <v>15.98</v>
      </c>
      <c r="D2294">
        <v>15.71</v>
      </c>
      <c r="E2294">
        <v>15.89</v>
      </c>
      <c r="F2294">
        <v>56534563</v>
      </c>
      <c r="G2294">
        <v>71.088784060943453</v>
      </c>
      <c r="H2294">
        <v>101.77639823565934</v>
      </c>
      <c r="I2294">
        <f>tsla_moving_stats_14yr[[#This Row],[Close]]/tsla_moving_stats_14yr[[#This Row],[StdDev_14Y_Centered]]</f>
        <v>0.15612657035875169</v>
      </c>
      <c r="J2294">
        <f>2*tsla_moving_stats_14yr[[#This Row],[StdDev_14Y_Centered]]</f>
        <v>203.55279647131869</v>
      </c>
      <c r="K2294">
        <v>71.005156845499585</v>
      </c>
      <c r="L2294">
        <v>101.73266737107731</v>
      </c>
      <c r="M2294">
        <f>tsla_moving_stats_14yr[[#This Row],[Average_14Y_Centered]]-tsla_moving_stats_14yr[[#This Row],[ROLLING AVERAGE MANUAL]]</f>
        <v>8.3627215443868863E-2</v>
      </c>
      <c r="N2294">
        <f>tsla_moving_stats_14yr[[#This Row],[StdDev_14Y_Centered]]-tsla_moving_stats_14yr[[#This Row],[STANDARD DEV MANUAL]]</f>
        <v>4.3730864582030904E-2</v>
      </c>
    </row>
    <row r="2295" spans="1:14" x14ac:dyDescent="0.25">
      <c r="A2295" s="1">
        <v>42752</v>
      </c>
      <c r="B2295">
        <v>15.78</v>
      </c>
      <c r="C2295">
        <v>16</v>
      </c>
      <c r="D2295">
        <v>15.62</v>
      </c>
      <c r="E2295">
        <v>15.71</v>
      </c>
      <c r="F2295">
        <v>69262886</v>
      </c>
      <c r="G2295">
        <v>71.047520515826506</v>
      </c>
      <c r="H2295">
        <v>101.76275871121528</v>
      </c>
      <c r="I2295">
        <f>tsla_moving_stats_14yr[[#This Row],[Close]]/tsla_moving_stats_14yr[[#This Row],[StdDev_14Y_Centered]]</f>
        <v>0.15437867643291986</v>
      </c>
      <c r="J2295">
        <f>2*tsla_moving_stats_14yr[[#This Row],[StdDev_14Y_Centered]]</f>
        <v>203.52551742243057</v>
      </c>
      <c r="K2295">
        <v>70.961489736070106</v>
      </c>
      <c r="L2295">
        <v>101.71561588059336</v>
      </c>
      <c r="M2295">
        <f>tsla_moving_stats_14yr[[#This Row],[Average_14Y_Centered]]-tsla_moving_stats_14yr[[#This Row],[ROLLING AVERAGE MANUAL]]</f>
        <v>8.6030779756399056E-2</v>
      </c>
      <c r="N2295">
        <f>tsla_moving_stats_14yr[[#This Row],[StdDev_14Y_Centered]]-tsla_moving_stats_14yr[[#This Row],[STANDARD DEV MANUAL]]</f>
        <v>4.7142830621922371E-2</v>
      </c>
    </row>
    <row r="2296" spans="1:14" x14ac:dyDescent="0.25">
      <c r="A2296" s="1">
        <v>42748</v>
      </c>
      <c r="B2296">
        <v>15.33</v>
      </c>
      <c r="C2296">
        <v>15.86</v>
      </c>
      <c r="D2296">
        <v>15.31</v>
      </c>
      <c r="E2296">
        <v>15.85</v>
      </c>
      <c r="F2296">
        <v>91394509</v>
      </c>
      <c r="G2296">
        <v>70.961489736070391</v>
      </c>
      <c r="H2296">
        <v>101.7305334748481</v>
      </c>
      <c r="I2296">
        <f>tsla_moving_stats_14yr[[#This Row],[Close]]/tsla_moving_stats_14yr[[#This Row],[StdDev_14Y_Centered]]</f>
        <v>0.15580376371385843</v>
      </c>
      <c r="J2296">
        <f>2*tsla_moving_stats_14yr[[#This Row],[StdDev_14Y_Centered]]</f>
        <v>203.4610669496962</v>
      </c>
      <c r="K2296">
        <v>70.918096215898814</v>
      </c>
      <c r="L2296">
        <v>101.69896960778706</v>
      </c>
      <c r="M2296">
        <f>tsla_moving_stats_14yr[[#This Row],[Average_14Y_Centered]]-tsla_moving_stats_14yr[[#This Row],[ROLLING AVERAGE MANUAL]]</f>
        <v>4.3393520171576938E-2</v>
      </c>
      <c r="N2296">
        <f>tsla_moving_stats_14yr[[#This Row],[StdDev_14Y_Centered]]-tsla_moving_stats_14yr[[#This Row],[STANDARD DEV MANUAL]]</f>
        <v>3.1563867061038309E-2</v>
      </c>
    </row>
    <row r="2297" spans="1:14" x14ac:dyDescent="0.25">
      <c r="A2297" s="1">
        <v>42747</v>
      </c>
      <c r="B2297">
        <v>15.27</v>
      </c>
      <c r="C2297">
        <v>15.38</v>
      </c>
      <c r="D2297">
        <v>15.04</v>
      </c>
      <c r="E2297">
        <v>15.31</v>
      </c>
      <c r="F2297">
        <v>56853493</v>
      </c>
      <c r="G2297">
        <v>70.961489736070391</v>
      </c>
      <c r="H2297">
        <v>101.7305334748481</v>
      </c>
      <c r="I2297">
        <f>tsla_moving_stats_14yr[[#This Row],[Close]]/tsla_moving_stats_14yr[[#This Row],[StdDev_14Y_Centered]]</f>
        <v>0.1504956228680866</v>
      </c>
      <c r="J2297">
        <f>2*tsla_moving_stats_14yr[[#This Row],[StdDev_14Y_Centered]]</f>
        <v>203.4610669496962</v>
      </c>
      <c r="K2297">
        <v>70.872232981220378</v>
      </c>
      <c r="L2297">
        <v>101.67863408318415</v>
      </c>
      <c r="M2297">
        <f>tsla_moving_stats_14yr[[#This Row],[Average_14Y_Centered]]-tsla_moving_stats_14yr[[#This Row],[ROLLING AVERAGE MANUAL]]</f>
        <v>8.9256754850012499E-2</v>
      </c>
      <c r="N2297">
        <f>tsla_moving_stats_14yr[[#This Row],[StdDev_14Y_Centered]]-tsla_moving_stats_14yr[[#This Row],[STANDARD DEV MANUAL]]</f>
        <v>5.1899391663951633E-2</v>
      </c>
    </row>
    <row r="2298" spans="1:14" x14ac:dyDescent="0.25">
      <c r="A2298" s="1">
        <v>42746</v>
      </c>
      <c r="B2298">
        <v>15.27</v>
      </c>
      <c r="C2298">
        <v>15.33</v>
      </c>
      <c r="D2298">
        <v>15.11</v>
      </c>
      <c r="E2298">
        <v>15.32</v>
      </c>
      <c r="F2298">
        <v>54762431</v>
      </c>
      <c r="G2298">
        <v>70.918096215899098</v>
      </c>
      <c r="H2298">
        <v>101.7138891368934</v>
      </c>
      <c r="I2298">
        <f>tsla_moving_stats_14yr[[#This Row],[Close]]/tsla_moving_stats_14yr[[#This Row],[StdDev_14Y_Centered]]</f>
        <v>0.15061856478008931</v>
      </c>
      <c r="J2298">
        <f>2*tsla_moving_stats_14yr[[#This Row],[StdDev_14Y_Centered]]</f>
        <v>203.4277782737868</v>
      </c>
      <c r="K2298">
        <v>70.824370413853543</v>
      </c>
      <c r="L2298">
        <v>101.65516217650148</v>
      </c>
      <c r="M2298">
        <f>tsla_moving_stats_14yr[[#This Row],[Average_14Y_Centered]]-tsla_moving_stats_14yr[[#This Row],[ROLLING AVERAGE MANUAL]]</f>
        <v>9.3725802045554474E-2</v>
      </c>
      <c r="N2298">
        <f>tsla_moving_stats_14yr[[#This Row],[StdDev_14Y_Centered]]-tsla_moving_stats_14yr[[#This Row],[STANDARD DEV MANUAL]]</f>
        <v>5.8726960391922489E-2</v>
      </c>
    </row>
    <row r="2299" spans="1:14" x14ac:dyDescent="0.25">
      <c r="A2299" s="1">
        <v>42745</v>
      </c>
      <c r="B2299">
        <v>15.47</v>
      </c>
      <c r="C2299">
        <v>15.47</v>
      </c>
      <c r="D2299">
        <v>15.13</v>
      </c>
      <c r="E2299">
        <v>15.32</v>
      </c>
      <c r="F2299">
        <v>54899381</v>
      </c>
      <c r="G2299">
        <v>70.872232981220662</v>
      </c>
      <c r="H2299">
        <v>101.6935550068952</v>
      </c>
      <c r="I2299">
        <f>tsla_moving_stats_14yr[[#This Row],[Close]]/tsla_moving_stats_14yr[[#This Row],[StdDev_14Y_Centered]]</f>
        <v>0.15064868170811069</v>
      </c>
      <c r="J2299">
        <f>2*tsla_moving_stats_14yr[[#This Row],[StdDev_14Y_Centered]]</f>
        <v>203.38711001379039</v>
      </c>
      <c r="K2299">
        <v>70.776180270111283</v>
      </c>
      <c r="L2299">
        <v>101.6311662132333</v>
      </c>
      <c r="M2299">
        <f>tsla_moving_stats_14yr[[#This Row],[Average_14Y_Centered]]-tsla_moving_stats_14yr[[#This Row],[ROLLING AVERAGE MANUAL]]</f>
        <v>9.6052711109379629E-2</v>
      </c>
      <c r="N2299">
        <f>tsla_moving_stats_14yr[[#This Row],[StdDev_14Y_Centered]]-tsla_moving_stats_14yr[[#This Row],[STANDARD DEV MANUAL]]</f>
        <v>6.2388793661895647E-2</v>
      </c>
    </row>
    <row r="2300" spans="1:14" x14ac:dyDescent="0.25">
      <c r="A2300" s="1">
        <v>42744</v>
      </c>
      <c r="B2300">
        <v>15.26</v>
      </c>
      <c r="C2300">
        <v>15.46</v>
      </c>
      <c r="D2300">
        <v>15.2</v>
      </c>
      <c r="E2300">
        <v>15.42</v>
      </c>
      <c r="F2300">
        <v>59692321</v>
      </c>
      <c r="G2300">
        <v>70.824370413853828</v>
      </c>
      <c r="H2300">
        <v>101.67008403524974</v>
      </c>
      <c r="I2300">
        <f>tsla_moving_stats_14yr[[#This Row],[Close]]/tsla_moving_stats_14yr[[#This Row],[StdDev_14Y_Centered]]</f>
        <v>0.15166703309356738</v>
      </c>
      <c r="J2300">
        <f>2*tsla_moving_stats_14yr[[#This Row],[StdDev_14Y_Centered]]</f>
        <v>203.34016807049949</v>
      </c>
      <c r="K2300">
        <v>70.726349486049642</v>
      </c>
      <c r="L2300">
        <v>101.60447791466949</v>
      </c>
      <c r="M2300">
        <f>tsla_moving_stats_14yr[[#This Row],[Average_14Y_Centered]]-tsla_moving_stats_14yr[[#This Row],[ROLLING AVERAGE MANUAL]]</f>
        <v>9.8020927804185476E-2</v>
      </c>
      <c r="N2300">
        <f>tsla_moving_stats_14yr[[#This Row],[StdDev_14Y_Centered]]-tsla_moving_stats_14yr[[#This Row],[STANDARD DEV MANUAL]]</f>
        <v>6.5606120580255833E-2</v>
      </c>
    </row>
    <row r="2301" spans="1:14" x14ac:dyDescent="0.25">
      <c r="A2301" s="1">
        <v>42741</v>
      </c>
      <c r="B2301">
        <v>15.13</v>
      </c>
      <c r="C2301">
        <v>15.35</v>
      </c>
      <c r="D2301">
        <v>15.03</v>
      </c>
      <c r="E2301">
        <v>15.27</v>
      </c>
      <c r="F2301">
        <v>82918480</v>
      </c>
      <c r="G2301">
        <v>70.726349486049926</v>
      </c>
      <c r="H2301">
        <v>101.61940109576094</v>
      </c>
      <c r="I2301">
        <f>tsla_moving_stats_14yr[[#This Row],[Close]]/tsla_moving_stats_14yr[[#This Row],[StdDev_14Y_Centered]]</f>
        <v>0.15026658133529375</v>
      </c>
      <c r="J2301">
        <f>2*tsla_moving_stats_14yr[[#This Row],[StdDev_14Y_Centered]]</f>
        <v>203.23880219152187</v>
      </c>
      <c r="K2301">
        <v>70.677358989423922</v>
      </c>
      <c r="L2301">
        <v>101.57918312791567</v>
      </c>
      <c r="M2301">
        <f>tsla_moving_stats_14yr[[#This Row],[Average_14Y_Centered]]-tsla_moving_stats_14yr[[#This Row],[ROLLING AVERAGE MANUAL]]</f>
        <v>4.8990496626004187E-2</v>
      </c>
      <c r="N2301">
        <f>tsla_moving_stats_14yr[[#This Row],[StdDev_14Y_Centered]]-tsla_moving_stats_14yr[[#This Row],[STANDARD DEV MANUAL]]</f>
        <v>4.0217967845265434E-2</v>
      </c>
    </row>
    <row r="2302" spans="1:14" x14ac:dyDescent="0.25">
      <c r="A2302" s="1">
        <v>42740</v>
      </c>
      <c r="B2302">
        <v>15.09</v>
      </c>
      <c r="C2302">
        <v>15.17</v>
      </c>
      <c r="D2302">
        <v>14.8</v>
      </c>
      <c r="E2302">
        <v>15.12</v>
      </c>
      <c r="F2302">
        <v>88675501</v>
      </c>
      <c r="G2302">
        <v>70.726349486049926</v>
      </c>
      <c r="H2302">
        <v>101.61940109576094</v>
      </c>
      <c r="I2302">
        <f>tsla_moving_stats_14yr[[#This Row],[Close]]/tsla_moving_stats_14yr[[#This Row],[StdDev_14Y_Centered]]</f>
        <v>0.14879048525145</v>
      </c>
      <c r="J2302">
        <f>2*tsla_moving_stats_14yr[[#This Row],[StdDev_14Y_Centered]]</f>
        <v>203.23880219152187</v>
      </c>
      <c r="K2302">
        <v>70.62821040258568</v>
      </c>
      <c r="L2302">
        <v>101.55363078721351</v>
      </c>
      <c r="M2302">
        <f>tsla_moving_stats_14yr[[#This Row],[Average_14Y_Centered]]-tsla_moving_stats_14yr[[#This Row],[ROLLING AVERAGE MANUAL]]</f>
        <v>9.8139083464246823E-2</v>
      </c>
      <c r="N2302">
        <f>tsla_moving_stats_14yr[[#This Row],[StdDev_14Y_Centered]]-tsla_moving_stats_14yr[[#This Row],[STANDARD DEV MANUAL]]</f>
        <v>6.5770308547428158E-2</v>
      </c>
    </row>
    <row r="2303" spans="1:14" x14ac:dyDescent="0.25">
      <c r="A2303" s="1">
        <v>42739</v>
      </c>
      <c r="B2303">
        <v>14.32</v>
      </c>
      <c r="C2303">
        <v>15.2</v>
      </c>
      <c r="D2303">
        <v>14.29</v>
      </c>
      <c r="E2303">
        <v>15.13</v>
      </c>
      <c r="F2303">
        <v>168202193</v>
      </c>
      <c r="G2303">
        <v>70.677358989424206</v>
      </c>
      <c r="H2303">
        <v>101.59410697771725</v>
      </c>
      <c r="I2303">
        <f>tsla_moving_stats_14yr[[#This Row],[Close]]/tsla_moving_stats_14yr[[#This Row],[StdDev_14Y_Centered]]</f>
        <v>0.14892596086619947</v>
      </c>
      <c r="J2303">
        <f>2*tsla_moving_stats_14yr[[#This Row],[StdDev_14Y_Centered]]</f>
        <v>203.18821395543449</v>
      </c>
      <c r="K2303">
        <v>70.578880070546461</v>
      </c>
      <c r="L2303">
        <v>101.52778083459376</v>
      </c>
      <c r="M2303">
        <f>tsla_moving_stats_14yr[[#This Row],[Average_14Y_Centered]]-tsla_moving_stats_14yr[[#This Row],[ROLLING AVERAGE MANUAL]]</f>
        <v>9.8478918877745514E-2</v>
      </c>
      <c r="N2303">
        <f>tsla_moving_stats_14yr[[#This Row],[StdDev_14Y_Centered]]-tsla_moving_stats_14yr[[#This Row],[STANDARD DEV MANUAL]]</f>
        <v>6.6326143123490056E-2</v>
      </c>
    </row>
    <row r="2304" spans="1:14" x14ac:dyDescent="0.25">
      <c r="A2304" s="1">
        <v>42738</v>
      </c>
      <c r="B2304">
        <v>14.32</v>
      </c>
      <c r="C2304">
        <v>14.69</v>
      </c>
      <c r="D2304">
        <v>14.06</v>
      </c>
      <c r="E2304">
        <v>14.47</v>
      </c>
      <c r="F2304">
        <v>88848901</v>
      </c>
      <c r="G2304">
        <v>70.628210402585935</v>
      </c>
      <c r="H2304">
        <v>101.56855526826781</v>
      </c>
      <c r="I2304">
        <f>tsla_moving_stats_14yr[[#This Row],[Close]]/tsla_moving_stats_14yr[[#This Row],[StdDev_14Y_Centered]]</f>
        <v>0.14246535221241585</v>
      </c>
      <c r="J2304">
        <f>2*tsla_moving_stats_14yr[[#This Row],[StdDev_14Y_Centered]]</f>
        <v>203.13711053653563</v>
      </c>
      <c r="K2304">
        <v>70.526589238458996</v>
      </c>
      <c r="L2304">
        <v>101.49689122203461</v>
      </c>
      <c r="M2304">
        <f>tsla_moving_stats_14yr[[#This Row],[Average_14Y_Centered]]-tsla_moving_stats_14yr[[#This Row],[ROLLING AVERAGE MANUAL]]</f>
        <v>0.10162116412693933</v>
      </c>
      <c r="N2304">
        <f>tsla_moving_stats_14yr[[#This Row],[StdDev_14Y_Centered]]-tsla_moving_stats_14yr[[#This Row],[STANDARD DEV MANUAL]]</f>
        <v>7.1664046233209433E-2</v>
      </c>
    </row>
    <row r="2305" spans="1:14" x14ac:dyDescent="0.25">
      <c r="A2305" s="1">
        <v>42734</v>
      </c>
      <c r="B2305">
        <v>14.42</v>
      </c>
      <c r="C2305">
        <v>14.5</v>
      </c>
      <c r="D2305">
        <v>14.11</v>
      </c>
      <c r="E2305">
        <v>14.25</v>
      </c>
      <c r="F2305">
        <v>69639372</v>
      </c>
      <c r="G2305">
        <v>70.474249999999998</v>
      </c>
      <c r="H2305">
        <v>101.48084085178125</v>
      </c>
      <c r="I2305">
        <f>tsla_moving_stats_14yr[[#This Row],[Close]]/tsla_moving_stats_14yr[[#This Row],[StdDev_14Y_Centered]]</f>
        <v>0.14042059447273367</v>
      </c>
      <c r="J2305">
        <f>2*tsla_moving_stats_14yr[[#This Row],[StdDev_14Y_Centered]]</f>
        <v>202.9616817035625</v>
      </c>
      <c r="K2305">
        <v>70.474249999999728</v>
      </c>
      <c r="L2305">
        <v>101.4659161012262</v>
      </c>
      <c r="M2305">
        <f>tsla_moving_stats_14yr[[#This Row],[Average_14Y_Centered]]-tsla_moving_stats_14yr[[#This Row],[ROLLING AVERAGE MANUAL]]</f>
        <v>2.7000623958883807E-13</v>
      </c>
      <c r="N2305">
        <f>tsla_moving_stats_14yr[[#This Row],[StdDev_14Y_Centered]]-tsla_moving_stats_14yr[[#This Row],[STANDARD DEV MANUAL]]</f>
        <v>1.4924750555053379E-2</v>
      </c>
    </row>
    <row r="2306" spans="1:14" x14ac:dyDescent="0.25">
      <c r="A2306" s="1">
        <v>42733</v>
      </c>
      <c r="B2306">
        <v>14.57</v>
      </c>
      <c r="C2306">
        <v>14.61</v>
      </c>
      <c r="D2306">
        <v>14.27</v>
      </c>
      <c r="E2306">
        <v>14.31</v>
      </c>
      <c r="F2306">
        <v>60674582</v>
      </c>
      <c r="G2306">
        <v>70.474249999999998</v>
      </c>
      <c r="H2306">
        <v>101.48084085178125</v>
      </c>
      <c r="I2306">
        <f>tsla_moving_stats_14yr[[#This Row],[Close]]/tsla_moving_stats_14yr[[#This Row],[StdDev_14Y_Centered]]</f>
        <v>0.14101183908103992</v>
      </c>
      <c r="J2306">
        <f>2*tsla_moving_stats_14yr[[#This Row],[StdDev_14Y_Centered]]</f>
        <v>202.9616817035625</v>
      </c>
      <c r="K2306">
        <v>70.421879964695222</v>
      </c>
      <c r="L2306">
        <v>101.43488625690917</v>
      </c>
      <c r="M2306">
        <f>tsla_moving_stats_14yr[[#This Row],[Average_14Y_Centered]]-tsla_moving_stats_14yr[[#This Row],[ROLLING AVERAGE MANUAL]]</f>
        <v>5.2370035304775797E-2</v>
      </c>
      <c r="N2306">
        <f>tsla_moving_stats_14yr[[#This Row],[StdDev_14Y_Centered]]-tsla_moving_stats_14yr[[#This Row],[STANDARD DEV MANUAL]]</f>
        <v>4.5954594872085863E-2</v>
      </c>
    </row>
    <row r="2307" spans="1:14" x14ac:dyDescent="0.25">
      <c r="A2307" s="1">
        <v>42732</v>
      </c>
      <c r="B2307">
        <v>14.77</v>
      </c>
      <c r="C2307">
        <v>14.92</v>
      </c>
      <c r="D2307">
        <v>14.48</v>
      </c>
      <c r="E2307">
        <v>14.65</v>
      </c>
      <c r="F2307">
        <v>56736898</v>
      </c>
      <c r="G2307">
        <v>70.421879964695492</v>
      </c>
      <c r="H2307">
        <v>101.44981083379496</v>
      </c>
      <c r="I2307">
        <f>tsla_moving_stats_14yr[[#This Row],[Close]]/tsla_moving_stats_14yr[[#This Row],[StdDev_14Y_Centered]]</f>
        <v>0.14440638064866448</v>
      </c>
      <c r="J2307">
        <f>2*tsla_moving_stats_14yr[[#This Row],[StdDev_14Y_Centered]]</f>
        <v>202.89962166758991</v>
      </c>
      <c r="K2307">
        <v>70.368095938787235</v>
      </c>
      <c r="L2307">
        <v>101.40134002087207</v>
      </c>
      <c r="M2307">
        <f>tsla_moving_stats_14yr[[#This Row],[Average_14Y_Centered]]-tsla_moving_stats_14yr[[#This Row],[ROLLING AVERAGE MANUAL]]</f>
        <v>5.3784025908257149E-2</v>
      </c>
      <c r="N2307">
        <f>tsla_moving_stats_14yr[[#This Row],[StdDev_14Y_Centered]]-tsla_moving_stats_14yr[[#This Row],[STANDARD DEV MANUAL]]</f>
        <v>4.8470812922886353E-2</v>
      </c>
    </row>
    <row r="2308" spans="1:14" x14ac:dyDescent="0.25">
      <c r="A2308" s="1">
        <v>42731</v>
      </c>
      <c r="B2308">
        <v>14.33</v>
      </c>
      <c r="C2308">
        <v>14.82</v>
      </c>
      <c r="D2308">
        <v>14.29</v>
      </c>
      <c r="E2308">
        <v>14.64</v>
      </c>
      <c r="F2308">
        <v>88736071</v>
      </c>
      <c r="G2308">
        <v>70.368095938787519</v>
      </c>
      <c r="H2308">
        <v>101.41626405362921</v>
      </c>
      <c r="I2308">
        <f>tsla_moving_stats_14yr[[#This Row],[Close]]/tsla_moving_stats_14yr[[#This Row],[StdDev_14Y_Centered]]</f>
        <v>0.14435554431642569</v>
      </c>
      <c r="J2308">
        <f>2*tsla_moving_stats_14yr[[#This Row],[StdDev_14Y_Centered]]</f>
        <v>202.83252810725841</v>
      </c>
      <c r="K2308">
        <v>70.311848690020341</v>
      </c>
      <c r="L2308">
        <v>101.36324867486438</v>
      </c>
      <c r="M2308">
        <f>tsla_moving_stats_14yr[[#This Row],[Average_14Y_Centered]]-tsla_moving_stats_14yr[[#This Row],[ROLLING AVERAGE MANUAL]]</f>
        <v>5.6247248767178348E-2</v>
      </c>
      <c r="N2308">
        <f>tsla_moving_stats_14yr[[#This Row],[StdDev_14Y_Centered]]-tsla_moving_stats_14yr[[#This Row],[STANDARD DEV MANUAL]]</f>
        <v>5.3015378764825982E-2</v>
      </c>
    </row>
    <row r="2309" spans="1:14" x14ac:dyDescent="0.25">
      <c r="A2309" s="1">
        <v>42727</v>
      </c>
      <c r="B2309">
        <v>13.87</v>
      </c>
      <c r="C2309">
        <v>14.23</v>
      </c>
      <c r="D2309">
        <v>13.85</v>
      </c>
      <c r="E2309">
        <v>14.22</v>
      </c>
      <c r="F2309">
        <v>70057032</v>
      </c>
      <c r="G2309">
        <v>70.25699057714958</v>
      </c>
      <c r="H2309">
        <v>101.34266093668134</v>
      </c>
      <c r="I2309">
        <f>tsla_moving_stats_14yr[[#This Row],[Close]]/tsla_moving_stats_14yr[[#This Row],[StdDev_14Y_Centered]]</f>
        <v>0.14031603145771576</v>
      </c>
      <c r="J2309">
        <f>2*tsla_moving_stats_14yr[[#This Row],[StdDev_14Y_Centered]]</f>
        <v>202.68532187336268</v>
      </c>
      <c r="K2309">
        <v>70.25699057714931</v>
      </c>
      <c r="L2309">
        <v>101.32773895162877</v>
      </c>
      <c r="M2309">
        <f>tsla_moving_stats_14yr[[#This Row],[Average_14Y_Centered]]-tsla_moving_stats_14yr[[#This Row],[ROLLING AVERAGE MANUAL]]</f>
        <v>2.7000623958883807E-13</v>
      </c>
      <c r="N2309">
        <f>tsla_moving_stats_14yr[[#This Row],[StdDev_14Y_Centered]]-tsla_moving_stats_14yr[[#This Row],[STANDARD DEV MANUAL]]</f>
        <v>1.4921985052566811E-2</v>
      </c>
    </row>
    <row r="2310" spans="1:14" x14ac:dyDescent="0.25">
      <c r="A2310" s="1">
        <v>42726</v>
      </c>
      <c r="B2310">
        <v>13.88</v>
      </c>
      <c r="C2310">
        <v>14</v>
      </c>
      <c r="D2310">
        <v>13.77</v>
      </c>
      <c r="E2310">
        <v>13.9</v>
      </c>
      <c r="F2310">
        <v>46666668</v>
      </c>
      <c r="G2310">
        <v>70.25699057714958</v>
      </c>
      <c r="H2310">
        <v>101.34266093668134</v>
      </c>
      <c r="I2310">
        <f>tsla_moving_stats_14yr[[#This Row],[Close]]/tsla_moving_stats_14yr[[#This Row],[StdDev_14Y_Centered]]</f>
        <v>0.13715842737427911</v>
      </c>
      <c r="J2310">
        <f>2*tsla_moving_stats_14yr[[#This Row],[StdDev_14Y_Centered]]</f>
        <v>202.68532187336268</v>
      </c>
      <c r="K2310">
        <v>70.203298969071881</v>
      </c>
      <c r="L2310">
        <v>101.29434818901458</v>
      </c>
      <c r="M2310">
        <f>tsla_moving_stats_14yr[[#This Row],[Average_14Y_Centered]]-tsla_moving_stats_14yr[[#This Row],[ROLLING AVERAGE MANUAL]]</f>
        <v>5.3691608077699016E-2</v>
      </c>
      <c r="N2310">
        <f>tsla_moving_stats_14yr[[#This Row],[StdDev_14Y_Centered]]-tsla_moving_stats_14yr[[#This Row],[STANDARD DEV MANUAL]]</f>
        <v>4.8312747666756195E-2</v>
      </c>
    </row>
    <row r="2311" spans="1:14" x14ac:dyDescent="0.25">
      <c r="A2311" s="1">
        <v>42725</v>
      </c>
      <c r="B2311">
        <v>13.9</v>
      </c>
      <c r="C2311">
        <v>14.15</v>
      </c>
      <c r="D2311">
        <v>13.83</v>
      </c>
      <c r="E2311">
        <v>13.85</v>
      </c>
      <c r="F2311">
        <v>78114410</v>
      </c>
      <c r="G2311">
        <v>70.203298969072165</v>
      </c>
      <c r="H2311">
        <v>101.30926965159642</v>
      </c>
      <c r="I2311">
        <f>tsla_moving_stats_14yr[[#This Row],[Close]]/tsla_moving_stats_14yr[[#This Row],[StdDev_14Y_Centered]]</f>
        <v>0.13671009619978791</v>
      </c>
      <c r="J2311">
        <f>2*tsla_moving_stats_14yr[[#This Row],[StdDev_14Y_Centered]]</f>
        <v>202.61853930319285</v>
      </c>
      <c r="K2311">
        <v>70.148998232174151</v>
      </c>
      <c r="L2311">
        <v>101.25985246925899</v>
      </c>
      <c r="M2311">
        <f>tsla_moving_stats_14yr[[#This Row],[Average_14Y_Centered]]-tsla_moving_stats_14yr[[#This Row],[ROLLING AVERAGE MANUAL]]</f>
        <v>5.4300736898014179E-2</v>
      </c>
      <c r="N2311">
        <f>tsla_moving_stats_14yr[[#This Row],[StdDev_14Y_Centered]]-tsla_moving_stats_14yr[[#This Row],[STANDARD DEV MANUAL]]</f>
        <v>4.9417182337435861E-2</v>
      </c>
    </row>
    <row r="2312" spans="1:14" x14ac:dyDescent="0.25">
      <c r="A2312" s="1">
        <v>42724</v>
      </c>
      <c r="B2312">
        <v>13.54</v>
      </c>
      <c r="C2312">
        <v>13.93</v>
      </c>
      <c r="D2312">
        <v>13.5</v>
      </c>
      <c r="E2312">
        <v>13.92</v>
      </c>
      <c r="F2312">
        <v>70336122</v>
      </c>
      <c r="G2312">
        <v>70.148998232174421</v>
      </c>
      <c r="H2312">
        <v>101.27477324624526</v>
      </c>
      <c r="I2312">
        <f>tsla_moving_stats_14yr[[#This Row],[Close]]/tsla_moving_stats_14yr[[#This Row],[StdDev_14Y_Centered]]</f>
        <v>0.13744785156076447</v>
      </c>
      <c r="J2312">
        <f>2*tsla_moving_stats_14yr[[#This Row],[StdDev_14Y_Centered]]</f>
        <v>202.54954649249052</v>
      </c>
      <c r="K2312">
        <v>70.096834659593</v>
      </c>
      <c r="L2312">
        <v>101.22916818819174</v>
      </c>
      <c r="M2312">
        <f>tsla_moving_stats_14yr[[#This Row],[Average_14Y_Centered]]-tsla_moving_stats_14yr[[#This Row],[ROLLING AVERAGE MANUAL]]</f>
        <v>5.2163572581420681E-2</v>
      </c>
      <c r="N2312">
        <f>tsla_moving_stats_14yr[[#This Row],[StdDev_14Y_Centered]]-tsla_moving_stats_14yr[[#This Row],[STANDARD DEV MANUAL]]</f>
        <v>4.5605058053524772E-2</v>
      </c>
    </row>
    <row r="2313" spans="1:14" x14ac:dyDescent="0.25">
      <c r="A2313" s="1">
        <v>42723</v>
      </c>
      <c r="B2313">
        <v>13.5</v>
      </c>
      <c r="C2313">
        <v>13.63</v>
      </c>
      <c r="D2313">
        <v>13.32</v>
      </c>
      <c r="E2313">
        <v>13.52</v>
      </c>
      <c r="F2313">
        <v>52321119</v>
      </c>
      <c r="G2313">
        <v>70.09683465959327</v>
      </c>
      <c r="H2313">
        <v>101.24408884096445</v>
      </c>
      <c r="I2313">
        <f>tsla_moving_stats_14yr[[#This Row],[Close]]/tsla_moving_stats_14yr[[#This Row],[StdDev_14Y_Centered]]</f>
        <v>0.13353866042725115</v>
      </c>
      <c r="J2313">
        <f>2*tsla_moving_stats_14yr[[#This Row],[StdDev_14Y_Centered]]</f>
        <v>202.4881776819289</v>
      </c>
      <c r="K2313">
        <v>70.041668632075186</v>
      </c>
      <c r="L2313">
        <v>101.19308099004677</v>
      </c>
      <c r="M2313">
        <f>tsla_moving_stats_14yr[[#This Row],[Average_14Y_Centered]]-tsla_moving_stats_14yr[[#This Row],[ROLLING AVERAGE MANUAL]]</f>
        <v>5.5166027518083638E-2</v>
      </c>
      <c r="N2313">
        <f>tsla_moving_stats_14yr[[#This Row],[StdDev_14Y_Centered]]-tsla_moving_stats_14yr[[#This Row],[STANDARD DEV MANUAL]]</f>
        <v>5.1007850917685005E-2</v>
      </c>
    </row>
    <row r="2314" spans="1:14" x14ac:dyDescent="0.25">
      <c r="A2314" s="1">
        <v>42720</v>
      </c>
      <c r="B2314">
        <v>13.21</v>
      </c>
      <c r="C2314">
        <v>13.51</v>
      </c>
      <c r="D2314">
        <v>13.17</v>
      </c>
      <c r="E2314">
        <v>13.5</v>
      </c>
      <c r="F2314">
        <v>56953393</v>
      </c>
      <c r="G2314">
        <v>69.987985844883511</v>
      </c>
      <c r="H2314">
        <v>101.17461574521901</v>
      </c>
      <c r="I2314">
        <f>tsla_moving_stats_14yr[[#This Row],[Close]]/tsla_moving_stats_14yr[[#This Row],[StdDev_14Y_Centered]]</f>
        <v>0.13343267874617987</v>
      </c>
      <c r="J2314">
        <f>2*tsla_moving_stats_14yr[[#This Row],[StdDev_14Y_Centered]]</f>
        <v>202.34923149043803</v>
      </c>
      <c r="K2314">
        <v>69.987985844883241</v>
      </c>
      <c r="L2314">
        <v>101.15969653615116</v>
      </c>
      <c r="M2314">
        <f>tsla_moving_stats_14yr[[#This Row],[Average_14Y_Centered]]-tsla_moving_stats_14yr[[#This Row],[ROLLING AVERAGE MANUAL]]</f>
        <v>2.7000623958883807E-13</v>
      </c>
      <c r="N2314">
        <f>tsla_moving_stats_14yr[[#This Row],[StdDev_14Y_Centered]]-tsla_moving_stats_14yr[[#This Row],[STANDARD DEV MANUAL]]</f>
        <v>1.4919209067855377E-2</v>
      </c>
    </row>
    <row r="2315" spans="1:14" x14ac:dyDescent="0.25">
      <c r="A2315" s="1">
        <v>42719</v>
      </c>
      <c r="B2315">
        <v>13.23</v>
      </c>
      <c r="C2315">
        <v>13.38</v>
      </c>
      <c r="D2315">
        <v>13.16</v>
      </c>
      <c r="E2315">
        <v>13.17</v>
      </c>
      <c r="F2315">
        <v>48293555</v>
      </c>
      <c r="G2315">
        <v>69.987985844883511</v>
      </c>
      <c r="H2315">
        <v>101.17461574521901</v>
      </c>
      <c r="I2315">
        <f>tsla_moving_stats_14yr[[#This Row],[Close]]/tsla_moving_stats_14yr[[#This Row],[StdDev_14Y_Centered]]</f>
        <v>0.13017099104349547</v>
      </c>
      <c r="J2315">
        <f>2*tsla_moving_stats_14yr[[#This Row],[StdDev_14Y_Centered]]</f>
        <v>202.34923149043803</v>
      </c>
      <c r="K2315">
        <v>69.933852507374354</v>
      </c>
      <c r="L2315">
        <v>101.12549541522822</v>
      </c>
      <c r="M2315">
        <f>tsla_moving_stats_14yr[[#This Row],[Average_14Y_Centered]]-tsla_moving_stats_14yr[[#This Row],[ROLLING AVERAGE MANUAL]]</f>
        <v>5.4133337509156831E-2</v>
      </c>
      <c r="N2315">
        <f>tsla_moving_stats_14yr[[#This Row],[StdDev_14Y_Centered]]-tsla_moving_stats_14yr[[#This Row],[STANDARD DEV MANUAL]]</f>
        <v>4.9120329990799405E-2</v>
      </c>
    </row>
    <row r="2316" spans="1:14" x14ac:dyDescent="0.25">
      <c r="A2316" s="1">
        <v>42718</v>
      </c>
      <c r="B2316">
        <v>13.25</v>
      </c>
      <c r="C2316">
        <v>13.53</v>
      </c>
      <c r="D2316">
        <v>13.12</v>
      </c>
      <c r="E2316">
        <v>13.25</v>
      </c>
      <c r="F2316">
        <v>62263969</v>
      </c>
      <c r="G2316">
        <v>69.933852507374624</v>
      </c>
      <c r="H2316">
        <v>101.14041398068721</v>
      </c>
      <c r="I2316">
        <f>tsla_moving_stats_14yr[[#This Row],[Close]]/tsla_moving_stats_14yr[[#This Row],[StdDev_14Y_Centered]]</f>
        <v>0.13100598938155514</v>
      </c>
      <c r="J2316">
        <f>2*tsla_moving_stats_14yr[[#This Row],[StdDev_14Y_Centered]]</f>
        <v>202.28082796137443</v>
      </c>
      <c r="K2316">
        <v>69.880410150486597</v>
      </c>
      <c r="L2316">
        <v>101.0925378566929</v>
      </c>
      <c r="M2316">
        <f>tsla_moving_stats_14yr[[#This Row],[Average_14Y_Centered]]-tsla_moving_stats_14yr[[#This Row],[ROLLING AVERAGE MANUAL]]</f>
        <v>5.344235688802712E-2</v>
      </c>
      <c r="N2316">
        <f>tsla_moving_stats_14yr[[#This Row],[StdDev_14Y_Centered]]-tsla_moving_stats_14yr[[#This Row],[STANDARD DEV MANUAL]]</f>
        <v>4.7876123994313957E-2</v>
      </c>
    </row>
    <row r="2317" spans="1:14" x14ac:dyDescent="0.25">
      <c r="A2317" s="1">
        <v>42717</v>
      </c>
      <c r="B2317">
        <v>12.88</v>
      </c>
      <c r="C2317">
        <v>13.42</v>
      </c>
      <c r="D2317">
        <v>12.87</v>
      </c>
      <c r="E2317">
        <v>13.21</v>
      </c>
      <c r="F2317">
        <v>102358365</v>
      </c>
      <c r="G2317">
        <v>69.880410150486867</v>
      </c>
      <c r="H2317">
        <v>101.10745596167416</v>
      </c>
      <c r="I2317">
        <f>tsla_moving_stats_14yr[[#This Row],[Close]]/tsla_moving_stats_14yr[[#This Row],[StdDev_14Y_Centered]]</f>
        <v>0.13065307473473953</v>
      </c>
      <c r="J2317">
        <f>2*tsla_moving_stats_14yr[[#This Row],[StdDev_14Y_Centered]]</f>
        <v>202.21491192334832</v>
      </c>
      <c r="K2317">
        <v>69.830407319952499</v>
      </c>
      <c r="L2317">
        <v>101.06554403824663</v>
      </c>
      <c r="M2317">
        <f>tsla_moving_stats_14yr[[#This Row],[Average_14Y_Centered]]-tsla_moving_stats_14yr[[#This Row],[ROLLING AVERAGE MANUAL]]</f>
        <v>5.0002830534367604E-2</v>
      </c>
      <c r="N2317">
        <f>tsla_moving_stats_14yr[[#This Row],[StdDev_14Y_Centered]]-tsla_moving_stats_14yr[[#This Row],[STANDARD DEV MANUAL]]</f>
        <v>4.1911923427534248E-2</v>
      </c>
    </row>
    <row r="2318" spans="1:14" x14ac:dyDescent="0.25">
      <c r="A2318" s="1">
        <v>42716</v>
      </c>
      <c r="B2318">
        <v>12.85</v>
      </c>
      <c r="C2318">
        <v>12.96</v>
      </c>
      <c r="D2318">
        <v>12.74</v>
      </c>
      <c r="E2318">
        <v>12.83</v>
      </c>
      <c r="F2318">
        <v>36583178</v>
      </c>
      <c r="G2318">
        <v>69.830407319952769</v>
      </c>
      <c r="H2318">
        <v>101.08046256280007</v>
      </c>
      <c r="I2318">
        <f>tsla_moving_stats_14yr[[#This Row],[Close]]/tsla_moving_stats_14yr[[#This Row],[StdDev_14Y_Centered]]</f>
        <v>0.12692858416658784</v>
      </c>
      <c r="J2318">
        <f>2*tsla_moving_stats_14yr[[#This Row],[StdDev_14Y_Centered]]</f>
        <v>202.16092512560013</v>
      </c>
      <c r="K2318">
        <v>69.781048125184242</v>
      </c>
      <c r="L2318">
        <v>101.03962403682621</v>
      </c>
      <c r="M2318">
        <f>tsla_moving_stats_14yr[[#This Row],[Average_14Y_Centered]]-tsla_moving_stats_14yr[[#This Row],[ROLLING AVERAGE MANUAL]]</f>
        <v>4.9359194768527459E-2</v>
      </c>
      <c r="N2318">
        <f>tsla_moving_stats_14yr[[#This Row],[StdDev_14Y_Centered]]-tsla_moving_stats_14yr[[#This Row],[STANDARD DEV MANUAL]]</f>
        <v>4.0838525973853734E-2</v>
      </c>
    </row>
    <row r="2319" spans="1:14" x14ac:dyDescent="0.25">
      <c r="A2319" s="1">
        <v>42713</v>
      </c>
      <c r="B2319">
        <v>12.72</v>
      </c>
      <c r="C2319">
        <v>12.92</v>
      </c>
      <c r="D2319">
        <v>12.72</v>
      </c>
      <c r="E2319">
        <v>12.81</v>
      </c>
      <c r="F2319">
        <v>40837617</v>
      </c>
      <c r="G2319">
        <v>69.730853514471349</v>
      </c>
      <c r="H2319">
        <v>101.02723133086015</v>
      </c>
      <c r="I2319">
        <f>tsla_moving_stats_14yr[[#This Row],[Close]]/tsla_moving_stats_14yr[[#This Row],[StdDev_14Y_Centered]]</f>
        <v>0.12679749639033225</v>
      </c>
      <c r="J2319">
        <f>2*tsla_moving_stats_14yr[[#This Row],[StdDev_14Y_Centered]]</f>
        <v>202.05446266172029</v>
      </c>
      <c r="K2319">
        <v>69.730853514471079</v>
      </c>
      <c r="L2319">
        <v>101.01231185483853</v>
      </c>
      <c r="M2319">
        <f>tsla_moving_stats_14yr[[#This Row],[Average_14Y_Centered]]-tsla_moving_stats_14yr[[#This Row],[ROLLING AVERAGE MANUAL]]</f>
        <v>2.7000623958883807E-13</v>
      </c>
      <c r="N2319">
        <f>tsla_moving_stats_14yr[[#This Row],[StdDev_14Y_Centered]]-tsla_moving_stats_14yr[[#This Row],[STANDARD DEV MANUAL]]</f>
        <v>1.4919476021617584E-2</v>
      </c>
    </row>
    <row r="2320" spans="1:14" x14ac:dyDescent="0.25">
      <c r="A2320" s="1">
        <v>42712</v>
      </c>
      <c r="B2320">
        <v>12.8</v>
      </c>
      <c r="C2320">
        <v>12.83</v>
      </c>
      <c r="D2320">
        <v>12.64</v>
      </c>
      <c r="E2320">
        <v>12.82</v>
      </c>
      <c r="F2320">
        <v>47912269</v>
      </c>
      <c r="G2320">
        <v>69.730853514471349</v>
      </c>
      <c r="H2320">
        <v>101.02723133086015</v>
      </c>
      <c r="I2320">
        <f>tsla_moving_stats_14yr[[#This Row],[Close]]/tsla_moving_stats_14yr[[#This Row],[StdDev_14Y_Centered]]</f>
        <v>0.12689647960375172</v>
      </c>
      <c r="J2320">
        <f>2*tsla_moving_stats_14yr[[#This Row],[StdDev_14Y_Centered]]</f>
        <v>202.05446266172029</v>
      </c>
      <c r="K2320">
        <v>69.679418020679194</v>
      </c>
      <c r="L2320">
        <v>100.9828868415138</v>
      </c>
      <c r="M2320">
        <f>tsla_moving_stats_14yr[[#This Row],[Average_14Y_Centered]]-tsla_moving_stats_14yr[[#This Row],[ROLLING AVERAGE MANUAL]]</f>
        <v>5.1435493792155285E-2</v>
      </c>
      <c r="N2320">
        <f>tsla_moving_stats_14yr[[#This Row],[StdDev_14Y_Centered]]-tsla_moving_stats_14yr[[#This Row],[STANDARD DEV MANUAL]]</f>
        <v>4.4344489346343607E-2</v>
      </c>
    </row>
    <row r="2321" spans="1:14" x14ac:dyDescent="0.25">
      <c r="A2321" s="1">
        <v>42711</v>
      </c>
      <c r="B2321">
        <v>12.41</v>
      </c>
      <c r="C2321">
        <v>12.89</v>
      </c>
      <c r="D2321">
        <v>12.33</v>
      </c>
      <c r="E2321">
        <v>12.88</v>
      </c>
      <c r="F2321">
        <v>81927849</v>
      </c>
      <c r="G2321">
        <v>69.679418020679464</v>
      </c>
      <c r="H2321">
        <v>100.99780637869206</v>
      </c>
      <c r="I2321">
        <f>tsla_moving_stats_14yr[[#This Row],[Close]]/tsla_moving_stats_14yr[[#This Row],[StdDev_14Y_Centered]]</f>
        <v>0.12752752224841737</v>
      </c>
      <c r="J2321">
        <f>2*tsla_moving_stats_14yr[[#This Row],[StdDev_14Y_Centered]]</f>
        <v>201.99561275738412</v>
      </c>
      <c r="K2321">
        <v>69.628306737588375</v>
      </c>
      <c r="L2321">
        <v>100.95401945279573</v>
      </c>
      <c r="M2321">
        <f>tsla_moving_stats_14yr[[#This Row],[Average_14Y_Centered]]-tsla_moving_stats_14yr[[#This Row],[ROLLING AVERAGE MANUAL]]</f>
        <v>5.1111283091088922E-2</v>
      </c>
      <c r="N2321">
        <f>tsla_moving_stats_14yr[[#This Row],[StdDev_14Y_Centered]]-tsla_moving_stats_14yr[[#This Row],[STANDARD DEV MANUAL]]</f>
        <v>4.3786925896327489E-2</v>
      </c>
    </row>
    <row r="2322" spans="1:14" x14ac:dyDescent="0.25">
      <c r="A2322" s="1">
        <v>42710</v>
      </c>
      <c r="B2322">
        <v>12.37</v>
      </c>
      <c r="C2322">
        <v>12.44</v>
      </c>
      <c r="D2322">
        <v>12.18</v>
      </c>
      <c r="E2322">
        <v>12.39</v>
      </c>
      <c r="F2322">
        <v>50874382</v>
      </c>
      <c r="G2322">
        <v>69.628306737588645</v>
      </c>
      <c r="H2322">
        <v>100.96893913357643</v>
      </c>
      <c r="I2322">
        <f>tsla_moving_stats_14yr[[#This Row],[Close]]/tsla_moving_stats_14yr[[#This Row],[StdDev_14Y_Centered]]</f>
        <v>0.1227110050508573</v>
      </c>
      <c r="J2322">
        <f>2*tsla_moving_stats_14yr[[#This Row],[StdDev_14Y_Centered]]</f>
        <v>201.93787826715285</v>
      </c>
      <c r="K2322">
        <v>69.578131835648549</v>
      </c>
      <c r="L2322">
        <v>100.92674263754172</v>
      </c>
      <c r="M2322">
        <f>tsla_moving_stats_14yr[[#This Row],[Average_14Y_Centered]]-tsla_moving_stats_14yr[[#This Row],[ROLLING AVERAGE MANUAL]]</f>
        <v>5.0174901940096106E-2</v>
      </c>
      <c r="N2322">
        <f>tsla_moving_stats_14yr[[#This Row],[StdDev_14Y_Centered]]-tsla_moving_stats_14yr[[#This Row],[STANDARD DEV MANUAL]]</f>
        <v>4.2196496034705433E-2</v>
      </c>
    </row>
    <row r="2323" spans="1:14" x14ac:dyDescent="0.25">
      <c r="A2323" s="1">
        <v>42709</v>
      </c>
      <c r="B2323">
        <v>12.17</v>
      </c>
      <c r="C2323">
        <v>12.59</v>
      </c>
      <c r="D2323">
        <v>12.17</v>
      </c>
      <c r="E2323">
        <v>12.45</v>
      </c>
      <c r="F2323">
        <v>61083648</v>
      </c>
      <c r="G2323">
        <v>69.578131835648833</v>
      </c>
      <c r="H2323">
        <v>100.94166269714513</v>
      </c>
      <c r="I2323">
        <f>tsla_moving_stats_14yr[[#This Row],[Close]]/tsla_moving_stats_14yr[[#This Row],[StdDev_14Y_Centered]]</f>
        <v>0.12333856672594828</v>
      </c>
      <c r="J2323">
        <f>2*tsla_moving_stats_14yr[[#This Row],[StdDev_14Y_Centered]]</f>
        <v>201.88332539429027</v>
      </c>
      <c r="K2323">
        <v>69.528119455942942</v>
      </c>
      <c r="L2323">
        <v>100.89974023500454</v>
      </c>
      <c r="M2323">
        <f>tsla_moving_stats_14yr[[#This Row],[Average_14Y_Centered]]-tsla_moving_stats_14yr[[#This Row],[ROLLING AVERAGE MANUAL]]</f>
        <v>5.0012379705890453E-2</v>
      </c>
      <c r="N2323">
        <f>tsla_moving_stats_14yr[[#This Row],[StdDev_14Y_Centered]]-tsla_moving_stats_14yr[[#This Row],[STANDARD DEV MANUAL]]</f>
        <v>4.1922462140590255E-2</v>
      </c>
    </row>
    <row r="2324" spans="1:14" x14ac:dyDescent="0.25">
      <c r="A2324" s="1">
        <v>42706</v>
      </c>
      <c r="B2324">
        <v>12.19</v>
      </c>
      <c r="C2324">
        <v>12.33</v>
      </c>
      <c r="D2324">
        <v>12</v>
      </c>
      <c r="E2324">
        <v>12.1</v>
      </c>
      <c r="F2324">
        <v>60634922</v>
      </c>
      <c r="G2324">
        <v>69.479006211180121</v>
      </c>
      <c r="H2324">
        <v>100.88915464062949</v>
      </c>
      <c r="I2324">
        <f>tsla_moving_stats_14yr[[#This Row],[Close]]/tsla_moving_stats_14yr[[#This Row],[StdDev_14Y_Centered]]</f>
        <v>0.11993360478735897</v>
      </c>
      <c r="J2324">
        <f>2*tsla_moving_stats_14yr[[#This Row],[StdDev_14Y_Centered]]</f>
        <v>201.77830928125897</v>
      </c>
      <c r="K2324">
        <v>69.479006211179851</v>
      </c>
      <c r="L2324">
        <v>100.8742335202877</v>
      </c>
      <c r="M2324">
        <f>tsla_moving_stats_14yr[[#This Row],[Average_14Y_Centered]]-tsla_moving_stats_14yr[[#This Row],[ROLLING AVERAGE MANUAL]]</f>
        <v>2.7000623958883807E-13</v>
      </c>
      <c r="N2324">
        <f>tsla_moving_stats_14yr[[#This Row],[StdDev_14Y_Centered]]-tsla_moving_stats_14yr[[#This Row],[STANDARD DEV MANUAL]]</f>
        <v>1.4921120341782057E-2</v>
      </c>
    </row>
    <row r="2325" spans="1:14" x14ac:dyDescent="0.25">
      <c r="A2325" s="1">
        <v>42705</v>
      </c>
      <c r="B2325">
        <v>12.55</v>
      </c>
      <c r="C2325">
        <v>12.57</v>
      </c>
      <c r="D2325">
        <v>12.07</v>
      </c>
      <c r="E2325">
        <v>12.13</v>
      </c>
      <c r="F2325">
        <v>76896079</v>
      </c>
      <c r="G2325">
        <v>69.479006211180121</v>
      </c>
      <c r="H2325">
        <v>100.88915464062949</v>
      </c>
      <c r="I2325">
        <f>tsla_moving_stats_14yr[[#This Row],[Close]]/tsla_moving_stats_14yr[[#This Row],[StdDev_14Y_Centered]]</f>
        <v>0.12023096083228632</v>
      </c>
      <c r="J2325">
        <f>2*tsla_moving_stats_14yr[[#This Row],[StdDev_14Y_Centered]]</f>
        <v>201.77830928125897</v>
      </c>
      <c r="K2325">
        <v>69.428902366863625</v>
      </c>
      <c r="L2325">
        <v>100.84708165275823</v>
      </c>
      <c r="M2325">
        <f>tsla_moving_stats_14yr[[#This Row],[Average_14Y_Centered]]-tsla_moving_stats_14yr[[#This Row],[ROLLING AVERAGE MANUAL]]</f>
        <v>5.0103844316495838E-2</v>
      </c>
      <c r="N2325">
        <f>tsla_moving_stats_14yr[[#This Row],[StdDev_14Y_Centered]]-tsla_moving_stats_14yr[[#This Row],[STANDARD DEV MANUAL]]</f>
        <v>4.2072987871250689E-2</v>
      </c>
    </row>
    <row r="2326" spans="1:14" x14ac:dyDescent="0.25">
      <c r="A2326" s="1">
        <v>42704</v>
      </c>
      <c r="B2326">
        <v>12.73</v>
      </c>
      <c r="C2326">
        <v>12.79</v>
      </c>
      <c r="D2326">
        <v>12.5</v>
      </c>
      <c r="E2326">
        <v>12.63</v>
      </c>
      <c r="F2326">
        <v>53206615</v>
      </c>
      <c r="G2326">
        <v>69.428902366863909</v>
      </c>
      <c r="H2326">
        <v>100.86200317117255</v>
      </c>
      <c r="I2326">
        <f>tsla_moving_stats_14yr[[#This Row],[Close]]/tsla_moving_stats_14yr[[#This Row],[StdDev_14Y_Centered]]</f>
        <v>0.12522059450441086</v>
      </c>
      <c r="J2326">
        <f>2*tsla_moving_stats_14yr[[#This Row],[StdDev_14Y_Centered]]</f>
        <v>201.72400634234509</v>
      </c>
      <c r="K2326">
        <v>69.378398934595751</v>
      </c>
      <c r="L2326">
        <v>100.81925742116057</v>
      </c>
      <c r="M2326">
        <f>tsla_moving_stats_14yr[[#This Row],[Average_14Y_Centered]]-tsla_moving_stats_14yr[[#This Row],[ROLLING AVERAGE MANUAL]]</f>
        <v>5.0503432268158122E-2</v>
      </c>
      <c r="N2326">
        <f>tsla_moving_stats_14yr[[#This Row],[StdDev_14Y_Centered]]-tsla_moving_stats_14yr[[#This Row],[STANDARD DEV MANUAL]]</f>
        <v>4.2745750011974337E-2</v>
      </c>
    </row>
    <row r="2327" spans="1:14" x14ac:dyDescent="0.25">
      <c r="A2327" s="1">
        <v>42703</v>
      </c>
      <c r="B2327">
        <v>13.04</v>
      </c>
      <c r="C2327">
        <v>13.12</v>
      </c>
      <c r="D2327">
        <v>12.63</v>
      </c>
      <c r="E2327">
        <v>12.64</v>
      </c>
      <c r="F2327">
        <v>66588908</v>
      </c>
      <c r="G2327">
        <v>69.378398934596035</v>
      </c>
      <c r="H2327">
        <v>100.83417923836946</v>
      </c>
      <c r="I2327">
        <f>tsla_moving_stats_14yr[[#This Row],[Close]]/tsla_moving_stats_14yr[[#This Row],[StdDev_14Y_Centered]]</f>
        <v>0.12535432028577689</v>
      </c>
      <c r="J2327">
        <f>2*tsla_moving_stats_14yr[[#This Row],[StdDev_14Y_Centered]]</f>
        <v>201.66835847673892</v>
      </c>
      <c r="K2327">
        <v>69.326663706334827</v>
      </c>
      <c r="L2327">
        <v>100.78932331759876</v>
      </c>
      <c r="M2327">
        <f>tsla_moving_stats_14yr[[#This Row],[Average_14Y_Centered]]-tsla_moving_stats_14yr[[#This Row],[ROLLING AVERAGE MANUAL]]</f>
        <v>5.1735228261208022E-2</v>
      </c>
      <c r="N2327">
        <f>tsla_moving_stats_14yr[[#This Row],[StdDev_14Y_Centered]]-tsla_moving_stats_14yr[[#This Row],[STANDARD DEV MANUAL]]</f>
        <v>4.4855920770700664E-2</v>
      </c>
    </row>
    <row r="2328" spans="1:14" x14ac:dyDescent="0.25">
      <c r="A2328" s="1">
        <v>42702</v>
      </c>
      <c r="B2328">
        <v>13.03</v>
      </c>
      <c r="C2328">
        <v>13.29</v>
      </c>
      <c r="D2328">
        <v>12.97</v>
      </c>
      <c r="E2328">
        <v>13.07</v>
      </c>
      <c r="F2328">
        <v>67937800</v>
      </c>
      <c r="G2328">
        <v>69.326663706335111</v>
      </c>
      <c r="H2328">
        <v>100.80424512141374</v>
      </c>
      <c r="I2328">
        <f>tsla_moving_stats_14yr[[#This Row],[Close]]/tsla_moving_stats_14yr[[#This Row],[StdDev_14Y_Centered]]</f>
        <v>0.12965723798891435</v>
      </c>
      <c r="J2328">
        <f>2*tsla_moving_stats_14yr[[#This Row],[StdDev_14Y_Centered]]</f>
        <v>201.60849024282749</v>
      </c>
      <c r="K2328">
        <v>69.274133846609132</v>
      </c>
      <c r="L2328">
        <v>100.75800031779198</v>
      </c>
      <c r="M2328">
        <f>tsla_moving_stats_14yr[[#This Row],[Average_14Y_Centered]]-tsla_moving_stats_14yr[[#This Row],[ROLLING AVERAGE MANUAL]]</f>
        <v>5.2529859725979122E-2</v>
      </c>
      <c r="N2328">
        <f>tsla_moving_stats_14yr[[#This Row],[StdDev_14Y_Centered]]-tsla_moving_stats_14yr[[#This Row],[STANDARD DEV MANUAL]]</f>
        <v>4.6244803621760866E-2</v>
      </c>
    </row>
    <row r="2329" spans="1:14" x14ac:dyDescent="0.25">
      <c r="A2329" s="1">
        <v>42699</v>
      </c>
      <c r="B2329">
        <v>12.91</v>
      </c>
      <c r="C2329">
        <v>13.15</v>
      </c>
      <c r="D2329">
        <v>12.91</v>
      </c>
      <c r="E2329">
        <v>13.11</v>
      </c>
      <c r="F2329">
        <v>35491506</v>
      </c>
      <c r="G2329">
        <v>69.224724526066339</v>
      </c>
      <c r="H2329">
        <v>100.74693088628345</v>
      </c>
      <c r="I2329">
        <f>tsla_moving_stats_14yr[[#This Row],[Close]]/tsla_moving_stats_14yr[[#This Row],[StdDev_14Y_Centered]]</f>
        <v>0.1301280335258819</v>
      </c>
      <c r="J2329">
        <f>2*tsla_moving_stats_14yr[[#This Row],[StdDev_14Y_Centered]]</f>
        <v>201.4938617725669</v>
      </c>
      <c r="K2329">
        <v>69.224724526066069</v>
      </c>
      <c r="L2329">
        <v>100.73200873099388</v>
      </c>
      <c r="M2329">
        <f>tsla_moving_stats_14yr[[#This Row],[Average_14Y_Centered]]-tsla_moving_stats_14yr[[#This Row],[ROLLING AVERAGE MANUAL]]</f>
        <v>2.7000623958883807E-13</v>
      </c>
      <c r="N2329">
        <f>tsla_moving_stats_14yr[[#This Row],[StdDev_14Y_Centered]]-tsla_moving_stats_14yr[[#This Row],[STANDARD DEV MANUAL]]</f>
        <v>1.4922155289568195E-2</v>
      </c>
    </row>
    <row r="2330" spans="1:14" x14ac:dyDescent="0.25">
      <c r="A2330" s="1">
        <v>42697</v>
      </c>
      <c r="B2330">
        <v>12.71</v>
      </c>
      <c r="C2330">
        <v>13.04</v>
      </c>
      <c r="D2330">
        <v>12.6</v>
      </c>
      <c r="E2330">
        <v>12.88</v>
      </c>
      <c r="F2330">
        <v>73378470</v>
      </c>
      <c r="G2330">
        <v>69.175472592592584</v>
      </c>
      <c r="H2330">
        <v>100.72120231626873</v>
      </c>
      <c r="I2330">
        <f>tsla_moving_stats_14yr[[#This Row],[Close]]/tsla_moving_stats_14yr[[#This Row],[StdDev_14Y_Centered]]</f>
        <v>0.12787774275724262</v>
      </c>
      <c r="J2330">
        <f>2*tsla_moving_stats_14yr[[#This Row],[StdDev_14Y_Centered]]</f>
        <v>201.44240463253746</v>
      </c>
      <c r="K2330">
        <v>69.175472592592314</v>
      </c>
      <c r="L2330">
        <v>100.70627955119463</v>
      </c>
      <c r="M2330">
        <f>tsla_moving_stats_14yr[[#This Row],[Average_14Y_Centered]]-tsla_moving_stats_14yr[[#This Row],[ROLLING AVERAGE MANUAL]]</f>
        <v>2.7000623958883807E-13</v>
      </c>
      <c r="N2330">
        <f>tsla_moving_stats_14yr[[#This Row],[StdDev_14Y_Centered]]-tsla_moving_stats_14yr[[#This Row],[STANDARD DEV MANUAL]]</f>
        <v>1.492276507410395E-2</v>
      </c>
    </row>
    <row r="2331" spans="1:14" x14ac:dyDescent="0.25">
      <c r="A2331" s="1">
        <v>42696</v>
      </c>
      <c r="B2331">
        <v>12.39</v>
      </c>
      <c r="C2331">
        <v>12.76</v>
      </c>
      <c r="D2331">
        <v>12.25</v>
      </c>
      <c r="E2331">
        <v>12.74</v>
      </c>
      <c r="F2331">
        <v>84050501</v>
      </c>
      <c r="G2331">
        <v>69.175472592592584</v>
      </c>
      <c r="H2331">
        <v>100.72120231626873</v>
      </c>
      <c r="I2331">
        <f>tsla_moving_stats_14yr[[#This Row],[Close]]/tsla_moving_stats_14yr[[#This Row],[StdDev_14Y_Centered]]</f>
        <v>0.12648776729248995</v>
      </c>
      <c r="J2331">
        <f>2*tsla_moving_stats_14yr[[#This Row],[StdDev_14Y_Centered]]</f>
        <v>201.44240463253746</v>
      </c>
      <c r="K2331">
        <v>69.126558980438361</v>
      </c>
      <c r="L2331">
        <v>100.68110929378815</v>
      </c>
      <c r="M2331">
        <f>tsla_moving_stats_14yr[[#This Row],[Average_14Y_Centered]]-tsla_moving_stats_14yr[[#This Row],[ROLLING AVERAGE MANUAL]]</f>
        <v>4.8913612154223074E-2</v>
      </c>
      <c r="N2331">
        <f>tsla_moving_stats_14yr[[#This Row],[StdDev_14Y_Centered]]-tsla_moving_stats_14yr[[#This Row],[STANDARD DEV MANUAL]]</f>
        <v>4.0093022480576224E-2</v>
      </c>
    </row>
    <row r="2332" spans="1:14" x14ac:dyDescent="0.25">
      <c r="A2332" s="1">
        <v>42695</v>
      </c>
      <c r="B2332">
        <v>12.34</v>
      </c>
      <c r="C2332">
        <v>12.59</v>
      </c>
      <c r="D2332">
        <v>12.29</v>
      </c>
      <c r="E2332">
        <v>12.3</v>
      </c>
      <c r="F2332">
        <v>65415697</v>
      </c>
      <c r="G2332">
        <v>69.126558980438645</v>
      </c>
      <c r="H2332">
        <v>100.6960327518546</v>
      </c>
      <c r="I2332">
        <f>tsla_moving_stats_14yr[[#This Row],[Close]]/tsla_moving_stats_14yr[[#This Row],[StdDev_14Y_Centered]]</f>
        <v>0.12214979740374589</v>
      </c>
      <c r="J2332">
        <f>2*tsla_moving_stats_14yr[[#This Row],[StdDev_14Y_Centered]]</f>
        <v>201.3920655037092</v>
      </c>
      <c r="K2332">
        <v>69.075544026089247</v>
      </c>
      <c r="L2332">
        <v>100.652422179989</v>
      </c>
      <c r="M2332">
        <f>tsla_moving_stats_14yr[[#This Row],[Average_14Y_Centered]]-tsla_moving_stats_14yr[[#This Row],[ROLLING AVERAGE MANUAL]]</f>
        <v>5.1014954349398067E-2</v>
      </c>
      <c r="N2332">
        <f>tsla_moving_stats_14yr[[#This Row],[StdDev_14Y_Centered]]-tsla_moving_stats_14yr[[#This Row],[STANDARD DEV MANUAL]]</f>
        <v>4.3610571865599468E-2</v>
      </c>
    </row>
    <row r="2333" spans="1:14" x14ac:dyDescent="0.25">
      <c r="A2333" s="1">
        <v>42692</v>
      </c>
      <c r="B2333">
        <v>12.71</v>
      </c>
      <c r="C2333">
        <v>12.87</v>
      </c>
      <c r="D2333">
        <v>12.33</v>
      </c>
      <c r="E2333">
        <v>12.33</v>
      </c>
      <c r="F2333">
        <v>78155285</v>
      </c>
      <c r="G2333">
        <v>69.02615954922895</v>
      </c>
      <c r="H2333">
        <v>100.64140357942507</v>
      </c>
      <c r="I2333">
        <f>tsla_moving_stats_14yr[[#This Row],[Close]]/tsla_moving_stats_14yr[[#This Row],[StdDev_14Y_Centered]]</f>
        <v>0.12251418960258539</v>
      </c>
      <c r="J2333">
        <f>2*tsla_moving_stats_14yr[[#This Row],[StdDev_14Y_Centered]]</f>
        <v>201.28280715885015</v>
      </c>
      <c r="K2333">
        <v>69.026159549228652</v>
      </c>
      <c r="L2333">
        <v>100.62647937031537</v>
      </c>
      <c r="M2333">
        <f>tsla_moving_stats_14yr[[#This Row],[Average_14Y_Centered]]-tsla_moving_stats_14yr[[#This Row],[ROLLING AVERAGE MANUAL]]</f>
        <v>2.9842794901924208E-13</v>
      </c>
      <c r="N2333">
        <f>tsla_moving_stats_14yr[[#This Row],[StdDev_14Y_Centered]]-tsla_moving_stats_14yr[[#This Row],[STANDARD DEV MANUAL]]</f>
        <v>1.4924209109707931E-2</v>
      </c>
    </row>
    <row r="2334" spans="1:14" x14ac:dyDescent="0.25">
      <c r="A2334" s="1">
        <v>42691</v>
      </c>
      <c r="B2334">
        <v>12.23</v>
      </c>
      <c r="C2334">
        <v>12.63</v>
      </c>
      <c r="D2334">
        <v>12.14</v>
      </c>
      <c r="E2334">
        <v>12.58</v>
      </c>
      <c r="F2334">
        <v>73306065</v>
      </c>
      <c r="G2334">
        <v>69.02615954922895</v>
      </c>
      <c r="H2334">
        <v>100.64140357942507</v>
      </c>
      <c r="I2334">
        <f>tsla_moving_stats_14yr[[#This Row],[Close]]/tsla_moving_stats_14yr[[#This Row],[StdDev_14Y_Centered]]</f>
        <v>0.12499825670726068</v>
      </c>
      <c r="J2334">
        <f>2*tsla_moving_stats_14yr[[#This Row],[StdDev_14Y_Centered]]</f>
        <v>201.28280715885015</v>
      </c>
      <c r="K2334">
        <v>68.977131415010092</v>
      </c>
      <c r="L2334">
        <v>100.60112644819826</v>
      </c>
      <c r="M2334">
        <f>tsla_moving_stats_14yr[[#This Row],[Average_14Y_Centered]]-tsla_moving_stats_14yr[[#This Row],[ROLLING AVERAGE MANUAL]]</f>
        <v>4.9028134218858099E-2</v>
      </c>
      <c r="N2334">
        <f>tsla_moving_stats_14yr[[#This Row],[StdDev_14Y_Centered]]-tsla_moving_stats_14yr[[#This Row],[STANDARD DEV MANUAL]]</f>
        <v>4.0277131226815754E-2</v>
      </c>
    </row>
    <row r="2335" spans="1:14" x14ac:dyDescent="0.25">
      <c r="A2335" s="1">
        <v>42690</v>
      </c>
      <c r="B2335">
        <v>12.18</v>
      </c>
      <c r="C2335">
        <v>12.32</v>
      </c>
      <c r="D2335">
        <v>12.08</v>
      </c>
      <c r="E2335">
        <v>12.26</v>
      </c>
      <c r="F2335">
        <v>51516608</v>
      </c>
      <c r="G2335">
        <v>68.977131415010376</v>
      </c>
      <c r="H2335">
        <v>100.61605132424607</v>
      </c>
      <c r="I2335">
        <f>tsla_moving_stats_14yr[[#This Row],[Close]]/tsla_moving_stats_14yr[[#This Row],[StdDev_14Y_Centered]]</f>
        <v>0.12184934549350211</v>
      </c>
      <c r="J2335">
        <f>2*tsla_moving_stats_14yr[[#This Row],[StdDev_14Y_Centered]]</f>
        <v>201.23210264849214</v>
      </c>
      <c r="K2335">
        <v>68.928284866468545</v>
      </c>
      <c r="L2335">
        <v>100.57607383280657</v>
      </c>
      <c r="M2335">
        <f>tsla_moving_stats_14yr[[#This Row],[Average_14Y_Centered]]-tsla_moving_stats_14yr[[#This Row],[ROLLING AVERAGE MANUAL]]</f>
        <v>4.884654854183168E-2</v>
      </c>
      <c r="N2335">
        <f>tsla_moving_stats_14yr[[#This Row],[StdDev_14Y_Centered]]-tsla_moving_stats_14yr[[#This Row],[STANDARD DEV MANUAL]]</f>
        <v>3.9977491439501023E-2</v>
      </c>
    </row>
    <row r="2336" spans="1:14" x14ac:dyDescent="0.25">
      <c r="A2336" s="1">
        <v>42689</v>
      </c>
      <c r="B2336">
        <v>12.19</v>
      </c>
      <c r="C2336">
        <v>12.43</v>
      </c>
      <c r="D2336">
        <v>12.14</v>
      </c>
      <c r="E2336">
        <v>12.25</v>
      </c>
      <c r="F2336">
        <v>58530330</v>
      </c>
      <c r="G2336">
        <v>68.928284866468843</v>
      </c>
      <c r="H2336">
        <v>100.59099942075419</v>
      </c>
      <c r="I2336">
        <f>tsla_moving_stats_14yr[[#This Row],[Close]]/tsla_moving_stats_14yr[[#This Row],[StdDev_14Y_Centered]]</f>
        <v>0.12178027925501006</v>
      </c>
      <c r="J2336">
        <f>2*tsla_moving_stats_14yr[[#This Row],[StdDev_14Y_Centered]]</f>
        <v>201.18199884150837</v>
      </c>
      <c r="K2336">
        <v>68.87666369842654</v>
      </c>
      <c r="L2336">
        <v>100.54635236471704</v>
      </c>
      <c r="M2336">
        <f>tsla_moving_stats_14yr[[#This Row],[Average_14Y_Centered]]-tsla_moving_stats_14yr[[#This Row],[ROLLING AVERAGE MANUAL]]</f>
        <v>5.1621168042302656E-2</v>
      </c>
      <c r="N2336">
        <f>tsla_moving_stats_14yr[[#This Row],[StdDev_14Y_Centered]]-tsla_moving_stats_14yr[[#This Row],[STANDARD DEV MANUAL]]</f>
        <v>4.4647056037149468E-2</v>
      </c>
    </row>
    <row r="2337" spans="1:14" x14ac:dyDescent="0.25">
      <c r="A2337" s="1">
        <v>42688</v>
      </c>
      <c r="B2337">
        <v>12.53</v>
      </c>
      <c r="C2337">
        <v>12.55</v>
      </c>
      <c r="D2337">
        <v>11.88</v>
      </c>
      <c r="E2337">
        <v>12.1</v>
      </c>
      <c r="F2337">
        <v>98283176</v>
      </c>
      <c r="G2337">
        <v>68.876663698426825</v>
      </c>
      <c r="H2337">
        <v>100.56127797191918</v>
      </c>
      <c r="I2337">
        <f>tsla_moving_stats_14yr[[#This Row],[Close]]/tsla_moving_stats_14yr[[#This Row],[StdDev_14Y_Centered]]</f>
        <v>0.12032464427688373</v>
      </c>
      <c r="J2337">
        <f>2*tsla_moving_stats_14yr[[#This Row],[StdDev_14Y_Centered]]</f>
        <v>201.12255594383836</v>
      </c>
      <c r="K2337">
        <v>68.826624109263363</v>
      </c>
      <c r="L2337">
        <v>100.51932542788141</v>
      </c>
      <c r="M2337">
        <f>tsla_moving_stats_14yr[[#This Row],[Average_14Y_Centered]]-tsla_moving_stats_14yr[[#This Row],[ROLLING AVERAGE MANUAL]]</f>
        <v>5.0039589163461073E-2</v>
      </c>
      <c r="N2337">
        <f>tsla_moving_stats_14yr[[#This Row],[StdDev_14Y_Centered]]-tsla_moving_stats_14yr[[#This Row],[STANDARD DEV MANUAL]]</f>
        <v>4.1952544037769712E-2</v>
      </c>
    </row>
    <row r="2338" spans="1:14" x14ac:dyDescent="0.25">
      <c r="A2338" s="1">
        <v>42685</v>
      </c>
      <c r="B2338">
        <v>12.28</v>
      </c>
      <c r="C2338">
        <v>12.59</v>
      </c>
      <c r="D2338">
        <v>12.2</v>
      </c>
      <c r="E2338">
        <v>12.57</v>
      </c>
      <c r="F2338">
        <v>59827621</v>
      </c>
      <c r="G2338">
        <v>68.780623700623693</v>
      </c>
      <c r="H2338">
        <v>100.51372790673678</v>
      </c>
      <c r="I2338">
        <f>tsla_moving_stats_14yr[[#This Row],[Close]]/tsla_moving_stats_14yr[[#This Row],[StdDev_14Y_Centered]]</f>
        <v>0.12505754449445225</v>
      </c>
      <c r="J2338">
        <f>2*tsla_moving_stats_14yr[[#This Row],[StdDev_14Y_Centered]]</f>
        <v>201.02745581347355</v>
      </c>
      <c r="K2338">
        <v>68.780623700623408</v>
      </c>
      <c r="L2338">
        <v>100.49880049477278</v>
      </c>
      <c r="M2338">
        <f>tsla_moving_stats_14yr[[#This Row],[Average_14Y_Centered]]-tsla_moving_stats_14yr[[#This Row],[ROLLING AVERAGE MANUAL]]</f>
        <v>2.8421709430404007E-13</v>
      </c>
      <c r="N2338">
        <f>tsla_moving_stats_14yr[[#This Row],[StdDev_14Y_Centered]]-tsla_moving_stats_14yr[[#This Row],[STANDARD DEV MANUAL]]</f>
        <v>1.4927411963995496E-2</v>
      </c>
    </row>
    <row r="2339" spans="1:14" x14ac:dyDescent="0.25">
      <c r="A2339" s="1">
        <v>42684</v>
      </c>
      <c r="B2339">
        <v>12.74</v>
      </c>
      <c r="C2339">
        <v>12.77</v>
      </c>
      <c r="D2339">
        <v>12.03</v>
      </c>
      <c r="E2339">
        <v>12.36</v>
      </c>
      <c r="F2339">
        <v>101255204</v>
      </c>
      <c r="G2339">
        <v>68.780623700623693</v>
      </c>
      <c r="H2339">
        <v>100.51372790673678</v>
      </c>
      <c r="I2339">
        <f>tsla_moving_stats_14yr[[#This Row],[Close]]/tsla_moving_stats_14yr[[#This Row],[StdDev_14Y_Centered]]</f>
        <v>0.12296827764132295</v>
      </c>
      <c r="J2339">
        <f>2*tsla_moving_stats_14yr[[#This Row],[StdDev_14Y_Centered]]</f>
        <v>201.02745581347355</v>
      </c>
      <c r="K2339">
        <v>68.737287581699036</v>
      </c>
      <c r="L2339">
        <v>100.48226812254798</v>
      </c>
      <c r="M2339">
        <f>tsla_moving_stats_14yr[[#This Row],[Average_14Y_Centered]]-tsla_moving_stats_14yr[[#This Row],[ROLLING AVERAGE MANUAL]]</f>
        <v>4.333611892465683E-2</v>
      </c>
      <c r="N2339">
        <f>tsla_moving_stats_14yr[[#This Row],[StdDev_14Y_Centered]]-tsla_moving_stats_14yr[[#This Row],[STANDARD DEV MANUAL]]</f>
        <v>3.1459784188797357E-2</v>
      </c>
    </row>
    <row r="2340" spans="1:14" x14ac:dyDescent="0.25">
      <c r="A2340" s="1">
        <v>42683</v>
      </c>
      <c r="B2340">
        <v>12.46</v>
      </c>
      <c r="C2340">
        <v>12.8</v>
      </c>
      <c r="D2340">
        <v>12.26</v>
      </c>
      <c r="E2340">
        <v>12.67</v>
      </c>
      <c r="F2340">
        <v>122596086</v>
      </c>
      <c r="G2340">
        <v>68.737287581699348</v>
      </c>
      <c r="H2340">
        <v>100.49719751392688</v>
      </c>
      <c r="I2340">
        <f>tsla_moving_stats_14yr[[#This Row],[Close]]/tsla_moving_stats_14yr[[#This Row],[StdDev_14Y_Centered]]</f>
        <v>0.1260731673462257</v>
      </c>
      <c r="J2340">
        <f>2*tsla_moving_stats_14yr[[#This Row],[StdDev_14Y_Centered]]</f>
        <v>200.99439502785376</v>
      </c>
      <c r="K2340">
        <v>68.695313521545017</v>
      </c>
      <c r="L2340">
        <v>100.46768841883537</v>
      </c>
      <c r="M2340">
        <f>tsla_moving_stats_14yr[[#This Row],[Average_14Y_Centered]]-tsla_moving_stats_14yr[[#This Row],[ROLLING AVERAGE MANUAL]]</f>
        <v>4.1974060154331028E-2</v>
      </c>
      <c r="N2340">
        <f>tsla_moving_stats_14yr[[#This Row],[StdDev_14Y_Centered]]-tsla_moving_stats_14yr[[#This Row],[STANDARD DEV MANUAL]]</f>
        <v>2.9509095091512449E-2</v>
      </c>
    </row>
    <row r="2341" spans="1:14" x14ac:dyDescent="0.25">
      <c r="A2341" s="1">
        <v>42682</v>
      </c>
      <c r="B2341">
        <v>12.92</v>
      </c>
      <c r="C2341">
        <v>13.17</v>
      </c>
      <c r="D2341">
        <v>12.75</v>
      </c>
      <c r="E2341">
        <v>13</v>
      </c>
      <c r="F2341">
        <v>49013750</v>
      </c>
      <c r="G2341">
        <v>68.695313521545316</v>
      </c>
      <c r="H2341">
        <v>100.48262008101446</v>
      </c>
      <c r="I2341">
        <f>tsla_moving_stats_14yr[[#This Row],[Close]]/tsla_moving_stats_14yr[[#This Row],[StdDev_14Y_Centered]]</f>
        <v>0.12937560733904735</v>
      </c>
      <c r="J2341">
        <f>2*tsla_moving_stats_14yr[[#This Row],[StdDev_14Y_Centered]]</f>
        <v>200.96524016202892</v>
      </c>
      <c r="K2341">
        <v>68.649708680142396</v>
      </c>
      <c r="L2341">
        <v>100.44778945351803</v>
      </c>
      <c r="M2341">
        <f>tsla_moving_stats_14yr[[#This Row],[Average_14Y_Centered]]-tsla_moving_stats_14yr[[#This Row],[ROLLING AVERAGE MANUAL]]</f>
        <v>4.560484140291976E-2</v>
      </c>
      <c r="N2341">
        <f>tsla_moving_stats_14yr[[#This Row],[StdDev_14Y_Centered]]-tsla_moving_stats_14yr[[#This Row],[STANDARD DEV MANUAL]]</f>
        <v>3.4830627496432953E-2</v>
      </c>
    </row>
    <row r="2342" spans="1:14" x14ac:dyDescent="0.25">
      <c r="A2342" s="1">
        <v>42681</v>
      </c>
      <c r="B2342">
        <v>12.91</v>
      </c>
      <c r="C2342">
        <v>12.95</v>
      </c>
      <c r="D2342">
        <v>12.67</v>
      </c>
      <c r="E2342">
        <v>12.88</v>
      </c>
      <c r="F2342">
        <v>58051740</v>
      </c>
      <c r="G2342">
        <v>68.64970868014268</v>
      </c>
      <c r="H2342">
        <v>100.46272259705586</v>
      </c>
      <c r="I2342">
        <f>tsla_moving_stats_14yr[[#This Row],[Close]]/tsla_moving_stats_14yr[[#This Row],[StdDev_14Y_Centered]]</f>
        <v>0.12820675835812417</v>
      </c>
      <c r="J2342">
        <f>2*tsla_moving_stats_14yr[[#This Row],[StdDev_14Y_Centered]]</f>
        <v>200.92544519411172</v>
      </c>
      <c r="K2342">
        <v>68.604055902467735</v>
      </c>
      <c r="L2342">
        <v>100.42782215691516</v>
      </c>
      <c r="M2342">
        <f>tsla_moving_stats_14yr[[#This Row],[Average_14Y_Centered]]-tsla_moving_stats_14yr[[#This Row],[ROLLING AVERAGE MANUAL]]</f>
        <v>4.5652777674945355E-2</v>
      </c>
      <c r="N2342">
        <f>tsla_moving_stats_14yr[[#This Row],[StdDev_14Y_Centered]]-tsla_moving_stats_14yr[[#This Row],[STANDARD DEV MANUAL]]</f>
        <v>3.4900440140702926E-2</v>
      </c>
    </row>
    <row r="2343" spans="1:14" x14ac:dyDescent="0.25">
      <c r="A2343" s="1">
        <v>42678</v>
      </c>
      <c r="B2343">
        <v>12.6</v>
      </c>
      <c r="C2343">
        <v>12.9</v>
      </c>
      <c r="D2343">
        <v>12.4</v>
      </c>
      <c r="E2343">
        <v>12.7</v>
      </c>
      <c r="F2343">
        <v>77190709</v>
      </c>
      <c r="G2343">
        <v>68.559241522903022</v>
      </c>
      <c r="H2343">
        <v>100.42406623628867</v>
      </c>
      <c r="I2343">
        <f>tsla_moving_stats_14yr[[#This Row],[Close]]/tsla_moving_stats_14yr[[#This Row],[StdDev_14Y_Centered]]</f>
        <v>0.12646371010428972</v>
      </c>
      <c r="J2343">
        <f>2*tsla_moving_stats_14yr[[#This Row],[StdDev_14Y_Centered]]</f>
        <v>200.84813247257733</v>
      </c>
      <c r="K2343">
        <v>68.559241522902738</v>
      </c>
      <c r="L2343">
        <v>100.40912995804217</v>
      </c>
      <c r="M2343">
        <f>tsla_moving_stats_14yr[[#This Row],[Average_14Y_Centered]]-tsla_moving_stats_14yr[[#This Row],[ROLLING AVERAGE MANUAL]]</f>
        <v>2.8421709430404007E-13</v>
      </c>
      <c r="N2343">
        <f>tsla_moving_stats_14yr[[#This Row],[StdDev_14Y_Centered]]-tsla_moving_stats_14yr[[#This Row],[STANDARD DEV MANUAL]]</f>
        <v>1.4936278246494794E-2</v>
      </c>
    </row>
    <row r="2344" spans="1:14" x14ac:dyDescent="0.25">
      <c r="A2344" s="1">
        <v>42677</v>
      </c>
      <c r="B2344">
        <v>12.6</v>
      </c>
      <c r="C2344">
        <v>12.76</v>
      </c>
      <c r="D2344">
        <v>12.47</v>
      </c>
      <c r="E2344">
        <v>12.49</v>
      </c>
      <c r="F2344">
        <v>39795386</v>
      </c>
      <c r="G2344">
        <v>68.559241522903022</v>
      </c>
      <c r="H2344">
        <v>100.42406623628867</v>
      </c>
      <c r="I2344">
        <f>tsla_moving_stats_14yr[[#This Row],[Close]]/tsla_moving_stats_14yr[[#This Row],[StdDev_14Y_Centered]]</f>
        <v>0.12437257788996683</v>
      </c>
      <c r="J2344">
        <f>2*tsla_moving_stats_14yr[[#This Row],[StdDev_14Y_Centered]]</f>
        <v>200.84813247257733</v>
      </c>
      <c r="K2344">
        <v>68.514195180005657</v>
      </c>
      <c r="L2344">
        <v>100.39009413172342</v>
      </c>
      <c r="M2344">
        <f>tsla_moving_stats_14yr[[#This Row],[Average_14Y_Centered]]-tsla_moving_stats_14yr[[#This Row],[ROLLING AVERAGE MANUAL]]</f>
        <v>4.5046342897364866E-2</v>
      </c>
      <c r="N2344">
        <f>tsla_moving_stats_14yr[[#This Row],[StdDev_14Y_Centered]]-tsla_moving_stats_14yr[[#This Row],[STANDARD DEV MANUAL]]</f>
        <v>3.3972104565251016E-2</v>
      </c>
    </row>
    <row r="2345" spans="1:14" x14ac:dyDescent="0.25">
      <c r="A2345" s="1">
        <v>42676</v>
      </c>
      <c r="B2345">
        <v>12.67</v>
      </c>
      <c r="C2345">
        <v>12.85</v>
      </c>
      <c r="D2345">
        <v>12.5</v>
      </c>
      <c r="E2345">
        <v>12.53</v>
      </c>
      <c r="F2345">
        <v>63800796</v>
      </c>
      <c r="G2345">
        <v>68.514195180005956</v>
      </c>
      <c r="H2345">
        <v>100.40503202245861</v>
      </c>
      <c r="I2345">
        <f>tsla_moving_stats_14yr[[#This Row],[Close]]/tsla_moving_stats_14yr[[#This Row],[StdDev_14Y_Centered]]</f>
        <v>0.12479454214204411</v>
      </c>
      <c r="J2345">
        <f>2*tsla_moving_stats_14yr[[#This Row],[StdDev_14Y_Centered]]</f>
        <v>200.81006404491723</v>
      </c>
      <c r="K2345">
        <v>68.469553571428278</v>
      </c>
      <c r="L2345">
        <v>100.37167134481096</v>
      </c>
      <c r="M2345">
        <f>tsla_moving_stats_14yr[[#This Row],[Average_14Y_Centered]]-tsla_moving_stats_14yr[[#This Row],[ROLLING AVERAGE MANUAL]]</f>
        <v>4.4641608577677516E-2</v>
      </c>
      <c r="N2345">
        <f>tsla_moving_stats_14yr[[#This Row],[StdDev_14Y_Centered]]-tsla_moving_stats_14yr[[#This Row],[STANDARD DEV MANUAL]]</f>
        <v>3.336067764765005E-2</v>
      </c>
    </row>
    <row r="2346" spans="1:14" x14ac:dyDescent="0.25">
      <c r="A2346" s="1">
        <v>42675</v>
      </c>
      <c r="B2346">
        <v>13.2</v>
      </c>
      <c r="C2346">
        <v>13.23</v>
      </c>
      <c r="D2346">
        <v>12.54</v>
      </c>
      <c r="E2346">
        <v>12.72</v>
      </c>
      <c r="F2346">
        <v>105900649</v>
      </c>
      <c r="G2346">
        <v>68.469553571428577</v>
      </c>
      <c r="H2346">
        <v>100.38661094024137</v>
      </c>
      <c r="I2346">
        <f>tsla_moving_stats_14yr[[#This Row],[Close]]/tsla_moving_stats_14yr[[#This Row],[StdDev_14Y_Centered]]</f>
        <v>0.12671012479514848</v>
      </c>
      <c r="J2346">
        <f>2*tsla_moving_stats_14yr[[#This Row],[StdDev_14Y_Centered]]</f>
        <v>200.77322188048274</v>
      </c>
      <c r="K2346">
        <v>68.42871092587049</v>
      </c>
      <c r="L2346">
        <v>100.35869054131953</v>
      </c>
      <c r="M2346">
        <f>tsla_moving_stats_14yr[[#This Row],[Average_14Y_Centered]]-tsla_moving_stats_14yr[[#This Row],[ROLLING AVERAGE MANUAL]]</f>
        <v>4.0842645558086588E-2</v>
      </c>
      <c r="N2346">
        <f>tsla_moving_stats_14yr[[#This Row],[StdDev_14Y_Centered]]-tsla_moving_stats_14yr[[#This Row],[STANDARD DEV MANUAL]]</f>
        <v>2.7920398921835954E-2</v>
      </c>
    </row>
    <row r="2347" spans="1:14" x14ac:dyDescent="0.25">
      <c r="A2347" s="1">
        <v>42674</v>
      </c>
      <c r="B2347">
        <v>13.5</v>
      </c>
      <c r="C2347">
        <v>13.5</v>
      </c>
      <c r="D2347">
        <v>13.05</v>
      </c>
      <c r="E2347">
        <v>13.18</v>
      </c>
      <c r="F2347">
        <v>70384152</v>
      </c>
      <c r="G2347">
        <v>68.428710925870789</v>
      </c>
      <c r="H2347">
        <v>100.37363265270137</v>
      </c>
      <c r="I2347">
        <f>tsla_moving_stats_14yr[[#This Row],[Close]]/tsla_moving_stats_14yr[[#This Row],[StdDev_14Y_Centered]]</f>
        <v>0.13130938526060493</v>
      </c>
      <c r="J2347">
        <f>2*tsla_moving_stats_14yr[[#This Row],[StdDev_14Y_Centered]]</f>
        <v>200.74726530540275</v>
      </c>
      <c r="K2347">
        <v>68.389279332935971</v>
      </c>
      <c r="L2347">
        <v>100.34761277179568</v>
      </c>
      <c r="M2347">
        <f>tsla_moving_stats_14yr[[#This Row],[Average_14Y_Centered]]-tsla_moving_stats_14yr[[#This Row],[ROLLING AVERAGE MANUAL]]</f>
        <v>3.9431592934818127E-2</v>
      </c>
      <c r="N2347">
        <f>tsla_moving_stats_14yr[[#This Row],[StdDev_14Y_Centered]]-tsla_moving_stats_14yr[[#This Row],[STANDARD DEV MANUAL]]</f>
        <v>2.6019880905693071E-2</v>
      </c>
    </row>
    <row r="2348" spans="1:14" x14ac:dyDescent="0.25">
      <c r="A2348" s="1">
        <v>42671</v>
      </c>
      <c r="B2348">
        <v>13.6</v>
      </c>
      <c r="C2348">
        <v>13.69</v>
      </c>
      <c r="D2348">
        <v>13.32</v>
      </c>
      <c r="E2348">
        <v>13.33</v>
      </c>
      <c r="F2348">
        <v>64202166</v>
      </c>
      <c r="G2348">
        <v>68.350860887697351</v>
      </c>
      <c r="H2348">
        <v>100.35281042885156</v>
      </c>
      <c r="I2348">
        <f>tsla_moving_stats_14yr[[#This Row],[Close]]/tsla_moving_stats_14yr[[#This Row],[StdDev_14Y_Centered]]</f>
        <v>0.13283135711929805</v>
      </c>
      <c r="J2348">
        <f>2*tsla_moving_stats_14yr[[#This Row],[StdDev_14Y_Centered]]</f>
        <v>200.70562085770311</v>
      </c>
      <c r="K2348">
        <v>68.350860887697038</v>
      </c>
      <c r="L2348">
        <v>100.33786251628972</v>
      </c>
      <c r="M2348">
        <f>tsla_moving_stats_14yr[[#This Row],[Average_14Y_Centered]]-tsla_moving_stats_14yr[[#This Row],[ROLLING AVERAGE MANUAL]]</f>
        <v>3.1263880373444408E-13</v>
      </c>
      <c r="N2348">
        <f>tsla_moving_stats_14yr[[#This Row],[StdDev_14Y_Centered]]-tsla_moving_stats_14yr[[#This Row],[STANDARD DEV MANUAL]]</f>
        <v>1.4947912561837029E-2</v>
      </c>
    </row>
    <row r="2349" spans="1:14" x14ac:dyDescent="0.25">
      <c r="A2349" s="1">
        <v>42670</v>
      </c>
      <c r="B2349">
        <v>14.09</v>
      </c>
      <c r="C2349">
        <v>14.25</v>
      </c>
      <c r="D2349">
        <v>13.44</v>
      </c>
      <c r="E2349">
        <v>13.6</v>
      </c>
      <c r="F2349">
        <v>196406302</v>
      </c>
      <c r="G2349">
        <v>68.350860887697351</v>
      </c>
      <c r="H2349">
        <v>100.35281042885156</v>
      </c>
      <c r="I2349">
        <f>tsla_moving_stats_14yr[[#This Row],[Close]]/tsla_moving_stats_14yr[[#This Row],[StdDev_14Y_Centered]]</f>
        <v>0.13552186472786598</v>
      </c>
      <c r="J2349">
        <f>2*tsla_moving_stats_14yr[[#This Row],[StdDev_14Y_Centered]]</f>
        <v>200.70562085770311</v>
      </c>
      <c r="K2349">
        <v>68.309457687723167</v>
      </c>
      <c r="L2349">
        <v>100.32413422378103</v>
      </c>
      <c r="M2349">
        <f>tsla_moving_stats_14yr[[#This Row],[Average_14Y_Centered]]-tsla_moving_stats_14yr[[#This Row],[ROLLING AVERAGE MANUAL]]</f>
        <v>4.1403199974183735E-2</v>
      </c>
      <c r="N2349">
        <f>tsla_moving_stats_14yr[[#This Row],[StdDev_14Y_Centered]]-tsla_moving_stats_14yr[[#This Row],[STANDARD DEV MANUAL]]</f>
        <v>2.8676205070524929E-2</v>
      </c>
    </row>
    <row r="2350" spans="1:14" x14ac:dyDescent="0.25">
      <c r="A2350" s="1">
        <v>42669</v>
      </c>
      <c r="B2350">
        <v>13.4</v>
      </c>
      <c r="C2350">
        <v>13.55</v>
      </c>
      <c r="D2350">
        <v>13.34</v>
      </c>
      <c r="E2350">
        <v>13.48</v>
      </c>
      <c r="F2350">
        <v>84492702</v>
      </c>
      <c r="G2350">
        <v>68.30945768772348</v>
      </c>
      <c r="H2350">
        <v>100.33908454563175</v>
      </c>
      <c r="I2350">
        <f>tsla_moving_stats_14yr[[#This Row],[Close]]/tsla_moving_stats_14yr[[#This Row],[StdDev_14Y_Centered]]</f>
        <v>0.13434445870262676</v>
      </c>
      <c r="J2350">
        <f>2*tsla_moving_stats_14yr[[#This Row],[StdDev_14Y_Centered]]</f>
        <v>200.6781690912635</v>
      </c>
      <c r="K2350">
        <v>68.268488822652444</v>
      </c>
      <c r="L2350">
        <v>100.31101144084674</v>
      </c>
      <c r="M2350">
        <f>tsla_moving_stats_14yr[[#This Row],[Average_14Y_Centered]]-tsla_moving_stats_14yr[[#This Row],[ROLLING AVERAGE MANUAL]]</f>
        <v>4.0968865071036475E-2</v>
      </c>
      <c r="N2350">
        <f>tsla_moving_stats_14yr[[#This Row],[StdDev_14Y_Centered]]-tsla_moving_stats_14yr[[#This Row],[STANDARD DEV MANUAL]]</f>
        <v>2.807310478500824E-2</v>
      </c>
    </row>
    <row r="2351" spans="1:14" x14ac:dyDescent="0.25">
      <c r="A2351" s="1">
        <v>42668</v>
      </c>
      <c r="B2351">
        <v>13.53</v>
      </c>
      <c r="C2351">
        <v>13.65</v>
      </c>
      <c r="D2351">
        <v>13.41</v>
      </c>
      <c r="E2351">
        <v>13.49</v>
      </c>
      <c r="F2351">
        <v>36675248</v>
      </c>
      <c r="G2351">
        <v>68.268488822652756</v>
      </c>
      <c r="H2351">
        <v>100.32596426368293</v>
      </c>
      <c r="I2351">
        <f>tsla_moving_stats_14yr[[#This Row],[Close]]/tsla_moving_stats_14yr[[#This Row],[StdDev_14Y_Centered]]</f>
        <v>0.13446170290020582</v>
      </c>
      <c r="J2351">
        <f>2*tsla_moving_stats_14yr[[#This Row],[StdDev_14Y_Centered]]</f>
        <v>200.65192852736587</v>
      </c>
      <c r="K2351">
        <v>68.225509838997908</v>
      </c>
      <c r="L2351">
        <v>100.29507352209342</v>
      </c>
      <c r="M2351">
        <f>tsla_moving_stats_14yr[[#This Row],[Average_14Y_Centered]]-tsla_moving_stats_14yr[[#This Row],[ROLLING AVERAGE MANUAL]]</f>
        <v>4.297898365484798E-2</v>
      </c>
      <c r="N2351">
        <f>tsla_moving_stats_14yr[[#This Row],[StdDev_14Y_Centered]]-tsla_moving_stats_14yr[[#This Row],[STANDARD DEV MANUAL]]</f>
        <v>3.0890741589516324E-2</v>
      </c>
    </row>
    <row r="2352" spans="1:14" x14ac:dyDescent="0.25">
      <c r="A2352" s="1">
        <v>42667</v>
      </c>
      <c r="B2352">
        <v>13.4</v>
      </c>
      <c r="C2352">
        <v>13.6</v>
      </c>
      <c r="D2352">
        <v>13.35</v>
      </c>
      <c r="E2352">
        <v>13.52</v>
      </c>
      <c r="F2352">
        <v>41273472</v>
      </c>
      <c r="G2352">
        <v>68.225509838998207</v>
      </c>
      <c r="H2352">
        <v>100.31002842764445</v>
      </c>
      <c r="I2352">
        <f>tsla_moving_stats_14yr[[#This Row],[Close]]/tsla_moving_stats_14yr[[#This Row],[StdDev_14Y_Centered]]</f>
        <v>0.13478213705972814</v>
      </c>
      <c r="J2352">
        <f>2*tsla_moving_stats_14yr[[#This Row],[StdDev_14Y_Centered]]</f>
        <v>200.62005685528891</v>
      </c>
      <c r="K2352">
        <v>68.181282433641201</v>
      </c>
      <c r="L2352">
        <v>100.27732129730522</v>
      </c>
      <c r="M2352">
        <f>tsla_moving_stats_14yr[[#This Row],[Average_14Y_Centered]]-tsla_moving_stats_14yr[[#This Row],[ROLLING AVERAGE MANUAL]]</f>
        <v>4.4227405357005978E-2</v>
      </c>
      <c r="N2352">
        <f>tsla_moving_stats_14yr[[#This Row],[StdDev_14Y_Centered]]-tsla_moving_stats_14yr[[#This Row],[STANDARD DEV MANUAL]]</f>
        <v>3.2707130339233004E-2</v>
      </c>
    </row>
    <row r="2353" spans="1:14" x14ac:dyDescent="0.25">
      <c r="A2353" s="1">
        <v>42664</v>
      </c>
      <c r="B2353">
        <v>13.24</v>
      </c>
      <c r="C2353">
        <v>13.44</v>
      </c>
      <c r="D2353">
        <v>13.16</v>
      </c>
      <c r="E2353">
        <v>13.34</v>
      </c>
      <c r="F2353">
        <v>44151075</v>
      </c>
      <c r="G2353">
        <v>68.138353221957033</v>
      </c>
      <c r="H2353">
        <v>100.27642563325982</v>
      </c>
      <c r="I2353">
        <f>tsla_moving_stats_14yr[[#This Row],[Close]]/tsla_moving_stats_14yr[[#This Row],[StdDev_14Y_Centered]]</f>
        <v>0.13303226471980839</v>
      </c>
      <c r="J2353">
        <f>2*tsla_moving_stats_14yr[[#This Row],[StdDev_14Y_Centered]]</f>
        <v>200.55285126651964</v>
      </c>
      <c r="K2353">
        <v>68.138353221956734</v>
      </c>
      <c r="L2353">
        <v>100.26146681679235</v>
      </c>
      <c r="M2353">
        <f>tsla_moving_stats_14yr[[#This Row],[Average_14Y_Centered]]-tsla_moving_stats_14yr[[#This Row],[ROLLING AVERAGE MANUAL]]</f>
        <v>2.9842794901924208E-13</v>
      </c>
      <c r="N2353">
        <f>tsla_moving_stats_14yr[[#This Row],[StdDev_14Y_Centered]]-tsla_moving_stats_14yr[[#This Row],[STANDARD DEV MANUAL]]</f>
        <v>1.495881646746966E-2</v>
      </c>
    </row>
    <row r="2354" spans="1:14" x14ac:dyDescent="0.25">
      <c r="A2354" s="1">
        <v>42663</v>
      </c>
      <c r="B2354">
        <v>13.47</v>
      </c>
      <c r="C2354">
        <v>13.53</v>
      </c>
      <c r="D2354">
        <v>13.14</v>
      </c>
      <c r="E2354">
        <v>13.27</v>
      </c>
      <c r="F2354">
        <v>76093218</v>
      </c>
      <c r="G2354">
        <v>68.138353221957033</v>
      </c>
      <c r="H2354">
        <v>100.27642563325982</v>
      </c>
      <c r="I2354">
        <f>tsla_moving_stats_14yr[[#This Row],[Close]]/tsla_moving_stats_14yr[[#This Row],[StdDev_14Y_Centered]]</f>
        <v>0.13233419436520669</v>
      </c>
      <c r="J2354">
        <f>2*tsla_moving_stats_14yr[[#This Row],[StdDev_14Y_Centered]]</f>
        <v>200.55285126651964</v>
      </c>
      <c r="K2354">
        <v>68.09542524619485</v>
      </c>
      <c r="L2354">
        <v>100.24562052760926</v>
      </c>
      <c r="M2354">
        <f>tsla_moving_stats_14yr[[#This Row],[Average_14Y_Centered]]-tsla_moving_stats_14yr[[#This Row],[ROLLING AVERAGE MANUAL]]</f>
        <v>4.2927975762182768E-2</v>
      </c>
      <c r="N2354">
        <f>tsla_moving_stats_14yr[[#This Row],[StdDev_14Y_Centered]]-tsla_moving_stats_14yr[[#This Row],[STANDARD DEV MANUAL]]</f>
        <v>3.0805105650557607E-2</v>
      </c>
    </row>
    <row r="2355" spans="1:14" x14ac:dyDescent="0.25">
      <c r="A2355" s="1">
        <v>42662</v>
      </c>
      <c r="B2355">
        <v>13.32</v>
      </c>
      <c r="C2355">
        <v>13.78</v>
      </c>
      <c r="D2355">
        <v>13.2</v>
      </c>
      <c r="E2355">
        <v>13.57</v>
      </c>
      <c r="F2355">
        <v>104867868</v>
      </c>
      <c r="G2355">
        <v>68.095425246195148</v>
      </c>
      <c r="H2355">
        <v>100.2605814441206</v>
      </c>
      <c r="I2355">
        <f>tsla_moving_stats_14yr[[#This Row],[Close]]/tsla_moving_stats_14yr[[#This Row],[StdDev_14Y_Centered]]</f>
        <v>0.13534731002495859</v>
      </c>
      <c r="J2355">
        <f>2*tsla_moving_stats_14yr[[#This Row],[StdDev_14Y_Centered]]</f>
        <v>200.52116288824121</v>
      </c>
      <c r="K2355">
        <v>68.050047761193724</v>
      </c>
      <c r="L2355">
        <v>100.22616471416632</v>
      </c>
      <c r="M2355">
        <f>tsla_moving_stats_14yr[[#This Row],[Average_14Y_Centered]]-tsla_moving_stats_14yr[[#This Row],[ROLLING AVERAGE MANUAL]]</f>
        <v>4.5377485001424134E-2</v>
      </c>
      <c r="N2355">
        <f>tsla_moving_stats_14yr[[#This Row],[StdDev_14Y_Centered]]-tsla_moving_stats_14yr[[#This Row],[STANDARD DEV MANUAL]]</f>
        <v>3.4416729954287462E-2</v>
      </c>
    </row>
    <row r="2356" spans="1:14" x14ac:dyDescent="0.25">
      <c r="A2356" s="1">
        <v>42661</v>
      </c>
      <c r="B2356">
        <v>13.07</v>
      </c>
      <c r="C2356">
        <v>13.3</v>
      </c>
      <c r="D2356">
        <v>12.88</v>
      </c>
      <c r="E2356">
        <v>13.27</v>
      </c>
      <c r="F2356">
        <v>85207213</v>
      </c>
      <c r="G2356">
        <v>68.050047761194023</v>
      </c>
      <c r="H2356">
        <v>100.24112719311996</v>
      </c>
      <c r="I2356">
        <f>tsla_moving_stats_14yr[[#This Row],[Close]]/tsla_moving_stats_14yr[[#This Row],[StdDev_14Y_Centered]]</f>
        <v>0.13238079390742111</v>
      </c>
      <c r="J2356">
        <f>2*tsla_moving_stats_14yr[[#This Row],[StdDev_14Y_Centered]]</f>
        <v>200.48225438623993</v>
      </c>
      <c r="K2356">
        <v>67.997903851895785</v>
      </c>
      <c r="L2356">
        <v>100.19568340786832</v>
      </c>
      <c r="M2356">
        <f>tsla_moving_stats_14yr[[#This Row],[Average_14Y_Centered]]-tsla_moving_stats_14yr[[#This Row],[ROLLING AVERAGE MANUAL]]</f>
        <v>5.2143909298237645E-2</v>
      </c>
      <c r="N2356">
        <f>tsla_moving_stats_14yr[[#This Row],[StdDev_14Y_Centered]]-tsla_moving_stats_14yr[[#This Row],[STANDARD DEV MANUAL]]</f>
        <v>4.544378525164916E-2</v>
      </c>
    </row>
    <row r="2357" spans="1:14" x14ac:dyDescent="0.25">
      <c r="A2357" s="1">
        <v>42660</v>
      </c>
      <c r="B2357">
        <v>13.14</v>
      </c>
      <c r="C2357">
        <v>13.23</v>
      </c>
      <c r="D2357">
        <v>12.8</v>
      </c>
      <c r="E2357">
        <v>12.93</v>
      </c>
      <c r="F2357">
        <v>68311270</v>
      </c>
      <c r="G2357">
        <v>67.997903851896083</v>
      </c>
      <c r="H2357">
        <v>100.21064580374153</v>
      </c>
      <c r="I2357">
        <f>tsla_moving_stats_14yr[[#This Row],[Close]]/tsla_moving_stats_14yr[[#This Row],[StdDev_14Y_Centered]]</f>
        <v>0.1290282074952683</v>
      </c>
      <c r="J2357">
        <f>2*tsla_moving_stats_14yr[[#This Row],[StdDev_14Y_Centered]]</f>
        <v>200.42129160748306</v>
      </c>
      <c r="K2357">
        <v>67.942093787335409</v>
      </c>
      <c r="L2357">
        <v>100.15858520411723</v>
      </c>
      <c r="M2357">
        <f>tsla_moving_stats_14yr[[#This Row],[Average_14Y_Centered]]-tsla_moving_stats_14yr[[#This Row],[ROLLING AVERAGE MANUAL]]</f>
        <v>5.5810064560674277E-2</v>
      </c>
      <c r="N2357">
        <f>tsla_moving_stats_14yr[[#This Row],[StdDev_14Y_Centered]]-tsla_moving_stats_14yr[[#This Row],[STANDARD DEV MANUAL]]</f>
        <v>5.2060599624297765E-2</v>
      </c>
    </row>
    <row r="2358" spans="1:14" x14ac:dyDescent="0.25">
      <c r="A2358" s="1">
        <v>42657</v>
      </c>
      <c r="B2358">
        <v>13.38</v>
      </c>
      <c r="C2358">
        <v>13.43</v>
      </c>
      <c r="D2358">
        <v>13.09</v>
      </c>
      <c r="E2358">
        <v>13.1</v>
      </c>
      <c r="F2358">
        <v>64047816</v>
      </c>
      <c r="G2358">
        <v>67.886528234239606</v>
      </c>
      <c r="H2358">
        <v>100.13689783236229</v>
      </c>
      <c r="I2358">
        <f>tsla_moving_stats_14yr[[#This Row],[Close]]/tsla_moving_stats_14yr[[#This Row],[StdDev_14Y_Centered]]</f>
        <v>0.1308209090112869</v>
      </c>
      <c r="J2358">
        <f>2*tsla_moving_stats_14yr[[#This Row],[StdDev_14Y_Centered]]</f>
        <v>200.27379566472459</v>
      </c>
      <c r="K2358">
        <v>67.886528234239307</v>
      </c>
      <c r="L2358">
        <v>100.12193751288972</v>
      </c>
      <c r="M2358">
        <f>tsla_moving_stats_14yr[[#This Row],[Average_14Y_Centered]]-tsla_moving_stats_14yr[[#This Row],[ROLLING AVERAGE MANUAL]]</f>
        <v>2.9842794901924208E-13</v>
      </c>
      <c r="N2358">
        <f>tsla_moving_stats_14yr[[#This Row],[StdDev_14Y_Centered]]-tsla_moving_stats_14yr[[#This Row],[STANDARD DEV MANUAL]]</f>
        <v>1.4960319472578476E-2</v>
      </c>
    </row>
    <row r="2359" spans="1:14" x14ac:dyDescent="0.25">
      <c r="A2359" s="1">
        <v>42656</v>
      </c>
      <c r="B2359">
        <v>13.37</v>
      </c>
      <c r="C2359">
        <v>13.39</v>
      </c>
      <c r="D2359">
        <v>13.14</v>
      </c>
      <c r="E2359">
        <v>13.35</v>
      </c>
      <c r="F2359">
        <v>37431233</v>
      </c>
      <c r="G2359">
        <v>67.886528234239606</v>
      </c>
      <c r="H2359">
        <v>100.13689783236229</v>
      </c>
      <c r="I2359">
        <f>tsla_moving_stats_14yr[[#This Row],[Close]]/tsla_moving_stats_14yr[[#This Row],[StdDev_14Y_Centered]]</f>
        <v>0.13331749124432674</v>
      </c>
      <c r="J2359">
        <f>2*tsla_moving_stats_14yr[[#This Row],[StdDev_14Y_Centered]]</f>
        <v>200.27379566472459</v>
      </c>
      <c r="K2359">
        <v>67.831766288104902</v>
      </c>
      <c r="L2359">
        <v>100.08676779228813</v>
      </c>
      <c r="M2359">
        <f>tsla_moving_stats_14yr[[#This Row],[Average_14Y_Centered]]-tsla_moving_stats_14yr[[#This Row],[ROLLING AVERAGE MANUAL]]</f>
        <v>5.4761946134703976E-2</v>
      </c>
      <c r="N2359">
        <f>tsla_moving_stats_14yr[[#This Row],[StdDev_14Y_Centered]]-tsla_moving_stats_14yr[[#This Row],[STANDARD DEV MANUAL]]</f>
        <v>5.0130040074165549E-2</v>
      </c>
    </row>
    <row r="2360" spans="1:14" x14ac:dyDescent="0.25">
      <c r="A2360" s="1">
        <v>42655</v>
      </c>
      <c r="B2360">
        <v>13.4</v>
      </c>
      <c r="C2360">
        <v>13.59</v>
      </c>
      <c r="D2360">
        <v>13.36</v>
      </c>
      <c r="E2360">
        <v>13.43</v>
      </c>
      <c r="F2360">
        <v>29560365</v>
      </c>
      <c r="G2360">
        <v>67.831766288105186</v>
      </c>
      <c r="H2360">
        <v>100.10172732720328</v>
      </c>
      <c r="I2360">
        <f>tsla_moving_stats_14yr[[#This Row],[Close]]/tsla_moving_stats_14yr[[#This Row],[StdDev_14Y_Centered]]</f>
        <v>0.13416351903800078</v>
      </c>
      <c r="J2360">
        <f>2*tsla_moving_stats_14yr[[#This Row],[StdDev_14Y_Centered]]</f>
        <v>200.20345465440656</v>
      </c>
      <c r="K2360">
        <v>67.774654708519876</v>
      </c>
      <c r="L2360">
        <v>100.04719914554759</v>
      </c>
      <c r="M2360">
        <f>tsla_moving_stats_14yr[[#This Row],[Average_14Y_Centered]]-tsla_moving_stats_14yr[[#This Row],[ROLLING AVERAGE MANUAL]]</f>
        <v>5.7111579585310324E-2</v>
      </c>
      <c r="N2360">
        <f>tsla_moving_stats_14yr[[#This Row],[StdDev_14Y_Centered]]-tsla_moving_stats_14yr[[#This Row],[STANDARD DEV MANUAL]]</f>
        <v>5.4528181655683738E-2</v>
      </c>
    </row>
    <row r="2361" spans="1:14" x14ac:dyDescent="0.25">
      <c r="A2361" s="1">
        <v>42654</v>
      </c>
      <c r="B2361">
        <v>13.46</v>
      </c>
      <c r="C2361">
        <v>13.48</v>
      </c>
      <c r="D2361">
        <v>13.22</v>
      </c>
      <c r="E2361">
        <v>13.34</v>
      </c>
      <c r="F2361">
        <v>34926366</v>
      </c>
      <c r="G2361">
        <v>67.774654708520174</v>
      </c>
      <c r="H2361">
        <v>100.06215723775109</v>
      </c>
      <c r="I2361">
        <f>tsla_moving_stats_14yr[[#This Row],[Close]]/tsla_moving_stats_14yr[[#This Row],[StdDev_14Y_Centered]]</f>
        <v>0.13331713375221069</v>
      </c>
      <c r="J2361">
        <f>2*tsla_moving_stats_14yr[[#This Row],[StdDev_14Y_Centered]]</f>
        <v>200.12431447550219</v>
      </c>
      <c r="K2361">
        <v>67.716276913875291</v>
      </c>
      <c r="L2361">
        <v>100.00517817476586</v>
      </c>
      <c r="M2361">
        <f>tsla_moving_stats_14yr[[#This Row],[Average_14Y_Centered]]-tsla_moving_stats_14yr[[#This Row],[ROLLING AVERAGE MANUAL]]</f>
        <v>5.8377794644883352E-2</v>
      </c>
      <c r="N2361">
        <f>tsla_moving_stats_14yr[[#This Row],[StdDev_14Y_Centered]]-tsla_moving_stats_14yr[[#This Row],[STANDARD DEV MANUAL]]</f>
        <v>5.6979062985234918E-2</v>
      </c>
    </row>
    <row r="2362" spans="1:14" x14ac:dyDescent="0.25">
      <c r="A2362" s="1">
        <v>42653</v>
      </c>
      <c r="B2362">
        <v>13.42</v>
      </c>
      <c r="C2362">
        <v>13.61</v>
      </c>
      <c r="D2362">
        <v>13.31</v>
      </c>
      <c r="E2362">
        <v>13.4</v>
      </c>
      <c r="F2362">
        <v>49744506</v>
      </c>
      <c r="G2362">
        <v>67.716276913875589</v>
      </c>
      <c r="H2362">
        <v>100.02013445663715</v>
      </c>
      <c r="I2362">
        <f>tsla_moving_stats_14yr[[#This Row],[Close]]/tsla_moving_stats_14yr[[#This Row],[StdDev_14Y_Centered]]</f>
        <v>0.1339730252593237</v>
      </c>
      <c r="J2362">
        <f>2*tsla_moving_stats_14yr[[#This Row],[StdDev_14Y_Centered]]</f>
        <v>200.0402689132743</v>
      </c>
      <c r="K2362">
        <v>67.657675740352673</v>
      </c>
      <c r="L2362">
        <v>99.96271142058913</v>
      </c>
      <c r="M2362">
        <f>tsla_moving_stats_14yr[[#This Row],[Average_14Y_Centered]]-tsla_moving_stats_14yr[[#This Row],[ROLLING AVERAGE MANUAL]]</f>
        <v>5.8601173522916383E-2</v>
      </c>
      <c r="N2362">
        <f>tsla_moving_stats_14yr[[#This Row],[StdDev_14Y_Centered]]-tsla_moving_stats_14yr[[#This Row],[STANDARD DEV MANUAL]]</f>
        <v>5.7423036048021459E-2</v>
      </c>
    </row>
    <row r="2363" spans="1:14" x14ac:dyDescent="0.25">
      <c r="A2363" s="1">
        <v>42650</v>
      </c>
      <c r="B2363">
        <v>13.4</v>
      </c>
      <c r="C2363">
        <v>13.42</v>
      </c>
      <c r="D2363">
        <v>13.05</v>
      </c>
      <c r="E2363">
        <v>13.11</v>
      </c>
      <c r="F2363">
        <v>52395324</v>
      </c>
      <c r="G2363">
        <v>67.600221424296834</v>
      </c>
      <c r="H2363">
        <v>99.937414925323864</v>
      </c>
      <c r="I2363">
        <f>tsla_moving_stats_14yr[[#This Row],[Close]]/tsla_moving_stats_14yr[[#This Row],[StdDev_14Y_Centered]]</f>
        <v>0.13118210041550676</v>
      </c>
      <c r="J2363">
        <f>2*tsla_moving_stats_14yr[[#This Row],[StdDev_14Y_Centered]]</f>
        <v>199.87482985064773</v>
      </c>
      <c r="K2363">
        <v>67.600221424296521</v>
      </c>
      <c r="L2363">
        <v>99.922462068963696</v>
      </c>
      <c r="M2363">
        <f>tsla_moving_stats_14yr[[#This Row],[Average_14Y_Centered]]-tsla_moving_stats_14yr[[#This Row],[ROLLING AVERAGE MANUAL]]</f>
        <v>3.1263880373444408E-13</v>
      </c>
      <c r="N2363">
        <f>tsla_moving_stats_14yr[[#This Row],[StdDev_14Y_Centered]]-tsla_moving_stats_14yr[[#This Row],[STANDARD DEV MANUAL]]</f>
        <v>1.4952856360167743E-2</v>
      </c>
    </row>
    <row r="2364" spans="1:14" x14ac:dyDescent="0.25">
      <c r="A2364" s="1">
        <v>42649</v>
      </c>
      <c r="B2364">
        <v>13.5</v>
      </c>
      <c r="C2364">
        <v>13.61</v>
      </c>
      <c r="D2364">
        <v>13.35</v>
      </c>
      <c r="E2364">
        <v>13.4</v>
      </c>
      <c r="F2364">
        <v>70551087</v>
      </c>
      <c r="G2364">
        <v>67.600221424296834</v>
      </c>
      <c r="H2364">
        <v>99.937414925323864</v>
      </c>
      <c r="I2364">
        <f>tsla_moving_stats_14yr[[#This Row],[Close]]/tsla_moving_stats_14yr[[#This Row],[StdDev_14Y_Centered]]</f>
        <v>0.13408391651928228</v>
      </c>
      <c r="J2364">
        <f>2*tsla_moving_stats_14yr[[#This Row],[StdDev_14Y_Centered]]</f>
        <v>199.87482985064773</v>
      </c>
      <c r="K2364">
        <v>67.542475306794074</v>
      </c>
      <c r="L2364">
        <v>99.881643066576288</v>
      </c>
      <c r="M2364">
        <f>tsla_moving_stats_14yr[[#This Row],[Average_14Y_Centered]]-tsla_moving_stats_14yr[[#This Row],[ROLLING AVERAGE MANUAL]]</f>
        <v>5.7746117502759375E-2</v>
      </c>
      <c r="N2364">
        <f>tsla_moving_stats_14yr[[#This Row],[StdDev_14Y_Centered]]-tsla_moving_stats_14yr[[#This Row],[STANDARD DEV MANUAL]]</f>
        <v>5.5771858747576175E-2</v>
      </c>
    </row>
    <row r="2365" spans="1:14" x14ac:dyDescent="0.25">
      <c r="A2365" s="1">
        <v>42648</v>
      </c>
      <c r="B2365">
        <v>14.15</v>
      </c>
      <c r="C2365">
        <v>14.21</v>
      </c>
      <c r="D2365">
        <v>13.87</v>
      </c>
      <c r="E2365">
        <v>13.9</v>
      </c>
      <c r="F2365">
        <v>28163039</v>
      </c>
      <c r="G2365">
        <v>67.542475306794373</v>
      </c>
      <c r="H2365">
        <v>99.896594289332754</v>
      </c>
      <c r="I2365">
        <f>tsla_moving_stats_14yr[[#This Row],[Close]]/tsla_moving_stats_14yr[[#This Row],[StdDev_14Y_Centered]]</f>
        <v>0.13914388272077743</v>
      </c>
      <c r="J2365">
        <f>2*tsla_moving_stats_14yr[[#This Row],[StdDev_14Y_Centered]]</f>
        <v>199.79318857866551</v>
      </c>
      <c r="K2365">
        <v>67.484838323352989</v>
      </c>
      <c r="L2365">
        <v>99.84102701581503</v>
      </c>
      <c r="M2365">
        <f>tsla_moving_stats_14yr[[#This Row],[Average_14Y_Centered]]-tsla_moving_stats_14yr[[#This Row],[ROLLING AVERAGE MANUAL]]</f>
        <v>5.7636983441383904E-2</v>
      </c>
      <c r="N2365">
        <f>tsla_moving_stats_14yr[[#This Row],[StdDev_14Y_Centered]]-tsla_moving_stats_14yr[[#This Row],[STANDARD DEV MANUAL]]</f>
        <v>5.5567273517723947E-2</v>
      </c>
    </row>
    <row r="2366" spans="1:14" x14ac:dyDescent="0.25">
      <c r="A2366" s="1">
        <v>42647</v>
      </c>
      <c r="B2366">
        <v>14.21</v>
      </c>
      <c r="C2366">
        <v>14.22</v>
      </c>
      <c r="D2366">
        <v>13.92</v>
      </c>
      <c r="E2366">
        <v>14.09</v>
      </c>
      <c r="F2366">
        <v>53122270</v>
      </c>
      <c r="G2366">
        <v>67.484838323353301</v>
      </c>
      <c r="H2366">
        <v>99.85597663437818</v>
      </c>
      <c r="I2366">
        <f>tsla_moving_stats_14yr[[#This Row],[Close]]/tsla_moving_stats_14yr[[#This Row],[StdDev_14Y_Centered]]</f>
        <v>0.14110322160876176</v>
      </c>
      <c r="J2366">
        <f>2*tsla_moving_stats_14yr[[#This Row],[StdDev_14Y_Centered]]</f>
        <v>199.71195326875636</v>
      </c>
      <c r="K2366">
        <v>67.426834381551046</v>
      </c>
      <c r="L2366">
        <v>99.799693297834764</v>
      </c>
      <c r="M2366">
        <f>tsla_moving_stats_14yr[[#This Row],[Average_14Y_Centered]]-tsla_moving_stats_14yr[[#This Row],[ROLLING AVERAGE MANUAL]]</f>
        <v>5.8003941802255099E-2</v>
      </c>
      <c r="N2366">
        <f>tsla_moving_stats_14yr[[#This Row],[StdDev_14Y_Centered]]-tsla_moving_stats_14yr[[#This Row],[STANDARD DEV MANUAL]]</f>
        <v>5.6283336543415885E-2</v>
      </c>
    </row>
    <row r="2367" spans="1:14" x14ac:dyDescent="0.25">
      <c r="A2367" s="1">
        <v>42646</v>
      </c>
      <c r="B2367">
        <v>14.15</v>
      </c>
      <c r="C2367">
        <v>14.38</v>
      </c>
      <c r="D2367">
        <v>13.88</v>
      </c>
      <c r="E2367">
        <v>14.25</v>
      </c>
      <c r="F2367">
        <v>89998472</v>
      </c>
      <c r="G2367">
        <v>67.426834381551373</v>
      </c>
      <c r="H2367">
        <v>99.814641203751961</v>
      </c>
      <c r="I2367">
        <f>tsla_moving_stats_14yr[[#This Row],[Close]]/tsla_moving_stats_14yr[[#This Row],[StdDev_14Y_Centered]]</f>
        <v>0.14276462679369278</v>
      </c>
      <c r="J2367">
        <f>2*tsla_moving_stats_14yr[[#This Row],[StdDev_14Y_Centered]]</f>
        <v>199.62928240750392</v>
      </c>
      <c r="K2367">
        <v>67.37317855002965</v>
      </c>
      <c r="L2367">
        <v>99.766476285404366</v>
      </c>
      <c r="M2367">
        <f>tsla_moving_stats_14yr[[#This Row],[Average_14Y_Centered]]-tsla_moving_stats_14yr[[#This Row],[ROLLING AVERAGE MANUAL]]</f>
        <v>5.3655831521723485E-2</v>
      </c>
      <c r="N2367">
        <f>tsla_moving_stats_14yr[[#This Row],[StdDev_14Y_Centered]]-tsla_moving_stats_14yr[[#This Row],[STANDARD DEV MANUAL]]</f>
        <v>4.8164918347595176E-2</v>
      </c>
    </row>
    <row r="2368" spans="1:14" x14ac:dyDescent="0.25">
      <c r="A2368" s="1">
        <v>42643</v>
      </c>
      <c r="B2368">
        <v>13.48</v>
      </c>
      <c r="C2368">
        <v>13.67</v>
      </c>
      <c r="D2368">
        <v>13.3</v>
      </c>
      <c r="E2368">
        <v>13.6</v>
      </c>
      <c r="F2368">
        <v>38794135</v>
      </c>
      <c r="G2368">
        <v>67.317971231645188</v>
      </c>
      <c r="H2368">
        <v>99.745377136895058</v>
      </c>
      <c r="I2368">
        <f>tsla_moving_stats_14yr[[#This Row],[Close]]/tsla_moving_stats_14yr[[#This Row],[StdDev_14Y_Centered]]</f>
        <v>0.13634717107074293</v>
      </c>
      <c r="J2368">
        <f>2*tsla_moving_stats_14yr[[#This Row],[StdDev_14Y_Centered]]</f>
        <v>199.49075427379012</v>
      </c>
      <c r="K2368">
        <v>67.317971231644876</v>
      </c>
      <c r="L2368">
        <v>99.730430650389422</v>
      </c>
      <c r="M2368">
        <f>tsla_moving_stats_14yr[[#This Row],[Average_14Y_Centered]]-tsla_moving_stats_14yr[[#This Row],[ROLLING AVERAGE MANUAL]]</f>
        <v>3.1263880373444408E-13</v>
      </c>
      <c r="N2368">
        <f>tsla_moving_stats_14yr[[#This Row],[StdDev_14Y_Centered]]-tsla_moving_stats_14yr[[#This Row],[STANDARD DEV MANUAL]]</f>
        <v>1.4946486505635903E-2</v>
      </c>
    </row>
    <row r="2369" spans="1:14" x14ac:dyDescent="0.25">
      <c r="A2369" s="1">
        <v>42642</v>
      </c>
      <c r="B2369">
        <v>13.71</v>
      </c>
      <c r="C2369">
        <v>13.82</v>
      </c>
      <c r="D2369">
        <v>13.37</v>
      </c>
      <c r="E2369">
        <v>13.38</v>
      </c>
      <c r="F2369">
        <v>40905477</v>
      </c>
      <c r="G2369">
        <v>67.317971231645188</v>
      </c>
      <c r="H2369">
        <v>99.745377136895058</v>
      </c>
      <c r="I2369">
        <f>tsla_moving_stats_14yr[[#This Row],[Close]]/tsla_moving_stats_14yr[[#This Row],[StdDev_14Y_Centered]]</f>
        <v>0.13414155506812797</v>
      </c>
      <c r="J2369">
        <f>2*tsla_moving_stats_14yr[[#This Row],[StdDev_14Y_Centered]]</f>
        <v>199.49075427379012</v>
      </c>
      <c r="K2369">
        <v>67.263144484412152</v>
      </c>
      <c r="L2369">
        <v>99.695081778940434</v>
      </c>
      <c r="M2369">
        <f>tsla_moving_stats_14yr[[#This Row],[Average_14Y_Centered]]-tsla_moving_stats_14yr[[#This Row],[ROLLING AVERAGE MANUAL]]</f>
        <v>5.4826747233036599E-2</v>
      </c>
      <c r="N2369">
        <f>tsla_moving_stats_14yr[[#This Row],[StdDev_14Y_Centered]]-tsla_moving_stats_14yr[[#This Row],[STANDARD DEV MANUAL]]</f>
        <v>5.0295357954624365E-2</v>
      </c>
    </row>
    <row r="2370" spans="1:14" x14ac:dyDescent="0.25">
      <c r="A2370" s="1">
        <v>42641</v>
      </c>
      <c r="B2370">
        <v>13.83</v>
      </c>
      <c r="C2370">
        <v>13.88</v>
      </c>
      <c r="D2370">
        <v>13.68</v>
      </c>
      <c r="E2370">
        <v>13.75</v>
      </c>
      <c r="F2370">
        <v>31325642</v>
      </c>
      <c r="G2370">
        <v>67.263144484412479</v>
      </c>
      <c r="H2370">
        <v>99.710027447531644</v>
      </c>
      <c r="I2370">
        <f>tsla_moving_stats_14yr[[#This Row],[Close]]/tsla_moving_stats_14yr[[#This Row],[StdDev_14Y_Centered]]</f>
        <v>0.13789987177804539</v>
      </c>
      <c r="J2370">
        <f>2*tsla_moving_stats_14yr[[#This Row],[StdDev_14Y_Centered]]</f>
        <v>199.42005489506329</v>
      </c>
      <c r="K2370">
        <v>67.209436281858757</v>
      </c>
      <c r="L2370">
        <v>99.661761195855732</v>
      </c>
      <c r="M2370">
        <f>tsla_moving_stats_14yr[[#This Row],[Average_14Y_Centered]]-tsla_moving_stats_14yr[[#This Row],[ROLLING AVERAGE MANUAL]]</f>
        <v>5.3708202553721662E-2</v>
      </c>
      <c r="N2370">
        <f>tsla_moving_stats_14yr[[#This Row],[StdDev_14Y_Centered]]-tsla_moving_stats_14yr[[#This Row],[STANDARD DEV MANUAL]]</f>
        <v>4.8266251675912031E-2</v>
      </c>
    </row>
    <row r="2371" spans="1:14" x14ac:dyDescent="0.25">
      <c r="A2371" s="1">
        <v>42640</v>
      </c>
      <c r="B2371">
        <v>13.98</v>
      </c>
      <c r="C2371">
        <v>14</v>
      </c>
      <c r="D2371">
        <v>13.64</v>
      </c>
      <c r="E2371">
        <v>13.72</v>
      </c>
      <c r="F2371">
        <v>50597752</v>
      </c>
      <c r="G2371">
        <v>67.20943628185907</v>
      </c>
      <c r="H2371">
        <v>99.676706350201485</v>
      </c>
      <c r="I2371">
        <f>tsla_moving_stats_14yr[[#This Row],[Close]]/tsla_moving_stats_14yr[[#This Row],[StdDev_14Y_Centered]]</f>
        <v>0.13764499753630019</v>
      </c>
      <c r="J2371">
        <f>2*tsla_moving_stats_14yr[[#This Row],[StdDev_14Y_Centered]]</f>
        <v>199.35341270040297</v>
      </c>
      <c r="K2371">
        <v>67.157459508098071</v>
      </c>
      <c r="L2371">
        <v>99.631501056714427</v>
      </c>
      <c r="M2371">
        <f>tsla_moving_stats_14yr[[#This Row],[Average_14Y_Centered]]-tsla_moving_stats_14yr[[#This Row],[ROLLING AVERAGE MANUAL]]</f>
        <v>5.1976773760998185E-2</v>
      </c>
      <c r="N2371">
        <f>tsla_moving_stats_14yr[[#This Row],[StdDev_14Y_Centered]]-tsla_moving_stats_14yr[[#This Row],[STANDARD DEV MANUAL]]</f>
        <v>4.5205293487057929E-2</v>
      </c>
    </row>
    <row r="2372" spans="1:14" x14ac:dyDescent="0.25">
      <c r="A2372" s="1">
        <v>42639</v>
      </c>
      <c r="B2372">
        <v>13.77</v>
      </c>
      <c r="C2372">
        <v>14.07</v>
      </c>
      <c r="D2372">
        <v>13.77</v>
      </c>
      <c r="E2372">
        <v>13.93</v>
      </c>
      <c r="F2372">
        <v>35915407</v>
      </c>
      <c r="G2372">
        <v>67.157459508098384</v>
      </c>
      <c r="H2372">
        <v>99.646446155584258</v>
      </c>
      <c r="I2372">
        <f>tsla_moving_stats_14yr[[#This Row],[Close]]/tsla_moving_stats_14yr[[#This Row],[StdDev_14Y_Centered]]</f>
        <v>0.13979424793785636</v>
      </c>
      <c r="J2372">
        <f>2*tsla_moving_stats_14yr[[#This Row],[StdDev_14Y_Centered]]</f>
        <v>199.29289231116852</v>
      </c>
      <c r="K2372">
        <v>67.104365436543347</v>
      </c>
      <c r="L2372">
        <v>99.599275854144537</v>
      </c>
      <c r="M2372">
        <f>tsla_moving_stats_14yr[[#This Row],[Average_14Y_Centered]]-tsla_moving_stats_14yr[[#This Row],[ROLLING AVERAGE MANUAL]]</f>
        <v>5.3094071555037203E-2</v>
      </c>
      <c r="N2372">
        <f>tsla_moving_stats_14yr[[#This Row],[StdDev_14Y_Centered]]-tsla_moving_stats_14yr[[#This Row],[STANDARD DEV MANUAL]]</f>
        <v>4.7170301439720674E-2</v>
      </c>
    </row>
    <row r="2373" spans="1:14" x14ac:dyDescent="0.25">
      <c r="A2373" s="1">
        <v>42636</v>
      </c>
      <c r="B2373">
        <v>13.73</v>
      </c>
      <c r="C2373">
        <v>14.01</v>
      </c>
      <c r="D2373">
        <v>13.71</v>
      </c>
      <c r="E2373">
        <v>13.83</v>
      </c>
      <c r="F2373">
        <v>43578480</v>
      </c>
      <c r="G2373">
        <v>67.050378151260503</v>
      </c>
      <c r="H2373">
        <v>99.580392454388416</v>
      </c>
      <c r="I2373">
        <f>tsla_moving_stats_14yr[[#This Row],[Close]]/tsla_moving_stats_14yr[[#This Row],[StdDev_14Y_Centered]]</f>
        <v>0.13888276255121873</v>
      </c>
      <c r="J2373">
        <f>2*tsla_moving_stats_14yr[[#This Row],[StdDev_14Y_Centered]]</f>
        <v>199.16078490877683</v>
      </c>
      <c r="K2373">
        <v>67.05037815126019</v>
      </c>
      <c r="L2373">
        <v>99.565448296961605</v>
      </c>
      <c r="M2373">
        <f>tsla_moving_stats_14yr[[#This Row],[Average_14Y_Centered]]-tsla_moving_stats_14yr[[#This Row],[ROLLING AVERAGE MANUAL]]</f>
        <v>3.1263880373444408E-13</v>
      </c>
      <c r="N2373">
        <f>tsla_moving_stats_14yr[[#This Row],[StdDev_14Y_Centered]]-tsla_moving_stats_14yr[[#This Row],[STANDARD DEV MANUAL]]</f>
        <v>1.4944157426810989E-2</v>
      </c>
    </row>
    <row r="2374" spans="1:14" x14ac:dyDescent="0.25">
      <c r="A2374" s="1">
        <v>42635</v>
      </c>
      <c r="B2374">
        <v>13.76</v>
      </c>
      <c r="C2374">
        <v>13.82</v>
      </c>
      <c r="D2374">
        <v>13.53</v>
      </c>
      <c r="E2374">
        <v>13.76</v>
      </c>
      <c r="F2374">
        <v>35743567</v>
      </c>
      <c r="G2374">
        <v>67.050378151260503</v>
      </c>
      <c r="H2374">
        <v>99.580392454388416</v>
      </c>
      <c r="I2374">
        <f>tsla_moving_stats_14yr[[#This Row],[Close]]/tsla_moving_stats_14yr[[#This Row],[StdDev_14Y_Centered]]</f>
        <v>0.1381798129215307</v>
      </c>
      <c r="J2374">
        <f>2*tsla_moving_stats_14yr[[#This Row],[StdDev_14Y_Centered]]</f>
        <v>199.16078490877683</v>
      </c>
      <c r="K2374">
        <v>66.996991894325703</v>
      </c>
      <c r="L2374">
        <v>99.532698413109728</v>
      </c>
      <c r="M2374">
        <f>tsla_moving_stats_14yr[[#This Row],[Average_14Y_Centered]]-tsla_moving_stats_14yr[[#This Row],[ROLLING AVERAGE MANUAL]]</f>
        <v>5.3386256934800258E-2</v>
      </c>
      <c r="N2374">
        <f>tsla_moving_stats_14yr[[#This Row],[StdDev_14Y_Centered]]-tsla_moving_stats_14yr[[#This Row],[STANDARD DEV MANUAL]]</f>
        <v>4.7694041278688815E-2</v>
      </c>
    </row>
    <row r="2375" spans="1:14" x14ac:dyDescent="0.25">
      <c r="A2375" s="1">
        <v>42634</v>
      </c>
      <c r="B2375">
        <v>13.76</v>
      </c>
      <c r="C2375">
        <v>13.8</v>
      </c>
      <c r="D2375">
        <v>13.44</v>
      </c>
      <c r="E2375">
        <v>13.68</v>
      </c>
      <c r="F2375">
        <v>39502586</v>
      </c>
      <c r="G2375">
        <v>66.99699189432603</v>
      </c>
      <c r="H2375">
        <v>99.547642140903804</v>
      </c>
      <c r="I2375">
        <f>tsla_moving_stats_14yr[[#This Row],[Close]]/tsla_moving_stats_14yr[[#This Row],[StdDev_14Y_Centered]]</f>
        <v>0.13742163757768133</v>
      </c>
      <c r="J2375">
        <f>2*tsla_moving_stats_14yr[[#This Row],[StdDev_14Y_Centered]]</f>
        <v>199.09528428180761</v>
      </c>
      <c r="K2375">
        <v>66.94032432432401</v>
      </c>
      <c r="L2375">
        <v>99.493901841663842</v>
      </c>
      <c r="M2375">
        <f>tsla_moving_stats_14yr[[#This Row],[Average_14Y_Centered]]-tsla_moving_stats_14yr[[#This Row],[ROLLING AVERAGE MANUAL]]</f>
        <v>5.6667570002019829E-2</v>
      </c>
      <c r="N2375">
        <f>tsla_moving_stats_14yr[[#This Row],[StdDev_14Y_Centered]]-tsla_moving_stats_14yr[[#This Row],[STANDARD DEV MANUAL]]</f>
        <v>5.3740299239962042E-2</v>
      </c>
    </row>
    <row r="2376" spans="1:14" x14ac:dyDescent="0.25">
      <c r="A2376" s="1">
        <v>42633</v>
      </c>
      <c r="B2376">
        <v>13.79</v>
      </c>
      <c r="C2376">
        <v>13.85</v>
      </c>
      <c r="D2376">
        <v>13.59</v>
      </c>
      <c r="E2376">
        <v>13.64</v>
      </c>
      <c r="F2376">
        <v>36157357</v>
      </c>
      <c r="G2376">
        <v>66.940324324324322</v>
      </c>
      <c r="H2376">
        <v>99.508844231451519</v>
      </c>
      <c r="I2376">
        <f>tsla_moving_stats_14yr[[#This Row],[Close]]/tsla_moving_stats_14yr[[#This Row],[StdDev_14Y_Centered]]</f>
        <v>0.13707324314082264</v>
      </c>
      <c r="J2376">
        <f>2*tsla_moving_stats_14yr[[#This Row],[StdDev_14Y_Centered]]</f>
        <v>199.01768846290304</v>
      </c>
      <c r="K2376">
        <v>66.881553018924279</v>
      </c>
      <c r="L2376">
        <v>99.451033375086141</v>
      </c>
      <c r="M2376">
        <f>tsla_moving_stats_14yr[[#This Row],[Average_14Y_Centered]]-tsla_moving_stats_14yr[[#This Row],[ROLLING AVERAGE MANUAL]]</f>
        <v>5.8771305400043161E-2</v>
      </c>
      <c r="N2376">
        <f>tsla_moving_stats_14yr[[#This Row],[StdDev_14Y_Centered]]-tsla_moving_stats_14yr[[#This Row],[STANDARD DEV MANUAL]]</f>
        <v>5.7810856365378527E-2</v>
      </c>
    </row>
    <row r="2377" spans="1:14" x14ac:dyDescent="0.25">
      <c r="A2377" s="1">
        <v>42632</v>
      </c>
      <c r="B2377">
        <v>13.8</v>
      </c>
      <c r="C2377">
        <v>13.96</v>
      </c>
      <c r="D2377">
        <v>13.67</v>
      </c>
      <c r="E2377">
        <v>13.76</v>
      </c>
      <c r="F2377">
        <v>34492505</v>
      </c>
      <c r="G2377">
        <v>66.881553018924606</v>
      </c>
      <c r="H2377">
        <v>99.465973814346214</v>
      </c>
      <c r="I2377">
        <f>tsla_moving_stats_14yr[[#This Row],[Close]]/tsla_moving_stats_14yr[[#This Row],[StdDev_14Y_Centered]]</f>
        <v>0.13833876523124497</v>
      </c>
      <c r="J2377">
        <f>2*tsla_moving_stats_14yr[[#This Row],[StdDev_14Y_Centered]]</f>
        <v>198.93194762869243</v>
      </c>
      <c r="K2377">
        <v>66.821571514422757</v>
      </c>
      <c r="L2377">
        <v>99.405749000141782</v>
      </c>
      <c r="M2377">
        <f>tsla_moving_stats_14yr[[#This Row],[Average_14Y_Centered]]-tsla_moving_stats_14yr[[#This Row],[ROLLING AVERAGE MANUAL]]</f>
        <v>5.9981504501848804E-2</v>
      </c>
      <c r="N2377">
        <f>tsla_moving_stats_14yr[[#This Row],[StdDev_14Y_Centered]]-tsla_moving_stats_14yr[[#This Row],[STANDARD DEV MANUAL]]</f>
        <v>6.0224814204431709E-2</v>
      </c>
    </row>
    <row r="2378" spans="1:14" x14ac:dyDescent="0.25">
      <c r="A2378" s="1">
        <v>42629</v>
      </c>
      <c r="B2378">
        <v>13.36</v>
      </c>
      <c r="C2378">
        <v>13.71</v>
      </c>
      <c r="D2378">
        <v>13.27</v>
      </c>
      <c r="E2378">
        <v>13.69</v>
      </c>
      <c r="F2378">
        <v>46617168</v>
      </c>
      <c r="G2378">
        <v>66.761920649233531</v>
      </c>
      <c r="H2378">
        <v>99.37605130426715</v>
      </c>
      <c r="I2378">
        <f>tsla_moving_stats_14yr[[#This Row],[Close]]/tsla_moving_stats_14yr[[#This Row],[StdDev_14Y_Centered]]</f>
        <v>0.13775954890866304</v>
      </c>
      <c r="J2378">
        <f>2*tsla_moving_stats_14yr[[#This Row],[StdDev_14Y_Centered]]</f>
        <v>198.7521026085343</v>
      </c>
      <c r="K2378">
        <v>66.761920649233218</v>
      </c>
      <c r="L2378">
        <v>99.361115398072812</v>
      </c>
      <c r="M2378">
        <f>tsla_moving_stats_14yr[[#This Row],[Average_14Y_Centered]]-tsla_moving_stats_14yr[[#This Row],[ROLLING AVERAGE MANUAL]]</f>
        <v>3.1263880373444408E-13</v>
      </c>
      <c r="N2378">
        <f>tsla_moving_stats_14yr[[#This Row],[StdDev_14Y_Centered]]-tsla_moving_stats_14yr[[#This Row],[STANDARD DEV MANUAL]]</f>
        <v>1.49359061943386E-2</v>
      </c>
    </row>
    <row r="2379" spans="1:14" x14ac:dyDescent="0.25">
      <c r="A2379" s="1">
        <v>42628</v>
      </c>
      <c r="B2379">
        <v>13.1</v>
      </c>
      <c r="C2379">
        <v>13.5</v>
      </c>
      <c r="D2379">
        <v>13.09</v>
      </c>
      <c r="E2379">
        <v>13.36</v>
      </c>
      <c r="F2379">
        <v>46276773</v>
      </c>
      <c r="G2379">
        <v>66.761920649233531</v>
      </c>
      <c r="H2379">
        <v>99.37605130426715</v>
      </c>
      <c r="I2379">
        <f>tsla_moving_stats_14yr[[#This Row],[Close]]/tsla_moving_stats_14yr[[#This Row],[StdDev_14Y_Centered]]</f>
        <v>0.13443882932211385</v>
      </c>
      <c r="J2379">
        <f>2*tsla_moving_stats_14yr[[#This Row],[StdDev_14Y_Centered]]</f>
        <v>198.7521026085343</v>
      </c>
      <c r="K2379">
        <v>66.699494888754941</v>
      </c>
      <c r="L2379">
        <v>99.310796669358638</v>
      </c>
      <c r="M2379">
        <f>tsla_moving_stats_14yr[[#This Row],[Average_14Y_Centered]]-tsla_moving_stats_14yr[[#This Row],[ROLLING AVERAGE MANUAL]]</f>
        <v>6.2425760478589609E-2</v>
      </c>
      <c r="N2379">
        <f>tsla_moving_stats_14yr[[#This Row],[StdDev_14Y_Centered]]-tsla_moving_stats_14yr[[#This Row],[STANDARD DEV MANUAL]]</f>
        <v>6.5254634908512799E-2</v>
      </c>
    </row>
    <row r="2380" spans="1:14" x14ac:dyDescent="0.25">
      <c r="A2380" s="1">
        <v>42627</v>
      </c>
      <c r="B2380">
        <v>13.05</v>
      </c>
      <c r="C2380">
        <v>13.19</v>
      </c>
      <c r="D2380">
        <v>12.99</v>
      </c>
      <c r="E2380">
        <v>13.09</v>
      </c>
      <c r="F2380">
        <v>33888500</v>
      </c>
      <c r="G2380">
        <v>66.699494888755268</v>
      </c>
      <c r="H2380">
        <v>99.325729501059882</v>
      </c>
      <c r="I2380">
        <f>tsla_moving_stats_14yr[[#This Row],[Close]]/tsla_moving_stats_14yr[[#This Row],[StdDev_14Y_Centered]]</f>
        <v>0.13178861172985717</v>
      </c>
      <c r="J2380">
        <f>2*tsla_moving_stats_14yr[[#This Row],[StdDev_14Y_Centered]]</f>
        <v>198.65145900211976</v>
      </c>
      <c r="K2380">
        <v>66.636535338345553</v>
      </c>
      <c r="L2380">
        <v>99.259340079049963</v>
      </c>
      <c r="M2380">
        <f>tsla_moving_stats_14yr[[#This Row],[Average_14Y_Centered]]-tsla_moving_stats_14yr[[#This Row],[ROLLING AVERAGE MANUAL]]</f>
        <v>6.2959550409715348E-2</v>
      </c>
      <c r="N2380">
        <f>tsla_moving_stats_14yr[[#This Row],[StdDev_14Y_Centered]]-tsla_moving_stats_14yr[[#This Row],[STANDARD DEV MANUAL]]</f>
        <v>6.6389422009919485E-2</v>
      </c>
    </row>
    <row r="2381" spans="1:14" x14ac:dyDescent="0.25">
      <c r="A2381" s="1">
        <v>42626</v>
      </c>
      <c r="B2381">
        <v>13.14</v>
      </c>
      <c r="C2381">
        <v>13.23</v>
      </c>
      <c r="D2381">
        <v>12.9</v>
      </c>
      <c r="E2381">
        <v>13.07</v>
      </c>
      <c r="F2381">
        <v>53840740</v>
      </c>
      <c r="G2381">
        <v>66.636535338345865</v>
      </c>
      <c r="H2381">
        <v>99.274269663262771</v>
      </c>
      <c r="I2381">
        <f>tsla_moving_stats_14yr[[#This Row],[Close]]/tsla_moving_stats_14yr[[#This Row],[StdDev_14Y_Centered]]</f>
        <v>0.13165546363960468</v>
      </c>
      <c r="J2381">
        <f>2*tsla_moving_stats_14yr[[#This Row],[StdDev_14Y_Centered]]</f>
        <v>198.54853932652554</v>
      </c>
      <c r="K2381">
        <v>66.574963898916664</v>
      </c>
      <c r="L2381">
        <v>99.21076253116081</v>
      </c>
      <c r="M2381">
        <f>tsla_moving_stats_14yr[[#This Row],[Average_14Y_Centered]]-tsla_moving_stats_14yr[[#This Row],[ROLLING AVERAGE MANUAL]]</f>
        <v>6.1571439429201291E-2</v>
      </c>
      <c r="N2381">
        <f>tsla_moving_stats_14yr[[#This Row],[StdDev_14Y_Centered]]-tsla_moving_stats_14yr[[#This Row],[STANDARD DEV MANUAL]]</f>
        <v>6.3507132101960906E-2</v>
      </c>
    </row>
    <row r="2382" spans="1:14" x14ac:dyDescent="0.25">
      <c r="A2382" s="1">
        <v>42625</v>
      </c>
      <c r="B2382">
        <v>13</v>
      </c>
      <c r="C2382">
        <v>13.42</v>
      </c>
      <c r="D2382">
        <v>12.94</v>
      </c>
      <c r="E2382">
        <v>13.22</v>
      </c>
      <c r="F2382">
        <v>55727472</v>
      </c>
      <c r="G2382">
        <v>66.574963898916963</v>
      </c>
      <c r="H2382">
        <v>99.225689299097496</v>
      </c>
      <c r="I2382">
        <f>tsla_moving_stats_14yr[[#This Row],[Close]]/tsla_moving_stats_14yr[[#This Row],[StdDev_14Y_Centered]]</f>
        <v>0.13323162674285643</v>
      </c>
      <c r="J2382">
        <f>2*tsla_moving_stats_14yr[[#This Row],[StdDev_14Y_Centered]]</f>
        <v>198.45137859819499</v>
      </c>
      <c r="K2382">
        <v>66.514504965392405</v>
      </c>
      <c r="L2382">
        <v>99.164445530523224</v>
      </c>
      <c r="M2382">
        <f>tsla_moving_stats_14yr[[#This Row],[Average_14Y_Centered]]-tsla_moving_stats_14yr[[#This Row],[ROLLING AVERAGE MANUAL]]</f>
        <v>6.0458933524557779E-2</v>
      </c>
      <c r="N2382">
        <f>tsla_moving_stats_14yr[[#This Row],[StdDev_14Y_Centered]]-tsla_moving_stats_14yr[[#This Row],[STANDARD DEV MANUAL]]</f>
        <v>6.124376857427194E-2</v>
      </c>
    </row>
    <row r="2383" spans="1:14" x14ac:dyDescent="0.25">
      <c r="A2383" s="1">
        <v>42622</v>
      </c>
      <c r="B2383">
        <v>13.27</v>
      </c>
      <c r="C2383">
        <v>13.33</v>
      </c>
      <c r="D2383">
        <v>12.91</v>
      </c>
      <c r="E2383">
        <v>12.96</v>
      </c>
      <c r="F2383">
        <v>56354938</v>
      </c>
      <c r="G2383">
        <v>66.452173389524376</v>
      </c>
      <c r="H2383">
        <v>99.12918253452564</v>
      </c>
      <c r="I2383">
        <f>tsla_moving_stats_14yr[[#This Row],[Close]]/tsla_moving_stats_14yr[[#This Row],[StdDev_14Y_Centered]]</f>
        <v>0.13073849363668635</v>
      </c>
      <c r="J2383">
        <f>2*tsla_moving_stats_14yr[[#This Row],[StdDev_14Y_Centered]]</f>
        <v>198.25836506905128</v>
      </c>
      <c r="K2383">
        <v>66.452173389524063</v>
      </c>
      <c r="L2383">
        <v>99.114261305791572</v>
      </c>
      <c r="M2383">
        <f>tsla_moving_stats_14yr[[#This Row],[Average_14Y_Centered]]-tsla_moving_stats_14yr[[#This Row],[ROLLING AVERAGE MANUAL]]</f>
        <v>3.1263880373444408E-13</v>
      </c>
      <c r="N2383">
        <f>tsla_moving_stats_14yr[[#This Row],[StdDev_14Y_Centered]]-tsla_moving_stats_14yr[[#This Row],[STANDARD DEV MANUAL]]</f>
        <v>1.4921228734067427E-2</v>
      </c>
    </row>
    <row r="2384" spans="1:14" x14ac:dyDescent="0.25">
      <c r="A2384" s="1">
        <v>42621</v>
      </c>
      <c r="B2384">
        <v>13.3</v>
      </c>
      <c r="C2384">
        <v>13.33</v>
      </c>
      <c r="D2384">
        <v>13.09</v>
      </c>
      <c r="E2384">
        <v>13.16</v>
      </c>
      <c r="F2384">
        <v>50669242</v>
      </c>
      <c r="G2384">
        <v>66.452173389524376</v>
      </c>
      <c r="H2384">
        <v>99.12918253452564</v>
      </c>
      <c r="I2384">
        <f>tsla_moving_stats_14yr[[#This Row],[Close]]/tsla_moving_stats_14yr[[#This Row],[StdDev_14Y_Centered]]</f>
        <v>0.13275606298293152</v>
      </c>
      <c r="J2384">
        <f>2*tsla_moving_stats_14yr[[#This Row],[StdDev_14Y_Centered]]</f>
        <v>198.25836506905128</v>
      </c>
      <c r="K2384">
        <v>66.397356218006308</v>
      </c>
      <c r="L2384">
        <v>99.078819523172086</v>
      </c>
      <c r="M2384">
        <f>tsla_moving_stats_14yr[[#This Row],[Average_14Y_Centered]]-tsla_moving_stats_14yr[[#This Row],[ROLLING AVERAGE MANUAL]]</f>
        <v>5.4817171518067198E-2</v>
      </c>
      <c r="N2384">
        <f>tsla_moving_stats_14yr[[#This Row],[StdDev_14Y_Centered]]-tsla_moving_stats_14yr[[#This Row],[STANDARD DEV MANUAL]]</f>
        <v>5.0363011353553588E-2</v>
      </c>
    </row>
    <row r="2385" spans="1:14" x14ac:dyDescent="0.25">
      <c r="A2385" s="1">
        <v>42620</v>
      </c>
      <c r="B2385">
        <v>13.7</v>
      </c>
      <c r="C2385">
        <v>13.77</v>
      </c>
      <c r="D2385">
        <v>13.38</v>
      </c>
      <c r="E2385">
        <v>13.45</v>
      </c>
      <c r="F2385">
        <v>54613901</v>
      </c>
      <c r="G2385">
        <v>66.397356218006621</v>
      </c>
      <c r="H2385">
        <v>99.093739908697813</v>
      </c>
      <c r="I2385">
        <f>tsla_moving_stats_14yr[[#This Row],[Close]]/tsla_moving_stats_14yr[[#This Row],[StdDev_14Y_Centered]]</f>
        <v>0.13573006743304322</v>
      </c>
      <c r="J2385">
        <f>2*tsla_moving_stats_14yr[[#This Row],[StdDev_14Y_Centered]]</f>
        <v>198.18747981739563</v>
      </c>
      <c r="K2385">
        <v>66.341605421686438</v>
      </c>
      <c r="L2385">
        <v>99.041643356002538</v>
      </c>
      <c r="M2385">
        <f>tsla_moving_stats_14yr[[#This Row],[Average_14Y_Centered]]-tsla_moving_stats_14yr[[#This Row],[ROLLING AVERAGE MANUAL]]</f>
        <v>5.5750796320182872E-2</v>
      </c>
      <c r="N2385">
        <f>tsla_moving_stats_14yr[[#This Row],[StdDev_14Y_Centered]]-tsla_moving_stats_14yr[[#This Row],[STANDARD DEV MANUAL]]</f>
        <v>5.2096552695275022E-2</v>
      </c>
    </row>
    <row r="2386" spans="1:14" x14ac:dyDescent="0.25">
      <c r="A2386" s="1">
        <v>42619</v>
      </c>
      <c r="B2386">
        <v>13.27</v>
      </c>
      <c r="C2386">
        <v>13.55</v>
      </c>
      <c r="D2386">
        <v>13.27</v>
      </c>
      <c r="E2386">
        <v>13.52</v>
      </c>
      <c r="F2386">
        <v>65858648</v>
      </c>
      <c r="G2386">
        <v>66.341605421686751</v>
      </c>
      <c r="H2386">
        <v>99.056562636550325</v>
      </c>
      <c r="I2386">
        <f>tsla_moving_stats_14yr[[#This Row],[Close]]/tsla_moving_stats_14yr[[#This Row],[StdDev_14Y_Centered]]</f>
        <v>0.13648767572933457</v>
      </c>
      <c r="J2386">
        <f>2*tsla_moving_stats_14yr[[#This Row],[StdDev_14Y_Centered]]</f>
        <v>198.11312527310065</v>
      </c>
      <c r="K2386">
        <v>66.285691473335021</v>
      </c>
      <c r="L2386">
        <v>99.004156752278078</v>
      </c>
      <c r="M2386">
        <f>tsla_moving_stats_14yr[[#This Row],[Average_14Y_Centered]]-tsla_moving_stats_14yr[[#This Row],[ROLLING AVERAGE MANUAL]]</f>
        <v>5.5913948351729914E-2</v>
      </c>
      <c r="N2386">
        <f>tsla_moving_stats_14yr[[#This Row],[StdDev_14Y_Centered]]-tsla_moving_stats_14yr[[#This Row],[STANDARD DEV MANUAL]]</f>
        <v>5.2405884272246794E-2</v>
      </c>
    </row>
    <row r="2387" spans="1:14" x14ac:dyDescent="0.25">
      <c r="A2387" s="1">
        <v>42615</v>
      </c>
      <c r="B2387">
        <v>13.49</v>
      </c>
      <c r="C2387">
        <v>13.55</v>
      </c>
      <c r="D2387">
        <v>13.08</v>
      </c>
      <c r="E2387">
        <v>13.19</v>
      </c>
      <c r="F2387">
        <v>89661287</v>
      </c>
      <c r="G2387">
        <v>66.228366485834826</v>
      </c>
      <c r="H2387">
        <v>98.978902163156377</v>
      </c>
      <c r="I2387">
        <f>tsla_moving_stats_14yr[[#This Row],[Close]]/tsla_moving_stats_14yr[[#This Row],[StdDev_14Y_Centered]]</f>
        <v>0.13326072235331185</v>
      </c>
      <c r="J2387">
        <f>2*tsla_moving_stats_14yr[[#This Row],[StdDev_14Y_Centered]]</f>
        <v>197.95780432631275</v>
      </c>
      <c r="K2387">
        <v>66.228366485834513</v>
      </c>
      <c r="L2387">
        <v>98.963985592781299</v>
      </c>
      <c r="M2387">
        <f>tsla_moving_stats_14yr[[#This Row],[Average_14Y_Centered]]-tsla_moving_stats_14yr[[#This Row],[ROLLING AVERAGE MANUAL]]</f>
        <v>3.1263880373444408E-13</v>
      </c>
      <c r="N2387">
        <f>tsla_moving_stats_14yr[[#This Row],[StdDev_14Y_Centered]]-tsla_moving_stats_14yr[[#This Row],[STANDARD DEV MANUAL]]</f>
        <v>1.4916570375078209E-2</v>
      </c>
    </row>
    <row r="2388" spans="1:14" x14ac:dyDescent="0.25">
      <c r="A2388" s="1">
        <v>42614</v>
      </c>
      <c r="B2388">
        <v>13.93</v>
      </c>
      <c r="C2388">
        <v>14.07</v>
      </c>
      <c r="D2388">
        <v>13.37</v>
      </c>
      <c r="E2388">
        <v>13.38</v>
      </c>
      <c r="F2388">
        <v>119147192</v>
      </c>
      <c r="G2388">
        <v>66.228366485834826</v>
      </c>
      <c r="H2388">
        <v>98.978902163156377</v>
      </c>
      <c r="I2388">
        <f>tsla_moving_stats_14yr[[#This Row],[Close]]/tsla_moving_stats_14yr[[#This Row],[StdDev_14Y_Centered]]</f>
        <v>0.13518032335764313</v>
      </c>
      <c r="J2388">
        <f>2*tsla_moving_stats_14yr[[#This Row],[StdDev_14Y_Centered]]</f>
        <v>197.95780432631275</v>
      </c>
      <c r="K2388">
        <v>66.174467892673789</v>
      </c>
      <c r="L2388">
        <v>98.930198068314738</v>
      </c>
      <c r="M2388">
        <f>tsla_moving_stats_14yr[[#This Row],[Average_14Y_Centered]]-tsla_moving_stats_14yr[[#This Row],[ROLLING AVERAGE MANUAL]]</f>
        <v>5.3898593161036956E-2</v>
      </c>
      <c r="N2388">
        <f>tsla_moving_stats_14yr[[#This Row],[StdDev_14Y_Centered]]-tsla_moving_stats_14yr[[#This Row],[STANDARD DEV MANUAL]]</f>
        <v>4.8704094841639289E-2</v>
      </c>
    </row>
    <row r="2389" spans="1:14" x14ac:dyDescent="0.25">
      <c r="A2389" s="1">
        <v>42613</v>
      </c>
      <c r="B2389">
        <v>14.03</v>
      </c>
      <c r="C2389">
        <v>14.17</v>
      </c>
      <c r="D2389">
        <v>13.91</v>
      </c>
      <c r="E2389">
        <v>14.13</v>
      </c>
      <c r="F2389">
        <v>49148270</v>
      </c>
      <c r="G2389">
        <v>66.174467892674087</v>
      </c>
      <c r="H2389">
        <v>98.945114042476689</v>
      </c>
      <c r="I2389">
        <f>tsla_moving_stats_14yr[[#This Row],[Close]]/tsla_moving_stats_14yr[[#This Row],[StdDev_14Y_Centered]]</f>
        <v>0.14280644513617979</v>
      </c>
      <c r="J2389">
        <f>2*tsla_moving_stats_14yr[[#This Row],[StdDev_14Y_Centered]]</f>
        <v>197.89022808495338</v>
      </c>
      <c r="K2389">
        <v>66.11659529553647</v>
      </c>
      <c r="L2389">
        <v>98.888958797699914</v>
      </c>
      <c r="M2389">
        <f>tsla_moving_stats_14yr[[#This Row],[Average_14Y_Centered]]-tsla_moving_stats_14yr[[#This Row],[ROLLING AVERAGE MANUAL]]</f>
        <v>5.7872597137617277E-2</v>
      </c>
      <c r="N2389">
        <f>tsla_moving_stats_14yr[[#This Row],[StdDev_14Y_Centered]]-tsla_moving_stats_14yr[[#This Row],[STANDARD DEV MANUAL]]</f>
        <v>5.6155244776775248E-2</v>
      </c>
    </row>
    <row r="2390" spans="1:14" x14ac:dyDescent="0.25">
      <c r="A2390" s="1">
        <v>42612</v>
      </c>
      <c r="B2390">
        <v>14.41</v>
      </c>
      <c r="C2390">
        <v>14.41</v>
      </c>
      <c r="D2390">
        <v>14.03</v>
      </c>
      <c r="E2390">
        <v>14.09</v>
      </c>
      <c r="F2390">
        <v>47532979</v>
      </c>
      <c r="G2390">
        <v>66.116595295536783</v>
      </c>
      <c r="H2390">
        <v>98.903873051430196</v>
      </c>
      <c r="I2390">
        <f>tsla_moving_stats_14yr[[#This Row],[Close]]/tsla_moving_stats_14yr[[#This Row],[StdDev_14Y_Centered]]</f>
        <v>0.14246155954553139</v>
      </c>
      <c r="J2390">
        <f>2*tsla_moving_stats_14yr[[#This Row],[StdDev_14Y_Centered]]</f>
        <v>197.80774610286039</v>
      </c>
      <c r="K2390">
        <v>66.059043740572832</v>
      </c>
      <c r="L2390">
        <v>98.848332868035655</v>
      </c>
      <c r="M2390">
        <f>tsla_moving_stats_14yr[[#This Row],[Average_14Y_Centered]]-tsla_moving_stats_14yr[[#This Row],[ROLLING AVERAGE MANUAL]]</f>
        <v>5.755155496395048E-2</v>
      </c>
      <c r="N2390">
        <f>tsla_moving_stats_14yr[[#This Row],[StdDev_14Y_Centered]]-tsla_moving_stats_14yr[[#This Row],[STANDARD DEV MANUAL]]</f>
        <v>5.5540183394541032E-2</v>
      </c>
    </row>
    <row r="2391" spans="1:14" x14ac:dyDescent="0.25">
      <c r="A2391" s="1">
        <v>42611</v>
      </c>
      <c r="B2391">
        <v>14.68</v>
      </c>
      <c r="C2391">
        <v>14.69</v>
      </c>
      <c r="D2391">
        <v>14.33</v>
      </c>
      <c r="E2391">
        <v>14.35</v>
      </c>
      <c r="F2391">
        <v>48995060</v>
      </c>
      <c r="G2391">
        <v>66.059043740573145</v>
      </c>
      <c r="H2391">
        <v>98.863245492826962</v>
      </c>
      <c r="I2391">
        <f>tsla_moving_stats_14yr[[#This Row],[Close]]/tsla_moving_stats_14yr[[#This Row],[StdDev_14Y_Centered]]</f>
        <v>0.14514999915758547</v>
      </c>
      <c r="J2391">
        <f>2*tsla_moving_stats_14yr[[#This Row],[StdDev_14Y_Centered]]</f>
        <v>197.72649098565392</v>
      </c>
      <c r="K2391">
        <v>66.001372963186171</v>
      </c>
      <c r="L2391">
        <v>98.807468793275333</v>
      </c>
      <c r="M2391">
        <f>tsla_moving_stats_14yr[[#This Row],[Average_14Y_Centered]]-tsla_moving_stats_14yr[[#This Row],[ROLLING AVERAGE MANUAL]]</f>
        <v>5.7670777386974237E-2</v>
      </c>
      <c r="N2391">
        <f>tsla_moving_stats_14yr[[#This Row],[StdDev_14Y_Centered]]-tsla_moving_stats_14yr[[#This Row],[STANDARD DEV MANUAL]]</f>
        <v>5.5776699551628894E-2</v>
      </c>
    </row>
    <row r="2392" spans="1:14" x14ac:dyDescent="0.25">
      <c r="A2392" s="1">
        <v>42608</v>
      </c>
      <c r="B2392">
        <v>14.81</v>
      </c>
      <c r="C2392">
        <v>14.86</v>
      </c>
      <c r="D2392">
        <v>14.59</v>
      </c>
      <c r="E2392">
        <v>14.67</v>
      </c>
      <c r="F2392">
        <v>33584914</v>
      </c>
      <c r="G2392">
        <v>65.949209175973436</v>
      </c>
      <c r="H2392">
        <v>98.791654769478384</v>
      </c>
      <c r="I2392">
        <f>tsla_moving_stats_14yr[[#This Row],[Close]]/tsla_moving_stats_14yr[[#This Row],[StdDev_14Y_Centered]]</f>
        <v>0.14849432408264798</v>
      </c>
      <c r="J2392">
        <f>2*tsla_moving_stats_14yr[[#This Row],[StdDev_14Y_Centered]]</f>
        <v>197.58330953895677</v>
      </c>
      <c r="K2392">
        <v>65.949209175973124</v>
      </c>
      <c r="L2392">
        <v>98.77674394684901</v>
      </c>
      <c r="M2392">
        <f>tsla_moving_stats_14yr[[#This Row],[Average_14Y_Centered]]-tsla_moving_stats_14yr[[#This Row],[ROLLING AVERAGE MANUAL]]</f>
        <v>3.1263880373444408E-13</v>
      </c>
      <c r="N2392">
        <f>tsla_moving_stats_14yr[[#This Row],[StdDev_14Y_Centered]]-tsla_moving_stats_14yr[[#This Row],[STANDARD DEV MANUAL]]</f>
        <v>1.491082262937482E-2</v>
      </c>
    </row>
    <row r="2393" spans="1:14" x14ac:dyDescent="0.25">
      <c r="A2393" s="1">
        <v>42607</v>
      </c>
      <c r="B2393">
        <v>14.87</v>
      </c>
      <c r="C2393">
        <v>14.92</v>
      </c>
      <c r="D2393">
        <v>14.72</v>
      </c>
      <c r="E2393">
        <v>14.73</v>
      </c>
      <c r="F2393">
        <v>26437812</v>
      </c>
      <c r="G2393">
        <v>65.949209175973436</v>
      </c>
      <c r="H2393">
        <v>98.791654769478384</v>
      </c>
      <c r="I2393">
        <f>tsla_moving_stats_14yr[[#This Row],[Close]]/tsla_moving_stats_14yr[[#This Row],[StdDev_14Y_Centered]]</f>
        <v>0.14910166283145229</v>
      </c>
      <c r="J2393">
        <f>2*tsla_moving_stats_14yr[[#This Row],[StdDev_14Y_Centered]]</f>
        <v>197.58330953895677</v>
      </c>
      <c r="K2393">
        <v>65.897083333333015</v>
      </c>
      <c r="L2393">
        <v>98.74608492640408</v>
      </c>
      <c r="M2393">
        <f>tsla_moving_stats_14yr[[#This Row],[Average_14Y_Centered]]-tsla_moving_stats_14yr[[#This Row],[ROLLING AVERAGE MANUAL]]</f>
        <v>5.2125842640421638E-2</v>
      </c>
      <c r="N2393">
        <f>tsla_moving_stats_14yr[[#This Row],[StdDev_14Y_Centered]]-tsla_moving_stats_14yr[[#This Row],[STANDARD DEV MANUAL]]</f>
        <v>4.5569843074304117E-2</v>
      </c>
    </row>
    <row r="2394" spans="1:14" x14ac:dyDescent="0.25">
      <c r="A2394" s="1">
        <v>42606</v>
      </c>
      <c r="B2394">
        <v>15.14</v>
      </c>
      <c r="C2394">
        <v>15.14</v>
      </c>
      <c r="D2394">
        <v>14.81</v>
      </c>
      <c r="E2394">
        <v>14.84</v>
      </c>
      <c r="F2394">
        <v>38560435</v>
      </c>
      <c r="G2394">
        <v>65.897083333333327</v>
      </c>
      <c r="H2394">
        <v>98.760995622589519</v>
      </c>
      <c r="I2394">
        <f>tsla_moving_stats_14yr[[#This Row],[Close]]/tsla_moving_stats_14yr[[#This Row],[StdDev_14Y_Centered]]</f>
        <v>0.15026174965580905</v>
      </c>
      <c r="J2394">
        <f>2*tsla_moving_stats_14yr[[#This Row],[StdDev_14Y_Centered]]</f>
        <v>197.52199124517904</v>
      </c>
      <c r="K2394">
        <v>65.847508305647537</v>
      </c>
      <c r="L2394">
        <v>98.719777193041139</v>
      </c>
      <c r="M2394">
        <f>tsla_moving_stats_14yr[[#This Row],[Average_14Y_Centered]]-tsla_moving_stats_14yr[[#This Row],[ROLLING AVERAGE MANUAL]]</f>
        <v>4.9575027685790474E-2</v>
      </c>
      <c r="N2394">
        <f>tsla_moving_stats_14yr[[#This Row],[StdDev_14Y_Centered]]-tsla_moving_stats_14yr[[#This Row],[STANDARD DEV MANUAL]]</f>
        <v>4.1218429548379731E-2</v>
      </c>
    </row>
    <row r="2395" spans="1:14" x14ac:dyDescent="0.25">
      <c r="A2395" s="1">
        <v>42605</v>
      </c>
      <c r="B2395">
        <v>14.95</v>
      </c>
      <c r="C2395">
        <v>15.23</v>
      </c>
      <c r="D2395">
        <v>14.85</v>
      </c>
      <c r="E2395">
        <v>14.99</v>
      </c>
      <c r="F2395">
        <v>71766329</v>
      </c>
      <c r="G2395">
        <v>65.847508305647835</v>
      </c>
      <c r="H2395">
        <v>98.734688419950714</v>
      </c>
      <c r="I2395">
        <f>tsla_moving_stats_14yr[[#This Row],[Close]]/tsla_moving_stats_14yr[[#This Row],[StdDev_14Y_Centered]]</f>
        <v>0.1518210088053619</v>
      </c>
      <c r="J2395">
        <f>2*tsla_moving_stats_14yr[[#This Row],[StdDev_14Y_Centered]]</f>
        <v>197.46937683990143</v>
      </c>
      <c r="K2395">
        <v>65.795842900301807</v>
      </c>
      <c r="L2395">
        <v>98.689921462974667</v>
      </c>
      <c r="M2395">
        <f>tsla_moving_stats_14yr[[#This Row],[Average_14Y_Centered]]-tsla_moving_stats_14yr[[#This Row],[ROLLING AVERAGE MANUAL]]</f>
        <v>5.1665405346028592E-2</v>
      </c>
      <c r="N2395">
        <f>tsla_moving_stats_14yr[[#This Row],[StdDev_14Y_Centered]]-tsla_moving_stats_14yr[[#This Row],[STANDARD DEV MANUAL]]</f>
        <v>4.4766956976047823E-2</v>
      </c>
    </row>
    <row r="2396" spans="1:14" x14ac:dyDescent="0.25">
      <c r="A2396" s="1">
        <v>42604</v>
      </c>
      <c r="B2396">
        <v>14.94</v>
      </c>
      <c r="C2396">
        <v>15.01</v>
      </c>
      <c r="D2396">
        <v>14.85</v>
      </c>
      <c r="E2396">
        <v>14.86</v>
      </c>
      <c r="F2396">
        <v>30982427</v>
      </c>
      <c r="G2396">
        <v>65.795842900302105</v>
      </c>
      <c r="H2396">
        <v>98.704832684856498</v>
      </c>
      <c r="I2396">
        <f>tsla_moving_stats_14yr[[#This Row],[Close]]/tsla_moving_stats_14yr[[#This Row],[StdDev_14Y_Centered]]</f>
        <v>0.15054987274478052</v>
      </c>
      <c r="J2396">
        <f>2*tsla_moving_stats_14yr[[#This Row],[StdDev_14Y_Centered]]</f>
        <v>197.409665369713</v>
      </c>
      <c r="K2396">
        <v>65.745255364158055</v>
      </c>
      <c r="L2396">
        <v>98.661914527715311</v>
      </c>
      <c r="M2396">
        <f>tsla_moving_stats_14yr[[#This Row],[Average_14Y_Centered]]-tsla_moving_stats_14yr[[#This Row],[ROLLING AVERAGE MANUAL]]</f>
        <v>5.0587536144050205E-2</v>
      </c>
      <c r="N2396">
        <f>tsla_moving_stats_14yr[[#This Row],[StdDev_14Y_Centered]]-tsla_moving_stats_14yr[[#This Row],[STANDARD DEV MANUAL]]</f>
        <v>4.2918157141187407E-2</v>
      </c>
    </row>
    <row r="2397" spans="1:14" x14ac:dyDescent="0.25">
      <c r="A2397" s="1">
        <v>42601</v>
      </c>
      <c r="B2397">
        <v>14.9</v>
      </c>
      <c r="C2397">
        <v>15.01</v>
      </c>
      <c r="D2397">
        <v>14.84</v>
      </c>
      <c r="E2397">
        <v>15</v>
      </c>
      <c r="F2397">
        <v>24892976</v>
      </c>
      <c r="G2397">
        <v>65.695214631197103</v>
      </c>
      <c r="H2397">
        <v>98.649743537805904</v>
      </c>
      <c r="I2397">
        <f>tsla_moving_stats_14yr[[#This Row],[Close]]/tsla_moving_stats_14yr[[#This Row],[StdDev_14Y_Centered]]</f>
        <v>0.15205310690190993</v>
      </c>
      <c r="J2397">
        <f>2*tsla_moving_stats_14yr[[#This Row],[StdDev_14Y_Centered]]</f>
        <v>197.29948707561181</v>
      </c>
      <c r="K2397">
        <v>65.695214631196791</v>
      </c>
      <c r="L2397">
        <v>98.634831627277549</v>
      </c>
      <c r="M2397">
        <f>tsla_moving_stats_14yr[[#This Row],[Average_14Y_Centered]]-tsla_moving_stats_14yr[[#This Row],[ROLLING AVERAGE MANUAL]]</f>
        <v>3.1263880373444408E-13</v>
      </c>
      <c r="N2397">
        <f>tsla_moving_stats_14yr[[#This Row],[StdDev_14Y_Centered]]-tsla_moving_stats_14yr[[#This Row],[STANDARD DEV MANUAL]]</f>
        <v>1.4911910528354611E-2</v>
      </c>
    </row>
    <row r="2398" spans="1:14" x14ac:dyDescent="0.25">
      <c r="A2398" s="1">
        <v>42600</v>
      </c>
      <c r="B2398">
        <v>14.92</v>
      </c>
      <c r="C2398">
        <v>15.04</v>
      </c>
      <c r="D2398">
        <v>14.82</v>
      </c>
      <c r="E2398">
        <v>14.9</v>
      </c>
      <c r="F2398">
        <v>25717031</v>
      </c>
      <c r="G2398">
        <v>65.695214631197103</v>
      </c>
      <c r="H2398">
        <v>98.649743537805904</v>
      </c>
      <c r="I2398">
        <f>tsla_moving_stats_14yr[[#This Row],[Close]]/tsla_moving_stats_14yr[[#This Row],[StdDev_14Y_Centered]]</f>
        <v>0.15103941952256386</v>
      </c>
      <c r="J2398">
        <f>2*tsla_moving_stats_14yr[[#This Row],[StdDev_14Y_Centered]]</f>
        <v>197.29948707561181</v>
      </c>
      <c r="K2398">
        <v>65.649918355004232</v>
      </c>
      <c r="L2398">
        <v>98.615337054395368</v>
      </c>
      <c r="M2398">
        <f>tsla_moving_stats_14yr[[#This Row],[Average_14Y_Centered]]-tsla_moving_stats_14yr[[#This Row],[ROLLING AVERAGE MANUAL]]</f>
        <v>4.5296276192871687E-2</v>
      </c>
      <c r="N2398">
        <f>tsla_moving_stats_14yr[[#This Row],[StdDev_14Y_Centered]]-tsla_moving_stats_14yr[[#This Row],[STANDARD DEV MANUAL]]</f>
        <v>3.4406483410535316E-2</v>
      </c>
    </row>
    <row r="2399" spans="1:14" x14ac:dyDescent="0.25">
      <c r="A2399" s="1">
        <v>42599</v>
      </c>
      <c r="B2399">
        <v>14.96</v>
      </c>
      <c r="C2399">
        <v>14.99</v>
      </c>
      <c r="D2399">
        <v>14.85</v>
      </c>
      <c r="E2399">
        <v>14.88</v>
      </c>
      <c r="F2399">
        <v>26806933</v>
      </c>
      <c r="G2399">
        <v>65.64991835500453</v>
      </c>
      <c r="H2399">
        <v>98.630250527002843</v>
      </c>
      <c r="I2399">
        <f>tsla_moving_stats_14yr[[#This Row],[Close]]/tsla_moving_stats_14yr[[#This Row],[StdDev_14Y_Centered]]</f>
        <v>0.15086649299269678</v>
      </c>
      <c r="J2399">
        <f>2*tsla_moving_stats_14yr[[#This Row],[StdDev_14Y_Centered]]</f>
        <v>197.26050105400569</v>
      </c>
      <c r="K2399">
        <v>65.603466424682097</v>
      </c>
      <c r="L2399">
        <v>98.594069469240438</v>
      </c>
      <c r="M2399">
        <f>tsla_moving_stats_14yr[[#This Row],[Average_14Y_Centered]]-tsla_moving_stats_14yr[[#This Row],[ROLLING AVERAGE MANUAL]]</f>
        <v>4.6451930322433554E-2</v>
      </c>
      <c r="N2399">
        <f>tsla_moving_stats_14yr[[#This Row],[StdDev_14Y_Centered]]-tsla_moving_stats_14yr[[#This Row],[STANDARD DEV MANUAL]]</f>
        <v>3.6181057762405544E-2</v>
      </c>
    </row>
    <row r="2400" spans="1:14" x14ac:dyDescent="0.25">
      <c r="A2400" s="1">
        <v>42598</v>
      </c>
      <c r="B2400">
        <v>15.03</v>
      </c>
      <c r="C2400">
        <v>15.15</v>
      </c>
      <c r="D2400">
        <v>14.89</v>
      </c>
      <c r="E2400">
        <v>14.91</v>
      </c>
      <c r="F2400">
        <v>34007240</v>
      </c>
      <c r="G2400">
        <v>65.603466424682395</v>
      </c>
      <c r="H2400">
        <v>98.608984236660788</v>
      </c>
      <c r="I2400">
        <f>tsla_moving_stats_14yr[[#This Row],[Close]]/tsla_moving_stats_14yr[[#This Row],[StdDev_14Y_Centered]]</f>
        <v>0.15120326119794639</v>
      </c>
      <c r="J2400">
        <f>2*tsla_moving_stats_14yr[[#This Row],[StdDev_14Y_Centered]]</f>
        <v>197.21796847332158</v>
      </c>
      <c r="K2400">
        <v>65.555055975793934</v>
      </c>
      <c r="L2400">
        <v>98.569690699542932</v>
      </c>
      <c r="M2400">
        <f>tsla_moving_stats_14yr[[#This Row],[Average_14Y_Centered]]-tsla_moving_stats_14yr[[#This Row],[ROLLING AVERAGE MANUAL]]</f>
        <v>4.8410448888461133E-2</v>
      </c>
      <c r="N2400">
        <f>tsla_moving_stats_14yr[[#This Row],[StdDev_14Y_Centered]]-tsla_moving_stats_14yr[[#This Row],[STANDARD DEV MANUAL]]</f>
        <v>3.9293537117856658E-2</v>
      </c>
    </row>
    <row r="2401" spans="1:14" x14ac:dyDescent="0.25">
      <c r="A2401" s="1">
        <v>42597</v>
      </c>
      <c r="B2401">
        <v>15.07</v>
      </c>
      <c r="C2401">
        <v>15.3</v>
      </c>
      <c r="D2401">
        <v>15</v>
      </c>
      <c r="E2401">
        <v>15.04</v>
      </c>
      <c r="F2401">
        <v>30514951</v>
      </c>
      <c r="G2401">
        <v>65.555055975794261</v>
      </c>
      <c r="H2401">
        <v>98.584606291774534</v>
      </c>
      <c r="I2401">
        <f>tsla_moving_stats_14yr[[#This Row],[Close]]/tsla_moving_stats_14yr[[#This Row],[StdDev_14Y_Centered]]</f>
        <v>0.15255931494504402</v>
      </c>
      <c r="J2401">
        <f>2*tsla_moving_stats_14yr[[#This Row],[StdDev_14Y_Centered]]</f>
        <v>197.16921258354907</v>
      </c>
      <c r="K2401">
        <v>65.50438861985441</v>
      </c>
      <c r="L2401">
        <v>98.541565162312892</v>
      </c>
      <c r="M2401">
        <f>tsla_moving_stats_14yr[[#This Row],[Average_14Y_Centered]]-tsla_moving_stats_14yr[[#This Row],[ROLLING AVERAGE MANUAL]]</f>
        <v>5.0667355939850722E-2</v>
      </c>
      <c r="N2401">
        <f>tsla_moving_stats_14yr[[#This Row],[StdDev_14Y_Centered]]-tsla_moving_stats_14yr[[#This Row],[STANDARD DEV MANUAL]]</f>
        <v>4.3041129461641958E-2</v>
      </c>
    </row>
    <row r="2402" spans="1:14" x14ac:dyDescent="0.25">
      <c r="A2402" s="1">
        <v>42594</v>
      </c>
      <c r="B2402">
        <v>15.03</v>
      </c>
      <c r="C2402">
        <v>15.11</v>
      </c>
      <c r="D2402">
        <v>14.94</v>
      </c>
      <c r="E2402">
        <v>15.04</v>
      </c>
      <c r="F2402">
        <v>27203128</v>
      </c>
      <c r="G2402">
        <v>65.451631849833475</v>
      </c>
      <c r="H2402">
        <v>98.524732345736481</v>
      </c>
      <c r="I2402">
        <f>tsla_moving_stats_14yr[[#This Row],[Close]]/tsla_moving_stats_14yr[[#This Row],[StdDev_14Y_Centered]]</f>
        <v>0.15265202596260424</v>
      </c>
      <c r="J2402">
        <f>2*tsla_moving_stats_14yr[[#This Row],[StdDev_14Y_Centered]]</f>
        <v>197.04946469147296</v>
      </c>
      <c r="K2402">
        <v>65.451631849833163</v>
      </c>
      <c r="L2402">
        <v>98.50981678553525</v>
      </c>
      <c r="M2402">
        <f>tsla_moving_stats_14yr[[#This Row],[Average_14Y_Centered]]-tsla_moving_stats_14yr[[#This Row],[ROLLING AVERAGE MANUAL]]</f>
        <v>3.1263880373444408E-13</v>
      </c>
      <c r="N2402">
        <f>tsla_moving_stats_14yr[[#This Row],[StdDev_14Y_Centered]]-tsla_moving_stats_14yr[[#This Row],[STANDARD DEV MANUAL]]</f>
        <v>1.4915560201231415E-2</v>
      </c>
    </row>
    <row r="2403" spans="1:14" x14ac:dyDescent="0.25">
      <c r="A2403" s="1">
        <v>42593</v>
      </c>
      <c r="B2403">
        <v>15.08</v>
      </c>
      <c r="C2403">
        <v>15.17</v>
      </c>
      <c r="D2403">
        <v>14.89</v>
      </c>
      <c r="E2403">
        <v>14.99</v>
      </c>
      <c r="F2403">
        <v>28214069</v>
      </c>
      <c r="G2403">
        <v>65.451631849833475</v>
      </c>
      <c r="H2403">
        <v>98.524732345736481</v>
      </c>
      <c r="I2403">
        <f>tsla_moving_stats_14yr[[#This Row],[Close]]/tsla_moving_stats_14yr[[#This Row],[StdDev_14Y_Centered]]</f>
        <v>0.15214453917416473</v>
      </c>
      <c r="J2403">
        <f>2*tsla_moving_stats_14yr[[#This Row],[StdDev_14Y_Centered]]</f>
        <v>197.04946469147296</v>
      </c>
      <c r="K2403">
        <v>65.397967898243181</v>
      </c>
      <c r="L2403">
        <v>98.476448145376892</v>
      </c>
      <c r="M2403">
        <f>tsla_moving_stats_14yr[[#This Row],[Average_14Y_Centered]]-tsla_moving_stats_14yr[[#This Row],[ROLLING AVERAGE MANUAL]]</f>
        <v>5.3663951590294801E-2</v>
      </c>
      <c r="N2403">
        <f>tsla_moving_stats_14yr[[#This Row],[StdDev_14Y_Centered]]-tsla_moving_stats_14yr[[#This Row],[STANDARD DEV MANUAL]]</f>
        <v>4.8284200359589136E-2</v>
      </c>
    </row>
    <row r="2404" spans="1:14" x14ac:dyDescent="0.25">
      <c r="A2404" s="1">
        <v>42592</v>
      </c>
      <c r="B2404">
        <v>15.22</v>
      </c>
      <c r="C2404">
        <v>15.32</v>
      </c>
      <c r="D2404">
        <v>14.97</v>
      </c>
      <c r="E2404">
        <v>15.04</v>
      </c>
      <c r="F2404">
        <v>35074551</v>
      </c>
      <c r="G2404">
        <v>65.397967898243493</v>
      </c>
      <c r="H2404">
        <v>98.491363169793246</v>
      </c>
      <c r="I2404">
        <f>tsla_moving_stats_14yr[[#This Row],[Close]]/tsla_moving_stats_14yr[[#This Row],[StdDev_14Y_Centered]]</f>
        <v>0.15270374493722799</v>
      </c>
      <c r="J2404">
        <f>2*tsla_moving_stats_14yr[[#This Row],[StdDev_14Y_Centered]]</f>
        <v>196.98272633958649</v>
      </c>
      <c r="K2404">
        <v>65.343456528324438</v>
      </c>
      <c r="L2404">
        <v>98.441539813631834</v>
      </c>
      <c r="M2404">
        <f>tsla_moving_stats_14yr[[#This Row],[Average_14Y_Centered]]-tsla_moving_stats_14yr[[#This Row],[ROLLING AVERAGE MANUAL]]</f>
        <v>5.4511369919055142E-2</v>
      </c>
      <c r="N2404">
        <f>tsla_moving_stats_14yr[[#This Row],[StdDev_14Y_Centered]]-tsla_moving_stats_14yr[[#This Row],[STANDARD DEV MANUAL]]</f>
        <v>4.9823356161411425E-2</v>
      </c>
    </row>
    <row r="2405" spans="1:14" x14ac:dyDescent="0.25">
      <c r="A2405" s="1">
        <v>42591</v>
      </c>
      <c r="B2405">
        <v>15.12</v>
      </c>
      <c r="C2405">
        <v>15.44</v>
      </c>
      <c r="D2405">
        <v>15.11</v>
      </c>
      <c r="E2405">
        <v>15.27</v>
      </c>
      <c r="F2405">
        <v>33117529</v>
      </c>
      <c r="G2405">
        <v>65.343456528324751</v>
      </c>
      <c r="H2405">
        <v>98.456454068669686</v>
      </c>
      <c r="I2405">
        <f>tsla_moving_stats_14yr[[#This Row],[Close]]/tsla_moving_stats_14yr[[#This Row],[StdDev_14Y_Centered]]</f>
        <v>0.15509394629781961</v>
      </c>
      <c r="J2405">
        <f>2*tsla_moving_stats_14yr[[#This Row],[StdDev_14Y_Centered]]</f>
        <v>196.91290813733937</v>
      </c>
      <c r="K2405">
        <v>65.289866666666342</v>
      </c>
      <c r="L2405">
        <v>98.408298908697091</v>
      </c>
      <c r="M2405">
        <f>tsla_moving_stats_14yr[[#This Row],[Average_14Y_Centered]]-tsla_moving_stats_14yr[[#This Row],[ROLLING AVERAGE MANUAL]]</f>
        <v>5.3589861658409177E-2</v>
      </c>
      <c r="N2405">
        <f>tsla_moving_stats_14yr[[#This Row],[StdDev_14Y_Centered]]-tsla_moving_stats_14yr[[#This Row],[STANDARD DEV MANUAL]]</f>
        <v>4.8155159972594674E-2</v>
      </c>
    </row>
    <row r="2406" spans="1:14" x14ac:dyDescent="0.25">
      <c r="A2406" s="1">
        <v>42590</v>
      </c>
      <c r="B2406">
        <v>15.2</v>
      </c>
      <c r="C2406">
        <v>15.31</v>
      </c>
      <c r="D2406">
        <v>15.07</v>
      </c>
      <c r="E2406">
        <v>15.08</v>
      </c>
      <c r="F2406">
        <v>33953795</v>
      </c>
      <c r="G2406">
        <v>65.289866666666668</v>
      </c>
      <c r="H2406">
        <v>98.423212646587871</v>
      </c>
      <c r="I2406">
        <f>tsla_moving_stats_14yr[[#This Row],[Close]]/tsla_moving_stats_14yr[[#This Row],[StdDev_14Y_Centered]]</f>
        <v>0.15321588875734379</v>
      </c>
      <c r="J2406">
        <f>2*tsla_moving_stats_14yr[[#This Row],[StdDev_14Y_Centered]]</f>
        <v>196.84642529317574</v>
      </c>
      <c r="K2406">
        <v>65.2339678690509</v>
      </c>
      <c r="L2406">
        <v>98.370815582054036</v>
      </c>
      <c r="M2406">
        <f>tsla_moving_stats_14yr[[#This Row],[Average_14Y_Centered]]-tsla_moving_stats_14yr[[#This Row],[ROLLING AVERAGE MANUAL]]</f>
        <v>5.5898797615768103E-2</v>
      </c>
      <c r="N2406">
        <f>tsla_moving_stats_14yr[[#This Row],[StdDev_14Y_Centered]]-tsla_moving_stats_14yr[[#This Row],[STANDARD DEV MANUAL]]</f>
        <v>5.2397064533835191E-2</v>
      </c>
    </row>
    <row r="2407" spans="1:14" x14ac:dyDescent="0.25">
      <c r="A2407" s="1">
        <v>42587</v>
      </c>
      <c r="B2407">
        <v>15.33</v>
      </c>
      <c r="C2407">
        <v>15.47</v>
      </c>
      <c r="D2407">
        <v>15.16</v>
      </c>
      <c r="E2407">
        <v>15.34</v>
      </c>
      <c r="F2407">
        <v>48078274</v>
      </c>
      <c r="G2407">
        <v>65.177504548211033</v>
      </c>
      <c r="H2407">
        <v>98.347174228787651</v>
      </c>
      <c r="I2407">
        <f>tsla_moving_stats_14yr[[#This Row],[Close]]/tsla_moving_stats_14yr[[#This Row],[StdDev_14Y_Centered]]</f>
        <v>0.1559780453306584</v>
      </c>
      <c r="J2407">
        <f>2*tsla_moving_stats_14yr[[#This Row],[StdDev_14Y_Centered]]</f>
        <v>196.6943484575753</v>
      </c>
      <c r="K2407">
        <v>65.17750454821072</v>
      </c>
      <c r="L2407">
        <v>98.332262974933855</v>
      </c>
      <c r="M2407">
        <f>tsla_moving_stats_14yr[[#This Row],[Average_14Y_Centered]]-tsla_moving_stats_14yr[[#This Row],[ROLLING AVERAGE MANUAL]]</f>
        <v>3.1263880373444408E-13</v>
      </c>
      <c r="N2407">
        <f>tsla_moving_stats_14yr[[#This Row],[StdDev_14Y_Centered]]-tsla_moving_stats_14yr[[#This Row],[STANDARD DEV MANUAL]]</f>
        <v>1.4911253853796325E-2</v>
      </c>
    </row>
    <row r="2408" spans="1:14" x14ac:dyDescent="0.25">
      <c r="A2408" s="1">
        <v>42586</v>
      </c>
      <c r="B2408">
        <v>15.05</v>
      </c>
      <c r="C2408">
        <v>15.39</v>
      </c>
      <c r="D2408">
        <v>14.8</v>
      </c>
      <c r="E2408">
        <v>15.37</v>
      </c>
      <c r="F2408">
        <v>62205019</v>
      </c>
      <c r="G2408">
        <v>65.177504548211033</v>
      </c>
      <c r="H2408">
        <v>98.347174228787651</v>
      </c>
      <c r="I2408">
        <f>tsla_moving_stats_14yr[[#This Row],[Close]]/tsla_moving_stats_14yr[[#This Row],[StdDev_14Y_Centered]]</f>
        <v>0.15628308714030115</v>
      </c>
      <c r="J2408">
        <f>2*tsla_moving_stats_14yr[[#This Row],[StdDev_14Y_Centered]]</f>
        <v>196.6943484575753</v>
      </c>
      <c r="K2408">
        <v>65.12027600849224</v>
      </c>
      <c r="L2408">
        <v>98.292244760187728</v>
      </c>
      <c r="M2408">
        <f>tsla_moving_stats_14yr[[#This Row],[Average_14Y_Centered]]-tsla_moving_stats_14yr[[#This Row],[ROLLING AVERAGE MANUAL]]</f>
        <v>5.7228539718792604E-2</v>
      </c>
      <c r="N2408">
        <f>tsla_moving_stats_14yr[[#This Row],[StdDev_14Y_Centered]]-tsla_moving_stats_14yr[[#This Row],[STANDARD DEV MANUAL]]</f>
        <v>5.492946859992287E-2</v>
      </c>
    </row>
    <row r="2409" spans="1:14" x14ac:dyDescent="0.25">
      <c r="A2409" s="1">
        <v>42585</v>
      </c>
      <c r="B2409">
        <v>15.16</v>
      </c>
      <c r="C2409">
        <v>15.31</v>
      </c>
      <c r="D2409">
        <v>14.95</v>
      </c>
      <c r="E2409">
        <v>15.05</v>
      </c>
      <c r="F2409">
        <v>58316445</v>
      </c>
      <c r="G2409">
        <v>65.120276008492567</v>
      </c>
      <c r="H2409">
        <v>98.30715446747999</v>
      </c>
      <c r="I2409">
        <f>tsla_moving_stats_14yr[[#This Row],[Close]]/tsla_moving_stats_14yr[[#This Row],[StdDev_14Y_Centered]]</f>
        <v>0.1530916043855032</v>
      </c>
      <c r="J2409">
        <f>2*tsla_moving_stats_14yr[[#This Row],[StdDev_14Y_Centered]]</f>
        <v>196.61430893495998</v>
      </c>
      <c r="K2409">
        <v>65.061356189320065</v>
      </c>
      <c r="L2409">
        <v>98.248923329098375</v>
      </c>
      <c r="M2409">
        <f>tsla_moving_stats_14yr[[#This Row],[Average_14Y_Centered]]-tsla_moving_stats_14yr[[#This Row],[ROLLING AVERAGE MANUAL]]</f>
        <v>5.8919819172501775E-2</v>
      </c>
      <c r="N2409">
        <f>tsla_moving_stats_14yr[[#This Row],[StdDev_14Y_Centered]]-tsla_moving_stats_14yr[[#This Row],[STANDARD DEV MANUAL]]</f>
        <v>5.8231138381614755E-2</v>
      </c>
    </row>
    <row r="2410" spans="1:14" x14ac:dyDescent="0.25">
      <c r="A2410" s="1">
        <v>42584</v>
      </c>
      <c r="B2410">
        <v>15.29</v>
      </c>
      <c r="C2410">
        <v>15.32</v>
      </c>
      <c r="D2410">
        <v>14.76</v>
      </c>
      <c r="E2410">
        <v>15.15</v>
      </c>
      <c r="F2410">
        <v>59016541</v>
      </c>
      <c r="G2410">
        <v>65.061356189320392</v>
      </c>
      <c r="H2410">
        <v>98.263830987681672</v>
      </c>
      <c r="I2410">
        <f>tsla_moving_stats_14yr[[#This Row],[Close]]/tsla_moving_stats_14yr[[#This Row],[StdDev_14Y_Centered]]</f>
        <v>0.15417676929265256</v>
      </c>
      <c r="J2410">
        <f>2*tsla_moving_stats_14yr[[#This Row],[StdDev_14Y_Centered]]</f>
        <v>196.52766197536334</v>
      </c>
      <c r="K2410">
        <v>65.003981790591482</v>
      </c>
      <c r="L2410">
        <v>98.208607750466498</v>
      </c>
      <c r="M2410">
        <f>tsla_moving_stats_14yr[[#This Row],[Average_14Y_Centered]]-tsla_moving_stats_14yr[[#This Row],[ROLLING AVERAGE MANUAL]]</f>
        <v>5.7374398728910592E-2</v>
      </c>
      <c r="N2410">
        <f>tsla_moving_stats_14yr[[#This Row],[StdDev_14Y_Centered]]-tsla_moving_stats_14yr[[#This Row],[STANDARD DEV MANUAL]]</f>
        <v>5.5223237215173526E-2</v>
      </c>
    </row>
    <row r="2411" spans="1:14" x14ac:dyDescent="0.25">
      <c r="A2411" s="1">
        <v>42583</v>
      </c>
      <c r="B2411">
        <v>15.7</v>
      </c>
      <c r="C2411">
        <v>15.78</v>
      </c>
      <c r="D2411">
        <v>15.29</v>
      </c>
      <c r="E2411">
        <v>15.33</v>
      </c>
      <c r="F2411">
        <v>60244322</v>
      </c>
      <c r="G2411">
        <v>65.003981790591808</v>
      </c>
      <c r="H2411">
        <v>98.223513815324168</v>
      </c>
      <c r="I2411">
        <f>tsla_moving_stats_14yr[[#This Row],[Close]]/tsla_moving_stats_14yr[[#This Row],[StdDev_14Y_Centered]]</f>
        <v>0.15607260832495606</v>
      </c>
      <c r="J2411">
        <f>2*tsla_moving_stats_14yr[[#This Row],[StdDev_14Y_Centered]]</f>
        <v>196.44702763064834</v>
      </c>
      <c r="K2411">
        <v>64.944459623557663</v>
      </c>
      <c r="L2411">
        <v>98.164071070098387</v>
      </c>
      <c r="M2411">
        <f>tsla_moving_stats_14yr[[#This Row],[Average_14Y_Centered]]-tsla_moving_stats_14yr[[#This Row],[ROLLING AVERAGE MANUAL]]</f>
        <v>5.9522167034145923E-2</v>
      </c>
      <c r="N2411">
        <f>tsla_moving_stats_14yr[[#This Row],[StdDev_14Y_Centered]]-tsla_moving_stats_14yr[[#This Row],[STANDARD DEV MANUAL]]</f>
        <v>5.9442745225780413E-2</v>
      </c>
    </row>
    <row r="2412" spans="1:14" x14ac:dyDescent="0.25">
      <c r="A2412" s="1">
        <v>42580</v>
      </c>
      <c r="B2412">
        <v>15.38</v>
      </c>
      <c r="C2412">
        <v>15.69</v>
      </c>
      <c r="D2412">
        <v>15.35</v>
      </c>
      <c r="E2412">
        <v>15.65</v>
      </c>
      <c r="F2412">
        <v>46062242</v>
      </c>
      <c r="G2412">
        <v>64.882969936228363</v>
      </c>
      <c r="H2412">
        <v>98.130427577336803</v>
      </c>
      <c r="I2412">
        <f>tsla_moving_stats_14yr[[#This Row],[Close]]/tsla_moving_stats_14yr[[#This Row],[StdDev_14Y_Centered]]</f>
        <v>0.15948162447031225</v>
      </c>
      <c r="J2412">
        <f>2*tsla_moving_stats_14yr[[#This Row],[StdDev_14Y_Centered]]</f>
        <v>196.26085515467361</v>
      </c>
      <c r="K2412">
        <v>64.882969936228037</v>
      </c>
      <c r="L2412">
        <v>98.115526593639004</v>
      </c>
      <c r="M2412">
        <f>tsla_moving_stats_14yr[[#This Row],[Average_14Y_Centered]]-tsla_moving_stats_14yr[[#This Row],[ROLLING AVERAGE MANUAL]]</f>
        <v>3.2684965844964609E-13</v>
      </c>
      <c r="N2412">
        <f>tsla_moving_stats_14yr[[#This Row],[StdDev_14Y_Centered]]-tsla_moving_stats_14yr[[#This Row],[STANDARD DEV MANUAL]]</f>
        <v>1.4900983697799575E-2</v>
      </c>
    </row>
    <row r="2413" spans="1:14" x14ac:dyDescent="0.25">
      <c r="A2413" s="1">
        <v>42579</v>
      </c>
      <c r="B2413">
        <v>15.2</v>
      </c>
      <c r="C2413">
        <v>15.38</v>
      </c>
      <c r="D2413">
        <v>15.11</v>
      </c>
      <c r="E2413">
        <v>15.37</v>
      </c>
      <c r="F2413">
        <v>36285922</v>
      </c>
      <c r="G2413">
        <v>64.882969936228363</v>
      </c>
      <c r="H2413">
        <v>98.130427577336803</v>
      </c>
      <c r="I2413">
        <f>tsla_moving_stats_14yr[[#This Row],[Close]]/tsla_moving_stats_14yr[[#This Row],[StdDev_14Y_Centered]]</f>
        <v>0.15662827911237692</v>
      </c>
      <c r="J2413">
        <f>2*tsla_moving_stats_14yr[[#This Row],[StdDev_14Y_Centered]]</f>
        <v>196.26085515467361</v>
      </c>
      <c r="K2413">
        <v>64.821743620898829</v>
      </c>
      <c r="L2413">
        <v>98.067509775510175</v>
      </c>
      <c r="M2413">
        <f>tsla_moving_stats_14yr[[#This Row],[Average_14Y_Centered]]-tsla_moving_stats_14yr[[#This Row],[ROLLING AVERAGE MANUAL]]</f>
        <v>6.1226315329534486E-2</v>
      </c>
      <c r="N2413">
        <f>tsla_moving_stats_14yr[[#This Row],[StdDev_14Y_Centered]]-tsla_moving_stats_14yr[[#This Row],[STANDARD DEV MANUAL]]</f>
        <v>6.2917801826628761E-2</v>
      </c>
    </row>
    <row r="2414" spans="1:14" x14ac:dyDescent="0.25">
      <c r="A2414" s="1">
        <v>42578</v>
      </c>
      <c r="B2414">
        <v>15.29</v>
      </c>
      <c r="C2414">
        <v>15.56</v>
      </c>
      <c r="D2414">
        <v>15.13</v>
      </c>
      <c r="E2414">
        <v>15.23</v>
      </c>
      <c r="F2414">
        <v>43335150</v>
      </c>
      <c r="G2414">
        <v>64.821743620899142</v>
      </c>
      <c r="H2414">
        <v>98.082407992044949</v>
      </c>
      <c r="I2414">
        <f>tsla_moving_stats_14yr[[#This Row],[Close]]/tsla_moving_stats_14yr[[#This Row],[StdDev_14Y_Centered]]</f>
        <v>0.15527759066881028</v>
      </c>
      <c r="J2414">
        <f>2*tsla_moving_stats_14yr[[#This Row],[StdDev_14Y_Centered]]</f>
        <v>196.1648159840899</v>
      </c>
      <c r="K2414">
        <v>64.763740504405632</v>
      </c>
      <c r="L2414">
        <v>98.025931668026189</v>
      </c>
      <c r="M2414">
        <f>tsla_moving_stats_14yr[[#This Row],[Average_14Y_Centered]]-tsla_moving_stats_14yr[[#This Row],[ROLLING AVERAGE MANUAL]]</f>
        <v>5.800311649350931E-2</v>
      </c>
      <c r="N2414">
        <f>tsla_moving_stats_14yr[[#This Row],[StdDev_14Y_Centered]]-tsla_moving_stats_14yr[[#This Row],[STANDARD DEV MANUAL]]</f>
        <v>5.6476324018760238E-2</v>
      </c>
    </row>
    <row r="2415" spans="1:14" x14ac:dyDescent="0.25">
      <c r="A2415" s="1">
        <v>42577</v>
      </c>
      <c r="B2415">
        <v>15.18</v>
      </c>
      <c r="C2415">
        <v>15.33</v>
      </c>
      <c r="D2415">
        <v>15.02</v>
      </c>
      <c r="E2415">
        <v>15.3</v>
      </c>
      <c r="F2415">
        <v>51450683</v>
      </c>
      <c r="G2415">
        <v>64.763740504405959</v>
      </c>
      <c r="H2415">
        <v>98.040828094168958</v>
      </c>
      <c r="I2415">
        <f>tsla_moving_stats_14yr[[#This Row],[Close]]/tsla_moving_stats_14yr[[#This Row],[StdDev_14Y_Centered]]</f>
        <v>0.15605743339197661</v>
      </c>
      <c r="J2415">
        <f>2*tsla_moving_stats_14yr[[#This Row],[StdDev_14Y_Centered]]</f>
        <v>196.08165618833792</v>
      </c>
      <c r="K2415">
        <v>64.703075987841629</v>
      </c>
      <c r="L2415">
        <v>97.979041071352299</v>
      </c>
      <c r="M2415">
        <f>tsla_moving_stats_14yr[[#This Row],[Average_14Y_Centered]]-tsla_moving_stats_14yr[[#This Row],[ROLLING AVERAGE MANUAL]]</f>
        <v>6.0664516564330029E-2</v>
      </c>
      <c r="N2415">
        <f>tsla_moving_stats_14yr[[#This Row],[StdDev_14Y_Centered]]-tsla_moving_stats_14yr[[#This Row],[STANDARD DEV MANUAL]]</f>
        <v>6.1787022816659487E-2</v>
      </c>
    </row>
    <row r="2416" spans="1:14" x14ac:dyDescent="0.25">
      <c r="A2416" s="1">
        <v>42576</v>
      </c>
      <c r="B2416">
        <v>14.82</v>
      </c>
      <c r="C2416">
        <v>15.43</v>
      </c>
      <c r="D2416">
        <v>14.76</v>
      </c>
      <c r="E2416">
        <v>15.33</v>
      </c>
      <c r="F2416">
        <v>67360314</v>
      </c>
      <c r="G2416">
        <v>64.703075987841942</v>
      </c>
      <c r="H2416">
        <v>97.99393489846122</v>
      </c>
      <c r="I2416">
        <f>tsla_moving_stats_14yr[[#This Row],[Close]]/tsla_moving_stats_14yr[[#This Row],[StdDev_14Y_Centered]]</f>
        <v>0.15643825320296148</v>
      </c>
      <c r="J2416">
        <f>2*tsla_moving_stats_14yr[[#This Row],[StdDev_14Y_Centered]]</f>
        <v>195.98786979692244</v>
      </c>
      <c r="K2416">
        <v>64.642091821221939</v>
      </c>
      <c r="L2416">
        <v>97.931483912280697</v>
      </c>
      <c r="M2416">
        <f>tsla_moving_stats_14yr[[#This Row],[Average_14Y_Centered]]-tsla_moving_stats_14yr[[#This Row],[ROLLING AVERAGE MANUAL]]</f>
        <v>6.0984166620002611E-2</v>
      </c>
      <c r="N2416">
        <f>tsla_moving_stats_14yr[[#This Row],[StdDev_14Y_Centered]]-tsla_moving_stats_14yr[[#This Row],[STANDARD DEV MANUAL]]</f>
        <v>6.245098618052225E-2</v>
      </c>
    </row>
    <row r="2417" spans="1:14" x14ac:dyDescent="0.25">
      <c r="A2417" s="1">
        <v>42573</v>
      </c>
      <c r="B2417">
        <v>14.8</v>
      </c>
      <c r="C2417">
        <v>14.97</v>
      </c>
      <c r="D2417">
        <v>14.59</v>
      </c>
      <c r="E2417">
        <v>14.82</v>
      </c>
      <c r="F2417">
        <v>38695420</v>
      </c>
      <c r="G2417">
        <v>64.579920924574211</v>
      </c>
      <c r="H2417">
        <v>97.896345294499682</v>
      </c>
      <c r="I2417">
        <f>tsla_moving_stats_14yr[[#This Row],[Close]]/tsla_moving_stats_14yr[[#This Row],[StdDev_14Y_Centered]]</f>
        <v>0.15138460946031521</v>
      </c>
      <c r="J2417">
        <f>2*tsla_moving_stats_14yr[[#This Row],[StdDev_14Y_Centered]]</f>
        <v>195.79269058899936</v>
      </c>
      <c r="K2417">
        <v>64.579920924573898</v>
      </c>
      <c r="L2417">
        <v>97.881457248592994</v>
      </c>
      <c r="M2417">
        <f>tsla_moving_stats_14yr[[#This Row],[Average_14Y_Centered]]-tsla_moving_stats_14yr[[#This Row],[ROLLING AVERAGE MANUAL]]</f>
        <v>3.1263880373444408E-13</v>
      </c>
      <c r="N2417">
        <f>tsla_moving_stats_14yr[[#This Row],[StdDev_14Y_Centered]]-tsla_moving_stats_14yr[[#This Row],[STANDARD DEV MANUAL]]</f>
        <v>1.4888045906687353E-2</v>
      </c>
    </row>
    <row r="2418" spans="1:14" x14ac:dyDescent="0.25">
      <c r="A2418" s="1">
        <v>42572</v>
      </c>
      <c r="B2418">
        <v>15.07</v>
      </c>
      <c r="C2418">
        <v>15.19</v>
      </c>
      <c r="D2418">
        <v>14.61</v>
      </c>
      <c r="E2418">
        <v>14.7</v>
      </c>
      <c r="F2418">
        <v>66429818</v>
      </c>
      <c r="G2418">
        <v>64.579920924574211</v>
      </c>
      <c r="H2418">
        <v>97.896345294499682</v>
      </c>
      <c r="I2418">
        <f>tsla_moving_stats_14yr[[#This Row],[Close]]/tsla_moving_stats_14yr[[#This Row],[StdDev_14Y_Centered]]</f>
        <v>0.15015882314889564</v>
      </c>
      <c r="J2418">
        <f>2*tsla_moving_stats_14yr[[#This Row],[StdDev_14Y_Centered]]</f>
        <v>195.79269058899936</v>
      </c>
      <c r="K2418">
        <v>64.520462427745358</v>
      </c>
      <c r="L2418">
        <v>97.836957809333086</v>
      </c>
      <c r="M2418">
        <f>tsla_moving_stats_14yr[[#This Row],[Average_14Y_Centered]]-tsla_moving_stats_14yr[[#This Row],[ROLLING AVERAGE MANUAL]]</f>
        <v>5.9458496828852958E-2</v>
      </c>
      <c r="N2418">
        <f>tsla_moving_stats_14yr[[#This Row],[StdDev_14Y_Centered]]-tsla_moving_stats_14yr[[#This Row],[STANDARD DEV MANUAL]]</f>
        <v>5.9387485166595866E-2</v>
      </c>
    </row>
    <row r="2419" spans="1:14" x14ac:dyDescent="0.25">
      <c r="A2419" s="1">
        <v>42571</v>
      </c>
      <c r="B2419">
        <v>15.1</v>
      </c>
      <c r="C2419">
        <v>15.32</v>
      </c>
      <c r="D2419">
        <v>15</v>
      </c>
      <c r="E2419">
        <v>15.22</v>
      </c>
      <c r="F2419">
        <v>38527510</v>
      </c>
      <c r="G2419">
        <v>64.52046242774567</v>
      </c>
      <c r="H2419">
        <v>97.851843615095632</v>
      </c>
      <c r="I2419">
        <f>tsla_moving_stats_14yr[[#This Row],[Close]]/tsla_moving_stats_14yr[[#This Row],[StdDev_14Y_Centered]]</f>
        <v>0.155541269716578</v>
      </c>
      <c r="J2419">
        <f>2*tsla_moving_stats_14yr[[#This Row],[StdDev_14Y_Centered]]</f>
        <v>195.70368723019126</v>
      </c>
      <c r="K2419">
        <v>64.460091296408706</v>
      </c>
      <c r="L2419">
        <v>97.790609247935393</v>
      </c>
      <c r="M2419">
        <f>tsla_moving_stats_14yr[[#This Row],[Average_14Y_Centered]]-tsla_moving_stats_14yr[[#This Row],[ROLLING AVERAGE MANUAL]]</f>
        <v>6.0371131336964368E-2</v>
      </c>
      <c r="N2419">
        <f>tsla_moving_stats_14yr[[#This Row],[StdDev_14Y_Centered]]-tsla_moving_stats_14yr[[#This Row],[STANDARD DEV MANUAL]]</f>
        <v>6.1234367160238889E-2</v>
      </c>
    </row>
    <row r="2420" spans="1:14" x14ac:dyDescent="0.25">
      <c r="A2420" s="1">
        <v>42570</v>
      </c>
      <c r="B2420">
        <v>15</v>
      </c>
      <c r="C2420">
        <v>15.27</v>
      </c>
      <c r="D2420">
        <v>14.98</v>
      </c>
      <c r="E2420">
        <v>15.02</v>
      </c>
      <c r="F2420">
        <v>46726023</v>
      </c>
      <c r="G2420">
        <v>64.460091296409004</v>
      </c>
      <c r="H2420">
        <v>97.805492530762123</v>
      </c>
      <c r="I2420">
        <f>tsla_moving_stats_14yr[[#This Row],[Close]]/tsla_moving_stats_14yr[[#This Row],[StdDev_14Y_Centered]]</f>
        <v>0.15357010747914651</v>
      </c>
      <c r="J2420">
        <f>2*tsla_moving_stats_14yr[[#This Row],[StdDev_14Y_Centered]]</f>
        <v>195.61098506152425</v>
      </c>
      <c r="K2420">
        <v>64.391050228310206</v>
      </c>
      <c r="L2420">
        <v>97.725386131620766</v>
      </c>
      <c r="M2420">
        <f>tsla_moving_stats_14yr[[#This Row],[Average_14Y_Centered]]-tsla_moving_stats_14yr[[#This Row],[ROLLING AVERAGE MANUAL]]</f>
        <v>6.9041068098798064E-2</v>
      </c>
      <c r="N2420">
        <f>tsla_moving_stats_14yr[[#This Row],[StdDev_14Y_Centered]]-tsla_moving_stats_14yr[[#This Row],[STANDARD DEV MANUAL]]</f>
        <v>8.0106399141357088E-2</v>
      </c>
    </row>
    <row r="2421" spans="1:14" x14ac:dyDescent="0.25">
      <c r="A2421" s="1">
        <v>42569</v>
      </c>
      <c r="B2421">
        <v>14.64</v>
      </c>
      <c r="C2421">
        <v>15.14</v>
      </c>
      <c r="D2421">
        <v>14.55</v>
      </c>
      <c r="E2421">
        <v>15.08</v>
      </c>
      <c r="F2421">
        <v>51180878</v>
      </c>
      <c r="G2421">
        <v>64.391050228310505</v>
      </c>
      <c r="H2421">
        <v>97.740264016479813</v>
      </c>
      <c r="I2421">
        <f>tsla_moving_stats_14yr[[#This Row],[Close]]/tsla_moving_stats_14yr[[#This Row],[StdDev_14Y_Centered]]</f>
        <v>0.15428646680816607</v>
      </c>
      <c r="J2421">
        <f>2*tsla_moving_stats_14yr[[#This Row],[StdDev_14Y_Centered]]</f>
        <v>195.48052803295963</v>
      </c>
      <c r="K2421">
        <v>64.321333739341952</v>
      </c>
      <c r="L2421">
        <v>97.658552276241196</v>
      </c>
      <c r="M2421">
        <f>tsla_moving_stats_14yr[[#This Row],[Average_14Y_Centered]]-tsla_moving_stats_14yr[[#This Row],[ROLLING AVERAGE MANUAL]]</f>
        <v>6.9716488968552426E-2</v>
      </c>
      <c r="N2421">
        <f>tsla_moving_stats_14yr[[#This Row],[StdDev_14Y_Centered]]-tsla_moving_stats_14yr[[#This Row],[STANDARD DEV MANUAL]]</f>
        <v>8.1711740238617381E-2</v>
      </c>
    </row>
    <row r="2422" spans="1:14" x14ac:dyDescent="0.25">
      <c r="A2422" s="1">
        <v>42566</v>
      </c>
      <c r="B2422">
        <v>14.83</v>
      </c>
      <c r="C2422">
        <v>14.85</v>
      </c>
      <c r="D2422">
        <v>14.64</v>
      </c>
      <c r="E2422">
        <v>14.69</v>
      </c>
      <c r="F2422">
        <v>33513739</v>
      </c>
      <c r="G2422">
        <v>64.252476393542494</v>
      </c>
      <c r="H2422">
        <v>97.608551700515406</v>
      </c>
      <c r="I2422">
        <f>tsla_moving_stats_14yr[[#This Row],[Close]]/tsla_moving_stats_14yr[[#This Row],[StdDev_14Y_Centered]]</f>
        <v>0.15049910836780125</v>
      </c>
      <c r="J2422">
        <f>2*tsla_moving_stats_14yr[[#This Row],[StdDev_14Y_Centered]]</f>
        <v>195.21710340103081</v>
      </c>
      <c r="K2422">
        <v>64.252476393542196</v>
      </c>
      <c r="L2422">
        <v>97.593684812652242</v>
      </c>
      <c r="M2422">
        <f>tsla_moving_stats_14yr[[#This Row],[Average_14Y_Centered]]-tsla_moving_stats_14yr[[#This Row],[ROLLING AVERAGE MANUAL]]</f>
        <v>2.9842794901924208E-13</v>
      </c>
      <c r="N2422">
        <f>tsla_moving_stats_14yr[[#This Row],[StdDev_14Y_Centered]]-tsla_moving_stats_14yr[[#This Row],[STANDARD DEV MANUAL]]</f>
        <v>1.4866887863163925E-2</v>
      </c>
    </row>
    <row r="2423" spans="1:14" x14ac:dyDescent="0.25">
      <c r="A2423" s="1">
        <v>42565</v>
      </c>
      <c r="B2423">
        <v>14.87</v>
      </c>
      <c r="C2423">
        <v>15</v>
      </c>
      <c r="D2423">
        <v>14.74</v>
      </c>
      <c r="E2423">
        <v>14.77</v>
      </c>
      <c r="F2423">
        <v>40137551</v>
      </c>
      <c r="G2423">
        <v>64.252476393542494</v>
      </c>
      <c r="H2423">
        <v>97.608551700515406</v>
      </c>
      <c r="I2423">
        <f>tsla_moving_stats_14yr[[#This Row],[Close]]/tsla_moving_stats_14yr[[#This Row],[StdDev_14Y_Centered]]</f>
        <v>0.15131870868566538</v>
      </c>
      <c r="J2423">
        <f>2*tsla_moving_stats_14yr[[#This Row],[StdDev_14Y_Centered]]</f>
        <v>195.21710340103081</v>
      </c>
      <c r="K2423">
        <v>64.186319317489037</v>
      </c>
      <c r="L2423">
        <v>97.534919214715302</v>
      </c>
      <c r="M2423">
        <f>tsla_moving_stats_14yr[[#This Row],[Average_14Y_Centered]]-tsla_moving_stats_14yr[[#This Row],[ROLLING AVERAGE MANUAL]]</f>
        <v>6.6157076053457331E-2</v>
      </c>
      <c r="N2423">
        <f>tsla_moving_stats_14yr[[#This Row],[StdDev_14Y_Centered]]-tsla_moving_stats_14yr[[#This Row],[STANDARD DEV MANUAL]]</f>
        <v>7.3632485800104064E-2</v>
      </c>
    </row>
    <row r="2424" spans="1:14" x14ac:dyDescent="0.25">
      <c r="A2424" s="1">
        <v>42564</v>
      </c>
      <c r="B2424">
        <v>15.03</v>
      </c>
      <c r="C2424">
        <v>15.04</v>
      </c>
      <c r="D2424">
        <v>14.69</v>
      </c>
      <c r="E2424">
        <v>14.84</v>
      </c>
      <c r="F2424">
        <v>53505985</v>
      </c>
      <c r="G2424">
        <v>64.186319317489335</v>
      </c>
      <c r="H2424">
        <v>97.549781678681754</v>
      </c>
      <c r="I2424">
        <f>tsla_moving_stats_14yr[[#This Row],[Close]]/tsla_moving_stats_14yr[[#This Row],[StdDev_14Y_Centered]]</f>
        <v>0.15212745476849274</v>
      </c>
      <c r="J2424">
        <f>2*tsla_moving_stats_14yr[[#This Row],[StdDev_14Y_Centered]]</f>
        <v>195.09956335736351</v>
      </c>
      <c r="K2424">
        <v>64.121182566290472</v>
      </c>
      <c r="L2424">
        <v>97.478382464604934</v>
      </c>
      <c r="M2424">
        <f>tsla_moving_stats_14yr[[#This Row],[Average_14Y_Centered]]-tsla_moving_stats_14yr[[#This Row],[ROLLING AVERAGE MANUAL]]</f>
        <v>6.5136751198863863E-2</v>
      </c>
      <c r="N2424">
        <f>tsla_moving_stats_14yr[[#This Row],[StdDev_14Y_Centered]]-tsla_moving_stats_14yr[[#This Row],[STANDARD DEV MANUAL]]</f>
        <v>7.1399214076819817E-2</v>
      </c>
    </row>
    <row r="2425" spans="1:14" x14ac:dyDescent="0.25">
      <c r="A2425" s="1">
        <v>42563</v>
      </c>
      <c r="B2425">
        <v>14.94</v>
      </c>
      <c r="C2425">
        <v>15.17</v>
      </c>
      <c r="D2425">
        <v>14.88</v>
      </c>
      <c r="E2425">
        <v>14.98</v>
      </c>
      <c r="F2425">
        <v>68642530</v>
      </c>
      <c r="G2425">
        <v>64.12118256629077</v>
      </c>
      <c r="H2425">
        <v>97.493240841714879</v>
      </c>
      <c r="I2425">
        <f>tsla_moving_stats_14yr[[#This Row],[Close]]/tsla_moving_stats_14yr[[#This Row],[StdDev_14Y_Centered]]</f>
        <v>0.15365167749752801</v>
      </c>
      <c r="J2425">
        <f>2*tsla_moving_stats_14yr[[#This Row],[StdDev_14Y_Centered]]</f>
        <v>194.98648168342976</v>
      </c>
      <c r="K2425">
        <v>64.057807926828957</v>
      </c>
      <c r="L2425">
        <v>97.42563513837402</v>
      </c>
      <c r="M2425">
        <f>tsla_moving_stats_14yr[[#This Row],[Average_14Y_Centered]]-tsla_moving_stats_14yr[[#This Row],[ROLLING AVERAGE MANUAL]]</f>
        <v>6.3374639461812876E-2</v>
      </c>
      <c r="N2425">
        <f>tsla_moving_stats_14yr[[#This Row],[StdDev_14Y_Centered]]-tsla_moving_stats_14yr[[#This Row],[STANDARD DEV MANUAL]]</f>
        <v>6.7605703340859691E-2</v>
      </c>
    </row>
    <row r="2426" spans="1:14" x14ac:dyDescent="0.25">
      <c r="A2426" s="1">
        <v>42562</v>
      </c>
      <c r="B2426">
        <v>14.66</v>
      </c>
      <c r="C2426">
        <v>15.12</v>
      </c>
      <c r="D2426">
        <v>14.63</v>
      </c>
      <c r="E2426">
        <v>14.99</v>
      </c>
      <c r="F2426">
        <v>81447414</v>
      </c>
      <c r="G2426">
        <v>64.05780792682927</v>
      </c>
      <c r="H2426">
        <v>97.440490003923088</v>
      </c>
      <c r="I2426">
        <f>tsla_moving_stats_14yr[[#This Row],[Close]]/tsla_moving_stats_14yr[[#This Row],[StdDev_14Y_Centered]]</f>
        <v>0.15383748582746742</v>
      </c>
      <c r="J2426">
        <f>2*tsla_moving_stats_14yr[[#This Row],[StdDev_14Y_Centered]]</f>
        <v>194.88098000784618</v>
      </c>
      <c r="K2426">
        <v>63.99506556877067</v>
      </c>
      <c r="L2426">
        <v>97.374211333093726</v>
      </c>
      <c r="M2426">
        <f>tsla_moving_stats_14yr[[#This Row],[Average_14Y_Centered]]-tsla_moving_stats_14yr[[#This Row],[ROLLING AVERAGE MANUAL]]</f>
        <v>6.2742358058599734E-2</v>
      </c>
      <c r="N2426">
        <f>tsla_moving_stats_14yr[[#This Row],[StdDev_14Y_Centered]]-tsla_moving_stats_14yr[[#This Row],[STANDARD DEV MANUAL]]</f>
        <v>6.6278670829362341E-2</v>
      </c>
    </row>
    <row r="2427" spans="1:14" x14ac:dyDescent="0.25">
      <c r="A2427" s="1">
        <v>42559</v>
      </c>
      <c r="B2427">
        <v>14.52</v>
      </c>
      <c r="C2427">
        <v>14.65</v>
      </c>
      <c r="D2427">
        <v>14.3</v>
      </c>
      <c r="E2427">
        <v>14.45</v>
      </c>
      <c r="F2427">
        <v>61121838</v>
      </c>
      <c r="G2427">
        <v>63.932339841366691</v>
      </c>
      <c r="H2427">
        <v>97.337652811191262</v>
      </c>
      <c r="I2427">
        <f>tsla_moving_stats_14yr[[#This Row],[Close]]/tsla_moving_stats_14yr[[#This Row],[StdDev_14Y_Centered]]</f>
        <v>0.14845231606343634</v>
      </c>
      <c r="J2427">
        <f>2*tsla_moving_stats_14yr[[#This Row],[StdDev_14Y_Centered]]</f>
        <v>194.67530562238252</v>
      </c>
      <c r="K2427">
        <v>63.932339841366385</v>
      </c>
      <c r="L2427">
        <v>97.322804568741944</v>
      </c>
      <c r="M2427">
        <f>tsla_moving_stats_14yr[[#This Row],[Average_14Y_Centered]]-tsla_moving_stats_14yr[[#This Row],[ROLLING AVERAGE MANUAL]]</f>
        <v>3.0553337637684308E-13</v>
      </c>
      <c r="N2427">
        <f>tsla_moving_stats_14yr[[#This Row],[StdDev_14Y_Centered]]-tsla_moving_stats_14yr[[#This Row],[STANDARD DEV MANUAL]]</f>
        <v>1.484824244931815E-2</v>
      </c>
    </row>
    <row r="2428" spans="1:14" x14ac:dyDescent="0.25">
      <c r="A2428" s="1">
        <v>42558</v>
      </c>
      <c r="B2428">
        <v>14.21</v>
      </c>
      <c r="C2428">
        <v>14.54</v>
      </c>
      <c r="D2428">
        <v>14.2</v>
      </c>
      <c r="E2428">
        <v>14.4</v>
      </c>
      <c r="F2428">
        <v>54180386</v>
      </c>
      <c r="G2428">
        <v>63.932339841366691</v>
      </c>
      <c r="H2428">
        <v>97.337652811191262</v>
      </c>
      <c r="I2428">
        <f>tsla_moving_stats_14yr[[#This Row],[Close]]/tsla_moving_stats_14yr[[#This Row],[StdDev_14Y_Centered]]</f>
        <v>0.14793864022930683</v>
      </c>
      <c r="J2428">
        <f>2*tsla_moving_stats_14yr[[#This Row],[StdDev_14Y_Centered]]</f>
        <v>194.67530562238252</v>
      </c>
      <c r="K2428">
        <v>63.868104974061339</v>
      </c>
      <c r="L2428">
        <v>97.268151207913633</v>
      </c>
      <c r="M2428">
        <f>tsla_moving_stats_14yr[[#This Row],[Average_14Y_Centered]]-tsla_moving_stats_14yr[[#This Row],[ROLLING AVERAGE MANUAL]]</f>
        <v>6.4234867305351884E-2</v>
      </c>
      <c r="N2428">
        <f>tsla_moving_stats_14yr[[#This Row],[StdDev_14Y_Centered]]-tsla_moving_stats_14yr[[#This Row],[STANDARD DEV MANUAL]]</f>
        <v>6.9501603277629442E-2</v>
      </c>
    </row>
    <row r="2429" spans="1:14" x14ac:dyDescent="0.25">
      <c r="A2429" s="1">
        <v>42557</v>
      </c>
      <c r="B2429">
        <v>14</v>
      </c>
      <c r="C2429">
        <v>14.35</v>
      </c>
      <c r="D2429">
        <v>13.93</v>
      </c>
      <c r="E2429">
        <v>14.3</v>
      </c>
      <c r="F2429">
        <v>73797886</v>
      </c>
      <c r="G2429">
        <v>63.868104974061652</v>
      </c>
      <c r="H2429">
        <v>97.282995641606604</v>
      </c>
      <c r="I2429">
        <f>tsla_moving_stats_14yr[[#This Row],[Close]]/tsla_moving_stats_14yr[[#This Row],[StdDev_14Y_Centered]]</f>
        <v>0.14699382873325179</v>
      </c>
      <c r="J2429">
        <f>2*tsla_moving_stats_14yr[[#This Row],[StdDev_14Y_Centered]]</f>
        <v>194.56599128321321</v>
      </c>
      <c r="K2429">
        <v>63.803186813186507</v>
      </c>
      <c r="L2429">
        <v>97.211988758292662</v>
      </c>
      <c r="M2429">
        <f>tsla_moving_stats_14yr[[#This Row],[Average_14Y_Centered]]-tsla_moving_stats_14yr[[#This Row],[ROLLING AVERAGE MANUAL]]</f>
        <v>6.4918160875144792E-2</v>
      </c>
      <c r="N2429">
        <f>tsla_moving_stats_14yr[[#This Row],[StdDev_14Y_Centered]]-tsla_moving_stats_14yr[[#This Row],[STANDARD DEV MANUAL]]</f>
        <v>7.1006883313941671E-2</v>
      </c>
    </row>
    <row r="2430" spans="1:14" x14ac:dyDescent="0.25">
      <c r="A2430" s="1">
        <v>42556</v>
      </c>
      <c r="B2430">
        <v>13.98</v>
      </c>
      <c r="C2430">
        <v>14.3</v>
      </c>
      <c r="D2430">
        <v>13.87</v>
      </c>
      <c r="E2430">
        <v>14.27</v>
      </c>
      <c r="F2430">
        <v>77630255</v>
      </c>
      <c r="G2430">
        <v>63.803186813186819</v>
      </c>
      <c r="H2430">
        <v>97.226829150525873</v>
      </c>
      <c r="I2430">
        <f>tsla_moving_stats_14yr[[#This Row],[Close]]/tsla_moving_stats_14yr[[#This Row],[StdDev_14Y_Centered]]</f>
        <v>0.14677018807131198</v>
      </c>
      <c r="J2430">
        <f>2*tsla_moving_stats_14yr[[#This Row],[StdDev_14Y_Centered]]</f>
        <v>194.45365830105175</v>
      </c>
      <c r="K2430">
        <v>63.736415267175275</v>
      </c>
      <c r="L2430">
        <v>97.151687887205185</v>
      </c>
      <c r="M2430">
        <f>tsla_moving_stats_14yr[[#This Row],[Average_14Y_Centered]]-tsla_moving_stats_14yr[[#This Row],[ROLLING AVERAGE MANUAL]]</f>
        <v>6.6771546011544558E-2</v>
      </c>
      <c r="N2430">
        <f>tsla_moving_stats_14yr[[#This Row],[StdDev_14Y_Centered]]-tsla_moving_stats_14yr[[#This Row],[STANDARD DEV MANUAL]]</f>
        <v>7.5141263320688267E-2</v>
      </c>
    </row>
    <row r="2431" spans="1:14" x14ac:dyDescent="0.25">
      <c r="A2431" s="1">
        <v>42552</v>
      </c>
      <c r="B2431">
        <v>13.74</v>
      </c>
      <c r="C2431">
        <v>14.55</v>
      </c>
      <c r="D2431">
        <v>13.73</v>
      </c>
      <c r="E2431">
        <v>14.43</v>
      </c>
      <c r="F2431">
        <v>80999348</v>
      </c>
      <c r="G2431">
        <v>63.670415394013439</v>
      </c>
      <c r="H2431">
        <v>97.107917889559459</v>
      </c>
      <c r="I2431">
        <f>tsla_moving_stats_14yr[[#This Row],[Close]]/tsla_moving_stats_14yr[[#This Row],[StdDev_14Y_Centered]]</f>
        <v>0.14859756355203904</v>
      </c>
      <c r="J2431">
        <f>2*tsla_moving_stats_14yr[[#This Row],[StdDev_14Y_Centered]]</f>
        <v>194.21583577911892</v>
      </c>
      <c r="K2431">
        <v>63.670415394013141</v>
      </c>
      <c r="L2431">
        <v>97.093086592353686</v>
      </c>
      <c r="M2431">
        <f>tsla_moving_stats_14yr[[#This Row],[Average_14Y_Centered]]-tsla_moving_stats_14yr[[#This Row],[ROLLING AVERAGE MANUAL]]</f>
        <v>2.9842794901924208E-13</v>
      </c>
      <c r="N2431">
        <f>tsla_moving_stats_14yr[[#This Row],[StdDev_14Y_Centered]]-tsla_moving_stats_14yr[[#This Row],[STANDARD DEV MANUAL]]</f>
        <v>1.4831297205773808E-2</v>
      </c>
    </row>
    <row r="2432" spans="1:14" x14ac:dyDescent="0.25">
      <c r="A2432" s="1">
        <v>42551</v>
      </c>
      <c r="B2432">
        <v>14.2</v>
      </c>
      <c r="C2432">
        <v>14.23</v>
      </c>
      <c r="D2432">
        <v>13.93</v>
      </c>
      <c r="E2432">
        <v>14.15</v>
      </c>
      <c r="F2432">
        <v>72646725</v>
      </c>
      <c r="G2432">
        <v>63.670415394013439</v>
      </c>
      <c r="H2432">
        <v>97.107917889559459</v>
      </c>
      <c r="I2432">
        <f>tsla_moving_stats_14yr[[#This Row],[Close]]/tsla_moving_stats_14yr[[#This Row],[StdDev_14Y_Centered]]</f>
        <v>0.14571417354548527</v>
      </c>
      <c r="J2432">
        <f>2*tsla_moving_stats_14yr[[#This Row],[StdDev_14Y_Centered]]</f>
        <v>194.21583577911892</v>
      </c>
      <c r="K2432">
        <v>63.609890009165603</v>
      </c>
      <c r="L2432">
        <v>97.046143663346186</v>
      </c>
      <c r="M2432">
        <f>tsla_moving_stats_14yr[[#This Row],[Average_14Y_Centered]]-tsla_moving_stats_14yr[[#This Row],[ROLLING AVERAGE MANUAL]]</f>
        <v>6.0525384847835539E-2</v>
      </c>
      <c r="N2432">
        <f>tsla_moving_stats_14yr[[#This Row],[StdDev_14Y_Centered]]-tsla_moving_stats_14yr[[#This Row],[STANDARD DEV MANUAL]]</f>
        <v>6.1774226213273664E-2</v>
      </c>
    </row>
    <row r="2433" spans="1:14" x14ac:dyDescent="0.25">
      <c r="A2433" s="1">
        <v>42550</v>
      </c>
      <c r="B2433">
        <v>13.68</v>
      </c>
      <c r="C2433">
        <v>14.12</v>
      </c>
      <c r="D2433">
        <v>13.53</v>
      </c>
      <c r="E2433">
        <v>14.01</v>
      </c>
      <c r="F2433">
        <v>89923712</v>
      </c>
      <c r="G2433">
        <v>63.609890009165909</v>
      </c>
      <c r="H2433">
        <v>97.060972320115795</v>
      </c>
      <c r="I2433">
        <f>tsla_moving_stats_14yr[[#This Row],[Close]]/tsla_moving_stats_14yr[[#This Row],[StdDev_14Y_Centered]]</f>
        <v>0.14434225894413835</v>
      </c>
      <c r="J2433">
        <f>2*tsla_moving_stats_14yr[[#This Row],[StdDev_14Y_Centered]]</f>
        <v>194.12194464023159</v>
      </c>
      <c r="K2433">
        <v>63.5506326405865</v>
      </c>
      <c r="L2433">
        <v>97.001749564525966</v>
      </c>
      <c r="M2433">
        <f>tsla_moving_stats_14yr[[#This Row],[Average_14Y_Centered]]-tsla_moving_stats_14yr[[#This Row],[ROLLING AVERAGE MANUAL]]</f>
        <v>5.9257368579409331E-2</v>
      </c>
      <c r="N2433">
        <f>tsla_moving_stats_14yr[[#This Row],[StdDev_14Y_Centered]]-tsla_moving_stats_14yr[[#This Row],[STANDARD DEV MANUAL]]</f>
        <v>5.9222755589829035E-2</v>
      </c>
    </row>
    <row r="2434" spans="1:14" x14ac:dyDescent="0.25">
      <c r="A2434" s="1">
        <v>42549</v>
      </c>
      <c r="B2434">
        <v>13.46</v>
      </c>
      <c r="C2434">
        <v>13.6</v>
      </c>
      <c r="D2434">
        <v>13.29</v>
      </c>
      <c r="E2434">
        <v>13.45</v>
      </c>
      <c r="F2434">
        <v>93186426</v>
      </c>
      <c r="G2434">
        <v>63.550632640586798</v>
      </c>
      <c r="H2434">
        <v>97.016575968825549</v>
      </c>
      <c r="I2434">
        <f>tsla_moving_stats_14yr[[#This Row],[Close]]/tsla_moving_stats_14yr[[#This Row],[StdDev_14Y_Centered]]</f>
        <v>0.13863610280702859</v>
      </c>
      <c r="J2434">
        <f>2*tsla_moving_stats_14yr[[#This Row],[StdDev_14Y_Centered]]</f>
        <v>194.0331519376511</v>
      </c>
      <c r="K2434">
        <v>63.491724243350362</v>
      </c>
      <c r="L2434">
        <v>96.958040000404694</v>
      </c>
      <c r="M2434">
        <f>tsla_moving_stats_14yr[[#This Row],[Average_14Y_Centered]]-tsla_moving_stats_14yr[[#This Row],[ROLLING AVERAGE MANUAL]]</f>
        <v>5.8908397236436372E-2</v>
      </c>
      <c r="N2434">
        <f>tsla_moving_stats_14yr[[#This Row],[StdDev_14Y_Centered]]-tsla_moving_stats_14yr[[#This Row],[STANDARD DEV MANUAL]]</f>
        <v>5.8535968420855511E-2</v>
      </c>
    </row>
    <row r="2435" spans="1:14" x14ac:dyDescent="0.25">
      <c r="A2435" s="1">
        <v>42548</v>
      </c>
      <c r="B2435">
        <v>12.72</v>
      </c>
      <c r="C2435">
        <v>13.25</v>
      </c>
      <c r="D2435">
        <v>12.52</v>
      </c>
      <c r="E2435">
        <v>13.24</v>
      </c>
      <c r="F2435">
        <v>108304956</v>
      </c>
      <c r="G2435">
        <v>63.491724243350667</v>
      </c>
      <c r="H2435">
        <v>96.972864255517592</v>
      </c>
      <c r="I2435">
        <f>tsla_moving_stats_14yr[[#This Row],[Close]]/tsla_moving_stats_14yr[[#This Row],[StdDev_14Y_Centered]]</f>
        <v>0.13653304047113021</v>
      </c>
      <c r="J2435">
        <f>2*tsla_moving_stats_14yr[[#This Row],[StdDev_14Y_Centered]]</f>
        <v>193.94572851103518</v>
      </c>
      <c r="K2435">
        <v>63.434623853210717</v>
      </c>
      <c r="L2435">
        <v>96.917859319490802</v>
      </c>
      <c r="M2435">
        <f>tsla_moving_stats_14yr[[#This Row],[Average_14Y_Centered]]-tsla_moving_stats_14yr[[#This Row],[ROLLING AVERAGE MANUAL]]</f>
        <v>5.7100390139950719E-2</v>
      </c>
      <c r="N2435">
        <f>tsla_moving_stats_14yr[[#This Row],[StdDev_14Y_Centered]]-tsla_moving_stats_14yr[[#This Row],[STANDARD DEV MANUAL]]</f>
        <v>5.5004936026790574E-2</v>
      </c>
    </row>
    <row r="2436" spans="1:14" x14ac:dyDescent="0.25">
      <c r="A2436" s="1">
        <v>42545</v>
      </c>
      <c r="B2436">
        <v>12.67</v>
      </c>
      <c r="C2436">
        <v>13.01</v>
      </c>
      <c r="D2436">
        <v>12.65</v>
      </c>
      <c r="E2436">
        <v>12.88</v>
      </c>
      <c r="F2436">
        <v>105397848</v>
      </c>
      <c r="G2436">
        <v>63.380290608748865</v>
      </c>
      <c r="H2436">
        <v>96.897696789722389</v>
      </c>
      <c r="I2436">
        <f>tsla_moving_stats_14yr[[#This Row],[Close]]/tsla_moving_stats_14yr[[#This Row],[StdDev_14Y_Centered]]</f>
        <v>0.13292369609105237</v>
      </c>
      <c r="J2436">
        <f>2*tsla_moving_stats_14yr[[#This Row],[StdDev_14Y_Centered]]</f>
        <v>193.79539357944478</v>
      </c>
      <c r="K2436">
        <v>63.38029060874856</v>
      </c>
      <c r="L2436">
        <v>96.882874962211005</v>
      </c>
      <c r="M2436">
        <f>tsla_moving_stats_14yr[[#This Row],[Average_14Y_Centered]]-tsla_moving_stats_14yr[[#This Row],[ROLLING AVERAGE MANUAL]]</f>
        <v>3.0553337637684308E-13</v>
      </c>
      <c r="N2436">
        <f>tsla_moving_stats_14yr[[#This Row],[StdDev_14Y_Centered]]-tsla_moving_stats_14yr[[#This Row],[STANDARD DEV MANUAL]]</f>
        <v>1.482182751138339E-2</v>
      </c>
    </row>
    <row r="2437" spans="1:14" x14ac:dyDescent="0.25">
      <c r="A2437" s="1">
        <v>42544</v>
      </c>
      <c r="B2437">
        <v>13.05</v>
      </c>
      <c r="C2437">
        <v>13.17</v>
      </c>
      <c r="D2437">
        <v>12.81</v>
      </c>
      <c r="E2437">
        <v>13.09</v>
      </c>
      <c r="F2437">
        <v>151961391</v>
      </c>
      <c r="G2437">
        <v>63.380290608748865</v>
      </c>
      <c r="H2437">
        <v>96.897696789722389</v>
      </c>
      <c r="I2437">
        <f>tsla_moving_stats_14yr[[#This Row],[Close]]/tsla_moving_stats_14yr[[#This Row],[StdDev_14Y_Centered]]</f>
        <v>0.13509093026644997</v>
      </c>
      <c r="J2437">
        <f>2*tsla_moving_stats_14yr[[#This Row],[StdDev_14Y_Centered]]</f>
        <v>193.79539357944478</v>
      </c>
      <c r="K2437">
        <v>63.321165850672905</v>
      </c>
      <c r="L2437">
        <v>96.838711674839928</v>
      </c>
      <c r="M2437">
        <f>tsla_moving_stats_14yr[[#This Row],[Average_14Y_Centered]]-tsla_moving_stats_14yr[[#This Row],[ROLLING AVERAGE MANUAL]]</f>
        <v>5.912475807595996E-2</v>
      </c>
      <c r="N2437">
        <f>tsla_moving_stats_14yr[[#This Row],[StdDev_14Y_Centered]]-tsla_moving_stats_14yr[[#This Row],[STANDARD DEV MANUAL]]</f>
        <v>5.8985114882460721E-2</v>
      </c>
    </row>
    <row r="2438" spans="1:14" x14ac:dyDescent="0.25">
      <c r="A2438" s="1">
        <v>42543</v>
      </c>
      <c r="B2438">
        <v>13.3</v>
      </c>
      <c r="C2438">
        <v>13.73</v>
      </c>
      <c r="D2438">
        <v>13.05</v>
      </c>
      <c r="E2438">
        <v>13.11</v>
      </c>
      <c r="F2438">
        <v>356136486</v>
      </c>
      <c r="G2438">
        <v>63.321165850673196</v>
      </c>
      <c r="H2438">
        <v>96.853531280355398</v>
      </c>
      <c r="I2438">
        <f>tsla_moving_stats_14yr[[#This Row],[Close]]/tsla_moving_stats_14yr[[#This Row],[StdDev_14Y_Centered]]</f>
        <v>0.13535902952316076</v>
      </c>
      <c r="J2438">
        <f>2*tsla_moving_stats_14yr[[#This Row],[StdDev_14Y_Centered]]</f>
        <v>193.7070625607108</v>
      </c>
      <c r="K2438">
        <v>63.25955310682555</v>
      </c>
      <c r="L2438">
        <v>96.789466203543185</v>
      </c>
      <c r="M2438">
        <f>tsla_moving_stats_14yr[[#This Row],[Average_14Y_Centered]]-tsla_moving_stats_14yr[[#This Row],[ROLLING AVERAGE MANUAL]]</f>
        <v>6.1612743847646811E-2</v>
      </c>
      <c r="N2438">
        <f>tsla_moving_stats_14yr[[#This Row],[StdDev_14Y_Centered]]-tsla_moving_stats_14yr[[#This Row],[STANDARD DEV MANUAL]]</f>
        <v>6.4065076812212851E-2</v>
      </c>
    </row>
    <row r="2439" spans="1:14" x14ac:dyDescent="0.25">
      <c r="A2439" s="1">
        <v>42542</v>
      </c>
      <c r="B2439">
        <v>14.71</v>
      </c>
      <c r="C2439">
        <v>14.84</v>
      </c>
      <c r="D2439">
        <v>14.59</v>
      </c>
      <c r="E2439">
        <v>14.64</v>
      </c>
      <c r="F2439">
        <v>67935130</v>
      </c>
      <c r="G2439">
        <v>63.259553106825841</v>
      </c>
      <c r="H2439">
        <v>96.804282807717641</v>
      </c>
      <c r="I2439">
        <f>tsla_moving_stats_14yr[[#This Row],[Close]]/tsla_moving_stats_14yr[[#This Row],[StdDev_14Y_Centered]]</f>
        <v>0.15123297828753543</v>
      </c>
      <c r="J2439">
        <f>2*tsla_moving_stats_14yr[[#This Row],[StdDev_14Y_Centered]]</f>
        <v>193.60856561543528</v>
      </c>
      <c r="K2439">
        <v>63.199479485609025</v>
      </c>
      <c r="L2439">
        <v>96.743367161513802</v>
      </c>
      <c r="M2439">
        <f>tsla_moving_stats_14yr[[#This Row],[Average_14Y_Centered]]-tsla_moving_stats_14yr[[#This Row],[ROLLING AVERAGE MANUAL]]</f>
        <v>6.0073621216815809E-2</v>
      </c>
      <c r="N2439">
        <f>tsla_moving_stats_14yr[[#This Row],[StdDev_14Y_Centered]]-tsla_moving_stats_14yr[[#This Row],[STANDARD DEV MANUAL]]</f>
        <v>6.0915646203838492E-2</v>
      </c>
    </row>
    <row r="2440" spans="1:14" x14ac:dyDescent="0.25">
      <c r="A2440" s="1">
        <v>42541</v>
      </c>
      <c r="B2440">
        <v>14.63</v>
      </c>
      <c r="C2440">
        <v>14.92</v>
      </c>
      <c r="D2440">
        <v>14.55</v>
      </c>
      <c r="E2440">
        <v>14.65</v>
      </c>
      <c r="F2440">
        <v>53332105</v>
      </c>
      <c r="G2440">
        <v>63.199479485609316</v>
      </c>
      <c r="H2440">
        <v>96.75818124431413</v>
      </c>
      <c r="I2440">
        <f>tsla_moving_stats_14yr[[#This Row],[Close]]/tsla_moving_stats_14yr[[#This Row],[StdDev_14Y_Centered]]</f>
        <v>0.15140838543677038</v>
      </c>
      <c r="J2440">
        <f>2*tsla_moving_stats_14yr[[#This Row],[StdDev_14Y_Centered]]</f>
        <v>193.51636248862826</v>
      </c>
      <c r="K2440">
        <v>63.134777947932328</v>
      </c>
      <c r="L2440">
        <v>96.68750290449286</v>
      </c>
      <c r="M2440">
        <f>tsla_moving_stats_14yr[[#This Row],[Average_14Y_Centered]]-tsla_moving_stats_14yr[[#This Row],[ROLLING AVERAGE MANUAL]]</f>
        <v>6.4701537676988607E-2</v>
      </c>
      <c r="N2440">
        <f>tsla_moving_stats_14yr[[#This Row],[StdDev_14Y_Centered]]-tsla_moving_stats_14yr[[#This Row],[STANDARD DEV MANUAL]]</f>
        <v>7.0678339821270697E-2</v>
      </c>
    </row>
    <row r="2441" spans="1:14" x14ac:dyDescent="0.25">
      <c r="A2441" s="1">
        <v>42538</v>
      </c>
      <c r="B2441">
        <v>14.52</v>
      </c>
      <c r="C2441">
        <v>14.67</v>
      </c>
      <c r="D2441">
        <v>14.3</v>
      </c>
      <c r="E2441">
        <v>14.36</v>
      </c>
      <c r="F2441">
        <v>46689348</v>
      </c>
      <c r="G2441">
        <v>63.134777947932626</v>
      </c>
      <c r="H2441">
        <v>96.702312968591897</v>
      </c>
      <c r="I2441">
        <f>tsla_moving_stats_14yr[[#This Row],[Close]]/tsla_moving_stats_14yr[[#This Row],[StdDev_14Y_Centered]]</f>
        <v>0.14849696516218808</v>
      </c>
      <c r="J2441">
        <f>2*tsla_moving_stats_14yr[[#This Row],[StdDev_14Y_Centered]]</f>
        <v>193.40462593718379</v>
      </c>
      <c r="K2441">
        <v>63.074298406862454</v>
      </c>
      <c r="L2441">
        <v>96.64054376122958</v>
      </c>
      <c r="M2441">
        <f>tsla_moving_stats_14yr[[#This Row],[Average_14Y_Centered]]-tsla_moving_stats_14yr[[#This Row],[ROLLING AVERAGE MANUAL]]</f>
        <v>6.0479541070172615E-2</v>
      </c>
      <c r="N2441">
        <f>tsla_moving_stats_14yr[[#This Row],[StdDev_14Y_Centered]]-tsla_moving_stats_14yr[[#This Row],[STANDARD DEV MANUAL]]</f>
        <v>6.1769207362317502E-2</v>
      </c>
    </row>
    <row r="2442" spans="1:14" x14ac:dyDescent="0.25">
      <c r="A2442" s="1">
        <v>42537</v>
      </c>
      <c r="B2442">
        <v>14.49</v>
      </c>
      <c r="C2442">
        <v>14.54</v>
      </c>
      <c r="D2442">
        <v>14.23</v>
      </c>
      <c r="E2442">
        <v>14.53</v>
      </c>
      <c r="F2442">
        <v>36603923</v>
      </c>
      <c r="G2442">
        <v>63.134777947932626</v>
      </c>
      <c r="H2442">
        <v>96.702312968591897</v>
      </c>
      <c r="I2442">
        <f>tsla_moving_stats_14yr[[#This Row],[Close]]/tsla_moving_stats_14yr[[#This Row],[StdDev_14Y_Centered]]</f>
        <v>0.15025493759098835</v>
      </c>
      <c r="J2442">
        <f>2*tsla_moving_stats_14yr[[#This Row],[StdDev_14Y_Centered]]</f>
        <v>193.40462593718379</v>
      </c>
      <c r="K2442">
        <v>63.015203800183592</v>
      </c>
      <c r="L2442">
        <v>96.596368763858507</v>
      </c>
      <c r="M2442">
        <f>tsla_moving_stats_14yr[[#This Row],[Average_14Y_Centered]]-tsla_moving_stats_14yr[[#This Row],[ROLLING AVERAGE MANUAL]]</f>
        <v>0.11957414774903441</v>
      </c>
      <c r="N2442">
        <f>tsla_moving_stats_14yr[[#This Row],[StdDev_14Y_Centered]]-tsla_moving_stats_14yr[[#This Row],[STANDARD DEV MANUAL]]</f>
        <v>0.10594420473339028</v>
      </c>
    </row>
    <row r="2443" spans="1:14" x14ac:dyDescent="0.25">
      <c r="A2443" s="1">
        <v>42536</v>
      </c>
      <c r="B2443">
        <v>14.46</v>
      </c>
      <c r="C2443">
        <v>14.79</v>
      </c>
      <c r="D2443">
        <v>14.34</v>
      </c>
      <c r="E2443">
        <v>14.51</v>
      </c>
      <c r="F2443">
        <v>43627875</v>
      </c>
      <c r="G2443">
        <v>63.074298406862745</v>
      </c>
      <c r="H2443">
        <v>96.655351168619063</v>
      </c>
      <c r="I2443">
        <f>tsla_moving_stats_14yr[[#This Row],[Close]]/tsla_moving_stats_14yr[[#This Row],[StdDev_14Y_Centered]]</f>
        <v>0.1501210209736524</v>
      </c>
      <c r="J2443">
        <f>2*tsla_moving_stats_14yr[[#This Row],[StdDev_14Y_Centered]]</f>
        <v>193.31070233723813</v>
      </c>
      <c r="K2443">
        <v>62.955800122623863</v>
      </c>
      <c r="L2443">
        <v>96.551563766125369</v>
      </c>
      <c r="M2443">
        <f>tsla_moving_stats_14yr[[#This Row],[Average_14Y_Centered]]-tsla_moving_stats_14yr[[#This Row],[ROLLING AVERAGE MANUAL]]</f>
        <v>0.11849828423888198</v>
      </c>
      <c r="N2443">
        <f>tsla_moving_stats_14yr[[#This Row],[StdDev_14Y_Centered]]-tsla_moving_stats_14yr[[#This Row],[STANDARD DEV MANUAL]]</f>
        <v>0.103787402493694</v>
      </c>
    </row>
    <row r="2444" spans="1:14" x14ac:dyDescent="0.25">
      <c r="A2444" s="1">
        <v>42535</v>
      </c>
      <c r="B2444">
        <v>14.59</v>
      </c>
      <c r="C2444">
        <v>14.81</v>
      </c>
      <c r="D2444">
        <v>14.17</v>
      </c>
      <c r="E2444">
        <v>14.33</v>
      </c>
      <c r="F2444">
        <v>53702560</v>
      </c>
      <c r="G2444">
        <v>63.015203800183883</v>
      </c>
      <c r="H2444">
        <v>96.611173939631371</v>
      </c>
      <c r="I2444">
        <f>tsla_moving_stats_14yr[[#This Row],[Close]]/tsla_moving_stats_14yr[[#This Row],[StdDev_14Y_Centered]]</f>
        <v>0.14832652803654234</v>
      </c>
      <c r="J2444">
        <f>2*tsla_moving_stats_14yr[[#This Row],[StdDev_14Y_Centered]]</f>
        <v>193.22234787926274</v>
      </c>
      <c r="K2444">
        <v>62.895771235816945</v>
      </c>
      <c r="L2444">
        <v>96.505485080031505</v>
      </c>
      <c r="M2444">
        <f>tsla_moving_stats_14yr[[#This Row],[Average_14Y_Centered]]-tsla_moving_stats_14yr[[#This Row],[ROLLING AVERAGE MANUAL]]</f>
        <v>0.11943256436693872</v>
      </c>
      <c r="N2444">
        <f>tsla_moving_stats_14yr[[#This Row],[StdDev_14Y_Centered]]-tsla_moving_stats_14yr[[#This Row],[STANDARD DEV MANUAL]]</f>
        <v>0.10568885959986574</v>
      </c>
    </row>
    <row r="2445" spans="1:14" x14ac:dyDescent="0.25">
      <c r="A2445" s="1">
        <v>42534</v>
      </c>
      <c r="B2445">
        <v>14.63</v>
      </c>
      <c r="C2445">
        <v>15.05</v>
      </c>
      <c r="D2445">
        <v>14.51</v>
      </c>
      <c r="E2445">
        <v>14.52</v>
      </c>
      <c r="F2445">
        <v>62895395</v>
      </c>
      <c r="G2445">
        <v>62.955800122624161</v>
      </c>
      <c r="H2445">
        <v>96.566366612324288</v>
      </c>
      <c r="I2445">
        <f>tsla_moving_stats_14yr[[#This Row],[Close]]/tsla_moving_stats_14yr[[#This Row],[StdDev_14Y_Centered]]</f>
        <v>0.15036291111885827</v>
      </c>
      <c r="J2445">
        <f>2*tsla_moving_stats_14yr[[#This Row],[StdDev_14Y_Centered]]</f>
        <v>193.13273322464858</v>
      </c>
      <c r="K2445">
        <v>62.838429447852477</v>
      </c>
      <c r="L2445">
        <v>96.464724447265041</v>
      </c>
      <c r="M2445">
        <f>tsla_moving_stats_14yr[[#This Row],[Average_14Y_Centered]]-tsla_moving_stats_14yr[[#This Row],[ROLLING AVERAGE MANUAL]]</f>
        <v>0.11737067477168495</v>
      </c>
      <c r="N2445">
        <f>tsla_moving_stats_14yr[[#This Row],[StdDev_14Y_Centered]]-tsla_moving_stats_14yr[[#This Row],[STANDARD DEV MANUAL]]</f>
        <v>0.10164216505924628</v>
      </c>
    </row>
    <row r="2446" spans="1:14" x14ac:dyDescent="0.25">
      <c r="A2446" s="1">
        <v>42531</v>
      </c>
      <c r="B2446">
        <v>15.16</v>
      </c>
      <c r="C2446">
        <v>15.2</v>
      </c>
      <c r="D2446">
        <v>14.56</v>
      </c>
      <c r="E2446">
        <v>14.59</v>
      </c>
      <c r="F2446">
        <v>90399138</v>
      </c>
      <c r="G2446">
        <v>62.838429447852761</v>
      </c>
      <c r="H2446">
        <v>96.479523055075674</v>
      </c>
      <c r="I2446">
        <f>tsla_moving_stats_14yr[[#This Row],[Close]]/tsla_moving_stats_14yr[[#This Row],[StdDev_14Y_Centered]]</f>
        <v>0.15122379897826865</v>
      </c>
      <c r="J2446">
        <f>2*tsla_moving_stats_14yr[[#This Row],[StdDev_14Y_Centered]]</f>
        <v>192.95904611015135</v>
      </c>
      <c r="K2446">
        <v>62.782718625344899</v>
      </c>
      <c r="L2446">
        <v>96.4270725512703</v>
      </c>
      <c r="M2446">
        <f>tsla_moving_stats_14yr[[#This Row],[Average_14Y_Centered]]-tsla_moving_stats_14yr[[#This Row],[ROLLING AVERAGE MANUAL]]</f>
        <v>5.571082250786219E-2</v>
      </c>
      <c r="N2446">
        <f>tsla_moving_stats_14yr[[#This Row],[StdDev_14Y_Centered]]-tsla_moving_stats_14yr[[#This Row],[STANDARD DEV MANUAL]]</f>
        <v>5.2450503805374638E-2</v>
      </c>
    </row>
    <row r="2447" spans="1:14" x14ac:dyDescent="0.25">
      <c r="A2447" s="1">
        <v>42530</v>
      </c>
      <c r="B2447">
        <v>15.67</v>
      </c>
      <c r="C2447">
        <v>15.69</v>
      </c>
      <c r="D2447">
        <v>15.14</v>
      </c>
      <c r="E2447">
        <v>15.29</v>
      </c>
      <c r="F2447">
        <v>67381194</v>
      </c>
      <c r="G2447">
        <v>62.838429447852761</v>
      </c>
      <c r="H2447">
        <v>96.479523055075674</v>
      </c>
      <c r="I2447">
        <f>tsla_moving_stats_14yr[[#This Row],[Close]]/tsla_moving_stats_14yr[[#This Row],[StdDev_14Y_Centered]]</f>
        <v>0.15847922456324384</v>
      </c>
      <c r="J2447">
        <f>2*tsla_moving_stats_14yr[[#This Row],[StdDev_14Y_Centered]]</f>
        <v>192.95904611015135</v>
      </c>
      <c r="K2447">
        <v>62.729901780232971</v>
      </c>
      <c r="L2447">
        <v>96.394724469315477</v>
      </c>
      <c r="M2447">
        <f>tsla_moving_stats_14yr[[#This Row],[Average_14Y_Centered]]-tsla_moving_stats_14yr[[#This Row],[ROLLING AVERAGE MANUAL]]</f>
        <v>0.10852766761978927</v>
      </c>
      <c r="N2447">
        <f>tsla_moving_stats_14yr[[#This Row],[StdDev_14Y_Centered]]-tsla_moving_stats_14yr[[#This Row],[STANDARD DEV MANUAL]]</f>
        <v>8.4798585760196943E-2</v>
      </c>
    </row>
    <row r="2448" spans="1:14" x14ac:dyDescent="0.25">
      <c r="A2448" s="1">
        <v>42529</v>
      </c>
      <c r="B2448">
        <v>15.59</v>
      </c>
      <c r="C2448">
        <v>16.059999999999999</v>
      </c>
      <c r="D2448">
        <v>15.51</v>
      </c>
      <c r="E2448">
        <v>15.7</v>
      </c>
      <c r="F2448">
        <v>89580017</v>
      </c>
      <c r="G2448">
        <v>62.782718625345197</v>
      </c>
      <c r="H2448">
        <v>96.441869923037004</v>
      </c>
      <c r="I2448">
        <f>tsla_moving_stats_14yr[[#This Row],[Close]]/tsla_moving_stats_14yr[[#This Row],[StdDev_14Y_Centered]]</f>
        <v>0.16279236406893591</v>
      </c>
      <c r="J2448">
        <f>2*tsla_moving_stats_14yr[[#This Row],[StdDev_14Y_Centered]]</f>
        <v>192.88373984607401</v>
      </c>
      <c r="K2448">
        <v>62.680211851396692</v>
      </c>
      <c r="L2448">
        <v>96.367793002014906</v>
      </c>
      <c r="M2448">
        <f>tsla_moving_stats_14yr[[#This Row],[Average_14Y_Centered]]-tsla_moving_stats_14yr[[#This Row],[ROLLING AVERAGE MANUAL]]</f>
        <v>0.10250677394850527</v>
      </c>
      <c r="N2448">
        <f>tsla_moving_stats_14yr[[#This Row],[StdDev_14Y_Centered]]-tsla_moving_stats_14yr[[#This Row],[STANDARD DEV MANUAL]]</f>
        <v>7.4076921022097508E-2</v>
      </c>
    </row>
    <row r="2449" spans="1:14" x14ac:dyDescent="0.25">
      <c r="A2449" s="1">
        <v>42528</v>
      </c>
      <c r="B2449">
        <v>14.82</v>
      </c>
      <c r="C2449">
        <v>15.63</v>
      </c>
      <c r="D2449">
        <v>14.77</v>
      </c>
      <c r="E2449">
        <v>15.49</v>
      </c>
      <c r="F2449">
        <v>93203676</v>
      </c>
      <c r="G2449">
        <v>62.72990178023327</v>
      </c>
      <c r="H2449">
        <v>96.409521418434522</v>
      </c>
      <c r="I2449">
        <f>tsla_moving_stats_14yr[[#This Row],[Close]]/tsla_moving_stats_14yr[[#This Row],[StdDev_14Y_Centered]]</f>
        <v>0.16066877806363788</v>
      </c>
      <c r="J2449">
        <f>2*tsla_moving_stats_14yr[[#This Row],[StdDev_14Y_Centered]]</f>
        <v>192.81904283686904</v>
      </c>
      <c r="K2449">
        <v>62.631492628992326</v>
      </c>
      <c r="L2449">
        <v>96.342477812245647</v>
      </c>
      <c r="M2449">
        <f>tsla_moving_stats_14yr[[#This Row],[Average_14Y_Centered]]-tsla_moving_stats_14yr[[#This Row],[ROLLING AVERAGE MANUAL]]</f>
        <v>9.8409151240943515E-2</v>
      </c>
      <c r="N2449">
        <f>tsla_moving_stats_14yr[[#This Row],[StdDev_14Y_Centered]]-tsla_moving_stats_14yr[[#This Row],[STANDARD DEV MANUAL]]</f>
        <v>6.704360618887506E-2</v>
      </c>
    </row>
    <row r="2450" spans="1:14" x14ac:dyDescent="0.25">
      <c r="A2450" s="1">
        <v>42527</v>
      </c>
      <c r="B2450">
        <v>14.53</v>
      </c>
      <c r="C2450">
        <v>14.73</v>
      </c>
      <c r="D2450">
        <v>14.36</v>
      </c>
      <c r="E2450">
        <v>14.71</v>
      </c>
      <c r="F2450">
        <v>33742655</v>
      </c>
      <c r="G2450">
        <v>62.680211851396997</v>
      </c>
      <c r="H2450">
        <v>96.382590359952545</v>
      </c>
      <c r="I2450">
        <f>tsla_moving_stats_14yr[[#This Row],[Close]]/tsla_moving_stats_14yr[[#This Row],[StdDev_14Y_Centered]]</f>
        <v>0.15262092401816252</v>
      </c>
      <c r="J2450">
        <f>2*tsla_moving_stats_14yr[[#This Row],[StdDev_14Y_Centered]]</f>
        <v>192.76518071990509</v>
      </c>
      <c r="K2450">
        <v>62.583880184331491</v>
      </c>
      <c r="L2450">
        <v>96.318967147432573</v>
      </c>
      <c r="M2450">
        <f>tsla_moving_stats_14yr[[#This Row],[Average_14Y_Centered]]-tsla_moving_stats_14yr[[#This Row],[ROLLING AVERAGE MANUAL]]</f>
        <v>9.633166706550611E-2</v>
      </c>
      <c r="N2450">
        <f>tsla_moving_stats_14yr[[#This Row],[StdDev_14Y_Centered]]-tsla_moving_stats_14yr[[#This Row],[STANDARD DEV MANUAL]]</f>
        <v>6.3623212519971162E-2</v>
      </c>
    </row>
    <row r="2451" spans="1:14" x14ac:dyDescent="0.25">
      <c r="A2451" s="1">
        <v>42524</v>
      </c>
      <c r="B2451">
        <v>14.67</v>
      </c>
      <c r="C2451">
        <v>14.8</v>
      </c>
      <c r="D2451">
        <v>14.53</v>
      </c>
      <c r="E2451">
        <v>14.6</v>
      </c>
      <c r="F2451">
        <v>33434584</v>
      </c>
      <c r="G2451">
        <v>62.583880184331797</v>
      </c>
      <c r="H2451">
        <v>96.333766097684517</v>
      </c>
      <c r="I2451">
        <f>tsla_moving_stats_14yr[[#This Row],[Close]]/tsla_moving_stats_14yr[[#This Row],[StdDev_14Y_Centered]]</f>
        <v>0.1515564125791084</v>
      </c>
      <c r="J2451">
        <f>2*tsla_moving_stats_14yr[[#This Row],[StdDev_14Y_Centered]]</f>
        <v>192.66753219536903</v>
      </c>
      <c r="K2451">
        <v>62.537357098954828</v>
      </c>
      <c r="L2451">
        <v>96.297192984992677</v>
      </c>
      <c r="M2451">
        <f>tsla_moving_stats_14yr[[#This Row],[Average_14Y_Centered]]-tsla_moving_stats_14yr[[#This Row],[ROLLING AVERAGE MANUAL]]</f>
        <v>4.6523085376968254E-2</v>
      </c>
      <c r="N2451">
        <f>tsla_moving_stats_14yr[[#This Row],[StdDev_14Y_Centered]]-tsla_moving_stats_14yr[[#This Row],[STANDARD DEV MANUAL]]</f>
        <v>3.6573112691840493E-2</v>
      </c>
    </row>
    <row r="2452" spans="1:14" x14ac:dyDescent="0.25">
      <c r="A2452" s="1">
        <v>42523</v>
      </c>
      <c r="B2452">
        <v>14.64</v>
      </c>
      <c r="C2452">
        <v>14.66</v>
      </c>
      <c r="D2452">
        <v>14.47</v>
      </c>
      <c r="E2452">
        <v>14.6</v>
      </c>
      <c r="F2452">
        <v>30492511</v>
      </c>
      <c r="G2452">
        <v>62.583880184331797</v>
      </c>
      <c r="H2452">
        <v>96.333766097684517</v>
      </c>
      <c r="I2452">
        <f>tsla_moving_stats_14yr[[#This Row],[Close]]/tsla_moving_stats_14yr[[#This Row],[StdDev_14Y_Centered]]</f>
        <v>0.1515564125791084</v>
      </c>
      <c r="J2452">
        <f>2*tsla_moving_stats_14yr[[#This Row],[StdDev_14Y_Centered]]</f>
        <v>192.66753219536903</v>
      </c>
      <c r="K2452">
        <v>62.492788195511523</v>
      </c>
      <c r="L2452">
        <v>96.278431220890411</v>
      </c>
      <c r="M2452">
        <f>tsla_moving_stats_14yr[[#This Row],[Average_14Y_Centered]]-tsla_moving_stats_14yr[[#This Row],[ROLLING AVERAGE MANUAL]]</f>
        <v>9.1091988820274139E-2</v>
      </c>
      <c r="N2452">
        <f>tsla_moving_stats_14yr[[#This Row],[StdDev_14Y_Centered]]-tsla_moving_stats_14yr[[#This Row],[STANDARD DEV MANUAL]]</f>
        <v>5.533487679410598E-2</v>
      </c>
    </row>
    <row r="2453" spans="1:14" x14ac:dyDescent="0.25">
      <c r="A2453" s="1">
        <v>42522</v>
      </c>
      <c r="B2453">
        <v>14.77</v>
      </c>
      <c r="C2453">
        <v>14.83</v>
      </c>
      <c r="D2453">
        <v>14.46</v>
      </c>
      <c r="E2453">
        <v>14.64</v>
      </c>
      <c r="F2453">
        <v>44740471</v>
      </c>
      <c r="G2453">
        <v>62.53735709895512</v>
      </c>
      <c r="H2453">
        <v>96.311993137694216</v>
      </c>
      <c r="I2453">
        <f>tsla_moving_stats_14yr[[#This Row],[Close]]/tsla_moving_stats_14yr[[#This Row],[StdDev_14Y_Centered]]</f>
        <v>0.15200599139371621</v>
      </c>
      <c r="J2453">
        <f>2*tsla_moving_stats_14yr[[#This Row],[StdDev_14Y_Centered]]</f>
        <v>192.62398627538843</v>
      </c>
      <c r="K2453">
        <v>62.449295817957868</v>
      </c>
      <c r="L2453">
        <v>96.261276726806855</v>
      </c>
      <c r="M2453">
        <f>tsla_moving_stats_14yr[[#This Row],[Average_14Y_Centered]]-tsla_moving_stats_14yr[[#This Row],[ROLLING AVERAGE MANUAL]]</f>
        <v>8.8061280997251856E-2</v>
      </c>
      <c r="N2453">
        <f>tsla_moving_stats_14yr[[#This Row],[StdDev_14Y_Centered]]-tsla_moving_stats_14yr[[#This Row],[STANDARD DEV MANUAL]]</f>
        <v>5.0716410887361008E-2</v>
      </c>
    </row>
    <row r="2454" spans="1:14" x14ac:dyDescent="0.25">
      <c r="A2454" s="1">
        <v>42521</v>
      </c>
      <c r="B2454">
        <v>14.87</v>
      </c>
      <c r="C2454">
        <v>14.98</v>
      </c>
      <c r="D2454">
        <v>14.77</v>
      </c>
      <c r="E2454">
        <v>14.88</v>
      </c>
      <c r="F2454">
        <v>41835073</v>
      </c>
      <c r="G2454">
        <v>62.492788195511835</v>
      </c>
      <c r="H2454">
        <v>96.293233039906269</v>
      </c>
      <c r="I2454">
        <f>tsla_moving_stats_14yr[[#This Row],[Close]]/tsla_moving_stats_14yr[[#This Row],[StdDev_14Y_Centered]]</f>
        <v>0.15452799257278407</v>
      </c>
      <c r="J2454">
        <f>2*tsla_moving_stats_14yr[[#This Row],[StdDev_14Y_Centered]]</f>
        <v>192.58646607981254</v>
      </c>
      <c r="K2454">
        <v>62.406628729621353</v>
      </c>
      <c r="L2454">
        <v>96.245329582566114</v>
      </c>
      <c r="M2454">
        <f>tsla_moving_stats_14yr[[#This Row],[Average_14Y_Centered]]-tsla_moving_stats_14yr[[#This Row],[ROLLING AVERAGE MANUAL]]</f>
        <v>8.6159465890482068E-2</v>
      </c>
      <c r="N2454">
        <f>tsla_moving_stats_14yr[[#This Row],[StdDev_14Y_Centered]]-tsla_moving_stats_14yr[[#This Row],[STANDARD DEV MANUAL]]</f>
        <v>4.7903457340154887E-2</v>
      </c>
    </row>
    <row r="2455" spans="1:14" x14ac:dyDescent="0.25">
      <c r="A2455" s="1">
        <v>42517</v>
      </c>
      <c r="B2455">
        <v>15</v>
      </c>
      <c r="C2455">
        <v>15.06</v>
      </c>
      <c r="D2455">
        <v>14.72</v>
      </c>
      <c r="E2455">
        <v>14.87</v>
      </c>
      <c r="F2455">
        <v>54754136</v>
      </c>
      <c r="G2455">
        <v>62.406628729621652</v>
      </c>
      <c r="H2455">
        <v>96.260135417525106</v>
      </c>
      <c r="I2455">
        <f>tsla_moving_stats_14yr[[#This Row],[Close]]/tsla_moving_stats_14yr[[#This Row],[StdDev_14Y_Centered]]</f>
        <v>0.1544772395706891</v>
      </c>
      <c r="J2455">
        <f>2*tsla_moving_stats_14yr[[#This Row],[StdDev_14Y_Centered]]</f>
        <v>192.52027083505021</v>
      </c>
      <c r="K2455">
        <v>62.366393846153542</v>
      </c>
      <c r="L2455">
        <v>96.232794840166264</v>
      </c>
      <c r="M2455">
        <f>tsla_moving_stats_14yr[[#This Row],[Average_14Y_Centered]]-tsla_moving_stats_14yr[[#This Row],[ROLLING AVERAGE MANUAL]]</f>
        <v>4.0234883468109217E-2</v>
      </c>
      <c r="N2455">
        <f>tsla_moving_stats_14yr[[#This Row],[StdDev_14Y_Centered]]-tsla_moving_stats_14yr[[#This Row],[STANDARD DEV MANUAL]]</f>
        <v>2.7340577358842211E-2</v>
      </c>
    </row>
    <row r="2456" spans="1:14" x14ac:dyDescent="0.25">
      <c r="A2456" s="1">
        <v>42516</v>
      </c>
      <c r="B2456">
        <v>14.7</v>
      </c>
      <c r="C2456">
        <v>15.02</v>
      </c>
      <c r="D2456">
        <v>14.6</v>
      </c>
      <c r="E2456">
        <v>15.01</v>
      </c>
      <c r="F2456">
        <v>61086423</v>
      </c>
      <c r="G2456">
        <v>62.406628729621652</v>
      </c>
      <c r="H2456">
        <v>96.260135417525106</v>
      </c>
      <c r="I2456">
        <f>tsla_moving_stats_14yr[[#This Row],[Close]]/tsla_moving_stats_14yr[[#This Row],[StdDev_14Y_Centered]]</f>
        <v>0.15593163187330486</v>
      </c>
      <c r="J2456">
        <f>2*tsla_moving_stats_14yr[[#This Row],[StdDev_14Y_Centered]]</f>
        <v>192.52027083505021</v>
      </c>
      <c r="K2456">
        <v>62.328811942135737</v>
      </c>
      <c r="L2456">
        <v>96.223754048343537</v>
      </c>
      <c r="M2456">
        <f>tsla_moving_stats_14yr[[#This Row],[Average_14Y_Centered]]-tsla_moving_stats_14yr[[#This Row],[ROLLING AVERAGE MANUAL]]</f>
        <v>7.7816787485915029E-2</v>
      </c>
      <c r="N2456">
        <f>tsla_moving_stats_14yr[[#This Row],[StdDev_14Y_Centered]]-tsla_moving_stats_14yr[[#This Row],[STANDARD DEV MANUAL]]</f>
        <v>3.6381369181569312E-2</v>
      </c>
    </row>
    <row r="2457" spans="1:14" x14ac:dyDescent="0.25">
      <c r="A2457" s="1">
        <v>42515</v>
      </c>
      <c r="B2457">
        <v>14.53</v>
      </c>
      <c r="C2457">
        <v>14.76</v>
      </c>
      <c r="D2457">
        <v>14.43</v>
      </c>
      <c r="E2457">
        <v>14.64</v>
      </c>
      <c r="F2457">
        <v>46989273</v>
      </c>
      <c r="G2457">
        <v>62.366393846153848</v>
      </c>
      <c r="H2457">
        <v>96.247603302951333</v>
      </c>
      <c r="I2457">
        <f>tsla_moving_stats_14yr[[#This Row],[Close]]/tsla_moving_stats_14yr[[#This Row],[StdDev_14Y_Centered]]</f>
        <v>0.15210768369908156</v>
      </c>
      <c r="J2457">
        <f>2*tsla_moving_stats_14yr[[#This Row],[StdDev_14Y_Centered]]</f>
        <v>192.49520660590267</v>
      </c>
      <c r="K2457">
        <v>62.291690270935653</v>
      </c>
      <c r="L2457">
        <v>96.215302014890852</v>
      </c>
      <c r="M2457">
        <f>tsla_moving_stats_14yr[[#This Row],[Average_14Y_Centered]]-tsla_moving_stats_14yr[[#This Row],[ROLLING AVERAGE MANUAL]]</f>
        <v>7.4703575218194374E-2</v>
      </c>
      <c r="N2457">
        <f>tsla_moving_stats_14yr[[#This Row],[StdDev_14Y_Centered]]-tsla_moving_stats_14yr[[#This Row],[STANDARD DEV MANUAL]]</f>
        <v>3.2301288060480715E-2</v>
      </c>
    </row>
    <row r="2458" spans="1:14" x14ac:dyDescent="0.25">
      <c r="A2458" s="1">
        <v>42514</v>
      </c>
      <c r="B2458">
        <v>14.44</v>
      </c>
      <c r="C2458">
        <v>14.58</v>
      </c>
      <c r="D2458">
        <v>14.35</v>
      </c>
      <c r="E2458">
        <v>14.53</v>
      </c>
      <c r="F2458">
        <v>45207691</v>
      </c>
      <c r="G2458">
        <v>62.328811942136035</v>
      </c>
      <c r="H2458">
        <v>96.238565678393144</v>
      </c>
      <c r="I2458">
        <f>tsla_moving_stats_14yr[[#This Row],[Close]]/tsla_moving_stats_14yr[[#This Row],[StdDev_14Y_Centered]]</f>
        <v>0.15097897498343724</v>
      </c>
      <c r="J2458">
        <f>2*tsla_moving_stats_14yr[[#This Row],[StdDev_14Y_Centered]]</f>
        <v>192.47713135678629</v>
      </c>
      <c r="K2458">
        <v>62.253661841699724</v>
      </c>
      <c r="L2458">
        <v>96.205708080074047</v>
      </c>
      <c r="M2458">
        <f>tsla_moving_stats_14yr[[#This Row],[Average_14Y_Centered]]-tsla_moving_stats_14yr[[#This Row],[ROLLING AVERAGE MANUAL]]</f>
        <v>7.5150100436310652E-2</v>
      </c>
      <c r="N2458">
        <f>tsla_moving_stats_14yr[[#This Row],[StdDev_14Y_Centered]]-tsla_moving_stats_14yr[[#This Row],[STANDARD DEV MANUAL]]</f>
        <v>3.2857598319097292E-2</v>
      </c>
    </row>
    <row r="2459" spans="1:14" x14ac:dyDescent="0.25">
      <c r="A2459" s="1">
        <v>42513</v>
      </c>
      <c r="B2459">
        <v>14.66</v>
      </c>
      <c r="C2459">
        <v>14.84</v>
      </c>
      <c r="D2459">
        <v>14.39</v>
      </c>
      <c r="E2459">
        <v>14.41</v>
      </c>
      <c r="F2459">
        <v>76537264</v>
      </c>
      <c r="G2459">
        <v>62.291690270935959</v>
      </c>
      <c r="H2459">
        <v>96.230116904810643</v>
      </c>
      <c r="I2459">
        <f>tsla_moving_stats_14yr[[#This Row],[Close]]/tsla_moving_stats_14yr[[#This Row],[StdDev_14Y_Centered]]</f>
        <v>0.14974521972423821</v>
      </c>
      <c r="J2459">
        <f>2*tsla_moving_stats_14yr[[#This Row],[StdDev_14Y_Centered]]</f>
        <v>192.46023380962129</v>
      </c>
      <c r="K2459">
        <v>62.214654959950401</v>
      </c>
      <c r="L2459">
        <v>96.194850197009174</v>
      </c>
      <c r="M2459">
        <f>tsla_moving_stats_14yr[[#This Row],[Average_14Y_Centered]]-tsla_moving_stats_14yr[[#This Row],[ROLLING AVERAGE MANUAL]]</f>
        <v>7.7035310985557715E-2</v>
      </c>
      <c r="N2459">
        <f>tsla_moving_stats_14yr[[#This Row],[StdDev_14Y_Centered]]-tsla_moving_stats_14yr[[#This Row],[STANDARD DEV MANUAL]]</f>
        <v>3.5266707801469011E-2</v>
      </c>
    </row>
    <row r="2460" spans="1:14" x14ac:dyDescent="0.25">
      <c r="A2460" s="1">
        <v>42510</v>
      </c>
      <c r="B2460">
        <v>14.47</v>
      </c>
      <c r="C2460">
        <v>14.7</v>
      </c>
      <c r="D2460">
        <v>14.42</v>
      </c>
      <c r="E2460">
        <v>14.69</v>
      </c>
      <c r="F2460">
        <v>135106264</v>
      </c>
      <c r="G2460">
        <v>62.214654959950714</v>
      </c>
      <c r="H2460">
        <v>96.209671066089626</v>
      </c>
      <c r="I2460">
        <f>tsla_moving_stats_14yr[[#This Row],[Close]]/tsla_moving_stats_14yr[[#This Row],[StdDev_14Y_Centered]]</f>
        <v>0.15268735291599686</v>
      </c>
      <c r="J2460">
        <f>2*tsla_moving_stats_14yr[[#This Row],[StdDev_14Y_Centered]]</f>
        <v>192.41934213217925</v>
      </c>
      <c r="K2460">
        <v>62.178314329737752</v>
      </c>
      <c r="L2460">
        <v>96.187390050083977</v>
      </c>
      <c r="M2460">
        <f>tsla_moving_stats_14yr[[#This Row],[Average_14Y_Centered]]-tsla_moving_stats_14yr[[#This Row],[ROLLING AVERAGE MANUAL]]</f>
        <v>3.6340630212961855E-2</v>
      </c>
      <c r="N2460">
        <f>tsla_moving_stats_14yr[[#This Row],[StdDev_14Y_Centered]]-tsla_moving_stats_14yr[[#This Row],[STANDARD DEV MANUAL]]</f>
        <v>2.228101600564969E-2</v>
      </c>
    </row>
    <row r="2461" spans="1:14" x14ac:dyDescent="0.25">
      <c r="A2461" s="1">
        <v>42509</v>
      </c>
      <c r="B2461">
        <v>14.24</v>
      </c>
      <c r="C2461">
        <v>14.45</v>
      </c>
      <c r="D2461">
        <v>13.82</v>
      </c>
      <c r="E2461">
        <v>14.35</v>
      </c>
      <c r="F2461">
        <v>102994891</v>
      </c>
      <c r="G2461">
        <v>62.214654959950714</v>
      </c>
      <c r="H2461">
        <v>96.209671066089626</v>
      </c>
      <c r="I2461">
        <f>tsla_moving_stats_14yr[[#This Row],[Close]]/tsla_moving_stats_14yr[[#This Row],[StdDev_14Y_Centered]]</f>
        <v>0.14915340465245439</v>
      </c>
      <c r="J2461">
        <f>2*tsla_moving_stats_14yr[[#This Row],[StdDev_14Y_Centered]]</f>
        <v>192.41934213217925</v>
      </c>
      <c r="K2461">
        <v>62.142953144266038</v>
      </c>
      <c r="L2461">
        <v>96.18112315773385</v>
      </c>
      <c r="M2461">
        <f>tsla_moving_stats_14yr[[#This Row],[Average_14Y_Centered]]-tsla_moving_stats_14yr[[#This Row],[ROLLING AVERAGE MANUAL]]</f>
        <v>7.1701815684676262E-2</v>
      </c>
      <c r="N2461">
        <f>tsla_moving_stats_14yr[[#This Row],[StdDev_14Y_Centered]]-tsla_moving_stats_14yr[[#This Row],[STANDARD DEV MANUAL]]</f>
        <v>2.854790835577603E-2</v>
      </c>
    </row>
    <row r="2462" spans="1:14" x14ac:dyDescent="0.25">
      <c r="A2462" s="1">
        <v>42508</v>
      </c>
      <c r="B2462">
        <v>13.94</v>
      </c>
      <c r="C2462">
        <v>14.35</v>
      </c>
      <c r="D2462">
        <v>13.85</v>
      </c>
      <c r="E2462">
        <v>14.08</v>
      </c>
      <c r="F2462">
        <v>84262857</v>
      </c>
      <c r="G2462">
        <v>62.178314329738058</v>
      </c>
      <c r="H2462">
        <v>96.202214337765255</v>
      </c>
      <c r="I2462">
        <f>tsla_moving_stats_14yr[[#This Row],[Close]]/tsla_moving_stats_14yr[[#This Row],[StdDev_14Y_Centered]]</f>
        <v>0.14635837747523384</v>
      </c>
      <c r="J2462">
        <f>2*tsla_moving_stats_14yr[[#This Row],[StdDev_14Y_Centered]]</f>
        <v>192.40442867553051</v>
      </c>
      <c r="K2462">
        <v>62.108504471168374</v>
      </c>
      <c r="L2462">
        <v>96.175939338758226</v>
      </c>
      <c r="M2462">
        <f>tsla_moving_stats_14yr[[#This Row],[Average_14Y_Centered]]-tsla_moving_stats_14yr[[#This Row],[ROLLING AVERAGE MANUAL]]</f>
        <v>6.9809858569684025E-2</v>
      </c>
      <c r="N2462">
        <f>tsla_moving_stats_14yr[[#This Row],[StdDev_14Y_Centered]]-tsla_moving_stats_14yr[[#This Row],[STANDARD DEV MANUAL]]</f>
        <v>2.627499900702901E-2</v>
      </c>
    </row>
    <row r="2463" spans="1:14" x14ac:dyDescent="0.25">
      <c r="A2463" s="1">
        <v>42507</v>
      </c>
      <c r="B2463">
        <v>13.94</v>
      </c>
      <c r="C2463">
        <v>13.99</v>
      </c>
      <c r="D2463">
        <v>13.6</v>
      </c>
      <c r="E2463">
        <v>13.64</v>
      </c>
      <c r="F2463">
        <v>42653999</v>
      </c>
      <c r="G2463">
        <v>62.142953144266343</v>
      </c>
      <c r="H2463">
        <v>96.195951050083806</v>
      </c>
      <c r="I2463">
        <f>tsla_moving_stats_14yr[[#This Row],[Close]]/tsla_moving_stats_14yr[[#This Row],[StdDev_14Y_Centered]]</f>
        <v>0.14179390973429248</v>
      </c>
      <c r="J2463">
        <f>2*tsla_moving_stats_14yr[[#This Row],[StdDev_14Y_Centered]]</f>
        <v>192.39190210016761</v>
      </c>
      <c r="K2463">
        <v>62.076298581122472</v>
      </c>
      <c r="L2463">
        <v>96.173284877752735</v>
      </c>
      <c r="M2463">
        <f>tsla_moving_stats_14yr[[#This Row],[Average_14Y_Centered]]-tsla_moving_stats_14yr[[#This Row],[ROLLING AVERAGE MANUAL]]</f>
        <v>6.665456314387086E-2</v>
      </c>
      <c r="N2463">
        <f>tsla_moving_stats_14yr[[#This Row],[StdDev_14Y_Centered]]-tsla_moving_stats_14yr[[#This Row],[STANDARD DEV MANUAL]]</f>
        <v>2.2666172331071266E-2</v>
      </c>
    </row>
    <row r="2464" spans="1:14" x14ac:dyDescent="0.25">
      <c r="A2464" s="1">
        <v>42506</v>
      </c>
      <c r="B2464">
        <v>13.88</v>
      </c>
      <c r="C2464">
        <v>14.21</v>
      </c>
      <c r="D2464">
        <v>13.86</v>
      </c>
      <c r="E2464">
        <v>13.89</v>
      </c>
      <c r="F2464">
        <v>44240985</v>
      </c>
      <c r="G2464">
        <v>62.108504471168672</v>
      </c>
      <c r="H2464">
        <v>96.190771005025411</v>
      </c>
      <c r="I2464">
        <f>tsla_moving_stats_14yr[[#This Row],[Close]]/tsla_moving_stats_14yr[[#This Row],[StdDev_14Y_Centered]]</f>
        <v>0.14440054752523326</v>
      </c>
      <c r="J2464">
        <f>2*tsla_moving_stats_14yr[[#This Row],[StdDev_14Y_Centered]]</f>
        <v>192.38154201005082</v>
      </c>
      <c r="K2464">
        <v>62.04412526997811</v>
      </c>
      <c r="L2464">
        <v>96.170674846576418</v>
      </c>
      <c r="M2464">
        <f>tsla_moving_stats_14yr[[#This Row],[Average_14Y_Centered]]-tsla_moving_stats_14yr[[#This Row],[ROLLING AVERAGE MANUAL]]</f>
        <v>6.437920119056173E-2</v>
      </c>
      <c r="N2464">
        <f>tsla_moving_stats_14yr[[#This Row],[StdDev_14Y_Centered]]-tsla_moving_stats_14yr[[#This Row],[STANDARD DEV MANUAL]]</f>
        <v>2.0096158448993151E-2</v>
      </c>
    </row>
    <row r="2465" spans="1:14" x14ac:dyDescent="0.25">
      <c r="A2465" s="1">
        <v>42503</v>
      </c>
      <c r="B2465">
        <v>13.85</v>
      </c>
      <c r="C2465">
        <v>14.08</v>
      </c>
      <c r="D2465">
        <v>13.78</v>
      </c>
      <c r="E2465">
        <v>13.84</v>
      </c>
      <c r="F2465">
        <v>42341758</v>
      </c>
      <c r="G2465">
        <v>62.044125269978402</v>
      </c>
      <c r="H2465">
        <v>96.185514855127906</v>
      </c>
      <c r="I2465">
        <f>tsla_moving_stats_14yr[[#This Row],[Close]]/tsla_moving_stats_14yr[[#This Row],[StdDev_14Y_Centered]]</f>
        <v>0.14388860963987607</v>
      </c>
      <c r="J2465">
        <f>2*tsla_moving_stats_14yr[[#This Row],[StdDev_14Y_Centered]]</f>
        <v>192.37102971025581</v>
      </c>
      <c r="K2465">
        <v>62.011429012345381</v>
      </c>
      <c r="L2465">
        <v>96.167502266868084</v>
      </c>
      <c r="M2465">
        <f>tsla_moving_stats_14yr[[#This Row],[Average_14Y_Centered]]-tsla_moving_stats_14yr[[#This Row],[ROLLING AVERAGE MANUAL]]</f>
        <v>3.2696257633020309E-2</v>
      </c>
      <c r="N2465">
        <f>tsla_moving_stats_14yr[[#This Row],[StdDev_14Y_Centered]]-tsla_moving_stats_14yr[[#This Row],[STANDARD DEV MANUAL]]</f>
        <v>1.8012588259821882E-2</v>
      </c>
    </row>
    <row r="2466" spans="1:14" x14ac:dyDescent="0.25">
      <c r="A2466" s="1">
        <v>42502</v>
      </c>
      <c r="B2466">
        <v>14.1</v>
      </c>
      <c r="C2466">
        <v>14.11</v>
      </c>
      <c r="D2466">
        <v>13.58</v>
      </c>
      <c r="E2466">
        <v>13.82</v>
      </c>
      <c r="F2466">
        <v>54757181</v>
      </c>
      <c r="G2466">
        <v>62.044125269978402</v>
      </c>
      <c r="H2466">
        <v>96.185514855127906</v>
      </c>
      <c r="I2466">
        <f>tsla_moving_stats_14yr[[#This Row],[Close]]/tsla_moving_stats_14yr[[#This Row],[StdDev_14Y_Centered]]</f>
        <v>0.14368067812305543</v>
      </c>
      <c r="J2466">
        <f>2*tsla_moving_stats_14yr[[#This Row],[StdDev_14Y_Centered]]</f>
        <v>192.37102971025581</v>
      </c>
      <c r="K2466">
        <v>61.977446742821556</v>
      </c>
      <c r="L2466">
        <v>96.162894184948073</v>
      </c>
      <c r="M2466">
        <f>tsla_moving_stats_14yr[[#This Row],[Average_14Y_Centered]]-tsla_moving_stats_14yr[[#This Row],[ROLLING AVERAGE MANUAL]]</f>
        <v>6.6678527156845746E-2</v>
      </c>
      <c r="N2466">
        <f>tsla_moving_stats_14yr[[#This Row],[StdDev_14Y_Centered]]-tsla_moving_stats_14yr[[#This Row],[STANDARD DEV MANUAL]]</f>
        <v>2.2620670179833269E-2</v>
      </c>
    </row>
    <row r="2467" spans="1:14" x14ac:dyDescent="0.25">
      <c r="A2467" s="1">
        <v>42501</v>
      </c>
      <c r="B2467">
        <v>13.84</v>
      </c>
      <c r="C2467">
        <v>14.37</v>
      </c>
      <c r="D2467">
        <v>13.74</v>
      </c>
      <c r="E2467">
        <v>13.93</v>
      </c>
      <c r="F2467">
        <v>77428040</v>
      </c>
      <c r="G2467">
        <v>62.01142901234568</v>
      </c>
      <c r="H2467">
        <v>96.182346367020671</v>
      </c>
      <c r="I2467">
        <f>tsla_moving_stats_14yr[[#This Row],[Close]]/tsla_moving_stats_14yr[[#This Row],[StdDev_14Y_Centered]]</f>
        <v>0.14482907234186965</v>
      </c>
      <c r="J2467">
        <f>2*tsla_moving_stats_14yr[[#This Row],[StdDev_14Y_Centered]]</f>
        <v>192.36469273404134</v>
      </c>
      <c r="K2467">
        <v>61.944536751080619</v>
      </c>
      <c r="L2467">
        <v>96.159503070237506</v>
      </c>
      <c r="M2467">
        <f>tsla_moving_stats_14yr[[#This Row],[Average_14Y_Centered]]-tsla_moving_stats_14yr[[#This Row],[ROLLING AVERAGE MANUAL]]</f>
        <v>6.6892261265060426E-2</v>
      </c>
      <c r="N2467">
        <f>tsla_moving_stats_14yr[[#This Row],[StdDev_14Y_Centered]]-tsla_moving_stats_14yr[[#This Row],[STANDARD DEV MANUAL]]</f>
        <v>2.2843296783165101E-2</v>
      </c>
    </row>
    <row r="2468" spans="1:14" x14ac:dyDescent="0.25">
      <c r="A2468" s="1">
        <v>42500</v>
      </c>
      <c r="B2468">
        <v>13.84</v>
      </c>
      <c r="C2468">
        <v>13.96</v>
      </c>
      <c r="D2468">
        <v>13.67</v>
      </c>
      <c r="E2468">
        <v>13.91</v>
      </c>
      <c r="F2468">
        <v>61059318</v>
      </c>
      <c r="G2468">
        <v>61.977446742821861</v>
      </c>
      <c r="H2468">
        <v>96.177742157580994</v>
      </c>
      <c r="I2468">
        <f>tsla_moving_stats_14yr[[#This Row],[Close]]/tsla_moving_stats_14yr[[#This Row],[StdDev_14Y_Centered]]</f>
        <v>0.1446280572609967</v>
      </c>
      <c r="J2468">
        <f>2*tsla_moving_stats_14yr[[#This Row],[StdDev_14Y_Centered]]</f>
        <v>192.35548431516199</v>
      </c>
      <c r="K2468">
        <v>61.911417979610448</v>
      </c>
      <c r="L2468">
        <v>96.155888898745104</v>
      </c>
      <c r="M2468">
        <f>tsla_moving_stats_14yr[[#This Row],[Average_14Y_Centered]]-tsla_moving_stats_14yr[[#This Row],[ROLLING AVERAGE MANUAL]]</f>
        <v>6.6028763211413377E-2</v>
      </c>
      <c r="N2468">
        <f>tsla_moving_stats_14yr[[#This Row],[StdDev_14Y_Centered]]-tsla_moving_stats_14yr[[#This Row],[STANDARD DEV MANUAL]]</f>
        <v>2.1853258835889733E-2</v>
      </c>
    </row>
    <row r="2469" spans="1:14" x14ac:dyDescent="0.25">
      <c r="A2469" s="1">
        <v>42499</v>
      </c>
      <c r="B2469">
        <v>14.38</v>
      </c>
      <c r="C2469">
        <v>14.41</v>
      </c>
      <c r="D2469">
        <v>13.79</v>
      </c>
      <c r="E2469">
        <v>13.93</v>
      </c>
      <c r="F2469">
        <v>71645804</v>
      </c>
      <c r="G2469">
        <v>61.944536751080918</v>
      </c>
      <c r="H2469">
        <v>96.174355105706297</v>
      </c>
      <c r="I2469">
        <f>tsla_moving_stats_14yr[[#This Row],[Close]]/tsla_moving_stats_14yr[[#This Row],[StdDev_14Y_Centered]]</f>
        <v>0.14484110639150513</v>
      </c>
      <c r="J2469">
        <f>2*tsla_moving_stats_14yr[[#This Row],[StdDev_14Y_Centered]]</f>
        <v>192.34871021141259</v>
      </c>
      <c r="K2469">
        <v>61.877462917181411</v>
      </c>
      <c r="L2469">
        <v>96.151339564686452</v>
      </c>
      <c r="M2469">
        <f>tsla_moving_stats_14yr[[#This Row],[Average_14Y_Centered]]-tsla_moving_stats_14yr[[#This Row],[ROLLING AVERAGE MANUAL]]</f>
        <v>6.7073833899506496E-2</v>
      </c>
      <c r="N2469">
        <f>tsla_moving_stats_14yr[[#This Row],[StdDev_14Y_Centered]]-tsla_moving_stats_14yr[[#This Row],[STANDARD DEV MANUAL]]</f>
        <v>2.3015541019844932E-2</v>
      </c>
    </row>
    <row r="2470" spans="1:14" x14ac:dyDescent="0.25">
      <c r="A2470" s="1">
        <v>42496</v>
      </c>
      <c r="B2470">
        <v>14.06</v>
      </c>
      <c r="C2470">
        <v>14.42</v>
      </c>
      <c r="D2470">
        <v>13.87</v>
      </c>
      <c r="E2470">
        <v>14.33</v>
      </c>
      <c r="F2470">
        <v>85278628</v>
      </c>
      <c r="G2470">
        <v>61.87746291718171</v>
      </c>
      <c r="H2470">
        <v>96.166199519888934</v>
      </c>
      <c r="I2470">
        <f>tsla_moving_stats_14yr[[#This Row],[Close]]/tsla_moving_stats_14yr[[#This Row],[StdDev_14Y_Centered]]</f>
        <v>0.14901285557236035</v>
      </c>
      <c r="J2470">
        <f>2*tsla_moving_stats_14yr[[#This Row],[StdDev_14Y_Centered]]</f>
        <v>192.33239903977787</v>
      </c>
      <c r="K2470">
        <v>61.84402163833046</v>
      </c>
      <c r="L2470">
        <v>96.147381916465093</v>
      </c>
      <c r="M2470">
        <f>tsla_moving_stats_14yr[[#This Row],[Average_14Y_Centered]]-tsla_moving_stats_14yr[[#This Row],[ROLLING AVERAGE MANUAL]]</f>
        <v>3.3441278851249479E-2</v>
      </c>
      <c r="N2470">
        <f>tsla_moving_stats_14yr[[#This Row],[StdDev_14Y_Centered]]-tsla_moving_stats_14yr[[#This Row],[STANDARD DEV MANUAL]]</f>
        <v>1.8817603423840978E-2</v>
      </c>
    </row>
    <row r="2471" spans="1:14" x14ac:dyDescent="0.25">
      <c r="A2471" s="1">
        <v>42495</v>
      </c>
      <c r="B2471">
        <v>15.23</v>
      </c>
      <c r="C2471">
        <v>15.24</v>
      </c>
      <c r="D2471">
        <v>13.99</v>
      </c>
      <c r="E2471">
        <v>14.1</v>
      </c>
      <c r="F2471">
        <v>168822593</v>
      </c>
      <c r="G2471">
        <v>61.87746291718171</v>
      </c>
      <c r="H2471">
        <v>96.166199519888934</v>
      </c>
      <c r="I2471">
        <f>tsla_moving_stats_14yr[[#This Row],[Close]]/tsla_moving_stats_14yr[[#This Row],[StdDev_14Y_Centered]]</f>
        <v>0.14662116284509985</v>
      </c>
      <c r="J2471">
        <f>2*tsla_moving_stats_14yr[[#This Row],[StdDev_14Y_Centered]]</f>
        <v>192.33239903977787</v>
      </c>
      <c r="K2471">
        <v>61.813299319727591</v>
      </c>
      <c r="L2471">
        <v>96.146368303112027</v>
      </c>
      <c r="M2471">
        <f>tsla_moving_stats_14yr[[#This Row],[Average_14Y_Centered]]-tsla_moving_stats_14yr[[#This Row],[ROLLING AVERAGE MANUAL]]</f>
        <v>6.4163597454118815E-2</v>
      </c>
      <c r="N2471">
        <f>tsla_moving_stats_14yr[[#This Row],[StdDev_14Y_Centered]]-tsla_moving_stats_14yr[[#This Row],[STANDARD DEV MANUAL]]</f>
        <v>1.9831216776907468E-2</v>
      </c>
    </row>
    <row r="2472" spans="1:14" x14ac:dyDescent="0.25">
      <c r="A2472" s="1">
        <v>42494</v>
      </c>
      <c r="B2472">
        <v>15.35</v>
      </c>
      <c r="C2472">
        <v>15.63</v>
      </c>
      <c r="D2472">
        <v>14.69</v>
      </c>
      <c r="E2472">
        <v>14.84</v>
      </c>
      <c r="F2472">
        <v>130507034</v>
      </c>
      <c r="G2472">
        <v>61.844021638330759</v>
      </c>
      <c r="H2472">
        <v>96.16224585439349</v>
      </c>
      <c r="I2472">
        <f>tsla_moving_stats_14yr[[#This Row],[Close]]/tsla_moving_stats_14yr[[#This Row],[StdDev_14Y_Centered]]</f>
        <v>0.15432251886535972</v>
      </c>
      <c r="J2472">
        <f>2*tsla_moving_stats_14yr[[#This Row],[StdDev_14Y_Centered]]</f>
        <v>192.32449170878698</v>
      </c>
      <c r="K2472">
        <v>61.782740488709884</v>
      </c>
      <c r="L2472">
        <v>96.14553236938815</v>
      </c>
      <c r="M2472">
        <f>tsla_moving_stats_14yr[[#This Row],[Average_14Y_Centered]]-tsla_moving_stats_14yr[[#This Row],[ROLLING AVERAGE MANUAL]]</f>
        <v>6.1281149620874942E-2</v>
      </c>
      <c r="N2472">
        <f>tsla_moving_stats_14yr[[#This Row],[StdDev_14Y_Centered]]-tsla_moving_stats_14yr[[#This Row],[STANDARD DEV MANUAL]]</f>
        <v>1.671348500534009E-2</v>
      </c>
    </row>
    <row r="2473" spans="1:14" x14ac:dyDescent="0.25">
      <c r="A2473" s="1">
        <v>42493</v>
      </c>
      <c r="B2473">
        <v>15.82</v>
      </c>
      <c r="C2473">
        <v>15.93</v>
      </c>
      <c r="D2473">
        <v>15.44</v>
      </c>
      <c r="E2473">
        <v>15.49</v>
      </c>
      <c r="F2473">
        <v>64533396</v>
      </c>
      <c r="G2473">
        <v>61.813299319727889</v>
      </c>
      <c r="H2473">
        <v>96.161236681504775</v>
      </c>
      <c r="I2473">
        <f>tsla_moving_stats_14yr[[#This Row],[Close]]/tsla_moving_stats_14yr[[#This Row],[StdDev_14Y_Centered]]</f>
        <v>0.16108361887341741</v>
      </c>
      <c r="J2473">
        <f>2*tsla_moving_stats_14yr[[#This Row],[StdDev_14Y_Centered]]</f>
        <v>192.32247336300955</v>
      </c>
      <c r="K2473">
        <v>61.752255569306627</v>
      </c>
      <c r="L2473">
        <v>96.144781485457912</v>
      </c>
      <c r="M2473">
        <f>tsla_moving_stats_14yr[[#This Row],[Average_14Y_Centered]]-tsla_moving_stats_14yr[[#This Row],[ROLLING AVERAGE MANUAL]]</f>
        <v>6.1043750421262644E-2</v>
      </c>
      <c r="N2473">
        <f>tsla_moving_stats_14yr[[#This Row],[StdDev_14Y_Centered]]-tsla_moving_stats_14yr[[#This Row],[STANDARD DEV MANUAL]]</f>
        <v>1.6455196046862852E-2</v>
      </c>
    </row>
    <row r="2474" spans="1:14" x14ac:dyDescent="0.25">
      <c r="A2474" s="1">
        <v>42492</v>
      </c>
      <c r="B2474">
        <v>16.100000000000001</v>
      </c>
      <c r="C2474">
        <v>16.21</v>
      </c>
      <c r="D2474">
        <v>15.65</v>
      </c>
      <c r="E2474">
        <v>16.12</v>
      </c>
      <c r="F2474">
        <v>57659084</v>
      </c>
      <c r="G2474">
        <v>61.782740488710175</v>
      </c>
      <c r="H2474">
        <v>96.160405218478317</v>
      </c>
      <c r="I2474">
        <f>tsla_moving_stats_14yr[[#This Row],[Close]]/tsla_moving_stats_14yr[[#This Row],[StdDev_14Y_Centered]]</f>
        <v>0.16763656479374278</v>
      </c>
      <c r="J2474">
        <f>2*tsla_moving_stats_14yr[[#This Row],[StdDev_14Y_Centered]]</f>
        <v>192.32081043695663</v>
      </c>
      <c r="K2474">
        <v>61.721281337047053</v>
      </c>
      <c r="L2474">
        <v>96.143534332275223</v>
      </c>
      <c r="M2474">
        <f>tsla_moving_stats_14yr[[#This Row],[Average_14Y_Centered]]-tsla_moving_stats_14yr[[#This Row],[ROLLING AVERAGE MANUAL]]</f>
        <v>6.1459151663122213E-2</v>
      </c>
      <c r="N2474">
        <f>tsla_moving_stats_14yr[[#This Row],[StdDev_14Y_Centered]]-tsla_moving_stats_14yr[[#This Row],[STANDARD DEV MANUAL]]</f>
        <v>1.687088620309396E-2</v>
      </c>
    </row>
    <row r="2475" spans="1:14" x14ac:dyDescent="0.25">
      <c r="A2475" s="1">
        <v>42489</v>
      </c>
      <c r="B2475">
        <v>16.54</v>
      </c>
      <c r="C2475">
        <v>16.559999999999999</v>
      </c>
      <c r="D2475">
        <v>15.85</v>
      </c>
      <c r="E2475">
        <v>16.05</v>
      </c>
      <c r="F2475">
        <v>81206888</v>
      </c>
      <c r="G2475">
        <v>61.721281337047358</v>
      </c>
      <c r="H2475">
        <v>96.158416080577524</v>
      </c>
      <c r="I2475">
        <f>tsla_moving_stats_14yr[[#This Row],[Close]]/tsla_moving_stats_14yr[[#This Row],[StdDev_14Y_Centered]]</f>
        <v>0.16691206713045939</v>
      </c>
      <c r="J2475">
        <f>2*tsla_moving_stats_14yr[[#This Row],[StdDev_14Y_Centered]]</f>
        <v>192.31683216115505</v>
      </c>
      <c r="K2475">
        <v>61.689520123838712</v>
      </c>
      <c r="L2475">
        <v>96.141466767387172</v>
      </c>
      <c r="M2475">
        <f>tsla_moving_stats_14yr[[#This Row],[Average_14Y_Centered]]-tsla_moving_stats_14yr[[#This Row],[ROLLING AVERAGE MANUAL]]</f>
        <v>3.1761213208646666E-2</v>
      </c>
      <c r="N2475">
        <f>tsla_moving_stats_14yr[[#This Row],[StdDev_14Y_Centered]]-tsla_moving_stats_14yr[[#This Row],[STANDARD DEV MANUAL]]</f>
        <v>1.69493131903522E-2</v>
      </c>
    </row>
    <row r="2476" spans="1:14" x14ac:dyDescent="0.25">
      <c r="A2476" s="1">
        <v>42488</v>
      </c>
      <c r="B2476">
        <v>16.66</v>
      </c>
      <c r="C2476">
        <v>16.899999999999999</v>
      </c>
      <c r="D2476">
        <v>16.5</v>
      </c>
      <c r="E2476">
        <v>16.510000000000002</v>
      </c>
      <c r="F2476">
        <v>37784889</v>
      </c>
      <c r="G2476">
        <v>61.721281337047358</v>
      </c>
      <c r="H2476">
        <v>96.158416080577524</v>
      </c>
      <c r="I2476">
        <f>tsla_moving_stats_14yr[[#This Row],[Close]]/tsla_moving_stats_14yr[[#This Row],[StdDev_14Y_Centered]]</f>
        <v>0.17169583977095854</v>
      </c>
      <c r="J2476">
        <f>2*tsla_moving_stats_14yr[[#This Row],[StdDev_14Y_Centered]]</f>
        <v>192.31683216115505</v>
      </c>
      <c r="K2476">
        <v>61.659015174976481</v>
      </c>
      <c r="L2476">
        <v>96.140722391244296</v>
      </c>
      <c r="M2476">
        <f>tsla_moving_stats_14yr[[#This Row],[Average_14Y_Centered]]-tsla_moving_stats_14yr[[#This Row],[ROLLING AVERAGE MANUAL]]</f>
        <v>6.2266162070876874E-2</v>
      </c>
      <c r="N2476">
        <f>tsla_moving_stats_14yr[[#This Row],[StdDev_14Y_Centered]]-tsla_moving_stats_14yr[[#This Row],[STANDARD DEV MANUAL]]</f>
        <v>1.7693689333228235E-2</v>
      </c>
    </row>
    <row r="2477" spans="1:14" x14ac:dyDescent="0.25">
      <c r="A2477" s="1">
        <v>42487</v>
      </c>
      <c r="B2477">
        <v>16.850000000000001</v>
      </c>
      <c r="C2477">
        <v>17</v>
      </c>
      <c r="D2477">
        <v>16.63</v>
      </c>
      <c r="E2477">
        <v>16.760000000000002</v>
      </c>
      <c r="F2477">
        <v>48087169</v>
      </c>
      <c r="G2477">
        <v>61.689520123839017</v>
      </c>
      <c r="H2477">
        <v>96.156352803981179</v>
      </c>
      <c r="I2477">
        <f>tsla_moving_stats_14yr[[#This Row],[Close]]/tsla_moving_stats_14yr[[#This Row],[StdDev_14Y_Centered]]</f>
        <v>0.17429945615934472</v>
      </c>
      <c r="J2477">
        <f>2*tsla_moving_stats_14yr[[#This Row],[StdDev_14Y_Centered]]</f>
        <v>192.31270560796236</v>
      </c>
      <c r="K2477">
        <v>61.630486369268603</v>
      </c>
      <c r="L2477">
        <v>96.141946293130218</v>
      </c>
      <c r="M2477">
        <f>tsla_moving_stats_14yr[[#This Row],[Average_14Y_Centered]]-tsla_moving_stats_14yr[[#This Row],[ROLLING AVERAGE MANUAL]]</f>
        <v>5.9033754570414487E-2</v>
      </c>
      <c r="N2477">
        <f>tsla_moving_stats_14yr[[#This Row],[StdDev_14Y_Centered]]-tsla_moving_stats_14yr[[#This Row],[STANDARD DEV MANUAL]]</f>
        <v>1.4406510850960785E-2</v>
      </c>
    </row>
    <row r="2478" spans="1:14" x14ac:dyDescent="0.25">
      <c r="A2478" s="1">
        <v>42486</v>
      </c>
      <c r="B2478">
        <v>16.8</v>
      </c>
      <c r="C2478">
        <v>17.05</v>
      </c>
      <c r="D2478">
        <v>16.63</v>
      </c>
      <c r="E2478">
        <v>16.920000000000002</v>
      </c>
      <c r="F2478">
        <v>48357635</v>
      </c>
      <c r="G2478">
        <v>61.65901517497678</v>
      </c>
      <c r="H2478">
        <v>96.155612923725769</v>
      </c>
      <c r="I2478">
        <f>tsla_moving_stats_14yr[[#This Row],[Close]]/tsla_moving_stats_14yr[[#This Row],[StdDev_14Y_Centered]]</f>
        <v>0.17596476675180239</v>
      </c>
      <c r="J2478">
        <f>2*tsla_moving_stats_14yr[[#This Row],[StdDev_14Y_Centered]]</f>
        <v>192.31122584745154</v>
      </c>
      <c r="K2478">
        <v>61.599795475673709</v>
      </c>
      <c r="L2478">
        <v>96.141029945615614</v>
      </c>
      <c r="M2478">
        <f>tsla_moving_stats_14yr[[#This Row],[Average_14Y_Centered]]-tsla_moving_stats_14yr[[#This Row],[ROLLING AVERAGE MANUAL]]</f>
        <v>5.9219699303071138E-2</v>
      </c>
      <c r="N2478">
        <f>tsla_moving_stats_14yr[[#This Row],[StdDev_14Y_Centered]]-tsla_moving_stats_14yr[[#This Row],[STANDARD DEV MANUAL]]</f>
        <v>1.4582978110155409E-2</v>
      </c>
    </row>
    <row r="2479" spans="1:14" x14ac:dyDescent="0.25">
      <c r="A2479" s="1">
        <v>42485</v>
      </c>
      <c r="B2479">
        <v>16.87</v>
      </c>
      <c r="C2479">
        <v>17.16</v>
      </c>
      <c r="D2479">
        <v>16.72</v>
      </c>
      <c r="E2479">
        <v>16.79</v>
      </c>
      <c r="F2479">
        <v>55055277</v>
      </c>
      <c r="G2479">
        <v>61.630486369268901</v>
      </c>
      <c r="H2479">
        <v>96.156841629232005</v>
      </c>
      <c r="I2479">
        <f>tsla_moving_stats_14yr[[#This Row],[Close]]/tsla_moving_stats_14yr[[#This Row],[StdDev_14Y_Centered]]</f>
        <v>0.17461056036698883</v>
      </c>
      <c r="J2479">
        <f>2*tsla_moving_stats_14yr[[#This Row],[StdDev_14Y_Centered]]</f>
        <v>192.31368325846401</v>
      </c>
      <c r="K2479">
        <v>61.568502789832309</v>
      </c>
      <c r="L2479">
        <v>96.139496800703895</v>
      </c>
      <c r="M2479">
        <f>tsla_moving_stats_14yr[[#This Row],[Average_14Y_Centered]]-tsla_moving_stats_14yr[[#This Row],[ROLLING AVERAGE MANUAL]]</f>
        <v>6.1983579436592606E-2</v>
      </c>
      <c r="N2479">
        <f>tsla_moving_stats_14yr[[#This Row],[StdDev_14Y_Centered]]-tsla_moving_stats_14yr[[#This Row],[STANDARD DEV MANUAL]]</f>
        <v>1.7344828528109701E-2</v>
      </c>
    </row>
    <row r="2480" spans="1:14" x14ac:dyDescent="0.25">
      <c r="A2480" s="1">
        <v>42482</v>
      </c>
      <c r="B2480">
        <v>16.59</v>
      </c>
      <c r="C2480">
        <v>16.93</v>
      </c>
      <c r="D2480">
        <v>16.38</v>
      </c>
      <c r="E2480">
        <v>16.920000000000002</v>
      </c>
      <c r="F2480">
        <v>56794963</v>
      </c>
      <c r="G2480">
        <v>61.568502789832607</v>
      </c>
      <c r="H2480">
        <v>96.154400993770665</v>
      </c>
      <c r="I2480">
        <f>tsla_moving_stats_14yr[[#This Row],[Close]]/tsla_moving_stats_14yr[[#This Row],[StdDev_14Y_Centered]]</f>
        <v>0.17596698461151206</v>
      </c>
      <c r="J2480">
        <f>2*tsla_moving_stats_14yr[[#This Row],[StdDev_14Y_Centered]]</f>
        <v>192.30880198754133</v>
      </c>
      <c r="K2480">
        <v>61.536406201550093</v>
      </c>
      <c r="L2480">
        <v>96.137117880512051</v>
      </c>
      <c r="M2480">
        <f>tsla_moving_stats_14yr[[#This Row],[Average_14Y_Centered]]-tsla_moving_stats_14yr[[#This Row],[ROLLING AVERAGE MANUAL]]</f>
        <v>3.2096588282513494E-2</v>
      </c>
      <c r="N2480">
        <f>tsla_moving_stats_14yr[[#This Row],[StdDev_14Y_Centered]]-tsla_moving_stats_14yr[[#This Row],[STANDARD DEV MANUAL]]</f>
        <v>1.728311325861398E-2</v>
      </c>
    </row>
    <row r="2481" spans="1:14" x14ac:dyDescent="0.25">
      <c r="A2481" s="1">
        <v>42481</v>
      </c>
      <c r="B2481">
        <v>16.600000000000001</v>
      </c>
      <c r="C2481">
        <v>16.73</v>
      </c>
      <c r="D2481">
        <v>16.46</v>
      </c>
      <c r="E2481">
        <v>16.55</v>
      </c>
      <c r="F2481">
        <v>41745928</v>
      </c>
      <c r="G2481">
        <v>61.568502789832607</v>
      </c>
      <c r="H2481">
        <v>96.154400993770665</v>
      </c>
      <c r="I2481">
        <f>tsla_moving_stats_14yr[[#This Row],[Close]]/tsla_moving_stats_14yr[[#This Row],[StdDev_14Y_Centered]]</f>
        <v>0.17211900681563383</v>
      </c>
      <c r="J2481">
        <f>2*tsla_moving_stats_14yr[[#This Row],[StdDev_14Y_Centered]]</f>
        <v>192.30880198754133</v>
      </c>
      <c r="K2481">
        <v>61.504937965260254</v>
      </c>
      <c r="L2481">
        <v>96.135418087790612</v>
      </c>
      <c r="M2481">
        <f>tsla_moving_stats_14yr[[#This Row],[Average_14Y_Centered]]-tsla_moving_stats_14yr[[#This Row],[ROLLING AVERAGE MANUAL]]</f>
        <v>6.3564824572353018E-2</v>
      </c>
      <c r="N2481">
        <f>tsla_moving_stats_14yr[[#This Row],[StdDev_14Y_Centered]]-tsla_moving_stats_14yr[[#This Row],[STANDARD DEV MANUAL]]</f>
        <v>1.8982905980053033E-2</v>
      </c>
    </row>
    <row r="2482" spans="1:14" x14ac:dyDescent="0.25">
      <c r="A2482" s="1">
        <v>42480</v>
      </c>
      <c r="B2482">
        <v>16.420000000000002</v>
      </c>
      <c r="C2482">
        <v>16.91</v>
      </c>
      <c r="D2482">
        <v>16.100000000000001</v>
      </c>
      <c r="E2482">
        <v>16.66</v>
      </c>
      <c r="F2482">
        <v>77910830</v>
      </c>
      <c r="G2482">
        <v>61.536406201550392</v>
      </c>
      <c r="H2482">
        <v>96.152026327198456</v>
      </c>
      <c r="I2482">
        <f>tsla_moving_stats_14yr[[#This Row],[Close]]/tsla_moving_stats_14yr[[#This Row],[StdDev_14Y_Centered]]</f>
        <v>0.17326727929068508</v>
      </c>
      <c r="J2482">
        <f>2*tsla_moving_stats_14yr[[#This Row],[StdDev_14Y_Centered]]</f>
        <v>192.30405265439691</v>
      </c>
      <c r="K2482">
        <v>61.467989450821925</v>
      </c>
      <c r="L2482">
        <v>96.127440151602016</v>
      </c>
      <c r="M2482">
        <f>tsla_moving_stats_14yr[[#This Row],[Average_14Y_Centered]]-tsla_moving_stats_14yr[[#This Row],[ROLLING AVERAGE MANUAL]]</f>
        <v>6.841675072846698E-2</v>
      </c>
      <c r="N2482">
        <f>tsla_moving_stats_14yr[[#This Row],[StdDev_14Y_Centered]]-tsla_moving_stats_14yr[[#This Row],[STANDARD DEV MANUAL]]</f>
        <v>2.458617559643983E-2</v>
      </c>
    </row>
    <row r="2483" spans="1:14" x14ac:dyDescent="0.25">
      <c r="A2483" s="1">
        <v>42479</v>
      </c>
      <c r="B2483">
        <v>16.87</v>
      </c>
      <c r="C2483">
        <v>16.96</v>
      </c>
      <c r="D2483">
        <v>16.079999999999998</v>
      </c>
      <c r="E2483">
        <v>16.489999999999998</v>
      </c>
      <c r="F2483">
        <v>95362988</v>
      </c>
      <c r="G2483">
        <v>61.504937965260538</v>
      </c>
      <c r="H2483">
        <v>96.15033089608427</v>
      </c>
      <c r="I2483">
        <f>tsla_moving_stats_14yr[[#This Row],[Close]]/tsla_moving_stats_14yr[[#This Row],[StdDev_14Y_Centered]]</f>
        <v>0.17150226989672851</v>
      </c>
      <c r="J2483">
        <f>2*tsla_moving_stats_14yr[[#This Row],[StdDev_14Y_Centered]]</f>
        <v>192.30066179216854</v>
      </c>
      <c r="K2483">
        <v>61.429863438857559</v>
      </c>
      <c r="L2483">
        <v>96.117988716880049</v>
      </c>
      <c r="M2483">
        <f>tsla_moving_stats_14yr[[#This Row],[Average_14Y_Centered]]-tsla_moving_stats_14yr[[#This Row],[ROLLING AVERAGE MANUAL]]</f>
        <v>7.5074526402978847E-2</v>
      </c>
      <c r="N2483">
        <f>tsla_moving_stats_14yr[[#This Row],[StdDev_14Y_Centered]]-tsla_moving_stats_14yr[[#This Row],[STANDARD DEV MANUAL]]</f>
        <v>3.2342179204221111E-2</v>
      </c>
    </row>
    <row r="2484" spans="1:14" x14ac:dyDescent="0.25">
      <c r="A2484" s="1">
        <v>42478</v>
      </c>
      <c r="B2484">
        <v>16.82</v>
      </c>
      <c r="C2484">
        <v>17.22</v>
      </c>
      <c r="D2484">
        <v>16.78</v>
      </c>
      <c r="E2484">
        <v>16.93</v>
      </c>
      <c r="F2484">
        <v>64070496</v>
      </c>
      <c r="G2484">
        <v>61.467989450822209</v>
      </c>
      <c r="H2484">
        <v>96.142356350023789</v>
      </c>
      <c r="I2484">
        <f>tsla_moving_stats_14yr[[#This Row],[Close]]/tsla_moving_stats_14yr[[#This Row],[StdDev_14Y_Centered]]</f>
        <v>0.17609304205488002</v>
      </c>
      <c r="J2484">
        <f>2*tsla_moving_stats_14yr[[#This Row],[StdDev_14Y_Centered]]</f>
        <v>192.28471270004758</v>
      </c>
      <c r="K2484">
        <v>61.390866190623733</v>
      </c>
      <c r="L2484">
        <v>96.107419303762683</v>
      </c>
      <c r="M2484">
        <f>tsla_moving_stats_14yr[[#This Row],[Average_14Y_Centered]]-tsla_moving_stats_14yr[[#This Row],[ROLLING AVERAGE MANUAL]]</f>
        <v>7.7123260198476373E-2</v>
      </c>
      <c r="N2484">
        <f>tsla_moving_stats_14yr[[#This Row],[StdDev_14Y_Centered]]-tsla_moving_stats_14yr[[#This Row],[STANDARD DEV MANUAL]]</f>
        <v>3.4937046261106275E-2</v>
      </c>
    </row>
    <row r="2485" spans="1:14" x14ac:dyDescent="0.25">
      <c r="A2485" s="1">
        <v>42475</v>
      </c>
      <c r="B2485">
        <v>16.75</v>
      </c>
      <c r="C2485">
        <v>16.97</v>
      </c>
      <c r="D2485">
        <v>16.61</v>
      </c>
      <c r="E2485">
        <v>16.97</v>
      </c>
      <c r="F2485">
        <v>56285548</v>
      </c>
      <c r="G2485">
        <v>61.390866190624031</v>
      </c>
      <c r="H2485">
        <v>96.122341657598852</v>
      </c>
      <c r="I2485">
        <f>tsla_moving_stats_14yr[[#This Row],[Close]]/tsla_moving_stats_14yr[[#This Row],[StdDev_14Y_Centered]]</f>
        <v>0.17654584467417053</v>
      </c>
      <c r="J2485">
        <f>2*tsla_moving_stats_14yr[[#This Row],[StdDev_14Y_Centered]]</f>
        <v>192.2446833151977</v>
      </c>
      <c r="K2485">
        <v>61.352478260869269</v>
      </c>
      <c r="L2485">
        <v>96.097648219721592</v>
      </c>
      <c r="M2485">
        <f>tsla_moving_stats_14yr[[#This Row],[Average_14Y_Centered]]-tsla_moving_stats_14yr[[#This Row],[ROLLING AVERAGE MANUAL]]</f>
        <v>3.838792975476224E-2</v>
      </c>
      <c r="N2485">
        <f>tsla_moving_stats_14yr[[#This Row],[StdDev_14Y_Centered]]-tsla_moving_stats_14yr[[#This Row],[STANDARD DEV MANUAL]]</f>
        <v>2.4693437877260749E-2</v>
      </c>
    </row>
    <row r="2486" spans="1:14" x14ac:dyDescent="0.25">
      <c r="A2486" s="1">
        <v>42474</v>
      </c>
      <c r="B2486">
        <v>16.87</v>
      </c>
      <c r="C2486">
        <v>17.12</v>
      </c>
      <c r="D2486">
        <v>16.739999999999998</v>
      </c>
      <c r="E2486">
        <v>16.79</v>
      </c>
      <c r="F2486">
        <v>61982839</v>
      </c>
      <c r="G2486">
        <v>61.390866190624031</v>
      </c>
      <c r="H2486">
        <v>96.122341657598852</v>
      </c>
      <c r="I2486">
        <f>tsla_moving_stats_14yr[[#This Row],[Close]]/tsla_moving_stats_14yr[[#This Row],[StdDev_14Y_Centered]]</f>
        <v>0.17467323111840444</v>
      </c>
      <c r="J2486">
        <f>2*tsla_moving_stats_14yr[[#This Row],[StdDev_14Y_Centered]]</f>
        <v>192.2446833151977</v>
      </c>
      <c r="K2486">
        <v>61.313786890338321</v>
      </c>
      <c r="L2486">
        <v>96.087493516234161</v>
      </c>
      <c r="M2486">
        <f>tsla_moving_stats_14yr[[#This Row],[Average_14Y_Centered]]-tsla_moving_stats_14yr[[#This Row],[ROLLING AVERAGE MANUAL]]</f>
        <v>7.7079300285710417E-2</v>
      </c>
      <c r="N2486">
        <f>tsla_moving_stats_14yr[[#This Row],[StdDev_14Y_Centered]]-tsla_moving_stats_14yr[[#This Row],[STANDARD DEV MANUAL]]</f>
        <v>3.4848141364690832E-2</v>
      </c>
    </row>
    <row r="2487" spans="1:14" x14ac:dyDescent="0.25">
      <c r="A2487" s="1">
        <v>42473</v>
      </c>
      <c r="B2487">
        <v>16.57</v>
      </c>
      <c r="C2487">
        <v>17.03</v>
      </c>
      <c r="D2487">
        <v>16.489999999999998</v>
      </c>
      <c r="E2487">
        <v>16.97</v>
      </c>
      <c r="F2487">
        <v>73883986</v>
      </c>
      <c r="G2487">
        <v>61.352478260869567</v>
      </c>
      <c r="H2487">
        <v>96.112573691306295</v>
      </c>
      <c r="I2487">
        <f>tsla_moving_stats_14yr[[#This Row],[Close]]/tsla_moving_stats_14yr[[#This Row],[StdDev_14Y_Centered]]</f>
        <v>0.17656378711181045</v>
      </c>
      <c r="J2487">
        <f>2*tsla_moving_stats_14yr[[#This Row],[StdDev_14Y_Centered]]</f>
        <v>192.22514738261259</v>
      </c>
      <c r="K2487">
        <v>61.276737103790879</v>
      </c>
      <c r="L2487">
        <v>96.079429874663091</v>
      </c>
      <c r="M2487">
        <f>tsla_moving_stats_14yr[[#This Row],[Average_14Y_Centered]]-tsla_moving_stats_14yr[[#This Row],[ROLLING AVERAGE MANUAL]]</f>
        <v>7.5741157078688559E-2</v>
      </c>
      <c r="N2487">
        <f>tsla_moving_stats_14yr[[#This Row],[StdDev_14Y_Centered]]-tsla_moving_stats_14yr[[#This Row],[STANDARD DEV MANUAL]]</f>
        <v>3.314381664320365E-2</v>
      </c>
    </row>
    <row r="2488" spans="1:14" x14ac:dyDescent="0.25">
      <c r="A2488" s="1">
        <v>42472</v>
      </c>
      <c r="B2488">
        <v>16.63</v>
      </c>
      <c r="C2488">
        <v>16.79</v>
      </c>
      <c r="D2488">
        <v>16.239999999999998</v>
      </c>
      <c r="E2488">
        <v>16.52</v>
      </c>
      <c r="F2488">
        <v>86448209</v>
      </c>
      <c r="G2488">
        <v>61.313786890338612</v>
      </c>
      <c r="H2488">
        <v>96.102422047904312</v>
      </c>
      <c r="I2488">
        <f>tsla_moving_stats_14yr[[#This Row],[Close]]/tsla_moving_stats_14yr[[#This Row],[StdDev_14Y_Centered]]</f>
        <v>0.17189993392430059</v>
      </c>
      <c r="J2488">
        <f>2*tsla_moving_stats_14yr[[#This Row],[StdDev_14Y_Centered]]</f>
        <v>192.20484409580862</v>
      </c>
      <c r="K2488">
        <v>61.237721479639127</v>
      </c>
      <c r="L2488">
        <v>96.068870441735982</v>
      </c>
      <c r="M2488">
        <f>tsla_moving_stats_14yr[[#This Row],[Average_14Y_Centered]]-tsla_moving_stats_14yr[[#This Row],[ROLLING AVERAGE MANUAL]]</f>
        <v>7.6065410699484914E-2</v>
      </c>
      <c r="N2488">
        <f>tsla_moving_stats_14yr[[#This Row],[StdDev_14Y_Centered]]-tsla_moving_stats_14yr[[#This Row],[STANDARD DEV MANUAL]]</f>
        <v>3.355160616833075E-2</v>
      </c>
    </row>
    <row r="2489" spans="1:14" x14ac:dyDescent="0.25">
      <c r="A2489" s="1">
        <v>42471</v>
      </c>
      <c r="B2489">
        <v>16.73</v>
      </c>
      <c r="C2489">
        <v>17.27</v>
      </c>
      <c r="D2489">
        <v>16.350000000000001</v>
      </c>
      <c r="E2489">
        <v>16.66</v>
      </c>
      <c r="F2489">
        <v>137425536</v>
      </c>
      <c r="G2489">
        <v>61.276737103791177</v>
      </c>
      <c r="H2489">
        <v>96.094361793297594</v>
      </c>
      <c r="I2489">
        <f>tsla_moving_stats_14yr[[#This Row],[Close]]/tsla_moving_stats_14yr[[#This Row],[StdDev_14Y_Centered]]</f>
        <v>0.17337125393304817</v>
      </c>
      <c r="J2489">
        <f>2*tsla_moving_stats_14yr[[#This Row],[StdDev_14Y_Centered]]</f>
        <v>192.18872358659519</v>
      </c>
      <c r="K2489">
        <v>61.199390547263391</v>
      </c>
      <c r="L2489">
        <v>96.059205920638973</v>
      </c>
      <c r="M2489">
        <f>tsla_moving_stats_14yr[[#This Row],[Average_14Y_Centered]]-tsla_moving_stats_14yr[[#This Row],[ROLLING AVERAGE MANUAL]]</f>
        <v>7.7346556527785992E-2</v>
      </c>
      <c r="N2489">
        <f>tsla_moving_stats_14yr[[#This Row],[StdDev_14Y_Centered]]-tsla_moving_stats_14yr[[#This Row],[STANDARD DEV MANUAL]]</f>
        <v>3.5155872658620524E-2</v>
      </c>
    </row>
    <row r="2490" spans="1:14" x14ac:dyDescent="0.25">
      <c r="A2490" s="1">
        <v>42468</v>
      </c>
      <c r="B2490">
        <v>17.37</v>
      </c>
      <c r="C2490">
        <v>17.39</v>
      </c>
      <c r="D2490">
        <v>16.53</v>
      </c>
      <c r="E2490">
        <v>16.670000000000002</v>
      </c>
      <c r="F2490">
        <v>110459138</v>
      </c>
      <c r="G2490">
        <v>61.199390547263675</v>
      </c>
      <c r="H2490">
        <v>96.074143982453819</v>
      </c>
      <c r="I2490">
        <f>tsla_moving_stats_14yr[[#This Row],[Close]]/tsla_moving_stats_14yr[[#This Row],[StdDev_14Y_Centered]]</f>
        <v>0.17351182439933549</v>
      </c>
      <c r="J2490">
        <f>2*tsla_moving_stats_14yr[[#This Row],[StdDev_14Y_Centered]]</f>
        <v>192.14828796490764</v>
      </c>
      <c r="K2490">
        <v>61.160864696733768</v>
      </c>
      <c r="L2490">
        <v>96.049298916722194</v>
      </c>
      <c r="M2490">
        <f>tsla_moving_stats_14yr[[#This Row],[Average_14Y_Centered]]-tsla_moving_stats_14yr[[#This Row],[ROLLING AVERAGE MANUAL]]</f>
        <v>3.8525850529907757E-2</v>
      </c>
      <c r="N2490">
        <f>tsla_moving_stats_14yr[[#This Row],[StdDev_14Y_Centered]]-tsla_moving_stats_14yr[[#This Row],[STANDARD DEV MANUAL]]</f>
        <v>2.4845065731625482E-2</v>
      </c>
    </row>
    <row r="2491" spans="1:14" x14ac:dyDescent="0.25">
      <c r="A2491" s="1">
        <v>42467</v>
      </c>
      <c r="B2491">
        <v>17.760000000000002</v>
      </c>
      <c r="C2491">
        <v>17.96</v>
      </c>
      <c r="D2491">
        <v>16.97</v>
      </c>
      <c r="E2491">
        <v>17.149999999999999</v>
      </c>
      <c r="F2491">
        <v>132842701</v>
      </c>
      <c r="G2491">
        <v>61.199390547263675</v>
      </c>
      <c r="H2491">
        <v>96.074143982453819</v>
      </c>
      <c r="I2491">
        <f>tsla_moving_stats_14yr[[#This Row],[Close]]/tsla_moving_stats_14yr[[#This Row],[StdDev_14Y_Centered]]</f>
        <v>0.17850796571377342</v>
      </c>
      <c r="J2491">
        <f>2*tsla_moving_stats_14yr[[#This Row],[StdDev_14Y_Centered]]</f>
        <v>192.14828796490764</v>
      </c>
      <c r="K2491">
        <v>61.122171748599584</v>
      </c>
      <c r="L2491">
        <v>96.039184213365701</v>
      </c>
      <c r="M2491">
        <f>tsla_moving_stats_14yr[[#This Row],[Average_14Y_Centered]]-tsla_moving_stats_14yr[[#This Row],[ROLLING AVERAGE MANUAL]]</f>
        <v>7.7218798664091537E-2</v>
      </c>
      <c r="N2491">
        <f>tsla_moving_stats_14yr[[#This Row],[StdDev_14Y_Centered]]-tsla_moving_stats_14yr[[#This Row],[STANDARD DEV MANUAL]]</f>
        <v>3.4959769088118264E-2</v>
      </c>
    </row>
    <row r="2492" spans="1:14" x14ac:dyDescent="0.25">
      <c r="A2492" s="1">
        <v>42466</v>
      </c>
      <c r="B2492">
        <v>16.93</v>
      </c>
      <c r="C2492">
        <v>17.850000000000001</v>
      </c>
      <c r="D2492">
        <v>16.899999999999999</v>
      </c>
      <c r="E2492">
        <v>17.690000000000001</v>
      </c>
      <c r="F2492">
        <v>175582380</v>
      </c>
      <c r="G2492">
        <v>61.199390547263675</v>
      </c>
      <c r="H2492">
        <v>96.074143982453819</v>
      </c>
      <c r="I2492">
        <f>tsla_moving_stats_14yr[[#This Row],[Close]]/tsla_moving_stats_14yr[[#This Row],[StdDev_14Y_Centered]]</f>
        <v>0.18412862469251617</v>
      </c>
      <c r="J2492">
        <f>2*tsla_moving_stats_14yr[[#This Row],[StdDev_14Y_Centered]]</f>
        <v>192.14828796490764</v>
      </c>
      <c r="K2492">
        <v>61.081257391845334</v>
      </c>
      <c r="L2492">
        <v>96.026118359840467</v>
      </c>
      <c r="M2492">
        <f>tsla_moving_stats_14yr[[#This Row],[Average_14Y_Centered]]-tsla_moving_stats_14yr[[#This Row],[ROLLING AVERAGE MANUAL]]</f>
        <v>0.11813315541834157</v>
      </c>
      <c r="N2492">
        <f>tsla_moving_stats_14yr[[#This Row],[StdDev_14Y_Centered]]-tsla_moving_stats_14yr[[#This Row],[STANDARD DEV MANUAL]]</f>
        <v>4.802562261335197E-2</v>
      </c>
    </row>
    <row r="2493" spans="1:14" x14ac:dyDescent="0.25">
      <c r="A2493" s="1">
        <v>42465</v>
      </c>
      <c r="B2493">
        <v>16.03</v>
      </c>
      <c r="C2493">
        <v>17.100000000000001</v>
      </c>
      <c r="D2493">
        <v>16</v>
      </c>
      <c r="E2493">
        <v>17.03</v>
      </c>
      <c r="F2493">
        <v>149230638</v>
      </c>
      <c r="G2493">
        <v>61.160864696734059</v>
      </c>
      <c r="H2493">
        <v>96.064240084879117</v>
      </c>
      <c r="I2493">
        <f>tsla_moving_stats_14yr[[#This Row],[Close]]/tsla_moving_stats_14yr[[#This Row],[StdDev_14Y_Centered]]</f>
        <v>0.17727720518012602</v>
      </c>
      <c r="J2493">
        <f>2*tsla_moving_stats_14yr[[#This Row],[StdDev_14Y_Centered]]</f>
        <v>192.12848016975823</v>
      </c>
      <c r="K2493">
        <v>61.039635740971057</v>
      </c>
      <c r="L2493">
        <v>96.012083252753129</v>
      </c>
      <c r="M2493">
        <f>tsla_moving_stats_14yr[[#This Row],[Average_14Y_Centered]]-tsla_moving_stats_14yr[[#This Row],[ROLLING AVERAGE MANUAL]]</f>
        <v>0.12122895576300152</v>
      </c>
      <c r="N2493">
        <f>tsla_moving_stats_14yr[[#This Row],[StdDev_14Y_Centered]]-tsla_moving_stats_14yr[[#This Row],[STANDARD DEV MANUAL]]</f>
        <v>5.2156832125987762E-2</v>
      </c>
    </row>
    <row r="2494" spans="1:14" x14ac:dyDescent="0.25">
      <c r="A2494" s="1">
        <v>42464</v>
      </c>
      <c r="B2494">
        <v>16.61</v>
      </c>
      <c r="C2494">
        <v>16.809999999999999</v>
      </c>
      <c r="D2494">
        <v>16.239999999999998</v>
      </c>
      <c r="E2494">
        <v>16.47</v>
      </c>
      <c r="F2494">
        <v>202130113</v>
      </c>
      <c r="G2494">
        <v>61.122171748599875</v>
      </c>
      <c r="H2494">
        <v>96.054128457478924</v>
      </c>
      <c r="I2494">
        <f>tsla_moving_stats_14yr[[#This Row],[Close]]/tsla_moving_stats_14yr[[#This Row],[StdDev_14Y_Centered]]</f>
        <v>0.17146582103746755</v>
      </c>
      <c r="J2494">
        <f>2*tsla_moving_stats_14yr[[#This Row],[StdDev_14Y_Centered]]</f>
        <v>192.10825691495785</v>
      </c>
      <c r="K2494">
        <v>60.994036125817217</v>
      </c>
      <c r="L2494">
        <v>95.992250705041116</v>
      </c>
      <c r="M2494">
        <f>tsla_moving_stats_14yr[[#This Row],[Average_14Y_Centered]]-tsla_moving_stats_14yr[[#This Row],[ROLLING AVERAGE MANUAL]]</f>
        <v>0.12813562278265778</v>
      </c>
      <c r="N2494">
        <f>tsla_moving_stats_14yr[[#This Row],[StdDev_14Y_Centered]]-tsla_moving_stats_14yr[[#This Row],[STANDARD DEV MANUAL]]</f>
        <v>6.1877752437808908E-2</v>
      </c>
    </row>
    <row r="2495" spans="1:14" x14ac:dyDescent="0.25">
      <c r="A2495" s="1">
        <v>42461</v>
      </c>
      <c r="B2495">
        <v>16.32</v>
      </c>
      <c r="C2495">
        <v>16.53</v>
      </c>
      <c r="D2495">
        <v>15.55</v>
      </c>
      <c r="E2495">
        <v>15.84</v>
      </c>
      <c r="F2495">
        <v>239962911</v>
      </c>
      <c r="G2495">
        <v>61.039635740971356</v>
      </c>
      <c r="H2495">
        <v>96.02703258460734</v>
      </c>
      <c r="I2495">
        <f>tsla_moving_stats_14yr[[#This Row],[Close]]/tsla_moving_stats_14yr[[#This Row],[StdDev_14Y_Centered]]</f>
        <v>0.16495355082480256</v>
      </c>
      <c r="J2495">
        <f>2*tsla_moving_stats_14yr[[#This Row],[StdDev_14Y_Centered]]</f>
        <v>192.05406516921468</v>
      </c>
      <c r="K2495">
        <v>60.952202492211541</v>
      </c>
      <c r="L2495">
        <v>95.97793152648336</v>
      </c>
      <c r="M2495">
        <f>tsla_moving_stats_14yr[[#This Row],[Average_14Y_Centered]]-tsla_moving_stats_14yr[[#This Row],[ROLLING AVERAGE MANUAL]]</f>
        <v>8.7433248759815285E-2</v>
      </c>
      <c r="N2495">
        <f>tsla_moving_stats_14yr[[#This Row],[StdDev_14Y_Centered]]-tsla_moving_stats_14yr[[#This Row],[STANDARD DEV MANUAL]]</f>
        <v>4.9101058123980579E-2</v>
      </c>
    </row>
    <row r="2496" spans="1:14" x14ac:dyDescent="0.25">
      <c r="A2496" s="1">
        <v>42460</v>
      </c>
      <c r="B2496">
        <v>15.29</v>
      </c>
      <c r="C2496">
        <v>15.83</v>
      </c>
      <c r="D2496">
        <v>15</v>
      </c>
      <c r="E2496">
        <v>15.32</v>
      </c>
      <c r="F2496">
        <v>120193218</v>
      </c>
      <c r="G2496">
        <v>61.039635740971356</v>
      </c>
      <c r="H2496">
        <v>96.02703258460734</v>
      </c>
      <c r="I2496">
        <f>tsla_moving_stats_14yr[[#This Row],[Close]]/tsla_moving_stats_14yr[[#This Row],[StdDev_14Y_Centered]]</f>
        <v>0.15953840900479643</v>
      </c>
      <c r="J2496">
        <f>2*tsla_moving_stats_14yr[[#This Row],[StdDev_14Y_Centered]]</f>
        <v>192.05406516921468</v>
      </c>
      <c r="K2496">
        <v>60.910779058896551</v>
      </c>
      <c r="L2496">
        <v>95.964190721956541</v>
      </c>
      <c r="M2496">
        <f>tsla_moving_stats_14yr[[#This Row],[Average_14Y_Centered]]-tsla_moving_stats_14yr[[#This Row],[ROLLING AVERAGE MANUAL]]</f>
        <v>0.1288566820748045</v>
      </c>
      <c r="N2496">
        <f>tsla_moving_stats_14yr[[#This Row],[StdDev_14Y_Centered]]-tsla_moving_stats_14yr[[#This Row],[STANDARD DEV MANUAL]]</f>
        <v>6.2841862650799385E-2</v>
      </c>
    </row>
    <row r="2497" spans="1:14" x14ac:dyDescent="0.25">
      <c r="A2497" s="1">
        <v>42459</v>
      </c>
      <c r="B2497">
        <v>15.67</v>
      </c>
      <c r="C2497">
        <v>15.7</v>
      </c>
      <c r="D2497">
        <v>15.1</v>
      </c>
      <c r="E2497">
        <v>15.13</v>
      </c>
      <c r="F2497">
        <v>60494792</v>
      </c>
      <c r="G2497">
        <v>60.994036125817502</v>
      </c>
      <c r="H2497">
        <v>96.007201604704093</v>
      </c>
      <c r="I2497">
        <f>tsla_moving_stats_14yr[[#This Row],[Close]]/tsla_moving_stats_14yr[[#This Row],[StdDev_14Y_Centered]]</f>
        <v>0.15759234460655994</v>
      </c>
      <c r="J2497">
        <f>2*tsla_moving_stats_14yr[[#This Row],[StdDev_14Y_Centered]]</f>
        <v>192.01440320940819</v>
      </c>
      <c r="K2497">
        <v>60.87079177057327</v>
      </c>
      <c r="L2497">
        <v>95.952412366231385</v>
      </c>
      <c r="M2497">
        <f>tsla_moving_stats_14yr[[#This Row],[Average_14Y_Centered]]-tsla_moving_stats_14yr[[#This Row],[ROLLING AVERAGE MANUAL]]</f>
        <v>0.12324435524423194</v>
      </c>
      <c r="N2497">
        <f>tsla_moving_stats_14yr[[#This Row],[StdDev_14Y_Centered]]-tsla_moving_stats_14yr[[#This Row],[STANDARD DEV MANUAL]]</f>
        <v>5.478923847270778E-2</v>
      </c>
    </row>
    <row r="2498" spans="1:14" x14ac:dyDescent="0.25">
      <c r="A2498" s="1">
        <v>42458</v>
      </c>
      <c r="B2498">
        <v>15.33</v>
      </c>
      <c r="C2498">
        <v>15.49</v>
      </c>
      <c r="D2498">
        <v>15.02</v>
      </c>
      <c r="E2498">
        <v>15.34</v>
      </c>
      <c r="F2498">
        <v>60215012</v>
      </c>
      <c r="G2498">
        <v>60.952202492211839</v>
      </c>
      <c r="H2498">
        <v>95.992884853913111</v>
      </c>
      <c r="I2498">
        <f>tsla_moving_stats_14yr[[#This Row],[Close]]/tsla_moving_stats_14yr[[#This Row],[StdDev_14Y_Centered]]</f>
        <v>0.15980351068045509</v>
      </c>
      <c r="J2498">
        <f>2*tsla_moving_stats_14yr[[#This Row],[StdDev_14Y_Centered]]</f>
        <v>191.98576970782622</v>
      </c>
      <c r="K2498">
        <v>60.829962581851902</v>
      </c>
      <c r="L2498">
        <v>95.939504353860201</v>
      </c>
      <c r="M2498">
        <f>tsla_moving_stats_14yr[[#This Row],[Average_14Y_Centered]]-tsla_moving_stats_14yr[[#This Row],[ROLLING AVERAGE MANUAL]]</f>
        <v>0.1222399103599372</v>
      </c>
      <c r="N2498">
        <f>tsla_moving_stats_14yr[[#This Row],[StdDev_14Y_Centered]]-tsla_moving_stats_14yr[[#This Row],[STANDARD DEV MANUAL]]</f>
        <v>5.3380500052909952E-2</v>
      </c>
    </row>
    <row r="2499" spans="1:14" x14ac:dyDescent="0.25">
      <c r="A2499" s="1">
        <v>42457</v>
      </c>
      <c r="B2499">
        <v>15.44</v>
      </c>
      <c r="C2499">
        <v>15.65</v>
      </c>
      <c r="D2499">
        <v>15</v>
      </c>
      <c r="E2499">
        <v>15.35</v>
      </c>
      <c r="F2499">
        <v>58885335</v>
      </c>
      <c r="G2499">
        <v>60.91077905889685</v>
      </c>
      <c r="H2499">
        <v>95.979146568805092</v>
      </c>
      <c r="I2499">
        <f>tsla_moving_stats_14yr[[#This Row],[Close]]/tsla_moving_stats_14yr[[#This Row],[StdDev_14Y_Centered]]</f>
        <v>0.15993057397104446</v>
      </c>
      <c r="J2499">
        <f>2*tsla_moving_stats_14yr[[#This Row],[StdDev_14Y_Centered]]</f>
        <v>191.95829313761018</v>
      </c>
      <c r="K2499">
        <v>60.789544603867441</v>
      </c>
      <c r="L2499">
        <v>95.92716240592992</v>
      </c>
      <c r="M2499">
        <f>tsla_moving_stats_14yr[[#This Row],[Average_14Y_Centered]]-tsla_moving_stats_14yr[[#This Row],[ROLLING AVERAGE MANUAL]]</f>
        <v>0.12123445502940911</v>
      </c>
      <c r="N2499">
        <f>tsla_moving_stats_14yr[[#This Row],[StdDev_14Y_Centered]]-tsla_moving_stats_14yr[[#This Row],[STANDARD DEV MANUAL]]</f>
        <v>5.1984162875172046E-2</v>
      </c>
    </row>
    <row r="2500" spans="1:14" x14ac:dyDescent="0.25">
      <c r="A2500" s="1">
        <v>42453</v>
      </c>
      <c r="B2500">
        <v>14.39</v>
      </c>
      <c r="C2500">
        <v>15.26</v>
      </c>
      <c r="D2500">
        <v>14.33</v>
      </c>
      <c r="E2500">
        <v>15.18</v>
      </c>
      <c r="F2500">
        <v>74413561</v>
      </c>
      <c r="G2500">
        <v>60.8299625818522</v>
      </c>
      <c r="H2500">
        <v>95.954465680166038</v>
      </c>
      <c r="I2500">
        <f>tsla_moving_stats_14yr[[#This Row],[Close]]/tsla_moving_stats_14yr[[#This Row],[StdDev_14Y_Centered]]</f>
        <v>0.158200036782006</v>
      </c>
      <c r="J2500">
        <f>2*tsla_moving_stats_14yr[[#This Row],[StdDev_14Y_Centered]]</f>
        <v>191.90893136033208</v>
      </c>
      <c r="K2500">
        <v>60.748536661466147</v>
      </c>
      <c r="L2500">
        <v>95.914025347159154</v>
      </c>
      <c r="M2500">
        <f>tsla_moving_stats_14yr[[#This Row],[Average_14Y_Centered]]-tsla_moving_stats_14yr[[#This Row],[ROLLING AVERAGE MANUAL]]</f>
        <v>8.1425920386053008E-2</v>
      </c>
      <c r="N2500">
        <f>tsla_moving_stats_14yr[[#This Row],[StdDev_14Y_Centered]]-tsla_moving_stats_14yr[[#This Row],[STANDARD DEV MANUAL]]</f>
        <v>4.0440333006884543E-2</v>
      </c>
    </row>
    <row r="2501" spans="1:14" x14ac:dyDescent="0.25">
      <c r="A2501" s="1">
        <v>42452</v>
      </c>
      <c r="B2501">
        <v>15.49</v>
      </c>
      <c r="C2501">
        <v>15.65</v>
      </c>
      <c r="D2501">
        <v>14.8</v>
      </c>
      <c r="E2501">
        <v>14.84</v>
      </c>
      <c r="F2501">
        <v>74232676</v>
      </c>
      <c r="G2501">
        <v>60.789544603867753</v>
      </c>
      <c r="H2501">
        <v>95.942126474721519</v>
      </c>
      <c r="I2501">
        <f>tsla_moving_stats_14yr[[#This Row],[Close]]/tsla_moving_stats_14yr[[#This Row],[StdDev_14Y_Centered]]</f>
        <v>0.15467657998918743</v>
      </c>
      <c r="J2501">
        <f>2*tsla_moving_stats_14yr[[#This Row],[StdDev_14Y_Centered]]</f>
        <v>191.88425294944304</v>
      </c>
      <c r="K2501">
        <v>60.70783707865138</v>
      </c>
      <c r="L2501">
        <v>95.901316838953761</v>
      </c>
      <c r="M2501">
        <f>tsla_moving_stats_14yr[[#This Row],[Average_14Y_Centered]]-tsla_moving_stats_14yr[[#This Row],[ROLLING AVERAGE MANUAL]]</f>
        <v>8.1707525216373256E-2</v>
      </c>
      <c r="N2501">
        <f>tsla_moving_stats_14yr[[#This Row],[StdDev_14Y_Centered]]-tsla_moving_stats_14yr[[#This Row],[STANDARD DEV MANUAL]]</f>
        <v>4.0809635767757868E-2</v>
      </c>
    </row>
    <row r="2502" spans="1:14" x14ac:dyDescent="0.25">
      <c r="A2502" s="1">
        <v>42451</v>
      </c>
      <c r="B2502">
        <v>15.81</v>
      </c>
      <c r="C2502">
        <v>15.93</v>
      </c>
      <c r="D2502">
        <v>15.5</v>
      </c>
      <c r="E2502">
        <v>15.62</v>
      </c>
      <c r="F2502">
        <v>64739886</v>
      </c>
      <c r="G2502">
        <v>60.74853666146646</v>
      </c>
      <c r="H2502">
        <v>95.928992036076991</v>
      </c>
      <c r="I2502">
        <f>tsla_moving_stats_14yr[[#This Row],[Close]]/tsla_moving_stats_14yr[[#This Row],[StdDev_14Y_Centered]]</f>
        <v>0.16282877228737719</v>
      </c>
      <c r="J2502">
        <f>2*tsla_moving_stats_14yr[[#This Row],[StdDev_14Y_Centered]]</f>
        <v>191.85798407215398</v>
      </c>
      <c r="K2502">
        <v>60.66510458944709</v>
      </c>
      <c r="L2502">
        <v>95.885782299988009</v>
      </c>
      <c r="M2502">
        <f>tsla_moving_stats_14yr[[#This Row],[Average_14Y_Centered]]-tsla_moving_stats_14yr[[#This Row],[ROLLING AVERAGE MANUAL]]</f>
        <v>8.3432072019370196E-2</v>
      </c>
      <c r="N2502">
        <f>tsla_moving_stats_14yr[[#This Row],[StdDev_14Y_Centered]]-tsla_moving_stats_14yr[[#This Row],[STANDARD DEV MANUAL]]</f>
        <v>4.3209736088982709E-2</v>
      </c>
    </row>
    <row r="2503" spans="1:14" x14ac:dyDescent="0.25">
      <c r="A2503" s="1">
        <v>42450</v>
      </c>
      <c r="B2503">
        <v>15.69</v>
      </c>
      <c r="C2503">
        <v>15.99</v>
      </c>
      <c r="D2503">
        <v>15.67</v>
      </c>
      <c r="E2503">
        <v>15.89</v>
      </c>
      <c r="F2503">
        <v>79617412</v>
      </c>
      <c r="G2503">
        <v>60.707837078651686</v>
      </c>
      <c r="H2503">
        <v>95.916286216526871</v>
      </c>
      <c r="I2503">
        <f>tsla_moving_stats_14yr[[#This Row],[Close]]/tsla_moving_stats_14yr[[#This Row],[StdDev_14Y_Centered]]</f>
        <v>0.16566529654962883</v>
      </c>
      <c r="J2503">
        <f>2*tsla_moving_stats_14yr[[#This Row],[StdDev_14Y_Centered]]</f>
        <v>191.83257243305374</v>
      </c>
      <c r="K2503">
        <v>60.626820737039047</v>
      </c>
      <c r="L2503">
        <v>95.87627504237426</v>
      </c>
      <c r="M2503">
        <f>tsla_moving_stats_14yr[[#This Row],[Average_14Y_Centered]]-tsla_moving_stats_14yr[[#This Row],[ROLLING AVERAGE MANUAL]]</f>
        <v>8.1016341612638598E-2</v>
      </c>
      <c r="N2503">
        <f>tsla_moving_stats_14yr[[#This Row],[StdDev_14Y_Centered]]-tsla_moving_stats_14yr[[#This Row],[STANDARD DEV MANUAL]]</f>
        <v>4.0011174152610351E-2</v>
      </c>
    </row>
    <row r="2504" spans="1:14" x14ac:dyDescent="0.25">
      <c r="A2504" s="1">
        <v>42447</v>
      </c>
      <c r="B2504">
        <v>15.27</v>
      </c>
      <c r="C2504">
        <v>15.63</v>
      </c>
      <c r="D2504">
        <v>15.2</v>
      </c>
      <c r="E2504">
        <v>15.52</v>
      </c>
      <c r="F2504">
        <v>70676953</v>
      </c>
      <c r="G2504">
        <v>60.626820737039353</v>
      </c>
      <c r="H2504">
        <v>95.891249860902349</v>
      </c>
      <c r="I2504">
        <f>tsla_moving_stats_14yr[[#This Row],[Close]]/tsla_moving_stats_14yr[[#This Row],[StdDev_14Y_Centered]]</f>
        <v>0.16185001261859613</v>
      </c>
      <c r="J2504">
        <f>2*tsla_moving_stats_14yr[[#This Row],[StdDev_14Y_Centered]]</f>
        <v>191.7824997218047</v>
      </c>
      <c r="K2504">
        <v>60.589487660105902</v>
      </c>
      <c r="L2504">
        <v>95.867976847027606</v>
      </c>
      <c r="M2504">
        <f>tsla_moving_stats_14yr[[#This Row],[Average_14Y_Centered]]-tsla_moving_stats_14yr[[#This Row],[ROLLING AVERAGE MANUAL]]</f>
        <v>3.7333076933450116E-2</v>
      </c>
      <c r="N2504">
        <f>tsla_moving_stats_14yr[[#This Row],[StdDev_14Y_Centered]]-tsla_moving_stats_14yr[[#This Row],[STANDARD DEV MANUAL]]</f>
        <v>2.3273013874742787E-2</v>
      </c>
    </row>
    <row r="2505" spans="1:14" x14ac:dyDescent="0.25">
      <c r="A2505" s="1">
        <v>42446</v>
      </c>
      <c r="B2505">
        <v>14.76</v>
      </c>
      <c r="C2505">
        <v>15.23</v>
      </c>
      <c r="D2505">
        <v>14.67</v>
      </c>
      <c r="E2505">
        <v>15.09</v>
      </c>
      <c r="F2505">
        <v>56743423</v>
      </c>
      <c r="G2505">
        <v>60.626820737039353</v>
      </c>
      <c r="H2505">
        <v>95.891249860902349</v>
      </c>
      <c r="I2505">
        <f>tsla_moving_stats_14yr[[#This Row],[Close]]/tsla_moving_stats_14yr[[#This Row],[StdDev_14Y_Centered]]</f>
        <v>0.15736576613496234</v>
      </c>
      <c r="J2505">
        <f>2*tsla_moving_stats_14yr[[#This Row],[StdDev_14Y_Centered]]</f>
        <v>191.7824997218047</v>
      </c>
      <c r="K2505">
        <v>60.550881249999684</v>
      </c>
      <c r="L2505">
        <v>95.858072809028073</v>
      </c>
      <c r="M2505">
        <f>tsla_moving_stats_14yr[[#This Row],[Average_14Y_Centered]]-tsla_moving_stats_14yr[[#This Row],[ROLLING AVERAGE MANUAL]]</f>
        <v>7.5939487039669018E-2</v>
      </c>
      <c r="N2505">
        <f>tsla_moving_stats_14yr[[#This Row],[StdDev_14Y_Centered]]-tsla_moving_stats_14yr[[#This Row],[STANDARD DEV MANUAL]]</f>
        <v>3.3177051874275776E-2</v>
      </c>
    </row>
    <row r="2506" spans="1:14" x14ac:dyDescent="0.25">
      <c r="A2506" s="1">
        <v>42445</v>
      </c>
      <c r="B2506">
        <v>14.53</v>
      </c>
      <c r="C2506">
        <v>14.84</v>
      </c>
      <c r="D2506">
        <v>14.47</v>
      </c>
      <c r="E2506">
        <v>14.8</v>
      </c>
      <c r="F2506">
        <v>52750599</v>
      </c>
      <c r="G2506">
        <v>60.589487660106222</v>
      </c>
      <c r="H2506">
        <v>95.882955048329251</v>
      </c>
      <c r="I2506">
        <f>tsla_moving_stats_14yr[[#This Row],[Close]]/tsla_moving_stats_14yr[[#This Row],[StdDev_14Y_Centered]]</f>
        <v>0.15435485892711739</v>
      </c>
      <c r="J2506">
        <f>2*tsla_moving_stats_14yr[[#This Row],[StdDev_14Y_Centered]]</f>
        <v>191.7659100966585</v>
      </c>
      <c r="K2506">
        <v>60.513401062831825</v>
      </c>
      <c r="L2506">
        <v>95.849607535811828</v>
      </c>
      <c r="M2506">
        <f>tsla_moving_stats_14yr[[#This Row],[Average_14Y_Centered]]-tsla_moving_stats_14yr[[#This Row],[ROLLING AVERAGE MANUAL]]</f>
        <v>7.608659727439715E-2</v>
      </c>
      <c r="N2506">
        <f>tsla_moving_stats_14yr[[#This Row],[StdDev_14Y_Centered]]-tsla_moving_stats_14yr[[#This Row],[STANDARD DEV MANUAL]]</f>
        <v>3.3347512517423183E-2</v>
      </c>
    </row>
    <row r="2507" spans="1:14" x14ac:dyDescent="0.25">
      <c r="A2507" s="1">
        <v>42444</v>
      </c>
      <c r="B2507">
        <v>14.28</v>
      </c>
      <c r="C2507">
        <v>14.6</v>
      </c>
      <c r="D2507">
        <v>14.1</v>
      </c>
      <c r="E2507">
        <v>14.56</v>
      </c>
      <c r="F2507">
        <v>47706829</v>
      </c>
      <c r="G2507">
        <v>60.550881250000003</v>
      </c>
      <c r="H2507">
        <v>95.87305414424624</v>
      </c>
      <c r="I2507">
        <f>tsla_moving_stats_14yr[[#This Row],[Close]]/tsla_moving_stats_14yr[[#This Row],[StdDev_14Y_Centered]]</f>
        <v>0.15186748904539629</v>
      </c>
      <c r="J2507">
        <f>2*tsla_moving_stats_14yr[[#This Row],[StdDev_14Y_Centered]]</f>
        <v>191.74610828849248</v>
      </c>
      <c r="K2507">
        <v>60.475018761725764</v>
      </c>
      <c r="L2507">
        <v>95.840008731505691</v>
      </c>
      <c r="M2507">
        <f>tsla_moving_stats_14yr[[#This Row],[Average_14Y_Centered]]-tsla_moving_stats_14yr[[#This Row],[ROLLING AVERAGE MANUAL]]</f>
        <v>7.5862488274239581E-2</v>
      </c>
      <c r="N2507">
        <f>tsla_moving_stats_14yr[[#This Row],[StdDev_14Y_Centered]]-tsla_moving_stats_14yr[[#This Row],[STANDARD DEV MANUAL]]</f>
        <v>3.3045412740548841E-2</v>
      </c>
    </row>
    <row r="2508" spans="1:14" x14ac:dyDescent="0.25">
      <c r="A2508" s="1">
        <v>42443</v>
      </c>
      <c r="B2508">
        <v>14.18</v>
      </c>
      <c r="C2508">
        <v>14.45</v>
      </c>
      <c r="D2508">
        <v>14.04</v>
      </c>
      <c r="E2508">
        <v>14.34</v>
      </c>
      <c r="F2508">
        <v>60985653</v>
      </c>
      <c r="G2508">
        <v>60.513401062832145</v>
      </c>
      <c r="H2508">
        <v>95.864592231836298</v>
      </c>
      <c r="I2508">
        <f>tsla_moving_stats_14yr[[#This Row],[Close]]/tsla_moving_stats_14yr[[#This Row],[StdDev_14Y_Centered]]</f>
        <v>0.14958599067860778</v>
      </c>
      <c r="J2508">
        <f>2*tsla_moving_stats_14yr[[#This Row],[StdDev_14Y_Centered]]</f>
        <v>191.7291844636726</v>
      </c>
      <c r="K2508">
        <v>60.439358773850174</v>
      </c>
      <c r="L2508">
        <v>95.833781558633234</v>
      </c>
      <c r="M2508">
        <f>tsla_moving_stats_14yr[[#This Row],[Average_14Y_Centered]]-tsla_moving_stats_14yr[[#This Row],[ROLLING AVERAGE MANUAL]]</f>
        <v>7.4042288981971183E-2</v>
      </c>
      <c r="N2508">
        <f>tsla_moving_stats_14yr[[#This Row],[StdDev_14Y_Centered]]-tsla_moving_stats_14yr[[#This Row],[STANDARD DEV MANUAL]]</f>
        <v>3.0810673203063743E-2</v>
      </c>
    </row>
    <row r="2509" spans="1:14" x14ac:dyDescent="0.25">
      <c r="A2509" s="1">
        <v>42440</v>
      </c>
      <c r="B2509">
        <v>13.86</v>
      </c>
      <c r="C2509">
        <v>13.96</v>
      </c>
      <c r="D2509">
        <v>13.69</v>
      </c>
      <c r="E2509">
        <v>13.83</v>
      </c>
      <c r="F2509">
        <v>50146207</v>
      </c>
      <c r="G2509">
        <v>60.439358773850493</v>
      </c>
      <c r="H2509">
        <v>95.848773155370651</v>
      </c>
      <c r="I2509">
        <f>tsla_moving_stats_14yr[[#This Row],[Close]]/tsla_moving_stats_14yr[[#This Row],[StdDev_14Y_Centered]]</f>
        <v>0.14428979677790554</v>
      </c>
      <c r="J2509">
        <f>2*tsla_moving_stats_14yr[[#This Row],[StdDev_14Y_Centered]]</f>
        <v>191.6975463107413</v>
      </c>
      <c r="K2509">
        <v>60.404001877346374</v>
      </c>
      <c r="L2509">
        <v>95.827922409404778</v>
      </c>
      <c r="M2509">
        <f>tsla_moving_stats_14yr[[#This Row],[Average_14Y_Centered]]-tsla_moving_stats_14yr[[#This Row],[ROLLING AVERAGE MANUAL]]</f>
        <v>3.5356896504119106E-2</v>
      </c>
      <c r="N2509">
        <f>tsla_moving_stats_14yr[[#This Row],[StdDev_14Y_Centered]]-tsla_moving_stats_14yr[[#This Row],[STANDARD DEV MANUAL]]</f>
        <v>2.085074596587333E-2</v>
      </c>
    </row>
    <row r="2510" spans="1:14" x14ac:dyDescent="0.25">
      <c r="A2510" s="1">
        <v>42439</v>
      </c>
      <c r="B2510">
        <v>14</v>
      </c>
      <c r="C2510">
        <v>14.22</v>
      </c>
      <c r="D2510">
        <v>13.38</v>
      </c>
      <c r="E2510">
        <v>13.68</v>
      </c>
      <c r="F2510">
        <v>77887910</v>
      </c>
      <c r="G2510">
        <v>60.439358773850493</v>
      </c>
      <c r="H2510">
        <v>95.848773155370651</v>
      </c>
      <c r="I2510">
        <f>tsla_moving_stats_14yr[[#This Row],[Close]]/tsla_moving_stats_14yr[[#This Row],[StdDev_14Y_Centered]]</f>
        <v>0.1427248315200107</v>
      </c>
      <c r="J2510">
        <f>2*tsla_moving_stats_14yr[[#This Row],[StdDev_14Y_Centered]]</f>
        <v>191.6975463107413</v>
      </c>
      <c r="K2510">
        <v>60.368785602503607</v>
      </c>
      <c r="L2510">
        <v>95.822237785912264</v>
      </c>
      <c r="M2510">
        <f>tsla_moving_stats_14yr[[#This Row],[Average_14Y_Centered]]-tsla_moving_stats_14yr[[#This Row],[ROLLING AVERAGE MANUAL]]</f>
        <v>7.0573171346886454E-2</v>
      </c>
      <c r="N2510">
        <f>tsla_moving_stats_14yr[[#This Row],[StdDev_14Y_Centered]]-tsla_moving_stats_14yr[[#This Row],[STANDARD DEV MANUAL]]</f>
        <v>2.6535369458386526E-2</v>
      </c>
    </row>
    <row r="2511" spans="1:14" x14ac:dyDescent="0.25">
      <c r="A2511" s="1">
        <v>42438</v>
      </c>
      <c r="B2511">
        <v>13.63</v>
      </c>
      <c r="C2511">
        <v>13.96</v>
      </c>
      <c r="D2511">
        <v>13.52</v>
      </c>
      <c r="E2511">
        <v>13.91</v>
      </c>
      <c r="F2511">
        <v>48128359</v>
      </c>
      <c r="G2511">
        <v>60.404001877346694</v>
      </c>
      <c r="H2511">
        <v>95.842917781127667</v>
      </c>
      <c r="I2511">
        <f>tsla_moving_stats_14yr[[#This Row],[Close]]/tsla_moving_stats_14yr[[#This Row],[StdDev_14Y_Centered]]</f>
        <v>0.14513331106807148</v>
      </c>
      <c r="J2511">
        <f>2*tsla_moving_stats_14yr[[#This Row],[StdDev_14Y_Centered]]</f>
        <v>191.68583556225533</v>
      </c>
      <c r="K2511">
        <v>60.330704445835636</v>
      </c>
      <c r="L2511">
        <v>95.813061119363866</v>
      </c>
      <c r="M2511">
        <f>tsla_moving_stats_14yr[[#This Row],[Average_14Y_Centered]]-tsla_moving_stats_14yr[[#This Row],[ROLLING AVERAGE MANUAL]]</f>
        <v>7.3297431511058164E-2</v>
      </c>
      <c r="N2511">
        <f>tsla_moving_stats_14yr[[#This Row],[StdDev_14Y_Centered]]-tsla_moving_stats_14yr[[#This Row],[STANDARD DEV MANUAL]]</f>
        <v>2.985666176380164E-2</v>
      </c>
    </row>
    <row r="2512" spans="1:14" x14ac:dyDescent="0.25">
      <c r="A2512" s="1">
        <v>42437</v>
      </c>
      <c r="B2512">
        <v>13.57</v>
      </c>
      <c r="C2512">
        <v>13.83</v>
      </c>
      <c r="D2512">
        <v>13.48</v>
      </c>
      <c r="E2512">
        <v>13.51</v>
      </c>
      <c r="F2512">
        <v>62680459</v>
      </c>
      <c r="G2512">
        <v>60.368785602503927</v>
      </c>
      <c r="H2512">
        <v>95.837236962302967</v>
      </c>
      <c r="I2512">
        <f>tsla_moving_stats_14yr[[#This Row],[Close]]/tsla_moving_stats_14yr[[#This Row],[StdDev_14Y_Centered]]</f>
        <v>0.14096817091371364</v>
      </c>
      <c r="J2512">
        <f>2*tsla_moving_stats_14yr[[#This Row],[StdDev_14Y_Centered]]</f>
        <v>191.67447392460593</v>
      </c>
      <c r="K2512">
        <v>60.290811149388979</v>
      </c>
      <c r="L2512">
        <v>95.801537531622472</v>
      </c>
      <c r="M2512">
        <f>tsla_moving_stats_14yr[[#This Row],[Average_14Y_Centered]]-tsla_moving_stats_14yr[[#This Row],[ROLLING AVERAGE MANUAL]]</f>
        <v>7.7974453114947551E-2</v>
      </c>
      <c r="N2512">
        <f>tsla_moving_stats_14yr[[#This Row],[StdDev_14Y_Centered]]-tsla_moving_stats_14yr[[#This Row],[STANDARD DEV MANUAL]]</f>
        <v>3.569943068049497E-2</v>
      </c>
    </row>
    <row r="2513" spans="1:14" x14ac:dyDescent="0.25">
      <c r="A2513" s="1">
        <v>42436</v>
      </c>
      <c r="B2513">
        <v>13.18</v>
      </c>
      <c r="C2513">
        <v>13.98</v>
      </c>
      <c r="D2513">
        <v>13.16</v>
      </c>
      <c r="E2513">
        <v>13.69</v>
      </c>
      <c r="F2513">
        <v>80056162</v>
      </c>
      <c r="G2513">
        <v>60.330704445835956</v>
      </c>
      <c r="H2513">
        <v>95.828063556020197</v>
      </c>
      <c r="I2513">
        <f>tsla_moving_stats_14yr[[#This Row],[Close]]/tsla_moving_stats_14yr[[#This Row],[StdDev_14Y_Centered]]</f>
        <v>0.14286002964045028</v>
      </c>
      <c r="J2513">
        <f>2*tsla_moving_stats_14yr[[#This Row],[StdDev_14Y_Centered]]</f>
        <v>191.65612711204039</v>
      </c>
      <c r="K2513">
        <v>60.248981829573623</v>
      </c>
      <c r="L2513">
        <v>95.787384971463638</v>
      </c>
      <c r="M2513">
        <f>tsla_moving_stats_14yr[[#This Row],[Average_14Y_Centered]]-tsla_moving_stats_14yr[[#This Row],[ROLLING AVERAGE MANUAL]]</f>
        <v>8.1722616262332792E-2</v>
      </c>
      <c r="N2513">
        <f>tsla_moving_stats_14yr[[#This Row],[StdDev_14Y_Centered]]-tsla_moving_stats_14yr[[#This Row],[STANDARD DEV MANUAL]]</f>
        <v>4.0678584556559372E-2</v>
      </c>
    </row>
    <row r="2514" spans="1:14" x14ac:dyDescent="0.25">
      <c r="A2514" s="1">
        <v>42433</v>
      </c>
      <c r="B2514">
        <v>13.2</v>
      </c>
      <c r="C2514">
        <v>13.6</v>
      </c>
      <c r="D2514">
        <v>13.17</v>
      </c>
      <c r="E2514">
        <v>13.4</v>
      </c>
      <c r="F2514">
        <v>97335970</v>
      </c>
      <c r="G2514">
        <v>60.248981829573943</v>
      </c>
      <c r="H2514">
        <v>95.802392787453968</v>
      </c>
      <c r="I2514">
        <f>tsla_moving_stats_14yr[[#This Row],[Close]]/tsla_moving_stats_14yr[[#This Row],[StdDev_14Y_Centered]]</f>
        <v>0.13987124548892091</v>
      </c>
      <c r="J2514">
        <f>2*tsla_moving_stats_14yr[[#This Row],[StdDev_14Y_Centered]]</f>
        <v>191.60478557490794</v>
      </c>
      <c r="K2514">
        <v>60.205879034785028</v>
      </c>
      <c r="L2514">
        <v>95.77143730606484</v>
      </c>
      <c r="M2514">
        <f>tsla_moving_stats_14yr[[#This Row],[Average_14Y_Centered]]-tsla_moving_stats_14yr[[#This Row],[ROLLING AVERAGE MANUAL]]</f>
        <v>4.3102794788914878E-2</v>
      </c>
      <c r="N2514">
        <f>tsla_moving_stats_14yr[[#This Row],[StdDev_14Y_Centered]]-tsla_moving_stats_14yr[[#This Row],[STANDARD DEV MANUAL]]</f>
        <v>3.0955481389128181E-2</v>
      </c>
    </row>
    <row r="2515" spans="1:14" x14ac:dyDescent="0.25">
      <c r="A2515" s="1">
        <v>42432</v>
      </c>
      <c r="B2515">
        <v>12.55</v>
      </c>
      <c r="C2515">
        <v>13.16</v>
      </c>
      <c r="D2515">
        <v>12.28</v>
      </c>
      <c r="E2515">
        <v>13.05</v>
      </c>
      <c r="F2515">
        <v>72435344</v>
      </c>
      <c r="G2515">
        <v>60.248981829573943</v>
      </c>
      <c r="H2515">
        <v>95.802392787453968</v>
      </c>
      <c r="I2515">
        <f>tsla_moving_stats_14yr[[#This Row],[Close]]/tsla_moving_stats_14yr[[#This Row],[StdDev_14Y_Centered]]</f>
        <v>0.13621789206197149</v>
      </c>
      <c r="J2515">
        <f>2*tsla_moving_stats_14yr[[#This Row],[StdDev_14Y_Centered]]</f>
        <v>191.60478557490794</v>
      </c>
      <c r="K2515">
        <v>60.164909090908786</v>
      </c>
      <c r="L2515">
        <v>95.758484126318791</v>
      </c>
      <c r="M2515">
        <f>tsla_moving_stats_14yr[[#This Row],[Average_14Y_Centered]]-tsla_moving_stats_14yr[[#This Row],[ROLLING AVERAGE MANUAL]]</f>
        <v>8.4072738665156521E-2</v>
      </c>
      <c r="N2515">
        <f>tsla_moving_stats_14yr[[#This Row],[StdDev_14Y_Centered]]-tsla_moving_stats_14yr[[#This Row],[STANDARD DEV MANUAL]]</f>
        <v>4.3908661135176885E-2</v>
      </c>
    </row>
    <row r="2516" spans="1:14" x14ac:dyDescent="0.25">
      <c r="A2516" s="1">
        <v>42431</v>
      </c>
      <c r="B2516">
        <v>12.25</v>
      </c>
      <c r="C2516">
        <v>12.57</v>
      </c>
      <c r="D2516">
        <v>12.1</v>
      </c>
      <c r="E2516">
        <v>12.56</v>
      </c>
      <c r="F2516">
        <v>72936015</v>
      </c>
      <c r="G2516">
        <v>60.20587903478534</v>
      </c>
      <c r="H2516">
        <v>95.786447326892855</v>
      </c>
      <c r="I2516">
        <f>tsla_moving_stats_14yr[[#This Row],[Close]]/tsla_moving_stats_14yr[[#This Row],[StdDev_14Y_Centered]]</f>
        <v>0.13112502186385688</v>
      </c>
      <c r="J2516">
        <f>2*tsla_moving_stats_14yr[[#This Row],[StdDev_14Y_Centered]]</f>
        <v>191.57289465378571</v>
      </c>
      <c r="K2516">
        <v>60.120191282533412</v>
      </c>
      <c r="L2516">
        <v>95.740188567091025</v>
      </c>
      <c r="M2516">
        <f>tsla_moving_stats_14yr[[#This Row],[Average_14Y_Centered]]-tsla_moving_stats_14yr[[#This Row],[ROLLING AVERAGE MANUAL]]</f>
        <v>8.5687752251928373E-2</v>
      </c>
      <c r="N2516">
        <f>tsla_moving_stats_14yr[[#This Row],[StdDev_14Y_Centered]]-tsla_moving_stats_14yr[[#This Row],[STANDARD DEV MANUAL]]</f>
        <v>4.6258759801830251E-2</v>
      </c>
    </row>
    <row r="2517" spans="1:14" x14ac:dyDescent="0.25">
      <c r="A2517" s="1">
        <v>42430</v>
      </c>
      <c r="B2517">
        <v>12.95</v>
      </c>
      <c r="C2517">
        <v>13.06</v>
      </c>
      <c r="D2517">
        <v>12.18</v>
      </c>
      <c r="E2517">
        <v>12.42</v>
      </c>
      <c r="F2517">
        <v>100682488</v>
      </c>
      <c r="G2517">
        <v>60.164909090909092</v>
      </c>
      <c r="H2517">
        <v>95.773496822832655</v>
      </c>
      <c r="I2517">
        <f>tsla_moving_stats_14yr[[#This Row],[Close]]/tsla_moving_stats_14yr[[#This Row],[StdDev_14Y_Centered]]</f>
        <v>0.12968097033123091</v>
      </c>
      <c r="J2517">
        <f>2*tsla_moving_stats_14yr[[#This Row],[StdDev_14Y_Centered]]</f>
        <v>191.54699364566531</v>
      </c>
      <c r="K2517">
        <v>60.074523212044873</v>
      </c>
      <c r="L2517">
        <v>95.72046818787085</v>
      </c>
      <c r="M2517">
        <f>tsla_moving_stats_14yr[[#This Row],[Average_14Y_Centered]]-tsla_moving_stats_14yr[[#This Row],[ROLLING AVERAGE MANUAL]]</f>
        <v>9.0385878864218228E-2</v>
      </c>
      <c r="N2517">
        <f>tsla_moving_stats_14yr[[#This Row],[StdDev_14Y_Centered]]-tsla_moving_stats_14yr[[#This Row],[STANDARD DEV MANUAL]]</f>
        <v>5.302863496180521E-2</v>
      </c>
    </row>
    <row r="2518" spans="1:14" x14ac:dyDescent="0.25">
      <c r="A2518" s="1">
        <v>42429</v>
      </c>
      <c r="B2518">
        <v>12.83</v>
      </c>
      <c r="C2518">
        <v>13.09</v>
      </c>
      <c r="D2518">
        <v>12.61</v>
      </c>
      <c r="E2518">
        <v>12.8</v>
      </c>
      <c r="F2518">
        <v>67485024</v>
      </c>
      <c r="G2518">
        <v>60.12019128253371</v>
      </c>
      <c r="H2518">
        <v>95.755203103146073</v>
      </c>
      <c r="I2518">
        <f>tsla_moving_stats_14yr[[#This Row],[Close]]/tsla_moving_stats_14yr[[#This Row],[StdDev_14Y_Centered]]</f>
        <v>0.13367419821784549</v>
      </c>
      <c r="J2518">
        <f>2*tsla_moving_stats_14yr[[#This Row],[StdDev_14Y_Centered]]</f>
        <v>191.51040620629215</v>
      </c>
      <c r="K2518">
        <v>60.028224035142472</v>
      </c>
      <c r="L2518">
        <v>95.699786422379361</v>
      </c>
      <c r="M2518">
        <f>tsla_moving_stats_14yr[[#This Row],[Average_14Y_Centered]]-tsla_moving_stats_14yr[[#This Row],[ROLLING AVERAGE MANUAL]]</f>
        <v>9.1967247391238516E-2</v>
      </c>
      <c r="N2518">
        <f>tsla_moving_stats_14yr[[#This Row],[StdDev_14Y_Centered]]-tsla_moving_stats_14yr[[#This Row],[STANDARD DEV MANUAL]]</f>
        <v>5.5416680766711579E-2</v>
      </c>
    </row>
    <row r="2519" spans="1:14" x14ac:dyDescent="0.25">
      <c r="A2519" s="1">
        <v>42426</v>
      </c>
      <c r="B2519">
        <v>12.58</v>
      </c>
      <c r="C2519">
        <v>12.8</v>
      </c>
      <c r="D2519">
        <v>12.33</v>
      </c>
      <c r="E2519">
        <v>12.69</v>
      </c>
      <c r="F2519">
        <v>90976848</v>
      </c>
      <c r="G2519">
        <v>60.02822403514277</v>
      </c>
      <c r="H2519">
        <v>95.714804042938098</v>
      </c>
      <c r="I2519">
        <f>tsla_moving_stats_14yr[[#This Row],[Close]]/tsla_moving_stats_14yr[[#This Row],[StdDev_14Y_Centered]]</f>
        <v>0.13258137157452893</v>
      </c>
      <c r="J2519">
        <f>2*tsla_moving_stats_14yr[[#This Row],[StdDev_14Y_Centered]]</f>
        <v>191.4296080858762</v>
      </c>
      <c r="K2519">
        <v>59.985269930947595</v>
      </c>
      <c r="L2519">
        <v>95.684081865684163</v>
      </c>
      <c r="M2519">
        <f>tsla_moving_stats_14yr[[#This Row],[Average_14Y_Centered]]-tsla_moving_stats_14yr[[#This Row],[ROLLING AVERAGE MANUAL]]</f>
        <v>4.2954104195175091E-2</v>
      </c>
      <c r="N2519">
        <f>tsla_moving_stats_14yr[[#This Row],[StdDev_14Y_Centered]]-tsla_moving_stats_14yr[[#This Row],[STANDARD DEV MANUAL]]</f>
        <v>3.0722177253935001E-2</v>
      </c>
    </row>
    <row r="2520" spans="1:14" x14ac:dyDescent="0.25">
      <c r="A2520" s="1">
        <v>42425</v>
      </c>
      <c r="B2520">
        <v>11.91</v>
      </c>
      <c r="C2520">
        <v>12.57</v>
      </c>
      <c r="D2520">
        <v>11.68</v>
      </c>
      <c r="E2520">
        <v>12.5</v>
      </c>
      <c r="F2520">
        <v>86261189</v>
      </c>
      <c r="G2520">
        <v>60.02822403514277</v>
      </c>
      <c r="H2520">
        <v>95.714804042938098</v>
      </c>
      <c r="I2520">
        <f>tsla_moving_stats_14yr[[#This Row],[Close]]/tsla_moving_stats_14yr[[#This Row],[StdDev_14Y_Centered]]</f>
        <v>0.13059630769752653</v>
      </c>
      <c r="J2520">
        <f>2*tsla_moving_stats_14yr[[#This Row],[StdDev_14Y_Centered]]</f>
        <v>191.4296080858762</v>
      </c>
      <c r="K2520">
        <v>59.940659340659046</v>
      </c>
      <c r="L2520">
        <v>95.665968866945164</v>
      </c>
      <c r="M2520">
        <f>tsla_moving_stats_14yr[[#This Row],[Average_14Y_Centered]]-tsla_moving_stats_14yr[[#This Row],[ROLLING AVERAGE MANUAL]]</f>
        <v>8.7564694483724281E-2</v>
      </c>
      <c r="N2520">
        <f>tsla_moving_stats_14yr[[#This Row],[StdDev_14Y_Centered]]-tsla_moving_stats_14yr[[#This Row],[STANDARD DEV MANUAL]]</f>
        <v>4.883517599293441E-2</v>
      </c>
    </row>
    <row r="2521" spans="1:14" x14ac:dyDescent="0.25">
      <c r="A2521" s="1">
        <v>42424</v>
      </c>
      <c r="B2521">
        <v>11.52</v>
      </c>
      <c r="C2521">
        <v>11.97</v>
      </c>
      <c r="D2521">
        <v>11.19</v>
      </c>
      <c r="E2521">
        <v>11.93</v>
      </c>
      <c r="F2521">
        <v>80934203</v>
      </c>
      <c r="G2521">
        <v>60.02822403514277</v>
      </c>
      <c r="H2521">
        <v>95.714804042938098</v>
      </c>
      <c r="I2521">
        <f>tsla_moving_stats_14yr[[#This Row],[Close]]/tsla_moving_stats_14yr[[#This Row],[StdDev_14Y_Centered]]</f>
        <v>0.12464111606651931</v>
      </c>
      <c r="J2521">
        <f>2*tsla_moving_stats_14yr[[#This Row],[StdDev_14Y_Centered]]</f>
        <v>191.4296080858762</v>
      </c>
      <c r="K2521">
        <v>59.896400753768553</v>
      </c>
      <c r="L2521">
        <v>95.648382706502517</v>
      </c>
      <c r="M2521">
        <f>tsla_moving_stats_14yr[[#This Row],[Average_14Y_Centered]]-tsla_moving_stats_14yr[[#This Row],[ROLLING AVERAGE MANUAL]]</f>
        <v>0.13182328137421706</v>
      </c>
      <c r="N2521">
        <f>tsla_moving_stats_14yr[[#This Row],[StdDev_14Y_Centered]]-tsla_moving_stats_14yr[[#This Row],[STANDARD DEV MANUAL]]</f>
        <v>6.6421336435581679E-2</v>
      </c>
    </row>
    <row r="2522" spans="1:14" x14ac:dyDescent="0.25">
      <c r="A2522" s="1">
        <v>42423</v>
      </c>
      <c r="B2522">
        <v>11.74</v>
      </c>
      <c r="C2522">
        <v>12.12</v>
      </c>
      <c r="D2522">
        <v>11.58</v>
      </c>
      <c r="E2522">
        <v>11.81</v>
      </c>
      <c r="F2522">
        <v>89765717</v>
      </c>
      <c r="G2522">
        <v>59.985269930947901</v>
      </c>
      <c r="H2522">
        <v>95.699101735781383</v>
      </c>
      <c r="I2522">
        <f>tsla_moving_stats_14yr[[#This Row],[Close]]/tsla_moving_stats_14yr[[#This Row],[StdDev_14Y_Centered]]</f>
        <v>0.12340763691394509</v>
      </c>
      <c r="J2522">
        <f>2*tsla_moving_stats_14yr[[#This Row],[StdDev_14Y_Centered]]</f>
        <v>191.39820347156277</v>
      </c>
      <c r="K2522">
        <v>59.853210807414101</v>
      </c>
      <c r="L2522">
        <v>95.632358448721988</v>
      </c>
      <c r="M2522">
        <f>tsla_moving_stats_14yr[[#This Row],[Average_14Y_Centered]]-tsla_moving_stats_14yr[[#This Row],[ROLLING AVERAGE MANUAL]]</f>
        <v>0.1320591235338</v>
      </c>
      <c r="N2522">
        <f>tsla_moving_stats_14yr[[#This Row],[StdDev_14Y_Centered]]-tsla_moving_stats_14yr[[#This Row],[STANDARD DEV MANUAL]]</f>
        <v>6.6743287059395584E-2</v>
      </c>
    </row>
    <row r="2523" spans="1:14" x14ac:dyDescent="0.25">
      <c r="A2523" s="1">
        <v>42422</v>
      </c>
      <c r="B2523">
        <v>11.34</v>
      </c>
      <c r="C2523">
        <v>11.93</v>
      </c>
      <c r="D2523">
        <v>11.32</v>
      </c>
      <c r="E2523">
        <v>11.85</v>
      </c>
      <c r="F2523">
        <v>75900828</v>
      </c>
      <c r="G2523">
        <v>59.940659340659337</v>
      </c>
      <c r="H2523">
        <v>95.680990609813321</v>
      </c>
      <c r="I2523">
        <f>tsla_moving_stats_14yr[[#This Row],[Close]]/tsla_moving_stats_14yr[[#This Row],[StdDev_14Y_Centered]]</f>
        <v>0.12384905219391226</v>
      </c>
      <c r="J2523">
        <f>2*tsla_moving_stats_14yr[[#This Row],[StdDev_14Y_Centered]]</f>
        <v>191.36198121962664</v>
      </c>
      <c r="K2523">
        <v>59.806555625392541</v>
      </c>
      <c r="L2523">
        <v>95.611158752939176</v>
      </c>
      <c r="M2523">
        <f>tsla_moving_stats_14yr[[#This Row],[Average_14Y_Centered]]-tsla_moving_stats_14yr[[#This Row],[ROLLING AVERAGE MANUAL]]</f>
        <v>0.13410371526679654</v>
      </c>
      <c r="N2523">
        <f>tsla_moving_stats_14yr[[#This Row],[StdDev_14Y_Centered]]-tsla_moving_stats_14yr[[#This Row],[STANDARD DEV MANUAL]]</f>
        <v>6.9831856874145615E-2</v>
      </c>
    </row>
    <row r="2524" spans="1:14" x14ac:dyDescent="0.25">
      <c r="A2524" s="1">
        <v>42419</v>
      </c>
      <c r="B2524">
        <v>10.91</v>
      </c>
      <c r="C2524">
        <v>11.17</v>
      </c>
      <c r="D2524">
        <v>10.83</v>
      </c>
      <c r="E2524">
        <v>11.11</v>
      </c>
      <c r="F2524">
        <v>44390896</v>
      </c>
      <c r="G2524">
        <v>59.853210807414392</v>
      </c>
      <c r="H2524">
        <v>95.647384351626883</v>
      </c>
      <c r="I2524">
        <f>tsla_moving_stats_14yr[[#This Row],[Close]]/tsla_moving_stats_14yr[[#This Row],[StdDev_14Y_Centered]]</f>
        <v>0.1161558162338919</v>
      </c>
      <c r="J2524">
        <f>2*tsla_moving_stats_14yr[[#This Row],[StdDev_14Y_Centered]]</f>
        <v>191.29476870325377</v>
      </c>
      <c r="K2524">
        <v>59.761842187990901</v>
      </c>
      <c r="L2524">
        <v>95.592916643541145</v>
      </c>
      <c r="M2524">
        <f>tsla_moving_stats_14yr[[#This Row],[Average_14Y_Centered]]-tsla_moving_stats_14yr[[#This Row],[ROLLING AVERAGE MANUAL]]</f>
        <v>9.1368619423491282E-2</v>
      </c>
      <c r="N2524">
        <f>tsla_moving_stats_14yr[[#This Row],[StdDev_14Y_Centered]]-tsla_moving_stats_14yr[[#This Row],[STANDARD DEV MANUAL]]</f>
        <v>5.4467708085738309E-2</v>
      </c>
    </row>
    <row r="2525" spans="1:14" x14ac:dyDescent="0.25">
      <c r="A2525" s="1">
        <v>42418</v>
      </c>
      <c r="B2525">
        <v>11.49</v>
      </c>
      <c r="C2525">
        <v>11.53</v>
      </c>
      <c r="D2525">
        <v>10.98</v>
      </c>
      <c r="E2525">
        <v>11.12</v>
      </c>
      <c r="F2525">
        <v>58313670</v>
      </c>
      <c r="G2525">
        <v>59.853210807414392</v>
      </c>
      <c r="H2525">
        <v>95.647384351626883</v>
      </c>
      <c r="I2525">
        <f>tsla_moving_stats_14yr[[#This Row],[Close]]/tsla_moving_stats_14yr[[#This Row],[StdDev_14Y_Centered]]</f>
        <v>0.11626036692357136</v>
      </c>
      <c r="J2525">
        <f>2*tsla_moving_stats_14yr[[#This Row],[StdDev_14Y_Centered]]</f>
        <v>191.29476870325377</v>
      </c>
      <c r="K2525">
        <v>59.71326415094309</v>
      </c>
      <c r="L2525">
        <v>95.568680505812523</v>
      </c>
      <c r="M2525">
        <f>tsla_moving_stats_14yr[[#This Row],[Average_14Y_Centered]]-tsla_moving_stats_14yr[[#This Row],[ROLLING AVERAGE MANUAL]]</f>
        <v>0.13994665647130233</v>
      </c>
      <c r="N2525">
        <f>tsla_moving_stats_14yr[[#This Row],[StdDev_14Y_Centered]]-tsla_moving_stats_14yr[[#This Row],[STANDARD DEV MANUAL]]</f>
        <v>7.8703845814359852E-2</v>
      </c>
    </row>
    <row r="2526" spans="1:14" x14ac:dyDescent="0.25">
      <c r="A2526" s="1">
        <v>42417</v>
      </c>
      <c r="B2526">
        <v>10.6</v>
      </c>
      <c r="C2526">
        <v>11.29</v>
      </c>
      <c r="D2526">
        <v>10.45</v>
      </c>
      <c r="E2526">
        <v>11.25</v>
      </c>
      <c r="F2526">
        <v>87377475</v>
      </c>
      <c r="G2526">
        <v>59.853210807414392</v>
      </c>
      <c r="H2526">
        <v>95.647384351626883</v>
      </c>
      <c r="I2526">
        <f>tsla_moving_stats_14yr[[#This Row],[Close]]/tsla_moving_stats_14yr[[#This Row],[StdDev_14Y_Centered]]</f>
        <v>0.11761952588940448</v>
      </c>
      <c r="J2526">
        <f>2*tsla_moving_stats_14yr[[#This Row],[StdDev_14Y_Centered]]</f>
        <v>191.29476870325377</v>
      </c>
      <c r="K2526">
        <v>59.666225228058835</v>
      </c>
      <c r="L2526">
        <v>95.54689669069991</v>
      </c>
      <c r="M2526">
        <f>tsla_moving_stats_14yr[[#This Row],[Average_14Y_Centered]]-tsla_moving_stats_14yr[[#This Row],[ROLLING AVERAGE MANUAL]]</f>
        <v>0.18698557935555726</v>
      </c>
      <c r="N2526">
        <f>tsla_moving_stats_14yr[[#This Row],[StdDev_14Y_Centered]]-tsla_moving_stats_14yr[[#This Row],[STANDARD DEV MANUAL]]</f>
        <v>0.10048766092697292</v>
      </c>
    </row>
    <row r="2527" spans="1:14" x14ac:dyDescent="0.25">
      <c r="A2527" s="1">
        <v>42416</v>
      </c>
      <c r="B2527">
        <v>10.58</v>
      </c>
      <c r="C2527">
        <v>10.86</v>
      </c>
      <c r="D2527">
        <v>10.27</v>
      </c>
      <c r="E2527">
        <v>10.34</v>
      </c>
      <c r="F2527">
        <v>83906981</v>
      </c>
      <c r="G2527">
        <v>59.806555625392839</v>
      </c>
      <c r="H2527">
        <v>95.626186047138404</v>
      </c>
      <c r="I2527">
        <f>tsla_moving_stats_14yr[[#This Row],[Close]]/tsla_moving_stats_14yr[[#This Row],[StdDev_14Y_Centered]]</f>
        <v>0.10812937781396985</v>
      </c>
      <c r="J2527">
        <f>2*tsla_moving_stats_14yr[[#This Row],[StdDev_14Y_Centered]]</f>
        <v>191.25237209427681</v>
      </c>
      <c r="K2527">
        <v>59.62375393329107</v>
      </c>
      <c r="L2527">
        <v>95.531920213660214</v>
      </c>
      <c r="M2527">
        <f>tsla_moving_stats_14yr[[#This Row],[Average_14Y_Centered]]-tsla_moving_stats_14yr[[#This Row],[ROLLING AVERAGE MANUAL]]</f>
        <v>0.18280169210176922</v>
      </c>
      <c r="N2527">
        <f>tsla_moving_stats_14yr[[#This Row],[StdDev_14Y_Centered]]-tsla_moving_stats_14yr[[#This Row],[STANDARD DEV MANUAL]]</f>
        <v>9.426583347818962E-2</v>
      </c>
    </row>
    <row r="2528" spans="1:14" x14ac:dyDescent="0.25">
      <c r="A2528" s="1">
        <v>42412</v>
      </c>
      <c r="B2528">
        <v>10.33</v>
      </c>
      <c r="C2528">
        <v>10.47</v>
      </c>
      <c r="D2528">
        <v>9.58</v>
      </c>
      <c r="E2528">
        <v>10.07</v>
      </c>
      <c r="F2528">
        <v>108536856</v>
      </c>
      <c r="G2528">
        <v>59.623753933291383</v>
      </c>
      <c r="H2528">
        <v>95.546953956803534</v>
      </c>
      <c r="I2528">
        <f>tsla_moving_stats_14yr[[#This Row],[Close]]/tsla_moving_stats_14yr[[#This Row],[StdDev_14Y_Centered]]</f>
        <v>0.105393208082307</v>
      </c>
      <c r="J2528">
        <f>2*tsla_moving_stats_14yr[[#This Row],[StdDev_14Y_Centered]]</f>
        <v>191.09390791360707</v>
      </c>
      <c r="K2528">
        <v>59.580547686496388</v>
      </c>
      <c r="L2528">
        <v>95.515903305887534</v>
      </c>
      <c r="M2528">
        <f>tsla_moving_stats_14yr[[#This Row],[Average_14Y_Centered]]-tsla_moving_stats_14yr[[#This Row],[ROLLING AVERAGE MANUAL]]</f>
        <v>4.320624679499474E-2</v>
      </c>
      <c r="N2528">
        <f>tsla_moving_stats_14yr[[#This Row],[StdDev_14Y_Centered]]-tsla_moving_stats_14yr[[#This Row],[STANDARD DEV MANUAL]]</f>
        <v>3.1050650916000677E-2</v>
      </c>
    </row>
    <row r="2529" spans="1:14" x14ac:dyDescent="0.25">
      <c r="A2529" s="1">
        <v>42411</v>
      </c>
      <c r="B2529">
        <v>10.130000000000001</v>
      </c>
      <c r="C2529">
        <v>10.88</v>
      </c>
      <c r="D2529">
        <v>9.8000000000000007</v>
      </c>
      <c r="E2529">
        <v>10.029999999999999</v>
      </c>
      <c r="F2529">
        <v>213785620</v>
      </c>
      <c r="G2529">
        <v>59.623753933291383</v>
      </c>
      <c r="H2529">
        <v>95.546953956803534</v>
      </c>
      <c r="I2529">
        <f>tsla_moving_stats_14yr[[#This Row],[Close]]/tsla_moving_stats_14yr[[#This Row],[StdDev_14Y_Centered]]</f>
        <v>0.1049745657463296</v>
      </c>
      <c r="J2529">
        <f>2*tsla_moving_stats_14yr[[#This Row],[StdDev_14Y_Centered]]</f>
        <v>191.09390791360707</v>
      </c>
      <c r="K2529">
        <v>59.534030226699954</v>
      </c>
      <c r="L2529">
        <v>95.494951322846191</v>
      </c>
      <c r="M2529">
        <f>tsla_moving_stats_14yr[[#This Row],[Average_14Y_Centered]]-tsla_moving_stats_14yr[[#This Row],[ROLLING AVERAGE MANUAL]]</f>
        <v>8.9723706591428254E-2</v>
      </c>
      <c r="N2529">
        <f>tsla_moving_stats_14yr[[#This Row],[StdDev_14Y_Centered]]-tsla_moving_stats_14yr[[#This Row],[STANDARD DEV MANUAL]]</f>
        <v>5.2002633957343392E-2</v>
      </c>
    </row>
    <row r="2530" spans="1:14" x14ac:dyDescent="0.25">
      <c r="A2530" s="1">
        <v>42410</v>
      </c>
      <c r="B2530">
        <v>10.029999999999999</v>
      </c>
      <c r="C2530">
        <v>10.33</v>
      </c>
      <c r="D2530">
        <v>9.4499999999999993</v>
      </c>
      <c r="E2530">
        <v>9.58</v>
      </c>
      <c r="F2530">
        <v>156097780</v>
      </c>
      <c r="G2530">
        <v>59.623753933291383</v>
      </c>
      <c r="H2530">
        <v>95.546953956803534</v>
      </c>
      <c r="I2530">
        <f>tsla_moving_stats_14yr[[#This Row],[Close]]/tsla_moving_stats_14yr[[#This Row],[StdDev_14Y_Centered]]</f>
        <v>0.100264839466584</v>
      </c>
      <c r="J2530">
        <f>2*tsla_moving_stats_14yr[[#This Row],[StdDev_14Y_Centered]]</f>
        <v>191.09390791360707</v>
      </c>
      <c r="K2530">
        <v>59.489382677165047</v>
      </c>
      <c r="L2530">
        <v>95.476839568788279</v>
      </c>
      <c r="M2530">
        <f>tsla_moving_stats_14yr[[#This Row],[Average_14Y_Centered]]-tsla_moving_stats_14yr[[#This Row],[ROLLING AVERAGE MANUAL]]</f>
        <v>0.13437125612633594</v>
      </c>
      <c r="N2530">
        <f>tsla_moving_stats_14yr[[#This Row],[StdDev_14Y_Centered]]-tsla_moving_stats_14yr[[#This Row],[STANDARD DEV MANUAL]]</f>
        <v>7.0114388015255713E-2</v>
      </c>
    </row>
    <row r="2531" spans="1:14" x14ac:dyDescent="0.25">
      <c r="A2531" s="1">
        <v>42409</v>
      </c>
      <c r="B2531">
        <v>9.49</v>
      </c>
      <c r="C2531">
        <v>10.65</v>
      </c>
      <c r="D2531">
        <v>9.4</v>
      </c>
      <c r="E2531">
        <v>9.8800000000000008</v>
      </c>
      <c r="F2531">
        <v>129774853</v>
      </c>
      <c r="G2531">
        <v>59.580547686496701</v>
      </c>
      <c r="H2531">
        <v>95.530939260849664</v>
      </c>
      <c r="I2531">
        <f>tsla_moving_stats_14yr[[#This Row],[Close]]/tsla_moving_stats_14yr[[#This Row],[StdDev_14Y_Centered]]</f>
        <v>0.10342199162328353</v>
      </c>
      <c r="J2531">
        <f>2*tsla_moving_stats_14yr[[#This Row],[StdDev_14Y_Centered]]</f>
        <v>191.06187852169933</v>
      </c>
      <c r="K2531">
        <v>59.44611846250757</v>
      </c>
      <c r="L2531">
        <v>95.4607562548331</v>
      </c>
      <c r="M2531">
        <f>tsla_moving_stats_14yr[[#This Row],[Average_14Y_Centered]]-tsla_moving_stats_14yr[[#This Row],[ROLLING AVERAGE MANUAL]]</f>
        <v>0.13442922398913026</v>
      </c>
      <c r="N2531">
        <f>tsla_moving_stats_14yr[[#This Row],[StdDev_14Y_Centered]]-tsla_moving_stats_14yr[[#This Row],[STANDARD DEV MANUAL]]</f>
        <v>7.0183006016563354E-2</v>
      </c>
    </row>
    <row r="2532" spans="1:14" x14ac:dyDescent="0.25">
      <c r="A2532" s="1">
        <v>42408</v>
      </c>
      <c r="B2532">
        <v>10.47</v>
      </c>
      <c r="C2532">
        <v>10.48</v>
      </c>
      <c r="D2532">
        <v>9.73</v>
      </c>
      <c r="E2532">
        <v>9.8699999999999992</v>
      </c>
      <c r="F2532">
        <v>139694963</v>
      </c>
      <c r="G2532">
        <v>59.53403022670026</v>
      </c>
      <c r="H2532">
        <v>95.509988713904221</v>
      </c>
      <c r="I2532">
        <f>tsla_moving_stats_14yr[[#This Row],[Close]]/tsla_moving_stats_14yr[[#This Row],[StdDev_14Y_Centered]]</f>
        <v>0.10333997661297113</v>
      </c>
      <c r="J2532">
        <f>2*tsla_moving_stats_14yr[[#This Row],[StdDev_14Y_Centered]]</f>
        <v>191.01997742780844</v>
      </c>
      <c r="K2532">
        <v>59.403473053891915</v>
      </c>
      <c r="L2532">
        <v>95.445563641394671</v>
      </c>
      <c r="M2532">
        <f>tsla_moving_stats_14yr[[#This Row],[Average_14Y_Centered]]-tsla_moving_stats_14yr[[#This Row],[ROLLING AVERAGE MANUAL]]</f>
        <v>0.130557172808345</v>
      </c>
      <c r="N2532">
        <f>tsla_moving_stats_14yr[[#This Row],[StdDev_14Y_Centered]]-tsla_moving_stats_14yr[[#This Row],[STANDARD DEV MANUAL]]</f>
        <v>6.4425072509550319E-2</v>
      </c>
    </row>
    <row r="2533" spans="1:14" x14ac:dyDescent="0.25">
      <c r="A2533" s="1">
        <v>42405</v>
      </c>
      <c r="B2533">
        <v>11.42</v>
      </c>
      <c r="C2533">
        <v>11.53</v>
      </c>
      <c r="D2533">
        <v>10.52</v>
      </c>
      <c r="E2533">
        <v>10.84</v>
      </c>
      <c r="F2533">
        <v>141564025</v>
      </c>
      <c r="G2533">
        <v>59.403473053892213</v>
      </c>
      <c r="H2533">
        <v>95.460607468998617</v>
      </c>
      <c r="I2533">
        <f>tsla_moving_stats_14yr[[#This Row],[Close]]/tsla_moving_stats_14yr[[#This Row],[StdDev_14Y_Centered]]</f>
        <v>0.11355469326465739</v>
      </c>
      <c r="J2533">
        <f>2*tsla_moving_stats_14yr[[#This Row],[StdDev_14Y_Centered]]</f>
        <v>190.92121493799723</v>
      </c>
      <c r="K2533">
        <v>59.362307692307397</v>
      </c>
      <c r="L2533">
        <v>95.432440259154419</v>
      </c>
      <c r="M2533">
        <f>tsla_moving_stats_14yr[[#This Row],[Average_14Y_Centered]]-tsla_moving_stats_14yr[[#This Row],[ROLLING AVERAGE MANUAL]]</f>
        <v>4.1165361584816651E-2</v>
      </c>
      <c r="N2533">
        <f>tsla_moving_stats_14yr[[#This Row],[StdDev_14Y_Centered]]-tsla_moving_stats_14yr[[#This Row],[STANDARD DEV MANUAL]]</f>
        <v>2.8167209844198737E-2</v>
      </c>
    </row>
    <row r="2534" spans="1:14" x14ac:dyDescent="0.25">
      <c r="A2534" s="1">
        <v>42404</v>
      </c>
      <c r="B2534">
        <v>11.38</v>
      </c>
      <c r="C2534">
        <v>11.73</v>
      </c>
      <c r="D2534">
        <v>11.13</v>
      </c>
      <c r="E2534">
        <v>11.69</v>
      </c>
      <c r="F2534">
        <v>65780558</v>
      </c>
      <c r="G2534">
        <v>59.403473053892213</v>
      </c>
      <c r="H2534">
        <v>95.460607468998617</v>
      </c>
      <c r="I2534">
        <f>tsla_moving_stats_14yr[[#This Row],[Close]]/tsla_moving_stats_14yr[[#This Row],[StdDev_14Y_Centered]]</f>
        <v>0.1224588896922366</v>
      </c>
      <c r="J2534">
        <f>2*tsla_moving_stats_14yr[[#This Row],[StdDev_14Y_Centered]]</f>
        <v>190.92121493799723</v>
      </c>
      <c r="K2534">
        <v>59.321655629138768</v>
      </c>
      <c r="L2534">
        <v>95.420022599230194</v>
      </c>
      <c r="M2534">
        <f>tsla_moving_stats_14yr[[#This Row],[Average_14Y_Centered]]-tsla_moving_stats_14yr[[#This Row],[ROLLING AVERAGE MANUAL]]</f>
        <v>8.1817424753445778E-2</v>
      </c>
      <c r="N2534">
        <f>tsla_moving_stats_14yr[[#This Row],[StdDev_14Y_Centered]]-tsla_moving_stats_14yr[[#This Row],[STANDARD DEV MANUAL]]</f>
        <v>4.0584869768423459E-2</v>
      </c>
    </row>
    <row r="2535" spans="1:14" x14ac:dyDescent="0.25">
      <c r="A2535" s="1">
        <v>42403</v>
      </c>
      <c r="B2535">
        <v>12.24</v>
      </c>
      <c r="C2535">
        <v>12.26</v>
      </c>
      <c r="D2535">
        <v>11.35</v>
      </c>
      <c r="E2535">
        <v>11.57</v>
      </c>
      <c r="F2535">
        <v>118970537</v>
      </c>
      <c r="G2535">
        <v>59.403473053892213</v>
      </c>
      <c r="H2535">
        <v>95.460607468998617</v>
      </c>
      <c r="I2535">
        <f>tsla_moving_stats_14yr[[#This Row],[Close]]/tsla_moving_stats_14yr[[#This Row],[StdDev_14Y_Centered]]</f>
        <v>0.12120182666716661</v>
      </c>
      <c r="J2535">
        <f>2*tsla_moving_stats_14yr[[#This Row],[StdDev_14Y_Centered]]</f>
        <v>190.92121493799723</v>
      </c>
      <c r="K2535">
        <v>59.28314195583566</v>
      </c>
      <c r="L2535">
        <v>95.41042601617869</v>
      </c>
      <c r="M2535">
        <f>tsla_moving_stats_14yr[[#This Row],[Average_14Y_Centered]]-tsla_moving_stats_14yr[[#This Row],[ROLLING AVERAGE MANUAL]]</f>
        <v>0.12033109805655329</v>
      </c>
      <c r="N2535">
        <f>tsla_moving_stats_14yr[[#This Row],[StdDev_14Y_Centered]]-tsla_moving_stats_14yr[[#This Row],[STANDARD DEV MANUAL]]</f>
        <v>5.0181452819927586E-2</v>
      </c>
    </row>
    <row r="2536" spans="1:14" x14ac:dyDescent="0.25">
      <c r="A2536" s="1">
        <v>42402</v>
      </c>
      <c r="B2536">
        <v>12.83</v>
      </c>
      <c r="C2536">
        <v>12.87</v>
      </c>
      <c r="D2536">
        <v>12.02</v>
      </c>
      <c r="E2536">
        <v>12.19</v>
      </c>
      <c r="F2536">
        <v>86604644</v>
      </c>
      <c r="G2536">
        <v>59.362307692307695</v>
      </c>
      <c r="H2536">
        <v>95.447486761456574</v>
      </c>
      <c r="I2536">
        <f>tsla_moving_stats_14yr[[#This Row],[Close]]/tsla_moving_stats_14yr[[#This Row],[StdDev_14Y_Centered]]</f>
        <v>0.12771420614212067</v>
      </c>
      <c r="J2536">
        <f>2*tsla_moving_stats_14yr[[#This Row],[StdDev_14Y_Centered]]</f>
        <v>190.89497352291315</v>
      </c>
      <c r="K2536">
        <v>59.247188387503641</v>
      </c>
      <c r="L2536">
        <v>95.404005290392448</v>
      </c>
      <c r="M2536">
        <f>tsla_moving_stats_14yr[[#This Row],[Average_14Y_Centered]]-tsla_moving_stats_14yr[[#This Row],[ROLLING AVERAGE MANUAL]]</f>
        <v>0.11511930480405397</v>
      </c>
      <c r="N2536">
        <f>tsla_moving_stats_14yr[[#This Row],[StdDev_14Y_Centered]]-tsla_moving_stats_14yr[[#This Row],[STANDARD DEV MANUAL]]</f>
        <v>4.3481471064126254E-2</v>
      </c>
    </row>
    <row r="2537" spans="1:14" x14ac:dyDescent="0.25">
      <c r="A2537" s="1">
        <v>42401</v>
      </c>
      <c r="B2537">
        <v>12.58</v>
      </c>
      <c r="C2537">
        <v>13.3</v>
      </c>
      <c r="D2537">
        <v>12.18</v>
      </c>
      <c r="E2537">
        <v>13.13</v>
      </c>
      <c r="F2537">
        <v>79464652</v>
      </c>
      <c r="G2537">
        <v>59.321655629139073</v>
      </c>
      <c r="H2537">
        <v>95.435071889221788</v>
      </c>
      <c r="I2537">
        <f>tsla_moving_stats_14yr[[#This Row],[Close]]/tsla_moving_stats_14yr[[#This Row],[StdDev_14Y_Centered]]</f>
        <v>0.13758044857178833</v>
      </c>
      <c r="J2537">
        <f>2*tsla_moving_stats_14yr[[#This Row],[StdDev_14Y_Centered]]</f>
        <v>190.87014377844358</v>
      </c>
      <c r="K2537">
        <v>59.213282828282523</v>
      </c>
      <c r="L2537">
        <v>95.399969950513722</v>
      </c>
      <c r="M2537">
        <f>tsla_moving_stats_14yr[[#This Row],[Average_14Y_Centered]]-tsla_moving_stats_14yr[[#This Row],[ROLLING AVERAGE MANUAL]]</f>
        <v>0.1083728008565501</v>
      </c>
      <c r="N2537">
        <f>tsla_moving_stats_14yr[[#This Row],[StdDev_14Y_Centered]]-tsla_moving_stats_14yr[[#This Row],[STANDARD DEV MANUAL]]</f>
        <v>3.5101938708066882E-2</v>
      </c>
    </row>
    <row r="2538" spans="1:14" x14ac:dyDescent="0.25">
      <c r="A2538" s="1">
        <v>42398</v>
      </c>
      <c r="B2538">
        <v>12.66</v>
      </c>
      <c r="C2538">
        <v>12.92</v>
      </c>
      <c r="D2538">
        <v>12.54</v>
      </c>
      <c r="E2538">
        <v>12.75</v>
      </c>
      <c r="F2538">
        <v>42784379</v>
      </c>
      <c r="G2538">
        <v>59.213282828282829</v>
      </c>
      <c r="H2538">
        <v>95.41503032947719</v>
      </c>
      <c r="I2538">
        <f>tsla_moving_stats_14yr[[#This Row],[Close]]/tsla_moving_stats_14yr[[#This Row],[StdDev_14Y_Centered]]</f>
        <v>0.13362674576503342</v>
      </c>
      <c r="J2538">
        <f>2*tsla_moving_stats_14yr[[#This Row],[StdDev_14Y_Centered]]</f>
        <v>190.83006065895438</v>
      </c>
      <c r="K2538">
        <v>59.175806757183153</v>
      </c>
      <c r="L2538">
        <v>95.391711885613489</v>
      </c>
      <c r="M2538">
        <f>tsla_moving_stats_14yr[[#This Row],[Average_14Y_Centered]]-tsla_moving_stats_14yr[[#This Row],[ROLLING AVERAGE MANUAL]]</f>
        <v>3.7476071099675323E-2</v>
      </c>
      <c r="N2538">
        <f>tsla_moving_stats_14yr[[#This Row],[StdDev_14Y_Centered]]-tsla_moving_stats_14yr[[#This Row],[STANDARD DEV MANUAL]]</f>
        <v>2.3318443863701077E-2</v>
      </c>
    </row>
    <row r="2539" spans="1:14" x14ac:dyDescent="0.25">
      <c r="A2539" s="1">
        <v>42397</v>
      </c>
      <c r="B2539">
        <v>12.72</v>
      </c>
      <c r="C2539">
        <v>12.75</v>
      </c>
      <c r="D2539">
        <v>12.16</v>
      </c>
      <c r="E2539">
        <v>12.65</v>
      </c>
      <c r="F2539">
        <v>68891366</v>
      </c>
      <c r="G2539">
        <v>59.213282828282829</v>
      </c>
      <c r="H2539">
        <v>95.41503032947719</v>
      </c>
      <c r="I2539">
        <f>tsla_moving_stats_14yr[[#This Row],[Close]]/tsla_moving_stats_14yr[[#This Row],[StdDev_14Y_Centered]]</f>
        <v>0.13257869285707236</v>
      </c>
      <c r="J2539">
        <f>2*tsla_moving_stats_14yr[[#This Row],[StdDev_14Y_Centered]]</f>
        <v>190.83006065895438</v>
      </c>
      <c r="K2539">
        <v>59.143875552747637</v>
      </c>
      <c r="L2539">
        <v>95.389851523981477</v>
      </c>
      <c r="M2539">
        <f>tsla_moving_stats_14yr[[#This Row],[Average_14Y_Centered]]-tsla_moving_stats_14yr[[#This Row],[ROLLING AVERAGE MANUAL]]</f>
        <v>6.9407275535191104E-2</v>
      </c>
      <c r="N2539">
        <f>tsla_moving_stats_14yr[[#This Row],[StdDev_14Y_Centered]]-tsla_moving_stats_14yr[[#This Row],[STANDARD DEV MANUAL]]</f>
        <v>2.5178805495713164E-2</v>
      </c>
    </row>
    <row r="2540" spans="1:14" x14ac:dyDescent="0.25">
      <c r="A2540" s="1">
        <v>42396</v>
      </c>
      <c r="B2540">
        <v>12.83</v>
      </c>
      <c r="C2540">
        <v>12.88</v>
      </c>
      <c r="D2540">
        <v>12.38</v>
      </c>
      <c r="E2540">
        <v>12.54</v>
      </c>
      <c r="F2540">
        <v>54258371</v>
      </c>
      <c r="G2540">
        <v>59.213282828282829</v>
      </c>
      <c r="H2540">
        <v>95.41503032947719</v>
      </c>
      <c r="I2540">
        <f>tsla_moving_stats_14yr[[#This Row],[Close]]/tsla_moving_stats_14yr[[#This Row],[StdDev_14Y_Centered]]</f>
        <v>0.1314258346583152</v>
      </c>
      <c r="J2540">
        <f>2*tsla_moving_stats_14yr[[#This Row],[StdDev_14Y_Centered]]</f>
        <v>190.83006065895438</v>
      </c>
      <c r="K2540">
        <v>59.1169289099523</v>
      </c>
      <c r="L2540">
        <v>95.39287093454098</v>
      </c>
      <c r="M2540">
        <f>tsla_moving_stats_14yr[[#This Row],[Average_14Y_Centered]]-tsla_moving_stats_14yr[[#This Row],[ROLLING AVERAGE MANUAL]]</f>
        <v>9.6353918330528643E-2</v>
      </c>
      <c r="N2540">
        <f>tsla_moving_stats_14yr[[#This Row],[StdDev_14Y_Centered]]-tsla_moving_stats_14yr[[#This Row],[STANDARD DEV MANUAL]]</f>
        <v>2.2159394936210219E-2</v>
      </c>
    </row>
    <row r="2541" spans="1:14" x14ac:dyDescent="0.25">
      <c r="A2541" s="1">
        <v>42395</v>
      </c>
      <c r="B2541">
        <v>13.11</v>
      </c>
      <c r="C2541">
        <v>13.19</v>
      </c>
      <c r="D2541">
        <v>12.59</v>
      </c>
      <c r="E2541">
        <v>12.9</v>
      </c>
      <c r="F2541">
        <v>74462776</v>
      </c>
      <c r="G2541">
        <v>59.175806757183445</v>
      </c>
      <c r="H2541">
        <v>95.40677571703543</v>
      </c>
      <c r="I2541">
        <f>tsla_moving_stats_14yr[[#This Row],[Close]]/tsla_moving_stats_14yr[[#This Row],[StdDev_14Y_Centered]]</f>
        <v>0.13521052255512531</v>
      </c>
      <c r="J2541">
        <f>2*tsla_moving_stats_14yr[[#This Row],[StdDev_14Y_Centered]]</f>
        <v>190.81355143407086</v>
      </c>
      <c r="K2541">
        <v>59.090135903918778</v>
      </c>
      <c r="L2541">
        <v>95.39603673524347</v>
      </c>
      <c r="M2541">
        <f>tsla_moving_stats_14yr[[#This Row],[Average_14Y_Centered]]-tsla_moving_stats_14yr[[#This Row],[ROLLING AVERAGE MANUAL]]</f>
        <v>8.5670853264666391E-2</v>
      </c>
      <c r="N2541">
        <f>tsla_moving_stats_14yr[[#This Row],[StdDev_14Y_Centered]]-tsla_moving_stats_14yr[[#This Row],[STANDARD DEV MANUAL]]</f>
        <v>1.0738981791959645E-2</v>
      </c>
    </row>
    <row r="2542" spans="1:14" x14ac:dyDescent="0.25">
      <c r="A2542" s="1">
        <v>42394</v>
      </c>
      <c r="B2542">
        <v>13.34</v>
      </c>
      <c r="C2542">
        <v>13.57</v>
      </c>
      <c r="D2542">
        <v>13.06</v>
      </c>
      <c r="E2542">
        <v>13.09</v>
      </c>
      <c r="F2542">
        <v>40481127</v>
      </c>
      <c r="G2542">
        <v>59.143875552747943</v>
      </c>
      <c r="H2542">
        <v>95.40491982065916</v>
      </c>
      <c r="I2542">
        <f>tsla_moving_stats_14yr[[#This Row],[Close]]/tsla_moving_stats_14yr[[#This Row],[StdDev_14Y_Centered]]</f>
        <v>0.13720466433603634</v>
      </c>
      <c r="J2542">
        <f>2*tsla_moving_stats_14yr[[#This Row],[StdDev_14Y_Centered]]</f>
        <v>190.80983964131832</v>
      </c>
      <c r="K2542">
        <v>59.063370218147014</v>
      </c>
      <c r="L2542">
        <v>95.399236224579823</v>
      </c>
      <c r="M2542">
        <f>tsla_moving_stats_14yr[[#This Row],[Average_14Y_Centered]]-tsla_moving_stats_14yr[[#This Row],[ROLLING AVERAGE MANUAL]]</f>
        <v>8.0505334600928791E-2</v>
      </c>
      <c r="N2542">
        <f>tsla_moving_stats_14yr[[#This Row],[StdDev_14Y_Centered]]-tsla_moving_stats_14yr[[#This Row],[STANDARD DEV MANUAL]]</f>
        <v>5.6835960793364393E-3</v>
      </c>
    </row>
    <row r="2543" spans="1:14" x14ac:dyDescent="0.25">
      <c r="A2543" s="1">
        <v>42391</v>
      </c>
      <c r="B2543">
        <v>13.65</v>
      </c>
      <c r="C2543">
        <v>13.7</v>
      </c>
      <c r="D2543">
        <v>13.27</v>
      </c>
      <c r="E2543">
        <v>13.5</v>
      </c>
      <c r="F2543">
        <v>46860873</v>
      </c>
      <c r="G2543">
        <v>59.063370218147327</v>
      </c>
      <c r="H2543">
        <v>95.414320300288566</v>
      </c>
      <c r="I2543">
        <f>tsla_moving_stats_14yr[[#This Row],[Close]]/tsla_moving_stats_14yr[[#This Row],[StdDev_14Y_Centered]]</f>
        <v>0.14148819545653851</v>
      </c>
      <c r="J2543">
        <f>2*tsla_moving_stats_14yr[[#This Row],[StdDev_14Y_Centered]]</f>
        <v>190.82864060057713</v>
      </c>
      <c r="K2543">
        <v>59.039854522453837</v>
      </c>
      <c r="L2543">
        <v>95.405154040541319</v>
      </c>
      <c r="M2543">
        <f>tsla_moving_stats_14yr[[#This Row],[Average_14Y_Centered]]-tsla_moving_stats_14yr[[#This Row],[ROLLING AVERAGE MANUAL]]</f>
        <v>2.3515695693490102E-2</v>
      </c>
      <c r="N2543">
        <f>tsla_moving_stats_14yr[[#This Row],[StdDev_14Y_Centered]]-tsla_moving_stats_14yr[[#This Row],[STANDARD DEV MANUAL]]</f>
        <v>9.1662597472463858E-3</v>
      </c>
    </row>
    <row r="2544" spans="1:14" x14ac:dyDescent="0.25">
      <c r="A2544" s="1">
        <v>42390</v>
      </c>
      <c r="B2544">
        <v>13.44</v>
      </c>
      <c r="C2544">
        <v>13.55</v>
      </c>
      <c r="D2544">
        <v>13</v>
      </c>
      <c r="E2544">
        <v>13.33</v>
      </c>
      <c r="F2544">
        <v>47492434</v>
      </c>
      <c r="G2544">
        <v>59.063370218147327</v>
      </c>
      <c r="H2544">
        <v>95.414320300288566</v>
      </c>
      <c r="I2544">
        <f>tsla_moving_stats_14yr[[#This Row],[Close]]/tsla_moving_stats_14yr[[#This Row],[StdDev_14Y_Centered]]</f>
        <v>0.13970649225449322</v>
      </c>
      <c r="J2544">
        <f>2*tsla_moving_stats_14yr[[#This Row],[StdDev_14Y_Centered]]</f>
        <v>190.82864060057713</v>
      </c>
      <c r="K2544">
        <v>59.01830117051535</v>
      </c>
      <c r="L2544">
        <v>95.412546522157612</v>
      </c>
      <c r="M2544">
        <f>tsla_moving_stats_14yr[[#This Row],[Average_14Y_Centered]]-tsla_moving_stats_14yr[[#This Row],[ROLLING AVERAGE MANUAL]]</f>
        <v>4.5069047631976389E-2</v>
      </c>
      <c r="N2544">
        <f>tsla_moving_stats_14yr[[#This Row],[StdDev_14Y_Centered]]-tsla_moving_stats_14yr[[#This Row],[STANDARD DEV MANUAL]]</f>
        <v>1.7737781309534739E-3</v>
      </c>
    </row>
    <row r="2545" spans="1:14" x14ac:dyDescent="0.25">
      <c r="A2545" s="1">
        <v>42389</v>
      </c>
      <c r="B2545">
        <v>13.29</v>
      </c>
      <c r="C2545">
        <v>13.42</v>
      </c>
      <c r="D2545">
        <v>12.75</v>
      </c>
      <c r="E2545">
        <v>13.25</v>
      </c>
      <c r="F2545">
        <v>87579210</v>
      </c>
      <c r="G2545">
        <v>59.063370218147327</v>
      </c>
      <c r="H2545">
        <v>95.414320300288566</v>
      </c>
      <c r="I2545">
        <f>tsla_moving_stats_14yr[[#This Row],[Close]]/tsla_moving_stats_14yr[[#This Row],[StdDev_14Y_Centered]]</f>
        <v>0.13886804368882485</v>
      </c>
      <c r="J2545">
        <f>2*tsla_moving_stats_14yr[[#This Row],[StdDev_14Y_Centered]]</f>
        <v>190.82864060057713</v>
      </c>
      <c r="K2545">
        <v>58.996224683543993</v>
      </c>
      <c r="L2545">
        <v>95.419569925492766</v>
      </c>
      <c r="M2545">
        <f>tsla_moving_stats_14yr[[#This Row],[Average_14Y_Centered]]-tsla_moving_stats_14yr[[#This Row],[ROLLING AVERAGE MANUAL]]</f>
        <v>6.7145534603334056E-2</v>
      </c>
      <c r="N2545">
        <f>tsla_moving_stats_14yr[[#This Row],[StdDev_14Y_Centered]]-tsla_moving_stats_14yr[[#This Row],[STANDARD DEV MANUAL]]</f>
        <v>-5.2496252042004699E-3</v>
      </c>
    </row>
    <row r="2546" spans="1:14" x14ac:dyDescent="0.25">
      <c r="A2546" s="1">
        <v>42388</v>
      </c>
      <c r="B2546">
        <v>13.91</v>
      </c>
      <c r="C2546">
        <v>14.03</v>
      </c>
      <c r="D2546">
        <v>13.39</v>
      </c>
      <c r="E2546">
        <v>13.65</v>
      </c>
      <c r="F2546">
        <v>60580202</v>
      </c>
      <c r="G2546">
        <v>59.039854522454142</v>
      </c>
      <c r="H2546">
        <v>95.420243823797364</v>
      </c>
      <c r="I2546">
        <f>tsla_moving_stats_14yr[[#This Row],[Close]]/tsla_moving_stats_14yr[[#This Row],[StdDev_14Y_Centered]]</f>
        <v>0.14305140558230006</v>
      </c>
      <c r="J2546">
        <f>2*tsla_moving_stats_14yr[[#This Row],[StdDev_14Y_Centered]]</f>
        <v>190.84048764759473</v>
      </c>
      <c r="K2546">
        <v>58.973276353276049</v>
      </c>
      <c r="L2546">
        <v>95.425952417595852</v>
      </c>
      <c r="M2546">
        <f>tsla_moving_stats_14yr[[#This Row],[Average_14Y_Centered]]-tsla_moving_stats_14yr[[#This Row],[ROLLING AVERAGE MANUAL]]</f>
        <v>6.657816917809356E-2</v>
      </c>
      <c r="N2546">
        <f>tsla_moving_stats_14yr[[#This Row],[StdDev_14Y_Centered]]-tsla_moving_stats_14yr[[#This Row],[STANDARD DEV MANUAL]]</f>
        <v>-5.708593798487982E-3</v>
      </c>
    </row>
    <row r="2547" spans="1:14" x14ac:dyDescent="0.25">
      <c r="A2547" s="1">
        <v>42384</v>
      </c>
      <c r="B2547">
        <v>13.26</v>
      </c>
      <c r="C2547">
        <v>13.67</v>
      </c>
      <c r="D2547">
        <v>13.15</v>
      </c>
      <c r="E2547">
        <v>13.67</v>
      </c>
      <c r="F2547">
        <v>83679686</v>
      </c>
      <c r="G2547">
        <v>58.973276353276361</v>
      </c>
      <c r="H2547">
        <v>95.441059827239556</v>
      </c>
      <c r="I2547">
        <f>tsla_moving_stats_14yr[[#This Row],[Close]]/tsla_moving_stats_14yr[[#This Row],[StdDev_14Y_Centered]]</f>
        <v>0.14322975902346891</v>
      </c>
      <c r="J2547">
        <f>2*tsla_moving_stats_14yr[[#This Row],[StdDev_14Y_Centered]]</f>
        <v>190.88211965447911</v>
      </c>
      <c r="K2547">
        <v>58.95319189360324</v>
      </c>
      <c r="L2547">
        <v>95.434383772768001</v>
      </c>
      <c r="M2547">
        <f>tsla_moving_stats_14yr[[#This Row],[Average_14Y_Centered]]-tsla_moving_stats_14yr[[#This Row],[ROLLING AVERAGE MANUAL]]</f>
        <v>2.0084459673121557E-2</v>
      </c>
      <c r="N2547">
        <f>tsla_moving_stats_14yr[[#This Row],[StdDev_14Y_Centered]]-tsla_moving_stats_14yr[[#This Row],[STANDARD DEV MANUAL]]</f>
        <v>6.6760544715549486E-3</v>
      </c>
    </row>
    <row r="2548" spans="1:14" x14ac:dyDescent="0.25">
      <c r="A2548" s="1">
        <v>42383</v>
      </c>
      <c r="B2548">
        <v>13.48</v>
      </c>
      <c r="C2548">
        <v>14</v>
      </c>
      <c r="D2548">
        <v>12.89</v>
      </c>
      <c r="E2548">
        <v>13.75</v>
      </c>
      <c r="F2548">
        <v>97361215</v>
      </c>
      <c r="G2548">
        <v>58.973276353276361</v>
      </c>
      <c r="H2548">
        <v>95.441059827239556</v>
      </c>
      <c r="I2548">
        <f>tsla_moving_stats_14yr[[#This Row],[Close]]/tsla_moving_stats_14yr[[#This Row],[StdDev_14Y_Centered]]</f>
        <v>0.14406797268271379</v>
      </c>
      <c r="J2548">
        <f>2*tsla_moving_stats_14yr[[#This Row],[StdDev_14Y_Centered]]</f>
        <v>190.88211965447911</v>
      </c>
      <c r="K2548">
        <v>58.932727272726964</v>
      </c>
      <c r="L2548">
        <v>95.442568923368142</v>
      </c>
      <c r="M2548">
        <f>tsla_moving_stats_14yr[[#This Row],[Average_14Y_Centered]]-tsla_moving_stats_14yr[[#This Row],[ROLLING AVERAGE MANUAL]]</f>
        <v>4.0549080549396876E-2</v>
      </c>
      <c r="N2548">
        <f>tsla_moving_stats_14yr[[#This Row],[StdDev_14Y_Centered]]-tsla_moving_stats_14yr[[#This Row],[STANDARD DEV MANUAL]]</f>
        <v>-1.5090961285864068E-3</v>
      </c>
    </row>
    <row r="2549" spans="1:14" x14ac:dyDescent="0.25">
      <c r="A2549" s="1">
        <v>42382</v>
      </c>
      <c r="B2549">
        <v>14.13</v>
      </c>
      <c r="C2549">
        <v>14.18</v>
      </c>
      <c r="D2549">
        <v>13.33</v>
      </c>
      <c r="E2549">
        <v>13.35</v>
      </c>
      <c r="F2549">
        <v>61896304</v>
      </c>
      <c r="G2549">
        <v>58.973276353276361</v>
      </c>
      <c r="H2549">
        <v>95.441059827239556</v>
      </c>
      <c r="I2549">
        <f>tsla_moving_stats_14yr[[#This Row],[Close]]/tsla_moving_stats_14yr[[#This Row],[StdDev_14Y_Centered]]</f>
        <v>0.13987690438648936</v>
      </c>
      <c r="J2549">
        <f>2*tsla_moving_stats_14yr[[#This Row],[StdDev_14Y_Centered]]</f>
        <v>190.88211965447911</v>
      </c>
      <c r="K2549">
        <v>58.912357414448365</v>
      </c>
      <c r="L2549">
        <v>95.450826939934885</v>
      </c>
      <c r="M2549">
        <f>tsla_moving_stats_14yr[[#This Row],[Average_14Y_Centered]]-tsla_moving_stats_14yr[[#This Row],[ROLLING AVERAGE MANUAL]]</f>
        <v>6.0918938827995817E-2</v>
      </c>
      <c r="N2549">
        <f>tsla_moving_stats_14yr[[#This Row],[StdDev_14Y_Centered]]-tsla_moving_stats_14yr[[#This Row],[STANDARD DEV MANUAL]]</f>
        <v>-9.7671126953287057E-3</v>
      </c>
    </row>
    <row r="2550" spans="1:14" x14ac:dyDescent="0.25">
      <c r="A2550" s="1">
        <v>42381</v>
      </c>
      <c r="B2550">
        <v>14.11</v>
      </c>
      <c r="C2550">
        <v>14.25</v>
      </c>
      <c r="D2550">
        <v>13.69</v>
      </c>
      <c r="E2550">
        <v>14</v>
      </c>
      <c r="F2550">
        <v>46378803</v>
      </c>
      <c r="G2550">
        <v>58.953191893603545</v>
      </c>
      <c r="H2550">
        <v>95.44949730263896</v>
      </c>
      <c r="I2550">
        <f>tsla_moving_stats_14yr[[#This Row],[Close]]/tsla_moving_stats_14yr[[#This Row],[StdDev_14Y_Centered]]</f>
        <v>0.14667442360236435</v>
      </c>
      <c r="J2550">
        <f>2*tsla_moving_stats_14yr[[#This Row],[StdDev_14Y_Centered]]</f>
        <v>190.89899460527792</v>
      </c>
      <c r="K2550">
        <v>58.893359746433923</v>
      </c>
      <c r="L2550">
        <v>95.459986801063394</v>
      </c>
      <c r="M2550">
        <f>tsla_moving_stats_14yr[[#This Row],[Average_14Y_Centered]]-tsla_moving_stats_14yr[[#This Row],[ROLLING AVERAGE MANUAL]]</f>
        <v>5.9832147169622374E-2</v>
      </c>
      <c r="N2550">
        <f>tsla_moving_stats_14yr[[#This Row],[StdDev_14Y_Centered]]-tsla_moving_stats_14yr[[#This Row],[STANDARD DEV MANUAL]]</f>
        <v>-1.0489498424433918E-2</v>
      </c>
    </row>
    <row r="2551" spans="1:14" x14ac:dyDescent="0.25">
      <c r="A2551" s="1">
        <v>42380</v>
      </c>
      <c r="B2551">
        <v>14.27</v>
      </c>
      <c r="C2551">
        <v>14.3</v>
      </c>
      <c r="D2551">
        <v>13.53</v>
      </c>
      <c r="E2551">
        <v>13.86</v>
      </c>
      <c r="F2551">
        <v>61371393</v>
      </c>
      <c r="G2551">
        <v>58.93272727272727</v>
      </c>
      <c r="H2551">
        <v>95.457688538341813</v>
      </c>
      <c r="I2551">
        <f>tsla_moving_stats_14yr[[#This Row],[Close]]/tsla_moving_stats_14yr[[#This Row],[StdDev_14Y_Centered]]</f>
        <v>0.14519521907795779</v>
      </c>
      <c r="J2551">
        <f>2*tsla_moving_stats_14yr[[#This Row],[StdDev_14Y_Centered]]</f>
        <v>190.91537707668363</v>
      </c>
      <c r="K2551">
        <v>58.874058338617317</v>
      </c>
      <c r="L2551">
        <v>95.468963153329383</v>
      </c>
      <c r="M2551">
        <f>tsla_moving_stats_14yr[[#This Row],[Average_14Y_Centered]]-tsla_moving_stats_14yr[[#This Row],[ROLLING AVERAGE MANUAL]]</f>
        <v>5.8668934109952886E-2</v>
      </c>
      <c r="N2551">
        <f>tsla_moving_stats_14yr[[#This Row],[StdDev_14Y_Centered]]-tsla_moving_stats_14yr[[#This Row],[STANDARD DEV MANUAL]]</f>
        <v>-1.127461498757043E-2</v>
      </c>
    </row>
    <row r="2552" spans="1:14" x14ac:dyDescent="0.25">
      <c r="A2552" s="1">
        <v>42377</v>
      </c>
      <c r="B2552">
        <v>14.52</v>
      </c>
      <c r="C2552">
        <v>14.7</v>
      </c>
      <c r="D2552">
        <v>14.05</v>
      </c>
      <c r="E2552">
        <v>14.07</v>
      </c>
      <c r="F2552">
        <v>54420926</v>
      </c>
      <c r="G2552">
        <v>58.874058338617637</v>
      </c>
      <c r="H2552">
        <v>95.484101338337325</v>
      </c>
      <c r="I2552">
        <f>tsla_moving_stats_14yr[[#This Row],[Close]]/tsla_moving_stats_14yr[[#This Row],[StdDev_14Y_Centered]]</f>
        <v>0.14735437421298564</v>
      </c>
      <c r="J2552">
        <f>2*tsla_moving_stats_14yr[[#This Row],[StdDev_14Y_Centered]]</f>
        <v>190.96820267667465</v>
      </c>
      <c r="K2552">
        <v>58.856872819536633</v>
      </c>
      <c r="L2552">
        <v>95.479223391864181</v>
      </c>
      <c r="M2552">
        <f>tsla_moving_stats_14yr[[#This Row],[Average_14Y_Centered]]-tsla_moving_stats_14yr[[#This Row],[ROLLING AVERAGE MANUAL]]</f>
        <v>1.718551908100352E-2</v>
      </c>
      <c r="N2552">
        <f>tsla_moving_stats_14yr[[#This Row],[StdDev_14Y_Centered]]-tsla_moving_stats_14yr[[#This Row],[STANDARD DEV MANUAL]]</f>
        <v>4.8779464731438793E-3</v>
      </c>
    </row>
    <row r="2553" spans="1:14" x14ac:dyDescent="0.25">
      <c r="A2553" s="1">
        <v>42376</v>
      </c>
      <c r="B2553">
        <v>14.28</v>
      </c>
      <c r="C2553">
        <v>14.56</v>
      </c>
      <c r="D2553">
        <v>14.24</v>
      </c>
      <c r="E2553">
        <v>14.38</v>
      </c>
      <c r="F2553">
        <v>53313820</v>
      </c>
      <c r="G2553">
        <v>58.874058338617637</v>
      </c>
      <c r="H2553">
        <v>95.484101338337325</v>
      </c>
      <c r="I2553">
        <f>tsla_moving_stats_14yr[[#This Row],[Close]]/tsla_moving_stats_14yr[[#This Row],[StdDev_14Y_Centered]]</f>
        <v>0.15060098800161573</v>
      </c>
      <c r="J2553">
        <f>2*tsla_moving_stats_14yr[[#This Row],[StdDev_14Y_Centered]]</f>
        <v>190.96820267667465</v>
      </c>
      <c r="K2553">
        <v>58.840539340101209</v>
      </c>
      <c r="L2553">
        <v>95.489963638123513</v>
      </c>
      <c r="M2553">
        <f>tsla_moving_stats_14yr[[#This Row],[Average_14Y_Centered]]-tsla_moving_stats_14yr[[#This Row],[ROLLING AVERAGE MANUAL]]</f>
        <v>3.35189985164277E-2</v>
      </c>
      <c r="N2553">
        <f>tsla_moving_stats_14yr[[#This Row],[StdDev_14Y_Centered]]-tsla_moving_stats_14yr[[#This Row],[STANDARD DEV MANUAL]]</f>
        <v>-5.8622997861874637E-3</v>
      </c>
    </row>
    <row r="2554" spans="1:14" x14ac:dyDescent="0.25">
      <c r="A2554" s="1">
        <v>42375</v>
      </c>
      <c r="B2554">
        <v>14.67</v>
      </c>
      <c r="C2554">
        <v>14.67</v>
      </c>
      <c r="D2554">
        <v>14.4</v>
      </c>
      <c r="E2554">
        <v>14.6</v>
      </c>
      <c r="F2554">
        <v>56686978</v>
      </c>
      <c r="G2554">
        <v>58.874058338617637</v>
      </c>
      <c r="H2554">
        <v>95.484101338337325</v>
      </c>
      <c r="I2554">
        <f>tsla_moving_stats_14yr[[#This Row],[Close]]/tsla_moving_stats_14yr[[#This Row],[StdDev_14Y_Centered]]</f>
        <v>0.15290503649677256</v>
      </c>
      <c r="J2554">
        <f>2*tsla_moving_stats_14yr[[#This Row],[StdDev_14Y_Centered]]</f>
        <v>190.96820267667465</v>
      </c>
      <c r="K2554">
        <v>58.82314820691812</v>
      </c>
      <c r="L2554">
        <v>95.500123658111846</v>
      </c>
      <c r="M2554">
        <f>tsla_moving_stats_14yr[[#This Row],[Average_14Y_Centered]]-tsla_moving_stats_14yr[[#This Row],[ROLLING AVERAGE MANUAL]]</f>
        <v>5.0910131699517081E-2</v>
      </c>
      <c r="N2554">
        <f>tsla_moving_stats_14yr[[#This Row],[StdDev_14Y_Centered]]-tsla_moving_stats_14yr[[#This Row],[STANDARD DEV MANUAL]]</f>
        <v>-1.6022319774521065E-2</v>
      </c>
    </row>
    <row r="2555" spans="1:14" x14ac:dyDescent="0.25">
      <c r="A2555" s="1">
        <v>42374</v>
      </c>
      <c r="B2555">
        <v>15.09</v>
      </c>
      <c r="C2555">
        <v>15.13</v>
      </c>
      <c r="D2555">
        <v>14.67</v>
      </c>
      <c r="E2555">
        <v>14.9</v>
      </c>
      <c r="F2555">
        <v>47801329</v>
      </c>
      <c r="G2555">
        <v>58.85687281953696</v>
      </c>
      <c r="H2555">
        <v>95.494368006661787</v>
      </c>
      <c r="I2555">
        <f>tsla_moving_stats_14yr[[#This Row],[Close]]/tsla_moving_stats_14yr[[#This Row],[StdDev_14Y_Centered]]</f>
        <v>0.15603014409143542</v>
      </c>
      <c r="J2555">
        <f>2*tsla_moving_stats_14yr[[#This Row],[StdDev_14Y_Centered]]</f>
        <v>190.98873601332357</v>
      </c>
      <c r="K2555">
        <v>58.807504761904454</v>
      </c>
      <c r="L2555">
        <v>95.511244569600962</v>
      </c>
      <c r="M2555">
        <f>tsla_moving_stats_14yr[[#This Row],[Average_14Y_Centered]]-tsla_moving_stats_14yr[[#This Row],[ROLLING AVERAGE MANUAL]]</f>
        <v>4.9368057632506179E-2</v>
      </c>
      <c r="N2555">
        <f>tsla_moving_stats_14yr[[#This Row],[StdDev_14Y_Centered]]-tsla_moving_stats_14yr[[#This Row],[STANDARD DEV MANUAL]]</f>
        <v>-1.6876562939174278E-2</v>
      </c>
    </row>
    <row r="2556" spans="1:14" x14ac:dyDescent="0.25">
      <c r="A2556" s="1">
        <v>42373</v>
      </c>
      <c r="B2556">
        <v>15.38</v>
      </c>
      <c r="C2556">
        <v>15.43</v>
      </c>
      <c r="D2556">
        <v>14.6</v>
      </c>
      <c r="E2556">
        <v>14.89</v>
      </c>
      <c r="F2556">
        <v>102407295</v>
      </c>
      <c r="G2556">
        <v>58.840539340101522</v>
      </c>
      <c r="H2556">
        <v>95.505114762953085</v>
      </c>
      <c r="I2556">
        <f>tsla_moving_stats_14yr[[#This Row],[Close]]/tsla_moving_stats_14yr[[#This Row],[StdDev_14Y_Centered]]</f>
        <v>0.15590788029476205</v>
      </c>
      <c r="J2556">
        <f>2*tsla_moving_stats_14yr[[#This Row],[StdDev_14Y_Centered]]</f>
        <v>191.01022952590617</v>
      </c>
      <c r="K2556">
        <v>58.787062559542392</v>
      </c>
      <c r="L2556">
        <v>95.519518553786398</v>
      </c>
      <c r="M2556">
        <f>tsla_moving_stats_14yr[[#This Row],[Average_14Y_Centered]]-tsla_moving_stats_14yr[[#This Row],[ROLLING AVERAGE MANUAL]]</f>
        <v>5.3476780559130077E-2</v>
      </c>
      <c r="N2556">
        <f>tsla_moving_stats_14yr[[#This Row],[StdDev_14Y_Centered]]-tsla_moving_stats_14yr[[#This Row],[STANDARD DEV MANUAL]]</f>
        <v>-1.4403790833313224E-2</v>
      </c>
    </row>
    <row r="2557" spans="1:14" x14ac:dyDescent="0.25">
      <c r="A2557" s="1">
        <v>42369</v>
      </c>
      <c r="B2557">
        <v>15.9</v>
      </c>
      <c r="C2557">
        <v>16.23</v>
      </c>
      <c r="D2557">
        <v>15.89</v>
      </c>
      <c r="E2557">
        <v>16</v>
      </c>
      <c r="F2557">
        <v>40725612</v>
      </c>
      <c r="G2557">
        <v>58.807504761904767</v>
      </c>
      <c r="H2557">
        <v>95.526408695213519</v>
      </c>
      <c r="I2557">
        <f>tsla_moving_stats_14yr[[#This Row],[Close]]/tsla_moving_stats_14yr[[#This Row],[StdDev_14Y_Centered]]</f>
        <v>0.1674929500495469</v>
      </c>
      <c r="J2557">
        <f>2*tsla_moving_stats_14yr[[#This Row],[StdDev_14Y_Centered]]</f>
        <v>191.05281739042704</v>
      </c>
      <c r="K2557">
        <v>58.767039390088627</v>
      </c>
      <c r="L2557">
        <v>95.52808092878351</v>
      </c>
      <c r="M2557">
        <f>tsla_moving_stats_14yr[[#This Row],[Average_14Y_Centered]]-tsla_moving_stats_14yr[[#This Row],[ROLLING AVERAGE MANUAL]]</f>
        <v>4.046537181613985E-2</v>
      </c>
      <c r="N2557">
        <f>tsla_moving_stats_14yr[[#This Row],[StdDev_14Y_Centered]]-tsla_moving_stats_14yr[[#This Row],[STANDARD DEV MANUAL]]</f>
        <v>-1.6722335699910218E-3</v>
      </c>
    </row>
    <row r="2558" spans="1:14" x14ac:dyDescent="0.25">
      <c r="A2558" s="1">
        <v>42368</v>
      </c>
      <c r="B2558">
        <v>15.77</v>
      </c>
      <c r="C2558">
        <v>16.239999999999998</v>
      </c>
      <c r="D2558">
        <v>15.71</v>
      </c>
      <c r="E2558">
        <v>15.87</v>
      </c>
      <c r="F2558">
        <v>55468872</v>
      </c>
      <c r="G2558">
        <v>58.807504761904767</v>
      </c>
      <c r="H2558">
        <v>95.526408695213519</v>
      </c>
      <c r="I2558">
        <f>tsla_moving_stats_14yr[[#This Row],[Close]]/tsla_moving_stats_14yr[[#This Row],[StdDev_14Y_Centered]]</f>
        <v>0.16613206983039433</v>
      </c>
      <c r="J2558">
        <f>2*tsla_moving_stats_14yr[[#This Row],[StdDev_14Y_Centered]]</f>
        <v>191.05281739042704</v>
      </c>
      <c r="K2558">
        <v>58.749898315856058</v>
      </c>
      <c r="L2558">
        <v>95.538416848513975</v>
      </c>
      <c r="M2558">
        <f>tsla_moving_stats_14yr[[#This Row],[Average_14Y_Centered]]-tsla_moving_stats_14yr[[#This Row],[ROLLING AVERAGE MANUAL]]</f>
        <v>5.7606446048708904E-2</v>
      </c>
      <c r="N2558">
        <f>tsla_moving_stats_14yr[[#This Row],[StdDev_14Y_Centered]]-tsla_moving_stats_14yr[[#This Row],[STANDARD DEV MANUAL]]</f>
        <v>-1.200815330045657E-2</v>
      </c>
    </row>
    <row r="2559" spans="1:14" x14ac:dyDescent="0.25">
      <c r="A2559" s="1">
        <v>42367</v>
      </c>
      <c r="B2559">
        <v>15.34</v>
      </c>
      <c r="C2559">
        <v>15.85</v>
      </c>
      <c r="D2559">
        <v>15.3</v>
      </c>
      <c r="E2559">
        <v>15.81</v>
      </c>
      <c r="F2559">
        <v>36094387</v>
      </c>
      <c r="G2559">
        <v>58.787062559542719</v>
      </c>
      <c r="H2559">
        <v>95.534688810143933</v>
      </c>
      <c r="I2559">
        <f>tsla_moving_stats_14yr[[#This Row],[Close]]/tsla_moving_stats_14yr[[#This Row],[StdDev_14Y_Centered]]</f>
        <v>0.16548962682465224</v>
      </c>
      <c r="J2559">
        <f>2*tsla_moving_stats_14yr[[#This Row],[StdDev_14Y_Centered]]</f>
        <v>191.06937762028787</v>
      </c>
      <c r="K2559">
        <v>58.73389383343897</v>
      </c>
      <c r="L2559">
        <v>95.549381693561031</v>
      </c>
      <c r="M2559">
        <f>tsla_moving_stats_14yr[[#This Row],[Average_14Y_Centered]]-tsla_moving_stats_14yr[[#This Row],[ROLLING AVERAGE MANUAL]]</f>
        <v>5.3168726103749009E-2</v>
      </c>
      <c r="N2559">
        <f>tsla_moving_stats_14yr[[#This Row],[StdDev_14Y_Centered]]-tsla_moving_stats_14yr[[#This Row],[STANDARD DEV MANUAL]]</f>
        <v>-1.4692883417097846E-2</v>
      </c>
    </row>
    <row r="2560" spans="1:14" x14ac:dyDescent="0.25">
      <c r="A2560" s="1">
        <v>42366</v>
      </c>
      <c r="B2560">
        <v>15.43</v>
      </c>
      <c r="C2560">
        <v>15.47</v>
      </c>
      <c r="D2560">
        <v>15.04</v>
      </c>
      <c r="E2560">
        <v>15.26</v>
      </c>
      <c r="F2560">
        <v>28519589</v>
      </c>
      <c r="G2560">
        <v>58.767039390088947</v>
      </c>
      <c r="H2560">
        <v>95.543257365598308</v>
      </c>
      <c r="I2560">
        <f>tsla_moving_stats_14yr[[#This Row],[Close]]/tsla_moving_stats_14yr[[#This Row],[StdDev_14Y_Centered]]</f>
        <v>0.15971823047237427</v>
      </c>
      <c r="J2560">
        <f>2*tsla_moving_stats_14yr[[#This Row],[StdDev_14Y_Centered]]</f>
        <v>191.08651473119662</v>
      </c>
      <c r="K2560">
        <v>58.713411764705569</v>
      </c>
      <c r="L2560">
        <v>95.55766566682216</v>
      </c>
      <c r="M2560">
        <f>tsla_moving_stats_14yr[[#This Row],[Average_14Y_Centered]]-tsla_moving_stats_14yr[[#This Row],[ROLLING AVERAGE MANUAL]]</f>
        <v>5.362762538337762E-2</v>
      </c>
      <c r="N2560">
        <f>tsla_moving_stats_14yr[[#This Row],[StdDev_14Y_Centered]]-tsla_moving_stats_14yr[[#This Row],[STANDARD DEV MANUAL]]</f>
        <v>-1.4408301223852504E-2</v>
      </c>
    </row>
    <row r="2561" spans="1:14" x14ac:dyDescent="0.25">
      <c r="A2561" s="1">
        <v>42362</v>
      </c>
      <c r="B2561">
        <v>15.37</v>
      </c>
      <c r="C2561">
        <v>15.46</v>
      </c>
      <c r="D2561">
        <v>15.22</v>
      </c>
      <c r="E2561">
        <v>15.37</v>
      </c>
      <c r="F2561">
        <v>10654166</v>
      </c>
      <c r="G2561">
        <v>58.733893833439296</v>
      </c>
      <c r="H2561">
        <v>95.564571166940937</v>
      </c>
      <c r="I2561">
        <f>tsla_moving_stats_14yr[[#This Row],[Close]]/tsla_moving_stats_14yr[[#This Row],[StdDev_14Y_Centered]]</f>
        <v>0.16083366264627794</v>
      </c>
      <c r="J2561">
        <f>2*tsla_moving_stats_14yr[[#This Row],[StdDev_14Y_Centered]]</f>
        <v>191.12914233388187</v>
      </c>
      <c r="K2561">
        <v>58.692216921119275</v>
      </c>
      <c r="L2561">
        <v>95.565469776300134</v>
      </c>
      <c r="M2561">
        <f>tsla_moving_stats_14yr[[#This Row],[Average_14Y_Centered]]-tsla_moving_stats_14yr[[#This Row],[ROLLING AVERAGE MANUAL]]</f>
        <v>4.1676912320021131E-2</v>
      </c>
      <c r="N2561">
        <f>tsla_moving_stats_14yr[[#This Row],[StdDev_14Y_Centered]]-tsla_moving_stats_14yr[[#This Row],[STANDARD DEV MANUAL]]</f>
        <v>-8.9860935919716667E-4</v>
      </c>
    </row>
    <row r="2562" spans="1:14" x14ac:dyDescent="0.25">
      <c r="A2562" s="1">
        <v>42361</v>
      </c>
      <c r="B2562">
        <v>15.48</v>
      </c>
      <c r="C2562">
        <v>15.56</v>
      </c>
      <c r="D2562">
        <v>15.21</v>
      </c>
      <c r="E2562">
        <v>15.31</v>
      </c>
      <c r="F2562">
        <v>23324709</v>
      </c>
      <c r="G2562">
        <v>58.733893833439296</v>
      </c>
      <c r="H2562">
        <v>95.564571166940937</v>
      </c>
      <c r="I2562">
        <f>tsla_moving_stats_14yr[[#This Row],[Close]]/tsla_moving_stats_14yr[[#This Row],[StdDev_14Y_Centered]]</f>
        <v>0.16020581490660479</v>
      </c>
      <c r="J2562">
        <f>2*tsla_moving_stats_14yr[[#This Row],[StdDev_14Y_Centered]]</f>
        <v>191.12914233388187</v>
      </c>
      <c r="K2562">
        <v>58.667120585427625</v>
      </c>
      <c r="L2562">
        <v>95.570312263823354</v>
      </c>
      <c r="M2562">
        <f>tsla_moving_stats_14yr[[#This Row],[Average_14Y_Centered]]-tsla_moving_stats_14yr[[#This Row],[ROLLING AVERAGE MANUAL]]</f>
        <v>6.6773248011671171E-2</v>
      </c>
      <c r="N2562">
        <f>tsla_moving_stats_14yr[[#This Row],[StdDev_14Y_Centered]]-tsla_moving_stats_14yr[[#This Row],[STANDARD DEV MANUAL]]</f>
        <v>-5.741096882417196E-3</v>
      </c>
    </row>
    <row r="2563" spans="1:14" x14ac:dyDescent="0.25">
      <c r="A2563" s="1">
        <v>42360</v>
      </c>
      <c r="B2563">
        <v>15.67</v>
      </c>
      <c r="C2563">
        <v>15.77</v>
      </c>
      <c r="D2563">
        <v>15.31</v>
      </c>
      <c r="E2563">
        <v>15.33</v>
      </c>
      <c r="F2563">
        <v>29422455</v>
      </c>
      <c r="G2563">
        <v>58.713411764705882</v>
      </c>
      <c r="H2563">
        <v>95.572861288396453</v>
      </c>
      <c r="I2563">
        <f>tsla_moving_stats_14yr[[#This Row],[Close]]/tsla_moving_stats_14yr[[#This Row],[StdDev_14Y_Centered]]</f>
        <v>0.16040118286027732</v>
      </c>
      <c r="J2563">
        <f>2*tsla_moving_stats_14yr[[#This Row],[StdDev_14Y_Centered]]</f>
        <v>191.14572257679291</v>
      </c>
      <c r="K2563">
        <v>58.641935073201466</v>
      </c>
      <c r="L2563">
        <v>95.575090452322968</v>
      </c>
      <c r="M2563">
        <f>tsla_moving_stats_14yr[[#This Row],[Average_14Y_Centered]]-tsla_moving_stats_14yr[[#This Row],[ROLLING AVERAGE MANUAL]]</f>
        <v>7.1476691504415157E-2</v>
      </c>
      <c r="N2563">
        <f>tsla_moving_stats_14yr[[#This Row],[StdDev_14Y_Centered]]-tsla_moving_stats_14yr[[#This Row],[STANDARD DEV MANUAL]]</f>
        <v>-2.2291639265148433E-3</v>
      </c>
    </row>
    <row r="2564" spans="1:14" x14ac:dyDescent="0.25">
      <c r="A2564" s="1">
        <v>42359</v>
      </c>
      <c r="B2564">
        <v>15.45</v>
      </c>
      <c r="C2564">
        <v>15.72</v>
      </c>
      <c r="D2564">
        <v>15.41</v>
      </c>
      <c r="E2564">
        <v>15.5</v>
      </c>
      <c r="F2564">
        <v>29297640</v>
      </c>
      <c r="G2564">
        <v>58.692216921119595</v>
      </c>
      <c r="H2564">
        <v>95.58067147364838</v>
      </c>
      <c r="I2564">
        <f>tsla_moving_stats_14yr[[#This Row],[Close]]/tsla_moving_stats_14yr[[#This Row],[StdDev_14Y_Centered]]</f>
        <v>0.16216667827316272</v>
      </c>
      <c r="J2564">
        <f>2*tsla_moving_stats_14yr[[#This Row],[StdDev_14Y_Centered]]</f>
        <v>191.16134294729676</v>
      </c>
      <c r="K2564">
        <v>58.61289079910825</v>
      </c>
      <c r="L2564">
        <v>95.576438518710916</v>
      </c>
      <c r="M2564">
        <f>tsla_moving_stats_14yr[[#This Row],[Average_14Y_Centered]]-tsla_moving_stats_14yr[[#This Row],[ROLLING AVERAGE MANUAL]]</f>
        <v>7.9326122011345035E-2</v>
      </c>
      <c r="N2564">
        <f>tsla_moving_stats_14yr[[#This Row],[StdDev_14Y_Centered]]-tsla_moving_stats_14yr[[#This Row],[STANDARD DEV MANUAL]]</f>
        <v>4.2329549374642284E-3</v>
      </c>
    </row>
    <row r="2565" spans="1:14" x14ac:dyDescent="0.25">
      <c r="A2565" s="1">
        <v>42356</v>
      </c>
      <c r="B2565">
        <v>15.53</v>
      </c>
      <c r="C2565">
        <v>15.73</v>
      </c>
      <c r="D2565">
        <v>15.29</v>
      </c>
      <c r="E2565">
        <v>15.36</v>
      </c>
      <c r="F2565">
        <v>45212596</v>
      </c>
      <c r="G2565">
        <v>58.612890799108563</v>
      </c>
      <c r="H2565">
        <v>95.591656485293754</v>
      </c>
      <c r="I2565">
        <f>tsla_moving_stats_14yr[[#This Row],[Close]]/tsla_moving_stats_14yr[[#This Row],[StdDev_14Y_Centered]]</f>
        <v>0.16068347975916758</v>
      </c>
      <c r="J2565">
        <f>2*tsla_moving_stats_14yr[[#This Row],[StdDev_14Y_Centered]]</f>
        <v>191.18331297058751</v>
      </c>
      <c r="K2565">
        <v>58.58371337579586</v>
      </c>
      <c r="L2565">
        <v>95.577668872506976</v>
      </c>
      <c r="M2565">
        <f>tsla_moving_stats_14yr[[#This Row],[Average_14Y_Centered]]-tsla_moving_stats_14yr[[#This Row],[ROLLING AVERAGE MANUAL]]</f>
        <v>2.9177423312702899E-2</v>
      </c>
      <c r="N2565">
        <f>tsla_moving_stats_14yr[[#This Row],[StdDev_14Y_Centered]]-tsla_moving_stats_14yr[[#This Row],[STANDARD DEV MANUAL]]</f>
        <v>1.3987612786777959E-2</v>
      </c>
    </row>
    <row r="2566" spans="1:14" x14ac:dyDescent="0.25">
      <c r="A2566" s="1">
        <v>42355</v>
      </c>
      <c r="B2566">
        <v>15.6</v>
      </c>
      <c r="C2566">
        <v>15.85</v>
      </c>
      <c r="D2566">
        <v>15.32</v>
      </c>
      <c r="E2566">
        <v>15.56</v>
      </c>
      <c r="F2566">
        <v>49479621</v>
      </c>
      <c r="G2566">
        <v>58.612890799108563</v>
      </c>
      <c r="H2566">
        <v>95.591656485293754</v>
      </c>
      <c r="I2566">
        <f>tsla_moving_stats_14yr[[#This Row],[Close]]/tsla_moving_stats_14yr[[#This Row],[StdDev_14Y_Centered]]</f>
        <v>0.16277571256853177</v>
      </c>
      <c r="J2566">
        <f>2*tsla_moving_stats_14yr[[#This Row],[StdDev_14Y_Centered]]</f>
        <v>191.18331297058751</v>
      </c>
      <c r="K2566">
        <v>58.552147180630456</v>
      </c>
      <c r="L2566">
        <v>95.576525386783871</v>
      </c>
      <c r="M2566">
        <f>tsla_moving_stats_14yr[[#This Row],[Average_14Y_Centered]]-tsla_moving_stats_14yr[[#This Row],[ROLLING AVERAGE MANUAL]]</f>
        <v>6.0743618478106498E-2</v>
      </c>
      <c r="N2566">
        <f>tsla_moving_stats_14yr[[#This Row],[StdDev_14Y_Centered]]-tsla_moving_stats_14yr[[#This Row],[STANDARD DEV MANUAL]]</f>
        <v>1.5131098509883145E-2</v>
      </c>
    </row>
    <row r="2567" spans="1:14" x14ac:dyDescent="0.25">
      <c r="A2567" s="1">
        <v>42354</v>
      </c>
      <c r="B2567">
        <v>14.81</v>
      </c>
      <c r="C2567">
        <v>15.66</v>
      </c>
      <c r="D2567">
        <v>14.72</v>
      </c>
      <c r="E2567">
        <v>15.63</v>
      </c>
      <c r="F2567">
        <v>76565179</v>
      </c>
      <c r="G2567">
        <v>58.612890799108563</v>
      </c>
      <c r="H2567">
        <v>95.591656485293754</v>
      </c>
      <c r="I2567">
        <f>tsla_moving_stats_14yr[[#This Row],[Close]]/tsla_moving_stats_14yr[[#This Row],[StdDev_14Y_Centered]]</f>
        <v>0.16350799405180921</v>
      </c>
      <c r="J2567">
        <f>2*tsla_moving_stats_14yr[[#This Row],[StdDev_14Y_Centered]]</f>
        <v>191.18331297058751</v>
      </c>
      <c r="K2567">
        <v>58.520838113447738</v>
      </c>
      <c r="L2567">
        <v>95.575657074746559</v>
      </c>
      <c r="M2567">
        <f>tsla_moving_stats_14yr[[#This Row],[Average_14Y_Centered]]-tsla_moving_stats_14yr[[#This Row],[ROLLING AVERAGE MANUAL]]</f>
        <v>9.2052685660824807E-2</v>
      </c>
      <c r="N2567">
        <f>tsla_moving_stats_14yr[[#This Row],[StdDev_14Y_Centered]]-tsla_moving_stats_14yr[[#This Row],[STANDARD DEV MANUAL]]</f>
        <v>1.5999410547195225E-2</v>
      </c>
    </row>
    <row r="2568" spans="1:14" x14ac:dyDescent="0.25">
      <c r="A2568" s="1">
        <v>42353</v>
      </c>
      <c r="B2568">
        <v>14.79</v>
      </c>
      <c r="C2568">
        <v>14.81</v>
      </c>
      <c r="D2568">
        <v>14.53</v>
      </c>
      <c r="E2568">
        <v>14.74</v>
      </c>
      <c r="F2568">
        <v>33666395</v>
      </c>
      <c r="G2568">
        <v>58.583713375796172</v>
      </c>
      <c r="H2568">
        <v>95.592891882696932</v>
      </c>
      <c r="I2568">
        <f>tsla_moving_stats_14yr[[#This Row],[Close]]/tsla_moving_stats_14yr[[#This Row],[StdDev_14Y_Centered]]</f>
        <v>0.15419556527369851</v>
      </c>
      <c r="J2568">
        <f>2*tsla_moving_stats_14yr[[#This Row],[StdDev_14Y_Centered]]</f>
        <v>191.18578376539386</v>
      </c>
      <c r="K2568">
        <v>58.48818616512559</v>
      </c>
      <c r="L2568">
        <v>95.573388407141721</v>
      </c>
      <c r="M2568">
        <f>tsla_moving_stats_14yr[[#This Row],[Average_14Y_Centered]]-tsla_moving_stats_14yr[[#This Row],[ROLLING AVERAGE MANUAL]]</f>
        <v>9.5527210670582008E-2</v>
      </c>
      <c r="N2568">
        <f>tsla_moving_stats_14yr[[#This Row],[StdDev_14Y_Centered]]-tsla_moving_stats_14yr[[#This Row],[STANDARD DEV MANUAL]]</f>
        <v>1.950347555521148E-2</v>
      </c>
    </row>
    <row r="2569" spans="1:14" x14ac:dyDescent="0.25">
      <c r="A2569" s="1">
        <v>42352</v>
      </c>
      <c r="B2569">
        <v>14.5</v>
      </c>
      <c r="C2569">
        <v>14.73</v>
      </c>
      <c r="D2569">
        <v>14.32</v>
      </c>
      <c r="E2569">
        <v>14.57</v>
      </c>
      <c r="F2569">
        <v>42472814</v>
      </c>
      <c r="G2569">
        <v>58.552147180630776</v>
      </c>
      <c r="H2569">
        <v>95.591753065584541</v>
      </c>
      <c r="I2569">
        <f>tsla_moving_stats_14yr[[#This Row],[Close]]/tsla_moving_stats_14yr[[#This Row],[StdDev_14Y_Centered]]</f>
        <v>0.15241900616681514</v>
      </c>
      <c r="J2569">
        <f>2*tsla_moving_stats_14yr[[#This Row],[StdDev_14Y_Centered]]</f>
        <v>191.18350613116908</v>
      </c>
      <c r="K2569">
        <v>58.453322704081309</v>
      </c>
      <c r="L2569">
        <v>95.568678892181566</v>
      </c>
      <c r="M2569">
        <f>tsla_moving_stats_14yr[[#This Row],[Average_14Y_Centered]]-tsla_moving_stats_14yr[[#This Row],[ROLLING AVERAGE MANUAL]]</f>
        <v>9.8824476549467022E-2</v>
      </c>
      <c r="N2569">
        <f>tsla_moving_stats_14yr[[#This Row],[StdDev_14Y_Centered]]-tsla_moving_stats_14yr[[#This Row],[STANDARD DEV MANUAL]]</f>
        <v>2.3074173402974907E-2</v>
      </c>
    </row>
    <row r="2570" spans="1:14" x14ac:dyDescent="0.25">
      <c r="A2570" s="1">
        <v>42349</v>
      </c>
      <c r="B2570">
        <v>15.02</v>
      </c>
      <c r="C2570">
        <v>15.05</v>
      </c>
      <c r="D2570">
        <v>14.44</v>
      </c>
      <c r="E2570">
        <v>14.47</v>
      </c>
      <c r="F2570">
        <v>49030940</v>
      </c>
      <c r="G2570">
        <v>58.453322704081629</v>
      </c>
      <c r="H2570">
        <v>95.58391989042714</v>
      </c>
      <c r="I2570">
        <f>tsla_moving_stats_14yr[[#This Row],[Close]]/tsla_moving_stats_14yr[[#This Row],[StdDev_14Y_Centered]]</f>
        <v>0.15138529594295486</v>
      </c>
      <c r="J2570">
        <f>2*tsla_moving_stats_14yr[[#This Row],[StdDev_14Y_Centered]]</f>
        <v>191.16783978085428</v>
      </c>
      <c r="K2570">
        <v>58.414854864433487</v>
      </c>
      <c r="L2570">
        <v>95.55964194261432</v>
      </c>
      <c r="M2570">
        <f>tsla_moving_stats_14yr[[#This Row],[Average_14Y_Centered]]-tsla_moving_stats_14yr[[#This Row],[ROLLING AVERAGE MANUAL]]</f>
        <v>3.8467839648141933E-2</v>
      </c>
      <c r="N2570">
        <f>tsla_moving_stats_14yr[[#This Row],[StdDev_14Y_Centered]]-tsla_moving_stats_14yr[[#This Row],[STANDARD DEV MANUAL]]</f>
        <v>2.4277947812819889E-2</v>
      </c>
    </row>
    <row r="2571" spans="1:14" x14ac:dyDescent="0.25">
      <c r="A2571" s="1">
        <v>42348</v>
      </c>
      <c r="B2571">
        <v>14.98</v>
      </c>
      <c r="C2571">
        <v>15.23</v>
      </c>
      <c r="D2571">
        <v>14.91</v>
      </c>
      <c r="E2571">
        <v>15.14</v>
      </c>
      <c r="F2571">
        <v>31075412</v>
      </c>
      <c r="G2571">
        <v>58.453322704081629</v>
      </c>
      <c r="H2571">
        <v>95.58391989042714</v>
      </c>
      <c r="I2571">
        <f>tsla_moving_stats_14yr[[#This Row],[Close]]/tsla_moving_stats_14yr[[#This Row],[StdDev_14Y_Centered]]</f>
        <v>0.15839484316353394</v>
      </c>
      <c r="J2571">
        <f>2*tsla_moving_stats_14yr[[#This Row],[StdDev_14Y_Centered]]</f>
        <v>191.16783978085428</v>
      </c>
      <c r="K2571">
        <v>58.378152520739945</v>
      </c>
      <c r="L2571">
        <v>95.552790977688218</v>
      </c>
      <c r="M2571">
        <f>tsla_moving_stats_14yr[[#This Row],[Average_14Y_Centered]]-tsla_moving_stats_14yr[[#This Row],[ROLLING AVERAGE MANUAL]]</f>
        <v>7.5170183341683128E-2</v>
      </c>
      <c r="N2571">
        <f>tsla_moving_stats_14yr[[#This Row],[StdDev_14Y_Centered]]-tsla_moving_stats_14yr[[#This Row],[STANDARD DEV MANUAL]]</f>
        <v>3.1128912738921599E-2</v>
      </c>
    </row>
    <row r="2572" spans="1:14" x14ac:dyDescent="0.25">
      <c r="A2572" s="1">
        <v>42347</v>
      </c>
      <c r="B2572">
        <v>15.11</v>
      </c>
      <c r="C2572">
        <v>15.17</v>
      </c>
      <c r="D2572">
        <v>14.71</v>
      </c>
      <c r="E2572">
        <v>14.97</v>
      </c>
      <c r="F2572">
        <v>45866342</v>
      </c>
      <c r="G2572">
        <v>58.453322704081629</v>
      </c>
      <c r="H2572">
        <v>95.58391989042714</v>
      </c>
      <c r="I2572">
        <f>tsla_moving_stats_14yr[[#This Row],[Close]]/tsla_moving_stats_14yr[[#This Row],[StdDev_14Y_Centered]]</f>
        <v>0.15661630133144672</v>
      </c>
      <c r="J2572">
        <f>2*tsla_moving_stats_14yr[[#This Row],[StdDev_14Y_Centered]]</f>
        <v>191.16783978085428</v>
      </c>
      <c r="K2572">
        <v>58.341235237790926</v>
      </c>
      <c r="L2572">
        <v>95.545689733206842</v>
      </c>
      <c r="M2572">
        <f>tsla_moving_stats_14yr[[#This Row],[Average_14Y_Centered]]-tsla_moving_stats_14yr[[#This Row],[ROLLING AVERAGE MANUAL]]</f>
        <v>0.11208746629070276</v>
      </c>
      <c r="N2572">
        <f>tsla_moving_stats_14yr[[#This Row],[StdDev_14Y_Centered]]-tsla_moving_stats_14yr[[#This Row],[STANDARD DEV MANUAL]]</f>
        <v>3.8230157220297656E-2</v>
      </c>
    </row>
    <row r="2573" spans="1:14" x14ac:dyDescent="0.25">
      <c r="A2573" s="1">
        <v>42346</v>
      </c>
      <c r="B2573">
        <v>15.17</v>
      </c>
      <c r="C2573">
        <v>15.25</v>
      </c>
      <c r="D2573">
        <v>14.95</v>
      </c>
      <c r="E2573">
        <v>15.11</v>
      </c>
      <c r="F2573">
        <v>40314581</v>
      </c>
      <c r="G2573">
        <v>58.414854864433821</v>
      </c>
      <c r="H2573">
        <v>95.57488636194104</v>
      </c>
      <c r="I2573">
        <f>tsla_moving_stats_14yr[[#This Row],[Close]]/tsla_moving_stats_14yr[[#This Row],[StdDev_14Y_Centered]]</f>
        <v>0.15809592430775796</v>
      </c>
      <c r="J2573">
        <f>2*tsla_moving_stats_14yr[[#This Row],[StdDev_14Y_Centered]]</f>
        <v>191.14977272388208</v>
      </c>
      <c r="K2573">
        <v>58.302448914431345</v>
      </c>
      <c r="L2573">
        <v>95.536277673779324</v>
      </c>
      <c r="M2573">
        <f>tsla_moving_stats_14yr[[#This Row],[Average_14Y_Centered]]-tsla_moving_stats_14yr[[#This Row],[ROLLING AVERAGE MANUAL]]</f>
        <v>0.11240595000247566</v>
      </c>
      <c r="N2573">
        <f>tsla_moving_stats_14yr[[#This Row],[StdDev_14Y_Centered]]-tsla_moving_stats_14yr[[#This Row],[STANDARD DEV MANUAL]]</f>
        <v>3.8608688161716032E-2</v>
      </c>
    </row>
    <row r="2574" spans="1:14" x14ac:dyDescent="0.25">
      <c r="A2574" s="1">
        <v>42345</v>
      </c>
      <c r="B2574">
        <v>15.18</v>
      </c>
      <c r="C2574">
        <v>15.71</v>
      </c>
      <c r="D2574">
        <v>15.08</v>
      </c>
      <c r="E2574">
        <v>15.41</v>
      </c>
      <c r="F2574">
        <v>47163393</v>
      </c>
      <c r="G2574">
        <v>58.378152520740279</v>
      </c>
      <c r="H2574">
        <v>95.56803916911646</v>
      </c>
      <c r="I2574">
        <f>tsla_moving_stats_14yr[[#This Row],[Close]]/tsla_moving_stats_14yr[[#This Row],[StdDev_14Y_Centered]]</f>
        <v>0.16124637623599855</v>
      </c>
      <c r="J2574">
        <f>2*tsla_moving_stats_14yr[[#This Row],[StdDev_14Y_Centered]]</f>
        <v>191.13607833823292</v>
      </c>
      <c r="K2574">
        <v>58.262797828169589</v>
      </c>
      <c r="L2574">
        <v>95.525762467591562</v>
      </c>
      <c r="M2574">
        <f>tsla_moving_stats_14yr[[#This Row],[Average_14Y_Centered]]-tsla_moving_stats_14yr[[#This Row],[ROLLING AVERAGE MANUAL]]</f>
        <v>0.11535469257069053</v>
      </c>
      <c r="N2574">
        <f>tsla_moving_stats_14yr[[#This Row],[StdDev_14Y_Centered]]-tsla_moving_stats_14yr[[#This Row],[STANDARD DEV MANUAL]]</f>
        <v>4.2276701524897931E-2</v>
      </c>
    </row>
    <row r="2575" spans="1:14" x14ac:dyDescent="0.25">
      <c r="A2575" s="1">
        <v>42342</v>
      </c>
      <c r="B2575">
        <v>15.5</v>
      </c>
      <c r="C2575">
        <v>15.55</v>
      </c>
      <c r="D2575">
        <v>15.18</v>
      </c>
      <c r="E2575">
        <v>15.36</v>
      </c>
      <c r="F2575">
        <v>38604085</v>
      </c>
      <c r="G2575">
        <v>58.262797828169923</v>
      </c>
      <c r="H2575">
        <v>95.541020955424159</v>
      </c>
      <c r="I2575">
        <f>tsla_moving_stats_14yr[[#This Row],[Close]]/tsla_moving_stats_14yr[[#This Row],[StdDev_14Y_Centered]]</f>
        <v>0.16076863996634908</v>
      </c>
      <c r="J2575">
        <f>2*tsla_moving_stats_14yr[[#This Row],[StdDev_14Y_Centered]]</f>
        <v>191.08204191084832</v>
      </c>
      <c r="K2575">
        <v>58.219156549520449</v>
      </c>
      <c r="L2575">
        <v>95.509808418198332</v>
      </c>
      <c r="M2575">
        <f>tsla_moving_stats_14yr[[#This Row],[Average_14Y_Centered]]-tsla_moving_stats_14yr[[#This Row],[ROLLING AVERAGE MANUAL]]</f>
        <v>4.3641278649474202E-2</v>
      </c>
      <c r="N2575">
        <f>tsla_moving_stats_14yr[[#This Row],[StdDev_14Y_Centered]]-tsla_moving_stats_14yr[[#This Row],[STANDARD DEV MANUAL]]</f>
        <v>3.1212537225826509E-2</v>
      </c>
    </row>
    <row r="2576" spans="1:14" x14ac:dyDescent="0.25">
      <c r="A2576" s="1">
        <v>42341</v>
      </c>
      <c r="B2576">
        <v>15.7</v>
      </c>
      <c r="C2576">
        <v>15.83</v>
      </c>
      <c r="D2576">
        <v>15.33</v>
      </c>
      <c r="E2576">
        <v>15.51</v>
      </c>
      <c r="F2576">
        <v>44093505</v>
      </c>
      <c r="G2576">
        <v>58.262797828169923</v>
      </c>
      <c r="H2576">
        <v>95.541020955424159</v>
      </c>
      <c r="I2576">
        <f>tsla_moving_stats_14yr[[#This Row],[Close]]/tsla_moving_stats_14yr[[#This Row],[StdDev_14Y_Centered]]</f>
        <v>0.16233864621602045</v>
      </c>
      <c r="J2576">
        <f>2*tsla_moving_stats_14yr[[#This Row],[StdDev_14Y_Centered]]</f>
        <v>191.08204191084832</v>
      </c>
      <c r="K2576">
        <v>58.175538510705984</v>
      </c>
      <c r="L2576">
        <v>95.493894688072103</v>
      </c>
      <c r="M2576">
        <f>tsla_moving_stats_14yr[[#This Row],[Average_14Y_Centered]]-tsla_moving_stats_14yr[[#This Row],[ROLLING AVERAGE MANUAL]]</f>
        <v>8.7259317463939112E-2</v>
      </c>
      <c r="N2576">
        <f>tsla_moving_stats_14yr[[#This Row],[StdDev_14Y_Centered]]-tsla_moving_stats_14yr[[#This Row],[STANDARD DEV MANUAL]]</f>
        <v>4.7126267352055606E-2</v>
      </c>
    </row>
    <row r="2577" spans="1:14" x14ac:dyDescent="0.25">
      <c r="A2577" s="1">
        <v>42340</v>
      </c>
      <c r="B2577">
        <v>15.8</v>
      </c>
      <c r="C2577">
        <v>15.91</v>
      </c>
      <c r="D2577">
        <v>15.42</v>
      </c>
      <c r="E2577">
        <v>15.47</v>
      </c>
      <c r="F2577">
        <v>44722066</v>
      </c>
      <c r="G2577">
        <v>58.262797828169923</v>
      </c>
      <c r="H2577">
        <v>95.541020955424159</v>
      </c>
      <c r="I2577">
        <f>tsla_moving_stats_14yr[[#This Row],[Close]]/tsla_moving_stats_14yr[[#This Row],[StdDev_14Y_Centered]]</f>
        <v>0.16191997788277476</v>
      </c>
      <c r="J2577">
        <f>2*tsla_moving_stats_14yr[[#This Row],[StdDev_14Y_Centered]]</f>
        <v>191.08204191084832</v>
      </c>
      <c r="K2577">
        <v>58.131892583119885</v>
      </c>
      <c r="L2577">
        <v>95.477948182442361</v>
      </c>
      <c r="M2577">
        <f>tsla_moving_stats_14yr[[#This Row],[Average_14Y_Centered]]-tsla_moving_stats_14yr[[#This Row],[ROLLING AVERAGE MANUAL]]</f>
        <v>0.13090524505003742</v>
      </c>
      <c r="N2577">
        <f>tsla_moving_stats_14yr[[#This Row],[StdDev_14Y_Centered]]-tsla_moving_stats_14yr[[#This Row],[STANDARD DEV MANUAL]]</f>
        <v>6.3072772981797698E-2</v>
      </c>
    </row>
    <row r="2578" spans="1:14" x14ac:dyDescent="0.25">
      <c r="A2578" s="1">
        <v>42339</v>
      </c>
      <c r="B2578">
        <v>15.4</v>
      </c>
      <c r="C2578">
        <v>15.87</v>
      </c>
      <c r="D2578">
        <v>15.4</v>
      </c>
      <c r="E2578">
        <v>15.81</v>
      </c>
      <c r="F2578">
        <v>56009383</v>
      </c>
      <c r="G2578">
        <v>58.219156549520761</v>
      </c>
      <c r="H2578">
        <v>95.525069232934584</v>
      </c>
      <c r="I2578">
        <f>tsla_moving_stats_14yr[[#This Row],[Close]]/tsla_moving_stats_14yr[[#This Row],[StdDev_14Y_Centered]]</f>
        <v>0.16550629198130035</v>
      </c>
      <c r="J2578">
        <f>2*tsla_moving_stats_14yr[[#This Row],[StdDev_14Y_Centered]]</f>
        <v>191.05013846586917</v>
      </c>
      <c r="K2578">
        <v>58.092654301246888</v>
      </c>
      <c r="L2578">
        <v>95.467993867788948</v>
      </c>
      <c r="M2578">
        <f>tsla_moving_stats_14yr[[#This Row],[Average_14Y_Centered]]-tsla_moving_stats_14yr[[#This Row],[ROLLING AVERAGE MANUAL]]</f>
        <v>0.12650224827387291</v>
      </c>
      <c r="N2578">
        <f>tsla_moving_stats_14yr[[#This Row],[StdDev_14Y_Centered]]-tsla_moving_stats_14yr[[#This Row],[STANDARD DEV MANUAL]]</f>
        <v>5.7075365145635715E-2</v>
      </c>
    </row>
    <row r="2579" spans="1:14" x14ac:dyDescent="0.25">
      <c r="A2579" s="1">
        <v>42338</v>
      </c>
      <c r="B2579">
        <v>15.45</v>
      </c>
      <c r="C2579">
        <v>15.62</v>
      </c>
      <c r="D2579">
        <v>15.27</v>
      </c>
      <c r="E2579">
        <v>15.35</v>
      </c>
      <c r="F2579">
        <v>39897236</v>
      </c>
      <c r="G2579">
        <v>58.175538510706311</v>
      </c>
      <c r="H2579">
        <v>95.509157837644096</v>
      </c>
      <c r="I2579">
        <f>tsla_moving_stats_14yr[[#This Row],[Close]]/tsla_moving_stats_14yr[[#This Row],[StdDev_14Y_Centered]]</f>
        <v>0.16071757250852789</v>
      </c>
      <c r="J2579">
        <f>2*tsla_moving_stats_14yr[[#This Row],[StdDev_14Y_Centered]]</f>
        <v>191.01831567528819</v>
      </c>
      <c r="K2579">
        <v>58.052722328854458</v>
      </c>
      <c r="L2579">
        <v>95.457148750522364</v>
      </c>
      <c r="M2579">
        <f>tsla_moving_stats_14yr[[#This Row],[Average_14Y_Centered]]-tsla_moving_stats_14yr[[#This Row],[ROLLING AVERAGE MANUAL]]</f>
        <v>0.12281618185185295</v>
      </c>
      <c r="N2579">
        <f>tsla_moving_stats_14yr[[#This Row],[StdDev_14Y_Centered]]-tsla_moving_stats_14yr[[#This Row],[STANDARD DEV MANUAL]]</f>
        <v>5.2009087121732023E-2</v>
      </c>
    </row>
    <row r="2580" spans="1:14" x14ac:dyDescent="0.25">
      <c r="A2580" s="1">
        <v>42335</v>
      </c>
      <c r="B2580">
        <v>15.4</v>
      </c>
      <c r="C2580">
        <v>15.48</v>
      </c>
      <c r="D2580">
        <v>15.13</v>
      </c>
      <c r="E2580">
        <v>15.44</v>
      </c>
      <c r="F2580">
        <v>29240325</v>
      </c>
      <c r="G2580">
        <v>58.052722328854763</v>
      </c>
      <c r="H2580">
        <v>95.472420672666274</v>
      </c>
      <c r="I2580">
        <f>tsla_moving_stats_14yr[[#This Row],[Close]]/tsla_moving_stats_14yr[[#This Row],[StdDev_14Y_Centered]]</f>
        <v>0.1617220961950582</v>
      </c>
      <c r="J2580">
        <f>2*tsla_moving_stats_14yr[[#This Row],[StdDev_14Y_Centered]]</f>
        <v>190.94484134533255</v>
      </c>
      <c r="K2580">
        <v>58.012783999999684</v>
      </c>
      <c r="L2580">
        <v>95.446303856824997</v>
      </c>
      <c r="M2580">
        <f>tsla_moving_stats_14yr[[#This Row],[Average_14Y_Centered]]-tsla_moving_stats_14yr[[#This Row],[ROLLING AVERAGE MANUAL]]</f>
        <v>3.9938328855079419E-2</v>
      </c>
      <c r="N2580">
        <f>tsla_moving_stats_14yr[[#This Row],[StdDev_14Y_Centered]]-tsla_moving_stats_14yr[[#This Row],[STANDARD DEV MANUAL]]</f>
        <v>2.611681584127723E-2</v>
      </c>
    </row>
    <row r="2581" spans="1:14" x14ac:dyDescent="0.25">
      <c r="A2581" s="1">
        <v>42333</v>
      </c>
      <c r="B2581">
        <v>14.76</v>
      </c>
      <c r="C2581">
        <v>15.39</v>
      </c>
      <c r="D2581">
        <v>14.69</v>
      </c>
      <c r="E2581">
        <v>15.31</v>
      </c>
      <c r="F2581">
        <v>59861746</v>
      </c>
      <c r="G2581">
        <v>58.052722328854763</v>
      </c>
      <c r="H2581">
        <v>95.472420672666274</v>
      </c>
      <c r="I2581">
        <f>tsla_moving_stats_14yr[[#This Row],[Close]]/tsla_moving_stats_14yr[[#This Row],[StdDev_14Y_Centered]]</f>
        <v>0.16036044642139516</v>
      </c>
      <c r="J2581">
        <f>2*tsla_moving_stats_14yr[[#This Row],[StdDev_14Y_Centered]]</f>
        <v>190.94484134533255</v>
      </c>
      <c r="K2581">
        <v>57.972711267605327</v>
      </c>
      <c r="L2581">
        <v>95.435291441249319</v>
      </c>
      <c r="M2581">
        <f>tsla_moving_stats_14yr[[#This Row],[Average_14Y_Centered]]-tsla_moving_stats_14yr[[#This Row],[ROLLING AVERAGE MANUAL]]</f>
        <v>8.0011061249436466E-2</v>
      </c>
      <c r="N2581">
        <f>tsla_moving_stats_14yr[[#This Row],[StdDev_14Y_Centered]]-tsla_moving_stats_14yr[[#This Row],[STANDARD DEV MANUAL]]</f>
        <v>3.7129231416955122E-2</v>
      </c>
    </row>
    <row r="2582" spans="1:14" x14ac:dyDescent="0.25">
      <c r="A2582" s="1">
        <v>42332</v>
      </c>
      <c r="B2582">
        <v>14.36</v>
      </c>
      <c r="C2582">
        <v>14.73</v>
      </c>
      <c r="D2582">
        <v>14.33</v>
      </c>
      <c r="E2582">
        <v>14.55</v>
      </c>
      <c r="F2582">
        <v>37204433</v>
      </c>
      <c r="G2582">
        <v>58.012784000000003</v>
      </c>
      <c r="H2582">
        <v>95.461578931557682</v>
      </c>
      <c r="I2582">
        <f>tsla_moving_stats_14yr[[#This Row],[Close]]/tsla_moving_stats_14yr[[#This Row],[StdDev_14Y_Centered]]</f>
        <v>0.1524173407023971</v>
      </c>
      <c r="J2582">
        <f>2*tsla_moving_stats_14yr[[#This Row],[StdDev_14Y_Centered]]</f>
        <v>190.92315786311536</v>
      </c>
      <c r="K2582">
        <v>57.936868395772983</v>
      </c>
      <c r="L2582">
        <v>95.429543678651484</v>
      </c>
      <c r="M2582">
        <f>tsla_moving_stats_14yr[[#This Row],[Average_14Y_Centered]]-tsla_moving_stats_14yr[[#This Row],[ROLLING AVERAGE MANUAL]]</f>
        <v>7.5915604227020594E-2</v>
      </c>
      <c r="N2582">
        <f>tsla_moving_stats_14yr[[#This Row],[StdDev_14Y_Centered]]-tsla_moving_stats_14yr[[#This Row],[STANDARD DEV MANUAL]]</f>
        <v>3.2035252906197798E-2</v>
      </c>
    </row>
    <row r="2583" spans="1:14" x14ac:dyDescent="0.25">
      <c r="A2583" s="1">
        <v>42331</v>
      </c>
      <c r="B2583">
        <v>14.49</v>
      </c>
      <c r="C2583">
        <v>14.61</v>
      </c>
      <c r="D2583">
        <v>14.31</v>
      </c>
      <c r="E2583">
        <v>14.52</v>
      </c>
      <c r="F2583">
        <v>37893024</v>
      </c>
      <c r="G2583">
        <v>58.012784000000003</v>
      </c>
      <c r="H2583">
        <v>95.461578931557682</v>
      </c>
      <c r="I2583">
        <f>tsla_moving_stats_14yr[[#This Row],[Close]]/tsla_moving_stats_14yr[[#This Row],[StdDev_14Y_Centered]]</f>
        <v>0.15210307814424781</v>
      </c>
      <c r="J2583">
        <f>2*tsla_moving_stats_14yr[[#This Row],[StdDev_14Y_Centered]]</f>
        <v>190.92315786311536</v>
      </c>
      <c r="K2583">
        <v>57.901655989749855</v>
      </c>
      <c r="L2583">
        <v>95.424538418225495</v>
      </c>
      <c r="M2583">
        <f>tsla_moving_stats_14yr[[#This Row],[Average_14Y_Centered]]-tsla_moving_stats_14yr[[#This Row],[ROLLING AVERAGE MANUAL]]</f>
        <v>0.11112801025014818</v>
      </c>
      <c r="N2583">
        <f>tsla_moving_stats_14yr[[#This Row],[StdDev_14Y_Centered]]-tsla_moving_stats_14yr[[#This Row],[STANDARD DEV MANUAL]]</f>
        <v>3.704051333218672E-2</v>
      </c>
    </row>
    <row r="2584" spans="1:14" x14ac:dyDescent="0.25">
      <c r="A2584" s="1">
        <v>42328</v>
      </c>
      <c r="B2584">
        <v>14.9</v>
      </c>
      <c r="C2584">
        <v>15</v>
      </c>
      <c r="D2584">
        <v>14.24</v>
      </c>
      <c r="E2584">
        <v>14.67</v>
      </c>
      <c r="F2584">
        <v>66010898</v>
      </c>
      <c r="G2584">
        <v>57.901655989750161</v>
      </c>
      <c r="H2584">
        <v>95.439824687993948</v>
      </c>
      <c r="I2584">
        <f>tsla_moving_stats_14yr[[#This Row],[Close]]/tsla_moving_stats_14yr[[#This Row],[StdDev_14Y_Centered]]</f>
        <v>0.15370941897638923</v>
      </c>
      <c r="J2584">
        <f>2*tsla_moving_stats_14yr[[#This Row],[StdDev_14Y_Centered]]</f>
        <v>190.8796493759879</v>
      </c>
      <c r="K2584">
        <v>57.862473566164375</v>
      </c>
      <c r="L2584">
        <v>95.41471085486846</v>
      </c>
      <c r="M2584">
        <f>tsla_moving_stats_14yr[[#This Row],[Average_14Y_Centered]]-tsla_moving_stats_14yr[[#This Row],[ROLLING AVERAGE MANUAL]]</f>
        <v>3.9182423585785386E-2</v>
      </c>
      <c r="N2584">
        <f>tsla_moving_stats_14yr[[#This Row],[StdDev_14Y_Centered]]-tsla_moving_stats_14yr[[#This Row],[STANDARD DEV MANUAL]]</f>
        <v>2.5113833125487872E-2</v>
      </c>
    </row>
    <row r="2585" spans="1:14" x14ac:dyDescent="0.25">
      <c r="A2585" s="1">
        <v>42327</v>
      </c>
      <c r="B2585">
        <v>14.7</v>
      </c>
      <c r="C2585">
        <v>15.08</v>
      </c>
      <c r="D2585">
        <v>14.69</v>
      </c>
      <c r="E2585">
        <v>14.79</v>
      </c>
      <c r="F2585">
        <v>37565664</v>
      </c>
      <c r="G2585">
        <v>57.901655989750161</v>
      </c>
      <c r="H2585">
        <v>95.439824687993948</v>
      </c>
      <c r="I2585">
        <f>tsla_moving_stats_14yr[[#This Row],[Close]]/tsla_moving_stats_14yr[[#This Row],[StdDev_14Y_Centered]]</f>
        <v>0.1549667557369323</v>
      </c>
      <c r="J2585">
        <f>2*tsla_moving_stats_14yr[[#This Row],[StdDev_14Y_Centered]]</f>
        <v>190.8796493759879</v>
      </c>
      <c r="K2585">
        <v>57.822310897435585</v>
      </c>
      <c r="L2585">
        <v>95.40361988919004</v>
      </c>
      <c r="M2585">
        <f>tsla_moving_stats_14yr[[#This Row],[Average_14Y_Centered]]-tsla_moving_stats_14yr[[#This Row],[ROLLING AVERAGE MANUAL]]</f>
        <v>7.9345092314575538E-2</v>
      </c>
      <c r="N2585">
        <f>tsla_moving_stats_14yr[[#This Row],[StdDev_14Y_Centered]]-tsla_moving_stats_14yr[[#This Row],[STANDARD DEV MANUAL]]</f>
        <v>3.6204798803908034E-2</v>
      </c>
    </row>
    <row r="2586" spans="1:14" x14ac:dyDescent="0.25">
      <c r="A2586" s="1">
        <v>42326</v>
      </c>
      <c r="B2586">
        <v>14.3</v>
      </c>
      <c r="C2586">
        <v>14.76</v>
      </c>
      <c r="D2586">
        <v>14.17</v>
      </c>
      <c r="E2586">
        <v>14.74</v>
      </c>
      <c r="F2586">
        <v>42178543</v>
      </c>
      <c r="G2586">
        <v>57.901655989750161</v>
      </c>
      <c r="H2586">
        <v>95.439824687993948</v>
      </c>
      <c r="I2586">
        <f>tsla_moving_stats_14yr[[#This Row],[Close]]/tsla_moving_stats_14yr[[#This Row],[StdDev_14Y_Centered]]</f>
        <v>0.15444286542003938</v>
      </c>
      <c r="J2586">
        <f>2*tsla_moving_stats_14yr[[#This Row],[StdDev_14Y_Centered]]</f>
        <v>190.8796493759879</v>
      </c>
      <c r="K2586">
        <v>57.780920166719795</v>
      </c>
      <c r="L2586">
        <v>95.390899577672712</v>
      </c>
      <c r="M2586">
        <f>tsla_moving_stats_14yr[[#This Row],[Average_14Y_Centered]]-tsla_moving_stats_14yr[[#This Row],[ROLLING AVERAGE MANUAL]]</f>
        <v>0.12073582303036545</v>
      </c>
      <c r="N2586">
        <f>tsla_moving_stats_14yr[[#This Row],[StdDev_14Y_Centered]]-tsla_moving_stats_14yr[[#This Row],[STANDARD DEV MANUAL]]</f>
        <v>4.8925110321235366E-2</v>
      </c>
    </row>
    <row r="2587" spans="1:14" x14ac:dyDescent="0.25">
      <c r="A2587" s="1">
        <v>42325</v>
      </c>
      <c r="B2587">
        <v>14.35</v>
      </c>
      <c r="C2587">
        <v>14.4</v>
      </c>
      <c r="D2587">
        <v>14.09</v>
      </c>
      <c r="E2587">
        <v>14.27</v>
      </c>
      <c r="F2587">
        <v>32230218</v>
      </c>
      <c r="G2587">
        <v>57.862473566164688</v>
      </c>
      <c r="H2587">
        <v>95.430000448885991</v>
      </c>
      <c r="I2587">
        <f>tsla_moving_stats_14yr[[#This Row],[Close]]/tsla_moving_stats_14yr[[#This Row],[StdDev_14Y_Centered]]</f>
        <v>0.14953368891204466</v>
      </c>
      <c r="J2587">
        <f>2*tsla_moving_stats_14yr[[#This Row],[StdDev_14Y_Centered]]</f>
        <v>190.86000089777198</v>
      </c>
      <c r="K2587">
        <v>57.737097498396089</v>
      </c>
      <c r="L2587">
        <v>95.374798901161299</v>
      </c>
      <c r="M2587">
        <f>tsla_moving_stats_14yr[[#This Row],[Average_14Y_Centered]]-tsla_moving_stats_14yr[[#This Row],[ROLLING AVERAGE MANUAL]]</f>
        <v>0.12537606776859889</v>
      </c>
      <c r="N2587">
        <f>tsla_moving_stats_14yr[[#This Row],[StdDev_14Y_Centered]]-tsla_moving_stats_14yr[[#This Row],[STANDARD DEV MANUAL]]</f>
        <v>5.5201547724692546E-2</v>
      </c>
    </row>
    <row r="2588" spans="1:14" x14ac:dyDescent="0.25">
      <c r="A2588" s="1">
        <v>42324</v>
      </c>
      <c r="B2588">
        <v>13.74</v>
      </c>
      <c r="C2588">
        <v>14.33</v>
      </c>
      <c r="D2588">
        <v>13.72</v>
      </c>
      <c r="E2588">
        <v>14.29</v>
      </c>
      <c r="F2588">
        <v>43880970</v>
      </c>
      <c r="G2588">
        <v>57.822310897435905</v>
      </c>
      <c r="H2588">
        <v>95.418912607071135</v>
      </c>
      <c r="I2588">
        <f>tsla_moving_stats_14yr[[#This Row],[Close]]/tsla_moving_stats_14yr[[#This Row],[StdDev_14Y_Centered]]</f>
        <v>0.1497606670372077</v>
      </c>
      <c r="J2588">
        <f>2*tsla_moving_stats_14yr[[#This Row],[StdDev_14Y_Centered]]</f>
        <v>190.83782521414227</v>
      </c>
      <c r="K2588">
        <v>57.694359961501128</v>
      </c>
      <c r="L2588">
        <v>95.360240935027335</v>
      </c>
      <c r="M2588">
        <f>tsla_moving_stats_14yr[[#This Row],[Average_14Y_Centered]]-tsla_moving_stats_14yr[[#This Row],[ROLLING AVERAGE MANUAL]]</f>
        <v>0.12795093593477702</v>
      </c>
      <c r="N2588">
        <f>tsla_moving_stats_14yr[[#This Row],[StdDev_14Y_Centered]]-tsla_moving_stats_14yr[[#This Row],[STANDARD DEV MANUAL]]</f>
        <v>5.8671672043800527E-2</v>
      </c>
    </row>
    <row r="2589" spans="1:14" x14ac:dyDescent="0.25">
      <c r="A2589" s="1">
        <v>42321</v>
      </c>
      <c r="B2589">
        <v>14.2</v>
      </c>
      <c r="C2589">
        <v>14.2</v>
      </c>
      <c r="D2589">
        <v>13.77</v>
      </c>
      <c r="E2589">
        <v>13.81</v>
      </c>
      <c r="F2589">
        <v>51454958</v>
      </c>
      <c r="G2589">
        <v>57.694359961501448</v>
      </c>
      <c r="H2589">
        <v>95.375541415018958</v>
      </c>
      <c r="I2589">
        <f>tsla_moving_stats_14yr[[#This Row],[Close]]/tsla_moving_stats_14yr[[#This Row],[StdDev_14Y_Centered]]</f>
        <v>0.14479603255835688</v>
      </c>
      <c r="J2589">
        <f>2*tsla_moving_stats_14yr[[#This Row],[StdDev_14Y_Centered]]</f>
        <v>190.75108283003792</v>
      </c>
      <c r="K2589">
        <v>57.649983953786588</v>
      </c>
      <c r="L2589">
        <v>95.343357451418086</v>
      </c>
      <c r="M2589">
        <f>tsla_moving_stats_14yr[[#This Row],[Average_14Y_Centered]]-tsla_moving_stats_14yr[[#This Row],[ROLLING AVERAGE MANUAL]]</f>
        <v>4.4376007714859611E-2</v>
      </c>
      <c r="N2589">
        <f>tsla_moving_stats_14yr[[#This Row],[StdDev_14Y_Centered]]-tsla_moving_stats_14yr[[#This Row],[STANDARD DEV MANUAL]]</f>
        <v>3.2183963600871834E-2</v>
      </c>
    </row>
    <row r="2590" spans="1:14" x14ac:dyDescent="0.25">
      <c r="A2590" s="1">
        <v>42320</v>
      </c>
      <c r="B2590">
        <v>14.52</v>
      </c>
      <c r="C2590">
        <v>14.6</v>
      </c>
      <c r="D2590">
        <v>14.18</v>
      </c>
      <c r="E2590">
        <v>14.2</v>
      </c>
      <c r="F2590">
        <v>43738545</v>
      </c>
      <c r="G2590">
        <v>57.694359961501448</v>
      </c>
      <c r="H2590">
        <v>95.375541415018958</v>
      </c>
      <c r="I2590">
        <f>tsla_moving_stats_14yr[[#This Row],[Close]]/tsla_moving_stats_14yr[[#This Row],[StdDev_14Y_Centered]]</f>
        <v>0.1488851312330679</v>
      </c>
      <c r="J2590">
        <f>2*tsla_moving_stats_14yr[[#This Row],[StdDev_14Y_Centered]]</f>
        <v>190.75108283003792</v>
      </c>
      <c r="K2590">
        <v>57.607264847511722</v>
      </c>
      <c r="L2590">
        <v>95.328839315790745</v>
      </c>
      <c r="M2590">
        <f>tsla_moving_stats_14yr[[#This Row],[Average_14Y_Centered]]-tsla_moving_stats_14yr[[#This Row],[ROLLING AVERAGE MANUAL]]</f>
        <v>8.7095113989725803E-2</v>
      </c>
      <c r="N2590">
        <f>tsla_moving_stats_14yr[[#This Row],[StdDev_14Y_Centered]]-tsla_moving_stats_14yr[[#This Row],[STANDARD DEV MANUAL]]</f>
        <v>4.6702099228213001E-2</v>
      </c>
    </row>
    <row r="2591" spans="1:14" x14ac:dyDescent="0.25">
      <c r="A2591" s="1">
        <v>42319</v>
      </c>
      <c r="B2591">
        <v>14.52</v>
      </c>
      <c r="C2591">
        <v>14.63</v>
      </c>
      <c r="D2591">
        <v>14.24</v>
      </c>
      <c r="E2591">
        <v>14.61</v>
      </c>
      <c r="F2591">
        <v>50217142</v>
      </c>
      <c r="G2591">
        <v>57.694359961501448</v>
      </c>
      <c r="H2591">
        <v>95.375541415018958</v>
      </c>
      <c r="I2591">
        <f>tsla_moving_stats_14yr[[#This Row],[Close]]/tsla_moving_stats_14yr[[#This Row],[StdDev_14Y_Centered]]</f>
        <v>0.15318392727571281</v>
      </c>
      <c r="J2591">
        <f>2*tsla_moving_stats_14yr[[#This Row],[StdDev_14Y_Centered]]</f>
        <v>190.75108283003792</v>
      </c>
      <c r="K2591">
        <v>57.568734746306674</v>
      </c>
      <c r="L2591">
        <v>95.319890234148673</v>
      </c>
      <c r="M2591">
        <f>tsla_moving_stats_14yr[[#This Row],[Average_14Y_Centered]]-tsla_moving_stats_14yr[[#This Row],[ROLLING AVERAGE MANUAL]]</f>
        <v>0.12562521519477343</v>
      </c>
      <c r="N2591">
        <f>tsla_moving_stats_14yr[[#This Row],[StdDev_14Y_Centered]]-tsla_moving_stats_14yr[[#This Row],[STANDARD DEV MANUAL]]</f>
        <v>5.5651180870285089E-2</v>
      </c>
    </row>
    <row r="2592" spans="1:14" x14ac:dyDescent="0.25">
      <c r="A2592" s="1">
        <v>42318</v>
      </c>
      <c r="B2592">
        <v>14.9</v>
      </c>
      <c r="C2592">
        <v>14.91</v>
      </c>
      <c r="D2592">
        <v>14.41</v>
      </c>
      <c r="E2592">
        <v>14.43</v>
      </c>
      <c r="F2592">
        <v>69255161</v>
      </c>
      <c r="G2592">
        <v>57.649983953786901</v>
      </c>
      <c r="H2592">
        <v>95.358660133075205</v>
      </c>
      <c r="I2592">
        <f>tsla_moving_stats_14yr[[#This Row],[Close]]/tsla_moving_stats_14yr[[#This Row],[StdDev_14Y_Centered]]</f>
        <v>0.15132343491259842</v>
      </c>
      <c r="J2592">
        <f>2*tsla_moving_stats_14yr[[#This Row],[StdDev_14Y_Centered]]</f>
        <v>190.71732026615041</v>
      </c>
      <c r="K2592">
        <v>57.525775778990997</v>
      </c>
      <c r="L2592">
        <v>95.305054228854587</v>
      </c>
      <c r="M2592">
        <f>tsla_moving_stats_14yr[[#This Row],[Average_14Y_Centered]]-tsla_moving_stats_14yr[[#This Row],[ROLLING AVERAGE MANUAL]]</f>
        <v>0.1242081747959034</v>
      </c>
      <c r="N2592">
        <f>tsla_moving_stats_14yr[[#This Row],[StdDev_14Y_Centered]]-tsla_moving_stats_14yr[[#This Row],[STANDARD DEV MANUAL]]</f>
        <v>5.3605904220617617E-2</v>
      </c>
    </row>
    <row r="2593" spans="1:14" x14ac:dyDescent="0.25">
      <c r="A2593" s="1">
        <v>42317</v>
      </c>
      <c r="B2593">
        <v>15.53</v>
      </c>
      <c r="C2593">
        <v>15.53</v>
      </c>
      <c r="D2593">
        <v>14.95</v>
      </c>
      <c r="E2593">
        <v>15.02</v>
      </c>
      <c r="F2593">
        <v>57762959</v>
      </c>
      <c r="G2593">
        <v>57.607264847512042</v>
      </c>
      <c r="H2593">
        <v>95.344144580289296</v>
      </c>
      <c r="I2593">
        <f>tsla_moving_stats_14yr[[#This Row],[Close]]/tsla_moving_stats_14yr[[#This Row],[StdDev_14Y_Centered]]</f>
        <v>0.15753458239222712</v>
      </c>
      <c r="J2593">
        <f>2*tsla_moving_stats_14yr[[#This Row],[StdDev_14Y_Centered]]</f>
        <v>190.68828916057859</v>
      </c>
      <c r="K2593">
        <v>57.480931876606348</v>
      </c>
      <c r="L2593">
        <v>95.287522339115924</v>
      </c>
      <c r="M2593">
        <f>tsla_moving_stats_14yr[[#This Row],[Average_14Y_Centered]]-tsla_moving_stats_14yr[[#This Row],[ROLLING AVERAGE MANUAL]]</f>
        <v>0.12633297090569329</v>
      </c>
      <c r="N2593">
        <f>tsla_moving_stats_14yr[[#This Row],[StdDev_14Y_Centered]]-tsla_moving_stats_14yr[[#This Row],[STANDARD DEV MANUAL]]</f>
        <v>5.662224117337189E-2</v>
      </c>
    </row>
    <row r="2594" spans="1:14" x14ac:dyDescent="0.25">
      <c r="A2594" s="1">
        <v>42314</v>
      </c>
      <c r="B2594">
        <v>15.38</v>
      </c>
      <c r="C2594">
        <v>15.56</v>
      </c>
      <c r="D2594">
        <v>15.3</v>
      </c>
      <c r="E2594">
        <v>15.49</v>
      </c>
      <c r="F2594">
        <v>36679433</v>
      </c>
      <c r="G2594">
        <v>57.480931876606675</v>
      </c>
      <c r="H2594">
        <v>95.302835721671727</v>
      </c>
      <c r="I2594">
        <f>tsla_moving_stats_14yr[[#This Row],[Close]]/tsla_moving_stats_14yr[[#This Row],[StdDev_14Y_Centered]]</f>
        <v>0.16253451308876002</v>
      </c>
      <c r="J2594">
        <f>2*tsla_moving_stats_14yr[[#This Row],[StdDev_14Y_Centered]]</f>
        <v>190.60567144334345</v>
      </c>
      <c r="K2594">
        <v>57.432719382834762</v>
      </c>
      <c r="L2594">
        <v>95.264877185323215</v>
      </c>
      <c r="M2594">
        <f>tsla_moving_stats_14yr[[#This Row],[Average_14Y_Centered]]-tsla_moving_stats_14yr[[#This Row],[ROLLING AVERAGE MANUAL]]</f>
        <v>4.82124937719135E-2</v>
      </c>
      <c r="N2594">
        <f>tsla_moving_stats_14yr[[#This Row],[StdDev_14Y_Centered]]-tsla_moving_stats_14yr[[#This Row],[STANDARD DEV MANUAL]]</f>
        <v>3.7958536348511984E-2</v>
      </c>
    </row>
    <row r="2595" spans="1:14" x14ac:dyDescent="0.25">
      <c r="A2595" s="1">
        <v>42313</v>
      </c>
      <c r="B2595">
        <v>15.37</v>
      </c>
      <c r="C2595">
        <v>15.64</v>
      </c>
      <c r="D2595">
        <v>15.28</v>
      </c>
      <c r="E2595">
        <v>15.45</v>
      </c>
      <c r="F2595">
        <v>67452699</v>
      </c>
      <c r="G2595">
        <v>57.480931876606675</v>
      </c>
      <c r="H2595">
        <v>95.302835721671727</v>
      </c>
      <c r="I2595">
        <f>tsla_moving_stats_14yr[[#This Row],[Close]]/tsla_moving_stats_14yr[[#This Row],[StdDev_14Y_Centered]]</f>
        <v>0.1621147984003449</v>
      </c>
      <c r="J2595">
        <f>2*tsla_moving_stats_14yr[[#This Row],[StdDev_14Y_Centered]]</f>
        <v>190.60567144334345</v>
      </c>
      <c r="K2595">
        <v>57.381954983922498</v>
      </c>
      <c r="L2595">
        <v>95.238111262694943</v>
      </c>
      <c r="M2595">
        <f>tsla_moving_stats_14yr[[#This Row],[Average_14Y_Centered]]-tsla_moving_stats_14yr[[#This Row],[ROLLING AVERAGE MANUAL]]</f>
        <v>9.8976892684177642E-2</v>
      </c>
      <c r="N2595">
        <f>tsla_moving_stats_14yr[[#This Row],[StdDev_14Y_Centered]]-tsla_moving_stats_14yr[[#This Row],[STANDARD DEV MANUAL]]</f>
        <v>6.4724458976783694E-2</v>
      </c>
    </row>
    <row r="2596" spans="1:14" x14ac:dyDescent="0.25">
      <c r="A2596" s="1">
        <v>42312</v>
      </c>
      <c r="B2596">
        <v>15.13</v>
      </c>
      <c r="C2596">
        <v>15.52</v>
      </c>
      <c r="D2596">
        <v>15.01</v>
      </c>
      <c r="E2596">
        <v>15.44</v>
      </c>
      <c r="F2596">
        <v>190895716</v>
      </c>
      <c r="G2596">
        <v>57.480931876606675</v>
      </c>
      <c r="H2596">
        <v>95.302835721671727</v>
      </c>
      <c r="I2596">
        <f>tsla_moving_stats_14yr[[#This Row],[Close]]/tsla_moving_stats_14yr[[#This Row],[StdDev_14Y_Centered]]</f>
        <v>0.16200986972824111</v>
      </c>
      <c r="J2596">
        <f>2*tsla_moving_stats_14yr[[#This Row],[StdDev_14Y_Centered]]</f>
        <v>190.60567144334345</v>
      </c>
      <c r="K2596">
        <v>57.331264072048555</v>
      </c>
      <c r="L2596">
        <v>95.211469431303385</v>
      </c>
      <c r="M2596">
        <f>tsla_moving_stats_14yr[[#This Row],[Average_14Y_Centered]]-tsla_moving_stats_14yr[[#This Row],[ROLLING AVERAGE MANUAL]]</f>
        <v>0.14966780455812057</v>
      </c>
      <c r="N2596">
        <f>tsla_moving_stats_14yr[[#This Row],[StdDev_14Y_Centered]]-tsla_moving_stats_14yr[[#This Row],[STANDARD DEV MANUAL]]</f>
        <v>9.1366290368341652E-2</v>
      </c>
    </row>
    <row r="2597" spans="1:14" x14ac:dyDescent="0.25">
      <c r="A2597" s="1">
        <v>42311</v>
      </c>
      <c r="B2597">
        <v>14.26</v>
      </c>
      <c r="C2597">
        <v>14.3</v>
      </c>
      <c r="D2597">
        <v>13.85</v>
      </c>
      <c r="E2597">
        <v>13.89</v>
      </c>
      <c r="F2597">
        <v>124987418</v>
      </c>
      <c r="G2597">
        <v>57.432719382835103</v>
      </c>
      <c r="H2597">
        <v>95.280191850993177</v>
      </c>
      <c r="I2597">
        <f>tsla_moving_stats_14yr[[#This Row],[Close]]/tsla_moving_stats_14yr[[#This Row],[StdDev_14Y_Centered]]</f>
        <v>0.14578056288679916</v>
      </c>
      <c r="J2597">
        <f>2*tsla_moving_stats_14yr[[#This Row],[StdDev_14Y_Centered]]</f>
        <v>190.56038370198635</v>
      </c>
      <c r="K2597">
        <v>57.276409266408926</v>
      </c>
      <c r="L2597">
        <v>95.177652389914684</v>
      </c>
      <c r="M2597">
        <f>tsla_moving_stats_14yr[[#This Row],[Average_14Y_Centered]]-tsla_moving_stats_14yr[[#This Row],[ROLLING AVERAGE MANUAL]]</f>
        <v>0.15631011642617665</v>
      </c>
      <c r="N2597">
        <f>tsla_moving_stats_14yr[[#This Row],[StdDev_14Y_Centered]]-tsla_moving_stats_14yr[[#This Row],[STANDARD DEV MANUAL]]</f>
        <v>0.10253946107849288</v>
      </c>
    </row>
    <row r="2598" spans="1:14" x14ac:dyDescent="0.25">
      <c r="A2598" s="1">
        <v>42310</v>
      </c>
      <c r="B2598">
        <v>13.93</v>
      </c>
      <c r="C2598">
        <v>14.39</v>
      </c>
      <c r="D2598">
        <v>13.81</v>
      </c>
      <c r="E2598">
        <v>14.25</v>
      </c>
      <c r="F2598">
        <v>58919221</v>
      </c>
      <c r="G2598">
        <v>57.381954983922832</v>
      </c>
      <c r="H2598">
        <v>95.253426549641546</v>
      </c>
      <c r="I2598">
        <f>tsla_moving_stats_14yr[[#This Row],[Close]]/tsla_moving_stats_14yr[[#This Row],[StdDev_14Y_Centered]]</f>
        <v>0.14960091742813661</v>
      </c>
      <c r="J2598">
        <f>2*tsla_moving_stats_14yr[[#This Row],[StdDev_14Y_Centered]]</f>
        <v>190.50685309928309</v>
      </c>
      <c r="K2598">
        <v>57.221609269391344</v>
      </c>
      <c r="L2598">
        <v>95.143931348259059</v>
      </c>
      <c r="M2598">
        <f>tsla_moving_stats_14yr[[#This Row],[Average_14Y_Centered]]-tsla_moving_stats_14yr[[#This Row],[ROLLING AVERAGE MANUAL]]</f>
        <v>0.16034571453148772</v>
      </c>
      <c r="N2598">
        <f>tsla_moving_stats_14yr[[#This Row],[StdDev_14Y_Centered]]-tsla_moving_stats_14yr[[#This Row],[STANDARD DEV MANUAL]]</f>
        <v>0.10949520138248658</v>
      </c>
    </row>
    <row r="2599" spans="1:14" x14ac:dyDescent="0.25">
      <c r="A2599" s="1">
        <v>42307</v>
      </c>
      <c r="B2599">
        <v>14.03</v>
      </c>
      <c r="C2599">
        <v>14.11</v>
      </c>
      <c r="D2599">
        <v>13.59</v>
      </c>
      <c r="E2599">
        <v>13.8</v>
      </c>
      <c r="F2599">
        <v>66583568</v>
      </c>
      <c r="G2599">
        <v>57.221609269391699</v>
      </c>
      <c r="H2599">
        <v>95.159246266884992</v>
      </c>
      <c r="I2599">
        <f>tsla_moving_stats_14yr[[#This Row],[Close]]/tsla_moving_stats_14yr[[#This Row],[StdDev_14Y_Centered]]</f>
        <v>0.14502006417007887</v>
      </c>
      <c r="J2599">
        <f>2*tsla_moving_stats_14yr[[#This Row],[StdDev_14Y_Centered]]</f>
        <v>190.31849253376998</v>
      </c>
      <c r="K2599">
        <v>57.166458467481931</v>
      </c>
      <c r="L2599">
        <v>95.109578197236033</v>
      </c>
      <c r="M2599">
        <f>tsla_moving_stats_14yr[[#This Row],[Average_14Y_Centered]]-tsla_moving_stats_14yr[[#This Row],[ROLLING AVERAGE MANUAL]]</f>
        <v>5.5150801909768177E-2</v>
      </c>
      <c r="N2599">
        <f>tsla_moving_stats_14yr[[#This Row],[StdDev_14Y_Centered]]-tsla_moving_stats_14yr[[#This Row],[STANDARD DEV MANUAL]]</f>
        <v>4.966806964895909E-2</v>
      </c>
    </row>
    <row r="2600" spans="1:14" x14ac:dyDescent="0.25">
      <c r="A2600" s="1">
        <v>42306</v>
      </c>
      <c r="B2600">
        <v>14.12</v>
      </c>
      <c r="C2600">
        <v>14.25</v>
      </c>
      <c r="D2600">
        <v>14.04</v>
      </c>
      <c r="E2600">
        <v>14.11</v>
      </c>
      <c r="F2600">
        <v>27075508</v>
      </c>
      <c r="G2600">
        <v>57.221609269391699</v>
      </c>
      <c r="H2600">
        <v>95.159246266884992</v>
      </c>
      <c r="I2600">
        <f>tsla_moving_stats_14yr[[#This Row],[Close]]/tsla_moving_stats_14yr[[#This Row],[StdDev_14Y_Centered]]</f>
        <v>0.14827776126375455</v>
      </c>
      <c r="J2600">
        <f>2*tsla_moving_stats_14yr[[#This Row],[StdDev_14Y_Centered]]</f>
        <v>190.31849253376998</v>
      </c>
      <c r="K2600">
        <v>57.112376811593847</v>
      </c>
      <c r="L2600">
        <v>95.077130100942938</v>
      </c>
      <c r="M2600">
        <f>tsla_moving_stats_14yr[[#This Row],[Average_14Y_Centered]]-tsla_moving_stats_14yr[[#This Row],[ROLLING AVERAGE MANUAL]]</f>
        <v>0.10923245779785162</v>
      </c>
      <c r="N2600">
        <f>tsla_moving_stats_14yr[[#This Row],[StdDev_14Y_Centered]]-tsla_moving_stats_14yr[[#This Row],[STANDARD DEV MANUAL]]</f>
        <v>8.2116165942053954E-2</v>
      </c>
    </row>
    <row r="2601" spans="1:14" x14ac:dyDescent="0.25">
      <c r="A2601" s="1">
        <v>42305</v>
      </c>
      <c r="B2601">
        <v>14.09</v>
      </c>
      <c r="C2601">
        <v>14.23</v>
      </c>
      <c r="D2601">
        <v>13.89</v>
      </c>
      <c r="E2601">
        <v>14.2</v>
      </c>
      <c r="F2601">
        <v>40928937</v>
      </c>
      <c r="G2601">
        <v>57.221609269391699</v>
      </c>
      <c r="H2601">
        <v>95.159246266884992</v>
      </c>
      <c r="I2601">
        <f>tsla_moving_stats_14yr[[#This Row],[Close]]/tsla_moving_stats_14yr[[#This Row],[StdDev_14Y_Centered]]</f>
        <v>0.14922354429095072</v>
      </c>
      <c r="J2601">
        <f>2*tsla_moving_stats_14yr[[#This Row],[StdDev_14Y_Centered]]</f>
        <v>190.31849253376998</v>
      </c>
      <c r="K2601">
        <v>57.058405283504811</v>
      </c>
      <c r="L2601">
        <v>95.04487516588361</v>
      </c>
      <c r="M2601">
        <f>tsla_moving_stats_14yr[[#This Row],[Average_14Y_Centered]]-tsla_moving_stats_14yr[[#This Row],[ROLLING AVERAGE MANUAL]]</f>
        <v>0.16320398588688789</v>
      </c>
      <c r="N2601">
        <f>tsla_moving_stats_14yr[[#This Row],[StdDev_14Y_Centered]]-tsla_moving_stats_14yr[[#This Row],[STANDARD DEV MANUAL]]</f>
        <v>0.1143711010013817</v>
      </c>
    </row>
    <row r="2602" spans="1:14" x14ac:dyDescent="0.25">
      <c r="A2602" s="1">
        <v>42304</v>
      </c>
      <c r="B2602">
        <v>14.32</v>
      </c>
      <c r="C2602">
        <v>14.47</v>
      </c>
      <c r="D2602">
        <v>13.83</v>
      </c>
      <c r="E2602">
        <v>14.02</v>
      </c>
      <c r="F2602">
        <v>52791789</v>
      </c>
      <c r="G2602">
        <v>57.166458467482286</v>
      </c>
      <c r="H2602">
        <v>95.12489251634284</v>
      </c>
      <c r="I2602">
        <f>tsla_moving_stats_14yr[[#This Row],[Close]]/tsla_moving_stats_14yr[[#This Row],[StdDev_14Y_Centered]]</f>
        <v>0.14738518624440292</v>
      </c>
      <c r="J2602">
        <f>2*tsla_moving_stats_14yr[[#This Row],[StdDev_14Y_Centered]]</f>
        <v>190.24978503268568</v>
      </c>
      <c r="K2602">
        <v>57.005114405413764</v>
      </c>
      <c r="L2602">
        <v>95.01381170581304</v>
      </c>
      <c r="M2602">
        <f>tsla_moving_stats_14yr[[#This Row],[Average_14Y_Centered]]-tsla_moving_stats_14yr[[#This Row],[ROLLING AVERAGE MANUAL]]</f>
        <v>0.16134406206852248</v>
      </c>
      <c r="N2602">
        <f>tsla_moving_stats_14yr[[#This Row],[StdDev_14Y_Centered]]-tsla_moving_stats_14yr[[#This Row],[STANDARD DEV MANUAL]]</f>
        <v>0.11108081052979912</v>
      </c>
    </row>
    <row r="2603" spans="1:14" x14ac:dyDescent="0.25">
      <c r="A2603" s="1">
        <v>42303</v>
      </c>
      <c r="B2603">
        <v>14.09</v>
      </c>
      <c r="C2603">
        <v>14.39</v>
      </c>
      <c r="D2603">
        <v>14</v>
      </c>
      <c r="E2603">
        <v>14.35</v>
      </c>
      <c r="F2603">
        <v>50871622</v>
      </c>
      <c r="G2603">
        <v>57.112376811594203</v>
      </c>
      <c r="H2603">
        <v>95.092444126990557</v>
      </c>
      <c r="I2603">
        <f>tsla_moving_stats_14yr[[#This Row],[Close]]/tsla_moving_stats_14yr[[#This Row],[StdDev_14Y_Centered]]</f>
        <v>0.1509057857513515</v>
      </c>
      <c r="J2603">
        <f>2*tsla_moving_stats_14yr[[#This Row],[StdDev_14Y_Centered]]</f>
        <v>190.18488825398111</v>
      </c>
      <c r="K2603">
        <v>56.955390070921638</v>
      </c>
      <c r="L2603">
        <v>94.98874921481287</v>
      </c>
      <c r="M2603">
        <f>tsla_moving_stats_14yr[[#This Row],[Average_14Y_Centered]]-tsla_moving_stats_14yr[[#This Row],[ROLLING AVERAGE MANUAL]]</f>
        <v>0.15698674067256491</v>
      </c>
      <c r="N2603">
        <f>tsla_moving_stats_14yr[[#This Row],[StdDev_14Y_Centered]]-tsla_moving_stats_14yr[[#This Row],[STANDARD DEV MANUAL]]</f>
        <v>0.10369491217768712</v>
      </c>
    </row>
    <row r="2604" spans="1:14" x14ac:dyDescent="0.25">
      <c r="A2604" s="1">
        <v>42300</v>
      </c>
      <c r="B2604">
        <v>14.33</v>
      </c>
      <c r="C2604">
        <v>14.36</v>
      </c>
      <c r="D2604">
        <v>13.85</v>
      </c>
      <c r="E2604">
        <v>13.94</v>
      </c>
      <c r="F2604">
        <v>63531995</v>
      </c>
      <c r="G2604">
        <v>56.955390070921986</v>
      </c>
      <c r="H2604">
        <v>95.004063805676438</v>
      </c>
      <c r="I2604">
        <f>tsla_moving_stats_14yr[[#This Row],[Close]]/tsla_moving_stats_14yr[[#This Row],[StdDev_14Y_Centered]]</f>
        <v>0.14673056542626645</v>
      </c>
      <c r="J2604">
        <f>2*tsla_moving_stats_14yr[[#This Row],[StdDev_14Y_Centered]]</f>
        <v>190.00812761135288</v>
      </c>
      <c r="K2604">
        <v>56.904604966139615</v>
      </c>
      <c r="L2604">
        <v>94.961948632330561</v>
      </c>
      <c r="M2604">
        <f>tsla_moving_stats_14yr[[#This Row],[Average_14Y_Centered]]-tsla_moving_stats_14yr[[#This Row],[ROLLING AVERAGE MANUAL]]</f>
        <v>5.0785104782370638E-2</v>
      </c>
      <c r="N2604">
        <f>tsla_moving_stats_14yr[[#This Row],[StdDev_14Y_Centered]]-tsla_moving_stats_14yr[[#This Row],[STANDARD DEV MANUAL]]</f>
        <v>4.211517334587711E-2</v>
      </c>
    </row>
    <row r="2605" spans="1:14" x14ac:dyDescent="0.25">
      <c r="A2605" s="1">
        <v>42299</v>
      </c>
      <c r="B2605">
        <v>14.1</v>
      </c>
      <c r="C2605">
        <v>14.38</v>
      </c>
      <c r="D2605">
        <v>13.96</v>
      </c>
      <c r="E2605">
        <v>14.11</v>
      </c>
      <c r="F2605">
        <v>42377429</v>
      </c>
      <c r="G2605">
        <v>56.955390070921986</v>
      </c>
      <c r="H2605">
        <v>95.004063805676438</v>
      </c>
      <c r="I2605">
        <f>tsla_moving_stats_14yr[[#This Row],[Close]]/tsla_moving_stats_14yr[[#This Row],[StdDev_14Y_Centered]]</f>
        <v>0.14851996256561117</v>
      </c>
      <c r="J2605">
        <f>2*tsla_moving_stats_14yr[[#This Row],[StdDev_14Y_Centered]]</f>
        <v>190.00812761135288</v>
      </c>
      <c r="K2605">
        <v>56.856096774193212</v>
      </c>
      <c r="L2605">
        <v>94.938842709859458</v>
      </c>
      <c r="M2605">
        <f>tsla_moving_stats_14yr[[#This Row],[Average_14Y_Centered]]-tsla_moving_stats_14yr[[#This Row],[ROLLING AVERAGE MANUAL]]</f>
        <v>9.9293296728774294E-2</v>
      </c>
      <c r="N2605">
        <f>tsla_moving_stats_14yr[[#This Row],[StdDev_14Y_Centered]]-tsla_moving_stats_14yr[[#This Row],[STANDARD DEV MANUAL]]</f>
        <v>6.5221095816980323E-2</v>
      </c>
    </row>
    <row r="2606" spans="1:14" x14ac:dyDescent="0.25">
      <c r="A2606" s="1">
        <v>42298</v>
      </c>
      <c r="B2606">
        <v>14.13</v>
      </c>
      <c r="C2606">
        <v>14.32</v>
      </c>
      <c r="D2606">
        <v>13.92</v>
      </c>
      <c r="E2606">
        <v>14.01</v>
      </c>
      <c r="F2606">
        <v>62752129</v>
      </c>
      <c r="G2606">
        <v>56.955390070921986</v>
      </c>
      <c r="H2606">
        <v>95.004063805676438</v>
      </c>
      <c r="I2606">
        <f>tsla_moving_stats_14yr[[#This Row],[Close]]/tsla_moving_stats_14yr[[#This Row],[StdDev_14Y_Centered]]</f>
        <v>0.14746737601305546</v>
      </c>
      <c r="J2606">
        <f>2*tsla_moving_stats_14yr[[#This Row],[StdDev_14Y_Centered]]</f>
        <v>190.00812761135288</v>
      </c>
      <c r="K2606">
        <v>56.80279444982218</v>
      </c>
      <c r="L2606">
        <v>94.907770015725802</v>
      </c>
      <c r="M2606">
        <f>tsla_moving_stats_14yr[[#This Row],[Average_14Y_Centered]]-tsla_moving_stats_14yr[[#This Row],[ROLLING AVERAGE MANUAL]]</f>
        <v>0.15259562109980607</v>
      </c>
      <c r="N2606">
        <f>tsla_moving_stats_14yr[[#This Row],[StdDev_14Y_Centered]]-tsla_moving_stats_14yr[[#This Row],[STANDARD DEV MANUAL]]</f>
        <v>9.6293789950635755E-2</v>
      </c>
    </row>
    <row r="2607" spans="1:14" x14ac:dyDescent="0.25">
      <c r="A2607" s="1">
        <v>42297</v>
      </c>
      <c r="B2607">
        <v>15.18</v>
      </c>
      <c r="C2607">
        <v>15.24</v>
      </c>
      <c r="D2607">
        <v>13.47</v>
      </c>
      <c r="E2607">
        <v>14.2</v>
      </c>
      <c r="F2607">
        <v>223500950</v>
      </c>
      <c r="G2607">
        <v>56.904604966139971</v>
      </c>
      <c r="H2607">
        <v>94.97726384066037</v>
      </c>
      <c r="I2607">
        <f>tsla_moving_stats_14yr[[#This Row],[Close]]/tsla_moving_stats_14yr[[#This Row],[StdDev_14Y_Centered]]</f>
        <v>0.14950946601096851</v>
      </c>
      <c r="J2607">
        <f>2*tsla_moving_stats_14yr[[#This Row],[StdDev_14Y_Centered]]</f>
        <v>189.95452768132074</v>
      </c>
      <c r="K2607">
        <v>56.750054874111989</v>
      </c>
      <c r="L2607">
        <v>94.877671620227773</v>
      </c>
      <c r="M2607">
        <f>tsla_moving_stats_14yr[[#This Row],[Average_14Y_Centered]]-tsla_moving_stats_14yr[[#This Row],[ROLLING AVERAGE MANUAL]]</f>
        <v>0.15455009202798209</v>
      </c>
      <c r="N2607">
        <f>tsla_moving_stats_14yr[[#This Row],[StdDev_14Y_Centered]]-tsla_moving_stats_14yr[[#This Row],[STANDARD DEV MANUAL]]</f>
        <v>9.9592220432597856E-2</v>
      </c>
    </row>
    <row r="2608" spans="1:14" x14ac:dyDescent="0.25">
      <c r="A2608" s="1">
        <v>42296</v>
      </c>
      <c r="B2608">
        <v>15.1</v>
      </c>
      <c r="C2608">
        <v>15.41</v>
      </c>
      <c r="D2608">
        <v>15</v>
      </c>
      <c r="E2608">
        <v>15.21</v>
      </c>
      <c r="F2608">
        <v>37618464</v>
      </c>
      <c r="G2608">
        <v>56.856096774193553</v>
      </c>
      <c r="H2608">
        <v>94.954159132111087</v>
      </c>
      <c r="I2608">
        <f>tsla_moving_stats_14yr[[#This Row],[Close]]/tsla_moving_stats_14yr[[#This Row],[StdDev_14Y_Centered]]</f>
        <v>0.16018255692031466</v>
      </c>
      <c r="J2608">
        <f>2*tsla_moving_stats_14yr[[#This Row],[StdDev_14Y_Centered]]</f>
        <v>189.90831826422217</v>
      </c>
      <c r="K2608">
        <v>56.697552470132038</v>
      </c>
      <c r="L2608">
        <v>94.847981201604682</v>
      </c>
      <c r="M2608">
        <f>tsla_moving_stats_14yr[[#This Row],[Average_14Y_Centered]]-tsla_moving_stats_14yr[[#This Row],[ROLLING AVERAGE MANUAL]]</f>
        <v>0.15854430406151465</v>
      </c>
      <c r="N2608">
        <f>tsla_moving_stats_14yr[[#This Row],[StdDev_14Y_Centered]]-tsla_moving_stats_14yr[[#This Row],[STANDARD DEV MANUAL]]</f>
        <v>0.106177930506405</v>
      </c>
    </row>
    <row r="2609" spans="1:14" x14ac:dyDescent="0.25">
      <c r="A2609" s="1">
        <v>42293</v>
      </c>
      <c r="B2609">
        <v>14.87</v>
      </c>
      <c r="C2609">
        <v>15.37</v>
      </c>
      <c r="D2609">
        <v>14.86</v>
      </c>
      <c r="E2609">
        <v>15.13</v>
      </c>
      <c r="F2609">
        <v>65017447</v>
      </c>
      <c r="G2609">
        <v>56.697552470132386</v>
      </c>
      <c r="H2609">
        <v>94.863297791321116</v>
      </c>
      <c r="I2609">
        <f>tsla_moving_stats_14yr[[#This Row],[Close]]/tsla_moving_stats_14yr[[#This Row],[StdDev_14Y_Centered]]</f>
        <v>0.15949266315074509</v>
      </c>
      <c r="J2609">
        <f>2*tsla_moving_stats_14yr[[#This Row],[StdDev_14Y_Centered]]</f>
        <v>189.72659558264223</v>
      </c>
      <c r="K2609">
        <v>56.649654392764518</v>
      </c>
      <c r="L2609">
        <v>94.825840626351834</v>
      </c>
      <c r="M2609">
        <f>tsla_moving_stats_14yr[[#This Row],[Average_14Y_Centered]]-tsla_moving_stats_14yr[[#This Row],[ROLLING AVERAGE MANUAL]]</f>
        <v>4.7898077367868552E-2</v>
      </c>
      <c r="N2609">
        <f>tsla_moving_stats_14yr[[#This Row],[StdDev_14Y_Centered]]-tsla_moving_stats_14yr[[#This Row],[STANDARD DEV MANUAL]]</f>
        <v>3.745716496928253E-2</v>
      </c>
    </row>
    <row r="2610" spans="1:14" x14ac:dyDescent="0.25">
      <c r="A2610" s="1">
        <v>42292</v>
      </c>
      <c r="B2610">
        <v>14.43</v>
      </c>
      <c r="C2610">
        <v>14.78</v>
      </c>
      <c r="D2610">
        <v>14.25</v>
      </c>
      <c r="E2610">
        <v>14.75</v>
      </c>
      <c r="F2610">
        <v>42663539</v>
      </c>
      <c r="G2610">
        <v>56.697552470132386</v>
      </c>
      <c r="H2610">
        <v>94.863297791321116</v>
      </c>
      <c r="I2610">
        <f>tsla_moving_stats_14yr[[#This Row],[Close]]/tsla_moving_stats_14yr[[#This Row],[StdDev_14Y_Centered]]</f>
        <v>0.15548689897379314</v>
      </c>
      <c r="J2610">
        <f>2*tsla_moving_stats_14yr[[#This Row],[StdDev_14Y_Centered]]</f>
        <v>189.72659558264223</v>
      </c>
      <c r="K2610">
        <v>56.596319870758954</v>
      </c>
      <c r="L2610">
        <v>94.794718047749427</v>
      </c>
      <c r="M2610">
        <f>tsla_moving_stats_14yr[[#This Row],[Average_14Y_Centered]]-tsla_moving_stats_14yr[[#This Row],[ROLLING AVERAGE MANUAL]]</f>
        <v>0.10123259937343221</v>
      </c>
      <c r="N2610">
        <f>tsla_moving_stats_14yr[[#This Row],[StdDev_14Y_Centered]]-tsla_moving_stats_14yr[[#This Row],[STANDARD DEV MANUAL]]</f>
        <v>6.8579743571689278E-2</v>
      </c>
    </row>
    <row r="2611" spans="1:14" x14ac:dyDescent="0.25">
      <c r="A2611" s="1">
        <v>42291</v>
      </c>
      <c r="B2611">
        <v>14.71</v>
      </c>
      <c r="C2611">
        <v>14.73</v>
      </c>
      <c r="D2611">
        <v>14.36</v>
      </c>
      <c r="E2611">
        <v>14.46</v>
      </c>
      <c r="F2611">
        <v>46566738</v>
      </c>
      <c r="G2611">
        <v>56.697552470132386</v>
      </c>
      <c r="H2611">
        <v>94.863297791321116</v>
      </c>
      <c r="I2611">
        <f>tsla_moving_stats_14yr[[#This Row],[Close]]/tsla_moving_stats_14yr[[#This Row],[StdDev_14Y_Centered]]</f>
        <v>0.15242986841769823</v>
      </c>
      <c r="J2611">
        <f>2*tsla_moving_stats_14yr[[#This Row],[StdDev_14Y_Centered]]</f>
        <v>189.72659558264223</v>
      </c>
      <c r="K2611">
        <v>56.544398836457326</v>
      </c>
      <c r="L2611">
        <v>94.766024667922608</v>
      </c>
      <c r="M2611">
        <f>tsla_moving_stats_14yr[[#This Row],[Average_14Y_Centered]]-tsla_moving_stats_14yr[[#This Row],[ROLLING AVERAGE MANUAL]]</f>
        <v>0.15315363367506052</v>
      </c>
      <c r="N2611">
        <f>tsla_moving_stats_14yr[[#This Row],[StdDev_14Y_Centered]]-tsla_moving_stats_14yr[[#This Row],[STANDARD DEV MANUAL]]</f>
        <v>9.7273123398508687E-2</v>
      </c>
    </row>
    <row r="2612" spans="1:14" x14ac:dyDescent="0.25">
      <c r="A2612" s="1">
        <v>42290</v>
      </c>
      <c r="B2612">
        <v>14.22</v>
      </c>
      <c r="C2612">
        <v>14.83</v>
      </c>
      <c r="D2612">
        <v>14.08</v>
      </c>
      <c r="E2612">
        <v>14.62</v>
      </c>
      <c r="F2612">
        <v>77573105</v>
      </c>
      <c r="G2612">
        <v>56.649654392764866</v>
      </c>
      <c r="H2612">
        <v>94.841158587945245</v>
      </c>
      <c r="I2612">
        <f>tsla_moving_stats_14yr[[#This Row],[Close]]/tsla_moving_stats_14yr[[#This Row],[StdDev_14Y_Centered]]</f>
        <v>0.15415248208343027</v>
      </c>
      <c r="J2612">
        <f>2*tsla_moving_stats_14yr[[#This Row],[StdDev_14Y_Centered]]</f>
        <v>189.68231717589049</v>
      </c>
      <c r="K2612">
        <v>56.492683478822812</v>
      </c>
      <c r="L2612">
        <v>94.737680569381098</v>
      </c>
      <c r="M2612">
        <f>tsla_moving_stats_14yr[[#This Row],[Average_14Y_Centered]]-tsla_moving_stats_14yr[[#This Row],[ROLLING AVERAGE MANUAL]]</f>
        <v>0.15697091394205387</v>
      </c>
      <c r="N2612">
        <f>tsla_moving_stats_14yr[[#This Row],[StdDev_14Y_Centered]]-tsla_moving_stats_14yr[[#This Row],[STANDARD DEV MANUAL]]</f>
        <v>0.10347801856414662</v>
      </c>
    </row>
    <row r="2613" spans="1:14" x14ac:dyDescent="0.25">
      <c r="A2613" s="1">
        <v>42289</v>
      </c>
      <c r="B2613">
        <v>14.87</v>
      </c>
      <c r="C2613">
        <v>14.87</v>
      </c>
      <c r="D2613">
        <v>14.35</v>
      </c>
      <c r="E2613">
        <v>14.37</v>
      </c>
      <c r="F2613">
        <v>57544604</v>
      </c>
      <c r="G2613">
        <v>56.596319870759288</v>
      </c>
      <c r="H2613">
        <v>94.810035930704217</v>
      </c>
      <c r="I2613">
        <f>tsla_moving_stats_14yr[[#This Row],[Close]]/tsla_moving_stats_14yr[[#This Row],[StdDev_14Y_Centered]]</f>
        <v>0.15156623303574002</v>
      </c>
      <c r="J2613">
        <f>2*tsla_moving_stats_14yr[[#This Row],[StdDev_14Y_Centered]]</f>
        <v>189.62007186140843</v>
      </c>
      <c r="K2613">
        <v>56.438845407502896</v>
      </c>
      <c r="L2613">
        <v>94.705679173170068</v>
      </c>
      <c r="M2613">
        <f>tsla_moving_stats_14yr[[#This Row],[Average_14Y_Centered]]-tsla_moving_stats_14yr[[#This Row],[ROLLING AVERAGE MANUAL]]</f>
        <v>0.15747446325639203</v>
      </c>
      <c r="N2613">
        <f>tsla_moving_stats_14yr[[#This Row],[StdDev_14Y_Centered]]-tsla_moving_stats_14yr[[#This Row],[STANDARD DEV MANUAL]]</f>
        <v>0.10435675753414841</v>
      </c>
    </row>
    <row r="2614" spans="1:14" x14ac:dyDescent="0.25">
      <c r="A2614" s="1">
        <v>42286</v>
      </c>
      <c r="B2614">
        <v>14.73</v>
      </c>
      <c r="C2614">
        <v>14.96</v>
      </c>
      <c r="D2614">
        <v>14.56</v>
      </c>
      <c r="E2614">
        <v>14.71</v>
      </c>
      <c r="F2614">
        <v>92375645</v>
      </c>
      <c r="G2614">
        <v>56.438845407503223</v>
      </c>
      <c r="H2614">
        <v>94.720997520083415</v>
      </c>
      <c r="I2614">
        <f>tsla_moving_stats_14yr[[#This Row],[Close]]/tsla_moving_stats_14yr[[#This Row],[StdDev_14Y_Centered]]</f>
        <v>0.15529819559682195</v>
      </c>
      <c r="J2614">
        <f>2*tsla_moving_stats_14yr[[#This Row],[StdDev_14Y_Centered]]</f>
        <v>189.44199504016683</v>
      </c>
      <c r="K2614">
        <v>56.38493691361986</v>
      </c>
      <c r="L2614">
        <v>94.673552962249616</v>
      </c>
      <c r="M2614">
        <f>tsla_moving_stats_14yr[[#This Row],[Average_14Y_Centered]]-tsla_moving_stats_14yr[[#This Row],[ROLLING AVERAGE MANUAL]]</f>
        <v>5.3908493883362496E-2</v>
      </c>
      <c r="N2614">
        <f>tsla_moving_stats_14yr[[#This Row],[StdDev_14Y_Centered]]-tsla_moving_stats_14yr[[#This Row],[STANDARD DEV MANUAL]]</f>
        <v>4.7444557833799195E-2</v>
      </c>
    </row>
    <row r="2615" spans="1:14" x14ac:dyDescent="0.25">
      <c r="A2615" s="1">
        <v>42285</v>
      </c>
      <c r="B2615">
        <v>15.34</v>
      </c>
      <c r="C2615">
        <v>15.38</v>
      </c>
      <c r="D2615">
        <v>14.75</v>
      </c>
      <c r="E2615">
        <v>15.11</v>
      </c>
      <c r="F2615">
        <v>91998349</v>
      </c>
      <c r="G2615">
        <v>56.438845407503223</v>
      </c>
      <c r="H2615">
        <v>94.720997520083415</v>
      </c>
      <c r="I2615">
        <f>tsla_moving_stats_14yr[[#This Row],[Close]]/tsla_moving_stats_14yr[[#This Row],[StdDev_14Y_Centered]]</f>
        <v>0.15952112409707542</v>
      </c>
      <c r="J2615">
        <f>2*tsla_moving_stats_14yr[[#This Row],[StdDev_14Y_Centered]]</f>
        <v>189.44199504016683</v>
      </c>
      <c r="K2615">
        <v>56.32611974109998</v>
      </c>
      <c r="L2615">
        <v>94.632389349380503</v>
      </c>
      <c r="M2615">
        <f>tsla_moving_stats_14yr[[#This Row],[Average_14Y_Centered]]-tsla_moving_stats_14yr[[#This Row],[ROLLING AVERAGE MANUAL]]</f>
        <v>0.112725666403243</v>
      </c>
      <c r="N2615">
        <f>tsla_moving_stats_14yr[[#This Row],[StdDev_14Y_Centered]]-tsla_moving_stats_14yr[[#This Row],[STANDARD DEV MANUAL]]</f>
        <v>8.8608170702912048E-2</v>
      </c>
    </row>
    <row r="2616" spans="1:14" x14ac:dyDescent="0.25">
      <c r="A2616" s="1">
        <v>42284</v>
      </c>
      <c r="B2616">
        <v>15.78</v>
      </c>
      <c r="C2616">
        <v>15.85</v>
      </c>
      <c r="D2616">
        <v>15.27</v>
      </c>
      <c r="E2616">
        <v>15.46</v>
      </c>
      <c r="F2616">
        <v>102209475</v>
      </c>
      <c r="G2616">
        <v>56.438845407503223</v>
      </c>
      <c r="H2616">
        <v>94.720997520083415</v>
      </c>
      <c r="I2616">
        <f>tsla_moving_stats_14yr[[#This Row],[Close]]/tsla_moving_stats_14yr[[#This Row],[StdDev_14Y_Centered]]</f>
        <v>0.16321618653479725</v>
      </c>
      <c r="J2616">
        <f>2*tsla_moving_stats_14yr[[#This Row],[StdDev_14Y_Centered]]</f>
        <v>189.44199504016683</v>
      </c>
      <c r="K2616">
        <v>56.266396892197783</v>
      </c>
      <c r="L2616">
        <v>94.589464182233996</v>
      </c>
      <c r="M2616">
        <f>tsla_moving_stats_14yr[[#This Row],[Average_14Y_Centered]]-tsla_moving_stats_14yr[[#This Row],[ROLLING AVERAGE MANUAL]]</f>
        <v>0.17244851530544025</v>
      </c>
      <c r="N2616">
        <f>tsla_moving_stats_14yr[[#This Row],[StdDev_14Y_Centered]]-tsla_moving_stats_14yr[[#This Row],[STANDARD DEV MANUAL]]</f>
        <v>0.13153333784941879</v>
      </c>
    </row>
    <row r="2617" spans="1:14" x14ac:dyDescent="0.25">
      <c r="A2617" s="1">
        <v>42283</v>
      </c>
      <c r="B2617">
        <v>16</v>
      </c>
      <c r="C2617">
        <v>16.2</v>
      </c>
      <c r="D2617">
        <v>15.71</v>
      </c>
      <c r="E2617">
        <v>16.100000000000001</v>
      </c>
      <c r="F2617">
        <v>78538521</v>
      </c>
      <c r="G2617">
        <v>56.384936913620194</v>
      </c>
      <c r="H2617">
        <v>94.68887106816031</v>
      </c>
      <c r="I2617">
        <f>tsla_moving_stats_14yr[[#This Row],[Close]]/tsla_moving_stats_14yr[[#This Row],[StdDev_14Y_Centered]]</f>
        <v>0.17003054127037451</v>
      </c>
      <c r="J2617">
        <f>2*tsla_moving_stats_14yr[[#This Row],[StdDev_14Y_Centered]]</f>
        <v>189.37774213632062</v>
      </c>
      <c r="K2617">
        <v>56.203840673574788</v>
      </c>
      <c r="L2617">
        <v>94.540869518993134</v>
      </c>
      <c r="M2617">
        <f>tsla_moving_stats_14yr[[#This Row],[Average_14Y_Centered]]-tsla_moving_stats_14yr[[#This Row],[ROLLING AVERAGE MANUAL]]</f>
        <v>0.18109624004540592</v>
      </c>
      <c r="N2617">
        <f>tsla_moving_stats_14yr[[#This Row],[StdDev_14Y_Centered]]-tsla_moving_stats_14yr[[#This Row],[STANDARD DEV MANUAL]]</f>
        <v>0.14800154916717645</v>
      </c>
    </row>
    <row r="2618" spans="1:14" x14ac:dyDescent="0.25">
      <c r="A2618" s="1">
        <v>42282</v>
      </c>
      <c r="B2618">
        <v>16.59</v>
      </c>
      <c r="C2618">
        <v>16.66</v>
      </c>
      <c r="D2618">
        <v>16.28</v>
      </c>
      <c r="E2618">
        <v>16.41</v>
      </c>
      <c r="F2618">
        <v>55348032</v>
      </c>
      <c r="G2618">
        <v>56.326119741100328</v>
      </c>
      <c r="H2618">
        <v>94.647705751414676</v>
      </c>
      <c r="I2618">
        <f>tsla_moving_stats_14yr[[#This Row],[Close]]/tsla_moving_stats_14yr[[#This Row],[StdDev_14Y_Centered]]</f>
        <v>0.17337979689755686</v>
      </c>
      <c r="J2618">
        <f>2*tsla_moving_stats_14yr[[#This Row],[StdDev_14Y_Centered]]</f>
        <v>189.29541150282935</v>
      </c>
      <c r="K2618">
        <v>56.143524457401668</v>
      </c>
      <c r="L2618">
        <v>94.496756999720361</v>
      </c>
      <c r="M2618">
        <f>tsla_moving_stats_14yr[[#This Row],[Average_14Y_Centered]]-tsla_moving_stats_14yr[[#This Row],[ROLLING AVERAGE MANUAL]]</f>
        <v>0.18259528369866018</v>
      </c>
      <c r="N2618">
        <f>tsla_moving_stats_14yr[[#This Row],[StdDev_14Y_Centered]]-tsla_moving_stats_14yr[[#This Row],[STANDARD DEV MANUAL]]</f>
        <v>0.15094875169431532</v>
      </c>
    </row>
    <row r="2619" spans="1:14" x14ac:dyDescent="0.25">
      <c r="A2619" s="1">
        <v>42279</v>
      </c>
      <c r="B2619">
        <v>15.71</v>
      </c>
      <c r="C2619">
        <v>16.510000000000002</v>
      </c>
      <c r="D2619">
        <v>15.66</v>
      </c>
      <c r="E2619">
        <v>16.5</v>
      </c>
      <c r="F2619">
        <v>66359798</v>
      </c>
      <c r="G2619">
        <v>56.143524457402016</v>
      </c>
      <c r="H2619">
        <v>94.512066316467042</v>
      </c>
      <c r="I2619">
        <f>tsla_moving_stats_14yr[[#This Row],[Close]]/tsla_moving_stats_14yr[[#This Row],[StdDev_14Y_Centered]]</f>
        <v>0.17458088308799538</v>
      </c>
      <c r="J2619">
        <f>2*tsla_moving_stats_14yr[[#This Row],[StdDev_14Y_Centered]]</f>
        <v>189.02413263293408</v>
      </c>
      <c r="K2619">
        <v>56.075764744004836</v>
      </c>
      <c r="L2619">
        <v>94.437053602795899</v>
      </c>
      <c r="M2619">
        <f>tsla_moving_stats_14yr[[#This Row],[Average_14Y_Centered]]-tsla_moving_stats_14yr[[#This Row],[ROLLING AVERAGE MANUAL]]</f>
        <v>6.7759713397180121E-2</v>
      </c>
      <c r="N2619">
        <f>tsla_moving_stats_14yr[[#This Row],[StdDev_14Y_Centered]]-tsla_moving_stats_14yr[[#This Row],[STANDARD DEV MANUAL]]</f>
        <v>7.5012713671142706E-2</v>
      </c>
    </row>
    <row r="2620" spans="1:14" x14ac:dyDescent="0.25">
      <c r="A2620" s="1">
        <v>42278</v>
      </c>
      <c r="B2620">
        <v>16.5</v>
      </c>
      <c r="C2620">
        <v>16.57</v>
      </c>
      <c r="D2620">
        <v>15.81</v>
      </c>
      <c r="E2620">
        <v>15.99</v>
      </c>
      <c r="F2620">
        <v>68594530</v>
      </c>
      <c r="G2620">
        <v>56.143524457402016</v>
      </c>
      <c r="H2620">
        <v>94.512066316467042</v>
      </c>
      <c r="I2620">
        <f>tsla_moving_stats_14yr[[#This Row],[Close]]/tsla_moving_stats_14yr[[#This Row],[StdDev_14Y_Centered]]</f>
        <v>0.16918474670163916</v>
      </c>
      <c r="J2620">
        <f>2*tsla_moving_stats_14yr[[#This Row],[StdDev_14Y_Centered]]</f>
        <v>189.02413263293408</v>
      </c>
      <c r="K2620">
        <v>56.007001620745193</v>
      </c>
      <c r="L2620">
        <v>94.375082674112491</v>
      </c>
      <c r="M2620">
        <f>tsla_moving_stats_14yr[[#This Row],[Average_14Y_Centered]]-tsla_moving_stats_14yr[[#This Row],[ROLLING AVERAGE MANUAL]]</f>
        <v>0.13652283665682319</v>
      </c>
      <c r="N2620">
        <f>tsla_moving_stats_14yr[[#This Row],[StdDev_14Y_Centered]]-tsla_moving_stats_14yr[[#This Row],[STANDARD DEV MANUAL]]</f>
        <v>0.13698364235455074</v>
      </c>
    </row>
    <row r="2621" spans="1:14" x14ac:dyDescent="0.25">
      <c r="A2621" s="1">
        <v>42277</v>
      </c>
      <c r="B2621">
        <v>16.8</v>
      </c>
      <c r="C2621">
        <v>16.829999999999998</v>
      </c>
      <c r="D2621">
        <v>16.16</v>
      </c>
      <c r="E2621">
        <v>16.559999999999999</v>
      </c>
      <c r="F2621">
        <v>73943806</v>
      </c>
      <c r="G2621">
        <v>56.143524457402016</v>
      </c>
      <c r="H2621">
        <v>94.512066316467042</v>
      </c>
      <c r="I2621">
        <f>tsla_moving_stats_14yr[[#This Row],[Close]]/tsla_moving_stats_14yr[[#This Row],[StdDev_14Y_Centered]]</f>
        <v>0.17521572266286081</v>
      </c>
      <c r="J2621">
        <f>2*tsla_moving_stats_14yr[[#This Row],[StdDev_14Y_Centered]]</f>
        <v>189.02413263293408</v>
      </c>
      <c r="K2621">
        <v>55.931838521400429</v>
      </c>
      <c r="L2621">
        <v>94.298014662479687</v>
      </c>
      <c r="M2621">
        <f>tsla_moving_stats_14yr[[#This Row],[Average_14Y_Centered]]-tsla_moving_stats_14yr[[#This Row],[ROLLING AVERAGE MANUAL]]</f>
        <v>0.21168593600158658</v>
      </c>
      <c r="N2621">
        <f>tsla_moving_stats_14yr[[#This Row],[StdDev_14Y_Centered]]-tsla_moving_stats_14yr[[#This Row],[STANDARD DEV MANUAL]]</f>
        <v>0.21405165398735448</v>
      </c>
    </row>
    <row r="2622" spans="1:14" x14ac:dyDescent="0.25">
      <c r="A2622" s="1">
        <v>42276</v>
      </c>
      <c r="B2622">
        <v>16.7</v>
      </c>
      <c r="C2622">
        <v>16.98</v>
      </c>
      <c r="D2622">
        <v>16.36</v>
      </c>
      <c r="E2622">
        <v>16.440000000000001</v>
      </c>
      <c r="F2622">
        <v>55547367</v>
      </c>
      <c r="G2622">
        <v>56.075764744005191</v>
      </c>
      <c r="H2622">
        <v>94.452358206024471</v>
      </c>
      <c r="I2622">
        <f>tsla_moving_stats_14yr[[#This Row],[Close]]/tsla_moving_stats_14yr[[#This Row],[StdDev_14Y_Centered]]</f>
        <v>0.17405600360067458</v>
      </c>
      <c r="J2622">
        <f>2*tsla_moving_stats_14yr[[#This Row],[StdDev_14Y_Centered]]</f>
        <v>188.90471641204894</v>
      </c>
      <c r="K2622">
        <v>55.858206292571822</v>
      </c>
      <c r="L2622">
        <v>94.224621367622603</v>
      </c>
      <c r="M2622">
        <f>tsla_moving_stats_14yr[[#This Row],[Average_14Y_Centered]]-tsla_moving_stats_14yr[[#This Row],[ROLLING AVERAGE MANUAL]]</f>
        <v>0.21755845143336927</v>
      </c>
      <c r="N2622">
        <f>tsla_moving_stats_14yr[[#This Row],[StdDev_14Y_Centered]]-tsla_moving_stats_14yr[[#This Row],[STANDARD DEV MANUAL]]</f>
        <v>0.2277368384018672</v>
      </c>
    </row>
    <row r="2623" spans="1:14" x14ac:dyDescent="0.25">
      <c r="A2623" s="1">
        <v>42275</v>
      </c>
      <c r="B2623">
        <v>17.16</v>
      </c>
      <c r="C2623">
        <v>17.32</v>
      </c>
      <c r="D2623">
        <v>16.440000000000001</v>
      </c>
      <c r="E2623">
        <v>16.559999999999999</v>
      </c>
      <c r="F2623">
        <v>73515916</v>
      </c>
      <c r="G2623">
        <v>56.007001620745555</v>
      </c>
      <c r="H2623">
        <v>94.390382193167895</v>
      </c>
      <c r="I2623">
        <f>tsla_moving_stats_14yr[[#This Row],[Close]]/tsla_moving_stats_14yr[[#This Row],[StdDev_14Y_Centered]]</f>
        <v>0.17544160342639903</v>
      </c>
      <c r="J2623">
        <f>2*tsla_moving_stats_14yr[[#This Row],[StdDev_14Y_Centered]]</f>
        <v>188.78076438633579</v>
      </c>
      <c r="K2623">
        <v>55.786774821544114</v>
      </c>
      <c r="L2623">
        <v>94.156407591685692</v>
      </c>
      <c r="M2623">
        <f>tsla_moving_stats_14yr[[#This Row],[Average_14Y_Centered]]-tsla_moving_stats_14yr[[#This Row],[ROLLING AVERAGE MANUAL]]</f>
        <v>0.22022679920144128</v>
      </c>
      <c r="N2623">
        <f>tsla_moving_stats_14yr[[#This Row],[StdDev_14Y_Centered]]-tsla_moving_stats_14yr[[#This Row],[STANDARD DEV MANUAL]]</f>
        <v>0.23397460148220262</v>
      </c>
    </row>
    <row r="2624" spans="1:14" x14ac:dyDescent="0.25">
      <c r="A2624" s="1">
        <v>42272</v>
      </c>
      <c r="B2624">
        <v>17.77</v>
      </c>
      <c r="C2624">
        <v>17.79</v>
      </c>
      <c r="D2624">
        <v>17.079999999999998</v>
      </c>
      <c r="E2624">
        <v>17.13</v>
      </c>
      <c r="F2624">
        <v>56600938</v>
      </c>
      <c r="G2624">
        <v>55.786774821544462</v>
      </c>
      <c r="H2624">
        <v>94.171686522024103</v>
      </c>
      <c r="I2624">
        <f>tsla_moving_stats_14yr[[#This Row],[Close]]/tsla_moving_stats_14yr[[#This Row],[StdDev_14Y_Centered]]</f>
        <v>0.18190180756711599</v>
      </c>
      <c r="J2624">
        <f>2*tsla_moving_stats_14yr[[#This Row],[StdDev_14Y_Centered]]</f>
        <v>188.34337304404821</v>
      </c>
      <c r="K2624">
        <v>55.715517689061656</v>
      </c>
      <c r="L2624">
        <v>94.088561707262301</v>
      </c>
      <c r="M2624">
        <f>tsla_moving_stats_14yr[[#This Row],[Average_14Y_Centered]]-tsla_moving_stats_14yr[[#This Row],[ROLLING AVERAGE MANUAL]]</f>
        <v>7.1257132482806185E-2</v>
      </c>
      <c r="N2624">
        <f>tsla_moving_stats_14yr[[#This Row],[StdDev_14Y_Centered]]-tsla_moving_stats_14yr[[#This Row],[STANDARD DEV MANUAL]]</f>
        <v>8.3124814761802668E-2</v>
      </c>
    </row>
    <row r="2625" spans="1:14" x14ac:dyDescent="0.25">
      <c r="A2625" s="1">
        <v>42271</v>
      </c>
      <c r="B2625">
        <v>17.3</v>
      </c>
      <c r="C2625">
        <v>17.559999999999999</v>
      </c>
      <c r="D2625">
        <v>17.079999999999998</v>
      </c>
      <c r="E2625">
        <v>17.54</v>
      </c>
      <c r="F2625">
        <v>51722918</v>
      </c>
      <c r="G2625">
        <v>55.786774821544462</v>
      </c>
      <c r="H2625">
        <v>94.171686522024103</v>
      </c>
      <c r="I2625">
        <f>tsla_moving_stats_14yr[[#This Row],[Close]]/tsla_moving_stats_14yr[[#This Row],[StdDev_14Y_Centered]]</f>
        <v>0.18625555777742059</v>
      </c>
      <c r="J2625">
        <f>2*tsla_moving_stats_14yr[[#This Row],[StdDev_14Y_Centered]]</f>
        <v>188.34337304404821</v>
      </c>
      <c r="K2625">
        <v>55.639909090908745</v>
      </c>
      <c r="L2625">
        <v>94.010205051143245</v>
      </c>
      <c r="M2625">
        <f>tsla_moving_stats_14yr[[#This Row],[Average_14Y_Centered]]-tsla_moving_stats_14yr[[#This Row],[ROLLING AVERAGE MANUAL]]</f>
        <v>0.14686573063571728</v>
      </c>
      <c r="N2625">
        <f>tsla_moving_stats_14yr[[#This Row],[StdDev_14Y_Centered]]-tsla_moving_stats_14yr[[#This Row],[STANDARD DEV MANUAL]]</f>
        <v>0.16148147088085807</v>
      </c>
    </row>
    <row r="2626" spans="1:14" x14ac:dyDescent="0.25">
      <c r="A2626" s="1">
        <v>42270</v>
      </c>
      <c r="B2626">
        <v>17.46</v>
      </c>
      <c r="C2626">
        <v>17.47</v>
      </c>
      <c r="D2626">
        <v>17.170000000000002</v>
      </c>
      <c r="E2626">
        <v>17.399999999999999</v>
      </c>
      <c r="F2626">
        <v>39011710</v>
      </c>
      <c r="G2626">
        <v>55.786774821544462</v>
      </c>
      <c r="H2626">
        <v>94.171686522024103</v>
      </c>
      <c r="I2626">
        <f>tsla_moving_stats_14yr[[#This Row],[Close]]/tsla_moving_stats_14yr[[#This Row],[StdDev_14Y_Centered]]</f>
        <v>0.18476891136414583</v>
      </c>
      <c r="J2626">
        <f>2*tsla_moving_stats_14yr[[#This Row],[StdDev_14Y_Centered]]</f>
        <v>188.34337304404821</v>
      </c>
      <c r="K2626">
        <v>55.560285807079872</v>
      </c>
      <c r="L2626">
        <v>93.9215749891397</v>
      </c>
      <c r="M2626">
        <f>tsla_moving_stats_14yr[[#This Row],[Average_14Y_Centered]]-tsla_moving_stats_14yr[[#This Row],[ROLLING AVERAGE MANUAL]]</f>
        <v>0.22648901446459035</v>
      </c>
      <c r="N2626">
        <f>tsla_moving_stats_14yr[[#This Row],[StdDev_14Y_Centered]]-tsla_moving_stats_14yr[[#This Row],[STANDARD DEV MANUAL]]</f>
        <v>0.25011153288440369</v>
      </c>
    </row>
    <row r="2627" spans="1:14" x14ac:dyDescent="0.25">
      <c r="A2627" s="1">
        <v>42269</v>
      </c>
      <c r="B2627">
        <v>17.27</v>
      </c>
      <c r="C2627">
        <v>17.510000000000002</v>
      </c>
      <c r="D2627">
        <v>17.059999999999999</v>
      </c>
      <c r="E2627">
        <v>17.399999999999999</v>
      </c>
      <c r="F2627">
        <v>54965351</v>
      </c>
      <c r="G2627">
        <v>55.715517689061997</v>
      </c>
      <c r="H2627">
        <v>94.103834584841437</v>
      </c>
      <c r="I2627">
        <f>tsla_moving_stats_14yr[[#This Row],[Close]]/tsla_moving_stats_14yr[[#This Row],[StdDev_14Y_Centered]]</f>
        <v>0.18490213578185952</v>
      </c>
      <c r="J2627">
        <f>2*tsla_moving_stats_14yr[[#This Row],[StdDev_14Y_Centered]]</f>
        <v>188.20766916968287</v>
      </c>
      <c r="K2627">
        <v>55.47803443794637</v>
      </c>
      <c r="L2627">
        <v>93.825891067980777</v>
      </c>
      <c r="M2627">
        <f>tsla_moving_stats_14yr[[#This Row],[Average_14Y_Centered]]-tsla_moving_stats_14yr[[#This Row],[ROLLING AVERAGE MANUAL]]</f>
        <v>0.23748325111562707</v>
      </c>
      <c r="N2627">
        <f>tsla_moving_stats_14yr[[#This Row],[StdDev_14Y_Centered]]-tsla_moving_stats_14yr[[#This Row],[STANDARD DEV MANUAL]]</f>
        <v>0.27794351686065966</v>
      </c>
    </row>
    <row r="2628" spans="1:14" x14ac:dyDescent="0.25">
      <c r="A2628" s="1">
        <v>42268</v>
      </c>
      <c r="B2628">
        <v>17.600000000000001</v>
      </c>
      <c r="C2628">
        <v>18.100000000000001</v>
      </c>
      <c r="D2628">
        <v>17.05</v>
      </c>
      <c r="E2628">
        <v>17.61</v>
      </c>
      <c r="F2628">
        <v>91802404</v>
      </c>
      <c r="G2628">
        <v>55.639909090909093</v>
      </c>
      <c r="H2628">
        <v>94.025470165321991</v>
      </c>
      <c r="I2628">
        <f>tsla_moving_stats_14yr[[#This Row],[Close]]/tsla_moving_stats_14yr[[#This Row],[StdDev_14Y_Centered]]</f>
        <v>0.18728967766964522</v>
      </c>
      <c r="J2628">
        <f>2*tsla_moving_stats_14yr[[#This Row],[StdDev_14Y_Centered]]</f>
        <v>188.05094033064398</v>
      </c>
      <c r="K2628">
        <v>55.395619109521917</v>
      </c>
      <c r="L2628">
        <v>93.729676077312376</v>
      </c>
      <c r="M2628">
        <f>tsla_moving_stats_14yr[[#This Row],[Average_14Y_Centered]]-tsla_moving_stats_14yr[[#This Row],[ROLLING AVERAGE MANUAL]]</f>
        <v>0.24428998138717617</v>
      </c>
      <c r="N2628">
        <f>tsla_moving_stats_14yr[[#This Row],[StdDev_14Y_Centered]]-tsla_moving_stats_14yr[[#This Row],[STANDARD DEV MANUAL]]</f>
        <v>0.2957940880096146</v>
      </c>
    </row>
    <row r="2629" spans="1:14" x14ac:dyDescent="0.25">
      <c r="A2629" s="1">
        <v>42265</v>
      </c>
      <c r="B2629">
        <v>17.2</v>
      </c>
      <c r="C2629">
        <v>17.59</v>
      </c>
      <c r="D2629">
        <v>17.170000000000002</v>
      </c>
      <c r="E2629">
        <v>17.37</v>
      </c>
      <c r="F2629">
        <v>56446018</v>
      </c>
      <c r="G2629">
        <v>55.395619109522265</v>
      </c>
      <c r="H2629">
        <v>93.744910482301492</v>
      </c>
      <c r="I2629">
        <f>tsla_moving_stats_14yr[[#This Row],[Close]]/tsla_moving_stats_14yr[[#This Row],[StdDev_14Y_Centered]]</f>
        <v>0.18529005906170617</v>
      </c>
      <c r="J2629">
        <f>2*tsla_moving_stats_14yr[[#This Row],[StdDev_14Y_Centered]]</f>
        <v>187.48982096460298</v>
      </c>
      <c r="K2629">
        <v>55.315009752925526</v>
      </c>
      <c r="L2629">
        <v>93.638209617428828</v>
      </c>
      <c r="M2629">
        <f>tsla_moving_stats_14yr[[#This Row],[Average_14Y_Centered]]-tsla_moving_stats_14yr[[#This Row],[ROLLING AVERAGE MANUAL]]</f>
        <v>8.0609356596738735E-2</v>
      </c>
      <c r="N2629">
        <f>tsla_moving_stats_14yr[[#This Row],[StdDev_14Y_Centered]]-tsla_moving_stats_14yr[[#This Row],[STANDARD DEV MANUAL]]</f>
        <v>0.10670086487266417</v>
      </c>
    </row>
    <row r="2630" spans="1:14" x14ac:dyDescent="0.25">
      <c r="A2630" s="1">
        <v>42264</v>
      </c>
      <c r="B2630">
        <v>17.600000000000001</v>
      </c>
      <c r="C2630">
        <v>17.7</v>
      </c>
      <c r="D2630">
        <v>17.38</v>
      </c>
      <c r="E2630">
        <v>17.47</v>
      </c>
      <c r="F2630">
        <v>53787235</v>
      </c>
      <c r="G2630">
        <v>55.395619109522265</v>
      </c>
      <c r="H2630">
        <v>93.744910482301492</v>
      </c>
      <c r="I2630">
        <f>tsla_moving_stats_14yr[[#This Row],[Close]]/tsla_moving_stats_14yr[[#This Row],[StdDev_14Y_Centered]]</f>
        <v>0.18635678363891803</v>
      </c>
      <c r="J2630">
        <f>2*tsla_moving_stats_14yr[[#This Row],[StdDev_14Y_Centered]]</f>
        <v>187.48982096460298</v>
      </c>
      <c r="K2630">
        <v>55.234217886178513</v>
      </c>
      <c r="L2630">
        <v>93.546179321707939</v>
      </c>
      <c r="M2630">
        <f>tsla_moving_stats_14yr[[#This Row],[Average_14Y_Centered]]-tsla_moving_stats_14yr[[#This Row],[ROLLING AVERAGE MANUAL]]</f>
        <v>0.16140122334375206</v>
      </c>
      <c r="N2630">
        <f>tsla_moving_stats_14yr[[#This Row],[StdDev_14Y_Centered]]-tsla_moving_stats_14yr[[#This Row],[STANDARD DEV MANUAL]]</f>
        <v>0.19873116059355311</v>
      </c>
    </row>
    <row r="2631" spans="1:14" x14ac:dyDescent="0.25">
      <c r="A2631" s="1">
        <v>42263</v>
      </c>
      <c r="B2631">
        <v>16.87</v>
      </c>
      <c r="C2631">
        <v>17.53</v>
      </c>
      <c r="D2631">
        <v>16.86</v>
      </c>
      <c r="E2631">
        <v>17.48</v>
      </c>
      <c r="F2631">
        <v>66256283</v>
      </c>
      <c r="G2631">
        <v>55.395619109522265</v>
      </c>
      <c r="H2631">
        <v>93.744910482301492</v>
      </c>
      <c r="I2631">
        <f>tsla_moving_stats_14yr[[#This Row],[Close]]/tsla_moving_stats_14yr[[#This Row],[StdDev_14Y_Centered]]</f>
        <v>0.18646345609663925</v>
      </c>
      <c r="J2631">
        <f>2*tsla_moving_stats_14yr[[#This Row],[StdDev_14Y_Centered]]</f>
        <v>187.48982096460298</v>
      </c>
      <c r="K2631">
        <v>55.153744307091394</v>
      </c>
      <c r="L2631">
        <v>93.454912754884802</v>
      </c>
      <c r="M2631">
        <f>tsla_moving_stats_14yr[[#This Row],[Average_14Y_Centered]]-tsla_moving_stats_14yr[[#This Row],[ROLLING AVERAGE MANUAL]]</f>
        <v>0.24187480243087123</v>
      </c>
      <c r="N2631">
        <f>tsla_moving_stats_14yr[[#This Row],[StdDev_14Y_Centered]]-tsla_moving_stats_14yr[[#This Row],[STANDARD DEV MANUAL]]</f>
        <v>0.28999772741669005</v>
      </c>
    </row>
    <row r="2632" spans="1:14" x14ac:dyDescent="0.25">
      <c r="A2632" s="1">
        <v>42262</v>
      </c>
      <c r="B2632">
        <v>16.850000000000001</v>
      </c>
      <c r="C2632">
        <v>16.97</v>
      </c>
      <c r="D2632">
        <v>16.63</v>
      </c>
      <c r="E2632">
        <v>16.899999999999999</v>
      </c>
      <c r="F2632">
        <v>44002035</v>
      </c>
      <c r="G2632">
        <v>55.315009752925889</v>
      </c>
      <c r="H2632">
        <v>93.65343410490712</v>
      </c>
      <c r="I2632">
        <f>tsla_moving_stats_14yr[[#This Row],[Close]]/tsla_moving_stats_14yr[[#This Row],[StdDev_14Y_Centered]]</f>
        <v>0.18045253931713004</v>
      </c>
      <c r="J2632">
        <f>2*tsla_moving_stats_14yr[[#This Row],[StdDev_14Y_Centered]]</f>
        <v>187.30686820981424</v>
      </c>
      <c r="K2632">
        <v>55.076628701594196</v>
      </c>
      <c r="L2632">
        <v>93.372278108605855</v>
      </c>
      <c r="M2632">
        <f>tsla_moving_stats_14yr[[#This Row],[Average_14Y_Centered]]-tsla_moving_stats_14yr[[#This Row],[ROLLING AVERAGE MANUAL]]</f>
        <v>0.23838105133169307</v>
      </c>
      <c r="N2632">
        <f>tsla_moving_stats_14yr[[#This Row],[StdDev_14Y_Centered]]-tsla_moving_stats_14yr[[#This Row],[STANDARD DEV MANUAL]]</f>
        <v>0.28115599630126553</v>
      </c>
    </row>
    <row r="2633" spans="1:14" x14ac:dyDescent="0.25">
      <c r="A2633" s="1">
        <v>42261</v>
      </c>
      <c r="B2633">
        <v>16.739999999999998</v>
      </c>
      <c r="C2633">
        <v>16.95</v>
      </c>
      <c r="D2633">
        <v>16.64</v>
      </c>
      <c r="E2633">
        <v>16.88</v>
      </c>
      <c r="F2633">
        <v>43362810</v>
      </c>
      <c r="G2633">
        <v>55.234217886178868</v>
      </c>
      <c r="H2633">
        <v>93.56139379352048</v>
      </c>
      <c r="I2633">
        <f>tsla_moving_stats_14yr[[#This Row],[Close]]/tsla_moving_stats_14yr[[#This Row],[StdDev_14Y_Centered]]</f>
        <v>0.18041629475136153</v>
      </c>
      <c r="J2633">
        <f>2*tsla_moving_stats_14yr[[#This Row],[StdDev_14Y_Centered]]</f>
        <v>187.12278758704096</v>
      </c>
      <c r="K2633">
        <v>54.995462239582992</v>
      </c>
      <c r="L2633">
        <v>93.279019221901677</v>
      </c>
      <c r="M2633">
        <f>tsla_moving_stats_14yr[[#This Row],[Average_14Y_Centered]]-tsla_moving_stats_14yr[[#This Row],[ROLLING AVERAGE MANUAL]]</f>
        <v>0.23875564659587667</v>
      </c>
      <c r="N2633">
        <f>tsla_moving_stats_14yr[[#This Row],[StdDev_14Y_Centered]]-tsla_moving_stats_14yr[[#This Row],[STANDARD DEV MANUAL]]</f>
        <v>0.28237457161880286</v>
      </c>
    </row>
    <row r="2634" spans="1:14" x14ac:dyDescent="0.25">
      <c r="A2634" s="1">
        <v>42258</v>
      </c>
      <c r="B2634">
        <v>16.510000000000002</v>
      </c>
      <c r="C2634">
        <v>16.68</v>
      </c>
      <c r="D2634">
        <v>16.32</v>
      </c>
      <c r="E2634">
        <v>16.68</v>
      </c>
      <c r="F2634">
        <v>35262696</v>
      </c>
      <c r="G2634">
        <v>54.99546223958334</v>
      </c>
      <c r="H2634">
        <v>93.294205061517317</v>
      </c>
      <c r="I2634">
        <f>tsla_moving_stats_14yr[[#This Row],[Close]]/tsla_moving_stats_14yr[[#This Row],[StdDev_14Y_Centered]]</f>
        <v>0.17878923979256123</v>
      </c>
      <c r="J2634">
        <f>2*tsla_moving_stats_14yr[[#This Row],[StdDev_14Y_Centered]]</f>
        <v>186.58841012303463</v>
      </c>
      <c r="K2634">
        <v>54.915786388798097</v>
      </c>
      <c r="L2634">
        <v>93.18962872068596</v>
      </c>
      <c r="M2634">
        <f>tsla_moving_stats_14yr[[#This Row],[Average_14Y_Centered]]-tsla_moving_stats_14yr[[#This Row],[ROLLING AVERAGE MANUAL]]</f>
        <v>7.9675850785243085E-2</v>
      </c>
      <c r="N2634">
        <f>tsla_moving_stats_14yr[[#This Row],[StdDev_14Y_Centered]]-tsla_moving_stats_14yr[[#This Row],[STANDARD DEV MANUAL]]</f>
        <v>0.10457634083135758</v>
      </c>
    </row>
    <row r="2635" spans="1:14" x14ac:dyDescent="0.25">
      <c r="A2635" s="1">
        <v>42257</v>
      </c>
      <c r="B2635">
        <v>16.48</v>
      </c>
      <c r="C2635">
        <v>16.71</v>
      </c>
      <c r="D2635">
        <v>16.36</v>
      </c>
      <c r="E2635">
        <v>16.57</v>
      </c>
      <c r="F2635">
        <v>40635402</v>
      </c>
      <c r="G2635">
        <v>54.99546223958334</v>
      </c>
      <c r="H2635">
        <v>93.294205061517317</v>
      </c>
      <c r="I2635">
        <f>tsla_moving_stats_14yr[[#This Row],[Close]]/tsla_moving_stats_14yr[[#This Row],[StdDev_14Y_Centered]]</f>
        <v>0.17761017406251436</v>
      </c>
      <c r="J2635">
        <f>2*tsla_moving_stats_14yr[[#This Row],[StdDev_14Y_Centered]]</f>
        <v>186.58841012303463</v>
      </c>
      <c r="K2635">
        <v>54.839452768729309</v>
      </c>
      <c r="L2635">
        <v>93.108761653098597</v>
      </c>
      <c r="M2635">
        <f>tsla_moving_stats_14yr[[#This Row],[Average_14Y_Centered]]-tsla_moving_stats_14yr[[#This Row],[ROLLING AVERAGE MANUAL]]</f>
        <v>0.1560094708540305</v>
      </c>
      <c r="N2635">
        <f>tsla_moving_stats_14yr[[#This Row],[StdDev_14Y_Centered]]-tsla_moving_stats_14yr[[#This Row],[STANDARD DEV MANUAL]]</f>
        <v>0.18544340841872042</v>
      </c>
    </row>
    <row r="2636" spans="1:14" x14ac:dyDescent="0.25">
      <c r="A2636" s="1">
        <v>42256</v>
      </c>
      <c r="B2636">
        <v>16.8</v>
      </c>
      <c r="C2636">
        <v>16.95</v>
      </c>
      <c r="D2636">
        <v>16.55</v>
      </c>
      <c r="E2636">
        <v>16.59</v>
      </c>
      <c r="F2636">
        <v>50861872</v>
      </c>
      <c r="G2636">
        <v>54.99546223958334</v>
      </c>
      <c r="H2636">
        <v>93.294205061517317</v>
      </c>
      <c r="I2636">
        <f>tsla_moving_stats_14yr[[#This Row],[Close]]/tsla_moving_stats_14yr[[#This Row],[StdDev_14Y_Centered]]</f>
        <v>0.1778245496497956</v>
      </c>
      <c r="J2636">
        <f>2*tsla_moving_stats_14yr[[#This Row],[StdDev_14Y_Centered]]</f>
        <v>186.58841012303463</v>
      </c>
      <c r="K2636">
        <v>54.764881068751698</v>
      </c>
      <c r="L2636">
        <v>93.032221261550816</v>
      </c>
      <c r="M2636">
        <f>tsla_moving_stats_14yr[[#This Row],[Average_14Y_Centered]]-tsla_moving_stats_14yr[[#This Row],[ROLLING AVERAGE MANUAL]]</f>
        <v>0.2305811708316412</v>
      </c>
      <c r="N2636">
        <f>tsla_moving_stats_14yr[[#This Row],[StdDev_14Y_Centered]]-tsla_moving_stats_14yr[[#This Row],[STANDARD DEV MANUAL]]</f>
        <v>0.2619837999665009</v>
      </c>
    </row>
    <row r="2637" spans="1:14" x14ac:dyDescent="0.25">
      <c r="A2637" s="1">
        <v>42255</v>
      </c>
      <c r="B2637">
        <v>16.34</v>
      </c>
      <c r="C2637">
        <v>16.61</v>
      </c>
      <c r="D2637">
        <v>16.27</v>
      </c>
      <c r="E2637">
        <v>16.54</v>
      </c>
      <c r="F2637">
        <v>47073513</v>
      </c>
      <c r="G2637">
        <v>54.915786388798445</v>
      </c>
      <c r="H2637">
        <v>93.204804948898285</v>
      </c>
      <c r="I2637">
        <f>tsla_moving_stats_14yr[[#This Row],[Close]]/tsla_moving_stats_14yr[[#This Row],[StdDev_14Y_Centered]]</f>
        <v>0.17745866223386703</v>
      </c>
      <c r="J2637">
        <f>2*tsla_moving_stats_14yr[[#This Row],[StdDev_14Y_Centered]]</f>
        <v>186.40960989779657</v>
      </c>
      <c r="K2637">
        <v>54.693285528030948</v>
      </c>
      <c r="L2637">
        <v>92.962808660746191</v>
      </c>
      <c r="M2637">
        <f>tsla_moving_stats_14yr[[#This Row],[Average_14Y_Centered]]-tsla_moving_stats_14yr[[#This Row],[ROLLING AVERAGE MANUAL]]</f>
        <v>0.22250086076749653</v>
      </c>
      <c r="N2637">
        <f>tsla_moving_stats_14yr[[#This Row],[StdDev_14Y_Centered]]-tsla_moving_stats_14yr[[#This Row],[STANDARD DEV MANUAL]]</f>
        <v>0.24199628815209451</v>
      </c>
    </row>
    <row r="2638" spans="1:14" x14ac:dyDescent="0.25">
      <c r="A2638" s="1">
        <v>42251</v>
      </c>
      <c r="B2638">
        <v>16.059999999999999</v>
      </c>
      <c r="C2638">
        <v>16.27</v>
      </c>
      <c r="D2638">
        <v>15.88</v>
      </c>
      <c r="E2638">
        <v>16.13</v>
      </c>
      <c r="F2638">
        <v>55337352</v>
      </c>
      <c r="G2638">
        <v>54.693285528031303</v>
      </c>
      <c r="H2638">
        <v>92.977962757946855</v>
      </c>
      <c r="I2638">
        <f>tsla_moving_stats_14yr[[#This Row],[Close]]/tsla_moving_stats_14yr[[#This Row],[StdDev_14Y_Centered]]</f>
        <v>0.17348196843150732</v>
      </c>
      <c r="J2638">
        <f>2*tsla_moving_stats_14yr[[#This Row],[StdDev_14Y_Centered]]</f>
        <v>185.95592551589371</v>
      </c>
      <c r="K2638">
        <v>54.623015976523952</v>
      </c>
      <c r="L2638">
        <v>92.896460416638575</v>
      </c>
      <c r="M2638">
        <f>tsla_moving_stats_14yr[[#This Row],[Average_14Y_Centered]]-tsla_moving_stats_14yr[[#This Row],[ROLLING AVERAGE MANUAL]]</f>
        <v>7.026955150735148E-2</v>
      </c>
      <c r="N2638">
        <f>tsla_moving_stats_14yr[[#This Row],[StdDev_14Y_Centered]]-tsla_moving_stats_14yr[[#This Row],[STANDARD DEV MANUAL]]</f>
        <v>8.1502341308279824E-2</v>
      </c>
    </row>
    <row r="2639" spans="1:14" x14ac:dyDescent="0.25">
      <c r="A2639" s="1">
        <v>42250</v>
      </c>
      <c r="B2639">
        <v>16.8</v>
      </c>
      <c r="C2639">
        <v>16.809999999999999</v>
      </c>
      <c r="D2639">
        <v>16.329999999999998</v>
      </c>
      <c r="E2639">
        <v>16.37</v>
      </c>
      <c r="F2639">
        <v>62921645</v>
      </c>
      <c r="G2639">
        <v>54.693285528031303</v>
      </c>
      <c r="H2639">
        <v>92.977962757946855</v>
      </c>
      <c r="I2639">
        <f>tsla_moving_stats_14yr[[#This Row],[Close]]/tsla_moving_stats_14yr[[#This Row],[StdDev_14Y_Centered]]</f>
        <v>0.17606322524635928</v>
      </c>
      <c r="J2639">
        <f>2*tsla_moving_stats_14yr[[#This Row],[StdDev_14Y_Centered]]</f>
        <v>185.95592551589371</v>
      </c>
      <c r="K2639">
        <v>54.550433789953999</v>
      </c>
      <c r="L2639">
        <v>92.824617049778723</v>
      </c>
      <c r="M2639">
        <f>tsla_moving_stats_14yr[[#This Row],[Average_14Y_Centered]]-tsla_moving_stats_14yr[[#This Row],[ROLLING AVERAGE MANUAL]]</f>
        <v>0.14285173807730445</v>
      </c>
      <c r="N2639">
        <f>tsla_moving_stats_14yr[[#This Row],[StdDev_14Y_Centered]]-tsla_moving_stats_14yr[[#This Row],[STANDARD DEV MANUAL]]</f>
        <v>0.15334570816813198</v>
      </c>
    </row>
    <row r="2640" spans="1:14" x14ac:dyDescent="0.25">
      <c r="A2640" s="1">
        <v>42249</v>
      </c>
      <c r="B2640">
        <v>16.350000000000001</v>
      </c>
      <c r="C2640">
        <v>16.53</v>
      </c>
      <c r="D2640">
        <v>15.99</v>
      </c>
      <c r="E2640">
        <v>16.510000000000002</v>
      </c>
      <c r="F2640">
        <v>69437681</v>
      </c>
      <c r="G2640">
        <v>54.693285528031303</v>
      </c>
      <c r="H2640">
        <v>92.977962757946855</v>
      </c>
      <c r="I2640">
        <f>tsla_moving_stats_14yr[[#This Row],[Close]]/tsla_moving_stats_14yr[[#This Row],[StdDev_14Y_Centered]]</f>
        <v>0.17756895838835624</v>
      </c>
      <c r="J2640">
        <f>2*tsla_moving_stats_14yr[[#This Row],[StdDev_14Y_Centered]]</f>
        <v>185.95592551589371</v>
      </c>
      <c r="K2640">
        <v>54.478309951060012</v>
      </c>
      <c r="L2640">
        <v>92.753824129526336</v>
      </c>
      <c r="M2640">
        <f>tsla_moving_stats_14yr[[#This Row],[Average_14Y_Centered]]-tsla_moving_stats_14yr[[#This Row],[ROLLING AVERAGE MANUAL]]</f>
        <v>0.2149755769712911</v>
      </c>
      <c r="N2640">
        <f>tsla_moving_stats_14yr[[#This Row],[StdDev_14Y_Centered]]-tsla_moving_stats_14yr[[#This Row],[STANDARD DEV MANUAL]]</f>
        <v>0.22413862842051913</v>
      </c>
    </row>
    <row r="2641" spans="1:14" x14ac:dyDescent="0.25">
      <c r="A2641" s="1">
        <v>42248</v>
      </c>
      <c r="B2641">
        <v>16.02</v>
      </c>
      <c r="C2641">
        <v>16.399999999999999</v>
      </c>
      <c r="D2641">
        <v>15.8</v>
      </c>
      <c r="E2641">
        <v>15.91</v>
      </c>
      <c r="F2641">
        <v>81821559</v>
      </c>
      <c r="G2641">
        <v>54.623015976524293</v>
      </c>
      <c r="H2641">
        <v>92.911608636945701</v>
      </c>
      <c r="I2641">
        <f>tsla_moving_stats_14yr[[#This Row],[Close]]/tsla_moving_stats_14yr[[#This Row],[StdDev_14Y_Centered]]</f>
        <v>0.17123802109775862</v>
      </c>
      <c r="J2641">
        <f>2*tsla_moving_stats_14yr[[#This Row],[StdDev_14Y_Centered]]</f>
        <v>185.8232172738914</v>
      </c>
      <c r="K2641">
        <v>54.405456919059702</v>
      </c>
      <c r="L2641">
        <v>92.681238999701065</v>
      </c>
      <c r="M2641">
        <f>tsla_moving_stats_14yr[[#This Row],[Average_14Y_Centered]]-tsla_moving_stats_14yr[[#This Row],[ROLLING AVERAGE MANUAL]]</f>
        <v>0.21755905746459092</v>
      </c>
      <c r="N2641">
        <f>tsla_moving_stats_14yr[[#This Row],[StdDev_14Y_Centered]]-tsla_moving_stats_14yr[[#This Row],[STANDARD DEV MANUAL]]</f>
        <v>0.23036963724463533</v>
      </c>
    </row>
    <row r="2642" spans="1:14" x14ac:dyDescent="0.25">
      <c r="A2642" s="1">
        <v>42247</v>
      </c>
      <c r="B2642">
        <v>16.37</v>
      </c>
      <c r="C2642">
        <v>17</v>
      </c>
      <c r="D2642">
        <v>16.37</v>
      </c>
      <c r="E2642">
        <v>16.600000000000001</v>
      </c>
      <c r="F2642">
        <v>70503552</v>
      </c>
      <c r="G2642">
        <v>54.550433789954347</v>
      </c>
      <c r="H2642">
        <v>92.839758492999749</v>
      </c>
      <c r="I2642">
        <f>tsla_moving_stats_14yr[[#This Row],[Close]]/tsla_moving_stats_14yr[[#This Row],[StdDev_14Y_Centered]]</f>
        <v>0.17880270553753827</v>
      </c>
      <c r="J2642">
        <f>2*tsla_moving_stats_14yr[[#This Row],[StdDev_14Y_Centered]]</f>
        <v>185.6795169859995</v>
      </c>
      <c r="K2642">
        <v>54.330231798889628</v>
      </c>
      <c r="L2642">
        <v>92.602795966120269</v>
      </c>
      <c r="M2642">
        <f>tsla_moving_stats_14yr[[#This Row],[Average_14Y_Centered]]-tsla_moving_stats_14yr[[#This Row],[ROLLING AVERAGE MANUAL]]</f>
        <v>0.22020199106471949</v>
      </c>
      <c r="N2642">
        <f>tsla_moving_stats_14yr[[#This Row],[StdDev_14Y_Centered]]-tsla_moving_stats_14yr[[#This Row],[STANDARD DEV MANUAL]]</f>
        <v>0.23696252687948061</v>
      </c>
    </row>
    <row r="2643" spans="1:14" x14ac:dyDescent="0.25">
      <c r="A2643" s="1">
        <v>42244</v>
      </c>
      <c r="B2643">
        <v>16.12</v>
      </c>
      <c r="C2643">
        <v>16.760000000000002</v>
      </c>
      <c r="D2643">
        <v>16.100000000000001</v>
      </c>
      <c r="E2643">
        <v>16.57</v>
      </c>
      <c r="F2643">
        <v>82705165</v>
      </c>
      <c r="G2643">
        <v>54.330231798889976</v>
      </c>
      <c r="H2643">
        <v>92.617916024342549</v>
      </c>
      <c r="I2643">
        <f>tsla_moving_stats_14yr[[#This Row],[Close]]/tsla_moving_stats_14yr[[#This Row],[StdDev_14Y_Centered]]</f>
        <v>0.17890707015740828</v>
      </c>
      <c r="J2643">
        <f>2*tsla_moving_stats_14yr[[#This Row],[StdDev_14Y_Centered]]</f>
        <v>185.2358320486851</v>
      </c>
      <c r="K2643">
        <v>54.253889614630609</v>
      </c>
      <c r="L2643">
        <v>92.521493769106115</v>
      </c>
      <c r="M2643">
        <f>tsla_moving_stats_14yr[[#This Row],[Average_14Y_Centered]]-tsla_moving_stats_14yr[[#This Row],[ROLLING AVERAGE MANUAL]]</f>
        <v>7.634218425936723E-2</v>
      </c>
      <c r="N2643">
        <f>tsla_moving_stats_14yr[[#This Row],[StdDev_14Y_Centered]]-tsla_moving_stats_14yr[[#This Row],[STANDARD DEV MANUAL]]</f>
        <v>9.642225523643333E-2</v>
      </c>
    </row>
    <row r="2644" spans="1:14" x14ac:dyDescent="0.25">
      <c r="A2644" s="1">
        <v>42243</v>
      </c>
      <c r="B2644">
        <v>15.4</v>
      </c>
      <c r="C2644">
        <v>16.32</v>
      </c>
      <c r="D2644">
        <v>15.39</v>
      </c>
      <c r="E2644">
        <v>16.2</v>
      </c>
      <c r="F2644">
        <v>114839503</v>
      </c>
      <c r="G2644">
        <v>54.330231798889976</v>
      </c>
      <c r="H2644">
        <v>92.617916024342549</v>
      </c>
      <c r="I2644">
        <f>tsla_moving_stats_14yr[[#This Row],[Close]]/tsla_moving_stats_14yr[[#This Row],[StdDev_14Y_Centered]]</f>
        <v>0.17491216273687471</v>
      </c>
      <c r="J2644">
        <f>2*tsla_moving_stats_14yr[[#This Row],[StdDev_14Y_Centered]]</f>
        <v>185.2358320486851</v>
      </c>
      <c r="K2644">
        <v>54.174890558640598</v>
      </c>
      <c r="L2644">
        <v>92.433294162925989</v>
      </c>
      <c r="M2644">
        <f>tsla_moving_stats_14yr[[#This Row],[Average_14Y_Centered]]-tsla_moving_stats_14yr[[#This Row],[ROLLING AVERAGE MANUAL]]</f>
        <v>0.15534124024937768</v>
      </c>
      <c r="N2644">
        <f>tsla_moving_stats_14yr[[#This Row],[StdDev_14Y_Centered]]-tsla_moving_stats_14yr[[#This Row],[STANDARD DEV MANUAL]]</f>
        <v>0.18462186141655934</v>
      </c>
    </row>
    <row r="2645" spans="1:14" x14ac:dyDescent="0.25">
      <c r="A2645" s="1">
        <v>42242</v>
      </c>
      <c r="B2645">
        <v>15.2</v>
      </c>
      <c r="C2645">
        <v>15.2</v>
      </c>
      <c r="D2645">
        <v>14.37</v>
      </c>
      <c r="E2645">
        <v>14.99</v>
      </c>
      <c r="F2645">
        <v>74445706</v>
      </c>
      <c r="G2645">
        <v>54.330231798889976</v>
      </c>
      <c r="H2645">
        <v>92.617916024342549</v>
      </c>
      <c r="I2645">
        <f>tsla_moving_stats_14yr[[#This Row],[Close]]/tsla_moving_stats_14yr[[#This Row],[StdDev_14Y_Centered]]</f>
        <v>0.16184773576702172</v>
      </c>
      <c r="J2645">
        <f>2*tsla_moving_stats_14yr[[#This Row],[StdDev_14Y_Centered]]</f>
        <v>185.2358320486851</v>
      </c>
      <c r="K2645">
        <v>54.09550326797347</v>
      </c>
      <c r="L2645">
        <v>92.344001049933667</v>
      </c>
      <c r="M2645">
        <f>tsla_moving_stats_14yr[[#This Row],[Average_14Y_Centered]]-tsla_moving_stats_14yr[[#This Row],[ROLLING AVERAGE MANUAL]]</f>
        <v>0.23472853091650592</v>
      </c>
      <c r="N2645">
        <f>tsla_moving_stats_14yr[[#This Row],[StdDev_14Y_Centered]]-tsla_moving_stats_14yr[[#This Row],[STANDARD DEV MANUAL]]</f>
        <v>0.27391497440888202</v>
      </c>
    </row>
    <row r="2646" spans="1:14" x14ac:dyDescent="0.25">
      <c r="A2646" s="1">
        <v>42241</v>
      </c>
      <c r="B2646">
        <v>15.37</v>
      </c>
      <c r="C2646">
        <v>15.39</v>
      </c>
      <c r="D2646">
        <v>14.61</v>
      </c>
      <c r="E2646">
        <v>14.67</v>
      </c>
      <c r="F2646">
        <v>64909477</v>
      </c>
      <c r="G2646">
        <v>54.253889614630964</v>
      </c>
      <c r="H2646">
        <v>92.536605487258058</v>
      </c>
      <c r="I2646">
        <f>tsla_moving_stats_14yr[[#This Row],[Close]]/tsla_moving_stats_14yr[[#This Row],[StdDev_14Y_Centered]]</f>
        <v>0.15853185799018751</v>
      </c>
      <c r="J2646">
        <f>2*tsla_moving_stats_14yr[[#This Row],[StdDev_14Y_Centered]]</f>
        <v>185.07321097451612</v>
      </c>
      <c r="K2646">
        <v>54.016276560967256</v>
      </c>
      <c r="L2646">
        <v>92.255053802516983</v>
      </c>
      <c r="M2646">
        <f>tsla_moving_stats_14yr[[#This Row],[Average_14Y_Centered]]-tsla_moving_stats_14yr[[#This Row],[ROLLING AVERAGE MANUAL]]</f>
        <v>0.23761305366370777</v>
      </c>
      <c r="N2646">
        <f>tsla_moving_stats_14yr[[#This Row],[StdDev_14Y_Centered]]-tsla_moving_stats_14yr[[#This Row],[STANDARD DEV MANUAL]]</f>
        <v>0.28155168474107484</v>
      </c>
    </row>
    <row r="2647" spans="1:14" x14ac:dyDescent="0.25">
      <c r="A2647" s="1">
        <v>42240</v>
      </c>
      <c r="B2647">
        <v>13.52</v>
      </c>
      <c r="C2647">
        <v>15.43</v>
      </c>
      <c r="D2647">
        <v>13</v>
      </c>
      <c r="E2647">
        <v>14.59</v>
      </c>
      <c r="F2647">
        <v>143723908</v>
      </c>
      <c r="G2647">
        <v>54.174890558640968</v>
      </c>
      <c r="H2647">
        <v>92.448396408621392</v>
      </c>
      <c r="I2647">
        <f>tsla_moving_stats_14yr[[#This Row],[Close]]/tsla_moving_stats_14yr[[#This Row],[StdDev_14Y_Centered]]</f>
        <v>0.15781777258214716</v>
      </c>
      <c r="J2647">
        <f>2*tsla_moving_stats_14yr[[#This Row],[StdDev_14Y_Centered]]</f>
        <v>184.89679281724278</v>
      </c>
      <c r="K2647">
        <v>53.939136690647111</v>
      </c>
      <c r="L2647">
        <v>92.17144557989792</v>
      </c>
      <c r="M2647">
        <f>tsla_moving_stats_14yr[[#This Row],[Average_14Y_Centered]]-tsla_moving_stats_14yr[[#This Row],[ROLLING AVERAGE MANUAL]]</f>
        <v>0.23575386799385711</v>
      </c>
      <c r="N2647">
        <f>tsla_moving_stats_14yr[[#This Row],[StdDev_14Y_Centered]]-tsla_moving_stats_14yr[[#This Row],[STANDARD DEV MANUAL]]</f>
        <v>0.27695082872347143</v>
      </c>
    </row>
    <row r="2648" spans="1:14" x14ac:dyDescent="0.25">
      <c r="A2648" s="1">
        <v>42237</v>
      </c>
      <c r="B2648">
        <v>15.73</v>
      </c>
      <c r="C2648">
        <v>16.25</v>
      </c>
      <c r="D2648">
        <v>15.37</v>
      </c>
      <c r="E2648">
        <v>15.38</v>
      </c>
      <c r="F2648">
        <v>98853612</v>
      </c>
      <c r="G2648">
        <v>53.93913669064748</v>
      </c>
      <c r="H2648">
        <v>92.186519820832615</v>
      </c>
      <c r="I2648">
        <f>tsla_moving_stats_14yr[[#This Row],[Close]]/tsla_moving_stats_14yr[[#This Row],[StdDev_14Y_Centered]]</f>
        <v>0.16683567217735859</v>
      </c>
      <c r="J2648">
        <f>2*tsla_moving_stats_14yr[[#This Row],[StdDev_14Y_Centered]]</f>
        <v>184.37303964166523</v>
      </c>
      <c r="K2648">
        <v>53.859735034347025</v>
      </c>
      <c r="L2648">
        <v>92.081892353881727</v>
      </c>
      <c r="M2648">
        <f>tsla_moving_stats_14yr[[#This Row],[Average_14Y_Centered]]-tsla_moving_stats_14yr[[#This Row],[ROLLING AVERAGE MANUAL]]</f>
        <v>7.9401656300454704E-2</v>
      </c>
      <c r="N2648">
        <f>tsla_moving_stats_14yr[[#This Row],[StdDev_14Y_Centered]]-tsla_moving_stats_14yr[[#This Row],[STANDARD DEV MANUAL]]</f>
        <v>0.10462746695088754</v>
      </c>
    </row>
    <row r="2649" spans="1:14" x14ac:dyDescent="0.25">
      <c r="A2649" s="1">
        <v>42236</v>
      </c>
      <c r="B2649">
        <v>16.8</v>
      </c>
      <c r="C2649">
        <v>16.97</v>
      </c>
      <c r="D2649">
        <v>16.13</v>
      </c>
      <c r="E2649">
        <v>16.149999999999999</v>
      </c>
      <c r="F2649">
        <v>73586416</v>
      </c>
      <c r="G2649">
        <v>53.93913669064748</v>
      </c>
      <c r="H2649">
        <v>92.186519820832615</v>
      </c>
      <c r="I2649">
        <f>tsla_moving_stats_14yr[[#This Row],[Close]]/tsla_moving_stats_14yr[[#This Row],[StdDev_14Y_Centered]]</f>
        <v>0.17518830335918992</v>
      </c>
      <c r="J2649">
        <f>2*tsla_moving_stats_14yr[[#This Row],[StdDev_14Y_Centered]]</f>
        <v>184.37303964166523</v>
      </c>
      <c r="K2649">
        <v>53.778252617800682</v>
      </c>
      <c r="L2649">
        <v>91.986699410008256</v>
      </c>
      <c r="M2649">
        <f>tsla_moving_stats_14yr[[#This Row],[Average_14Y_Centered]]-tsla_moving_stats_14yr[[#This Row],[ROLLING AVERAGE MANUAL]]</f>
        <v>0.16088407284679818</v>
      </c>
      <c r="N2649">
        <f>tsla_moving_stats_14yr[[#This Row],[StdDev_14Y_Centered]]-tsla_moving_stats_14yr[[#This Row],[STANDARD DEV MANUAL]]</f>
        <v>0.19982041082435842</v>
      </c>
    </row>
    <row r="2650" spans="1:14" x14ac:dyDescent="0.25">
      <c r="A2650" s="1">
        <v>42235</v>
      </c>
      <c r="B2650">
        <v>17.36</v>
      </c>
      <c r="C2650">
        <v>17.38</v>
      </c>
      <c r="D2650">
        <v>17</v>
      </c>
      <c r="E2650">
        <v>17.02</v>
      </c>
      <c r="F2650">
        <v>54064286</v>
      </c>
      <c r="G2650">
        <v>53.93913669064748</v>
      </c>
      <c r="H2650">
        <v>92.186519820832615</v>
      </c>
      <c r="I2650">
        <f>tsla_moving_stats_14yr[[#This Row],[Close]]/tsla_moving_stats_14yr[[#This Row],[StdDev_14Y_Centered]]</f>
        <v>0.18462569183736302</v>
      </c>
      <c r="J2650">
        <f>2*tsla_moving_stats_14yr[[#This Row],[StdDev_14Y_Centered]]</f>
        <v>184.37303964166523</v>
      </c>
      <c r="K2650">
        <v>53.696346972176393</v>
      </c>
      <c r="L2650">
        <v>91.890267847672334</v>
      </c>
      <c r="M2650">
        <f>tsla_moving_stats_14yr[[#This Row],[Average_14Y_Centered]]-tsla_moving_stats_14yr[[#This Row],[ROLLING AVERAGE MANUAL]]</f>
        <v>0.24278971847108721</v>
      </c>
      <c r="N2650">
        <f>tsla_moving_stats_14yr[[#This Row],[StdDev_14Y_Centered]]-tsla_moving_stats_14yr[[#This Row],[STANDARD DEV MANUAL]]</f>
        <v>0.29625197316028107</v>
      </c>
    </row>
    <row r="2651" spans="1:14" x14ac:dyDescent="0.25">
      <c r="A2651" s="1">
        <v>42234</v>
      </c>
      <c r="B2651">
        <v>17.03</v>
      </c>
      <c r="C2651">
        <v>17.399999999999999</v>
      </c>
      <c r="D2651">
        <v>16.899999999999999</v>
      </c>
      <c r="E2651">
        <v>17.38</v>
      </c>
      <c r="F2651">
        <v>62925590</v>
      </c>
      <c r="G2651">
        <v>53.859735034347395</v>
      </c>
      <c r="H2651">
        <v>92.096956876248825</v>
      </c>
      <c r="I2651">
        <f>tsla_moving_stats_14yr[[#This Row],[Close]]/tsla_moving_stats_14yr[[#This Row],[StdDev_14Y_Centered]]</f>
        <v>0.18871416156945986</v>
      </c>
      <c r="J2651">
        <f>2*tsla_moving_stats_14yr[[#This Row],[StdDev_14Y_Centered]]</f>
        <v>184.19391375249765</v>
      </c>
      <c r="K2651">
        <v>53.613549443352618</v>
      </c>
      <c r="L2651">
        <v>91.791300372501013</v>
      </c>
      <c r="M2651">
        <f>tsla_moving_stats_14yr[[#This Row],[Average_14Y_Centered]]-tsla_moving_stats_14yr[[#This Row],[ROLLING AVERAGE MANUAL]]</f>
        <v>0.24618559099477721</v>
      </c>
      <c r="N2651">
        <f>tsla_moving_stats_14yr[[#This Row],[StdDev_14Y_Centered]]-tsla_moving_stats_14yr[[#This Row],[STANDARD DEV MANUAL]]</f>
        <v>0.30565650374781228</v>
      </c>
    </row>
    <row r="2652" spans="1:14" x14ac:dyDescent="0.25">
      <c r="A2652" s="1">
        <v>42233</v>
      </c>
      <c r="B2652">
        <v>17.04</v>
      </c>
      <c r="C2652">
        <v>17.11</v>
      </c>
      <c r="D2652">
        <v>16.7</v>
      </c>
      <c r="E2652">
        <v>17</v>
      </c>
      <c r="F2652">
        <v>107650461</v>
      </c>
      <c r="G2652">
        <v>53.778252617801044</v>
      </c>
      <c r="H2652">
        <v>92.001753284490647</v>
      </c>
      <c r="I2652">
        <f>tsla_moving_stats_14yr[[#This Row],[Close]]/tsla_moving_stats_14yr[[#This Row],[StdDev_14Y_Centered]]</f>
        <v>0.18477908727926171</v>
      </c>
      <c r="J2652">
        <f>2*tsla_moving_stats_14yr[[#This Row],[StdDev_14Y_Centered]]</f>
        <v>184.00350656898129</v>
      </c>
      <c r="K2652">
        <v>53.529793645594133</v>
      </c>
      <c r="L2652">
        <v>91.689577938704829</v>
      </c>
      <c r="M2652">
        <f>tsla_moving_stats_14yr[[#This Row],[Average_14Y_Centered]]-tsla_moving_stats_14yr[[#This Row],[ROLLING AVERAGE MANUAL]]</f>
        <v>0.24845897220691171</v>
      </c>
      <c r="N2652">
        <f>tsla_moving_stats_14yr[[#This Row],[StdDev_14Y_Centered]]-tsla_moving_stats_14yr[[#This Row],[STANDARD DEV MANUAL]]</f>
        <v>0.31217534578581763</v>
      </c>
    </row>
    <row r="2653" spans="1:14" x14ac:dyDescent="0.25">
      <c r="A2653" s="1">
        <v>42230</v>
      </c>
      <c r="B2653">
        <v>16.48</v>
      </c>
      <c r="C2653">
        <v>16.53</v>
      </c>
      <c r="D2653">
        <v>16.12</v>
      </c>
      <c r="E2653">
        <v>16.21</v>
      </c>
      <c r="F2653">
        <v>65472217</v>
      </c>
      <c r="G2653">
        <v>53.529793645594502</v>
      </c>
      <c r="H2653">
        <v>91.704597936829586</v>
      </c>
      <c r="I2653">
        <f>tsla_moving_stats_14yr[[#This Row],[Close]]/tsla_moving_stats_14yr[[#This Row],[StdDev_14Y_Centered]]</f>
        <v>0.17676321978060694</v>
      </c>
      <c r="J2653">
        <f>2*tsla_moving_stats_14yr[[#This Row],[StdDev_14Y_Centered]]</f>
        <v>183.40919587365917</v>
      </c>
      <c r="K2653">
        <v>53.449026867627417</v>
      </c>
      <c r="L2653">
        <v>91.595948229426654</v>
      </c>
      <c r="M2653">
        <f>tsla_moving_stats_14yr[[#This Row],[Average_14Y_Centered]]-tsla_moving_stats_14yr[[#This Row],[ROLLING AVERAGE MANUAL]]</f>
        <v>8.076677796708509E-2</v>
      </c>
      <c r="N2653">
        <f>tsla_moving_stats_14yr[[#This Row],[StdDev_14Y_Centered]]-tsla_moving_stats_14yr[[#This Row],[STANDARD DEV MANUAL]]</f>
        <v>0.10864970740293245</v>
      </c>
    </row>
    <row r="2654" spans="1:14" x14ac:dyDescent="0.25">
      <c r="A2654" s="1">
        <v>42229</v>
      </c>
      <c r="B2654">
        <v>15.99</v>
      </c>
      <c r="C2654">
        <v>16.43</v>
      </c>
      <c r="D2654">
        <v>15.94</v>
      </c>
      <c r="E2654">
        <v>16.170000000000002</v>
      </c>
      <c r="F2654">
        <v>70337802</v>
      </c>
      <c r="G2654">
        <v>53.529793645594502</v>
      </c>
      <c r="H2654">
        <v>91.704597936829586</v>
      </c>
      <c r="I2654">
        <f>tsla_moving_stats_14yr[[#This Row],[Close]]/tsla_moving_stats_14yr[[#This Row],[StdDev_14Y_Centered]]</f>
        <v>0.17632703663494226</v>
      </c>
      <c r="J2654">
        <f>2*tsla_moving_stats_14yr[[#This Row],[StdDev_14Y_Centered]]</f>
        <v>183.40919587365917</v>
      </c>
      <c r="K2654">
        <v>53.372599147820019</v>
      </c>
      <c r="L2654">
        <v>91.51360696143351</v>
      </c>
      <c r="M2654">
        <f>tsla_moving_stats_14yr[[#This Row],[Average_14Y_Centered]]-tsla_moving_stats_14yr[[#This Row],[ROLLING AVERAGE MANUAL]]</f>
        <v>0.15719449777448347</v>
      </c>
      <c r="N2654">
        <f>tsla_moving_stats_14yr[[#This Row],[StdDev_14Y_Centered]]-tsla_moving_stats_14yr[[#This Row],[STANDARD DEV MANUAL]]</f>
        <v>0.19099097539607612</v>
      </c>
    </row>
    <row r="2655" spans="1:14" x14ac:dyDescent="0.25">
      <c r="A2655" s="1">
        <v>42228</v>
      </c>
      <c r="B2655">
        <v>15.67</v>
      </c>
      <c r="C2655">
        <v>15.98</v>
      </c>
      <c r="D2655">
        <v>15.52</v>
      </c>
      <c r="E2655">
        <v>15.88</v>
      </c>
      <c r="F2655">
        <v>56087413</v>
      </c>
      <c r="G2655">
        <v>53.529793645594502</v>
      </c>
      <c r="H2655">
        <v>91.704597936829586</v>
      </c>
      <c r="I2655">
        <f>tsla_moving_stats_14yr[[#This Row],[Close]]/tsla_moving_stats_14yr[[#This Row],[StdDev_14Y_Centered]]</f>
        <v>0.17316470882887341</v>
      </c>
      <c r="J2655">
        <f>2*tsla_moving_stats_14yr[[#This Row],[StdDev_14Y_Centered]]</f>
        <v>183.40919587365917</v>
      </c>
      <c r="K2655">
        <v>53.29358688524551</v>
      </c>
      <c r="L2655">
        <v>91.424498209392524</v>
      </c>
      <c r="M2655">
        <f>tsla_moving_stats_14yr[[#This Row],[Average_14Y_Centered]]-tsla_moving_stats_14yr[[#This Row],[ROLLING AVERAGE MANUAL]]</f>
        <v>0.23620676034899191</v>
      </c>
      <c r="N2655">
        <f>tsla_moving_stats_14yr[[#This Row],[StdDev_14Y_Centered]]-tsla_moving_stats_14yr[[#This Row],[STANDARD DEV MANUAL]]</f>
        <v>0.28009972743706157</v>
      </c>
    </row>
    <row r="2656" spans="1:14" x14ac:dyDescent="0.25">
      <c r="A2656" s="1">
        <v>42227</v>
      </c>
      <c r="B2656">
        <v>15.81</v>
      </c>
      <c r="C2656">
        <v>15.95</v>
      </c>
      <c r="D2656">
        <v>15.63</v>
      </c>
      <c r="E2656">
        <v>15.82</v>
      </c>
      <c r="F2656">
        <v>63974136</v>
      </c>
      <c r="G2656">
        <v>53.449026867627794</v>
      </c>
      <c r="H2656">
        <v>91.610957807278865</v>
      </c>
      <c r="I2656">
        <f>tsla_moving_stats_14yr[[#This Row],[Close]]/tsla_moving_stats_14yr[[#This Row],[StdDev_14Y_Centered]]</f>
        <v>0.17268676562994123</v>
      </c>
      <c r="J2656">
        <f>2*tsla_moving_stats_14yr[[#This Row],[StdDev_14Y_Centered]]</f>
        <v>183.22191561455773</v>
      </c>
      <c r="K2656">
        <v>53.218140373892695</v>
      </c>
      <c r="L2656">
        <v>91.344507806332416</v>
      </c>
      <c r="M2656">
        <f>tsla_moving_stats_14yr[[#This Row],[Average_14Y_Centered]]-tsla_moving_stats_14yr[[#This Row],[ROLLING AVERAGE MANUAL]]</f>
        <v>0.23088649373509895</v>
      </c>
      <c r="N2656">
        <f>tsla_moving_stats_14yr[[#This Row],[StdDev_14Y_Centered]]-tsla_moving_stats_14yr[[#This Row],[STANDARD DEV MANUAL]]</f>
        <v>0.26645000094644899</v>
      </c>
    </row>
    <row r="2657" spans="1:14" x14ac:dyDescent="0.25">
      <c r="A2657" s="1">
        <v>42226</v>
      </c>
      <c r="B2657">
        <v>15.88</v>
      </c>
      <c r="C2657">
        <v>16.2</v>
      </c>
      <c r="D2657">
        <v>15.74</v>
      </c>
      <c r="E2657">
        <v>16.079999999999998</v>
      </c>
      <c r="F2657">
        <v>62787964</v>
      </c>
      <c r="G2657">
        <v>53.372599147820395</v>
      </c>
      <c r="H2657">
        <v>91.528607962593227</v>
      </c>
      <c r="I2657">
        <f>tsla_moving_stats_14yr[[#This Row],[Close]]/tsla_moving_stats_14yr[[#This Row],[StdDev_14Y_Centered]]</f>
        <v>0.17568277676168442</v>
      </c>
      <c r="J2657">
        <f>2*tsla_moving_stats_14yr[[#This Row],[StdDev_14Y_Centered]]</f>
        <v>183.05721592518645</v>
      </c>
      <c r="K2657">
        <v>53.140318241469423</v>
      </c>
      <c r="L2657">
        <v>91.258374788432704</v>
      </c>
      <c r="M2657">
        <f>tsla_moving_stats_14yr[[#This Row],[Average_14Y_Centered]]-tsla_moving_stats_14yr[[#This Row],[ROLLING AVERAGE MANUAL]]</f>
        <v>0.23228090635097232</v>
      </c>
      <c r="N2657">
        <f>tsla_moving_stats_14yr[[#This Row],[StdDev_14Y_Centered]]-tsla_moving_stats_14yr[[#This Row],[STANDARD DEV MANUAL]]</f>
        <v>0.2702331741605235</v>
      </c>
    </row>
    <row r="2658" spans="1:14" x14ac:dyDescent="0.25">
      <c r="A2658" s="1">
        <v>42223</v>
      </c>
      <c r="B2658">
        <v>16.239999999999998</v>
      </c>
      <c r="C2658">
        <v>16.25</v>
      </c>
      <c r="D2658">
        <v>15.89</v>
      </c>
      <c r="E2658">
        <v>16.170000000000002</v>
      </c>
      <c r="F2658">
        <v>76100928</v>
      </c>
      <c r="G2658">
        <v>53.140318241469828</v>
      </c>
      <c r="H2658">
        <v>91.27334867889158</v>
      </c>
      <c r="I2658">
        <f>tsla_moving_stats_14yr[[#This Row],[Close]]/tsla_moving_stats_14yr[[#This Row],[StdDev_14Y_Centered]]</f>
        <v>0.17716014843377356</v>
      </c>
      <c r="J2658">
        <f>2*tsla_moving_stats_14yr[[#This Row],[StdDev_14Y_Centered]]</f>
        <v>182.54669735778316</v>
      </c>
      <c r="K2658">
        <v>53.063183459139751</v>
      </c>
      <c r="L2658">
        <v>91.173950588643606</v>
      </c>
      <c r="M2658">
        <f>tsla_moving_stats_14yr[[#This Row],[Average_14Y_Centered]]-tsla_moving_stats_14yr[[#This Row],[ROLLING AVERAGE MANUAL]]</f>
        <v>7.7134782330077201E-2</v>
      </c>
      <c r="N2658">
        <f>tsla_moving_stats_14yr[[#This Row],[StdDev_14Y_Centered]]-tsla_moving_stats_14yr[[#This Row],[STANDARD DEV MANUAL]]</f>
        <v>9.9398090247973414E-2</v>
      </c>
    </row>
    <row r="2659" spans="1:14" x14ac:dyDescent="0.25">
      <c r="A2659" s="1">
        <v>42222</v>
      </c>
      <c r="B2659">
        <v>16.64</v>
      </c>
      <c r="C2659">
        <v>17</v>
      </c>
      <c r="D2659">
        <v>15.74</v>
      </c>
      <c r="E2659">
        <v>16.41</v>
      </c>
      <c r="F2659">
        <v>219356475</v>
      </c>
      <c r="G2659">
        <v>53.140318241469828</v>
      </c>
      <c r="H2659">
        <v>91.27334867889158</v>
      </c>
      <c r="I2659">
        <f>tsla_moving_stats_14yr[[#This Row],[Close]]/tsla_moving_stats_14yr[[#This Row],[StdDev_14Y_Centered]]</f>
        <v>0.17978961260347703</v>
      </c>
      <c r="J2659">
        <f>2*tsla_moving_stats_14yr[[#This Row],[StdDev_14Y_Centered]]</f>
        <v>182.54669735778316</v>
      </c>
      <c r="K2659">
        <v>52.979281024293769</v>
      </c>
      <c r="L2659">
        <v>91.071228163026049</v>
      </c>
      <c r="M2659">
        <f>tsla_moving_stats_14yr[[#This Row],[Average_14Y_Centered]]-tsla_moving_stats_14yr[[#This Row],[ROLLING AVERAGE MANUAL]]</f>
        <v>0.16103721717605879</v>
      </c>
      <c r="N2659">
        <f>tsla_moving_stats_14yr[[#This Row],[StdDev_14Y_Centered]]-tsla_moving_stats_14yr[[#This Row],[STANDARD DEV MANUAL]]</f>
        <v>0.20212051586553059</v>
      </c>
    </row>
    <row r="2660" spans="1:14" x14ac:dyDescent="0.25">
      <c r="A2660" s="1">
        <v>42221</v>
      </c>
      <c r="B2660">
        <v>17.57</v>
      </c>
      <c r="C2660">
        <v>18.07</v>
      </c>
      <c r="D2660">
        <v>17.36</v>
      </c>
      <c r="E2660">
        <v>18.010000000000002</v>
      </c>
      <c r="F2660">
        <v>93214866</v>
      </c>
      <c r="G2660">
        <v>53.140318241469828</v>
      </c>
      <c r="H2660">
        <v>91.27334867889158</v>
      </c>
      <c r="I2660">
        <f>tsla_moving_stats_14yr[[#This Row],[Close]]/tsla_moving_stats_14yr[[#This Row],[StdDev_14Y_Centered]]</f>
        <v>0.19731937373483374</v>
      </c>
      <c r="J2660">
        <f>2*tsla_moving_stats_14yr[[#This Row],[StdDev_14Y_Centered]]</f>
        <v>182.54669735778316</v>
      </c>
      <c r="K2660">
        <v>52.895727422002878</v>
      </c>
      <c r="L2660">
        <v>90.969377537505494</v>
      </c>
      <c r="M2660">
        <f>tsla_moving_stats_14yr[[#This Row],[Average_14Y_Centered]]-tsla_moving_stats_14yr[[#This Row],[ROLLING AVERAGE MANUAL]]</f>
        <v>0.24459081946694994</v>
      </c>
      <c r="N2660">
        <f>tsla_moving_stats_14yr[[#This Row],[StdDev_14Y_Centered]]-tsla_moving_stats_14yr[[#This Row],[STANDARD DEV MANUAL]]</f>
        <v>0.30397114138608572</v>
      </c>
    </row>
    <row r="2661" spans="1:14" x14ac:dyDescent="0.25">
      <c r="A2661" s="1">
        <v>42220</v>
      </c>
      <c r="B2661">
        <v>17.329999999999998</v>
      </c>
      <c r="C2661">
        <v>17.78</v>
      </c>
      <c r="D2661">
        <v>17.22</v>
      </c>
      <c r="E2661">
        <v>17.75</v>
      </c>
      <c r="F2661">
        <v>35287986</v>
      </c>
      <c r="G2661">
        <v>53.063183459140141</v>
      </c>
      <c r="H2661">
        <v>91.188915537548382</v>
      </c>
      <c r="I2661">
        <f>tsla_moving_stats_14yr[[#This Row],[Close]]/tsla_moving_stats_14yr[[#This Row],[StdDev_14Y_Centered]]</f>
        <v>0.19465085087771633</v>
      </c>
      <c r="J2661">
        <f>2*tsla_moving_stats_14yr[[#This Row],[StdDev_14Y_Centered]]</f>
        <v>182.37783107509676</v>
      </c>
      <c r="K2661">
        <v>52.814356110380658</v>
      </c>
      <c r="L2661">
        <v>90.873452798209968</v>
      </c>
      <c r="M2661">
        <f>tsla_moving_stats_14yr[[#This Row],[Average_14Y_Centered]]-tsla_moving_stats_14yr[[#This Row],[ROLLING AVERAGE MANUAL]]</f>
        <v>0.24882734875948387</v>
      </c>
      <c r="N2661">
        <f>tsla_moving_stats_14yr[[#This Row],[StdDev_14Y_Centered]]-tsla_moving_stats_14yr[[#This Row],[STANDARD DEV MANUAL]]</f>
        <v>0.31546273933841462</v>
      </c>
    </row>
    <row r="2662" spans="1:14" x14ac:dyDescent="0.25">
      <c r="A2662" s="1">
        <v>42219</v>
      </c>
      <c r="B2662">
        <v>17.75</v>
      </c>
      <c r="C2662">
        <v>17.78</v>
      </c>
      <c r="D2662">
        <v>17.14</v>
      </c>
      <c r="E2662">
        <v>17.329999999999998</v>
      </c>
      <c r="F2662">
        <v>38302149</v>
      </c>
      <c r="G2662">
        <v>52.97928102429416</v>
      </c>
      <c r="H2662">
        <v>91.086181160116041</v>
      </c>
      <c r="I2662">
        <f>tsla_moving_stats_14yr[[#This Row],[Close]]/tsla_moving_stats_14yr[[#This Row],[StdDev_14Y_Centered]]</f>
        <v>0.19025937611256771</v>
      </c>
      <c r="J2662">
        <f>2*tsla_moving_stats_14yr[[#This Row],[StdDev_14Y_Centered]]</f>
        <v>182.17236232023208</v>
      </c>
      <c r="K2662">
        <v>52.734019060137612</v>
      </c>
      <c r="L2662">
        <v>90.780240608288665</v>
      </c>
      <c r="M2662">
        <f>tsla_moving_stats_14yr[[#This Row],[Average_14Y_Centered]]-tsla_moving_stats_14yr[[#This Row],[ROLLING AVERAGE MANUAL]]</f>
        <v>0.24526196415654766</v>
      </c>
      <c r="N2662">
        <f>tsla_moving_stats_14yr[[#This Row],[StdDev_14Y_Centered]]-tsla_moving_stats_14yr[[#This Row],[STANDARD DEV MANUAL]]</f>
        <v>0.30594055182737634</v>
      </c>
    </row>
    <row r="2663" spans="1:14" x14ac:dyDescent="0.25">
      <c r="A2663" s="1">
        <v>42216</v>
      </c>
      <c r="B2663">
        <v>17.84</v>
      </c>
      <c r="C2663">
        <v>17.96</v>
      </c>
      <c r="D2663">
        <v>17.670000000000002</v>
      </c>
      <c r="E2663">
        <v>17.739999999999998</v>
      </c>
      <c r="F2663">
        <v>33338314</v>
      </c>
      <c r="G2663">
        <v>52.734019060138031</v>
      </c>
      <c r="H2663">
        <v>90.795160526313182</v>
      </c>
      <c r="I2663">
        <f>tsla_moving_stats_14yr[[#This Row],[Close]]/tsla_moving_stats_14yr[[#This Row],[StdDev_14Y_Centered]]</f>
        <v>0.19538486299452934</v>
      </c>
      <c r="J2663">
        <f>2*tsla_moving_stats_14yr[[#This Row],[StdDev_14Y_Centered]]</f>
        <v>181.59032105262636</v>
      </c>
      <c r="K2663">
        <v>52.653671926363813</v>
      </c>
      <c r="L2663">
        <v>90.686915240403238</v>
      </c>
      <c r="M2663">
        <f>tsla_moving_stats_14yr[[#This Row],[Average_14Y_Centered]]-tsla_moving_stats_14yr[[#This Row],[ROLLING AVERAGE MANUAL]]</f>
        <v>8.0347133774218094E-2</v>
      </c>
      <c r="N2663">
        <f>tsla_moving_stats_14yr[[#This Row],[StdDev_14Y_Centered]]-tsla_moving_stats_14yr[[#This Row],[STANDARD DEV MANUAL]]</f>
        <v>0.10824528590994476</v>
      </c>
    </row>
    <row r="2664" spans="1:14" x14ac:dyDescent="0.25">
      <c r="A2664" s="1">
        <v>42215</v>
      </c>
      <c r="B2664">
        <v>17.510000000000002</v>
      </c>
      <c r="C2664">
        <v>17.8</v>
      </c>
      <c r="D2664">
        <v>17.47</v>
      </c>
      <c r="E2664">
        <v>17.79</v>
      </c>
      <c r="F2664">
        <v>30518431</v>
      </c>
      <c r="G2664">
        <v>52.734019060138031</v>
      </c>
      <c r="H2664">
        <v>90.795160526313182</v>
      </c>
      <c r="I2664">
        <f>tsla_moving_stats_14yr[[#This Row],[Close]]/tsla_moving_stats_14yr[[#This Row],[StdDev_14Y_Centered]]</f>
        <v>0.19593555313825686</v>
      </c>
      <c r="J2664">
        <f>2*tsla_moving_stats_14yr[[#This Row],[StdDev_14Y_Centered]]</f>
        <v>181.59032105262636</v>
      </c>
      <c r="K2664">
        <v>52.578615586977527</v>
      </c>
      <c r="L2664">
        <v>90.607306771612201</v>
      </c>
      <c r="M2664">
        <f>tsla_moving_stats_14yr[[#This Row],[Average_14Y_Centered]]-tsla_moving_stats_14yr[[#This Row],[ROLLING AVERAGE MANUAL]]</f>
        <v>0.15540347316050429</v>
      </c>
      <c r="N2664">
        <f>tsla_moving_stats_14yr[[#This Row],[StdDev_14Y_Centered]]-tsla_moving_stats_14yr[[#This Row],[STANDARD DEV MANUAL]]</f>
        <v>0.18785375470098131</v>
      </c>
    </row>
    <row r="2665" spans="1:14" x14ac:dyDescent="0.25">
      <c r="A2665" s="1">
        <v>42214</v>
      </c>
      <c r="B2665">
        <v>17.62</v>
      </c>
      <c r="C2665">
        <v>17.86</v>
      </c>
      <c r="D2665">
        <v>17.47</v>
      </c>
      <c r="E2665">
        <v>17.59</v>
      </c>
      <c r="F2665">
        <v>41851468</v>
      </c>
      <c r="G2665">
        <v>52.734019060138031</v>
      </c>
      <c r="H2665">
        <v>90.795160526313182</v>
      </c>
      <c r="I2665">
        <f>tsla_moving_stats_14yr[[#This Row],[Close]]/tsla_moving_stats_14yr[[#This Row],[StdDev_14Y_Centered]]</f>
        <v>0.19373279256334675</v>
      </c>
      <c r="J2665">
        <f>2*tsla_moving_stats_14yr[[#This Row],[StdDev_14Y_Centered]]</f>
        <v>181.59032105262636</v>
      </c>
      <c r="K2665">
        <v>52.505509868420596</v>
      </c>
      <c r="L2665">
        <v>90.532492144086149</v>
      </c>
      <c r="M2665">
        <f>tsla_moving_stats_14yr[[#This Row],[Average_14Y_Centered]]-tsla_moving_stats_14yr[[#This Row],[ROLLING AVERAGE MANUAL]]</f>
        <v>0.22850919171743556</v>
      </c>
      <c r="N2665">
        <f>tsla_moving_stats_14yr[[#This Row],[StdDev_14Y_Centered]]-tsla_moving_stats_14yr[[#This Row],[STANDARD DEV MANUAL]]</f>
        <v>0.2626683822270337</v>
      </c>
    </row>
    <row r="2666" spans="1:14" x14ac:dyDescent="0.25">
      <c r="A2666" s="1">
        <v>42213</v>
      </c>
      <c r="B2666">
        <v>17.05</v>
      </c>
      <c r="C2666">
        <v>17.690000000000001</v>
      </c>
      <c r="D2666">
        <v>16.79</v>
      </c>
      <c r="E2666">
        <v>17.649999999999999</v>
      </c>
      <c r="F2666">
        <v>58437180</v>
      </c>
      <c r="G2666">
        <v>52.653671926364233</v>
      </c>
      <c r="H2666">
        <v>90.701824721020103</v>
      </c>
      <c r="I2666">
        <f>tsla_moving_stats_14yr[[#This Row],[Close]]/tsla_moving_stats_14yr[[#This Row],[StdDev_14Y_Centered]]</f>
        <v>0.19459365954640623</v>
      </c>
      <c r="J2666">
        <f>2*tsla_moving_stats_14yr[[#This Row],[StdDev_14Y_Centered]]</f>
        <v>181.40364944204021</v>
      </c>
      <c r="K2666">
        <v>52.437607765711938</v>
      </c>
      <c r="L2666">
        <v>90.469954142811204</v>
      </c>
      <c r="M2666">
        <f>tsla_moving_stats_14yr[[#This Row],[Average_14Y_Centered]]-tsla_moving_stats_14yr[[#This Row],[ROLLING AVERAGE MANUAL]]</f>
        <v>0.21606416065229439</v>
      </c>
      <c r="N2666">
        <f>tsla_moving_stats_14yr[[#This Row],[StdDev_14Y_Centered]]-tsla_moving_stats_14yr[[#This Row],[STANDARD DEV MANUAL]]</f>
        <v>0.23187057820889834</v>
      </c>
    </row>
    <row r="2667" spans="1:14" x14ac:dyDescent="0.25">
      <c r="A2667" s="1">
        <v>42212</v>
      </c>
      <c r="B2667">
        <v>17.5</v>
      </c>
      <c r="C2667">
        <v>17.63</v>
      </c>
      <c r="D2667">
        <v>16.72</v>
      </c>
      <c r="E2667">
        <v>16.87</v>
      </c>
      <c r="F2667">
        <v>70412952</v>
      </c>
      <c r="G2667">
        <v>52.578615586977968</v>
      </c>
      <c r="H2667">
        <v>90.622208063838656</v>
      </c>
      <c r="I2667">
        <f>tsla_moving_stats_14yr[[#This Row],[Close]]/tsla_moving_stats_14yr[[#This Row],[StdDev_14Y_Centered]]</f>
        <v>0.18615745919715351</v>
      </c>
      <c r="J2667">
        <f>2*tsla_moving_stats_14yr[[#This Row],[StdDev_14Y_Centered]]</f>
        <v>181.24441612767731</v>
      </c>
      <c r="K2667">
        <v>52.366510862409008</v>
      </c>
      <c r="L2667">
        <v>90.399918709246293</v>
      </c>
      <c r="M2667">
        <f>tsla_moving_stats_14yr[[#This Row],[Average_14Y_Centered]]-tsla_moving_stats_14yr[[#This Row],[ROLLING AVERAGE MANUAL]]</f>
        <v>0.21210472456895957</v>
      </c>
      <c r="N2667">
        <f>tsla_moving_stats_14yr[[#This Row],[StdDev_14Y_Centered]]-tsla_moving_stats_14yr[[#This Row],[STANDARD DEV MANUAL]]</f>
        <v>0.22228935459236254</v>
      </c>
    </row>
    <row r="2668" spans="1:14" x14ac:dyDescent="0.25">
      <c r="A2668" s="1">
        <v>42209</v>
      </c>
      <c r="B2668">
        <v>17.829999999999998</v>
      </c>
      <c r="C2668">
        <v>18.07</v>
      </c>
      <c r="D2668">
        <v>17.59</v>
      </c>
      <c r="E2668">
        <v>17.690000000000001</v>
      </c>
      <c r="F2668">
        <v>42547514</v>
      </c>
      <c r="G2668">
        <v>52.366510862409477</v>
      </c>
      <c r="H2668">
        <v>90.414800579247157</v>
      </c>
      <c r="I2668">
        <f>tsla_moving_stats_14yr[[#This Row],[Close]]/tsla_moving_stats_14yr[[#This Row],[StdDev_14Y_Centered]]</f>
        <v>0.19565380763622869</v>
      </c>
      <c r="J2668">
        <f>2*tsla_moving_stats_14yr[[#This Row],[StdDev_14Y_Centered]]</f>
        <v>180.82960115849431</v>
      </c>
      <c r="K2668">
        <v>52.294112611128938</v>
      </c>
      <c r="L2668">
        <v>90.326698523536621</v>
      </c>
      <c r="M2668">
        <f>tsla_moving_stats_14yr[[#This Row],[Average_14Y_Centered]]-tsla_moving_stats_14yr[[#This Row],[ROLLING AVERAGE MANUAL]]</f>
        <v>7.2398251280539228E-2</v>
      </c>
      <c r="N2668">
        <f>tsla_moving_stats_14yr[[#This Row],[StdDev_14Y_Centered]]-tsla_moving_stats_14yr[[#This Row],[STANDARD DEV MANUAL]]</f>
        <v>8.8102055710535865E-2</v>
      </c>
    </row>
    <row r="2669" spans="1:14" x14ac:dyDescent="0.25">
      <c r="A2669" s="1">
        <v>42208</v>
      </c>
      <c r="B2669">
        <v>17.98</v>
      </c>
      <c r="C2669">
        <v>17.989999999999998</v>
      </c>
      <c r="D2669">
        <v>17.68</v>
      </c>
      <c r="E2669">
        <v>17.809999999999999</v>
      </c>
      <c r="F2669">
        <v>33408619</v>
      </c>
      <c r="G2669">
        <v>52.366510862409477</v>
      </c>
      <c r="H2669">
        <v>90.414800579247157</v>
      </c>
      <c r="I2669">
        <f>tsla_moving_stats_14yr[[#This Row],[Close]]/tsla_moving_stats_14yr[[#This Row],[StdDev_14Y_Centered]]</f>
        <v>0.19698102396841335</v>
      </c>
      <c r="J2669">
        <f>2*tsla_moving_stats_14yr[[#This Row],[StdDev_14Y_Centered]]</f>
        <v>180.82960115849431</v>
      </c>
      <c r="K2669">
        <v>52.221841238471178</v>
      </c>
      <c r="L2669">
        <v>90.253737565094255</v>
      </c>
      <c r="M2669">
        <f>tsla_moving_stats_14yr[[#This Row],[Average_14Y_Centered]]-tsla_moving_stats_14yr[[#This Row],[ROLLING AVERAGE MANUAL]]</f>
        <v>0.14466962393829874</v>
      </c>
      <c r="N2669">
        <f>tsla_moving_stats_14yr[[#This Row],[StdDev_14Y_Centered]]-tsla_moving_stats_14yr[[#This Row],[STANDARD DEV MANUAL]]</f>
        <v>0.16106301415290147</v>
      </c>
    </row>
    <row r="2670" spans="1:14" x14ac:dyDescent="0.25">
      <c r="A2670" s="1">
        <v>42207</v>
      </c>
      <c r="B2670">
        <v>17.420000000000002</v>
      </c>
      <c r="C2670">
        <v>17.96</v>
      </c>
      <c r="D2670">
        <v>17.39</v>
      </c>
      <c r="E2670">
        <v>17.86</v>
      </c>
      <c r="F2670">
        <v>46574448</v>
      </c>
      <c r="G2670">
        <v>52.366510862409477</v>
      </c>
      <c r="H2670">
        <v>90.414800579247157</v>
      </c>
      <c r="I2670">
        <f>tsla_moving_stats_14yr[[#This Row],[Close]]/tsla_moving_stats_14yr[[#This Row],[StdDev_14Y_Centered]]</f>
        <v>0.19753403077349033</v>
      </c>
      <c r="J2670">
        <f>2*tsla_moving_stats_14yr[[#This Row],[StdDev_14Y_Centered]]</f>
        <v>180.82960115849431</v>
      </c>
      <c r="K2670">
        <v>52.157499176276275</v>
      </c>
      <c r="L2670">
        <v>90.198959740635999</v>
      </c>
      <c r="M2670">
        <f>tsla_moving_stats_14yr[[#This Row],[Average_14Y_Centered]]-tsla_moving_stats_14yr[[#This Row],[ROLLING AVERAGE MANUAL]]</f>
        <v>0.20901168613320209</v>
      </c>
      <c r="N2670">
        <f>tsla_moving_stats_14yr[[#This Row],[StdDev_14Y_Centered]]-tsla_moving_stats_14yr[[#This Row],[STANDARD DEV MANUAL]]</f>
        <v>0.21584083861115744</v>
      </c>
    </row>
    <row r="2671" spans="1:14" x14ac:dyDescent="0.25">
      <c r="A2671" s="1">
        <v>42206</v>
      </c>
      <c r="B2671">
        <v>18</v>
      </c>
      <c r="C2671">
        <v>18.23</v>
      </c>
      <c r="D2671">
        <v>17.77</v>
      </c>
      <c r="E2671">
        <v>17.78</v>
      </c>
      <c r="F2671">
        <v>91630384</v>
      </c>
      <c r="G2671">
        <v>52.294112611129407</v>
      </c>
      <c r="H2671">
        <v>90.341573237268122</v>
      </c>
      <c r="I2671">
        <f>tsla_moving_stats_14yr[[#This Row],[Close]]/tsla_moving_stats_14yr[[#This Row],[StdDev_14Y_Centered]]</f>
        <v>0.19680861604328709</v>
      </c>
      <c r="J2671">
        <f>2*tsla_moving_stats_14yr[[#This Row],[StdDev_14Y_Centered]]</f>
        <v>180.68314647453624</v>
      </c>
      <c r="K2671">
        <v>52.093764007909876</v>
      </c>
      <c r="L2671">
        <v>90.14546692425786</v>
      </c>
      <c r="M2671">
        <f>tsla_moving_stats_14yr[[#This Row],[Average_14Y_Centered]]-tsla_moving_stats_14yr[[#This Row],[ROLLING AVERAGE MANUAL]]</f>
        <v>0.20034860321953119</v>
      </c>
      <c r="N2671">
        <f>tsla_moving_stats_14yr[[#This Row],[StdDev_14Y_Centered]]-tsla_moving_stats_14yr[[#This Row],[STANDARD DEV MANUAL]]</f>
        <v>0.1961063130102616</v>
      </c>
    </row>
    <row r="2672" spans="1:14" x14ac:dyDescent="0.25">
      <c r="A2672" s="1">
        <v>42205</v>
      </c>
      <c r="B2672">
        <v>18.329999999999998</v>
      </c>
      <c r="C2672">
        <v>19.11</v>
      </c>
      <c r="D2672">
        <v>18.170000000000002</v>
      </c>
      <c r="E2672">
        <v>18.82</v>
      </c>
      <c r="F2672">
        <v>74676887</v>
      </c>
      <c r="G2672">
        <v>52.221841238471676</v>
      </c>
      <c r="H2672">
        <v>90.268605160543729</v>
      </c>
      <c r="I2672">
        <f>tsla_moving_stats_14yr[[#This Row],[Close]]/tsla_moving_stats_14yr[[#This Row],[StdDev_14Y_Centered]]</f>
        <v>0.20848887568970872</v>
      </c>
      <c r="J2672">
        <f>2*tsla_moving_stats_14yr[[#This Row],[StdDev_14Y_Centered]]</f>
        <v>180.53721032108746</v>
      </c>
      <c r="K2672">
        <v>52.031628750411642</v>
      </c>
      <c r="L2672">
        <v>90.095343012976059</v>
      </c>
      <c r="M2672">
        <f>tsla_moving_stats_14yr[[#This Row],[Average_14Y_Centered]]-tsla_moving_stats_14yr[[#This Row],[ROLLING AVERAGE MANUAL]]</f>
        <v>0.19021248806003399</v>
      </c>
      <c r="N2672">
        <f>tsla_moving_stats_14yr[[#This Row],[StdDev_14Y_Centered]]-tsla_moving_stats_14yr[[#This Row],[STANDARD DEV MANUAL]]</f>
        <v>0.17326214756766944</v>
      </c>
    </row>
    <row r="2673" spans="1:14" x14ac:dyDescent="0.25">
      <c r="A2673" s="1">
        <v>42202</v>
      </c>
      <c r="B2673">
        <v>18.170000000000002</v>
      </c>
      <c r="C2673">
        <v>18.37</v>
      </c>
      <c r="D2673">
        <v>17.88</v>
      </c>
      <c r="E2673">
        <v>18.309999999999999</v>
      </c>
      <c r="F2673">
        <v>75061562</v>
      </c>
      <c r="G2673">
        <v>52.031628750412139</v>
      </c>
      <c r="H2673">
        <v>90.110199199574126</v>
      </c>
      <c r="I2673">
        <f>tsla_moving_stats_14yr[[#This Row],[Close]]/tsla_moving_stats_14yr[[#This Row],[StdDev_14Y_Centered]]</f>
        <v>0.20319564447357846</v>
      </c>
      <c r="J2673">
        <f>2*tsla_moving_stats_14yr[[#This Row],[StdDev_14Y_Centered]]</f>
        <v>180.22039839914825</v>
      </c>
      <c r="K2673">
        <v>51.969610817941458</v>
      </c>
      <c r="L2673">
        <v>90.045446317695962</v>
      </c>
      <c r="M2673">
        <f>tsla_moving_stats_14yr[[#This Row],[Average_14Y_Centered]]-tsla_moving_stats_14yr[[#This Row],[ROLLING AVERAGE MANUAL]]</f>
        <v>6.2017932470681103E-2</v>
      </c>
      <c r="N2673">
        <f>tsla_moving_stats_14yr[[#This Row],[StdDev_14Y_Centered]]-tsla_moving_stats_14yr[[#This Row],[STANDARD DEV MANUAL]]</f>
        <v>6.4752881878163748E-2</v>
      </c>
    </row>
    <row r="2674" spans="1:14" x14ac:dyDescent="0.25">
      <c r="A2674" s="1">
        <v>42201</v>
      </c>
      <c r="B2674">
        <v>17.61</v>
      </c>
      <c r="C2674">
        <v>17.809999999999999</v>
      </c>
      <c r="D2674">
        <v>17.54</v>
      </c>
      <c r="E2674">
        <v>17.78</v>
      </c>
      <c r="F2674">
        <v>24239440</v>
      </c>
      <c r="G2674">
        <v>52.031628750412139</v>
      </c>
      <c r="H2674">
        <v>90.110199199574126</v>
      </c>
      <c r="I2674">
        <f>tsla_moving_stats_14yr[[#This Row],[Close]]/tsla_moving_stats_14yr[[#This Row],[StdDev_14Y_Centered]]</f>
        <v>0.19731395733152515</v>
      </c>
      <c r="J2674">
        <f>2*tsla_moving_stats_14yr[[#This Row],[StdDev_14Y_Centered]]</f>
        <v>180.22039839914825</v>
      </c>
      <c r="K2674">
        <v>51.908132629494744</v>
      </c>
      <c r="L2674">
        <v>89.996654595308954</v>
      </c>
      <c r="M2674">
        <f>tsla_moving_stats_14yr[[#This Row],[Average_14Y_Centered]]-tsla_moving_stats_14yr[[#This Row],[ROLLING AVERAGE MANUAL]]</f>
        <v>0.12349612091739459</v>
      </c>
      <c r="N2674">
        <f>tsla_moving_stats_14yr[[#This Row],[StdDev_14Y_Centered]]-tsla_moving_stats_14yr[[#This Row],[STANDARD DEV MANUAL]]</f>
        <v>0.11354460426517221</v>
      </c>
    </row>
    <row r="2675" spans="1:14" x14ac:dyDescent="0.25">
      <c r="A2675" s="1">
        <v>42200</v>
      </c>
      <c r="B2675">
        <v>17.78</v>
      </c>
      <c r="C2675">
        <v>17.829999999999998</v>
      </c>
      <c r="D2675">
        <v>17.47</v>
      </c>
      <c r="E2675">
        <v>17.54</v>
      </c>
      <c r="F2675">
        <v>30324346</v>
      </c>
      <c r="G2675">
        <v>52.031628750412139</v>
      </c>
      <c r="H2675">
        <v>90.110199199574126</v>
      </c>
      <c r="I2675">
        <f>tsla_moving_stats_14yr[[#This Row],[Close]]/tsla_moving_stats_14yr[[#This Row],[StdDev_14Y_Centered]]</f>
        <v>0.19465055183323682</v>
      </c>
      <c r="J2675">
        <f>2*tsla_moving_stats_14yr[[#This Row],[StdDev_14Y_Centered]]</f>
        <v>180.22039839914825</v>
      </c>
      <c r="K2675">
        <v>51.847033003299856</v>
      </c>
      <c r="L2675">
        <v>89.948628037805236</v>
      </c>
      <c r="M2675">
        <f>tsla_moving_stats_14yr[[#This Row],[Average_14Y_Centered]]-tsla_moving_stats_14yr[[#This Row],[ROLLING AVERAGE MANUAL]]</f>
        <v>0.18459574711228299</v>
      </c>
      <c r="N2675">
        <f>tsla_moving_stats_14yr[[#This Row],[StdDev_14Y_Centered]]-tsla_moving_stats_14yr[[#This Row],[STANDARD DEV MANUAL]]</f>
        <v>0.16157116176889019</v>
      </c>
    </row>
    <row r="2676" spans="1:14" x14ac:dyDescent="0.25">
      <c r="A2676" s="1">
        <v>42199</v>
      </c>
      <c r="B2676">
        <v>17.47</v>
      </c>
      <c r="C2676">
        <v>17.73</v>
      </c>
      <c r="D2676">
        <v>17.37</v>
      </c>
      <c r="E2676">
        <v>17.71</v>
      </c>
      <c r="F2676">
        <v>28614644</v>
      </c>
      <c r="G2676">
        <v>51.969610817941955</v>
      </c>
      <c r="H2676">
        <v>90.060299174921312</v>
      </c>
      <c r="I2676">
        <f>tsla_moving_stats_14yr[[#This Row],[Close]]/tsla_moving_stats_14yr[[#This Row],[StdDev_14Y_Centered]]</f>
        <v>0.19664602674262074</v>
      </c>
      <c r="J2676">
        <f>2*tsla_moving_stats_14yr[[#This Row],[StdDev_14Y_Centered]]</f>
        <v>180.12059834984262</v>
      </c>
      <c r="K2676">
        <v>51.787203697589483</v>
      </c>
      <c r="L2676">
        <v>89.903174359929537</v>
      </c>
      <c r="M2676">
        <f>tsla_moving_stats_14yr[[#This Row],[Average_14Y_Centered]]-tsla_moving_stats_14yr[[#This Row],[ROLLING AVERAGE MANUAL]]</f>
        <v>0.18240712035247242</v>
      </c>
      <c r="N2676">
        <f>tsla_moving_stats_14yr[[#This Row],[StdDev_14Y_Centered]]-tsla_moving_stats_14yr[[#This Row],[STANDARD DEV MANUAL]]</f>
        <v>0.157124814991775</v>
      </c>
    </row>
    <row r="2677" spans="1:14" x14ac:dyDescent="0.25">
      <c r="A2677" s="1">
        <v>42198</v>
      </c>
      <c r="B2677">
        <v>17.48</v>
      </c>
      <c r="C2677">
        <v>17.5</v>
      </c>
      <c r="D2677">
        <v>17.07</v>
      </c>
      <c r="E2677">
        <v>17.48</v>
      </c>
      <c r="F2677">
        <v>44404831</v>
      </c>
      <c r="G2677">
        <v>51.908132629495221</v>
      </c>
      <c r="H2677">
        <v>90.011504303287921</v>
      </c>
      <c r="I2677">
        <f>tsla_moving_stats_14yr[[#This Row],[Close]]/tsla_moving_stats_14yr[[#This Row],[StdDev_14Y_Centered]]</f>
        <v>0.1941973988247355</v>
      </c>
      <c r="J2677">
        <f>2*tsla_moving_stats_14yr[[#This Row],[StdDev_14Y_Centered]]</f>
        <v>180.02300860657584</v>
      </c>
      <c r="K2677">
        <v>51.726915455745896</v>
      </c>
      <c r="L2677">
        <v>89.856778366970801</v>
      </c>
      <c r="M2677">
        <f>tsla_moving_stats_14yr[[#This Row],[Average_14Y_Centered]]-tsla_moving_stats_14yr[[#This Row],[ROLLING AVERAGE MANUAL]]</f>
        <v>0.18121717374932444</v>
      </c>
      <c r="N2677">
        <f>tsla_moving_stats_14yr[[#This Row],[StdDev_14Y_Centered]]-tsla_moving_stats_14yr[[#This Row],[STANDARD DEV MANUAL]]</f>
        <v>0.15472593631712073</v>
      </c>
    </row>
    <row r="2678" spans="1:14" x14ac:dyDescent="0.25">
      <c r="A2678" s="1">
        <v>42195</v>
      </c>
      <c r="B2678">
        <v>17.48</v>
      </c>
      <c r="C2678">
        <v>17.53</v>
      </c>
      <c r="D2678">
        <v>17.190000000000001</v>
      </c>
      <c r="E2678">
        <v>17.28</v>
      </c>
      <c r="F2678">
        <v>39162910</v>
      </c>
      <c r="G2678">
        <v>51.726915455746379</v>
      </c>
      <c r="H2678">
        <v>89.871619688133293</v>
      </c>
      <c r="I2678">
        <f>tsla_moving_stats_14yr[[#This Row],[Close]]/tsla_moving_stats_14yr[[#This Row],[StdDev_14Y_Centered]]</f>
        <v>0.19227426922941795</v>
      </c>
      <c r="J2678">
        <f>2*tsla_moving_stats_14yr[[#This Row],[StdDev_14Y_Centered]]</f>
        <v>179.74323937626659</v>
      </c>
      <c r="K2678">
        <v>51.661162867525128</v>
      </c>
      <c r="L2678">
        <v>89.798757015424812</v>
      </c>
      <c r="M2678">
        <f>tsla_moving_stats_14yr[[#This Row],[Average_14Y_Centered]]-tsla_moving_stats_14yr[[#This Row],[ROLLING AVERAGE MANUAL]]</f>
        <v>6.5752588221251074E-2</v>
      </c>
      <c r="N2678">
        <f>tsla_moving_stats_14yr[[#This Row],[StdDev_14Y_Centered]]-tsla_moving_stats_14yr[[#This Row],[STANDARD DEV MANUAL]]</f>
        <v>7.2862672708481568E-2</v>
      </c>
    </row>
    <row r="2679" spans="1:14" x14ac:dyDescent="0.25">
      <c r="A2679" s="1">
        <v>42194</v>
      </c>
      <c r="B2679">
        <v>17.27</v>
      </c>
      <c r="C2679">
        <v>17.53</v>
      </c>
      <c r="D2679">
        <v>17.12</v>
      </c>
      <c r="E2679">
        <v>17.190000000000001</v>
      </c>
      <c r="F2679">
        <v>50011206</v>
      </c>
      <c r="G2679">
        <v>51.726915455746379</v>
      </c>
      <c r="H2679">
        <v>89.871619688133293</v>
      </c>
      <c r="I2679">
        <f>tsla_moving_stats_14yr[[#This Row],[Close]]/tsla_moving_stats_14yr[[#This Row],[StdDev_14Y_Centered]]</f>
        <v>0.19127284074384809</v>
      </c>
      <c r="J2679">
        <f>2*tsla_moving_stats_14yr[[#This Row],[StdDev_14Y_Centered]]</f>
        <v>179.74323937626659</v>
      </c>
      <c r="K2679">
        <v>51.597422339721923</v>
      </c>
      <c r="L2679">
        <v>89.745102057932698</v>
      </c>
      <c r="M2679">
        <f>tsla_moving_stats_14yr[[#This Row],[Average_14Y_Centered]]-tsla_moving_stats_14yr[[#This Row],[ROLLING AVERAGE MANUAL]]</f>
        <v>0.1294931160244559</v>
      </c>
      <c r="N2679">
        <f>tsla_moving_stats_14yr[[#This Row],[StdDev_14Y_Centered]]-tsla_moving_stats_14yr[[#This Row],[STANDARD DEV MANUAL]]</f>
        <v>0.12651763020059548</v>
      </c>
    </row>
    <row r="2680" spans="1:14" x14ac:dyDescent="0.25">
      <c r="A2680" s="1">
        <v>42193</v>
      </c>
      <c r="B2680">
        <v>17.29</v>
      </c>
      <c r="C2680">
        <v>17.39</v>
      </c>
      <c r="D2680">
        <v>16.95</v>
      </c>
      <c r="E2680">
        <v>17</v>
      </c>
      <c r="F2680">
        <v>93316236</v>
      </c>
      <c r="G2680">
        <v>51.726915455746379</v>
      </c>
      <c r="H2680">
        <v>89.871619688133293</v>
      </c>
      <c r="I2680">
        <f>tsla_moving_stats_14yr[[#This Row],[Close]]/tsla_moving_stats_14yr[[#This Row],[StdDev_14Y_Centered]]</f>
        <v>0.1891587139409783</v>
      </c>
      <c r="J2680">
        <f>2*tsla_moving_stats_14yr[[#This Row],[StdDev_14Y_Centered]]</f>
        <v>179.74323937626659</v>
      </c>
      <c r="K2680">
        <v>51.537874380164823</v>
      </c>
      <c r="L2680">
        <v>89.700143867934031</v>
      </c>
      <c r="M2680">
        <f>tsla_moving_stats_14yr[[#This Row],[Average_14Y_Centered]]-tsla_moving_stats_14yr[[#This Row],[ROLLING AVERAGE MANUAL]]</f>
        <v>0.18904107558155658</v>
      </c>
      <c r="N2680">
        <f>tsla_moving_stats_14yr[[#This Row],[StdDev_14Y_Centered]]-tsla_moving_stats_14yr[[#This Row],[STANDARD DEV MANUAL]]</f>
        <v>0.17147582019926233</v>
      </c>
    </row>
    <row r="2681" spans="1:14" x14ac:dyDescent="0.25">
      <c r="A2681" s="1">
        <v>42192</v>
      </c>
      <c r="B2681">
        <v>18.329999999999998</v>
      </c>
      <c r="C2681">
        <v>18.350000000000001</v>
      </c>
      <c r="D2681">
        <v>17.38</v>
      </c>
      <c r="E2681">
        <v>17.86</v>
      </c>
      <c r="F2681">
        <v>91576969</v>
      </c>
      <c r="G2681">
        <v>51.661162867525611</v>
      </c>
      <c r="H2681">
        <v>89.813593654437909</v>
      </c>
      <c r="I2681">
        <f>tsla_moving_stats_14yr[[#This Row],[Close]]/tsla_moving_stats_14yr[[#This Row],[StdDev_14Y_Centered]]</f>
        <v>0.19885631198231754</v>
      </c>
      <c r="J2681">
        <f>2*tsla_moving_stats_14yr[[#This Row],[StdDev_14Y_Centered]]</f>
        <v>179.62718730887582</v>
      </c>
      <c r="K2681">
        <v>51.477843915343442</v>
      </c>
      <c r="L2681">
        <v>89.65419957242959</v>
      </c>
      <c r="M2681">
        <f>tsla_moving_stats_14yr[[#This Row],[Average_14Y_Centered]]-tsla_moving_stats_14yr[[#This Row],[ROLLING AVERAGE MANUAL]]</f>
        <v>0.18331895218216943</v>
      </c>
      <c r="N2681">
        <f>tsla_moving_stats_14yr[[#This Row],[StdDev_14Y_Centered]]-tsla_moving_stats_14yr[[#This Row],[STANDARD DEV MANUAL]]</f>
        <v>0.15939408200831906</v>
      </c>
    </row>
    <row r="2682" spans="1:14" x14ac:dyDescent="0.25">
      <c r="A2682" s="1">
        <v>42191</v>
      </c>
      <c r="B2682">
        <v>18.59</v>
      </c>
      <c r="C2682">
        <v>18.78</v>
      </c>
      <c r="D2682">
        <v>18.420000000000002</v>
      </c>
      <c r="E2682">
        <v>18.649999999999999</v>
      </c>
      <c r="F2682">
        <v>61829058</v>
      </c>
      <c r="G2682">
        <v>51.597422339722414</v>
      </c>
      <c r="H2682">
        <v>89.759934733359415</v>
      </c>
      <c r="I2682">
        <f>tsla_moving_stats_14yr[[#This Row],[Close]]/tsla_moving_stats_14yr[[#This Row],[StdDev_14Y_Centered]]</f>
        <v>0.20777644341433213</v>
      </c>
      <c r="J2682">
        <f>2*tsla_moving_stats_14yr[[#This Row],[StdDev_14Y_Centered]]</f>
        <v>179.51986946671883</v>
      </c>
      <c r="K2682">
        <v>51.419695666555938</v>
      </c>
      <c r="L2682">
        <v>89.611994744513311</v>
      </c>
      <c r="M2682">
        <f>tsla_moving_stats_14yr[[#This Row],[Average_14Y_Centered]]-tsla_moving_stats_14yr[[#This Row],[ROLLING AVERAGE MANUAL]]</f>
        <v>0.17772667316647528</v>
      </c>
      <c r="N2682">
        <f>tsla_moving_stats_14yr[[#This Row],[StdDev_14Y_Centered]]-tsla_moving_stats_14yr[[#This Row],[STANDARD DEV MANUAL]]</f>
        <v>0.1479399888461046</v>
      </c>
    </row>
    <row r="2683" spans="1:14" x14ac:dyDescent="0.25">
      <c r="A2683" s="1">
        <v>42187</v>
      </c>
      <c r="B2683">
        <v>18.68</v>
      </c>
      <c r="C2683">
        <v>18.829999999999998</v>
      </c>
      <c r="D2683">
        <v>18.22</v>
      </c>
      <c r="E2683">
        <v>18.670000000000002</v>
      </c>
      <c r="F2683">
        <v>107459060</v>
      </c>
      <c r="G2683">
        <v>51.477843915343925</v>
      </c>
      <c r="H2683">
        <v>89.669027026358975</v>
      </c>
      <c r="I2683">
        <f>tsla_moving_stats_14yr[[#This Row],[Close]]/tsla_moving_stats_14yr[[#This Row],[StdDev_14Y_Centered]]</f>
        <v>0.20821013251891085</v>
      </c>
      <c r="J2683">
        <f>2*tsla_moving_stats_14yr[[#This Row],[StdDev_14Y_Centered]]</f>
        <v>179.33805405271795</v>
      </c>
      <c r="K2683">
        <v>51.362432164129238</v>
      </c>
      <c r="L2683">
        <v>89.571502943649918</v>
      </c>
      <c r="M2683">
        <f>tsla_moving_stats_14yr[[#This Row],[Average_14Y_Centered]]-tsla_moving_stats_14yr[[#This Row],[ROLLING AVERAGE MANUAL]]</f>
        <v>0.11541175121468683</v>
      </c>
      <c r="N2683">
        <f>tsla_moving_stats_14yr[[#This Row],[StdDev_14Y_Centered]]-tsla_moving_stats_14yr[[#This Row],[STANDARD DEV MANUAL]]</f>
        <v>9.7524082709057325E-2</v>
      </c>
    </row>
    <row r="2684" spans="1:14" x14ac:dyDescent="0.25">
      <c r="A2684" s="1">
        <v>42186</v>
      </c>
      <c r="B2684">
        <v>18.07</v>
      </c>
      <c r="C2684">
        <v>18.170000000000002</v>
      </c>
      <c r="D2684">
        <v>17.86</v>
      </c>
      <c r="E2684">
        <v>17.940000000000001</v>
      </c>
      <c r="F2684">
        <v>31518392</v>
      </c>
      <c r="G2684">
        <v>51.477843915343925</v>
      </c>
      <c r="H2684">
        <v>89.669027026358975</v>
      </c>
      <c r="I2684">
        <f>tsla_moving_stats_14yr[[#This Row],[Close]]/tsla_moving_stats_14yr[[#This Row],[StdDev_14Y_Centered]]</f>
        <v>0.20006908288105307</v>
      </c>
      <c r="J2684">
        <f>2*tsla_moving_stats_14yr[[#This Row],[StdDev_14Y_Centered]]</f>
        <v>179.33805405271795</v>
      </c>
      <c r="K2684">
        <v>51.303800066202768</v>
      </c>
      <c r="L2684">
        <v>89.528325696457898</v>
      </c>
      <c r="M2684">
        <f>tsla_moving_stats_14yr[[#This Row],[Average_14Y_Centered]]-tsla_moving_stats_14yr[[#This Row],[ROLLING AVERAGE MANUAL]]</f>
        <v>0.17404384914115667</v>
      </c>
      <c r="N2684">
        <f>tsla_moving_stats_14yr[[#This Row],[StdDev_14Y_Centered]]-tsla_moving_stats_14yr[[#This Row],[STANDARD DEV MANUAL]]</f>
        <v>0.14070132990107709</v>
      </c>
    </row>
    <row r="2685" spans="1:14" x14ac:dyDescent="0.25">
      <c r="A2685" s="1">
        <v>42185</v>
      </c>
      <c r="B2685">
        <v>17.649999999999999</v>
      </c>
      <c r="C2685">
        <v>18.059999999999999</v>
      </c>
      <c r="D2685">
        <v>17.600000000000001</v>
      </c>
      <c r="E2685">
        <v>17.88</v>
      </c>
      <c r="F2685">
        <v>46304073</v>
      </c>
      <c r="G2685">
        <v>51.419695666556407</v>
      </c>
      <c r="H2685">
        <v>89.626820122188278</v>
      </c>
      <c r="I2685">
        <f>tsla_moving_stats_14yr[[#This Row],[Close]]/tsla_moving_stats_14yr[[#This Row],[StdDev_14Y_Centered]]</f>
        <v>0.19949385658917931</v>
      </c>
      <c r="J2685">
        <f>2*tsla_moving_stats_14yr[[#This Row],[StdDev_14Y_Centered]]</f>
        <v>179.25364024437656</v>
      </c>
      <c r="K2685">
        <v>51.243748344370395</v>
      </c>
      <c r="L2685">
        <v>89.482293352181401</v>
      </c>
      <c r="M2685">
        <f>tsla_moving_stats_14yr[[#This Row],[Average_14Y_Centered]]-tsla_moving_stats_14yr[[#This Row],[ROLLING AVERAGE MANUAL]]</f>
        <v>0.17594732218601195</v>
      </c>
      <c r="N2685">
        <f>tsla_moving_stats_14yr[[#This Row],[StdDev_14Y_Centered]]-tsla_moving_stats_14yr[[#This Row],[STANDARD DEV MANUAL]]</f>
        <v>0.14452677000687686</v>
      </c>
    </row>
    <row r="2686" spans="1:14" x14ac:dyDescent="0.25">
      <c r="A2686" s="1">
        <v>42184</v>
      </c>
      <c r="B2686">
        <v>17.46</v>
      </c>
      <c r="C2686">
        <v>17.73</v>
      </c>
      <c r="D2686">
        <v>17.38</v>
      </c>
      <c r="E2686">
        <v>17.47</v>
      </c>
      <c r="F2686">
        <v>52183689</v>
      </c>
      <c r="G2686">
        <v>51.362432164129721</v>
      </c>
      <c r="H2686">
        <v>89.586326527192412</v>
      </c>
      <c r="I2686">
        <f>tsla_moving_stats_14yr[[#This Row],[Close]]/tsla_moving_stats_14yr[[#This Row],[StdDev_14Y_Centered]]</f>
        <v>0.19500743782252614</v>
      </c>
      <c r="J2686">
        <f>2*tsla_moving_stats_14yr[[#This Row],[StdDev_14Y_Centered]]</f>
        <v>179.17265305438482</v>
      </c>
      <c r="K2686">
        <v>51.179595892679238</v>
      </c>
      <c r="L2686">
        <v>89.427647465079218</v>
      </c>
      <c r="M2686">
        <f>tsla_moving_stats_14yr[[#This Row],[Average_14Y_Centered]]-tsla_moving_stats_14yr[[#This Row],[ROLLING AVERAGE MANUAL]]</f>
        <v>0.18283627145048342</v>
      </c>
      <c r="N2686">
        <f>tsla_moving_stats_14yr[[#This Row],[StdDev_14Y_Centered]]-tsla_moving_stats_14yr[[#This Row],[STANDARD DEV MANUAL]]</f>
        <v>0.15867906211319394</v>
      </c>
    </row>
    <row r="2687" spans="1:14" x14ac:dyDescent="0.25">
      <c r="A2687" s="1">
        <v>42181</v>
      </c>
      <c r="B2687">
        <v>17.93</v>
      </c>
      <c r="C2687">
        <v>17.940000000000001</v>
      </c>
      <c r="D2687">
        <v>17.73</v>
      </c>
      <c r="E2687">
        <v>17.809999999999999</v>
      </c>
      <c r="F2687">
        <v>57576569</v>
      </c>
      <c r="G2687">
        <v>51.1795958926797</v>
      </c>
      <c r="H2687">
        <v>89.442461951632254</v>
      </c>
      <c r="I2687">
        <f>tsla_moving_stats_14yr[[#This Row],[Close]]/tsla_moving_stats_14yr[[#This Row],[StdDev_14Y_Centered]]</f>
        <v>0.1991224258745371</v>
      </c>
      <c r="J2687">
        <f>2*tsla_moving_stats_14yr[[#This Row],[StdDev_14Y_Centered]]</f>
        <v>178.88492390326451</v>
      </c>
      <c r="K2687">
        <v>51.115139165009481</v>
      </c>
      <c r="L2687">
        <v>89.372317033958808</v>
      </c>
      <c r="M2687">
        <f>tsla_moving_stats_14yr[[#This Row],[Average_14Y_Centered]]-tsla_moving_stats_14yr[[#This Row],[ROLLING AVERAGE MANUAL]]</f>
        <v>6.4456727670219038E-2</v>
      </c>
      <c r="N2687">
        <f>tsla_moving_stats_14yr[[#This Row],[StdDev_14Y_Centered]]-tsla_moving_stats_14yr[[#This Row],[STANDARD DEV MANUAL]]</f>
        <v>7.0144917673445661E-2</v>
      </c>
    </row>
    <row r="2688" spans="1:14" x14ac:dyDescent="0.25">
      <c r="A2688" s="1">
        <v>42180</v>
      </c>
      <c r="B2688">
        <v>17.760000000000002</v>
      </c>
      <c r="C2688">
        <v>18.09</v>
      </c>
      <c r="D2688">
        <v>17.68</v>
      </c>
      <c r="E2688">
        <v>17.920000000000002</v>
      </c>
      <c r="F2688">
        <v>42738104</v>
      </c>
      <c r="G2688">
        <v>51.1795958926797</v>
      </c>
      <c r="H2688">
        <v>89.442461951632254</v>
      </c>
      <c r="I2688">
        <f>tsla_moving_stats_14yr[[#This Row],[Close]]/tsla_moving_stats_14yr[[#This Row],[StdDev_14Y_Centered]]</f>
        <v>0.20035226679796214</v>
      </c>
      <c r="J2688">
        <f>2*tsla_moving_stats_14yr[[#This Row],[StdDev_14Y_Centered]]</f>
        <v>178.88492390326451</v>
      </c>
      <c r="K2688">
        <v>51.054166390453638</v>
      </c>
      <c r="L2688">
        <v>89.324344744939978</v>
      </c>
      <c r="M2688">
        <f>tsla_moving_stats_14yr[[#This Row],[Average_14Y_Centered]]-tsla_moving_stats_14yr[[#This Row],[ROLLING AVERAGE MANUAL]]</f>
        <v>0.12542950222606208</v>
      </c>
      <c r="N2688">
        <f>tsla_moving_stats_14yr[[#This Row],[StdDev_14Y_Centered]]-tsla_moving_stats_14yr[[#This Row],[STANDARD DEV MANUAL]]</f>
        <v>0.11811720669227554</v>
      </c>
    </row>
    <row r="2689" spans="1:14" x14ac:dyDescent="0.25">
      <c r="A2689" s="1">
        <v>42179</v>
      </c>
      <c r="B2689">
        <v>17.8</v>
      </c>
      <c r="C2689">
        <v>17.82</v>
      </c>
      <c r="D2689">
        <v>17.579999999999998</v>
      </c>
      <c r="E2689">
        <v>17.68</v>
      </c>
      <c r="F2689">
        <v>36184432</v>
      </c>
      <c r="G2689">
        <v>51.1795958926797</v>
      </c>
      <c r="H2689">
        <v>89.442461951632254</v>
      </c>
      <c r="I2689">
        <f>tsla_moving_stats_14yr[[#This Row],[Close]]/tsla_moving_stats_14yr[[#This Row],[StdDev_14Y_Centered]]</f>
        <v>0.1976689775104894</v>
      </c>
      <c r="J2689">
        <f>2*tsla_moving_stats_14yr[[#This Row],[StdDev_14Y_Centered]]</f>
        <v>178.88492390326451</v>
      </c>
      <c r="K2689">
        <v>50.99281498673696</v>
      </c>
      <c r="L2689">
        <v>89.275573901773399</v>
      </c>
      <c r="M2689">
        <f>tsla_moving_stats_14yr[[#This Row],[Average_14Y_Centered]]-tsla_moving_stats_14yr[[#This Row],[ROLLING AVERAGE MANUAL]]</f>
        <v>0.18678090594274011</v>
      </c>
      <c r="N2689">
        <f>tsla_moving_stats_14yr[[#This Row],[StdDev_14Y_Centered]]-tsla_moving_stats_14yr[[#This Row],[STANDARD DEV MANUAL]]</f>
        <v>0.16688804985885497</v>
      </c>
    </row>
    <row r="2690" spans="1:14" x14ac:dyDescent="0.25">
      <c r="A2690" s="1">
        <v>42178</v>
      </c>
      <c r="B2690">
        <v>17.350000000000001</v>
      </c>
      <c r="C2690">
        <v>17.87</v>
      </c>
      <c r="D2690">
        <v>17.239999999999998</v>
      </c>
      <c r="E2690">
        <v>17.84</v>
      </c>
      <c r="F2690">
        <v>58062330</v>
      </c>
      <c r="G2690">
        <v>51.11513916500995</v>
      </c>
      <c r="H2690">
        <v>89.387127261425235</v>
      </c>
      <c r="I2690">
        <f>tsla_moving_stats_14yr[[#This Row],[Close]]/tsla_moving_stats_14yr[[#This Row],[StdDev_14Y_Centered]]</f>
        <v>0.19958131049255459</v>
      </c>
      <c r="J2690">
        <f>2*tsla_moving_stats_14yr[[#This Row],[StdDev_14Y_Centered]]</f>
        <v>178.77425452285047</v>
      </c>
      <c r="K2690">
        <v>50.931107794361083</v>
      </c>
      <c r="L2690">
        <v>89.226046254344624</v>
      </c>
      <c r="M2690">
        <f>tsla_moving_stats_14yr[[#This Row],[Average_14Y_Centered]]-tsla_moving_stats_14yr[[#This Row],[ROLLING AVERAGE MANUAL]]</f>
        <v>0.18403137064886721</v>
      </c>
      <c r="N2690">
        <f>tsla_moving_stats_14yr[[#This Row],[StdDev_14Y_Centered]]-tsla_moving_stats_14yr[[#This Row],[STANDARD DEV MANUAL]]</f>
        <v>0.16108100708061102</v>
      </c>
    </row>
    <row r="2691" spans="1:14" x14ac:dyDescent="0.25">
      <c r="A2691" s="1">
        <v>42177</v>
      </c>
      <c r="B2691">
        <v>17.48</v>
      </c>
      <c r="C2691">
        <v>17.63</v>
      </c>
      <c r="D2691">
        <v>17.05</v>
      </c>
      <c r="E2691">
        <v>17.32</v>
      </c>
      <c r="F2691">
        <v>68416255</v>
      </c>
      <c r="G2691">
        <v>51.0541663904541</v>
      </c>
      <c r="H2691">
        <v>89.339151930245791</v>
      </c>
      <c r="I2691">
        <f>tsla_moving_stats_14yr[[#This Row],[Close]]/tsla_moving_stats_14yr[[#This Row],[StdDev_14Y_Centered]]</f>
        <v>0.19386796970630646</v>
      </c>
      <c r="J2691">
        <f>2*tsla_moving_stats_14yr[[#This Row],[StdDev_14Y_Centered]]</f>
        <v>178.67830386049158</v>
      </c>
      <c r="K2691">
        <v>50.876088254810455</v>
      </c>
      <c r="L2691">
        <v>89.189696206919692</v>
      </c>
      <c r="M2691">
        <f>tsla_moving_stats_14yr[[#This Row],[Average_14Y_Centered]]-tsla_moving_stats_14yr[[#This Row],[ROLLING AVERAGE MANUAL]]</f>
        <v>0.17807813564364494</v>
      </c>
      <c r="N2691">
        <f>tsla_moving_stats_14yr[[#This Row],[StdDev_14Y_Centered]]-tsla_moving_stats_14yr[[#This Row],[STANDARD DEV MANUAL]]</f>
        <v>0.14945572332609913</v>
      </c>
    </row>
    <row r="2692" spans="1:14" x14ac:dyDescent="0.25">
      <c r="A2692" s="1">
        <v>42174</v>
      </c>
      <c r="B2692">
        <v>17.489999999999998</v>
      </c>
      <c r="C2692">
        <v>17.59</v>
      </c>
      <c r="D2692">
        <v>17.34</v>
      </c>
      <c r="E2692">
        <v>17.5</v>
      </c>
      <c r="F2692">
        <v>36945233</v>
      </c>
      <c r="G2692">
        <v>50.93110779436153</v>
      </c>
      <c r="H2692">
        <v>89.240846958809556</v>
      </c>
      <c r="I2692">
        <f>tsla_moving_stats_14yr[[#This Row],[Close]]/tsla_moving_stats_14yr[[#This Row],[StdDev_14Y_Centered]]</f>
        <v>0.19609854227490003</v>
      </c>
      <c r="J2692">
        <f>2*tsla_moving_stats_14yr[[#This Row],[StdDev_14Y_Centered]]</f>
        <v>178.48169391761911</v>
      </c>
      <c r="K2692">
        <v>50.822246929969694</v>
      </c>
      <c r="L2692">
        <v>89.155509197180621</v>
      </c>
      <c r="M2692">
        <f>tsla_moving_stats_14yr[[#This Row],[Average_14Y_Centered]]-tsla_moving_stats_14yr[[#This Row],[ROLLING AVERAGE MANUAL]]</f>
        <v>0.10886086439183629</v>
      </c>
      <c r="N2692">
        <f>tsla_moving_stats_14yr[[#This Row],[StdDev_14Y_Centered]]-tsla_moving_stats_14yr[[#This Row],[STANDARD DEV MANUAL]]</f>
        <v>8.5337761628935027E-2</v>
      </c>
    </row>
    <row r="2693" spans="1:14" x14ac:dyDescent="0.25">
      <c r="A2693" s="1">
        <v>42173</v>
      </c>
      <c r="B2693">
        <v>17.47</v>
      </c>
      <c r="C2693">
        <v>17.559999999999999</v>
      </c>
      <c r="D2693">
        <v>17.329999999999998</v>
      </c>
      <c r="E2693">
        <v>17.46</v>
      </c>
      <c r="F2693">
        <v>41740588</v>
      </c>
      <c r="G2693">
        <v>50.93110779436153</v>
      </c>
      <c r="H2693">
        <v>89.240846958809556</v>
      </c>
      <c r="I2693">
        <f>tsla_moving_stats_14yr[[#This Row],[Close]]/tsla_moving_stats_14yr[[#This Row],[StdDev_14Y_Centered]]</f>
        <v>0.19565031703541455</v>
      </c>
      <c r="J2693">
        <f>2*tsla_moving_stats_14yr[[#This Row],[StdDev_14Y_Centered]]</f>
        <v>178.48169391761911</v>
      </c>
      <c r="K2693">
        <v>50.761762948206751</v>
      </c>
      <c r="L2693">
        <v>89.108480731222798</v>
      </c>
      <c r="M2693">
        <f>tsla_moving_stats_14yr[[#This Row],[Average_14Y_Centered]]-tsla_moving_stats_14yr[[#This Row],[ROLLING AVERAGE MANUAL]]</f>
        <v>0.16934484615477885</v>
      </c>
      <c r="N2693">
        <f>tsla_moving_stats_14yr[[#This Row],[StdDev_14Y_Centered]]-tsla_moving_stats_14yr[[#This Row],[STANDARD DEV MANUAL]]</f>
        <v>0.13236622758675765</v>
      </c>
    </row>
    <row r="2694" spans="1:14" x14ac:dyDescent="0.25">
      <c r="A2694" s="1">
        <v>42172</v>
      </c>
      <c r="B2694">
        <v>16.809999999999999</v>
      </c>
      <c r="C2694">
        <v>17.62</v>
      </c>
      <c r="D2694">
        <v>16.8</v>
      </c>
      <c r="E2694">
        <v>17.36</v>
      </c>
      <c r="F2694">
        <v>82693885</v>
      </c>
      <c r="G2694">
        <v>50.93110779436153</v>
      </c>
      <c r="H2694">
        <v>89.240846958809556</v>
      </c>
      <c r="I2694">
        <f>tsla_moving_stats_14yr[[#This Row],[Close]]/tsla_moving_stats_14yr[[#This Row],[StdDev_14Y_Centered]]</f>
        <v>0.19452975393670083</v>
      </c>
      <c r="J2694">
        <f>2*tsla_moving_stats_14yr[[#This Row],[StdDev_14Y_Centered]]</f>
        <v>178.48169391761911</v>
      </c>
      <c r="K2694">
        <v>50.705260710726911</v>
      </c>
      <c r="L2694">
        <v>89.069313593788095</v>
      </c>
      <c r="M2694">
        <f>tsla_moving_stats_14yr[[#This Row],[Average_14Y_Centered]]-tsla_moving_stats_14yr[[#This Row],[ROLLING AVERAGE MANUAL]]</f>
        <v>0.22584708363461914</v>
      </c>
      <c r="N2694">
        <f>tsla_moving_stats_14yr[[#This Row],[StdDev_14Y_Centered]]-tsla_moving_stats_14yr[[#This Row],[STANDARD DEV MANUAL]]</f>
        <v>0.17153336502146033</v>
      </c>
    </row>
    <row r="2695" spans="1:14" x14ac:dyDescent="0.25">
      <c r="A2695" s="1">
        <v>42171</v>
      </c>
      <c r="B2695">
        <v>16.68</v>
      </c>
      <c r="C2695">
        <v>16.899999999999999</v>
      </c>
      <c r="D2695">
        <v>16.61</v>
      </c>
      <c r="E2695">
        <v>16.87</v>
      </c>
      <c r="F2695">
        <v>29770201</v>
      </c>
      <c r="G2695">
        <v>50.876088254810881</v>
      </c>
      <c r="H2695">
        <v>89.204495791557463</v>
      </c>
      <c r="I2695">
        <f>tsla_moving_stats_14yr[[#This Row],[Close]]/tsla_moving_stats_14yr[[#This Row],[StdDev_14Y_Centered]]</f>
        <v>0.18911602885374551</v>
      </c>
      <c r="J2695">
        <f>2*tsla_moving_stats_14yr[[#This Row],[StdDev_14Y_Centered]]</f>
        <v>178.40899158311493</v>
      </c>
      <c r="K2695">
        <v>50.650431893687276</v>
      </c>
      <c r="L2695">
        <v>89.033289394164598</v>
      </c>
      <c r="M2695">
        <f>tsla_moving_stats_14yr[[#This Row],[Average_14Y_Centered]]-tsla_moving_stats_14yr[[#This Row],[ROLLING AVERAGE MANUAL]]</f>
        <v>0.22565636112360465</v>
      </c>
      <c r="N2695">
        <f>tsla_moving_stats_14yr[[#This Row],[StdDev_14Y_Centered]]-tsla_moving_stats_14yr[[#This Row],[STANDARD DEV MANUAL]]</f>
        <v>0.17120639739286503</v>
      </c>
    </row>
    <row r="2696" spans="1:14" x14ac:dyDescent="0.25">
      <c r="A2696" s="1">
        <v>42170</v>
      </c>
      <c r="B2696">
        <v>16.649999999999999</v>
      </c>
      <c r="C2696">
        <v>16.75</v>
      </c>
      <c r="D2696">
        <v>16.399999999999999</v>
      </c>
      <c r="E2696">
        <v>16.690000000000001</v>
      </c>
      <c r="F2696">
        <v>32792659</v>
      </c>
      <c r="G2696">
        <v>50.822246929970134</v>
      </c>
      <c r="H2696">
        <v>89.170308020287948</v>
      </c>
      <c r="I2696">
        <f>tsla_moving_stats_14yr[[#This Row],[Close]]/tsla_moving_stats_14yr[[#This Row],[StdDev_14Y_Centered]]</f>
        <v>0.18716992652086284</v>
      </c>
      <c r="J2696">
        <f>2*tsla_moving_stats_14yr[[#This Row],[StdDev_14Y_Centered]]</f>
        <v>178.3406160405759</v>
      </c>
      <c r="K2696">
        <v>50.590086407443913</v>
      </c>
      <c r="L2696">
        <v>88.986515141871891</v>
      </c>
      <c r="M2696">
        <f>tsla_moving_stats_14yr[[#This Row],[Average_14Y_Centered]]-tsla_moving_stats_14yr[[#This Row],[ROLLING AVERAGE MANUAL]]</f>
        <v>0.23216052252622177</v>
      </c>
      <c r="N2696">
        <f>tsla_moving_stats_14yr[[#This Row],[StdDev_14Y_Centered]]-tsla_moving_stats_14yr[[#This Row],[STANDARD DEV MANUAL]]</f>
        <v>0.18379287841605674</v>
      </c>
    </row>
    <row r="2697" spans="1:14" x14ac:dyDescent="0.25">
      <c r="A2697" s="1">
        <v>42167</v>
      </c>
      <c r="B2697">
        <v>16.68</v>
      </c>
      <c r="C2697">
        <v>16.899999999999999</v>
      </c>
      <c r="D2697">
        <v>16.68</v>
      </c>
      <c r="E2697">
        <v>16.71</v>
      </c>
      <c r="F2697">
        <v>21335047</v>
      </c>
      <c r="G2697">
        <v>50.650431893687717</v>
      </c>
      <c r="H2697">
        <v>89.048082663252814</v>
      </c>
      <c r="I2697">
        <f>tsla_moving_stats_14yr[[#This Row],[Close]]/tsla_moving_stats_14yr[[#This Row],[StdDev_14Y_Centered]]</f>
        <v>0.18765142943269303</v>
      </c>
      <c r="J2697">
        <f>2*tsla_moving_stats_14yr[[#This Row],[StdDev_14Y_Centered]]</f>
        <v>178.09616532650563</v>
      </c>
      <c r="K2697">
        <v>50.52721409574427</v>
      </c>
      <c r="L2697">
        <v>88.93445918915809</v>
      </c>
      <c r="M2697">
        <f>tsla_moving_stats_14yr[[#This Row],[Average_14Y_Centered]]-tsla_moving_stats_14yr[[#This Row],[ROLLING AVERAGE MANUAL]]</f>
        <v>0.12321779794344678</v>
      </c>
      <c r="N2697">
        <f>tsla_moving_stats_14yr[[#This Row],[StdDev_14Y_Centered]]-tsla_moving_stats_14yr[[#This Row],[STANDARD DEV MANUAL]]</f>
        <v>0.11362347409472306</v>
      </c>
    </row>
    <row r="2698" spans="1:14" x14ac:dyDescent="0.25">
      <c r="A2698" s="1">
        <v>42166</v>
      </c>
      <c r="B2698">
        <v>16.88</v>
      </c>
      <c r="C2698">
        <v>16.96</v>
      </c>
      <c r="D2698">
        <v>16.7</v>
      </c>
      <c r="E2698">
        <v>16.760000000000002</v>
      </c>
      <c r="F2698">
        <v>30660901</v>
      </c>
      <c r="G2698">
        <v>50.650431893687717</v>
      </c>
      <c r="H2698">
        <v>89.048082663252814</v>
      </c>
      <c r="I2698">
        <f>tsla_moving_stats_14yr[[#This Row],[Close]]/tsla_moving_stats_14yr[[#This Row],[StdDev_14Y_Centered]]</f>
        <v>0.18821292383554369</v>
      </c>
      <c r="J2698">
        <f>2*tsla_moving_stats_14yr[[#This Row],[StdDev_14Y_Centered]]</f>
        <v>178.09616532650563</v>
      </c>
      <c r="K2698">
        <v>50.463581642832992</v>
      </c>
      <c r="L2698">
        <v>88.880755397265986</v>
      </c>
      <c r="M2698">
        <f>tsla_moving_stats_14yr[[#This Row],[Average_14Y_Centered]]-tsla_moving_stats_14yr[[#This Row],[ROLLING AVERAGE MANUAL]]</f>
        <v>0.18685025085472518</v>
      </c>
      <c r="N2698">
        <f>tsla_moving_stats_14yr[[#This Row],[StdDev_14Y_Centered]]-tsla_moving_stats_14yr[[#This Row],[STANDARD DEV MANUAL]]</f>
        <v>0.16732726598682746</v>
      </c>
    </row>
    <row r="2699" spans="1:14" x14ac:dyDescent="0.25">
      <c r="A2699" s="1">
        <v>42165</v>
      </c>
      <c r="B2699">
        <v>16.79</v>
      </c>
      <c r="C2699">
        <v>16.93</v>
      </c>
      <c r="D2699">
        <v>16.57</v>
      </c>
      <c r="E2699">
        <v>16.71</v>
      </c>
      <c r="F2699">
        <v>51816848</v>
      </c>
      <c r="G2699">
        <v>50.650431893687717</v>
      </c>
      <c r="H2699">
        <v>89.048082663252814</v>
      </c>
      <c r="I2699">
        <f>tsla_moving_stats_14yr[[#This Row],[Close]]/tsla_moving_stats_14yr[[#This Row],[StdDev_14Y_Centered]]</f>
        <v>0.18765142943269303</v>
      </c>
      <c r="J2699">
        <f>2*tsla_moving_stats_14yr[[#This Row],[StdDev_14Y_Centered]]</f>
        <v>178.09616532650563</v>
      </c>
      <c r="K2699">
        <v>50.400898203592419</v>
      </c>
      <c r="L2699">
        <v>88.829057980529257</v>
      </c>
      <c r="M2699">
        <f>tsla_moving_stats_14yr[[#This Row],[Average_14Y_Centered]]-tsla_moving_stats_14yr[[#This Row],[ROLLING AVERAGE MANUAL]]</f>
        <v>0.2495336900952978</v>
      </c>
      <c r="N2699">
        <f>tsla_moving_stats_14yr[[#This Row],[StdDev_14Y_Centered]]-tsla_moving_stats_14yr[[#This Row],[STANDARD DEV MANUAL]]</f>
        <v>0.21902468272355691</v>
      </c>
    </row>
    <row r="2700" spans="1:14" x14ac:dyDescent="0.25">
      <c r="A2700" s="1">
        <v>42164</v>
      </c>
      <c r="B2700">
        <v>17.03</v>
      </c>
      <c r="C2700">
        <v>17.18</v>
      </c>
      <c r="D2700">
        <v>16.940000000000001</v>
      </c>
      <c r="E2700">
        <v>17.07</v>
      </c>
      <c r="F2700">
        <v>39167230</v>
      </c>
      <c r="G2700">
        <v>50.590086407444339</v>
      </c>
      <c r="H2700">
        <v>89.001305554197202</v>
      </c>
      <c r="I2700">
        <f>tsla_moving_stats_14yr[[#This Row],[Close]]/tsla_moving_stats_14yr[[#This Row],[StdDev_14Y_Centered]]</f>
        <v>0.19179493934058361</v>
      </c>
      <c r="J2700">
        <f>2*tsla_moving_stats_14yr[[#This Row],[StdDev_14Y_Centered]]</f>
        <v>178.0026111083944</v>
      </c>
      <c r="K2700">
        <v>50.338376039933053</v>
      </c>
      <c r="L2700">
        <v>88.777682155353261</v>
      </c>
      <c r="M2700">
        <f>tsla_moving_stats_14yr[[#This Row],[Average_14Y_Centered]]-tsla_moving_stats_14yr[[#This Row],[ROLLING AVERAGE MANUAL]]</f>
        <v>0.25171036751128639</v>
      </c>
      <c r="N2700">
        <f>tsla_moving_stats_14yr[[#This Row],[StdDev_14Y_Centered]]-tsla_moving_stats_14yr[[#This Row],[STANDARD DEV MANUAL]]</f>
        <v>0.22362339884394089</v>
      </c>
    </row>
    <row r="2701" spans="1:14" x14ac:dyDescent="0.25">
      <c r="A2701" s="1">
        <v>42163</v>
      </c>
      <c r="B2701">
        <v>16.72</v>
      </c>
      <c r="C2701">
        <v>17.25</v>
      </c>
      <c r="D2701">
        <v>16.690000000000001</v>
      </c>
      <c r="E2701">
        <v>17.09</v>
      </c>
      <c r="F2701">
        <v>75255032</v>
      </c>
      <c r="G2701">
        <v>50.527214095744689</v>
      </c>
      <c r="H2701">
        <v>88.949245864659403</v>
      </c>
      <c r="I2701">
        <f>tsla_moving_stats_14yr[[#This Row],[Close]]/tsla_moving_stats_14yr[[#This Row],[StdDev_14Y_Centered]]</f>
        <v>0.19213203927555794</v>
      </c>
      <c r="J2701">
        <f>2*tsla_moving_stats_14yr[[#This Row],[StdDev_14Y_Centered]]</f>
        <v>177.89849172931881</v>
      </c>
      <c r="K2701">
        <v>50.277063914779923</v>
      </c>
      <c r="L2701">
        <v>88.728823860436663</v>
      </c>
      <c r="M2701">
        <f>tsla_moving_stats_14yr[[#This Row],[Average_14Y_Centered]]-tsla_moving_stats_14yr[[#This Row],[ROLLING AVERAGE MANUAL]]</f>
        <v>0.25015018096476638</v>
      </c>
      <c r="N2701">
        <f>tsla_moving_stats_14yr[[#This Row],[StdDev_14Y_Centered]]-tsla_moving_stats_14yr[[#This Row],[STANDARD DEV MANUAL]]</f>
        <v>0.2204220042227405</v>
      </c>
    </row>
    <row r="2702" spans="1:14" x14ac:dyDescent="0.25">
      <c r="A2702" s="1">
        <v>42160</v>
      </c>
      <c r="B2702">
        <v>16.399999999999999</v>
      </c>
      <c r="C2702">
        <v>16.649999999999999</v>
      </c>
      <c r="D2702">
        <v>16.38</v>
      </c>
      <c r="E2702">
        <v>16.61</v>
      </c>
      <c r="F2702">
        <v>45330437</v>
      </c>
      <c r="G2702">
        <v>50.338376039933436</v>
      </c>
      <c r="H2702">
        <v>88.79245750407074</v>
      </c>
      <c r="I2702">
        <f>tsla_moving_stats_14yr[[#This Row],[Close]]/tsla_moving_stats_14yr[[#This Row],[StdDev_14Y_Centered]]</f>
        <v>0.18706543851698781</v>
      </c>
      <c r="J2702">
        <f>2*tsla_moving_stats_14yr[[#This Row],[StdDev_14Y_Centered]]</f>
        <v>177.58491500814148</v>
      </c>
      <c r="K2702">
        <v>50.207782217781862</v>
      </c>
      <c r="L2702">
        <v>88.662318769814732</v>
      </c>
      <c r="M2702">
        <f>tsla_moving_stats_14yr[[#This Row],[Average_14Y_Centered]]-tsla_moving_stats_14yr[[#This Row],[ROLLING AVERAGE MANUAL]]</f>
        <v>0.13059382215157456</v>
      </c>
      <c r="N2702">
        <f>tsla_moving_stats_14yr[[#This Row],[StdDev_14Y_Centered]]-tsla_moving_stats_14yr[[#This Row],[STANDARD DEV MANUAL]]</f>
        <v>0.13013873425600764</v>
      </c>
    </row>
    <row r="2703" spans="1:14" x14ac:dyDescent="0.25">
      <c r="A2703" s="1">
        <v>42159</v>
      </c>
      <c r="B2703">
        <v>16.5</v>
      </c>
      <c r="C2703">
        <v>16.62</v>
      </c>
      <c r="D2703">
        <v>16.38</v>
      </c>
      <c r="E2703">
        <v>16.39</v>
      </c>
      <c r="F2703">
        <v>36804263</v>
      </c>
      <c r="G2703">
        <v>50.338376039933436</v>
      </c>
      <c r="H2703">
        <v>88.79245750407074</v>
      </c>
      <c r="I2703">
        <f>tsla_moving_stats_14yr[[#This Row],[Close]]/tsla_moving_stats_14yr[[#This Row],[StdDev_14Y_Centered]]</f>
        <v>0.18458775058961052</v>
      </c>
      <c r="J2703">
        <f>2*tsla_moving_stats_14yr[[#This Row],[StdDev_14Y_Centered]]</f>
        <v>177.58491500814148</v>
      </c>
      <c r="K2703">
        <v>50.142298467687844</v>
      </c>
      <c r="L2703">
        <v>88.604447577759004</v>
      </c>
      <c r="M2703">
        <f>tsla_moving_stats_14yr[[#This Row],[Average_14Y_Centered]]-tsla_moving_stats_14yr[[#This Row],[ROLLING AVERAGE MANUAL]]</f>
        <v>0.19607757224559208</v>
      </c>
      <c r="N2703">
        <f>tsla_moving_stats_14yr[[#This Row],[StdDev_14Y_Centered]]-tsla_moving_stats_14yr[[#This Row],[STANDARD DEV MANUAL]]</f>
        <v>0.18800992631173585</v>
      </c>
    </row>
    <row r="2704" spans="1:14" x14ac:dyDescent="0.25">
      <c r="A2704" s="1">
        <v>42158</v>
      </c>
      <c r="B2704">
        <v>16.55</v>
      </c>
      <c r="C2704">
        <v>16.71</v>
      </c>
      <c r="D2704">
        <v>16.47</v>
      </c>
      <c r="E2704">
        <v>16.600000000000001</v>
      </c>
      <c r="F2704">
        <v>26722602</v>
      </c>
      <c r="G2704">
        <v>50.338376039933436</v>
      </c>
      <c r="H2704">
        <v>88.79245750407074</v>
      </c>
      <c r="I2704">
        <f>tsla_moving_stats_14yr[[#This Row],[Close]]/tsla_moving_stats_14yr[[#This Row],[StdDev_14Y_Centered]]</f>
        <v>0.18695281633847069</v>
      </c>
      <c r="J2704">
        <f>2*tsla_moving_stats_14yr[[#This Row],[StdDev_14Y_Centered]]</f>
        <v>177.58491500814148</v>
      </c>
      <c r="K2704">
        <v>50.074785071642431</v>
      </c>
      <c r="L2704">
        <v>88.541972434177453</v>
      </c>
      <c r="M2704">
        <f>tsla_moving_stats_14yr[[#This Row],[Average_14Y_Centered]]-tsla_moving_stats_14yr[[#This Row],[ROLLING AVERAGE MANUAL]]</f>
        <v>0.26359096829100537</v>
      </c>
      <c r="N2704">
        <f>tsla_moving_stats_14yr[[#This Row],[StdDev_14Y_Centered]]-tsla_moving_stats_14yr[[#This Row],[STANDARD DEV MANUAL]]</f>
        <v>0.250485069893287</v>
      </c>
    </row>
    <row r="2705" spans="1:14" x14ac:dyDescent="0.25">
      <c r="A2705" s="1">
        <v>42157</v>
      </c>
      <c r="B2705">
        <v>16.59</v>
      </c>
      <c r="C2705">
        <v>16.63</v>
      </c>
      <c r="D2705">
        <v>16.420000000000002</v>
      </c>
      <c r="E2705">
        <v>16.559999999999999</v>
      </c>
      <c r="F2705">
        <v>32022168</v>
      </c>
      <c r="G2705">
        <v>50.2770639147803</v>
      </c>
      <c r="H2705">
        <v>88.743595994703597</v>
      </c>
      <c r="I2705">
        <f>tsla_moving_stats_14yr[[#This Row],[Close]]/tsla_moving_stats_14yr[[#This Row],[StdDev_14Y_Centered]]</f>
        <v>0.18660501430422466</v>
      </c>
      <c r="J2705">
        <f>2*tsla_moving_stats_14yr[[#This Row],[StdDev_14Y_Centered]]</f>
        <v>177.48719198940719</v>
      </c>
      <c r="K2705">
        <v>50.007073333332983</v>
      </c>
      <c r="L2705">
        <v>88.479008166351619</v>
      </c>
      <c r="M2705">
        <f>tsla_moving_stats_14yr[[#This Row],[Average_14Y_Centered]]-tsla_moving_stats_14yr[[#This Row],[ROLLING AVERAGE MANUAL]]</f>
        <v>0.26999058144731691</v>
      </c>
      <c r="N2705">
        <f>tsla_moving_stats_14yr[[#This Row],[StdDev_14Y_Centered]]-tsla_moving_stats_14yr[[#This Row],[STANDARD DEV MANUAL]]</f>
        <v>0.26458782835197781</v>
      </c>
    </row>
    <row r="2706" spans="1:14" x14ac:dyDescent="0.25">
      <c r="A2706" s="1">
        <v>42156</v>
      </c>
      <c r="B2706">
        <v>16.760000000000002</v>
      </c>
      <c r="C2706">
        <v>16.77</v>
      </c>
      <c r="D2706">
        <v>16.5</v>
      </c>
      <c r="E2706">
        <v>16.63</v>
      </c>
      <c r="F2706">
        <v>37575894</v>
      </c>
      <c r="G2706">
        <v>50.207782217782217</v>
      </c>
      <c r="H2706">
        <v>88.677084748561299</v>
      </c>
      <c r="I2706">
        <f>tsla_moving_stats_14yr[[#This Row],[Close]]/tsla_moving_stats_14yr[[#This Row],[StdDev_14Y_Centered]]</f>
        <v>0.18753435622239267</v>
      </c>
      <c r="J2706">
        <f>2*tsla_moving_stats_14yr[[#This Row],[StdDev_14Y_Centered]]</f>
        <v>177.3541694971226</v>
      </c>
      <c r="K2706">
        <v>49.945085028342433</v>
      </c>
      <c r="L2706">
        <v>88.428601809541604</v>
      </c>
      <c r="M2706">
        <f>tsla_moving_stats_14yr[[#This Row],[Average_14Y_Centered]]-tsla_moving_stats_14yr[[#This Row],[ROLLING AVERAGE MANUAL]]</f>
        <v>0.26269718943978404</v>
      </c>
      <c r="N2706">
        <f>tsla_moving_stats_14yr[[#This Row],[StdDev_14Y_Centered]]-tsla_moving_stats_14yr[[#This Row],[STANDARD DEV MANUAL]]</f>
        <v>0.24848293901969498</v>
      </c>
    </row>
    <row r="2707" spans="1:14" x14ac:dyDescent="0.25">
      <c r="A2707" s="1">
        <v>42153</v>
      </c>
      <c r="B2707">
        <v>16.73</v>
      </c>
      <c r="C2707">
        <v>16.86</v>
      </c>
      <c r="D2707">
        <v>16.63</v>
      </c>
      <c r="E2707">
        <v>16.72</v>
      </c>
      <c r="F2707">
        <v>56839303</v>
      </c>
      <c r="G2707">
        <v>50.074785071642786</v>
      </c>
      <c r="H2707">
        <v>88.556728200038279</v>
      </c>
      <c r="I2707">
        <f>tsla_moving_stats_14yr[[#This Row],[Close]]/tsla_moving_stats_14yr[[#This Row],[StdDev_14Y_Centered]]</f>
        <v>0.18880552996754427</v>
      </c>
      <c r="J2707">
        <f>2*tsla_moving_stats_14yr[[#This Row],[StdDev_14Y_Centered]]</f>
        <v>177.11345640007656</v>
      </c>
      <c r="K2707">
        <v>49.888495663775487</v>
      </c>
      <c r="L2707">
        <v>88.389037950745987</v>
      </c>
      <c r="M2707">
        <f>tsla_moving_stats_14yr[[#This Row],[Average_14Y_Centered]]-tsla_moving_stats_14yr[[#This Row],[ROLLING AVERAGE MANUAL]]</f>
        <v>0.18628940786729942</v>
      </c>
      <c r="N2707">
        <f>tsla_moving_stats_14yr[[#This Row],[StdDev_14Y_Centered]]-tsla_moving_stats_14yr[[#This Row],[STANDARD DEV MANUAL]]</f>
        <v>0.16769024929229204</v>
      </c>
    </row>
    <row r="2708" spans="1:14" x14ac:dyDescent="0.25">
      <c r="A2708" s="1">
        <v>42152</v>
      </c>
      <c r="B2708">
        <v>16.47</v>
      </c>
      <c r="C2708">
        <v>16.79</v>
      </c>
      <c r="D2708">
        <v>16.34</v>
      </c>
      <c r="E2708">
        <v>16.760000000000002</v>
      </c>
      <c r="F2708">
        <v>54709301</v>
      </c>
      <c r="G2708">
        <v>50.074785071642786</v>
      </c>
      <c r="H2708">
        <v>88.556728200038279</v>
      </c>
      <c r="I2708">
        <f>tsla_moving_stats_14yr[[#This Row],[Close]]/tsla_moving_stats_14yr[[#This Row],[StdDev_14Y_Centered]]</f>
        <v>0.18925721783828003</v>
      </c>
      <c r="J2708">
        <f>2*tsla_moving_stats_14yr[[#This Row],[StdDev_14Y_Centered]]</f>
        <v>177.11345640007656</v>
      </c>
      <c r="K2708">
        <v>49.83527527527491</v>
      </c>
      <c r="L2708">
        <v>88.355742765136128</v>
      </c>
      <c r="M2708">
        <f>tsla_moving_stats_14yr[[#This Row],[Average_14Y_Centered]]-tsla_moving_stats_14yr[[#This Row],[ROLLING AVERAGE MANUAL]]</f>
        <v>0.2395097963678765</v>
      </c>
      <c r="N2708">
        <f>tsla_moving_stats_14yr[[#This Row],[StdDev_14Y_Centered]]-tsla_moving_stats_14yr[[#This Row],[STANDARD DEV MANUAL]]</f>
        <v>0.20098543490215093</v>
      </c>
    </row>
    <row r="2709" spans="1:14" x14ac:dyDescent="0.25">
      <c r="A2709" s="1">
        <v>42151</v>
      </c>
      <c r="B2709">
        <v>16.57</v>
      </c>
      <c r="C2709">
        <v>16.63</v>
      </c>
      <c r="D2709">
        <v>16.37</v>
      </c>
      <c r="E2709">
        <v>16.5</v>
      </c>
      <c r="F2709">
        <v>51123053</v>
      </c>
      <c r="G2709">
        <v>50.074785071642786</v>
      </c>
      <c r="H2709">
        <v>88.556728200038279</v>
      </c>
      <c r="I2709">
        <f>tsla_moving_stats_14yr[[#This Row],[Close]]/tsla_moving_stats_14yr[[#This Row],[StdDev_14Y_Centered]]</f>
        <v>0.18632124667849764</v>
      </c>
      <c r="J2709">
        <f>2*tsla_moving_stats_14yr[[#This Row],[StdDev_14Y_Centered]]</f>
        <v>177.11345640007656</v>
      </c>
      <c r="K2709">
        <v>49.776819092122466</v>
      </c>
      <c r="L2709">
        <v>88.312523885131711</v>
      </c>
      <c r="M2709">
        <f>tsla_moving_stats_14yr[[#This Row],[Average_14Y_Centered]]-tsla_moving_stats_14yr[[#This Row],[ROLLING AVERAGE MANUAL]]</f>
        <v>0.29796597952032045</v>
      </c>
      <c r="N2709">
        <f>tsla_moving_stats_14yr[[#This Row],[StdDev_14Y_Centered]]-tsla_moving_stats_14yr[[#This Row],[STANDARD DEV MANUAL]]</f>
        <v>0.24420431490656824</v>
      </c>
    </row>
    <row r="2710" spans="1:14" x14ac:dyDescent="0.25">
      <c r="A2710" s="1">
        <v>42150</v>
      </c>
      <c r="B2710">
        <v>16.510000000000002</v>
      </c>
      <c r="C2710">
        <v>16.8</v>
      </c>
      <c r="D2710">
        <v>16.43</v>
      </c>
      <c r="E2710">
        <v>16.5</v>
      </c>
      <c r="F2710">
        <v>52480284</v>
      </c>
      <c r="G2710">
        <v>50.007073333333331</v>
      </c>
      <c r="H2710">
        <v>88.493758355362218</v>
      </c>
      <c r="I2710">
        <f>tsla_moving_stats_14yr[[#This Row],[Close]]/tsla_moving_stats_14yr[[#This Row],[StdDev_14Y_Centered]]</f>
        <v>0.18645382800605387</v>
      </c>
      <c r="J2710">
        <f>2*tsla_moving_stats_14yr[[#This Row],[StdDev_14Y_Centered]]</f>
        <v>176.98751671072444</v>
      </c>
      <c r="K2710">
        <v>49.719549248747541</v>
      </c>
      <c r="L2710">
        <v>88.271623583765845</v>
      </c>
      <c r="M2710">
        <f>tsla_moving_stats_14yr[[#This Row],[Average_14Y_Centered]]-tsla_moving_stats_14yr[[#This Row],[ROLLING AVERAGE MANUAL]]</f>
        <v>0.28752408458579026</v>
      </c>
      <c r="N2710">
        <f>tsla_moving_stats_14yr[[#This Row],[StdDev_14Y_Centered]]-tsla_moving_stats_14yr[[#This Row],[STANDARD DEV MANUAL]]</f>
        <v>0.22213477159637307</v>
      </c>
    </row>
    <row r="2711" spans="1:14" x14ac:dyDescent="0.25">
      <c r="A2711" s="1">
        <v>42146</v>
      </c>
      <c r="B2711">
        <v>16.36</v>
      </c>
      <c r="C2711">
        <v>16.57</v>
      </c>
      <c r="D2711">
        <v>16.329999999999998</v>
      </c>
      <c r="E2711">
        <v>16.52</v>
      </c>
      <c r="F2711">
        <v>33346369</v>
      </c>
      <c r="G2711">
        <v>49.776819092122821</v>
      </c>
      <c r="H2711">
        <v>88.327265980866514</v>
      </c>
      <c r="I2711">
        <f>tsla_moving_stats_14yr[[#This Row],[Close]]/tsla_moving_stats_14yr[[#This Row],[StdDev_14Y_Centered]]</f>
        <v>0.1870317145736014</v>
      </c>
      <c r="J2711">
        <f>2*tsla_moving_stats_14yr[[#This Row],[StdDev_14Y_Centered]]</f>
        <v>176.65453196173303</v>
      </c>
      <c r="K2711">
        <v>49.657174348697005</v>
      </c>
      <c r="L2711">
        <v>88.220346842204961</v>
      </c>
      <c r="M2711">
        <f>tsla_moving_stats_14yr[[#This Row],[Average_14Y_Centered]]-tsla_moving_stats_14yr[[#This Row],[ROLLING AVERAGE MANUAL]]</f>
        <v>0.1196447434258161</v>
      </c>
      <c r="N2711">
        <f>tsla_moving_stats_14yr[[#This Row],[StdDev_14Y_Centered]]-tsla_moving_stats_14yr[[#This Row],[STANDARD DEV MANUAL]]</f>
        <v>0.10691913866155289</v>
      </c>
    </row>
    <row r="2712" spans="1:14" x14ac:dyDescent="0.25">
      <c r="A2712" s="1">
        <v>42145</v>
      </c>
      <c r="B2712">
        <v>16.2</v>
      </c>
      <c r="C2712">
        <v>16.440000000000001</v>
      </c>
      <c r="D2712">
        <v>16.16</v>
      </c>
      <c r="E2712">
        <v>16.37</v>
      </c>
      <c r="F2712">
        <v>29559675</v>
      </c>
      <c r="G2712">
        <v>49.776819092122821</v>
      </c>
      <c r="H2712">
        <v>88.327265980866514</v>
      </c>
      <c r="I2712">
        <f>tsla_moving_stats_14yr[[#This Row],[Close]]/tsla_moving_stats_14yr[[#This Row],[StdDev_14Y_Centered]]</f>
        <v>0.18533348471972491</v>
      </c>
      <c r="J2712">
        <f>2*tsla_moving_stats_14yr[[#This Row],[StdDev_14Y_Centered]]</f>
        <v>176.65453196173303</v>
      </c>
      <c r="K2712">
        <v>49.594714333444301</v>
      </c>
      <c r="L2712">
        <v>88.168869721492626</v>
      </c>
      <c r="M2712">
        <f>tsla_moving_stats_14yr[[#This Row],[Average_14Y_Centered]]-tsla_moving_stats_14yr[[#This Row],[ROLLING AVERAGE MANUAL]]</f>
        <v>0.18210475867851983</v>
      </c>
      <c r="N2712">
        <f>tsla_moving_stats_14yr[[#This Row],[StdDev_14Y_Centered]]-tsla_moving_stats_14yr[[#This Row],[STANDARD DEV MANUAL]]</f>
        <v>0.15839625937388746</v>
      </c>
    </row>
    <row r="2713" spans="1:14" x14ac:dyDescent="0.25">
      <c r="A2713" s="1">
        <v>42144</v>
      </c>
      <c r="B2713">
        <v>16.48</v>
      </c>
      <c r="C2713">
        <v>16.52</v>
      </c>
      <c r="D2713">
        <v>16.09</v>
      </c>
      <c r="E2713">
        <v>16.29</v>
      </c>
      <c r="F2713">
        <v>56333593</v>
      </c>
      <c r="G2713">
        <v>49.776819092122821</v>
      </c>
      <c r="H2713">
        <v>88.327265980866514</v>
      </c>
      <c r="I2713">
        <f>tsla_moving_stats_14yr[[#This Row],[Close]]/tsla_moving_stats_14yr[[#This Row],[StdDev_14Y_Centered]]</f>
        <v>0.18442776213099074</v>
      </c>
      <c r="J2713">
        <f>2*tsla_moving_stats_14yr[[#This Row],[StdDev_14Y_Centered]]</f>
        <v>176.65453196173303</v>
      </c>
      <c r="K2713">
        <v>49.526440508020997</v>
      </c>
      <c r="L2713">
        <v>88.10446327965812</v>
      </c>
      <c r="M2713">
        <f>tsla_moving_stats_14yr[[#This Row],[Average_14Y_Centered]]-tsla_moving_stats_14yr[[#This Row],[ROLLING AVERAGE MANUAL]]</f>
        <v>0.25037858410182423</v>
      </c>
      <c r="N2713">
        <f>tsla_moving_stats_14yr[[#This Row],[StdDev_14Y_Centered]]-tsla_moving_stats_14yr[[#This Row],[STANDARD DEV MANUAL]]</f>
        <v>0.22280270120839418</v>
      </c>
    </row>
    <row r="2714" spans="1:14" x14ac:dyDescent="0.25">
      <c r="A2714" s="1">
        <v>42143</v>
      </c>
      <c r="B2714">
        <v>16.559999999999999</v>
      </c>
      <c r="C2714">
        <v>16.73</v>
      </c>
      <c r="D2714">
        <v>16.41</v>
      </c>
      <c r="E2714">
        <v>16.48</v>
      </c>
      <c r="F2714">
        <v>55113522</v>
      </c>
      <c r="G2714">
        <v>49.71954924874791</v>
      </c>
      <c r="H2714">
        <v>88.286363773161881</v>
      </c>
      <c r="I2714">
        <f>tsla_moving_stats_14yr[[#This Row],[Close]]/tsla_moving_stats_14yr[[#This Row],[StdDev_14Y_Centered]]</f>
        <v>0.18666529343470079</v>
      </c>
      <c r="J2714">
        <f>2*tsla_moving_stats_14yr[[#This Row],[StdDev_14Y_Centered]]</f>
        <v>176.57272754632376</v>
      </c>
      <c r="K2714">
        <v>49.462270143764236</v>
      </c>
      <c r="L2714">
        <v>88.049254038704134</v>
      </c>
      <c r="M2714">
        <f>tsla_moving_stats_14yr[[#This Row],[Average_14Y_Centered]]-tsla_moving_stats_14yr[[#This Row],[ROLLING AVERAGE MANUAL]]</f>
        <v>0.25727910498367379</v>
      </c>
      <c r="N2714">
        <f>tsla_moving_stats_14yr[[#This Row],[StdDev_14Y_Centered]]-tsla_moving_stats_14yr[[#This Row],[STANDARD DEV MANUAL]]</f>
        <v>0.23710973445774641</v>
      </c>
    </row>
    <row r="2715" spans="1:14" x14ac:dyDescent="0.25">
      <c r="A2715" s="1">
        <v>42142</v>
      </c>
      <c r="B2715">
        <v>16.47</v>
      </c>
      <c r="C2715">
        <v>16.66</v>
      </c>
      <c r="D2715">
        <v>16.399999999999999</v>
      </c>
      <c r="E2715">
        <v>16.579999999999998</v>
      </c>
      <c r="F2715">
        <v>50298232</v>
      </c>
      <c r="G2715">
        <v>49.657174348697389</v>
      </c>
      <c r="H2715">
        <v>88.235083390681794</v>
      </c>
      <c r="I2715">
        <f>tsla_moving_stats_14yr[[#This Row],[Close]]/tsla_moving_stats_14yr[[#This Row],[StdDev_14Y_Centered]]</f>
        <v>0.18790711543375677</v>
      </c>
      <c r="J2715">
        <f>2*tsla_moving_stats_14yr[[#This Row],[StdDev_14Y_Centered]]</f>
        <v>176.47016678136359</v>
      </c>
      <c r="K2715">
        <v>49.393016722407637</v>
      </c>
      <c r="L2715">
        <v>87.982492909622223</v>
      </c>
      <c r="M2715">
        <f>tsla_moving_stats_14yr[[#This Row],[Average_14Y_Centered]]-tsla_moving_stats_14yr[[#This Row],[ROLLING AVERAGE MANUAL]]</f>
        <v>0.26415762628975159</v>
      </c>
      <c r="N2715">
        <f>tsla_moving_stats_14yr[[#This Row],[StdDev_14Y_Centered]]-tsla_moving_stats_14yr[[#This Row],[STANDARD DEV MANUAL]]</f>
        <v>0.25259048105957049</v>
      </c>
    </row>
    <row r="2716" spans="1:14" x14ac:dyDescent="0.25">
      <c r="A2716" s="1">
        <v>42139</v>
      </c>
      <c r="B2716">
        <v>16.260000000000002</v>
      </c>
      <c r="C2716">
        <v>16.63</v>
      </c>
      <c r="D2716">
        <v>16.170000000000002</v>
      </c>
      <c r="E2716">
        <v>16.59</v>
      </c>
      <c r="F2716">
        <v>67913500</v>
      </c>
      <c r="G2716">
        <v>49.462270143764627</v>
      </c>
      <c r="H2716">
        <v>88.063976763334693</v>
      </c>
      <c r="I2716">
        <f>tsla_moving_stats_14yr[[#This Row],[Close]]/tsla_moving_stats_14yr[[#This Row],[StdDev_14Y_Centered]]</f>
        <v>0.18838576918442346</v>
      </c>
      <c r="J2716">
        <f>2*tsla_moving_stats_14yr[[#This Row],[StdDev_14Y_Centered]]</f>
        <v>176.12795352666939</v>
      </c>
      <c r="K2716">
        <v>49.328353964536248</v>
      </c>
      <c r="L2716">
        <v>87.926144330581721</v>
      </c>
      <c r="M2716">
        <f>tsla_moving_stats_14yr[[#This Row],[Average_14Y_Centered]]-tsla_moving_stats_14yr[[#This Row],[ROLLING AVERAGE MANUAL]]</f>
        <v>0.13391617922837895</v>
      </c>
      <c r="N2716">
        <f>tsla_moving_stats_14yr[[#This Row],[StdDev_14Y_Centered]]-tsla_moving_stats_14yr[[#This Row],[STANDARD DEV MANUAL]]</f>
        <v>0.13783243275297252</v>
      </c>
    </row>
    <row r="2717" spans="1:14" x14ac:dyDescent="0.25">
      <c r="A2717" s="1">
        <v>42138</v>
      </c>
      <c r="B2717">
        <v>16.32</v>
      </c>
      <c r="C2717">
        <v>16.329999999999998</v>
      </c>
      <c r="D2717">
        <v>16.079999999999998</v>
      </c>
      <c r="E2717">
        <v>16.27</v>
      </c>
      <c r="F2717">
        <v>43439085</v>
      </c>
      <c r="G2717">
        <v>49.462270143764627</v>
      </c>
      <c r="H2717">
        <v>88.063976763334693</v>
      </c>
      <c r="I2717">
        <f>tsla_moving_stats_14yr[[#This Row],[Close]]/tsla_moving_stats_14yr[[#This Row],[StdDev_14Y_Centered]]</f>
        <v>0.18475204729539299</v>
      </c>
      <c r="J2717">
        <f>2*tsla_moving_stats_14yr[[#This Row],[StdDev_14Y_Centered]]</f>
        <v>176.12795352666939</v>
      </c>
      <c r="K2717">
        <v>49.262978580990229</v>
      </c>
      <c r="L2717">
        <v>87.868193332751645</v>
      </c>
      <c r="M2717">
        <f>tsla_moving_stats_14yr[[#This Row],[Average_14Y_Centered]]-tsla_moving_stats_14yr[[#This Row],[ROLLING AVERAGE MANUAL]]</f>
        <v>0.1992915627743983</v>
      </c>
      <c r="N2717">
        <f>tsla_moving_stats_14yr[[#This Row],[StdDev_14Y_Centered]]-tsla_moving_stats_14yr[[#This Row],[STANDARD DEV MANUAL]]</f>
        <v>0.19578343058304881</v>
      </c>
    </row>
    <row r="2718" spans="1:14" x14ac:dyDescent="0.25">
      <c r="A2718" s="1">
        <v>42137</v>
      </c>
      <c r="B2718">
        <v>16.510000000000002</v>
      </c>
      <c r="C2718">
        <v>16.55</v>
      </c>
      <c r="D2718">
        <v>16.149999999999999</v>
      </c>
      <c r="E2718">
        <v>16.21</v>
      </c>
      <c r="F2718">
        <v>81602559</v>
      </c>
      <c r="G2718">
        <v>49.462270143764627</v>
      </c>
      <c r="H2718">
        <v>88.063976763334693</v>
      </c>
      <c r="I2718">
        <f>tsla_moving_stats_14yr[[#This Row],[Close]]/tsla_moving_stats_14yr[[#This Row],[StdDev_14Y_Centered]]</f>
        <v>0.18407072444119979</v>
      </c>
      <c r="J2718">
        <f>2*tsla_moving_stats_14yr[[#This Row],[StdDev_14Y_Centered]]</f>
        <v>176.12795352666939</v>
      </c>
      <c r="K2718">
        <v>49.190190826916229</v>
      </c>
      <c r="L2718">
        <v>87.792787927689602</v>
      </c>
      <c r="M2718">
        <f>tsla_moving_stats_14yr[[#This Row],[Average_14Y_Centered]]-tsla_moving_stats_14yr[[#This Row],[ROLLING AVERAGE MANUAL]]</f>
        <v>0.27207931684839792</v>
      </c>
      <c r="N2718">
        <f>tsla_moving_stats_14yr[[#This Row],[StdDev_14Y_Centered]]-tsla_moving_stats_14yr[[#This Row],[STANDARD DEV MANUAL]]</f>
        <v>0.27118883564509133</v>
      </c>
    </row>
    <row r="2719" spans="1:14" x14ac:dyDescent="0.25">
      <c r="A2719" s="1">
        <v>42136</v>
      </c>
      <c r="B2719">
        <v>16.010000000000002</v>
      </c>
      <c r="C2719">
        <v>16.420000000000002</v>
      </c>
      <c r="D2719">
        <v>15.88</v>
      </c>
      <c r="E2719">
        <v>16.32</v>
      </c>
      <c r="F2719">
        <v>95451533</v>
      </c>
      <c r="G2719">
        <v>49.393016722408028</v>
      </c>
      <c r="H2719">
        <v>87.997209392606891</v>
      </c>
      <c r="I2719">
        <f>tsla_moving_stats_14yr[[#This Row],[Close]]/tsla_moving_stats_14yr[[#This Row],[StdDev_14Y_Centered]]</f>
        <v>0.18546042667315685</v>
      </c>
      <c r="J2719">
        <f>2*tsla_moving_stats_14yr[[#This Row],[StdDev_14Y_Centered]]</f>
        <v>175.99441878521378</v>
      </c>
      <c r="K2719">
        <v>49.118797722705537</v>
      </c>
      <c r="L2719">
        <v>87.720751158352726</v>
      </c>
      <c r="M2719">
        <f>tsla_moving_stats_14yr[[#This Row],[Average_14Y_Centered]]-tsla_moving_stats_14yr[[#This Row],[ROLLING AVERAGE MANUAL]]</f>
        <v>0.27421899970249086</v>
      </c>
      <c r="N2719">
        <f>tsla_moving_stats_14yr[[#This Row],[StdDev_14Y_Centered]]-tsla_moving_stats_14yr[[#This Row],[STANDARD DEV MANUAL]]</f>
        <v>0.27645823425416438</v>
      </c>
    </row>
    <row r="2720" spans="1:14" x14ac:dyDescent="0.25">
      <c r="A2720" s="1">
        <v>42135</v>
      </c>
      <c r="B2720">
        <v>15.75</v>
      </c>
      <c r="C2720">
        <v>16.190000000000001</v>
      </c>
      <c r="D2720">
        <v>15.69</v>
      </c>
      <c r="E2720">
        <v>15.97</v>
      </c>
      <c r="F2720">
        <v>85084017</v>
      </c>
      <c r="G2720">
        <v>49.328353964536639</v>
      </c>
      <c r="H2720">
        <v>87.940856309991901</v>
      </c>
      <c r="I2720">
        <f>tsla_moving_stats_14yr[[#This Row],[Close]]/tsla_moving_stats_14yr[[#This Row],[StdDev_14Y_Centered]]</f>
        <v>0.1815993233418797</v>
      </c>
      <c r="J2720">
        <f>2*tsla_moving_stats_14yr[[#This Row],[StdDev_14Y_Centered]]</f>
        <v>175.8817126199838</v>
      </c>
      <c r="K2720">
        <v>49.038586264656175</v>
      </c>
      <c r="L2720">
        <v>87.625889382811351</v>
      </c>
      <c r="M2720">
        <f>tsla_moving_stats_14yr[[#This Row],[Average_14Y_Centered]]-tsla_moving_stats_14yr[[#This Row],[ROLLING AVERAGE MANUAL]]</f>
        <v>0.28976769988046414</v>
      </c>
      <c r="N2720">
        <f>tsla_moving_stats_14yr[[#This Row],[StdDev_14Y_Centered]]-tsla_moving_stats_14yr[[#This Row],[STANDARD DEV MANUAL]]</f>
        <v>0.31496692718054931</v>
      </c>
    </row>
    <row r="2721" spans="1:14" x14ac:dyDescent="0.25">
      <c r="A2721" s="1">
        <v>42132</v>
      </c>
      <c r="B2721">
        <v>15.73</v>
      </c>
      <c r="C2721">
        <v>15.89</v>
      </c>
      <c r="D2721">
        <v>15.58</v>
      </c>
      <c r="E2721">
        <v>15.77</v>
      </c>
      <c r="F2721">
        <v>70023612</v>
      </c>
      <c r="G2721">
        <v>49.118797722705963</v>
      </c>
      <c r="H2721">
        <v>87.73544352109829</v>
      </c>
      <c r="I2721">
        <f>tsla_moving_stats_14yr[[#This Row],[Close]]/tsla_moving_stats_14yr[[#This Row],[StdDev_14Y_Centered]]</f>
        <v>0.17974491684432745</v>
      </c>
      <c r="J2721">
        <f>2*tsla_moving_stats_14yr[[#This Row],[StdDev_14Y_Centered]]</f>
        <v>175.47088704219658</v>
      </c>
      <c r="K2721">
        <v>48.957469839141652</v>
      </c>
      <c r="L2721">
        <v>87.528445207495182</v>
      </c>
      <c r="M2721">
        <f>tsla_moving_stats_14yr[[#This Row],[Average_14Y_Centered]]-tsla_moving_stats_14yr[[#This Row],[ROLLING AVERAGE MANUAL]]</f>
        <v>0.16132788356431149</v>
      </c>
      <c r="N2721">
        <f>tsla_moving_stats_14yr[[#This Row],[StdDev_14Y_Centered]]-tsla_moving_stats_14yr[[#This Row],[STANDARD DEV MANUAL]]</f>
        <v>0.20699831360310839</v>
      </c>
    </row>
    <row r="2722" spans="1:14" x14ac:dyDescent="0.25">
      <c r="A2722" s="1">
        <v>42131</v>
      </c>
      <c r="B2722">
        <v>14.73</v>
      </c>
      <c r="C2722">
        <v>15.83</v>
      </c>
      <c r="D2722">
        <v>14.68</v>
      </c>
      <c r="E2722">
        <v>15.79</v>
      </c>
      <c r="F2722">
        <v>141838766</v>
      </c>
      <c r="G2722">
        <v>49.118797722705963</v>
      </c>
      <c r="H2722">
        <v>87.73544352109829</v>
      </c>
      <c r="I2722">
        <f>tsla_moving_stats_14yr[[#This Row],[Close]]/tsla_moving_stats_14yr[[#This Row],[StdDev_14Y_Centered]]</f>
        <v>0.17997287488724986</v>
      </c>
      <c r="J2722">
        <f>2*tsla_moving_stats_14yr[[#This Row],[StdDev_14Y_Centered]]</f>
        <v>175.47088704219658</v>
      </c>
      <c r="K2722">
        <v>48.867432115319723</v>
      </c>
      <c r="L2722">
        <v>87.404841688336845</v>
      </c>
      <c r="M2722">
        <f>tsla_moving_stats_14yr[[#This Row],[Average_14Y_Centered]]-tsla_moving_stats_14yr[[#This Row],[ROLLING AVERAGE MANUAL]]</f>
        <v>0.2513656073862407</v>
      </c>
      <c r="N2722">
        <f>tsla_moving_stats_14yr[[#This Row],[StdDev_14Y_Centered]]-tsla_moving_stats_14yr[[#This Row],[STANDARD DEV MANUAL]]</f>
        <v>0.33060183276144528</v>
      </c>
    </row>
    <row r="2723" spans="1:14" x14ac:dyDescent="0.25">
      <c r="A2723" s="1">
        <v>42130</v>
      </c>
      <c r="B2723">
        <v>15.61</v>
      </c>
      <c r="C2723">
        <v>15.63</v>
      </c>
      <c r="D2723">
        <v>15.21</v>
      </c>
      <c r="E2723">
        <v>15.36</v>
      </c>
      <c r="F2723">
        <v>79064076</v>
      </c>
      <c r="G2723">
        <v>49.118797722705963</v>
      </c>
      <c r="H2723">
        <v>87.73544352109829</v>
      </c>
      <c r="I2723">
        <f>tsla_moving_stats_14yr[[#This Row],[Close]]/tsla_moving_stats_14yr[[#This Row],[StdDev_14Y_Centered]]</f>
        <v>0.17507177696441786</v>
      </c>
      <c r="J2723">
        <f>2*tsla_moving_stats_14yr[[#This Row],[StdDev_14Y_Centered]]</f>
        <v>175.47088704219658</v>
      </c>
      <c r="K2723">
        <v>48.782183098591112</v>
      </c>
      <c r="L2723">
        <v>87.295415793772861</v>
      </c>
      <c r="M2723">
        <f>tsla_moving_stats_14yr[[#This Row],[Average_14Y_Centered]]-tsla_moving_stats_14yr[[#This Row],[ROLLING AVERAGE MANUAL]]</f>
        <v>0.33661462411485132</v>
      </c>
      <c r="N2723">
        <f>tsla_moving_stats_14yr[[#This Row],[StdDev_14Y_Centered]]-tsla_moving_stats_14yr[[#This Row],[STANDARD DEV MANUAL]]</f>
        <v>0.44002772732542894</v>
      </c>
    </row>
    <row r="2724" spans="1:14" x14ac:dyDescent="0.25">
      <c r="A2724" s="1">
        <v>42129</v>
      </c>
      <c r="B2724">
        <v>15.85</v>
      </c>
      <c r="C2724">
        <v>15.97</v>
      </c>
      <c r="D2724">
        <v>15.28</v>
      </c>
      <c r="E2724">
        <v>15.53</v>
      </c>
      <c r="F2724">
        <v>86953184</v>
      </c>
      <c r="G2724">
        <v>49.038586264656622</v>
      </c>
      <c r="H2724">
        <v>87.640570775120395</v>
      </c>
      <c r="I2724">
        <f>tsla_moving_stats_14yr[[#This Row],[Close]]/tsla_moving_stats_14yr[[#This Row],[StdDev_14Y_Centered]]</f>
        <v>0.17720103671904303</v>
      </c>
      <c r="J2724">
        <f>2*tsla_moving_stats_14yr[[#This Row],[StdDev_14Y_Centered]]</f>
        <v>175.28114155024079</v>
      </c>
      <c r="K2724">
        <v>48.697581348540346</v>
      </c>
      <c r="L2724">
        <v>87.187742475232227</v>
      </c>
      <c r="M2724">
        <f>tsla_moving_stats_14yr[[#This Row],[Average_14Y_Centered]]-tsla_moving_stats_14yr[[#This Row],[ROLLING AVERAGE MANUAL]]</f>
        <v>0.34100491611627604</v>
      </c>
      <c r="N2724">
        <f>tsla_moving_stats_14yr[[#This Row],[StdDev_14Y_Centered]]-tsla_moving_stats_14yr[[#This Row],[STANDARD DEV MANUAL]]</f>
        <v>0.45282829988816786</v>
      </c>
    </row>
    <row r="2725" spans="1:14" x14ac:dyDescent="0.25">
      <c r="A2725" s="1">
        <v>42128</v>
      </c>
      <c r="B2725">
        <v>15.21</v>
      </c>
      <c r="C2725">
        <v>15.65</v>
      </c>
      <c r="D2725">
        <v>15.14</v>
      </c>
      <c r="E2725">
        <v>15.37</v>
      </c>
      <c r="F2725">
        <v>66519008</v>
      </c>
      <c r="G2725">
        <v>48.957469839142099</v>
      </c>
      <c r="H2725">
        <v>87.543115189196484</v>
      </c>
      <c r="I2725">
        <f>tsla_moving_stats_14yr[[#This Row],[Close]]/tsla_moving_stats_14yr[[#This Row],[StdDev_14Y_Centered]]</f>
        <v>0.17557063130301742</v>
      </c>
      <c r="J2725">
        <f>2*tsla_moving_stats_14yr[[#This Row],[StdDev_14Y_Centered]]</f>
        <v>175.08623037839297</v>
      </c>
      <c r="K2725">
        <v>48.616523489932462</v>
      </c>
      <c r="L2725">
        <v>87.089993986748539</v>
      </c>
      <c r="M2725">
        <f>tsla_moving_stats_14yr[[#This Row],[Average_14Y_Centered]]-tsla_moving_stats_14yr[[#This Row],[ROLLING AVERAGE MANUAL]]</f>
        <v>0.34094634920963784</v>
      </c>
      <c r="N2725">
        <f>tsla_moving_stats_14yr[[#This Row],[StdDev_14Y_Centered]]-tsla_moving_stats_14yr[[#This Row],[STANDARD DEV MANUAL]]</f>
        <v>0.45312120244794585</v>
      </c>
    </row>
    <row r="2726" spans="1:14" x14ac:dyDescent="0.25">
      <c r="A2726" s="1">
        <v>42125</v>
      </c>
      <c r="B2726">
        <v>15.33</v>
      </c>
      <c r="C2726">
        <v>15.45</v>
      </c>
      <c r="D2726">
        <v>14.69</v>
      </c>
      <c r="E2726">
        <v>15.07</v>
      </c>
      <c r="F2726">
        <v>79225401</v>
      </c>
      <c r="G2726">
        <v>48.697581348540758</v>
      </c>
      <c r="H2726">
        <v>87.202370064039798</v>
      </c>
      <c r="I2726">
        <f>tsla_moving_stats_14yr[[#This Row],[Close]]/tsla_moving_stats_14yr[[#This Row],[StdDev_14Y_Centered]]</f>
        <v>0.17281640383091507</v>
      </c>
      <c r="J2726">
        <f>2*tsla_moving_stats_14yr[[#This Row],[StdDev_14Y_Centered]]</f>
        <v>174.4047401280796</v>
      </c>
      <c r="K2726">
        <v>48.534655924806579</v>
      </c>
      <c r="L2726">
        <v>86.989885898194359</v>
      </c>
      <c r="M2726">
        <f>tsla_moving_stats_14yr[[#This Row],[Average_14Y_Centered]]-tsla_moving_stats_14yr[[#This Row],[ROLLING AVERAGE MANUAL]]</f>
        <v>0.16292542373417973</v>
      </c>
      <c r="N2726">
        <f>tsla_moving_stats_14yr[[#This Row],[StdDev_14Y_Centered]]-tsla_moving_stats_14yr[[#This Row],[STANDARD DEV MANUAL]]</f>
        <v>0.21248416584543861</v>
      </c>
    </row>
    <row r="2727" spans="1:14" x14ac:dyDescent="0.25">
      <c r="A2727" s="1">
        <v>42124</v>
      </c>
      <c r="B2727">
        <v>15.36</v>
      </c>
      <c r="C2727">
        <v>15.53</v>
      </c>
      <c r="D2727">
        <v>15.01</v>
      </c>
      <c r="E2727">
        <v>15.07</v>
      </c>
      <c r="F2727">
        <v>58677915</v>
      </c>
      <c r="G2727">
        <v>48.697581348540758</v>
      </c>
      <c r="H2727">
        <v>87.202370064039798</v>
      </c>
      <c r="I2727">
        <f>tsla_moving_stats_14yr[[#This Row],[Close]]/tsla_moving_stats_14yr[[#This Row],[StdDev_14Y_Centered]]</f>
        <v>0.17281640383091507</v>
      </c>
      <c r="J2727">
        <f>2*tsla_moving_stats_14yr[[#This Row],[StdDev_14Y_Centered]]</f>
        <v>174.4047401280796</v>
      </c>
      <c r="K2727">
        <v>48.452283411685315</v>
      </c>
      <c r="L2727">
        <v>86.88825060641328</v>
      </c>
      <c r="M2727">
        <f>tsla_moving_stats_14yr[[#This Row],[Average_14Y_Centered]]-tsla_moving_stats_14yr[[#This Row],[ROLLING AVERAGE MANUAL]]</f>
        <v>0.24529793685544377</v>
      </c>
      <c r="N2727">
        <f>tsla_moving_stats_14yr[[#This Row],[StdDev_14Y_Centered]]-tsla_moving_stats_14yr[[#This Row],[STANDARD DEV MANUAL]]</f>
        <v>0.31411945762651783</v>
      </c>
    </row>
    <row r="2728" spans="1:14" x14ac:dyDescent="0.25">
      <c r="A2728" s="1">
        <v>42123</v>
      </c>
      <c r="B2728">
        <v>15.34</v>
      </c>
      <c r="C2728">
        <v>15.66</v>
      </c>
      <c r="D2728">
        <v>15.18</v>
      </c>
      <c r="E2728">
        <v>15.5</v>
      </c>
      <c r="F2728">
        <v>59041201</v>
      </c>
      <c r="G2728">
        <v>48.697581348540758</v>
      </c>
      <c r="H2728">
        <v>87.202370064039798</v>
      </c>
      <c r="I2728">
        <f>tsla_moving_stats_14yr[[#This Row],[Close]]/tsla_moving_stats_14yr[[#This Row],[StdDev_14Y_Centered]]</f>
        <v>0.1777474624670991</v>
      </c>
      <c r="J2728">
        <f>2*tsla_moving_stats_14yr[[#This Row],[StdDev_14Y_Centered]]</f>
        <v>174.4047401280796</v>
      </c>
      <c r="K2728">
        <v>48.370426603963331</v>
      </c>
      <c r="L2728">
        <v>86.787959184680815</v>
      </c>
      <c r="M2728">
        <f>tsla_moving_stats_14yr[[#This Row],[Average_14Y_Centered]]-tsla_moving_stats_14yr[[#This Row],[ROLLING AVERAGE MANUAL]]</f>
        <v>0.32715474457742744</v>
      </c>
      <c r="N2728">
        <f>tsla_moving_stats_14yr[[#This Row],[StdDev_14Y_Centered]]-tsla_moving_stats_14yr[[#This Row],[STANDARD DEV MANUAL]]</f>
        <v>0.41441087935898224</v>
      </c>
    </row>
    <row r="2729" spans="1:14" x14ac:dyDescent="0.25">
      <c r="A2729" s="1">
        <v>42122</v>
      </c>
      <c r="B2729">
        <v>15.65</v>
      </c>
      <c r="C2729">
        <v>15.7</v>
      </c>
      <c r="D2729">
        <v>15.2</v>
      </c>
      <c r="E2729">
        <v>15.37</v>
      </c>
      <c r="F2729">
        <v>91280764</v>
      </c>
      <c r="G2729">
        <v>48.616523489932881</v>
      </c>
      <c r="H2729">
        <v>87.104610080496769</v>
      </c>
      <c r="I2729">
        <f>tsla_moving_stats_14yr[[#This Row],[Close]]/tsla_moving_stats_14yr[[#This Row],[StdDev_14Y_Centered]]</f>
        <v>0.1764544951845371</v>
      </c>
      <c r="J2729">
        <f>2*tsla_moving_stats_14yr[[#This Row],[StdDev_14Y_Centered]]</f>
        <v>174.20922016099354</v>
      </c>
      <c r="K2729">
        <v>48.274895833332963</v>
      </c>
      <c r="L2729">
        <v>86.645902039921978</v>
      </c>
      <c r="M2729">
        <f>tsla_moving_stats_14yr[[#This Row],[Average_14Y_Centered]]-tsla_moving_stats_14yr[[#This Row],[ROLLING AVERAGE MANUAL]]</f>
        <v>0.34162765659991834</v>
      </c>
      <c r="N2729">
        <f>tsla_moving_stats_14yr[[#This Row],[StdDev_14Y_Centered]]-tsla_moving_stats_14yr[[#This Row],[STANDARD DEV MANUAL]]</f>
        <v>0.4587080405747912</v>
      </c>
    </row>
    <row r="2730" spans="1:14" x14ac:dyDescent="0.25">
      <c r="A2730" s="1">
        <v>42121</v>
      </c>
      <c r="B2730">
        <v>14.84</v>
      </c>
      <c r="C2730">
        <v>15.92</v>
      </c>
      <c r="D2730">
        <v>14.8</v>
      </c>
      <c r="E2730">
        <v>15.44</v>
      </c>
      <c r="F2730">
        <v>175089615</v>
      </c>
      <c r="G2730">
        <v>48.534655924806977</v>
      </c>
      <c r="H2730">
        <v>87.004490093025225</v>
      </c>
      <c r="I2730">
        <f>tsla_moving_stats_14yr[[#This Row],[Close]]/tsla_moving_stats_14yr[[#This Row],[StdDev_14Y_Centered]]</f>
        <v>0.17746210550158442</v>
      </c>
      <c r="J2730">
        <f>2*tsla_moving_stats_14yr[[#This Row],[StdDev_14Y_Centered]]</f>
        <v>174.00898018605045</v>
      </c>
      <c r="K2730">
        <v>48.178510924369391</v>
      </c>
      <c r="L2730">
        <v>86.500801632470385</v>
      </c>
      <c r="M2730">
        <f>tsla_moving_stats_14yr[[#This Row],[Average_14Y_Centered]]-tsla_moving_stats_14yr[[#This Row],[ROLLING AVERAGE MANUAL]]</f>
        <v>0.35614500043758568</v>
      </c>
      <c r="N2730">
        <f>tsla_moving_stats_14yr[[#This Row],[StdDev_14Y_Centered]]-tsla_moving_stats_14yr[[#This Row],[STANDARD DEV MANUAL]]</f>
        <v>0.50368846055484084</v>
      </c>
    </row>
    <row r="2731" spans="1:14" x14ac:dyDescent="0.25">
      <c r="A2731" s="1">
        <v>42118</v>
      </c>
      <c r="B2731">
        <v>14.7</v>
      </c>
      <c r="C2731">
        <v>14.72</v>
      </c>
      <c r="D2731">
        <v>14.53</v>
      </c>
      <c r="E2731">
        <v>14.56</v>
      </c>
      <c r="F2731">
        <v>36417682</v>
      </c>
      <c r="G2731">
        <v>48.274895833333332</v>
      </c>
      <c r="H2731">
        <v>86.660463152879004</v>
      </c>
      <c r="I2731">
        <f>tsla_moving_stats_14yr[[#This Row],[Close]]/tsla_moving_stats_14yr[[#This Row],[StdDev_14Y_Centered]]</f>
        <v>0.16801202613369939</v>
      </c>
      <c r="J2731">
        <f>2*tsla_moving_stats_14yr[[#This Row],[StdDev_14Y_Centered]]</f>
        <v>173.32092630575801</v>
      </c>
      <c r="K2731">
        <v>48.081644250167749</v>
      </c>
      <c r="L2731">
        <v>86.353863483267432</v>
      </c>
      <c r="M2731">
        <f>tsla_moving_stats_14yr[[#This Row],[Average_14Y_Centered]]-tsla_moving_stats_14yr[[#This Row],[ROLLING AVERAGE MANUAL]]</f>
        <v>0.19325158316558344</v>
      </c>
      <c r="N2731">
        <f>tsla_moving_stats_14yr[[#This Row],[StdDev_14Y_Centered]]-tsla_moving_stats_14yr[[#This Row],[STANDARD DEV MANUAL]]</f>
        <v>0.30659966961157181</v>
      </c>
    </row>
    <row r="2732" spans="1:14" x14ac:dyDescent="0.25">
      <c r="A2732" s="1">
        <v>42117</v>
      </c>
      <c r="B2732">
        <v>14.55</v>
      </c>
      <c r="C2732">
        <v>14.77</v>
      </c>
      <c r="D2732">
        <v>14.48</v>
      </c>
      <c r="E2732">
        <v>14.57</v>
      </c>
      <c r="F2732">
        <v>66167828</v>
      </c>
      <c r="G2732">
        <v>48.274895833333332</v>
      </c>
      <c r="H2732">
        <v>86.660463152879004</v>
      </c>
      <c r="I2732">
        <f>tsla_moving_stats_14yr[[#This Row],[Close]]/tsla_moving_stats_14yr[[#This Row],[StdDev_14Y_Centered]]</f>
        <v>0.16812741900879122</v>
      </c>
      <c r="J2732">
        <f>2*tsla_moving_stats_14yr[[#This Row],[StdDev_14Y_Centered]]</f>
        <v>173.32092630575801</v>
      </c>
      <c r="K2732">
        <v>47.988254288596998</v>
      </c>
      <c r="L2732">
        <v>86.218093721160486</v>
      </c>
      <c r="M2732">
        <f>tsla_moving_stats_14yr[[#This Row],[Average_14Y_Centered]]-tsla_moving_stats_14yr[[#This Row],[ROLLING AVERAGE MANUAL]]</f>
        <v>0.28664154473633374</v>
      </c>
      <c r="N2732">
        <f>tsla_moving_stats_14yr[[#This Row],[StdDev_14Y_Centered]]-tsla_moving_stats_14yr[[#This Row],[STANDARD DEV MANUAL]]</f>
        <v>0.44236943171851806</v>
      </c>
    </row>
    <row r="2733" spans="1:14" x14ac:dyDescent="0.25">
      <c r="A2733" s="1">
        <v>42116</v>
      </c>
      <c r="B2733">
        <v>14.17</v>
      </c>
      <c r="C2733">
        <v>14.79</v>
      </c>
      <c r="D2733">
        <v>14.11</v>
      </c>
      <c r="E2733">
        <v>14.63</v>
      </c>
      <c r="F2733">
        <v>117945676</v>
      </c>
      <c r="G2733">
        <v>48.274895833333332</v>
      </c>
      <c r="H2733">
        <v>86.660463152879004</v>
      </c>
      <c r="I2733">
        <f>tsla_moving_stats_14yr[[#This Row],[Close]]/tsla_moving_stats_14yr[[#This Row],[StdDev_14Y_Centered]]</f>
        <v>0.16881977625934219</v>
      </c>
      <c r="J2733">
        <f>2*tsla_moving_stats_14yr[[#This Row],[StdDev_14Y_Centered]]</f>
        <v>173.32092630575801</v>
      </c>
      <c r="K2733">
        <v>47.889084791385898</v>
      </c>
      <c r="L2733">
        <v>86.06289937614136</v>
      </c>
      <c r="M2733">
        <f>tsla_moving_stats_14yr[[#This Row],[Average_14Y_Centered]]-tsla_moving_stats_14yr[[#This Row],[ROLLING AVERAGE MANUAL]]</f>
        <v>0.38581104194743432</v>
      </c>
      <c r="N2733">
        <f>tsla_moving_stats_14yr[[#This Row],[StdDev_14Y_Centered]]-tsla_moving_stats_14yr[[#This Row],[STANDARD DEV MANUAL]]</f>
        <v>0.59756377673764405</v>
      </c>
    </row>
    <row r="2734" spans="1:14" x14ac:dyDescent="0.25">
      <c r="A2734" s="1">
        <v>42115</v>
      </c>
      <c r="B2734">
        <v>13.72</v>
      </c>
      <c r="C2734">
        <v>14.05</v>
      </c>
      <c r="D2734">
        <v>13.62</v>
      </c>
      <c r="E2734">
        <v>13.96</v>
      </c>
      <c r="F2734">
        <v>51488168</v>
      </c>
      <c r="G2734">
        <v>48.178510924369753</v>
      </c>
      <c r="H2734">
        <v>86.515343248380717</v>
      </c>
      <c r="I2734">
        <f>tsla_moving_stats_14yr[[#This Row],[Close]]/tsla_moving_stats_14yr[[#This Row],[StdDev_14Y_Centered]]</f>
        <v>0.161358661664459</v>
      </c>
      <c r="J2734">
        <f>2*tsla_moving_stats_14yr[[#This Row],[StdDev_14Y_Centered]]</f>
        <v>173.03068649676143</v>
      </c>
      <c r="K2734">
        <v>47.792527768427782</v>
      </c>
      <c r="L2734">
        <v>85.916278809639081</v>
      </c>
      <c r="M2734">
        <f>tsla_moving_stats_14yr[[#This Row],[Average_14Y_Centered]]-tsla_moving_stats_14yr[[#This Row],[ROLLING AVERAGE MANUAL]]</f>
        <v>0.38598315594197175</v>
      </c>
      <c r="N2734">
        <f>tsla_moving_stats_14yr[[#This Row],[StdDev_14Y_Centered]]-tsla_moving_stats_14yr[[#This Row],[STANDARD DEV MANUAL]]</f>
        <v>0.59906443874163529</v>
      </c>
    </row>
    <row r="2735" spans="1:14" x14ac:dyDescent="0.25">
      <c r="A2735" s="1">
        <v>42114</v>
      </c>
      <c r="B2735">
        <v>13.79</v>
      </c>
      <c r="C2735">
        <v>13.86</v>
      </c>
      <c r="D2735">
        <v>13.59</v>
      </c>
      <c r="E2735">
        <v>13.68</v>
      </c>
      <c r="F2735">
        <v>38388804</v>
      </c>
      <c r="G2735">
        <v>48.081644250168125</v>
      </c>
      <c r="H2735">
        <v>86.368385279970155</v>
      </c>
      <c r="I2735">
        <f>tsla_moving_stats_14yr[[#This Row],[Close]]/tsla_moving_stats_14yr[[#This Row],[StdDev_14Y_Centered]]</f>
        <v>0.15839129046647296</v>
      </c>
      <c r="J2735">
        <f>2*tsla_moving_stats_14yr[[#This Row],[StdDev_14Y_Centered]]</f>
        <v>172.73677055994031</v>
      </c>
      <c r="K2735">
        <v>47.69807070707035</v>
      </c>
      <c r="L2735">
        <v>85.776364382514458</v>
      </c>
      <c r="M2735">
        <f>tsla_moving_stats_14yr[[#This Row],[Average_14Y_Centered]]-tsla_moving_stats_14yr[[#This Row],[ROLLING AVERAGE MANUAL]]</f>
        <v>0.38357354309777492</v>
      </c>
      <c r="N2735">
        <f>tsla_moving_stats_14yr[[#This Row],[StdDev_14Y_Centered]]-tsla_moving_stats_14yr[[#This Row],[STANDARD DEV MANUAL]]</f>
        <v>0.59202089745569708</v>
      </c>
    </row>
    <row r="2736" spans="1:14" x14ac:dyDescent="0.25">
      <c r="A2736" s="1">
        <v>42111</v>
      </c>
      <c r="B2736">
        <v>13.67</v>
      </c>
      <c r="C2736">
        <v>13.79</v>
      </c>
      <c r="D2736">
        <v>13.57</v>
      </c>
      <c r="E2736">
        <v>13.79</v>
      </c>
      <c r="F2736">
        <v>37048928</v>
      </c>
      <c r="G2736">
        <v>47.792527768428144</v>
      </c>
      <c r="H2736">
        <v>85.930741612335368</v>
      </c>
      <c r="I2736">
        <f>tsla_moving_stats_14yr[[#This Row],[Close]]/tsla_moving_stats_14yr[[#This Row],[StdDev_14Y_Centered]]</f>
        <v>0.16047807503177003</v>
      </c>
      <c r="J2736">
        <f>2*tsla_moving_stats_14yr[[#This Row],[StdDev_14Y_Centered]]</f>
        <v>171.86148322467074</v>
      </c>
      <c r="K2736">
        <v>47.599353317615012</v>
      </c>
      <c r="L2736">
        <v>85.621958673339719</v>
      </c>
      <c r="M2736">
        <f>tsla_moving_stats_14yr[[#This Row],[Average_14Y_Centered]]-tsla_moving_stats_14yr[[#This Row],[ROLLING AVERAGE MANUAL]]</f>
        <v>0.19317445081313167</v>
      </c>
      <c r="N2736">
        <f>tsla_moving_stats_14yr[[#This Row],[StdDev_14Y_Centered]]-tsla_moving_stats_14yr[[#This Row],[STANDARD DEV MANUAL]]</f>
        <v>0.30878293899564824</v>
      </c>
    </row>
    <row r="2737" spans="1:14" x14ac:dyDescent="0.25">
      <c r="A2737" s="1">
        <v>42110</v>
      </c>
      <c r="B2737">
        <v>13.85</v>
      </c>
      <c r="C2737">
        <v>13.94</v>
      </c>
      <c r="D2737">
        <v>13.75</v>
      </c>
      <c r="E2737">
        <v>13.78</v>
      </c>
      <c r="F2737">
        <v>24885911</v>
      </c>
      <c r="G2737">
        <v>47.792527768428144</v>
      </c>
      <c r="H2737">
        <v>85.930741612335368</v>
      </c>
      <c r="I2737">
        <f>tsla_moving_stats_14yr[[#This Row],[Close]]/tsla_moving_stats_14yr[[#This Row],[StdDev_14Y_Centered]]</f>
        <v>0.16036170224349464</v>
      </c>
      <c r="J2737">
        <f>2*tsla_moving_stats_14yr[[#This Row],[StdDev_14Y_Centered]]</f>
        <v>171.86148322467074</v>
      </c>
      <c r="K2737">
        <v>47.504548517519872</v>
      </c>
      <c r="L2737">
        <v>85.480434234934464</v>
      </c>
      <c r="M2737">
        <f>tsla_moving_stats_14yr[[#This Row],[Average_14Y_Centered]]-tsla_moving_stats_14yr[[#This Row],[ROLLING AVERAGE MANUAL]]</f>
        <v>0.28797925090827192</v>
      </c>
      <c r="N2737">
        <f>tsla_moving_stats_14yr[[#This Row],[StdDev_14Y_Centered]]-tsla_moving_stats_14yr[[#This Row],[STANDARD DEV MANUAL]]</f>
        <v>0.45030737740090387</v>
      </c>
    </row>
    <row r="2738" spans="1:14" x14ac:dyDescent="0.25">
      <c r="A2738" s="1">
        <v>42109</v>
      </c>
      <c r="B2738">
        <v>13.83</v>
      </c>
      <c r="C2738">
        <v>13.97</v>
      </c>
      <c r="D2738">
        <v>13.77</v>
      </c>
      <c r="E2738">
        <v>13.86</v>
      </c>
      <c r="F2738">
        <v>29285700</v>
      </c>
      <c r="G2738">
        <v>47.792527768428144</v>
      </c>
      <c r="H2738">
        <v>85.930741612335368</v>
      </c>
      <c r="I2738">
        <f>tsla_moving_stats_14yr[[#This Row],[Close]]/tsla_moving_stats_14yr[[#This Row],[StdDev_14Y_Centered]]</f>
        <v>0.16129268454969781</v>
      </c>
      <c r="J2738">
        <f>2*tsla_moving_stats_14yr[[#This Row],[StdDev_14Y_Centered]]</f>
        <v>171.86148322467074</v>
      </c>
      <c r="K2738">
        <v>47.410916750926546</v>
      </c>
      <c r="L2738">
        <v>85.342528552568936</v>
      </c>
      <c r="M2738">
        <f>tsla_moving_stats_14yr[[#This Row],[Average_14Y_Centered]]-tsla_moving_stats_14yr[[#This Row],[ROLLING AVERAGE MANUAL]]</f>
        <v>0.38161101750159787</v>
      </c>
      <c r="N2738">
        <f>tsla_moving_stats_14yr[[#This Row],[StdDev_14Y_Centered]]-tsla_moving_stats_14yr[[#This Row],[STANDARD DEV MANUAL]]</f>
        <v>0.58821305976643146</v>
      </c>
    </row>
    <row r="2739" spans="1:14" x14ac:dyDescent="0.25">
      <c r="A2739" s="1">
        <v>42108</v>
      </c>
      <c r="B2739">
        <v>13.9</v>
      </c>
      <c r="C2739">
        <v>13.97</v>
      </c>
      <c r="D2739">
        <v>13.7</v>
      </c>
      <c r="E2739">
        <v>13.83</v>
      </c>
      <c r="F2739">
        <v>45389492</v>
      </c>
      <c r="G2739">
        <v>47.792527768428144</v>
      </c>
      <c r="H2739">
        <v>85.930741612335368</v>
      </c>
      <c r="I2739">
        <f>tsla_moving_stats_14yr[[#This Row],[Close]]/tsla_moving_stats_14yr[[#This Row],[StdDev_14Y_Centered]]</f>
        <v>0.16094356618487163</v>
      </c>
      <c r="J2739">
        <f>2*tsla_moving_stats_14yr[[#This Row],[StdDev_14Y_Centered]]</f>
        <v>171.86148322467074</v>
      </c>
      <c r="K2739">
        <v>47.31165205664162</v>
      </c>
      <c r="L2739">
        <v>85.185488897149185</v>
      </c>
      <c r="M2739">
        <f>tsla_moving_stats_14yr[[#This Row],[Average_14Y_Centered]]-tsla_moving_stats_14yr[[#This Row],[ROLLING AVERAGE MANUAL]]</f>
        <v>0.48087571178652411</v>
      </c>
      <c r="N2739">
        <f>tsla_moving_stats_14yr[[#This Row],[StdDev_14Y_Centered]]-tsla_moving_stats_14yr[[#This Row],[STANDARD DEV MANUAL]]</f>
        <v>0.74525271518618297</v>
      </c>
    </row>
    <row r="2740" spans="1:14" x14ac:dyDescent="0.25">
      <c r="A2740" s="1">
        <v>42107</v>
      </c>
      <c r="B2740">
        <v>14.03</v>
      </c>
      <c r="C2740">
        <v>14.2</v>
      </c>
      <c r="D2740">
        <v>13.94</v>
      </c>
      <c r="E2740">
        <v>13.99</v>
      </c>
      <c r="F2740">
        <v>56373508</v>
      </c>
      <c r="G2740">
        <v>47.698070707070706</v>
      </c>
      <c r="H2740">
        <v>85.790808495504194</v>
      </c>
      <c r="I2740">
        <f>tsla_moving_stats_14yr[[#This Row],[Close]]/tsla_moving_stats_14yr[[#This Row],[StdDev_14Y_Centered]]</f>
        <v>0.16307108238446238</v>
      </c>
      <c r="J2740">
        <f>2*tsla_moving_stats_14yr[[#This Row],[StdDev_14Y_Centered]]</f>
        <v>171.58161699100839</v>
      </c>
      <c r="K2740">
        <v>47.2087487352442</v>
      </c>
      <c r="L2740">
        <v>85.015337887390729</v>
      </c>
      <c r="M2740">
        <f>tsla_moving_stats_14yr[[#This Row],[Average_14Y_Centered]]-tsla_moving_stats_14yr[[#This Row],[ROLLING AVERAGE MANUAL]]</f>
        <v>0.48932197182650583</v>
      </c>
      <c r="N2740">
        <f>tsla_moving_stats_14yr[[#This Row],[StdDev_14Y_Centered]]-tsla_moving_stats_14yr[[#This Row],[STANDARD DEV MANUAL]]</f>
        <v>0.77547060811346569</v>
      </c>
    </row>
    <row r="2741" spans="1:14" x14ac:dyDescent="0.25">
      <c r="A2741" s="1">
        <v>42104</v>
      </c>
      <c r="B2741">
        <v>13.99</v>
      </c>
      <c r="C2741">
        <v>14.11</v>
      </c>
      <c r="D2741">
        <v>13.93</v>
      </c>
      <c r="E2741">
        <v>14.06</v>
      </c>
      <c r="F2741">
        <v>61015203</v>
      </c>
      <c r="G2741">
        <v>47.410916750926866</v>
      </c>
      <c r="H2741">
        <v>85.356914145347332</v>
      </c>
      <c r="I2741">
        <f>tsla_moving_stats_14yr[[#This Row],[Close]]/tsla_moving_stats_14yr[[#This Row],[StdDev_14Y_Centered]]</f>
        <v>0.16472010663434214</v>
      </c>
      <c r="J2741">
        <f>2*tsla_moving_stats_14yr[[#This Row],[StdDev_14Y_Centered]]</f>
        <v>170.71382829069466</v>
      </c>
      <c r="K2741">
        <v>47.107068151146777</v>
      </c>
      <c r="L2741">
        <v>84.849226158107427</v>
      </c>
      <c r="M2741">
        <f>tsla_moving_stats_14yr[[#This Row],[Average_14Y_Centered]]-tsla_moving_stats_14yr[[#This Row],[ROLLING AVERAGE MANUAL]]</f>
        <v>0.30384859978008905</v>
      </c>
      <c r="N2741">
        <f>tsla_moving_stats_14yr[[#This Row],[StdDev_14Y_Centered]]-tsla_moving_stats_14yr[[#This Row],[STANDARD DEV MANUAL]]</f>
        <v>0.50768798723990471</v>
      </c>
    </row>
    <row r="2742" spans="1:14" x14ac:dyDescent="0.25">
      <c r="A2742" s="1">
        <v>42103</v>
      </c>
      <c r="B2742">
        <v>13.9</v>
      </c>
      <c r="C2742">
        <v>14.02</v>
      </c>
      <c r="D2742">
        <v>13.74</v>
      </c>
      <c r="E2742">
        <v>14.01</v>
      </c>
      <c r="F2742">
        <v>57003434</v>
      </c>
      <c r="G2742">
        <v>47.410916750926866</v>
      </c>
      <c r="H2742">
        <v>85.356914145347332</v>
      </c>
      <c r="I2742">
        <f>tsla_moving_stats_14yr[[#This Row],[Close]]/tsla_moving_stats_14yr[[#This Row],[StdDev_14Y_Centered]]</f>
        <v>0.16413433100619726</v>
      </c>
      <c r="J2742">
        <f>2*tsla_moving_stats_14yr[[#This Row],[StdDev_14Y_Centered]]</f>
        <v>170.71382829069466</v>
      </c>
      <c r="K2742">
        <v>47.000202497468479</v>
      </c>
      <c r="L2742">
        <v>84.663872281027579</v>
      </c>
      <c r="M2742">
        <f>tsla_moving_stats_14yr[[#This Row],[Average_14Y_Centered]]-tsla_moving_stats_14yr[[#This Row],[ROLLING AVERAGE MANUAL]]</f>
        <v>0.41071425345838719</v>
      </c>
      <c r="N2742">
        <f>tsla_moving_stats_14yr[[#This Row],[StdDev_14Y_Centered]]-tsla_moving_stats_14yr[[#This Row],[STANDARD DEV MANUAL]]</f>
        <v>0.69304186431975268</v>
      </c>
    </row>
    <row r="2743" spans="1:14" x14ac:dyDescent="0.25">
      <c r="A2743" s="1">
        <v>42102</v>
      </c>
      <c r="B2743">
        <v>13.88</v>
      </c>
      <c r="C2743">
        <v>14.06</v>
      </c>
      <c r="D2743">
        <v>13.72</v>
      </c>
      <c r="E2743">
        <v>13.84</v>
      </c>
      <c r="F2743">
        <v>94546852</v>
      </c>
      <c r="G2743">
        <v>47.410916750926866</v>
      </c>
      <c r="H2743">
        <v>85.356914145347332</v>
      </c>
      <c r="I2743">
        <f>tsla_moving_stats_14yr[[#This Row],[Close]]/tsla_moving_stats_14yr[[#This Row],[StdDev_14Y_Centered]]</f>
        <v>0.16214269387050464</v>
      </c>
      <c r="J2743">
        <f>2*tsla_moving_stats_14yr[[#This Row],[StdDev_14Y_Centered]]</f>
        <v>170.71382829069466</v>
      </c>
      <c r="K2743">
        <v>46.887164078325149</v>
      </c>
      <c r="L2743">
        <v>84.454312904210695</v>
      </c>
      <c r="M2743">
        <f>tsla_moving_stats_14yr[[#This Row],[Average_14Y_Centered]]-tsla_moving_stats_14yr[[#This Row],[ROLLING AVERAGE MANUAL]]</f>
        <v>0.52375267260171654</v>
      </c>
      <c r="N2743">
        <f>tsla_moving_stats_14yr[[#This Row],[StdDev_14Y_Centered]]-tsla_moving_stats_14yr[[#This Row],[STANDARD DEV MANUAL]]</f>
        <v>0.90260124113663665</v>
      </c>
    </row>
    <row r="2744" spans="1:14" x14ac:dyDescent="0.25">
      <c r="A2744" s="1">
        <v>42101</v>
      </c>
      <c r="B2744">
        <v>13.5</v>
      </c>
      <c r="C2744">
        <v>13.67</v>
      </c>
      <c r="D2744">
        <v>13.41</v>
      </c>
      <c r="E2744">
        <v>13.55</v>
      </c>
      <c r="F2744">
        <v>65218027</v>
      </c>
      <c r="G2744">
        <v>47.31165205664194</v>
      </c>
      <c r="H2744">
        <v>85.199852861317737</v>
      </c>
      <c r="I2744">
        <f>tsla_moving_stats_14yr[[#This Row],[Close]]/tsla_moving_stats_14yr[[#This Row],[StdDev_14Y_Centered]]</f>
        <v>0.15903783334057781</v>
      </c>
      <c r="J2744">
        <f>2*tsla_moving_stats_14yr[[#This Row],[StdDev_14Y_Centered]]</f>
        <v>170.39970572263547</v>
      </c>
      <c r="K2744">
        <v>46.780901722390787</v>
      </c>
      <c r="L2744">
        <v>84.270361411705494</v>
      </c>
      <c r="M2744">
        <f>tsla_moving_stats_14yr[[#This Row],[Average_14Y_Centered]]-tsla_moving_stats_14yr[[#This Row],[ROLLING AVERAGE MANUAL]]</f>
        <v>0.53075033425115237</v>
      </c>
      <c r="N2744">
        <f>tsla_moving_stats_14yr[[#This Row],[StdDev_14Y_Centered]]-tsla_moving_stats_14yr[[#This Row],[STANDARD DEV MANUAL]]</f>
        <v>0.92949144961224306</v>
      </c>
    </row>
    <row r="2745" spans="1:14" x14ac:dyDescent="0.25">
      <c r="A2745" s="1">
        <v>42100</v>
      </c>
      <c r="B2745">
        <v>13.2</v>
      </c>
      <c r="C2745">
        <v>13.85</v>
      </c>
      <c r="D2745">
        <v>13.17</v>
      </c>
      <c r="E2745">
        <v>13.54</v>
      </c>
      <c r="F2745">
        <v>186837312</v>
      </c>
      <c r="G2745">
        <v>47.208748735244519</v>
      </c>
      <c r="H2745">
        <v>85.029677996776087</v>
      </c>
      <c r="I2745">
        <f>tsla_moving_stats_14yr[[#This Row],[Close]]/tsla_moving_stats_14yr[[#This Row],[StdDev_14Y_Centered]]</f>
        <v>0.15923851905582154</v>
      </c>
      <c r="J2745">
        <f>2*tsla_moving_stats_14yr[[#This Row],[StdDev_14Y_Centered]]</f>
        <v>170.05935599355217</v>
      </c>
      <c r="K2745">
        <v>46.675354729729442</v>
      </c>
      <c r="L2745">
        <v>84.088684906672469</v>
      </c>
      <c r="M2745">
        <f>tsla_moving_stats_14yr[[#This Row],[Average_14Y_Centered]]-tsla_moving_stats_14yr[[#This Row],[ROLLING AVERAGE MANUAL]]</f>
        <v>0.53339400551507765</v>
      </c>
      <c r="N2745">
        <f>tsla_moving_stats_14yr[[#This Row],[StdDev_14Y_Centered]]-tsla_moving_stats_14yr[[#This Row],[STANDARD DEV MANUAL]]</f>
        <v>0.94099309010361765</v>
      </c>
    </row>
    <row r="2746" spans="1:14" x14ac:dyDescent="0.25">
      <c r="A2746" s="1">
        <v>42096</v>
      </c>
      <c r="B2746">
        <v>12.68</v>
      </c>
      <c r="C2746">
        <v>12.88</v>
      </c>
      <c r="D2746">
        <v>12.67</v>
      </c>
      <c r="E2746">
        <v>12.73</v>
      </c>
      <c r="F2746">
        <v>75155597</v>
      </c>
      <c r="G2746">
        <v>46.887164078325455</v>
      </c>
      <c r="H2746">
        <v>84.468572813624817</v>
      </c>
      <c r="I2746">
        <f>tsla_moving_stats_14yr[[#This Row],[Close]]/tsla_moving_stats_14yr[[#This Row],[StdDev_14Y_Centered]]</f>
        <v>0.15070693840285468</v>
      </c>
      <c r="J2746">
        <f>2*tsla_moving_stats_14yr[[#This Row],[StdDev_14Y_Centered]]</f>
        <v>168.93714562724963</v>
      </c>
      <c r="K2746">
        <v>46.567891179452218</v>
      </c>
      <c r="L2746">
        <v>83.899423414107446</v>
      </c>
      <c r="M2746">
        <f>tsla_moving_stats_14yr[[#This Row],[Average_14Y_Centered]]-tsla_moving_stats_14yr[[#This Row],[ROLLING AVERAGE MANUAL]]</f>
        <v>0.31927289887323695</v>
      </c>
      <c r="N2746">
        <f>tsla_moving_stats_14yr[[#This Row],[StdDev_14Y_Centered]]-tsla_moving_stats_14yr[[#This Row],[STANDARD DEV MANUAL]]</f>
        <v>0.56914939951737153</v>
      </c>
    </row>
    <row r="2747" spans="1:14" x14ac:dyDescent="0.25">
      <c r="A2747" s="1">
        <v>42095</v>
      </c>
      <c r="B2747">
        <v>12.58</v>
      </c>
      <c r="C2747">
        <v>12.82</v>
      </c>
      <c r="D2747">
        <v>12.4</v>
      </c>
      <c r="E2747">
        <v>12.51</v>
      </c>
      <c r="F2747">
        <v>56919373</v>
      </c>
      <c r="G2747">
        <v>46.887164078325455</v>
      </c>
      <c r="H2747">
        <v>84.468572813624817</v>
      </c>
      <c r="I2747">
        <f>tsla_moving_stats_14yr[[#This Row],[Close]]/tsla_moving_stats_14yr[[#This Row],[StdDev_14Y_Centered]]</f>
        <v>0.14810241943595537</v>
      </c>
      <c r="J2747">
        <f>2*tsla_moving_stats_14yr[[#This Row],[StdDev_14Y_Centered]]</f>
        <v>168.93714562724963</v>
      </c>
      <c r="K2747">
        <v>46.459726166328302</v>
      </c>
      <c r="L2747">
        <v>83.707070264087264</v>
      </c>
      <c r="M2747">
        <f>tsla_moving_stats_14yr[[#This Row],[Average_14Y_Centered]]-tsla_moving_stats_14yr[[#This Row],[ROLLING AVERAGE MANUAL]]</f>
        <v>0.42743791199715275</v>
      </c>
      <c r="N2747">
        <f>tsla_moving_stats_14yr[[#This Row],[StdDev_14Y_Centered]]-tsla_moving_stats_14yr[[#This Row],[STANDARD DEV MANUAL]]</f>
        <v>0.76150254953755336</v>
      </c>
    </row>
    <row r="2748" spans="1:14" x14ac:dyDescent="0.25">
      <c r="A2748" s="1">
        <v>42094</v>
      </c>
      <c r="B2748">
        <v>12.9</v>
      </c>
      <c r="C2748">
        <v>12.92</v>
      </c>
      <c r="D2748">
        <v>12.56</v>
      </c>
      <c r="E2748">
        <v>12.58</v>
      </c>
      <c r="F2748">
        <v>75398612</v>
      </c>
      <c r="G2748">
        <v>46.780901722391086</v>
      </c>
      <c r="H2748">
        <v>84.28459506798653</v>
      </c>
      <c r="I2748">
        <f>tsla_moving_stats_14yr[[#This Row],[Close]]/tsla_moving_stats_14yr[[#This Row],[StdDev_14Y_Centered]]</f>
        <v>0.14925621923973875</v>
      </c>
      <c r="J2748">
        <f>2*tsla_moving_stats_14yr[[#This Row],[StdDev_14Y_Centered]]</f>
        <v>168.56919013597306</v>
      </c>
      <c r="K2748">
        <v>46.352357118701107</v>
      </c>
      <c r="L2748">
        <v>83.517321822441644</v>
      </c>
      <c r="M2748">
        <f>tsla_moving_stats_14yr[[#This Row],[Average_14Y_Centered]]-tsla_moving_stats_14yr[[#This Row],[ROLLING AVERAGE MANUAL]]</f>
        <v>0.42854460368997849</v>
      </c>
      <c r="N2748">
        <f>tsla_moving_stats_14yr[[#This Row],[StdDev_14Y_Centered]]-tsla_moving_stats_14yr[[#This Row],[STANDARD DEV MANUAL]]</f>
        <v>0.76727324554488519</v>
      </c>
    </row>
    <row r="2749" spans="1:14" x14ac:dyDescent="0.25">
      <c r="A2749" s="1">
        <v>42093</v>
      </c>
      <c r="B2749">
        <v>12.39</v>
      </c>
      <c r="C2749">
        <v>12.82</v>
      </c>
      <c r="D2749">
        <v>12.12</v>
      </c>
      <c r="E2749">
        <v>12.7</v>
      </c>
      <c r="F2749">
        <v>151342955</v>
      </c>
      <c r="G2749">
        <v>46.675354729729726</v>
      </c>
      <c r="H2749">
        <v>84.102892676463142</v>
      </c>
      <c r="I2749">
        <f>tsla_moving_stats_14yr[[#This Row],[Close]]/tsla_moving_stats_14yr[[#This Row],[StdDev_14Y_Centered]]</f>
        <v>0.15100550760906462</v>
      </c>
      <c r="J2749">
        <f>2*tsla_moving_stats_14yr[[#This Row],[StdDev_14Y_Centered]]</f>
        <v>168.20578535292628</v>
      </c>
      <c r="K2749">
        <v>46.254073071718238</v>
      </c>
      <c r="L2749">
        <v>83.360295153662008</v>
      </c>
      <c r="M2749">
        <f>tsla_moving_stats_14yr[[#This Row],[Average_14Y_Centered]]-tsla_moving_stats_14yr[[#This Row],[ROLLING AVERAGE MANUAL]]</f>
        <v>0.42128165801148754</v>
      </c>
      <c r="N2749">
        <f>tsla_moving_stats_14yr[[#This Row],[StdDev_14Y_Centered]]-tsla_moving_stats_14yr[[#This Row],[STANDARD DEV MANUAL]]</f>
        <v>0.74259752280113389</v>
      </c>
    </row>
    <row r="2750" spans="1:14" x14ac:dyDescent="0.25">
      <c r="A2750" s="1">
        <v>42090</v>
      </c>
      <c r="B2750">
        <v>12.6</v>
      </c>
      <c r="C2750">
        <v>12.62</v>
      </c>
      <c r="D2750">
        <v>12.09</v>
      </c>
      <c r="E2750">
        <v>12.33</v>
      </c>
      <c r="F2750">
        <v>129074353</v>
      </c>
      <c r="G2750">
        <v>46.352357118701391</v>
      </c>
      <c r="H2750">
        <v>83.531447373802123</v>
      </c>
      <c r="I2750">
        <f>tsla_moving_stats_14yr[[#This Row],[Close]]/tsla_moving_stats_14yr[[#This Row],[StdDev_14Y_Centered]]</f>
        <v>0.14760907882780258</v>
      </c>
      <c r="J2750">
        <f>2*tsla_moving_stats_14yr[[#This Row],[StdDev_14Y_Centered]]</f>
        <v>167.06289474760425</v>
      </c>
      <c r="K2750">
        <v>46.155353637901555</v>
      </c>
      <c r="L2750">
        <v>83.201458029138266</v>
      </c>
      <c r="M2750">
        <f>tsla_moving_stats_14yr[[#This Row],[Average_14Y_Centered]]-tsla_moving_stats_14yr[[#This Row],[ROLLING AVERAGE MANUAL]]</f>
        <v>0.19700348079983598</v>
      </c>
      <c r="N2750">
        <f>tsla_moving_stats_14yr[[#This Row],[StdDev_14Y_Centered]]-tsla_moving_stats_14yr[[#This Row],[STANDARD DEV MANUAL]]</f>
        <v>0.32998934466385776</v>
      </c>
    </row>
    <row r="2751" spans="1:14" x14ac:dyDescent="0.25">
      <c r="A2751" s="1">
        <v>42089</v>
      </c>
      <c r="B2751">
        <v>12.93</v>
      </c>
      <c r="C2751">
        <v>12.99</v>
      </c>
      <c r="D2751">
        <v>12.65</v>
      </c>
      <c r="E2751">
        <v>12.69</v>
      </c>
      <c r="F2751">
        <v>61919404</v>
      </c>
      <c r="G2751">
        <v>46.352357118701391</v>
      </c>
      <c r="H2751">
        <v>83.531447373802123</v>
      </c>
      <c r="I2751">
        <f>tsla_moving_stats_14yr[[#This Row],[Close]]/tsla_moving_stats_14yr[[#This Row],[StdDev_14Y_Centered]]</f>
        <v>0.15191883295416178</v>
      </c>
      <c r="J2751">
        <f>2*tsla_moving_stats_14yr[[#This Row],[StdDev_14Y_Centered]]</f>
        <v>167.06289474760425</v>
      </c>
      <c r="K2751">
        <v>46.058236289776289</v>
      </c>
      <c r="L2751">
        <v>83.047908685722788</v>
      </c>
      <c r="M2751">
        <f>tsla_moving_stats_14yr[[#This Row],[Average_14Y_Centered]]-tsla_moving_stats_14yr[[#This Row],[ROLLING AVERAGE MANUAL]]</f>
        <v>0.29412082892510227</v>
      </c>
      <c r="N2751">
        <f>tsla_moving_stats_14yr[[#This Row],[StdDev_14Y_Centered]]-tsla_moving_stats_14yr[[#This Row],[STANDARD DEV MANUAL]]</f>
        <v>0.48353868807933509</v>
      </c>
    </row>
    <row r="2752" spans="1:14" x14ac:dyDescent="0.25">
      <c r="A2752" s="1">
        <v>42088</v>
      </c>
      <c r="B2752">
        <v>13.22</v>
      </c>
      <c r="C2752">
        <v>13.24</v>
      </c>
      <c r="D2752">
        <v>12.85</v>
      </c>
      <c r="E2752">
        <v>12.95</v>
      </c>
      <c r="F2752">
        <v>85955908</v>
      </c>
      <c r="G2752">
        <v>46.352357118701391</v>
      </c>
      <c r="H2752">
        <v>83.531447373802123</v>
      </c>
      <c r="I2752">
        <f>tsla_moving_stats_14yr[[#This Row],[Close]]/tsla_moving_stats_14yr[[#This Row],[StdDev_14Y_Centered]]</f>
        <v>0.15503143315653231</v>
      </c>
      <c r="J2752">
        <f>2*tsla_moving_stats_14yr[[#This Row],[StdDev_14Y_Centered]]</f>
        <v>167.06289474760425</v>
      </c>
      <c r="K2752">
        <v>45.961632238401322</v>
      </c>
      <c r="L2752">
        <v>82.895856183191</v>
      </c>
      <c r="M2752">
        <f>tsla_moving_stats_14yr[[#This Row],[Average_14Y_Centered]]-tsla_moving_stats_14yr[[#This Row],[ROLLING AVERAGE MANUAL]]</f>
        <v>0.3907248803000698</v>
      </c>
      <c r="N2752">
        <f>tsla_moving_stats_14yr[[#This Row],[StdDev_14Y_Centered]]-tsla_moving_stats_14yr[[#This Row],[STANDARD DEV MANUAL]]</f>
        <v>0.63559119061112312</v>
      </c>
    </row>
    <row r="2753" spans="1:14" x14ac:dyDescent="0.25">
      <c r="A2753" s="1">
        <v>42087</v>
      </c>
      <c r="B2753">
        <v>13.44</v>
      </c>
      <c r="C2753">
        <v>13.59</v>
      </c>
      <c r="D2753">
        <v>13.32</v>
      </c>
      <c r="E2753">
        <v>13.45</v>
      </c>
      <c r="F2753">
        <v>54747956</v>
      </c>
      <c r="G2753">
        <v>46.254073071718544</v>
      </c>
      <c r="H2753">
        <v>83.374398917429758</v>
      </c>
      <c r="I2753">
        <f>tsla_moving_stats_14yr[[#This Row],[Close]]/tsla_moving_stats_14yr[[#This Row],[StdDev_14Y_Centered]]</f>
        <v>0.16132050335163761</v>
      </c>
      <c r="J2753">
        <f>2*tsla_moving_stats_14yr[[#This Row],[StdDev_14Y_Centered]]</f>
        <v>166.74879783485952</v>
      </c>
      <c r="K2753">
        <v>45.873187669376364</v>
      </c>
      <c r="L2753">
        <v>82.770472519935964</v>
      </c>
      <c r="M2753">
        <f>tsla_moving_stats_14yr[[#This Row],[Average_14Y_Centered]]-tsla_moving_stats_14yr[[#This Row],[ROLLING AVERAGE MANUAL]]</f>
        <v>0.38088540234218016</v>
      </c>
      <c r="N2753">
        <f>tsla_moving_stats_14yr[[#This Row],[StdDev_14Y_Centered]]-tsla_moving_stats_14yr[[#This Row],[STANDARD DEV MANUAL]]</f>
        <v>0.60392639749379384</v>
      </c>
    </row>
    <row r="2754" spans="1:14" x14ac:dyDescent="0.25">
      <c r="A2754" s="1">
        <v>42086</v>
      </c>
      <c r="B2754">
        <v>13.23</v>
      </c>
      <c r="C2754">
        <v>13.37</v>
      </c>
      <c r="D2754">
        <v>13.16</v>
      </c>
      <c r="E2754">
        <v>13.31</v>
      </c>
      <c r="F2754">
        <v>39474431</v>
      </c>
      <c r="G2754">
        <v>46.155353637901861</v>
      </c>
      <c r="H2754">
        <v>83.215539684147842</v>
      </c>
      <c r="I2754">
        <f>tsla_moving_stats_14yr[[#This Row],[Close]]/tsla_moving_stats_14yr[[#This Row],[StdDev_14Y_Centered]]</f>
        <v>0.15994608759997614</v>
      </c>
      <c r="J2754">
        <f>2*tsla_moving_stats_14yr[[#This Row],[StdDev_14Y_Centered]]</f>
        <v>166.43107936829568</v>
      </c>
      <c r="K2754">
        <v>45.786462216197606</v>
      </c>
      <c r="L2754">
        <v>82.650286148499632</v>
      </c>
      <c r="M2754">
        <f>tsla_moving_stats_14yr[[#This Row],[Average_14Y_Centered]]-tsla_moving_stats_14yr[[#This Row],[ROLLING AVERAGE MANUAL]]</f>
        <v>0.36889142170425515</v>
      </c>
      <c r="N2754">
        <f>tsla_moving_stats_14yr[[#This Row],[StdDev_14Y_Centered]]-tsla_moving_stats_14yr[[#This Row],[STANDARD DEV MANUAL]]</f>
        <v>0.56525353564821046</v>
      </c>
    </row>
    <row r="2755" spans="1:14" x14ac:dyDescent="0.25">
      <c r="A2755" s="1">
        <v>42083</v>
      </c>
      <c r="B2755">
        <v>13.16</v>
      </c>
      <c r="C2755">
        <v>13.27</v>
      </c>
      <c r="D2755">
        <v>13.04</v>
      </c>
      <c r="E2755">
        <v>13.21</v>
      </c>
      <c r="F2755">
        <v>64042056</v>
      </c>
      <c r="G2755">
        <v>45.873187669376705</v>
      </c>
      <c r="H2755">
        <v>82.784495471755193</v>
      </c>
      <c r="I2755">
        <f>tsla_moving_stats_14yr[[#This Row],[Close]]/tsla_moving_stats_14yr[[#This Row],[StdDev_14Y_Centered]]</f>
        <v>0.1595709429008606</v>
      </c>
      <c r="J2755">
        <f>2*tsla_moving_stats_14yr[[#This Row],[StdDev_14Y_Centered]]</f>
        <v>165.56899094351039</v>
      </c>
      <c r="K2755">
        <v>45.703498305084494</v>
      </c>
      <c r="L2755">
        <v>82.541345113740462</v>
      </c>
      <c r="M2755">
        <f>tsla_moving_stats_14yr[[#This Row],[Average_14Y_Centered]]-tsla_moving_stats_14yr[[#This Row],[ROLLING AVERAGE MANUAL]]</f>
        <v>0.1696893642922106</v>
      </c>
      <c r="N2755">
        <f>tsla_moving_stats_14yr[[#This Row],[StdDev_14Y_Centered]]-tsla_moving_stats_14yr[[#This Row],[STANDARD DEV MANUAL]]</f>
        <v>0.24315035801473073</v>
      </c>
    </row>
    <row r="2756" spans="1:14" x14ac:dyDescent="0.25">
      <c r="A2756" s="1">
        <v>42082</v>
      </c>
      <c r="B2756">
        <v>13.47</v>
      </c>
      <c r="C2756">
        <v>13.64</v>
      </c>
      <c r="D2756">
        <v>12.97</v>
      </c>
      <c r="E2756">
        <v>13.04</v>
      </c>
      <c r="F2756">
        <v>127128791</v>
      </c>
      <c r="G2756">
        <v>45.873187669376705</v>
      </c>
      <c r="H2756">
        <v>82.784495471755193</v>
      </c>
      <c r="I2756">
        <f>tsla_moving_stats_14yr[[#This Row],[Close]]/tsla_moving_stats_14yr[[#This Row],[StdDev_14Y_Centered]]</f>
        <v>0.15751741827609553</v>
      </c>
      <c r="J2756">
        <f>2*tsla_moving_stats_14yr[[#This Row],[StdDev_14Y_Centered]]</f>
        <v>165.56899094351039</v>
      </c>
      <c r="K2756">
        <v>45.624021702271691</v>
      </c>
      <c r="L2756">
        <v>82.44240527887564</v>
      </c>
      <c r="M2756">
        <f>tsla_moving_stats_14yr[[#This Row],[Average_14Y_Centered]]-tsla_moving_stats_14yr[[#This Row],[ROLLING AVERAGE MANUAL]]</f>
        <v>0.24916596710501437</v>
      </c>
      <c r="N2756">
        <f>tsla_moving_stats_14yr[[#This Row],[StdDev_14Y_Centered]]-tsla_moving_stats_14yr[[#This Row],[STANDARD DEV MANUAL]]</f>
        <v>0.342090192879553</v>
      </c>
    </row>
    <row r="2757" spans="1:14" x14ac:dyDescent="0.25">
      <c r="A2757" s="1">
        <v>42081</v>
      </c>
      <c r="B2757">
        <v>13</v>
      </c>
      <c r="C2757">
        <v>13.39</v>
      </c>
      <c r="D2757">
        <v>12.87</v>
      </c>
      <c r="E2757">
        <v>13.38</v>
      </c>
      <c r="F2757">
        <v>72314114</v>
      </c>
      <c r="G2757">
        <v>45.873187669376705</v>
      </c>
      <c r="H2757">
        <v>82.784495471755193</v>
      </c>
      <c r="I2757">
        <f>tsla_moving_stats_14yr[[#This Row],[Close]]/tsla_moving_stats_14yr[[#This Row],[StdDev_14Y_Centered]]</f>
        <v>0.16162446752562565</v>
      </c>
      <c r="J2757">
        <f>2*tsla_moving_stats_14yr[[#This Row],[StdDev_14Y_Centered]]</f>
        <v>165.56899094351039</v>
      </c>
      <c r="K2757">
        <v>45.548826322930545</v>
      </c>
      <c r="L2757">
        <v>82.355212772108047</v>
      </c>
      <c r="M2757">
        <f>tsla_moving_stats_14yr[[#This Row],[Average_14Y_Centered]]-tsla_moving_stats_14yr[[#This Row],[ROLLING AVERAGE MANUAL]]</f>
        <v>0.32436134644616033</v>
      </c>
      <c r="N2757">
        <f>tsla_moving_stats_14yr[[#This Row],[StdDev_14Y_Centered]]-tsla_moving_stats_14yr[[#This Row],[STANDARD DEV MANUAL]]</f>
        <v>0.42928269964714616</v>
      </c>
    </row>
    <row r="2758" spans="1:14" x14ac:dyDescent="0.25">
      <c r="A2758" s="1">
        <v>42080</v>
      </c>
      <c r="B2758">
        <v>13.03</v>
      </c>
      <c r="C2758">
        <v>13.25</v>
      </c>
      <c r="D2758">
        <v>12.93</v>
      </c>
      <c r="E2758">
        <v>12.98</v>
      </c>
      <c r="F2758">
        <v>73410840</v>
      </c>
      <c r="G2758">
        <v>45.786462216197904</v>
      </c>
      <c r="H2758">
        <v>82.664293484613736</v>
      </c>
      <c r="I2758">
        <f>tsla_moving_stats_14yr[[#This Row],[Close]]/tsla_moving_stats_14yr[[#This Row],[StdDev_14Y_Centered]]</f>
        <v>0.157020636756739</v>
      </c>
      <c r="J2758">
        <f>2*tsla_moving_stats_14yr[[#This Row],[StdDev_14Y_Centered]]</f>
        <v>165.32858696922747</v>
      </c>
      <c r="K2758">
        <v>45.477597556837196</v>
      </c>
      <c r="L2758">
        <v>82.278343055749346</v>
      </c>
      <c r="M2758">
        <f>tsla_moving_stats_14yr[[#This Row],[Average_14Y_Centered]]-tsla_moving_stats_14yr[[#This Row],[ROLLING AVERAGE MANUAL]]</f>
        <v>0.30886465936070806</v>
      </c>
      <c r="N2758">
        <f>tsla_moving_stats_14yr[[#This Row],[StdDev_14Y_Centered]]-tsla_moving_stats_14yr[[#This Row],[STANDARD DEV MANUAL]]</f>
        <v>0.38595042886439046</v>
      </c>
    </row>
    <row r="2759" spans="1:14" x14ac:dyDescent="0.25">
      <c r="A2759" s="1">
        <v>42079</v>
      </c>
      <c r="B2759">
        <v>12.8</v>
      </c>
      <c r="C2759">
        <v>13.06</v>
      </c>
      <c r="D2759">
        <v>12.65</v>
      </c>
      <c r="E2759">
        <v>13.05</v>
      </c>
      <c r="F2759">
        <v>84431817</v>
      </c>
      <c r="G2759">
        <v>45.70349830508475</v>
      </c>
      <c r="H2759">
        <v>82.555338730033796</v>
      </c>
      <c r="I2759">
        <f>tsla_moving_stats_14yr[[#This Row],[Close]]/tsla_moving_stats_14yr[[#This Row],[StdDev_14Y_Centered]]</f>
        <v>0.15807578529445709</v>
      </c>
      <c r="J2759">
        <f>2*tsla_moving_stats_14yr[[#This Row],[StdDev_14Y_Centered]]</f>
        <v>165.11067746006759</v>
      </c>
      <c r="K2759">
        <v>45.40304141208393</v>
      </c>
      <c r="L2759">
        <v>82.192715156284066</v>
      </c>
      <c r="M2759">
        <f>tsla_moving_stats_14yr[[#This Row],[Average_14Y_Centered]]-tsla_moving_stats_14yr[[#This Row],[ROLLING AVERAGE MANUAL]]</f>
        <v>0.30045689300082046</v>
      </c>
      <c r="N2759">
        <f>tsla_moving_stats_14yr[[#This Row],[StdDev_14Y_Centered]]-tsla_moving_stats_14yr[[#This Row],[STANDARD DEV MANUAL]]</f>
        <v>0.36262357374972964</v>
      </c>
    </row>
    <row r="2760" spans="1:14" x14ac:dyDescent="0.25">
      <c r="A2760" s="1">
        <v>42076</v>
      </c>
      <c r="B2760">
        <v>12.6</v>
      </c>
      <c r="C2760">
        <v>12.78</v>
      </c>
      <c r="D2760">
        <v>12.49</v>
      </c>
      <c r="E2760">
        <v>12.58</v>
      </c>
      <c r="F2760">
        <v>81514554</v>
      </c>
      <c r="G2760">
        <v>45.477597556837466</v>
      </c>
      <c r="H2760">
        <v>82.292306287594485</v>
      </c>
      <c r="I2760">
        <f>tsla_moving_stats_14yr[[#This Row],[Close]]/tsla_moving_stats_14yr[[#This Row],[StdDev_14Y_Centered]]</f>
        <v>0.15286969787959906</v>
      </c>
      <c r="J2760">
        <f>2*tsla_moving_stats_14yr[[#This Row],[StdDev_14Y_Centered]]</f>
        <v>164.58461257518897</v>
      </c>
      <c r="K2760">
        <v>45.323575551782426</v>
      </c>
      <c r="L2760">
        <v>82.093440009835021</v>
      </c>
      <c r="M2760">
        <f>tsla_moving_stats_14yr[[#This Row],[Average_14Y_Centered]]-tsla_moving_stats_14yr[[#This Row],[ROLLING AVERAGE MANUAL]]</f>
        <v>0.15402200505504027</v>
      </c>
      <c r="N2760">
        <f>tsla_moving_stats_14yr[[#This Row],[StdDev_14Y_Centered]]-tsla_moving_stats_14yr[[#This Row],[STANDARD DEV MANUAL]]</f>
        <v>0.19886627775946408</v>
      </c>
    </row>
    <row r="2761" spans="1:14" x14ac:dyDescent="0.25">
      <c r="A2761" s="1">
        <v>42075</v>
      </c>
      <c r="B2761">
        <v>12.92</v>
      </c>
      <c r="C2761">
        <v>12.96</v>
      </c>
      <c r="D2761">
        <v>12.65</v>
      </c>
      <c r="E2761">
        <v>12.74</v>
      </c>
      <c r="F2761">
        <v>62239474</v>
      </c>
      <c r="G2761">
        <v>45.477597556837466</v>
      </c>
      <c r="H2761">
        <v>82.292306287594485</v>
      </c>
      <c r="I2761">
        <f>tsla_moving_stats_14yr[[#This Row],[Close]]/tsla_moving_stats_14yr[[#This Row],[StdDev_14Y_Centered]]</f>
        <v>0.15481398656487219</v>
      </c>
      <c r="J2761">
        <f>2*tsla_moving_stats_14yr[[#This Row],[StdDev_14Y_Centered]]</f>
        <v>164.58461257518897</v>
      </c>
      <c r="K2761">
        <v>45.241715353260595</v>
      </c>
      <c r="L2761">
        <v>81.987116987871033</v>
      </c>
      <c r="M2761">
        <f>tsla_moving_stats_14yr[[#This Row],[Average_14Y_Centered]]-tsla_moving_stats_14yr[[#This Row],[ROLLING AVERAGE MANUAL]]</f>
        <v>0.23588220357687106</v>
      </c>
      <c r="N2761">
        <f>tsla_moving_stats_14yr[[#This Row],[StdDev_14Y_Centered]]-tsla_moving_stats_14yr[[#This Row],[STANDARD DEV MANUAL]]</f>
        <v>0.30518929972345177</v>
      </c>
    </row>
    <row r="2762" spans="1:14" x14ac:dyDescent="0.25">
      <c r="A2762" s="1">
        <v>42074</v>
      </c>
      <c r="B2762">
        <v>12.74</v>
      </c>
      <c r="C2762">
        <v>13.08</v>
      </c>
      <c r="D2762">
        <v>12.73</v>
      </c>
      <c r="E2762">
        <v>12.92</v>
      </c>
      <c r="F2762">
        <v>74623142</v>
      </c>
      <c r="G2762">
        <v>45.477597556837466</v>
      </c>
      <c r="H2762">
        <v>82.292306287594485</v>
      </c>
      <c r="I2762">
        <f>tsla_moving_stats_14yr[[#This Row],[Close]]/tsla_moving_stats_14yr[[#This Row],[StdDev_14Y_Centered]]</f>
        <v>0.15700131133580444</v>
      </c>
      <c r="J2762">
        <f>2*tsla_moving_stats_14yr[[#This Row],[StdDev_14Y_Centered]]</f>
        <v>164.58461257518897</v>
      </c>
      <c r="K2762">
        <v>45.163713897383332</v>
      </c>
      <c r="L2762">
        <v>81.891754242709979</v>
      </c>
      <c r="M2762">
        <f>tsla_moving_stats_14yr[[#This Row],[Average_14Y_Centered]]-tsla_moving_stats_14yr[[#This Row],[ROLLING AVERAGE MANUAL]]</f>
        <v>0.31388365945413454</v>
      </c>
      <c r="N2762">
        <f>tsla_moving_stats_14yr[[#This Row],[StdDev_14Y_Centered]]-tsla_moving_stats_14yr[[#This Row],[STANDARD DEV MANUAL]]</f>
        <v>0.40055204488450613</v>
      </c>
    </row>
    <row r="2763" spans="1:14" x14ac:dyDescent="0.25">
      <c r="A2763" s="1">
        <v>42073</v>
      </c>
      <c r="B2763">
        <v>12.56</v>
      </c>
      <c r="C2763">
        <v>12.9</v>
      </c>
      <c r="D2763">
        <v>12.51</v>
      </c>
      <c r="E2763">
        <v>12.69</v>
      </c>
      <c r="F2763">
        <v>83695436</v>
      </c>
      <c r="G2763">
        <v>45.403041412084185</v>
      </c>
      <c r="H2763">
        <v>82.206668592452118</v>
      </c>
      <c r="I2763">
        <f>tsla_moving_stats_14yr[[#This Row],[Close]]/tsla_moving_stats_14yr[[#This Row],[StdDev_14Y_Centered]]</f>
        <v>0.15436703879720462</v>
      </c>
      <c r="J2763">
        <f>2*tsla_moving_stats_14yr[[#This Row],[StdDev_14Y_Centered]]</f>
        <v>164.41333718490424</v>
      </c>
      <c r="K2763">
        <v>45.08790618626756</v>
      </c>
      <c r="L2763">
        <v>81.802359646983717</v>
      </c>
      <c r="M2763">
        <f>tsla_moving_stats_14yr[[#This Row],[Average_14Y_Centered]]-tsla_moving_stats_14yr[[#This Row],[ROLLING AVERAGE MANUAL]]</f>
        <v>0.31513522581662556</v>
      </c>
      <c r="N2763">
        <f>tsla_moving_stats_14yr[[#This Row],[StdDev_14Y_Centered]]-tsla_moving_stats_14yr[[#This Row],[STANDARD DEV MANUAL]]</f>
        <v>0.40430894546840079</v>
      </c>
    </row>
    <row r="2764" spans="1:14" x14ac:dyDescent="0.25">
      <c r="A2764" s="1">
        <v>42072</v>
      </c>
      <c r="B2764">
        <v>12.96</v>
      </c>
      <c r="C2764">
        <v>12.97</v>
      </c>
      <c r="D2764">
        <v>12.55</v>
      </c>
      <c r="E2764">
        <v>12.73</v>
      </c>
      <c r="F2764">
        <v>101050979</v>
      </c>
      <c r="G2764">
        <v>45.323575551782689</v>
      </c>
      <c r="H2764">
        <v>82.107381326061756</v>
      </c>
      <c r="I2764">
        <f>tsla_moving_stats_14yr[[#This Row],[Close]]/tsla_moving_stats_14yr[[#This Row],[StdDev_14Y_Centered]]</f>
        <v>0.15504087201913189</v>
      </c>
      <c r="J2764">
        <f>2*tsla_moving_stats_14yr[[#This Row],[StdDev_14Y_Centered]]</f>
        <v>164.21476265212351</v>
      </c>
      <c r="K2764">
        <v>45.008225093505345</v>
      </c>
      <c r="L2764">
        <v>81.702033940379437</v>
      </c>
      <c r="M2764">
        <f>tsla_moving_stats_14yr[[#This Row],[Average_14Y_Centered]]-tsla_moving_stats_14yr[[#This Row],[ROLLING AVERAGE MANUAL]]</f>
        <v>0.31535045827734365</v>
      </c>
      <c r="N2764">
        <f>tsla_moving_stats_14yr[[#This Row],[StdDev_14Y_Centered]]-tsla_moving_stats_14yr[[#This Row],[STANDARD DEV MANUAL]]</f>
        <v>0.40534738568231887</v>
      </c>
    </row>
    <row r="2765" spans="1:14" x14ac:dyDescent="0.25">
      <c r="A2765" s="1">
        <v>42069</v>
      </c>
      <c r="B2765">
        <v>13.28</v>
      </c>
      <c r="C2765">
        <v>13.38</v>
      </c>
      <c r="D2765">
        <v>12.81</v>
      </c>
      <c r="E2765">
        <v>12.93</v>
      </c>
      <c r="F2765">
        <v>100685938</v>
      </c>
      <c r="G2765">
        <v>45.087906186267844</v>
      </c>
      <c r="H2765">
        <v>81.816265700572686</v>
      </c>
      <c r="I2765">
        <f>tsla_moving_stats_14yr[[#This Row],[Close]]/tsla_moving_stats_14yr[[#This Row],[StdDev_14Y_Centered]]</f>
        <v>0.15803703443665595</v>
      </c>
      <c r="J2765">
        <f>2*tsla_moving_stats_14yr[[#This Row],[StdDev_14Y_Centered]]</f>
        <v>163.63253140114537</v>
      </c>
      <c r="K2765">
        <v>44.928377551020148</v>
      </c>
      <c r="L2765">
        <v>81.601115836960616</v>
      </c>
      <c r="M2765">
        <f>tsla_moving_stats_14yr[[#This Row],[Average_14Y_Centered]]-tsla_moving_stats_14yr[[#This Row],[ROLLING AVERAGE MANUAL]]</f>
        <v>0.15952863524769612</v>
      </c>
      <c r="N2765">
        <f>tsla_moving_stats_14yr[[#This Row],[StdDev_14Y_Centered]]-tsla_moving_stats_14yr[[#This Row],[STANDARD DEV MANUAL]]</f>
        <v>0.21514986361206923</v>
      </c>
    </row>
    <row r="2766" spans="1:14" x14ac:dyDescent="0.25">
      <c r="A2766" s="1">
        <v>42068</v>
      </c>
      <c r="B2766">
        <v>13.52</v>
      </c>
      <c r="C2766">
        <v>13.75</v>
      </c>
      <c r="D2766">
        <v>13.34</v>
      </c>
      <c r="E2766">
        <v>13.38</v>
      </c>
      <c r="F2766">
        <v>73155300</v>
      </c>
      <c r="G2766">
        <v>45.087906186267844</v>
      </c>
      <c r="H2766">
        <v>81.816265700572686</v>
      </c>
      <c r="I2766">
        <f>tsla_moving_stats_14yr[[#This Row],[Close]]/tsla_moving_stats_14yr[[#This Row],[StdDev_14Y_Centered]]</f>
        <v>0.1635371632453563</v>
      </c>
      <c r="J2766">
        <f>2*tsla_moving_stats_14yr[[#This Row],[StdDev_14Y_Centered]]</f>
        <v>163.63253140114537</v>
      </c>
      <c r="K2766">
        <v>44.843868662810323</v>
      </c>
      <c r="L2766">
        <v>81.486262666200233</v>
      </c>
      <c r="M2766">
        <f>tsla_moving_stats_14yr[[#This Row],[Average_14Y_Centered]]-tsla_moving_stats_14yr[[#This Row],[ROLLING AVERAGE MANUAL]]</f>
        <v>0.24403752345752139</v>
      </c>
      <c r="N2766">
        <f>tsla_moving_stats_14yr[[#This Row],[StdDev_14Y_Centered]]-tsla_moving_stats_14yr[[#This Row],[STANDARD DEV MANUAL]]</f>
        <v>0.33000303437245293</v>
      </c>
    </row>
    <row r="2767" spans="1:14" x14ac:dyDescent="0.25">
      <c r="A2767" s="1">
        <v>42067</v>
      </c>
      <c r="B2767">
        <v>13.28</v>
      </c>
      <c r="C2767">
        <v>13.5</v>
      </c>
      <c r="D2767">
        <v>13.15</v>
      </c>
      <c r="E2767">
        <v>13.5</v>
      </c>
      <c r="F2767">
        <v>63329495</v>
      </c>
      <c r="G2767">
        <v>45.087906186267844</v>
      </c>
      <c r="H2767">
        <v>81.816265700572686</v>
      </c>
      <c r="I2767">
        <f>tsla_moving_stats_14yr[[#This Row],[Close]]/tsla_moving_stats_14yr[[#This Row],[StdDev_14Y_Centered]]</f>
        <v>0.16500386426100971</v>
      </c>
      <c r="J2767">
        <f>2*tsla_moving_stats_14yr[[#This Row],[StdDev_14Y_Centered]]</f>
        <v>163.63253140114537</v>
      </c>
      <c r="K2767">
        <v>44.761065350578548</v>
      </c>
      <c r="L2767">
        <v>81.376410107868864</v>
      </c>
      <c r="M2767">
        <f>tsla_moving_stats_14yr[[#This Row],[Average_14Y_Centered]]-tsla_moving_stats_14yr[[#This Row],[ROLLING AVERAGE MANUAL]]</f>
        <v>0.32684083568929623</v>
      </c>
      <c r="N2767">
        <f>tsla_moving_stats_14yr[[#This Row],[StdDev_14Y_Centered]]-tsla_moving_stats_14yr[[#This Row],[STANDARD DEV MANUAL]]</f>
        <v>0.43985559270382169</v>
      </c>
    </row>
    <row r="2768" spans="1:14" x14ac:dyDescent="0.25">
      <c r="A2768" s="1">
        <v>42066</v>
      </c>
      <c r="B2768">
        <v>13.12</v>
      </c>
      <c r="C2768">
        <v>13.35</v>
      </c>
      <c r="D2768">
        <v>13.02</v>
      </c>
      <c r="E2768">
        <v>13.3</v>
      </c>
      <c r="F2768">
        <v>66485003</v>
      </c>
      <c r="G2768">
        <v>45.008225093505608</v>
      </c>
      <c r="H2768">
        <v>81.715927662772145</v>
      </c>
      <c r="I2768">
        <f>tsla_moving_stats_14yr[[#This Row],[Close]]/tsla_moving_stats_14yr[[#This Row],[StdDev_14Y_Centered]]</f>
        <v>0.16275896732013934</v>
      </c>
      <c r="J2768">
        <f>2*tsla_moving_stats_14yr[[#This Row],[StdDev_14Y_Centered]]</f>
        <v>163.43185532554429</v>
      </c>
      <c r="K2768">
        <v>44.67751787538301</v>
      </c>
      <c r="L2768">
        <v>81.264180756067546</v>
      </c>
      <c r="M2768">
        <f>tsla_moving_stats_14yr[[#This Row],[Average_14Y_Centered]]-tsla_moving_stats_14yr[[#This Row],[ROLLING AVERAGE MANUAL]]</f>
        <v>0.33070721812259762</v>
      </c>
      <c r="N2768">
        <f>tsla_moving_stats_14yr[[#This Row],[StdDev_14Y_Centered]]-tsla_moving_stats_14yr[[#This Row],[STANDARD DEV MANUAL]]</f>
        <v>0.45174690670459938</v>
      </c>
    </row>
    <row r="2769" spans="1:14" x14ac:dyDescent="0.25">
      <c r="A2769" s="1">
        <v>42065</v>
      </c>
      <c r="B2769">
        <v>13.51</v>
      </c>
      <c r="C2769">
        <v>13.56</v>
      </c>
      <c r="D2769">
        <v>13.05</v>
      </c>
      <c r="E2769">
        <v>13.15</v>
      </c>
      <c r="F2769">
        <v>118831067</v>
      </c>
      <c r="G2769">
        <v>44.928377551020404</v>
      </c>
      <c r="H2769">
        <v>81.614997118992861</v>
      </c>
      <c r="I2769">
        <f>tsla_moving_stats_14yr[[#This Row],[Close]]/tsla_moving_stats_14yr[[#This Row],[StdDev_14Y_Centered]]</f>
        <v>0.16112234839422454</v>
      </c>
      <c r="J2769">
        <f>2*tsla_moving_stats_14yr[[#This Row],[StdDev_14Y_Centered]]</f>
        <v>163.22999423798572</v>
      </c>
      <c r="K2769">
        <v>44.600786784741167</v>
      </c>
      <c r="L2769">
        <v>81.171573159974912</v>
      </c>
      <c r="M2769">
        <f>tsla_moving_stats_14yr[[#This Row],[Average_14Y_Centered]]-tsla_moving_stats_14yr[[#This Row],[ROLLING AVERAGE MANUAL]]</f>
        <v>0.32759076627923633</v>
      </c>
      <c r="N2769">
        <f>tsla_moving_stats_14yr[[#This Row],[StdDev_14Y_Centered]]-tsla_moving_stats_14yr[[#This Row],[STANDARD DEV MANUAL]]</f>
        <v>0.44342395901794873</v>
      </c>
    </row>
    <row r="2770" spans="1:14" x14ac:dyDescent="0.25">
      <c r="A2770" s="1">
        <v>42062</v>
      </c>
      <c r="B2770">
        <v>13.79</v>
      </c>
      <c r="C2770">
        <v>13.9</v>
      </c>
      <c r="D2770">
        <v>13.52</v>
      </c>
      <c r="E2770">
        <v>13.56</v>
      </c>
      <c r="F2770">
        <v>58231320</v>
      </c>
      <c r="G2770">
        <v>44.677517875383039</v>
      </c>
      <c r="H2770">
        <v>81.278018845696351</v>
      </c>
      <c r="I2770">
        <f>tsla_moving_stats_14yr[[#This Row],[Close]]/tsla_moving_stats_14yr[[#This Row],[StdDev_14Y_Centered]]</f>
        <v>0.16683477516526596</v>
      </c>
      <c r="J2770">
        <f>2*tsla_moving_stats_14yr[[#This Row],[StdDev_14Y_Centered]]</f>
        <v>162.5560376913927</v>
      </c>
      <c r="K2770">
        <v>44.525039182282818</v>
      </c>
      <c r="L2770">
        <v>81.081584338019468</v>
      </c>
      <c r="M2770">
        <f>tsla_moving_stats_14yr[[#This Row],[Average_14Y_Centered]]-tsla_moving_stats_14yr[[#This Row],[ROLLING AVERAGE MANUAL]]</f>
        <v>0.15247869310022111</v>
      </c>
      <c r="N2770">
        <f>tsla_moving_stats_14yr[[#This Row],[StdDev_14Y_Centered]]-tsla_moving_stats_14yr[[#This Row],[STANDARD DEV MANUAL]]</f>
        <v>0.19643450767688364</v>
      </c>
    </row>
    <row r="2771" spans="1:14" x14ac:dyDescent="0.25">
      <c r="A2771" s="1">
        <v>42061</v>
      </c>
      <c r="B2771">
        <v>13.6</v>
      </c>
      <c r="C2771">
        <v>14.07</v>
      </c>
      <c r="D2771">
        <v>13.48</v>
      </c>
      <c r="E2771">
        <v>13.81</v>
      </c>
      <c r="F2771">
        <v>97092910</v>
      </c>
      <c r="G2771">
        <v>44.677517875383039</v>
      </c>
      <c r="H2771">
        <v>81.278018845696351</v>
      </c>
      <c r="I2771">
        <f>tsla_moving_stats_14yr[[#This Row],[Close]]/tsla_moving_stats_14yr[[#This Row],[StdDev_14Y_Centered]]</f>
        <v>0.16991063753925686</v>
      </c>
      <c r="J2771">
        <f>2*tsla_moving_stats_14yr[[#This Row],[StdDev_14Y_Centered]]</f>
        <v>162.5560376913927</v>
      </c>
      <c r="K2771">
        <v>44.45341172460806</v>
      </c>
      <c r="L2771">
        <v>81.002506294273743</v>
      </c>
      <c r="M2771">
        <f>tsla_moving_stats_14yr[[#This Row],[Average_14Y_Centered]]-tsla_moving_stats_14yr[[#This Row],[ROLLING AVERAGE MANUAL]]</f>
        <v>0.22410615077497908</v>
      </c>
      <c r="N2771">
        <f>tsla_moving_stats_14yr[[#This Row],[StdDev_14Y_Centered]]-tsla_moving_stats_14yr[[#This Row],[STANDARD DEV MANUAL]]</f>
        <v>0.275512551422608</v>
      </c>
    </row>
    <row r="2772" spans="1:14" x14ac:dyDescent="0.25">
      <c r="A2772" s="1">
        <v>42060</v>
      </c>
      <c r="B2772">
        <v>13.66</v>
      </c>
      <c r="C2772">
        <v>13.81</v>
      </c>
      <c r="D2772">
        <v>13.51</v>
      </c>
      <c r="E2772">
        <v>13.58</v>
      </c>
      <c r="F2772">
        <v>58642860</v>
      </c>
      <c r="G2772">
        <v>44.677517875383039</v>
      </c>
      <c r="H2772">
        <v>81.278018845696351</v>
      </c>
      <c r="I2772">
        <f>tsla_moving_stats_14yr[[#This Row],[Close]]/tsla_moving_stats_14yr[[#This Row],[StdDev_14Y_Centered]]</f>
        <v>0.16708084415518523</v>
      </c>
      <c r="J2772">
        <f>2*tsla_moving_stats_14yr[[#This Row],[StdDev_14Y_Centered]]</f>
        <v>162.5560376913927</v>
      </c>
      <c r="K2772">
        <v>44.375202863961839</v>
      </c>
      <c r="L2772">
        <v>80.905481537349559</v>
      </c>
      <c r="M2772">
        <f>tsla_moving_stats_14yr[[#This Row],[Average_14Y_Centered]]-tsla_moving_stats_14yr[[#This Row],[ROLLING AVERAGE MANUAL]]</f>
        <v>0.3023150114212001</v>
      </c>
      <c r="N2772">
        <f>tsla_moving_stats_14yr[[#This Row],[StdDev_14Y_Centered]]-tsla_moving_stats_14yr[[#This Row],[STANDARD DEV MANUAL]]</f>
        <v>0.37253730834679288</v>
      </c>
    </row>
    <row r="2773" spans="1:14" x14ac:dyDescent="0.25">
      <c r="A2773" s="1">
        <v>42059</v>
      </c>
      <c r="B2773">
        <v>13.82</v>
      </c>
      <c r="C2773">
        <v>13.82</v>
      </c>
      <c r="D2773">
        <v>13.45</v>
      </c>
      <c r="E2773">
        <v>13.61</v>
      </c>
      <c r="F2773">
        <v>99053517</v>
      </c>
      <c r="G2773">
        <v>44.600786784741146</v>
      </c>
      <c r="H2773">
        <v>81.185400188975677</v>
      </c>
      <c r="I2773">
        <f>tsla_moving_stats_14yr[[#This Row],[Close]]/tsla_moving_stats_14yr[[#This Row],[StdDev_14Y_Centered]]</f>
        <v>0.16764097939186026</v>
      </c>
      <c r="J2773">
        <f>2*tsla_moving_stats_14yr[[#This Row],[StdDev_14Y_Centered]]</f>
        <v>162.37080037795135</v>
      </c>
      <c r="K2773">
        <v>44.292909276944087</v>
      </c>
      <c r="L2773">
        <v>80.796450921279387</v>
      </c>
      <c r="M2773">
        <f>tsla_moving_stats_14yr[[#This Row],[Average_14Y_Centered]]-tsla_moving_stats_14yr[[#This Row],[ROLLING AVERAGE MANUAL]]</f>
        <v>0.30787750779705902</v>
      </c>
      <c r="N2773">
        <f>tsla_moving_stats_14yr[[#This Row],[StdDev_14Y_Centered]]-tsla_moving_stats_14yr[[#This Row],[STANDARD DEV MANUAL]]</f>
        <v>0.38894926769629024</v>
      </c>
    </row>
    <row r="2774" spans="1:14" x14ac:dyDescent="0.25">
      <c r="A2774" s="1">
        <v>42058</v>
      </c>
      <c r="B2774">
        <v>14.38</v>
      </c>
      <c r="C2774">
        <v>14.55</v>
      </c>
      <c r="D2774">
        <v>13.76</v>
      </c>
      <c r="E2774">
        <v>13.82</v>
      </c>
      <c r="F2774">
        <v>127496756</v>
      </c>
      <c r="G2774">
        <v>44.525039182282796</v>
      </c>
      <c r="H2774">
        <v>81.095400745095674</v>
      </c>
      <c r="I2774">
        <f>tsla_moving_stats_14yr[[#This Row],[Close]]/tsla_moving_stats_14yr[[#This Row],[StdDev_14Y_Centered]]</f>
        <v>0.17041656953444156</v>
      </c>
      <c r="J2774">
        <f>2*tsla_moving_stats_14yr[[#This Row],[StdDev_14Y_Centered]]</f>
        <v>162.19080149019135</v>
      </c>
      <c r="K2774">
        <v>44.208355510064848</v>
      </c>
      <c r="L2774">
        <v>80.680430508052567</v>
      </c>
      <c r="M2774">
        <f>tsla_moving_stats_14yr[[#This Row],[Average_14Y_Centered]]-tsla_moving_stats_14yr[[#This Row],[ROLLING AVERAGE MANUAL]]</f>
        <v>0.31668367221794824</v>
      </c>
      <c r="N2774">
        <f>tsla_moving_stats_14yr[[#This Row],[StdDev_14Y_Centered]]-tsla_moving_stats_14yr[[#This Row],[STANDARD DEV MANUAL]]</f>
        <v>0.4149702370431072</v>
      </c>
    </row>
    <row r="2775" spans="1:14" x14ac:dyDescent="0.25">
      <c r="A2775" s="1">
        <v>42055</v>
      </c>
      <c r="B2775">
        <v>14.05</v>
      </c>
      <c r="C2775">
        <v>14.51</v>
      </c>
      <c r="D2775">
        <v>13.99</v>
      </c>
      <c r="E2775">
        <v>14.47</v>
      </c>
      <c r="F2775">
        <v>89731412</v>
      </c>
      <c r="G2775">
        <v>44.375202863961817</v>
      </c>
      <c r="H2775">
        <v>80.919277339570655</v>
      </c>
      <c r="I2775">
        <f>tsla_moving_stats_14yr[[#This Row],[Close]]/tsla_moving_stats_14yr[[#This Row],[StdDev_14Y_Centered]]</f>
        <v>0.17882018322133444</v>
      </c>
      <c r="J2775">
        <f>2*tsla_moving_stats_14yr[[#This Row],[StdDev_14Y_Centered]]</f>
        <v>161.83855467914131</v>
      </c>
      <c r="K2775">
        <v>44.118392491467603</v>
      </c>
      <c r="L2775">
        <v>80.547078709139527</v>
      </c>
      <c r="M2775">
        <f>tsla_moving_stats_14yr[[#This Row],[Average_14Y_Centered]]-tsla_moving_stats_14yr[[#This Row],[ROLLING AVERAGE MANUAL]]</f>
        <v>0.25681037249421479</v>
      </c>
      <c r="N2775">
        <f>tsla_moving_stats_14yr[[#This Row],[StdDev_14Y_Centered]]-tsla_moving_stats_14yr[[#This Row],[STANDARD DEV MANUAL]]</f>
        <v>0.37219863043112866</v>
      </c>
    </row>
    <row r="2776" spans="1:14" x14ac:dyDescent="0.25">
      <c r="A2776" s="1">
        <v>42054</v>
      </c>
      <c r="B2776">
        <v>13.67</v>
      </c>
      <c r="C2776">
        <v>14.16</v>
      </c>
      <c r="D2776">
        <v>13.58</v>
      </c>
      <c r="E2776">
        <v>14.11</v>
      </c>
      <c r="F2776">
        <v>77312284</v>
      </c>
      <c r="G2776">
        <v>44.375202863961817</v>
      </c>
      <c r="H2776">
        <v>80.919277339570655</v>
      </c>
      <c r="I2776">
        <f>tsla_moving_stats_14yr[[#This Row],[Close]]/tsla_moving_stats_14yr[[#This Row],[StdDev_14Y_Centered]]</f>
        <v>0.17437130513151547</v>
      </c>
      <c r="J2776">
        <f>2*tsla_moving_stats_14yr[[#This Row],[StdDev_14Y_Centered]]</f>
        <v>161.83855467914131</v>
      </c>
      <c r="K2776">
        <v>44.028477296005491</v>
      </c>
      <c r="L2776">
        <v>80.413671887911335</v>
      </c>
      <c r="M2776">
        <f>tsla_moving_stats_14yr[[#This Row],[Average_14Y_Centered]]-tsla_moving_stats_14yr[[#This Row],[ROLLING AVERAGE MANUAL]]</f>
        <v>0.34672556795632659</v>
      </c>
      <c r="N2776">
        <f>tsla_moving_stats_14yr[[#This Row],[StdDev_14Y_Centered]]-tsla_moving_stats_14yr[[#This Row],[STANDARD DEV MANUAL]]</f>
        <v>0.50560545165932069</v>
      </c>
    </row>
    <row r="2777" spans="1:14" x14ac:dyDescent="0.25">
      <c r="A2777" s="1">
        <v>42053</v>
      </c>
      <c r="B2777">
        <v>13.61</v>
      </c>
      <c r="C2777">
        <v>13.74</v>
      </c>
      <c r="D2777">
        <v>13.51</v>
      </c>
      <c r="E2777">
        <v>13.63</v>
      </c>
      <c r="F2777">
        <v>40704012</v>
      </c>
      <c r="G2777">
        <v>44.375202863961817</v>
      </c>
      <c r="H2777">
        <v>80.919277339570655</v>
      </c>
      <c r="I2777">
        <f>tsla_moving_stats_14yr[[#This Row],[Close]]/tsla_moving_stats_14yr[[#This Row],[StdDev_14Y_Centered]]</f>
        <v>0.16843946767842352</v>
      </c>
      <c r="J2777">
        <f>2*tsla_moving_stats_14yr[[#This Row],[StdDev_14Y_Centered]]</f>
        <v>161.83855467914131</v>
      </c>
      <c r="K2777">
        <v>43.943814890710406</v>
      </c>
      <c r="L2777">
        <v>80.296779649152001</v>
      </c>
      <c r="M2777">
        <f>tsla_moving_stats_14yr[[#This Row],[Average_14Y_Centered]]-tsla_moving_stats_14yr[[#This Row],[ROLLING AVERAGE MANUAL]]</f>
        <v>0.43138797325141098</v>
      </c>
      <c r="N2777">
        <f>tsla_moving_stats_14yr[[#This Row],[StdDev_14Y_Centered]]-tsla_moving_stats_14yr[[#This Row],[STANDARD DEV MANUAL]]</f>
        <v>0.62249769041865477</v>
      </c>
    </row>
    <row r="2778" spans="1:14" x14ac:dyDescent="0.25">
      <c r="A2778" s="1">
        <v>42052</v>
      </c>
      <c r="B2778">
        <v>13.71</v>
      </c>
      <c r="C2778">
        <v>13.71</v>
      </c>
      <c r="D2778">
        <v>13.43</v>
      </c>
      <c r="E2778">
        <v>13.62</v>
      </c>
      <c r="F2778">
        <v>59694766</v>
      </c>
      <c r="G2778">
        <v>44.292909276944073</v>
      </c>
      <c r="H2778">
        <v>80.810232831984578</v>
      </c>
      <c r="I2778">
        <f>tsla_moving_stats_14yr[[#This Row],[Close]]/tsla_moving_stats_14yr[[#This Row],[StdDev_14Y_Centered]]</f>
        <v>0.16854301148120468</v>
      </c>
      <c r="J2778">
        <f>2*tsla_moving_stats_14yr[[#This Row],[StdDev_14Y_Centered]]</f>
        <v>161.62046566396916</v>
      </c>
      <c r="K2778">
        <v>43.860888281516942</v>
      </c>
      <c r="L2778">
        <v>80.185037743498981</v>
      </c>
      <c r="M2778">
        <f>tsla_moving_stats_14yr[[#This Row],[Average_14Y_Centered]]-tsla_moving_stats_14yr[[#This Row],[ROLLING AVERAGE MANUAL]]</f>
        <v>0.43202099542713057</v>
      </c>
      <c r="N2778">
        <f>tsla_moving_stats_14yr[[#This Row],[StdDev_14Y_Centered]]-tsla_moving_stats_14yr[[#This Row],[STANDARD DEV MANUAL]]</f>
        <v>0.62519508848559724</v>
      </c>
    </row>
    <row r="2779" spans="1:14" x14ac:dyDescent="0.25">
      <c r="A2779" s="1">
        <v>42048</v>
      </c>
      <c r="B2779">
        <v>13.53</v>
      </c>
      <c r="C2779">
        <v>13.73</v>
      </c>
      <c r="D2779">
        <v>13.39</v>
      </c>
      <c r="E2779">
        <v>13.58</v>
      </c>
      <c r="F2779">
        <v>92865140</v>
      </c>
      <c r="G2779">
        <v>43.943814890710385</v>
      </c>
      <c r="H2779">
        <v>80.310495044187448</v>
      </c>
      <c r="I2779">
        <f>tsla_moving_stats_14yr[[#This Row],[Close]]/tsla_moving_stats_14yr[[#This Row],[StdDev_14Y_Centered]]</f>
        <v>0.16909371549170729</v>
      </c>
      <c r="J2779">
        <f>2*tsla_moving_stats_14yr[[#This Row],[StdDev_14Y_Centered]]</f>
        <v>160.6209900883749</v>
      </c>
      <c r="K2779">
        <v>43.772829801777199</v>
      </c>
      <c r="L2779">
        <v>80.057110054787813</v>
      </c>
      <c r="M2779">
        <f>tsla_moving_stats_14yr[[#This Row],[Average_14Y_Centered]]-tsla_moving_stats_14yr[[#This Row],[ROLLING AVERAGE MANUAL]]</f>
        <v>0.17098508893318609</v>
      </c>
      <c r="N2779">
        <f>tsla_moving_stats_14yr[[#This Row],[StdDev_14Y_Centered]]-tsla_moving_stats_14yr[[#This Row],[STANDARD DEV MANUAL]]</f>
        <v>0.25338498939963472</v>
      </c>
    </row>
    <row r="2780" spans="1:14" x14ac:dyDescent="0.25">
      <c r="A2780" s="1">
        <v>42047</v>
      </c>
      <c r="B2780">
        <v>12.9</v>
      </c>
      <c r="C2780">
        <v>13.54</v>
      </c>
      <c r="D2780">
        <v>12.89</v>
      </c>
      <c r="E2780">
        <v>13.53</v>
      </c>
      <c r="F2780">
        <v>234744376</v>
      </c>
      <c r="G2780">
        <v>43.943814890710385</v>
      </c>
      <c r="H2780">
        <v>80.310495044187448</v>
      </c>
      <c r="I2780">
        <f>tsla_moving_stats_14yr[[#This Row],[Close]]/tsla_moving_stats_14yr[[#This Row],[StdDev_14Y_Centered]]</f>
        <v>0.16847113185587625</v>
      </c>
      <c r="J2780">
        <f>2*tsla_moving_stats_14yr[[#This Row],[StdDev_14Y_Centered]]</f>
        <v>160.6209900883749</v>
      </c>
      <c r="K2780">
        <v>43.681582905982928</v>
      </c>
      <c r="L2780">
        <v>79.918522041661035</v>
      </c>
      <c r="M2780">
        <f>tsla_moving_stats_14yr[[#This Row],[Average_14Y_Centered]]-tsla_moving_stats_14yr[[#This Row],[ROLLING AVERAGE MANUAL]]</f>
        <v>0.26223198472745679</v>
      </c>
      <c r="N2780">
        <f>tsla_moving_stats_14yr[[#This Row],[StdDev_14Y_Centered]]-tsla_moving_stats_14yr[[#This Row],[STANDARD DEV MANUAL]]</f>
        <v>0.39197300252641298</v>
      </c>
    </row>
    <row r="2781" spans="1:14" x14ac:dyDescent="0.25">
      <c r="A2781" s="1">
        <v>42046</v>
      </c>
      <c r="B2781">
        <v>14.15</v>
      </c>
      <c r="C2781">
        <v>14.32</v>
      </c>
      <c r="D2781">
        <v>13.82</v>
      </c>
      <c r="E2781">
        <v>14.19</v>
      </c>
      <c r="F2781">
        <v>146536665</v>
      </c>
      <c r="G2781">
        <v>43.943814890710385</v>
      </c>
      <c r="H2781">
        <v>80.310495044187448</v>
      </c>
      <c r="I2781">
        <f>tsla_moving_stats_14yr[[#This Row],[Close]]/tsla_moving_stats_14yr[[#This Row],[StdDev_14Y_Centered]]</f>
        <v>0.17668923584884583</v>
      </c>
      <c r="J2781">
        <f>2*tsla_moving_stats_14yr[[#This Row],[StdDev_14Y_Centered]]</f>
        <v>160.6209900883749</v>
      </c>
      <c r="K2781">
        <v>43.591415868673074</v>
      </c>
      <c r="L2781">
        <v>79.783293770625761</v>
      </c>
      <c r="M2781">
        <f>tsla_moving_stats_14yr[[#This Row],[Average_14Y_Centered]]-tsla_moving_stats_14yr[[#This Row],[ROLLING AVERAGE MANUAL]]</f>
        <v>0.35239902203731077</v>
      </c>
      <c r="N2781">
        <f>tsla_moving_stats_14yr[[#This Row],[StdDev_14Y_Centered]]-tsla_moving_stats_14yr[[#This Row],[STANDARD DEV MANUAL]]</f>
        <v>0.52720127356168689</v>
      </c>
    </row>
    <row r="2782" spans="1:14" x14ac:dyDescent="0.25">
      <c r="A2782" s="1">
        <v>42045</v>
      </c>
      <c r="B2782">
        <v>14.5</v>
      </c>
      <c r="C2782">
        <v>14.7</v>
      </c>
      <c r="D2782">
        <v>14.33</v>
      </c>
      <c r="E2782">
        <v>14.42</v>
      </c>
      <c r="F2782">
        <v>80858213</v>
      </c>
      <c r="G2782">
        <v>43.860888281516914</v>
      </c>
      <c r="H2782">
        <v>80.198738732534267</v>
      </c>
      <c r="I2782">
        <f>tsla_moving_stats_14yr[[#This Row],[Close]]/tsla_moving_stats_14yr[[#This Row],[StdDev_14Y_Centered]]</f>
        <v>0.17980332643498581</v>
      </c>
      <c r="J2782">
        <f>2*tsla_moving_stats_14yr[[#This Row],[StdDev_14Y_Centered]]</f>
        <v>160.39747746506853</v>
      </c>
      <c r="K2782">
        <v>43.502856654122503</v>
      </c>
      <c r="L2782">
        <v>79.653119803985149</v>
      </c>
      <c r="M2782">
        <f>tsla_moving_stats_14yr[[#This Row],[Average_14Y_Centered]]-tsla_moving_stats_14yr[[#This Row],[ROLLING AVERAGE MANUAL]]</f>
        <v>0.35803162739441063</v>
      </c>
      <c r="N2782">
        <f>tsla_moving_stats_14yr[[#This Row],[StdDev_14Y_Centered]]-tsla_moving_stats_14yr[[#This Row],[STANDARD DEV MANUAL]]</f>
        <v>0.54561892854911775</v>
      </c>
    </row>
    <row r="2783" spans="1:14" x14ac:dyDescent="0.25">
      <c r="A2783" s="1">
        <v>42044</v>
      </c>
      <c r="B2783">
        <v>14.36</v>
      </c>
      <c r="C2783">
        <v>14.53</v>
      </c>
      <c r="D2783">
        <v>14.13</v>
      </c>
      <c r="E2783">
        <v>14.5</v>
      </c>
      <c r="F2783">
        <v>52086398</v>
      </c>
      <c r="G2783">
        <v>43.772829801777178</v>
      </c>
      <c r="H2783">
        <v>80.070793861409427</v>
      </c>
      <c r="I2783">
        <f>tsla_moving_stats_14yr[[#This Row],[Close]]/tsla_moving_stats_14yr[[#This Row],[StdDev_14Y_Centered]]</f>
        <v>0.18108974946716941</v>
      </c>
      <c r="J2783">
        <f>2*tsla_moving_stats_14yr[[#This Row],[StdDev_14Y_Centered]]</f>
        <v>160.14158772281885</v>
      </c>
      <c r="K2783">
        <v>43.412416153319668</v>
      </c>
      <c r="L2783">
        <v>79.516552930308336</v>
      </c>
      <c r="M2783">
        <f>tsla_moving_stats_14yr[[#This Row],[Average_14Y_Centered]]-tsla_moving_stats_14yr[[#This Row],[ROLLING AVERAGE MANUAL]]</f>
        <v>0.36041364845750934</v>
      </c>
      <c r="N2783">
        <f>tsla_moving_stats_14yr[[#This Row],[StdDev_14Y_Centered]]-tsla_moving_stats_14yr[[#This Row],[STANDARD DEV MANUAL]]</f>
        <v>0.55424093110109141</v>
      </c>
    </row>
    <row r="2784" spans="1:14" x14ac:dyDescent="0.25">
      <c r="A2784" s="1">
        <v>42041</v>
      </c>
      <c r="B2784">
        <v>14.8</v>
      </c>
      <c r="C2784">
        <v>14.89</v>
      </c>
      <c r="D2784">
        <v>14.43</v>
      </c>
      <c r="E2784">
        <v>14.49</v>
      </c>
      <c r="F2784">
        <v>48659015</v>
      </c>
      <c r="G2784">
        <v>43.502856654122482</v>
      </c>
      <c r="H2784">
        <v>79.66674853533722</v>
      </c>
      <c r="I2784">
        <f>tsla_moving_stats_14yr[[#This Row],[Close]]/tsla_moving_stats_14yr[[#This Row],[StdDev_14Y_Centered]]</f>
        <v>0.18188265827835026</v>
      </c>
      <c r="J2784">
        <f>2*tsla_moving_stats_14yr[[#This Row],[StdDev_14Y_Centered]]</f>
        <v>159.33349707067444</v>
      </c>
      <c r="K2784">
        <v>43.325583704210914</v>
      </c>
      <c r="L2784">
        <v>79.391531706816536</v>
      </c>
      <c r="M2784">
        <f>tsla_moving_stats_14yr[[#This Row],[Average_14Y_Centered]]-tsla_moving_stats_14yr[[#This Row],[ROLLING AVERAGE MANUAL]]</f>
        <v>0.17727294991156839</v>
      </c>
      <c r="N2784">
        <f>tsla_moving_stats_14yr[[#This Row],[StdDev_14Y_Centered]]-tsla_moving_stats_14yr[[#This Row],[STANDARD DEV MANUAL]]</f>
        <v>0.27521682852068352</v>
      </c>
    </row>
    <row r="2785" spans="1:14" x14ac:dyDescent="0.25">
      <c r="A2785" s="1">
        <v>42040</v>
      </c>
      <c r="B2785">
        <v>14.66</v>
      </c>
      <c r="C2785">
        <v>15.03</v>
      </c>
      <c r="D2785">
        <v>14.64</v>
      </c>
      <c r="E2785">
        <v>14.73</v>
      </c>
      <c r="F2785">
        <v>52844259</v>
      </c>
      <c r="G2785">
        <v>43.502856654122482</v>
      </c>
      <c r="H2785">
        <v>79.66674853533722</v>
      </c>
      <c r="I2785">
        <f>tsla_moving_stats_14yr[[#This Row],[Close]]/tsla_moving_stats_14yr[[#This Row],[StdDev_14Y_Centered]]</f>
        <v>0.18489520748378876</v>
      </c>
      <c r="J2785">
        <f>2*tsla_moving_stats_14yr[[#This Row],[StdDev_14Y_Centered]]</f>
        <v>159.33349707067444</v>
      </c>
      <c r="K2785">
        <v>43.237034246575369</v>
      </c>
      <c r="L2785">
        <v>79.260773991975626</v>
      </c>
      <c r="M2785">
        <f>tsla_moving_stats_14yr[[#This Row],[Average_14Y_Centered]]-tsla_moving_stats_14yr[[#This Row],[ROLLING AVERAGE MANUAL]]</f>
        <v>0.2658224075471125</v>
      </c>
      <c r="N2785">
        <f>tsla_moving_stats_14yr[[#This Row],[StdDev_14Y_Centered]]-tsla_moving_stats_14yr[[#This Row],[STANDARD DEV MANUAL]]</f>
        <v>0.40597454336159444</v>
      </c>
    </row>
    <row r="2786" spans="1:14" x14ac:dyDescent="0.25">
      <c r="A2786" s="1">
        <v>42039</v>
      </c>
      <c r="B2786">
        <v>14.55</v>
      </c>
      <c r="C2786">
        <v>14.77</v>
      </c>
      <c r="D2786">
        <v>14.45</v>
      </c>
      <c r="E2786">
        <v>14.57</v>
      </c>
      <c r="F2786">
        <v>49580706</v>
      </c>
      <c r="G2786">
        <v>43.502856654122482</v>
      </c>
      <c r="H2786">
        <v>79.66674853533722</v>
      </c>
      <c r="I2786">
        <f>tsla_moving_stats_14yr[[#This Row],[Close]]/tsla_moving_stats_14yr[[#This Row],[StdDev_14Y_Centered]]</f>
        <v>0.18288684134682975</v>
      </c>
      <c r="J2786">
        <f>2*tsla_moving_stats_14yr[[#This Row],[StdDev_14Y_Centered]]</f>
        <v>159.33349707067444</v>
      </c>
      <c r="K2786">
        <v>43.145501884206944</v>
      </c>
      <c r="L2786">
        <v>79.119897794914209</v>
      </c>
      <c r="M2786">
        <f>tsla_moving_stats_14yr[[#This Row],[Average_14Y_Centered]]-tsla_moving_stats_14yr[[#This Row],[ROLLING AVERAGE MANUAL]]</f>
        <v>0.35735476991553838</v>
      </c>
      <c r="N2786">
        <f>tsla_moving_stats_14yr[[#This Row],[StdDev_14Y_Centered]]-tsla_moving_stats_14yr[[#This Row],[STANDARD DEV MANUAL]]</f>
        <v>0.54685074042301096</v>
      </c>
    </row>
    <row r="2787" spans="1:14" x14ac:dyDescent="0.25">
      <c r="A2787" s="1">
        <v>42038</v>
      </c>
      <c r="B2787">
        <v>14.21</v>
      </c>
      <c r="C2787">
        <v>14.69</v>
      </c>
      <c r="D2787">
        <v>14.08</v>
      </c>
      <c r="E2787">
        <v>14.56</v>
      </c>
      <c r="F2787">
        <v>72393734</v>
      </c>
      <c r="G2787">
        <v>43.412416153319647</v>
      </c>
      <c r="H2787">
        <v>79.530162952304551</v>
      </c>
      <c r="I2787">
        <f>tsla_moving_stats_14yr[[#This Row],[Close]]/tsla_moving_stats_14yr[[#This Row],[StdDev_14Y_Centered]]</f>
        <v>0.18307519385735263</v>
      </c>
      <c r="J2787">
        <f>2*tsla_moving_stats_14yr[[#This Row],[StdDev_14Y_Centered]]</f>
        <v>159.0603259046091</v>
      </c>
      <c r="K2787">
        <v>43.053283070596322</v>
      </c>
      <c r="L2787">
        <v>78.976448629262435</v>
      </c>
      <c r="M2787">
        <f>tsla_moving_stats_14yr[[#This Row],[Average_14Y_Centered]]-tsla_moving_stats_14yr[[#This Row],[ROLLING AVERAGE MANUAL]]</f>
        <v>0.359133082723325</v>
      </c>
      <c r="N2787">
        <f>tsla_moving_stats_14yr[[#This Row],[StdDev_14Y_Centered]]-tsla_moving_stats_14yr[[#This Row],[STANDARD DEV MANUAL]]</f>
        <v>0.5537143230421151</v>
      </c>
    </row>
    <row r="2788" spans="1:14" x14ac:dyDescent="0.25">
      <c r="A2788" s="1">
        <v>42037</v>
      </c>
      <c r="B2788">
        <v>13.6</v>
      </c>
      <c r="C2788">
        <v>14.13</v>
      </c>
      <c r="D2788">
        <v>13.55</v>
      </c>
      <c r="E2788">
        <v>14.06</v>
      </c>
      <c r="F2788">
        <v>62237854</v>
      </c>
      <c r="G2788">
        <v>43.325583704210885</v>
      </c>
      <c r="H2788">
        <v>79.405124983469037</v>
      </c>
      <c r="I2788">
        <f>tsla_moving_stats_14yr[[#This Row],[Close]]/tsla_moving_stats_14yr[[#This Row],[StdDev_14Y_Centered]]</f>
        <v>0.17706665662861287</v>
      </c>
      <c r="J2788">
        <f>2*tsla_moving_stats_14yr[[#This Row],[StdDev_14Y_Centered]]</f>
        <v>158.81024996693807</v>
      </c>
      <c r="K2788">
        <v>42.971326705519395</v>
      </c>
      <c r="L2788">
        <v>78.865822341177022</v>
      </c>
      <c r="M2788">
        <f>tsla_moving_stats_14yr[[#This Row],[Average_14Y_Centered]]-tsla_moving_stats_14yr[[#This Row],[ROLLING AVERAGE MANUAL]]</f>
        <v>0.35425699869148985</v>
      </c>
      <c r="N2788">
        <f>tsla_moving_stats_14yr[[#This Row],[StdDev_14Y_Centered]]-tsla_moving_stats_14yr[[#This Row],[STANDARD DEV MANUAL]]</f>
        <v>0.53930264229201441</v>
      </c>
    </row>
    <row r="2789" spans="1:14" x14ac:dyDescent="0.25">
      <c r="A2789" s="1">
        <v>42034</v>
      </c>
      <c r="B2789">
        <v>13.6</v>
      </c>
      <c r="C2789">
        <v>13.83</v>
      </c>
      <c r="D2789">
        <v>13.53</v>
      </c>
      <c r="E2789">
        <v>13.57</v>
      </c>
      <c r="F2789">
        <v>45104431</v>
      </c>
      <c r="G2789">
        <v>43.053283070596294</v>
      </c>
      <c r="H2789">
        <v>78.989984741904379</v>
      </c>
      <c r="I2789">
        <f>tsla_moving_stats_14yr[[#This Row],[Close]]/tsla_moving_stats_14yr[[#This Row],[StdDev_14Y_Centered]]</f>
        <v>0.17179393114632521</v>
      </c>
      <c r="J2789">
        <f>2*tsla_moving_stats_14yr[[#This Row],[StdDev_14Y_Centered]]</f>
        <v>157.97996948380876</v>
      </c>
      <c r="K2789">
        <v>42.891286008230487</v>
      </c>
      <c r="L2789">
        <v>78.76079691717149</v>
      </c>
      <c r="M2789">
        <f>tsla_moving_stats_14yr[[#This Row],[Average_14Y_Centered]]-tsla_moving_stats_14yr[[#This Row],[ROLLING AVERAGE MANUAL]]</f>
        <v>0.16199706236580624</v>
      </c>
      <c r="N2789">
        <f>tsla_moving_stats_14yr[[#This Row],[StdDev_14Y_Centered]]-tsla_moving_stats_14yr[[#This Row],[STANDARD DEV MANUAL]]</f>
        <v>0.22918782473288957</v>
      </c>
    </row>
    <row r="2790" spans="1:14" x14ac:dyDescent="0.25">
      <c r="A2790" s="1">
        <v>42033</v>
      </c>
      <c r="B2790">
        <v>13.4</v>
      </c>
      <c r="C2790">
        <v>13.73</v>
      </c>
      <c r="D2790">
        <v>13.1</v>
      </c>
      <c r="E2790">
        <v>13.68</v>
      </c>
      <c r="F2790">
        <v>53221645</v>
      </c>
      <c r="G2790">
        <v>43.053283070596294</v>
      </c>
      <c r="H2790">
        <v>78.989984741904379</v>
      </c>
      <c r="I2790">
        <f>tsla_moving_stats_14yr[[#This Row],[Close]]/tsla_moving_stats_14yr[[#This Row],[StdDev_14Y_Centered]]</f>
        <v>0.17318651275473315</v>
      </c>
      <c r="J2790">
        <f>2*tsla_moving_stats_14yr[[#This Row],[StdDev_14Y_Centered]]</f>
        <v>157.97996948380876</v>
      </c>
      <c r="K2790">
        <v>42.79880617495715</v>
      </c>
      <c r="L2790">
        <v>78.615851029457943</v>
      </c>
      <c r="M2790">
        <f>tsla_moving_stats_14yr[[#This Row],[Average_14Y_Centered]]-tsla_moving_stats_14yr[[#This Row],[ROLLING AVERAGE MANUAL]]</f>
        <v>0.25447689563914366</v>
      </c>
      <c r="N2790">
        <f>tsla_moving_stats_14yr[[#This Row],[StdDev_14Y_Centered]]-tsla_moving_stats_14yr[[#This Row],[STANDARD DEV MANUAL]]</f>
        <v>0.37413371244643656</v>
      </c>
    </row>
    <row r="2791" spans="1:14" x14ac:dyDescent="0.25">
      <c r="A2791" s="1">
        <v>42032</v>
      </c>
      <c r="B2791">
        <v>13.74</v>
      </c>
      <c r="C2791">
        <v>13.76</v>
      </c>
      <c r="D2791">
        <v>13.23</v>
      </c>
      <c r="E2791">
        <v>13.29</v>
      </c>
      <c r="F2791">
        <v>47244139</v>
      </c>
      <c r="G2791">
        <v>43.053283070596294</v>
      </c>
      <c r="H2791">
        <v>78.989984741904379</v>
      </c>
      <c r="I2791">
        <f>tsla_moving_stats_14yr[[#This Row],[Close]]/tsla_moving_stats_14yr[[#This Row],[StdDev_14Y_Centered]]</f>
        <v>0.1682491779612868</v>
      </c>
      <c r="J2791">
        <f>2*tsla_moving_stats_14yr[[#This Row],[StdDev_14Y_Centered]]</f>
        <v>157.97996948380876</v>
      </c>
      <c r="K2791">
        <v>42.708438572409094</v>
      </c>
      <c r="L2791">
        <v>78.477819856322029</v>
      </c>
      <c r="M2791">
        <f>tsla_moving_stats_14yr[[#This Row],[Average_14Y_Centered]]-tsla_moving_stats_14yr[[#This Row],[ROLLING AVERAGE MANUAL]]</f>
        <v>0.34484449818720009</v>
      </c>
      <c r="N2791">
        <f>tsla_moving_stats_14yr[[#This Row],[StdDev_14Y_Centered]]-tsla_moving_stats_14yr[[#This Row],[STANDARD DEV MANUAL]]</f>
        <v>0.51216488558235085</v>
      </c>
    </row>
    <row r="2792" spans="1:14" x14ac:dyDescent="0.25">
      <c r="A2792" s="1">
        <v>42031</v>
      </c>
      <c r="B2792">
        <v>13.63</v>
      </c>
      <c r="C2792">
        <v>13.87</v>
      </c>
      <c r="D2792">
        <v>13.55</v>
      </c>
      <c r="E2792">
        <v>13.73</v>
      </c>
      <c r="F2792">
        <v>41715403</v>
      </c>
      <c r="G2792">
        <v>42.971326705519367</v>
      </c>
      <c r="H2792">
        <v>78.879344128218762</v>
      </c>
      <c r="I2792">
        <f>tsla_moving_stats_14yr[[#This Row],[Close]]/tsla_moving_stats_14yr[[#This Row],[StdDev_14Y_Centered]]</f>
        <v>0.17406331342818746</v>
      </c>
      <c r="J2792">
        <f>2*tsla_moving_stats_14yr[[#This Row],[StdDev_14Y_Centered]]</f>
        <v>157.75868825643752</v>
      </c>
      <c r="K2792">
        <v>42.616680398214939</v>
      </c>
      <c r="L2792">
        <v>78.334844352641909</v>
      </c>
      <c r="M2792">
        <f>tsla_moving_stats_14yr[[#This Row],[Average_14Y_Centered]]-tsla_moving_stats_14yr[[#This Row],[ROLLING AVERAGE MANUAL]]</f>
        <v>0.35464630730442792</v>
      </c>
      <c r="N2792">
        <f>tsla_moving_stats_14yr[[#This Row],[StdDev_14Y_Centered]]-tsla_moving_stats_14yr[[#This Row],[STANDARD DEV MANUAL]]</f>
        <v>0.54449977557685258</v>
      </c>
    </row>
    <row r="2793" spans="1:14" x14ac:dyDescent="0.25">
      <c r="A2793" s="1">
        <v>42030</v>
      </c>
      <c r="B2793">
        <v>13.46</v>
      </c>
      <c r="C2793">
        <v>13.91</v>
      </c>
      <c r="D2793">
        <v>13.4</v>
      </c>
      <c r="E2793">
        <v>13.77</v>
      </c>
      <c r="F2793">
        <v>48517880</v>
      </c>
      <c r="G2793">
        <v>42.891286008230452</v>
      </c>
      <c r="H2793">
        <v>78.774305329399724</v>
      </c>
      <c r="I2793">
        <f>tsla_moving_stats_14yr[[#This Row],[Close]]/tsla_moving_stats_14yr[[#This Row],[StdDev_14Y_Centered]]</f>
        <v>0.1748031917567521</v>
      </c>
      <c r="J2793">
        <f>2*tsla_moving_stats_14yr[[#This Row],[StdDev_14Y_Centered]]</f>
        <v>157.54861065879945</v>
      </c>
      <c r="K2793">
        <v>42.523269230769266</v>
      </c>
      <c r="L2793">
        <v>78.185914937853511</v>
      </c>
      <c r="M2793">
        <f>tsla_moving_stats_14yr[[#This Row],[Average_14Y_Centered]]-tsla_moving_stats_14yr[[#This Row],[ROLLING AVERAGE MANUAL]]</f>
        <v>0.368016777461186</v>
      </c>
      <c r="N2793">
        <f>tsla_moving_stats_14yr[[#This Row],[StdDev_14Y_Centered]]-tsla_moving_stats_14yr[[#This Row],[STANDARD DEV MANUAL]]</f>
        <v>0.58839039154621275</v>
      </c>
    </row>
    <row r="2794" spans="1:14" x14ac:dyDescent="0.25">
      <c r="A2794" s="1">
        <v>42027</v>
      </c>
      <c r="B2794">
        <v>13.35</v>
      </c>
      <c r="C2794">
        <v>13.57</v>
      </c>
      <c r="D2794">
        <v>13.22</v>
      </c>
      <c r="E2794">
        <v>13.42</v>
      </c>
      <c r="F2794">
        <v>51635618</v>
      </c>
      <c r="G2794">
        <v>42.616680398214896</v>
      </c>
      <c r="H2794">
        <v>78.34829354912749</v>
      </c>
      <c r="I2794">
        <f>tsla_moving_stats_14yr[[#This Row],[Close]]/tsla_moving_stats_14yr[[#This Row],[StdDev_14Y_Centered]]</f>
        <v>0.17128643639934707</v>
      </c>
      <c r="J2794">
        <f>2*tsla_moving_stats_14yr[[#This Row],[StdDev_14Y_Centered]]</f>
        <v>156.69658709825498</v>
      </c>
      <c r="K2794">
        <v>42.423795946410209</v>
      </c>
      <c r="L2794">
        <v>78.014891042950325</v>
      </c>
      <c r="M2794">
        <f>tsla_moving_stats_14yr[[#This Row],[Average_14Y_Centered]]-tsla_moving_stats_14yr[[#This Row],[ROLLING AVERAGE MANUAL]]</f>
        <v>0.19288445180468727</v>
      </c>
      <c r="N2794">
        <f>tsla_moving_stats_14yr[[#This Row],[StdDev_14Y_Centered]]-tsla_moving_stats_14yr[[#This Row],[STANDARD DEV MANUAL]]</f>
        <v>0.33340250617716549</v>
      </c>
    </row>
    <row r="2795" spans="1:14" x14ac:dyDescent="0.25">
      <c r="A2795" s="1">
        <v>42026</v>
      </c>
      <c r="B2795">
        <v>13.13</v>
      </c>
      <c r="C2795">
        <v>13.55</v>
      </c>
      <c r="D2795">
        <v>13.01</v>
      </c>
      <c r="E2795">
        <v>13.44</v>
      </c>
      <c r="F2795">
        <v>61753638</v>
      </c>
      <c r="G2795">
        <v>42.616680398214896</v>
      </c>
      <c r="H2795">
        <v>78.34829354912749</v>
      </c>
      <c r="I2795">
        <f>tsla_moving_stats_14yr[[#This Row],[Close]]/tsla_moving_stats_14yr[[#This Row],[StdDev_14Y_Centered]]</f>
        <v>0.17154170679636546</v>
      </c>
      <c r="J2795">
        <f>2*tsla_moving_stats_14yr[[#This Row],[StdDev_14Y_Centered]]</f>
        <v>156.69658709825498</v>
      </c>
      <c r="K2795">
        <v>42.324326460481139</v>
      </c>
      <c r="L2795">
        <v>77.84351476171274</v>
      </c>
      <c r="M2795">
        <f>tsla_moving_stats_14yr[[#This Row],[Average_14Y_Centered]]-tsla_moving_stats_14yr[[#This Row],[ROLLING AVERAGE MANUAL]]</f>
        <v>0.29235393773375762</v>
      </c>
      <c r="N2795">
        <f>tsla_moving_stats_14yr[[#This Row],[StdDev_14Y_Centered]]-tsla_moving_stats_14yr[[#This Row],[STANDARD DEV MANUAL]]</f>
        <v>0.50477878741475024</v>
      </c>
    </row>
    <row r="2796" spans="1:14" x14ac:dyDescent="0.25">
      <c r="A2796" s="1">
        <v>42025</v>
      </c>
      <c r="B2796">
        <v>12.64</v>
      </c>
      <c r="C2796">
        <v>13.25</v>
      </c>
      <c r="D2796">
        <v>12.63</v>
      </c>
      <c r="E2796">
        <v>13.1</v>
      </c>
      <c r="F2796">
        <v>62295709</v>
      </c>
      <c r="G2796">
        <v>42.616680398214896</v>
      </c>
      <c r="H2796">
        <v>78.34829354912749</v>
      </c>
      <c r="I2796">
        <f>tsla_moving_stats_14yr[[#This Row],[Close]]/tsla_moving_stats_14yr[[#This Row],[StdDev_14Y_Centered]]</f>
        <v>0.16720211004705265</v>
      </c>
      <c r="J2796">
        <f>2*tsla_moving_stats_14yr[[#This Row],[StdDev_14Y_Centered]]</f>
        <v>156.69658709825498</v>
      </c>
      <c r="K2796">
        <v>42.220794087315262</v>
      </c>
      <c r="L2796">
        <v>77.656317813012294</v>
      </c>
      <c r="M2796">
        <f>tsla_moving_stats_14yr[[#This Row],[Average_14Y_Centered]]-tsla_moving_stats_14yr[[#This Row],[ROLLING AVERAGE MANUAL]]</f>
        <v>0.395886310899634</v>
      </c>
      <c r="N2796">
        <f>tsla_moving_stats_14yr[[#This Row],[StdDev_14Y_Centered]]-tsla_moving_stats_14yr[[#This Row],[STANDARD DEV MANUAL]]</f>
        <v>0.69197573611519658</v>
      </c>
    </row>
    <row r="2797" spans="1:14" x14ac:dyDescent="0.25">
      <c r="A2797" s="1">
        <v>42024</v>
      </c>
      <c r="B2797">
        <v>12.92</v>
      </c>
      <c r="C2797">
        <v>12.94</v>
      </c>
      <c r="D2797">
        <v>12.47</v>
      </c>
      <c r="E2797">
        <v>12.8</v>
      </c>
      <c r="F2797">
        <v>67547799</v>
      </c>
      <c r="G2797">
        <v>42.523269230769223</v>
      </c>
      <c r="H2797">
        <v>78.199343175812245</v>
      </c>
      <c r="I2797">
        <f>tsla_moving_stats_14yr[[#This Row],[Close]]/tsla_moving_stats_14yr[[#This Row],[StdDev_14Y_Centered]]</f>
        <v>0.16368423928091452</v>
      </c>
      <c r="J2797">
        <f>2*tsla_moving_stats_14yr[[#This Row],[StdDev_14Y_Centered]]</f>
        <v>156.39868635162449</v>
      </c>
      <c r="K2797">
        <v>42.115000000000038</v>
      </c>
      <c r="L2797">
        <v>77.459788279085217</v>
      </c>
      <c r="M2797">
        <f>tsla_moving_stats_14yr[[#This Row],[Average_14Y_Centered]]-tsla_moving_stats_14yr[[#This Row],[ROLLING AVERAGE MANUAL]]</f>
        <v>0.40826923076918575</v>
      </c>
      <c r="N2797">
        <f>tsla_moving_stats_14yr[[#This Row],[StdDev_14Y_Centered]]-tsla_moving_stats_14yr[[#This Row],[STANDARD DEV MANUAL]]</f>
        <v>0.73955489672702868</v>
      </c>
    </row>
    <row r="2798" spans="1:14" x14ac:dyDescent="0.25">
      <c r="A2798" s="1">
        <v>42020</v>
      </c>
      <c r="B2798">
        <v>12.71</v>
      </c>
      <c r="C2798">
        <v>12.97</v>
      </c>
      <c r="D2798">
        <v>12.64</v>
      </c>
      <c r="E2798">
        <v>12.87</v>
      </c>
      <c r="F2798">
        <v>54047426</v>
      </c>
      <c r="G2798">
        <v>42.220794087315227</v>
      </c>
      <c r="H2798">
        <v>77.669668852019797</v>
      </c>
      <c r="I2798">
        <f>tsla_moving_stats_14yr[[#This Row],[Close]]/tsla_moving_stats_14yr[[#This Row],[StdDev_14Y_Centered]]</f>
        <v>0.16570174934723331</v>
      </c>
      <c r="J2798">
        <f>2*tsla_moving_stats_14yr[[#This Row],[StdDev_14Y_Centered]]</f>
        <v>155.33933770403959</v>
      </c>
      <c r="K2798">
        <v>42.011203990368109</v>
      </c>
      <c r="L2798">
        <v>77.27064855181537</v>
      </c>
      <c r="M2798">
        <f>tsla_moving_stats_14yr[[#This Row],[Average_14Y_Centered]]-tsla_moving_stats_14yr[[#This Row],[ROLLING AVERAGE MANUAL]]</f>
        <v>0.20959009694711739</v>
      </c>
      <c r="N2798">
        <f>tsla_moving_stats_14yr[[#This Row],[StdDev_14Y_Centered]]-tsla_moving_stats_14yr[[#This Row],[STANDARD DEV MANUAL]]</f>
        <v>0.3990203002044268</v>
      </c>
    </row>
    <row r="2799" spans="1:14" x14ac:dyDescent="0.25">
      <c r="A2799" s="1">
        <v>42019</v>
      </c>
      <c r="B2799">
        <v>12.97</v>
      </c>
      <c r="C2799">
        <v>13.05</v>
      </c>
      <c r="D2799">
        <v>12.67</v>
      </c>
      <c r="E2799">
        <v>12.79</v>
      </c>
      <c r="F2799">
        <v>78247925</v>
      </c>
      <c r="G2799">
        <v>42.220794087315227</v>
      </c>
      <c r="H2799">
        <v>77.669668852019797</v>
      </c>
      <c r="I2799">
        <f>tsla_moving_stats_14yr[[#This Row],[Close]]/tsla_moving_stats_14yr[[#This Row],[StdDev_14Y_Centered]]</f>
        <v>0.16467174624328781</v>
      </c>
      <c r="J2799">
        <f>2*tsla_moving_stats_14yr[[#This Row],[StdDev_14Y_Centered]]</f>
        <v>155.33933770403959</v>
      </c>
      <c r="K2799">
        <v>41.898771507226463</v>
      </c>
      <c r="L2799">
        <v>77.045831724610821</v>
      </c>
      <c r="M2799">
        <f>tsla_moving_stats_14yr[[#This Row],[Average_14Y_Centered]]-tsla_moving_stats_14yr[[#This Row],[ROLLING AVERAGE MANUAL]]</f>
        <v>0.32202258008876328</v>
      </c>
      <c r="N2799">
        <f>tsla_moving_stats_14yr[[#This Row],[StdDev_14Y_Centered]]-tsla_moving_stats_14yr[[#This Row],[STANDARD DEV MANUAL]]</f>
        <v>0.62383712740897579</v>
      </c>
    </row>
    <row r="2800" spans="1:14" x14ac:dyDescent="0.25">
      <c r="A2800" s="1">
        <v>42018</v>
      </c>
      <c r="B2800">
        <v>12.39</v>
      </c>
      <c r="C2800">
        <v>13.01</v>
      </c>
      <c r="D2800">
        <v>12.33</v>
      </c>
      <c r="E2800">
        <v>12.85</v>
      </c>
      <c r="F2800">
        <v>173278063</v>
      </c>
      <c r="G2800">
        <v>42.220794087315227</v>
      </c>
      <c r="H2800">
        <v>77.669668852019797</v>
      </c>
      <c r="I2800">
        <f>tsla_moving_stats_14yr[[#This Row],[Close]]/tsla_moving_stats_14yr[[#This Row],[StdDev_14Y_Centered]]</f>
        <v>0.16544424857124695</v>
      </c>
      <c r="J2800">
        <f>2*tsla_moving_stats_14yr[[#This Row],[StdDev_14Y_Centered]]</f>
        <v>155.33933770403959</v>
      </c>
      <c r="K2800">
        <v>41.791060240963887</v>
      </c>
      <c r="L2800">
        <v>76.840022065953306</v>
      </c>
      <c r="M2800">
        <f>tsla_moving_stats_14yr[[#This Row],[Average_14Y_Centered]]-tsla_moving_stats_14yr[[#This Row],[ROLLING AVERAGE MANUAL]]</f>
        <v>0.42973384635133982</v>
      </c>
      <c r="N2800">
        <f>tsla_moving_stats_14yr[[#This Row],[StdDev_14Y_Centered]]-tsla_moving_stats_14yr[[#This Row],[STANDARD DEV MANUAL]]</f>
        <v>0.82964678606649045</v>
      </c>
    </row>
    <row r="2801" spans="1:14" x14ac:dyDescent="0.25">
      <c r="A2801" s="1">
        <v>42017</v>
      </c>
      <c r="B2801">
        <v>13.55</v>
      </c>
      <c r="C2801">
        <v>13.84</v>
      </c>
      <c r="D2801">
        <v>13.39</v>
      </c>
      <c r="E2801">
        <v>13.62</v>
      </c>
      <c r="F2801">
        <v>67159869</v>
      </c>
      <c r="G2801">
        <v>42.115000000000002</v>
      </c>
      <c r="H2801">
        <v>77.47311011051562</v>
      </c>
      <c r="I2801">
        <f>tsla_moving_stats_14yr[[#This Row],[Close]]/tsla_moving_stats_14yr[[#This Row],[StdDev_14Y_Centered]]</f>
        <v>0.17580293317992565</v>
      </c>
      <c r="J2801">
        <f>2*tsla_moving_stats_14yr[[#This Row],[StdDev_14Y_Centered]]</f>
        <v>154.94622022103124</v>
      </c>
      <c r="K2801">
        <v>41.68399449035816</v>
      </c>
      <c r="L2801">
        <v>76.636296558221957</v>
      </c>
      <c r="M2801">
        <f>tsla_moving_stats_14yr[[#This Row],[Average_14Y_Centered]]-tsla_moving_stats_14yr[[#This Row],[ROLLING AVERAGE MANUAL]]</f>
        <v>0.43100550964184237</v>
      </c>
      <c r="N2801">
        <f>tsla_moving_stats_14yr[[#This Row],[StdDev_14Y_Centered]]-tsla_moving_stats_14yr[[#This Row],[STANDARD DEV MANUAL]]</f>
        <v>0.83681355229366261</v>
      </c>
    </row>
    <row r="2802" spans="1:14" x14ac:dyDescent="0.25">
      <c r="A2802" s="1">
        <v>42016</v>
      </c>
      <c r="B2802">
        <v>13.54</v>
      </c>
      <c r="C2802">
        <v>13.63</v>
      </c>
      <c r="D2802">
        <v>13.28</v>
      </c>
      <c r="E2802">
        <v>13.48</v>
      </c>
      <c r="F2802">
        <v>89254292</v>
      </c>
      <c r="G2802">
        <v>42.011203990368074</v>
      </c>
      <c r="H2802">
        <v>77.28394242693345</v>
      </c>
      <c r="I2802">
        <f>tsla_moving_stats_14yr[[#This Row],[Close]]/tsla_moving_stats_14yr[[#This Row],[StdDev_14Y_Centered]]</f>
        <v>0.1744217437243758</v>
      </c>
      <c r="J2802">
        <f>2*tsla_moving_stats_14yr[[#This Row],[StdDev_14Y_Centered]]</f>
        <v>154.5678848538669</v>
      </c>
      <c r="K2802">
        <v>41.580434033758216</v>
      </c>
      <c r="L2802">
        <v>76.446061670774029</v>
      </c>
      <c r="M2802">
        <f>tsla_moving_stats_14yr[[#This Row],[Average_14Y_Centered]]-tsla_moving_stats_14yr[[#This Row],[ROLLING AVERAGE MANUAL]]</f>
        <v>0.43076995660985773</v>
      </c>
      <c r="N2802">
        <f>tsla_moving_stats_14yr[[#This Row],[StdDev_14Y_Centered]]-tsla_moving_stats_14yr[[#This Row],[STANDARD DEV MANUAL]]</f>
        <v>0.83788075615942148</v>
      </c>
    </row>
    <row r="2803" spans="1:14" x14ac:dyDescent="0.25">
      <c r="A2803" s="1">
        <v>42013</v>
      </c>
      <c r="B2803">
        <v>13.93</v>
      </c>
      <c r="C2803">
        <v>14</v>
      </c>
      <c r="D2803">
        <v>13.66</v>
      </c>
      <c r="E2803">
        <v>13.78</v>
      </c>
      <c r="F2803">
        <v>70024482</v>
      </c>
      <c r="G2803">
        <v>41.683994490358124</v>
      </c>
      <c r="H2803">
        <v>76.649494921629639</v>
      </c>
      <c r="I2803">
        <f>tsla_moving_stats_14yr[[#This Row],[Close]]/tsla_moving_stats_14yr[[#This Row],[StdDev_14Y_Centered]]</f>
        <v>0.17977939729530346</v>
      </c>
      <c r="J2803">
        <f>2*tsla_moving_stats_14yr[[#This Row],[StdDev_14Y_Centered]]</f>
        <v>153.29898984325928</v>
      </c>
      <c r="K2803">
        <v>41.472467263955927</v>
      </c>
      <c r="L2803">
        <v>76.237617817004008</v>
      </c>
      <c r="M2803">
        <f>tsla_moving_stats_14yr[[#This Row],[Average_14Y_Centered]]-tsla_moving_stats_14yr[[#This Row],[ROLLING AVERAGE MANUAL]]</f>
        <v>0.21152722640219679</v>
      </c>
      <c r="N2803">
        <f>tsla_moving_stats_14yr[[#This Row],[StdDev_14Y_Centered]]-tsla_moving_stats_14yr[[#This Row],[STANDARD DEV MANUAL]]</f>
        <v>0.41187710462563132</v>
      </c>
    </row>
    <row r="2804" spans="1:14" x14ac:dyDescent="0.25">
      <c r="A2804" s="1">
        <v>42012</v>
      </c>
      <c r="B2804">
        <v>14.19</v>
      </c>
      <c r="C2804">
        <v>14.25</v>
      </c>
      <c r="D2804">
        <v>14</v>
      </c>
      <c r="E2804">
        <v>14.04</v>
      </c>
      <c r="F2804">
        <v>51637688</v>
      </c>
      <c r="G2804">
        <v>41.683994490358124</v>
      </c>
      <c r="H2804">
        <v>76.649494921629639</v>
      </c>
      <c r="I2804">
        <f>tsla_moving_stats_14yr[[#This Row],[Close]]/tsla_moving_stats_14yr[[#This Row],[StdDev_14Y_Centered]]</f>
        <v>0.18317146139521484</v>
      </c>
      <c r="J2804">
        <f>2*tsla_moving_stats_14yr[[#This Row],[StdDev_14Y_Centered]]</f>
        <v>153.29898984325928</v>
      </c>
      <c r="K2804">
        <v>41.361733884867327</v>
      </c>
      <c r="L2804">
        <v>76.017063204484501</v>
      </c>
      <c r="M2804">
        <f>tsla_moving_stats_14yr[[#This Row],[Average_14Y_Centered]]-tsla_moving_stats_14yr[[#This Row],[ROLLING AVERAGE MANUAL]]</f>
        <v>0.32226060549079705</v>
      </c>
      <c r="N2804">
        <f>tsla_moving_stats_14yr[[#This Row],[StdDev_14Y_Centered]]-tsla_moving_stats_14yr[[#This Row],[STANDARD DEV MANUAL]]</f>
        <v>0.63243171714513835</v>
      </c>
    </row>
    <row r="2805" spans="1:14" x14ac:dyDescent="0.25">
      <c r="A2805" s="1">
        <v>42011</v>
      </c>
      <c r="B2805">
        <v>14.22</v>
      </c>
      <c r="C2805">
        <v>14.32</v>
      </c>
      <c r="D2805">
        <v>13.99</v>
      </c>
      <c r="E2805">
        <v>14.06</v>
      </c>
      <c r="F2805">
        <v>44525896</v>
      </c>
      <c r="G2805">
        <v>41.683994490358124</v>
      </c>
      <c r="H2805">
        <v>76.649494921629639</v>
      </c>
      <c r="I2805">
        <f>tsla_moving_stats_14yr[[#This Row],[Close]]/tsla_moving_stats_14yr[[#This Row],[StdDev_14Y_Centered]]</f>
        <v>0.18343238940290035</v>
      </c>
      <c r="J2805">
        <f>2*tsla_moving_stats_14yr[[#This Row],[StdDev_14Y_Centered]]</f>
        <v>153.29898984325928</v>
      </c>
      <c r="K2805">
        <v>41.243858620689693</v>
      </c>
      <c r="L2805">
        <v>75.764624636554089</v>
      </c>
      <c r="M2805">
        <f>tsla_moving_stats_14yr[[#This Row],[Average_14Y_Centered]]-tsla_moving_stats_14yr[[#This Row],[ROLLING AVERAGE MANUAL]]</f>
        <v>0.44013586966843121</v>
      </c>
      <c r="N2805">
        <f>tsla_moving_stats_14yr[[#This Row],[StdDev_14Y_Centered]]-tsla_moving_stats_14yr[[#This Row],[STANDARD DEV MANUAL]]</f>
        <v>0.8848702850755501</v>
      </c>
    </row>
    <row r="2806" spans="1:14" x14ac:dyDescent="0.25">
      <c r="A2806" s="1">
        <v>42010</v>
      </c>
      <c r="B2806">
        <v>14</v>
      </c>
      <c r="C2806">
        <v>14.28</v>
      </c>
      <c r="D2806">
        <v>13.61</v>
      </c>
      <c r="E2806">
        <v>14.09</v>
      </c>
      <c r="F2806">
        <v>93929136</v>
      </c>
      <c r="G2806">
        <v>41.580434033758188</v>
      </c>
      <c r="H2806">
        <v>76.45923180812234</v>
      </c>
      <c r="I2806">
        <f>tsla_moving_stats_14yr[[#This Row],[Close]]/tsla_moving_stats_14yr[[#This Row],[StdDev_14Y_Centered]]</f>
        <v>0.18428121322693181</v>
      </c>
      <c r="J2806">
        <f>2*tsla_moving_stats_14yr[[#This Row],[StdDev_14Y_Centered]]</f>
        <v>152.91846361624468</v>
      </c>
      <c r="K2806">
        <v>41.120131079682686</v>
      </c>
      <c r="L2806">
        <v>75.484195515770367</v>
      </c>
      <c r="M2806">
        <f>tsla_moving_stats_14yr[[#This Row],[Average_14Y_Centered]]-tsla_moving_stats_14yr[[#This Row],[ROLLING AVERAGE MANUAL]]</f>
        <v>0.4603029540755017</v>
      </c>
      <c r="N2806">
        <f>tsla_moving_stats_14yr[[#This Row],[StdDev_14Y_Centered]]-tsla_moving_stats_14yr[[#This Row],[STANDARD DEV MANUAL]]</f>
        <v>0.97503629235197309</v>
      </c>
    </row>
    <row r="2807" spans="1:14" x14ac:dyDescent="0.25">
      <c r="A2807" s="1">
        <v>42009</v>
      </c>
      <c r="B2807">
        <v>14.3</v>
      </c>
      <c r="C2807">
        <v>14.43</v>
      </c>
      <c r="D2807">
        <v>13.81</v>
      </c>
      <c r="E2807">
        <v>14.01</v>
      </c>
      <c r="F2807">
        <v>80527238</v>
      </c>
      <c r="G2807">
        <v>41.472467263955892</v>
      </c>
      <c r="H2807">
        <v>76.250756570710749</v>
      </c>
      <c r="I2807">
        <f>tsla_moving_stats_14yr[[#This Row],[Close]]/tsla_moving_stats_14yr[[#This Row],[StdDev_14Y_Centered]]</f>
        <v>0.18373588184673156</v>
      </c>
      <c r="J2807">
        <f>2*tsla_moving_stats_14yr[[#This Row],[StdDev_14Y_Centered]]</f>
        <v>152.5015131414215</v>
      </c>
      <c r="K2807">
        <v>41.012767425810949</v>
      </c>
      <c r="L2807">
        <v>75.275582157057613</v>
      </c>
      <c r="M2807">
        <f>tsla_moving_stats_14yr[[#This Row],[Average_14Y_Centered]]-tsla_moving_stats_14yr[[#This Row],[ROLLING AVERAGE MANUAL]]</f>
        <v>0.45969983814494242</v>
      </c>
      <c r="N2807">
        <f>tsla_moving_stats_14yr[[#This Row],[StdDev_14Y_Centered]]-tsla_moving_stats_14yr[[#This Row],[STANDARD DEV MANUAL]]</f>
        <v>0.97517441365313573</v>
      </c>
    </row>
    <row r="2808" spans="1:14" x14ac:dyDescent="0.25">
      <c r="A2808" s="1">
        <v>42006</v>
      </c>
      <c r="B2808">
        <v>14.86</v>
      </c>
      <c r="C2808">
        <v>14.88</v>
      </c>
      <c r="D2808">
        <v>14.22</v>
      </c>
      <c r="E2808">
        <v>14.62</v>
      </c>
      <c r="F2808">
        <v>71466703</v>
      </c>
      <c r="G2808">
        <v>41.12013107968265</v>
      </c>
      <c r="H2808">
        <v>75.497217890665141</v>
      </c>
      <c r="I2808">
        <f>tsla_moving_stats_14yr[[#This Row],[Close]]/tsla_moving_stats_14yr[[#This Row],[StdDev_14Y_Centered]]</f>
        <v>0.19364951992234525</v>
      </c>
      <c r="J2808">
        <f>2*tsla_moving_stats_14yr[[#This Row],[StdDev_14Y_Centered]]</f>
        <v>150.99443578133028</v>
      </c>
      <c r="K2808">
        <v>40.90376941663795</v>
      </c>
      <c r="L2808">
        <v>75.05957199332525</v>
      </c>
      <c r="M2808">
        <f>tsla_moving_stats_14yr[[#This Row],[Average_14Y_Centered]]-tsla_moving_stats_14yr[[#This Row],[ROLLING AVERAGE MANUAL]]</f>
        <v>0.21636166304470095</v>
      </c>
      <c r="N2808">
        <f>tsla_moving_stats_14yr[[#This Row],[StdDev_14Y_Centered]]-tsla_moving_stats_14yr[[#This Row],[STANDARD DEV MANUAL]]</f>
        <v>0.43764589733989112</v>
      </c>
    </row>
    <row r="2809" spans="1:14" x14ac:dyDescent="0.25">
      <c r="A2809" s="1">
        <v>42004</v>
      </c>
      <c r="B2809">
        <v>14.87</v>
      </c>
      <c r="C2809">
        <v>15.05</v>
      </c>
      <c r="D2809">
        <v>14.82</v>
      </c>
      <c r="E2809">
        <v>14.83</v>
      </c>
      <c r="F2809">
        <v>36031492</v>
      </c>
      <c r="G2809">
        <v>41.12013107968265</v>
      </c>
      <c r="H2809">
        <v>75.497217890665141</v>
      </c>
      <c r="I2809">
        <f>tsla_moving_stats_14yr[[#This Row],[Close]]/tsla_moving_stats_14yr[[#This Row],[StdDev_14Y_Centered]]</f>
        <v>0.1964310793740342</v>
      </c>
      <c r="J2809">
        <f>2*tsla_moving_stats_14yr[[#This Row],[StdDev_14Y_Centered]]</f>
        <v>150.99443578133028</v>
      </c>
      <c r="K2809">
        <v>40.792872928176841</v>
      </c>
      <c r="L2809">
        <v>74.83486735884847</v>
      </c>
      <c r="M2809">
        <f>tsla_moving_stats_14yr[[#This Row],[Average_14Y_Centered]]-tsla_moving_stats_14yr[[#This Row],[ROLLING AVERAGE MANUAL]]</f>
        <v>0.32725815150580928</v>
      </c>
      <c r="N2809">
        <f>tsla_moving_stats_14yr[[#This Row],[StdDev_14Y_Centered]]-tsla_moving_stats_14yr[[#This Row],[STANDARD DEV MANUAL]]</f>
        <v>0.6623505318166707</v>
      </c>
    </row>
    <row r="2810" spans="1:14" x14ac:dyDescent="0.25">
      <c r="A2810" s="1">
        <v>42003</v>
      </c>
      <c r="B2810">
        <v>14.93</v>
      </c>
      <c r="C2810">
        <v>15.04</v>
      </c>
      <c r="D2810">
        <v>14.76</v>
      </c>
      <c r="E2810">
        <v>14.82</v>
      </c>
      <c r="F2810">
        <v>43548675</v>
      </c>
      <c r="G2810">
        <v>41.012767425810907</v>
      </c>
      <c r="H2810">
        <v>75.288573024728279</v>
      </c>
      <c r="I2810">
        <f>tsla_moving_stats_14yr[[#This Row],[Close]]/tsla_moving_stats_14yr[[#This Row],[StdDev_14Y_Centered]]</f>
        <v>0.1968426203951617</v>
      </c>
      <c r="J2810">
        <f>2*tsla_moving_stats_14yr[[#This Row],[StdDev_14Y_Centered]]</f>
        <v>150.57714604945656</v>
      </c>
      <c r="K2810">
        <v>40.681637305699532</v>
      </c>
      <c r="L2810">
        <v>74.608032877321875</v>
      </c>
      <c r="M2810">
        <f>tsla_moving_stats_14yr[[#This Row],[Average_14Y_Centered]]-tsla_moving_stats_14yr[[#This Row],[ROLLING AVERAGE MANUAL]]</f>
        <v>0.33113012011137499</v>
      </c>
      <c r="N2810">
        <f>tsla_moving_stats_14yr[[#This Row],[StdDev_14Y_Centered]]-tsla_moving_stats_14yr[[#This Row],[STANDARD DEV MANUAL]]</f>
        <v>0.68054014740640412</v>
      </c>
    </row>
    <row r="2811" spans="1:14" x14ac:dyDescent="0.25">
      <c r="A2811" s="1">
        <v>42002</v>
      </c>
      <c r="B2811">
        <v>15.13</v>
      </c>
      <c r="C2811">
        <v>15.19</v>
      </c>
      <c r="D2811">
        <v>14.93</v>
      </c>
      <c r="E2811">
        <v>15.05</v>
      </c>
      <c r="F2811">
        <v>42177463</v>
      </c>
      <c r="G2811">
        <v>40.903769416637907</v>
      </c>
      <c r="H2811">
        <v>75.072530055052113</v>
      </c>
      <c r="I2811">
        <f>tsla_moving_stats_14yr[[#This Row],[Close]]/tsla_moving_stats_14yr[[#This Row],[StdDev_14Y_Centered]]</f>
        <v>0.20047279596096668</v>
      </c>
      <c r="J2811">
        <f>2*tsla_moving_stats_14yr[[#This Row],[StdDev_14Y_Centered]]</f>
        <v>150.14506011010423</v>
      </c>
      <c r="K2811">
        <v>40.56969246717351</v>
      </c>
      <c r="L2811">
        <v>74.377435191011031</v>
      </c>
      <c r="M2811">
        <f>tsla_moving_stats_14yr[[#This Row],[Average_14Y_Centered]]-tsla_moving_stats_14yr[[#This Row],[ROLLING AVERAGE MANUAL]]</f>
        <v>0.33407694946439648</v>
      </c>
      <c r="N2811">
        <f>tsla_moving_stats_14yr[[#This Row],[StdDev_14Y_Centered]]-tsla_moving_stats_14yr[[#This Row],[STANDARD DEV MANUAL]]</f>
        <v>0.69509486404108145</v>
      </c>
    </row>
    <row r="2812" spans="1:14" x14ac:dyDescent="0.25">
      <c r="A2812" s="1">
        <v>41999</v>
      </c>
      <c r="B2812">
        <v>14.77</v>
      </c>
      <c r="C2812">
        <v>15.23</v>
      </c>
      <c r="D2812">
        <v>14.77</v>
      </c>
      <c r="E2812">
        <v>15.19</v>
      </c>
      <c r="F2812">
        <v>49905291</v>
      </c>
      <c r="G2812">
        <v>40.569692467173468</v>
      </c>
      <c r="H2812">
        <v>74.390288804723397</v>
      </c>
      <c r="I2812">
        <f>tsla_moving_stats_14yr[[#This Row],[Close]]/tsla_moving_stats_14yr[[#This Row],[StdDev_14Y_Centered]]</f>
        <v>0.20419331937094878</v>
      </c>
      <c r="J2812">
        <f>2*tsla_moving_stats_14yr[[#This Row],[StdDev_14Y_Centered]]</f>
        <v>148.78057760944679</v>
      </c>
      <c r="K2812">
        <v>40.460774282751515</v>
      </c>
      <c r="L2812">
        <v>74.159173753973036</v>
      </c>
      <c r="M2812">
        <f>tsla_moving_stats_14yr[[#This Row],[Average_14Y_Centered]]-tsla_moving_stats_14yr[[#This Row],[ROLLING AVERAGE MANUAL]]</f>
        <v>0.10891818442195245</v>
      </c>
      <c r="N2812">
        <f>tsla_moving_stats_14yr[[#This Row],[StdDev_14Y_Centered]]-tsla_moving_stats_14yr[[#This Row],[STANDARD DEV MANUAL]]</f>
        <v>0.23111505075036121</v>
      </c>
    </row>
    <row r="2813" spans="1:14" x14ac:dyDescent="0.25">
      <c r="A2813" s="1">
        <v>41997</v>
      </c>
      <c r="B2813">
        <v>14.65</v>
      </c>
      <c r="C2813">
        <v>14.83</v>
      </c>
      <c r="D2813">
        <v>14.62</v>
      </c>
      <c r="E2813">
        <v>14.82</v>
      </c>
      <c r="F2813">
        <v>20002791</v>
      </c>
      <c r="G2813">
        <v>40.569692467173468</v>
      </c>
      <c r="H2813">
        <v>74.390288804723397</v>
      </c>
      <c r="I2813">
        <f>tsla_moving_stats_14yr[[#This Row],[Close]]/tsla_moving_stats_14yr[[#This Row],[StdDev_14Y_Centered]]</f>
        <v>0.19921955188133383</v>
      </c>
      <c r="J2813">
        <f>2*tsla_moving_stats_14yr[[#This Row],[StdDev_14Y_Centered]]</f>
        <v>148.78057760944679</v>
      </c>
      <c r="K2813">
        <v>40.358482019363805</v>
      </c>
      <c r="L2813">
        <v>73.967649692150246</v>
      </c>
      <c r="M2813">
        <f>tsla_moving_stats_14yr[[#This Row],[Average_14Y_Centered]]-tsla_moving_stats_14yr[[#This Row],[ROLLING AVERAGE MANUAL]]</f>
        <v>0.21121044780966258</v>
      </c>
      <c r="N2813">
        <f>tsla_moving_stats_14yr[[#This Row],[StdDev_14Y_Centered]]-tsla_moving_stats_14yr[[#This Row],[STANDARD DEV MANUAL]]</f>
        <v>0.42263911257315101</v>
      </c>
    </row>
    <row r="2814" spans="1:14" x14ac:dyDescent="0.25">
      <c r="A2814" s="1">
        <v>41996</v>
      </c>
      <c r="B2814">
        <v>14.92</v>
      </c>
      <c r="C2814">
        <v>14.95</v>
      </c>
      <c r="D2814">
        <v>14.63</v>
      </c>
      <c r="E2814">
        <v>14.73</v>
      </c>
      <c r="F2814">
        <v>67699870</v>
      </c>
      <c r="G2814">
        <v>40.569692467173468</v>
      </c>
      <c r="H2814">
        <v>74.390288804723397</v>
      </c>
      <c r="I2814">
        <f>tsla_moving_stats_14yr[[#This Row],[Close]]/tsla_moving_stats_14yr[[#This Row],[StdDev_14Y_Centered]]</f>
        <v>0.19800971654602209</v>
      </c>
      <c r="J2814">
        <f>2*tsla_moving_stats_14yr[[#This Row],[StdDev_14Y_Centered]]</f>
        <v>148.78057760944679</v>
      </c>
      <c r="K2814">
        <v>40.264230370114191</v>
      </c>
      <c r="L2814">
        <v>73.806605284761048</v>
      </c>
      <c r="M2814">
        <f>tsla_moving_stats_14yr[[#This Row],[Average_14Y_Centered]]-tsla_moving_stats_14yr[[#This Row],[ROLLING AVERAGE MANUAL]]</f>
        <v>0.30546209705927652</v>
      </c>
      <c r="N2814">
        <f>tsla_moving_stats_14yr[[#This Row],[StdDev_14Y_Centered]]-tsla_moving_stats_14yr[[#This Row],[STANDARD DEV MANUAL]]</f>
        <v>0.58368351996234935</v>
      </c>
    </row>
    <row r="2815" spans="1:14" x14ac:dyDescent="0.25">
      <c r="A2815" s="1">
        <v>41995</v>
      </c>
      <c r="B2815">
        <v>14.67</v>
      </c>
      <c r="C2815">
        <v>14.94</v>
      </c>
      <c r="D2815">
        <v>14.55</v>
      </c>
      <c r="E2815">
        <v>14.84</v>
      </c>
      <c r="F2815">
        <v>72103829</v>
      </c>
      <c r="G2815">
        <v>40.460774282751473</v>
      </c>
      <c r="H2815">
        <v>74.171994079724314</v>
      </c>
      <c r="I2815">
        <f>tsla_moving_stats_14yr[[#This Row],[Close]]/tsla_moving_stats_14yr[[#This Row],[StdDev_14Y_Centered]]</f>
        <v>0.20007551615841845</v>
      </c>
      <c r="J2815">
        <f>2*tsla_moving_stats_14yr[[#This Row],[StdDev_14Y_Centered]]</f>
        <v>148.34398815944863</v>
      </c>
      <c r="K2815">
        <v>40.174363321799355</v>
      </c>
      <c r="L2815">
        <v>73.661061196782654</v>
      </c>
      <c r="M2815">
        <f>tsla_moving_stats_14yr[[#This Row],[Average_14Y_Centered]]-tsla_moving_stats_14yr[[#This Row],[ROLLING AVERAGE MANUAL]]</f>
        <v>0.28641096095211793</v>
      </c>
      <c r="N2815">
        <f>tsla_moving_stats_14yr[[#This Row],[StdDev_14Y_Centered]]-tsla_moving_stats_14yr[[#This Row],[STANDARD DEV MANUAL]]</f>
        <v>0.51093288294165973</v>
      </c>
    </row>
    <row r="2816" spans="1:14" x14ac:dyDescent="0.25">
      <c r="A2816" s="1">
        <v>41992</v>
      </c>
      <c r="B2816">
        <v>14.68</v>
      </c>
      <c r="C2816">
        <v>14.69</v>
      </c>
      <c r="D2816">
        <v>14.3</v>
      </c>
      <c r="E2816">
        <v>14.62</v>
      </c>
      <c r="F2816">
        <v>103657006</v>
      </c>
      <c r="G2816">
        <v>40.174363321799312</v>
      </c>
      <c r="H2816">
        <v>73.673808633271094</v>
      </c>
      <c r="I2816">
        <f>tsla_moving_stats_14yr[[#This Row],[Close]]/tsla_moving_stats_14yr[[#This Row],[StdDev_14Y_Centered]]</f>
        <v>0.19844229952566356</v>
      </c>
      <c r="J2816">
        <f>2*tsla_moving_stats_14yr[[#This Row],[StdDev_14Y_Centered]]</f>
        <v>147.34761726654219</v>
      </c>
      <c r="K2816">
        <v>40.080668051228841</v>
      </c>
      <c r="L2816">
        <v>73.501424038993974</v>
      </c>
      <c r="M2816">
        <f>tsla_moving_stats_14yr[[#This Row],[Average_14Y_Centered]]-tsla_moving_stats_14yr[[#This Row],[ROLLING AVERAGE MANUAL]]</f>
        <v>9.3695270570471223E-2</v>
      </c>
      <c r="N2816">
        <f>tsla_moving_stats_14yr[[#This Row],[StdDev_14Y_Centered]]-tsla_moving_stats_14yr[[#This Row],[STANDARD DEV MANUAL]]</f>
        <v>0.17238459427711916</v>
      </c>
    </row>
    <row r="2817" spans="1:14" x14ac:dyDescent="0.25">
      <c r="A2817" s="1">
        <v>41991</v>
      </c>
      <c r="B2817">
        <v>14.16</v>
      </c>
      <c r="C2817">
        <v>14.56</v>
      </c>
      <c r="D2817">
        <v>14.12</v>
      </c>
      <c r="E2817">
        <v>14.55</v>
      </c>
      <c r="F2817">
        <v>112250335</v>
      </c>
      <c r="G2817">
        <v>40.174363321799312</v>
      </c>
      <c r="H2817">
        <v>73.673808633271094</v>
      </c>
      <c r="I2817">
        <f>tsla_moving_stats_14yr[[#This Row],[Close]]/tsla_moving_stats_14yr[[#This Row],[StdDev_14Y_Centered]]</f>
        <v>0.19749216539660772</v>
      </c>
      <c r="J2817">
        <f>2*tsla_moving_stats_14yr[[#This Row],[StdDev_14Y_Centered]]</f>
        <v>147.34761726654219</v>
      </c>
      <c r="K2817">
        <v>39.987562326869849</v>
      </c>
      <c r="L2817">
        <v>73.343617232349089</v>
      </c>
      <c r="M2817">
        <f>tsla_moving_stats_14yr[[#This Row],[Average_14Y_Centered]]-tsla_moving_stats_14yr[[#This Row],[ROLLING AVERAGE MANUAL]]</f>
        <v>0.18680099492946312</v>
      </c>
      <c r="N2817">
        <f>tsla_moving_stats_14yr[[#This Row],[StdDev_14Y_Centered]]-tsla_moving_stats_14yr[[#This Row],[STANDARD DEV MANUAL]]</f>
        <v>0.33019140092200416</v>
      </c>
    </row>
    <row r="2818" spans="1:14" x14ac:dyDescent="0.25">
      <c r="A2818" s="1">
        <v>41990</v>
      </c>
      <c r="B2818">
        <v>12.87</v>
      </c>
      <c r="C2818">
        <v>13.78</v>
      </c>
      <c r="D2818">
        <v>12.84</v>
      </c>
      <c r="E2818">
        <v>13.72</v>
      </c>
      <c r="F2818">
        <v>110517609</v>
      </c>
      <c r="G2818">
        <v>40.174363321799312</v>
      </c>
      <c r="H2818">
        <v>73.673808633271094</v>
      </c>
      <c r="I2818">
        <f>tsla_moving_stats_14yr[[#This Row],[Close]]/tsla_moving_stats_14yr[[#This Row],[StdDev_14Y_Centered]]</f>
        <v>0.18622628929494556</v>
      </c>
      <c r="J2818">
        <f>2*tsla_moving_stats_14yr[[#This Row],[StdDev_14Y_Centered]]</f>
        <v>147.34761726654219</v>
      </c>
      <c r="K2818">
        <v>39.888725320401839</v>
      </c>
      <c r="L2818">
        <v>73.163770450374699</v>
      </c>
      <c r="M2818">
        <f>tsla_moving_stats_14yr[[#This Row],[Average_14Y_Centered]]-tsla_moving_stats_14yr[[#This Row],[ROLLING AVERAGE MANUAL]]</f>
        <v>0.28563800139747286</v>
      </c>
      <c r="N2818">
        <f>tsla_moving_stats_14yr[[#This Row],[StdDev_14Y_Centered]]-tsla_moving_stats_14yr[[#This Row],[STANDARD DEV MANUAL]]</f>
        <v>0.51003818289639469</v>
      </c>
    </row>
    <row r="2819" spans="1:14" x14ac:dyDescent="0.25">
      <c r="A2819" s="1">
        <v>41989</v>
      </c>
      <c r="B2819">
        <v>13.39</v>
      </c>
      <c r="C2819">
        <v>13.58</v>
      </c>
      <c r="D2819">
        <v>13.02</v>
      </c>
      <c r="E2819">
        <v>13.19</v>
      </c>
      <c r="F2819">
        <v>126391705</v>
      </c>
      <c r="G2819">
        <v>40.080668051228798</v>
      </c>
      <c r="H2819">
        <v>73.514148253412714</v>
      </c>
      <c r="I2819">
        <f>tsla_moving_stats_14yr[[#This Row],[Close]]/tsla_moving_stats_14yr[[#This Row],[StdDev_14Y_Centered]]</f>
        <v>0.17942124493549697</v>
      </c>
      <c r="J2819">
        <f>2*tsla_moving_stats_14yr[[#This Row],[StdDev_14Y_Centered]]</f>
        <v>147.02829650682543</v>
      </c>
      <c r="K2819">
        <v>39.791839916839955</v>
      </c>
      <c r="L2819">
        <v>72.991043718920864</v>
      </c>
      <c r="M2819">
        <f>tsla_moving_stats_14yr[[#This Row],[Average_14Y_Centered]]-tsla_moving_stats_14yr[[#This Row],[ROLLING AVERAGE MANUAL]]</f>
        <v>0.28882813438884369</v>
      </c>
      <c r="N2819">
        <f>tsla_moving_stats_14yr[[#This Row],[StdDev_14Y_Centered]]-tsla_moving_stats_14yr[[#This Row],[STANDARD DEV MANUAL]]</f>
        <v>0.5231045344918499</v>
      </c>
    </row>
    <row r="2820" spans="1:14" x14ac:dyDescent="0.25">
      <c r="A2820" s="1">
        <v>41988</v>
      </c>
      <c r="B2820">
        <v>13.95</v>
      </c>
      <c r="C2820">
        <v>13.99</v>
      </c>
      <c r="D2820">
        <v>13.51</v>
      </c>
      <c r="E2820">
        <v>13.6</v>
      </c>
      <c r="F2820">
        <v>78273845</v>
      </c>
      <c r="G2820">
        <v>39.987562326869806</v>
      </c>
      <c r="H2820">
        <v>73.356318525583561</v>
      </c>
      <c r="I2820">
        <f>tsla_moving_stats_14yr[[#This Row],[Close]]/tsla_moving_stats_14yr[[#This Row],[StdDev_14Y_Centered]]</f>
        <v>0.18539643582654572</v>
      </c>
      <c r="J2820">
        <f>2*tsla_moving_stats_14yr[[#This Row],[StdDev_14Y_Centered]]</f>
        <v>146.71263705116712</v>
      </c>
      <c r="K2820">
        <v>39.693972270364</v>
      </c>
      <c r="L2820">
        <v>72.814125156794347</v>
      </c>
      <c r="M2820">
        <f>tsla_moving_stats_14yr[[#This Row],[Average_14Y_Centered]]-tsla_moving_stats_14yr[[#This Row],[ROLLING AVERAGE MANUAL]]</f>
        <v>0.29359005650580627</v>
      </c>
      <c r="N2820">
        <f>tsla_moving_stats_14yr[[#This Row],[StdDev_14Y_Centered]]-tsla_moving_stats_14yr[[#This Row],[STANDARD DEV MANUAL]]</f>
        <v>0.54219336878921354</v>
      </c>
    </row>
    <row r="2821" spans="1:14" x14ac:dyDescent="0.25">
      <c r="A2821" s="1">
        <v>41985</v>
      </c>
      <c r="B2821">
        <v>13.65</v>
      </c>
      <c r="C2821">
        <v>14.11</v>
      </c>
      <c r="D2821">
        <v>13.63</v>
      </c>
      <c r="E2821">
        <v>13.8</v>
      </c>
      <c r="F2821">
        <v>107606841</v>
      </c>
      <c r="G2821">
        <v>39.69397227036395</v>
      </c>
      <c r="H2821">
        <v>72.826747870793483</v>
      </c>
      <c r="I2821">
        <f>tsla_moving_stats_14yr[[#This Row],[Close]]/tsla_moving_stats_14yr[[#This Row],[StdDev_14Y_Centered]]</f>
        <v>0.18949081763864356</v>
      </c>
      <c r="J2821">
        <f>2*tsla_moving_stats_14yr[[#This Row],[StdDev_14Y_Centered]]</f>
        <v>145.65349574158697</v>
      </c>
      <c r="K2821">
        <v>39.590187239944562</v>
      </c>
      <c r="L2821">
        <v>72.613083607987875</v>
      </c>
      <c r="M2821">
        <f>tsla_moving_stats_14yr[[#This Row],[Average_14Y_Centered]]-tsla_moving_stats_14yr[[#This Row],[ROLLING AVERAGE MANUAL]]</f>
        <v>0.10378503041938814</v>
      </c>
      <c r="N2821">
        <f>tsla_moving_stats_14yr[[#This Row],[StdDev_14Y_Centered]]-tsla_moving_stats_14yr[[#This Row],[STANDARD DEV MANUAL]]</f>
        <v>0.21366426280560802</v>
      </c>
    </row>
    <row r="2822" spans="1:14" x14ac:dyDescent="0.25">
      <c r="A2822" s="1">
        <v>41984</v>
      </c>
      <c r="B2822">
        <v>14.04</v>
      </c>
      <c r="C2822">
        <v>14.36</v>
      </c>
      <c r="D2822">
        <v>13.88</v>
      </c>
      <c r="E2822">
        <v>13.93</v>
      </c>
      <c r="F2822">
        <v>100416058</v>
      </c>
      <c r="G2822">
        <v>39.69397227036395</v>
      </c>
      <c r="H2822">
        <v>72.826747870793483</v>
      </c>
      <c r="I2822">
        <f>tsla_moving_stats_14yr[[#This Row],[Close]]/tsla_moving_stats_14yr[[#This Row],[StdDev_14Y_Centered]]</f>
        <v>0.19127587606567426</v>
      </c>
      <c r="J2822">
        <f>2*tsla_moving_stats_14yr[[#This Row],[StdDev_14Y_Centered]]</f>
        <v>145.65349574158697</v>
      </c>
      <c r="K2822">
        <v>39.487859868192892</v>
      </c>
      <c r="L2822">
        <v>72.417475384035285</v>
      </c>
      <c r="M2822">
        <f>tsla_moving_stats_14yr[[#This Row],[Average_14Y_Centered]]-tsla_moving_stats_14yr[[#This Row],[ROLLING AVERAGE MANUAL]]</f>
        <v>0.20611240217105831</v>
      </c>
      <c r="N2822">
        <f>tsla_moving_stats_14yr[[#This Row],[StdDev_14Y_Centered]]-tsla_moving_stats_14yr[[#This Row],[STANDARD DEV MANUAL]]</f>
        <v>0.40927248675819783</v>
      </c>
    </row>
    <row r="2823" spans="1:14" x14ac:dyDescent="0.25">
      <c r="A2823" s="1">
        <v>41983</v>
      </c>
      <c r="B2823">
        <v>14.28</v>
      </c>
      <c r="C2823">
        <v>14.45</v>
      </c>
      <c r="D2823">
        <v>13.85</v>
      </c>
      <c r="E2823">
        <v>13.99</v>
      </c>
      <c r="F2823">
        <v>109712198</v>
      </c>
      <c r="G2823">
        <v>39.69397227036395</v>
      </c>
      <c r="H2823">
        <v>72.826747870793483</v>
      </c>
      <c r="I2823">
        <f>tsla_moving_stats_14yr[[#This Row],[Close]]/tsla_moving_stats_14yr[[#This Row],[StdDev_14Y_Centered]]</f>
        <v>0.19209974918584227</v>
      </c>
      <c r="J2823">
        <f>2*tsla_moving_stats_14yr[[#This Row],[StdDev_14Y_Centered]]</f>
        <v>145.65349574158697</v>
      </c>
      <c r="K2823">
        <v>39.377925052047232</v>
      </c>
      <c r="L2823">
        <v>72.18910889382164</v>
      </c>
      <c r="M2823">
        <f>tsla_moving_stats_14yr[[#This Row],[Average_14Y_Centered]]-tsla_moving_stats_14yr[[#This Row],[ROLLING AVERAGE MANUAL]]</f>
        <v>0.31604721831671867</v>
      </c>
      <c r="N2823">
        <f>tsla_moving_stats_14yr[[#This Row],[StdDev_14Y_Centered]]-tsla_moving_stats_14yr[[#This Row],[STANDARD DEV MANUAL]]</f>
        <v>0.63763897697184291</v>
      </c>
    </row>
    <row r="2824" spans="1:14" x14ac:dyDescent="0.25">
      <c r="A2824" s="1">
        <v>41982</v>
      </c>
      <c r="B2824">
        <v>13.96</v>
      </c>
      <c r="C2824">
        <v>14.52</v>
      </c>
      <c r="D2824">
        <v>13.62</v>
      </c>
      <c r="E2824">
        <v>14.46</v>
      </c>
      <c r="F2824">
        <v>141472660</v>
      </c>
      <c r="G2824">
        <v>39.590187239944527</v>
      </c>
      <c r="H2824">
        <v>72.625675836229277</v>
      </c>
      <c r="I2824">
        <f>tsla_moving_stats_14yr[[#This Row],[Close]]/tsla_moving_stats_14yr[[#This Row],[StdDev_14Y_Centered]]</f>
        <v>0.19910313857329556</v>
      </c>
      <c r="J2824">
        <f>2*tsla_moving_stats_14yr[[#This Row],[StdDev_14Y_Centered]]</f>
        <v>145.25135167245855</v>
      </c>
      <c r="K2824">
        <v>39.269906282540823</v>
      </c>
      <c r="L2824">
        <v>71.968388542599001</v>
      </c>
      <c r="M2824">
        <f>tsla_moving_stats_14yr[[#This Row],[Average_14Y_Centered]]-tsla_moving_stats_14yr[[#This Row],[ROLLING AVERAGE MANUAL]]</f>
        <v>0.32028095740370333</v>
      </c>
      <c r="N2824">
        <f>tsla_moving_stats_14yr[[#This Row],[StdDev_14Y_Centered]]-tsla_moving_stats_14yr[[#This Row],[STANDARD DEV MANUAL]]</f>
        <v>0.65728729363027583</v>
      </c>
    </row>
    <row r="2825" spans="1:14" x14ac:dyDescent="0.25">
      <c r="A2825" s="1">
        <v>41981</v>
      </c>
      <c r="B2825">
        <v>14.77</v>
      </c>
      <c r="C2825">
        <v>14.99</v>
      </c>
      <c r="D2825">
        <v>14.16</v>
      </c>
      <c r="E2825">
        <v>14.29</v>
      </c>
      <c r="F2825">
        <v>138384427</v>
      </c>
      <c r="G2825">
        <v>39.487859868192857</v>
      </c>
      <c r="H2825">
        <v>72.430038047914024</v>
      </c>
      <c r="I2825">
        <f>tsla_moving_stats_14yr[[#This Row],[Close]]/tsla_moving_stats_14yr[[#This Row],[StdDev_14Y_Centered]]</f>
        <v>0.19729383533592593</v>
      </c>
      <c r="J2825">
        <f>2*tsla_moving_stats_14yr[[#This Row],[StdDev_14Y_Centered]]</f>
        <v>144.86007609582805</v>
      </c>
      <c r="K2825">
        <v>39.166756944444487</v>
      </c>
      <c r="L2825">
        <v>71.767639963088342</v>
      </c>
      <c r="M2825">
        <f>tsla_moving_stats_14yr[[#This Row],[Average_14Y_Centered]]-tsla_moving_stats_14yr[[#This Row],[ROLLING AVERAGE MANUAL]]</f>
        <v>0.32110292374837002</v>
      </c>
      <c r="N2825">
        <f>tsla_moving_stats_14yr[[#This Row],[StdDev_14Y_Centered]]-tsla_moving_stats_14yr[[#This Row],[STANDARD DEV MANUAL]]</f>
        <v>0.66239808482568208</v>
      </c>
    </row>
    <row r="2826" spans="1:14" x14ac:dyDescent="0.25">
      <c r="A2826" s="1">
        <v>41978</v>
      </c>
      <c r="B2826">
        <v>15.24</v>
      </c>
      <c r="C2826">
        <v>15.29</v>
      </c>
      <c r="D2826">
        <v>14.82</v>
      </c>
      <c r="E2826">
        <v>14.91</v>
      </c>
      <c r="F2826">
        <v>90954378</v>
      </c>
      <c r="G2826">
        <v>39.166756944444451</v>
      </c>
      <c r="H2826">
        <v>71.780102868446392</v>
      </c>
      <c r="I2826">
        <f>tsla_moving_stats_14yr[[#This Row],[Close]]/tsla_moving_stats_14yr[[#This Row],[StdDev_14Y_Centered]]</f>
        <v>0.2077177296238488</v>
      </c>
      <c r="J2826">
        <f>2*tsla_moving_stats_14yr[[#This Row],[StdDev_14Y_Centered]]</f>
        <v>143.56020573689278</v>
      </c>
      <c r="K2826">
        <v>39.062848211184473</v>
      </c>
      <c r="L2826">
        <v>71.563173044823614</v>
      </c>
      <c r="M2826">
        <f>tsla_moving_stats_14yr[[#This Row],[Average_14Y_Centered]]-tsla_moving_stats_14yr[[#This Row],[ROLLING AVERAGE MANUAL]]</f>
        <v>0.10390873325997774</v>
      </c>
      <c r="N2826">
        <f>tsla_moving_stats_14yr[[#This Row],[StdDev_14Y_Centered]]-tsla_moving_stats_14yr[[#This Row],[STANDARD DEV MANUAL]]</f>
        <v>0.21692982362277746</v>
      </c>
    </row>
    <row r="2827" spans="1:14" x14ac:dyDescent="0.25">
      <c r="A2827" s="1">
        <v>41977</v>
      </c>
      <c r="B2827">
        <v>15.24</v>
      </c>
      <c r="C2827">
        <v>15.39</v>
      </c>
      <c r="D2827">
        <v>15.19</v>
      </c>
      <c r="E2827">
        <v>15.22</v>
      </c>
      <c r="F2827">
        <v>58188180</v>
      </c>
      <c r="G2827">
        <v>39.166756944444451</v>
      </c>
      <c r="H2827">
        <v>71.780102868446392</v>
      </c>
      <c r="I2827">
        <f>tsla_moving_stats_14yr[[#This Row],[Close]]/tsla_moving_stats_14yr[[#This Row],[StdDev_14Y_Centered]]</f>
        <v>0.21203647517605489</v>
      </c>
      <c r="J2827">
        <f>2*tsla_moving_stats_14yr[[#This Row],[StdDev_14Y_Centered]]</f>
        <v>143.56020573689278</v>
      </c>
      <c r="K2827">
        <v>38.950802640722763</v>
      </c>
      <c r="L2827">
        <v>71.322672599259377</v>
      </c>
      <c r="M2827">
        <f>tsla_moving_stats_14yr[[#This Row],[Average_14Y_Centered]]-tsla_moving_stats_14yr[[#This Row],[ROLLING AVERAGE MANUAL]]</f>
        <v>0.21595430372168778</v>
      </c>
      <c r="N2827">
        <f>tsla_moving_stats_14yr[[#This Row],[StdDev_14Y_Centered]]-tsla_moving_stats_14yr[[#This Row],[STANDARD DEV MANUAL]]</f>
        <v>0.45743026918701446</v>
      </c>
    </row>
    <row r="2828" spans="1:14" x14ac:dyDescent="0.25">
      <c r="A2828" s="1">
        <v>41976</v>
      </c>
      <c r="B2828">
        <v>15.08</v>
      </c>
      <c r="C2828">
        <v>15.31</v>
      </c>
      <c r="D2828">
        <v>15.03</v>
      </c>
      <c r="E2828">
        <v>15.29</v>
      </c>
      <c r="F2828">
        <v>79616077</v>
      </c>
      <c r="G2828">
        <v>39.166756944444451</v>
      </c>
      <c r="H2828">
        <v>71.780102868446392</v>
      </c>
      <c r="I2828">
        <f>tsla_moving_stats_14yr[[#This Row],[Close]]/tsla_moving_stats_14yr[[#This Row],[StdDev_14Y_Centered]]</f>
        <v>0.21301167578461755</v>
      </c>
      <c r="J2828">
        <f>2*tsla_moving_stats_14yr[[#This Row],[StdDev_14Y_Centered]]</f>
        <v>143.56020573689278</v>
      </c>
      <c r="K2828">
        <v>38.837473062217626</v>
      </c>
      <c r="L2828">
        <v>71.075508438083403</v>
      </c>
      <c r="M2828">
        <f>tsla_moving_stats_14yr[[#This Row],[Average_14Y_Centered]]-tsla_moving_stats_14yr[[#This Row],[ROLLING AVERAGE MANUAL]]</f>
        <v>0.32928388222682514</v>
      </c>
      <c r="N2828">
        <f>tsla_moving_stats_14yr[[#This Row],[StdDev_14Y_Centered]]-tsla_moving_stats_14yr[[#This Row],[STANDARD DEV MANUAL]]</f>
        <v>0.70459443036298808</v>
      </c>
    </row>
    <row r="2829" spans="1:14" x14ac:dyDescent="0.25">
      <c r="A2829" s="1">
        <v>41975</v>
      </c>
      <c r="B2829">
        <v>15.64</v>
      </c>
      <c r="C2829">
        <v>15.66</v>
      </c>
      <c r="D2829">
        <v>15.2</v>
      </c>
      <c r="E2829">
        <v>15.43</v>
      </c>
      <c r="F2829">
        <v>88305781</v>
      </c>
      <c r="G2829">
        <v>39.062848211184438</v>
      </c>
      <c r="H2829">
        <v>71.575604760898457</v>
      </c>
      <c r="I2829">
        <f>tsla_moving_stats_14yr[[#This Row],[Close]]/tsla_moving_stats_14yr[[#This Row],[StdDev_14Y_Centered]]</f>
        <v>0.21557624349168425</v>
      </c>
      <c r="J2829">
        <f>2*tsla_moving_stats_14yr[[#This Row],[StdDev_14Y_Centered]]</f>
        <v>143.15120952179691</v>
      </c>
      <c r="K2829">
        <v>38.718296244784462</v>
      </c>
      <c r="L2829">
        <v>70.799873256085306</v>
      </c>
      <c r="M2829">
        <f>tsla_moving_stats_14yr[[#This Row],[Average_14Y_Centered]]-tsla_moving_stats_14yr[[#This Row],[ROLLING AVERAGE MANUAL]]</f>
        <v>0.3445519663999761</v>
      </c>
      <c r="N2829">
        <f>tsla_moving_stats_14yr[[#This Row],[StdDev_14Y_Centered]]-tsla_moving_stats_14yr[[#This Row],[STANDARD DEV MANUAL]]</f>
        <v>0.77573150481315167</v>
      </c>
    </row>
    <row r="2830" spans="1:14" x14ac:dyDescent="0.25">
      <c r="A2830" s="1">
        <v>41974</v>
      </c>
      <c r="B2830">
        <v>16.079999999999998</v>
      </c>
      <c r="C2830">
        <v>16.16</v>
      </c>
      <c r="D2830">
        <v>15.27</v>
      </c>
      <c r="E2830">
        <v>15.44</v>
      </c>
      <c r="F2830">
        <v>129290398</v>
      </c>
      <c r="G2830">
        <v>38.950802640722728</v>
      </c>
      <c r="H2830">
        <v>71.33506684257118</v>
      </c>
      <c r="I2830">
        <f>tsla_moving_stats_14yr[[#This Row],[Close]]/tsla_moving_stats_14yr[[#This Row],[StdDev_14Y_Centered]]</f>
        <v>0.21644333822626702</v>
      </c>
      <c r="J2830">
        <f>2*tsla_moving_stats_14yr[[#This Row],[StdDev_14Y_Centered]]</f>
        <v>142.67013368514236</v>
      </c>
      <c r="K2830">
        <v>38.599937391304387</v>
      </c>
      <c r="L2830">
        <v>70.527131039458467</v>
      </c>
      <c r="M2830">
        <f>tsla_moving_stats_14yr[[#This Row],[Average_14Y_Centered]]-tsla_moving_stats_14yr[[#This Row],[ROLLING AVERAGE MANUAL]]</f>
        <v>0.35086524941834085</v>
      </c>
      <c r="N2830">
        <f>tsla_moving_stats_14yr[[#This Row],[StdDev_14Y_Centered]]-tsla_moving_stats_14yr[[#This Row],[STANDARD DEV MANUAL]]</f>
        <v>0.80793580311271285</v>
      </c>
    </row>
    <row r="2831" spans="1:14" x14ac:dyDescent="0.25">
      <c r="A2831" s="1">
        <v>41971</v>
      </c>
      <c r="B2831">
        <v>16.36</v>
      </c>
      <c r="C2831">
        <v>16.45</v>
      </c>
      <c r="D2831">
        <v>16.170000000000002</v>
      </c>
      <c r="E2831">
        <v>16.3</v>
      </c>
      <c r="F2831">
        <v>31795353</v>
      </c>
      <c r="G2831">
        <v>38.599937391304351</v>
      </c>
      <c r="H2831">
        <v>70.539399828111698</v>
      </c>
      <c r="I2831">
        <f>tsla_moving_stats_14yr[[#This Row],[Close]]/tsla_moving_stats_14yr[[#This Row],[StdDev_14Y_Centered]]</f>
        <v>0.23107653367790701</v>
      </c>
      <c r="J2831">
        <f>2*tsla_moving_stats_14yr[[#This Row],[StdDev_14Y_Centered]]</f>
        <v>141.0787996562234</v>
      </c>
      <c r="K2831">
        <v>38.487884481558837</v>
      </c>
      <c r="L2831">
        <v>70.283062299430838</v>
      </c>
      <c r="M2831">
        <f>tsla_moving_stats_14yr[[#This Row],[Average_14Y_Centered]]-tsla_moving_stats_14yr[[#This Row],[ROLLING AVERAGE MANUAL]]</f>
        <v>0.11205290974551474</v>
      </c>
      <c r="N2831">
        <f>tsla_moving_stats_14yr[[#This Row],[StdDev_14Y_Centered]]-tsla_moving_stats_14yr[[#This Row],[STANDARD DEV MANUAL]]</f>
        <v>0.25633752868085935</v>
      </c>
    </row>
    <row r="2832" spans="1:14" x14ac:dyDescent="0.25">
      <c r="A2832" s="1">
        <v>41969</v>
      </c>
      <c r="B2832">
        <v>16.559999999999999</v>
      </c>
      <c r="C2832">
        <v>16.600000000000001</v>
      </c>
      <c r="D2832">
        <v>16.440000000000001</v>
      </c>
      <c r="E2832">
        <v>16.559999999999999</v>
      </c>
      <c r="F2832">
        <v>29727316</v>
      </c>
      <c r="G2832">
        <v>38.599937391304351</v>
      </c>
      <c r="H2832">
        <v>70.539399828111698</v>
      </c>
      <c r="I2832">
        <f>tsla_moving_stats_14yr[[#This Row],[Close]]/tsla_moving_stats_14yr[[#This Row],[StdDev_14Y_Centered]]</f>
        <v>0.23476241703718648</v>
      </c>
      <c r="J2832">
        <f>2*tsla_moving_stats_14yr[[#This Row],[StdDev_14Y_Centered]]</f>
        <v>141.0787996562234</v>
      </c>
      <c r="K2832">
        <v>38.371799512704527</v>
      </c>
      <c r="L2832">
        <v>70.019275793136941</v>
      </c>
      <c r="M2832">
        <f>tsla_moving_stats_14yr[[#This Row],[Average_14Y_Centered]]-tsla_moving_stats_14yr[[#This Row],[ROLLING AVERAGE MANUAL]]</f>
        <v>0.22813787859982426</v>
      </c>
      <c r="N2832">
        <f>tsla_moving_stats_14yr[[#This Row],[StdDev_14Y_Centered]]-tsla_moving_stats_14yr[[#This Row],[STANDARD DEV MANUAL]]</f>
        <v>0.52012403497475646</v>
      </c>
    </row>
    <row r="2833" spans="1:14" x14ac:dyDescent="0.25">
      <c r="A2833" s="1">
        <v>41968</v>
      </c>
      <c r="B2833">
        <v>16.489999999999998</v>
      </c>
      <c r="C2833">
        <v>16.649999999999999</v>
      </c>
      <c r="D2833">
        <v>16.41</v>
      </c>
      <c r="E2833">
        <v>16.54</v>
      </c>
      <c r="F2833">
        <v>47397109</v>
      </c>
      <c r="G2833">
        <v>38.487884481558808</v>
      </c>
      <c r="H2833">
        <v>70.295292885497432</v>
      </c>
      <c r="I2833">
        <f>tsla_moving_stats_14yr[[#This Row],[Close]]/tsla_moving_stats_14yr[[#This Row],[StdDev_14Y_Centered]]</f>
        <v>0.23529313729358334</v>
      </c>
      <c r="J2833">
        <f>2*tsla_moving_stats_14yr[[#This Row],[StdDev_14Y_Centered]]</f>
        <v>140.59058577099486</v>
      </c>
      <c r="K2833">
        <v>38.256441504178312</v>
      </c>
      <c r="L2833">
        <v>69.75796505632529</v>
      </c>
      <c r="M2833">
        <f>tsla_moving_stats_14yr[[#This Row],[Average_14Y_Centered]]-tsla_moving_stats_14yr[[#This Row],[ROLLING AVERAGE MANUAL]]</f>
        <v>0.23144297738049602</v>
      </c>
      <c r="N2833">
        <f>tsla_moving_stats_14yr[[#This Row],[StdDev_14Y_Centered]]-tsla_moving_stats_14yr[[#This Row],[STANDARD DEV MANUAL]]</f>
        <v>0.53732782917214195</v>
      </c>
    </row>
    <row r="2834" spans="1:14" x14ac:dyDescent="0.25">
      <c r="A2834" s="1">
        <v>41967</v>
      </c>
      <c r="B2834">
        <v>16.350000000000001</v>
      </c>
      <c r="C2834">
        <v>16.510000000000002</v>
      </c>
      <c r="D2834">
        <v>16.04</v>
      </c>
      <c r="E2834">
        <v>16.45</v>
      </c>
      <c r="F2834">
        <v>71845694</v>
      </c>
      <c r="G2834">
        <v>38.487884481558808</v>
      </c>
      <c r="H2834">
        <v>70.295292885497432</v>
      </c>
      <c r="I2834">
        <f>tsla_moving_stats_14yr[[#This Row],[Close]]/tsla_moving_stats_14yr[[#This Row],[StdDev_14Y_Centered]]</f>
        <v>0.23401282397094594</v>
      </c>
      <c r="J2834">
        <f>2*tsla_moving_stats_14yr[[#This Row],[StdDev_14Y_Centered]]</f>
        <v>140.59058577099486</v>
      </c>
      <c r="K2834">
        <v>38.135451062347649</v>
      </c>
      <c r="L2834">
        <v>69.468167674300162</v>
      </c>
      <c r="M2834">
        <f>tsla_moving_stats_14yr[[#This Row],[Average_14Y_Centered]]-tsla_moving_stats_14yr[[#This Row],[ROLLING AVERAGE MANUAL]]</f>
        <v>0.35243341921115956</v>
      </c>
      <c r="N2834">
        <f>tsla_moving_stats_14yr[[#This Row],[StdDev_14Y_Centered]]-tsla_moving_stats_14yr[[#This Row],[STANDARD DEV MANUAL]]</f>
        <v>0.82712521119727</v>
      </c>
    </row>
    <row r="2835" spans="1:14" x14ac:dyDescent="0.25">
      <c r="A2835" s="1">
        <v>41964</v>
      </c>
      <c r="B2835">
        <v>16.809999999999999</v>
      </c>
      <c r="C2835">
        <v>16.850000000000001</v>
      </c>
      <c r="D2835">
        <v>16.14</v>
      </c>
      <c r="E2835">
        <v>16.190000000000001</v>
      </c>
      <c r="F2835">
        <v>112276015</v>
      </c>
      <c r="G2835">
        <v>38.135451062347613</v>
      </c>
      <c r="H2835">
        <v>69.480269088497792</v>
      </c>
      <c r="I2835">
        <f>tsla_moving_stats_14yr[[#This Row],[Close]]/tsla_moving_stats_14yr[[#This Row],[StdDev_14Y_Centered]]</f>
        <v>0.23301579300705669</v>
      </c>
      <c r="J2835">
        <f>2*tsla_moving_stats_14yr[[#This Row],[StdDev_14Y_Centered]]</f>
        <v>138.96053817699558</v>
      </c>
      <c r="K2835">
        <v>38.016675958188188</v>
      </c>
      <c r="L2835">
        <v>69.188186038356761</v>
      </c>
      <c r="M2835">
        <f>tsla_moving_stats_14yr[[#This Row],[Average_14Y_Centered]]-tsla_moving_stats_14yr[[#This Row],[ROLLING AVERAGE MANUAL]]</f>
        <v>0.11877510415942538</v>
      </c>
      <c r="N2835">
        <f>tsla_moving_stats_14yr[[#This Row],[StdDev_14Y_Centered]]-tsla_moving_stats_14yr[[#This Row],[STANDARD DEV MANUAL]]</f>
        <v>0.29208305014103075</v>
      </c>
    </row>
    <row r="2836" spans="1:14" x14ac:dyDescent="0.25">
      <c r="A2836" s="1">
        <v>41963</v>
      </c>
      <c r="B2836">
        <v>16.53</v>
      </c>
      <c r="C2836">
        <v>16.73</v>
      </c>
      <c r="D2836">
        <v>16.399999999999999</v>
      </c>
      <c r="E2836">
        <v>16.579999999999998</v>
      </c>
      <c r="F2836">
        <v>53808355</v>
      </c>
      <c r="G2836">
        <v>38.135451062347613</v>
      </c>
      <c r="H2836">
        <v>69.480269088497792</v>
      </c>
      <c r="I2836">
        <f>tsla_moving_stats_14yr[[#This Row],[Close]]/tsla_moving_stats_14yr[[#This Row],[StdDev_14Y_Centered]]</f>
        <v>0.23862889734756018</v>
      </c>
      <c r="J2836">
        <f>2*tsla_moving_stats_14yr[[#This Row],[StdDev_14Y_Centered]]</f>
        <v>138.96053817699558</v>
      </c>
      <c r="K2836">
        <v>37.902544440571653</v>
      </c>
      <c r="L2836">
        <v>68.929594407340957</v>
      </c>
      <c r="M2836">
        <f>tsla_moving_stats_14yr[[#This Row],[Average_14Y_Centered]]-tsla_moving_stats_14yr[[#This Row],[ROLLING AVERAGE MANUAL]]</f>
        <v>0.23290662177596033</v>
      </c>
      <c r="N2836">
        <f>tsla_moving_stats_14yr[[#This Row],[StdDev_14Y_Centered]]-tsla_moving_stats_14yr[[#This Row],[STANDARD DEV MANUAL]]</f>
        <v>0.55067468115683482</v>
      </c>
    </row>
    <row r="2837" spans="1:14" x14ac:dyDescent="0.25">
      <c r="A2837" s="1">
        <v>41962</v>
      </c>
      <c r="B2837">
        <v>16.71</v>
      </c>
      <c r="C2837">
        <v>16.79</v>
      </c>
      <c r="D2837">
        <v>16.37</v>
      </c>
      <c r="E2837">
        <v>16.52</v>
      </c>
      <c r="F2837">
        <v>118777397</v>
      </c>
      <c r="G2837">
        <v>38.135451062347613</v>
      </c>
      <c r="H2837">
        <v>69.480269088497792</v>
      </c>
      <c r="I2837">
        <f>tsla_moving_stats_14yr[[#This Row],[Close]]/tsla_moving_stats_14yr[[#This Row],[StdDev_14Y_Centered]]</f>
        <v>0.23776534283363657</v>
      </c>
      <c r="J2837">
        <f>2*tsla_moving_stats_14yr[[#This Row],[StdDev_14Y_Centered]]</f>
        <v>138.96053817699558</v>
      </c>
      <c r="K2837">
        <v>37.789191073919142</v>
      </c>
      <c r="L2837">
        <v>68.673735160900733</v>
      </c>
      <c r="M2837">
        <f>tsla_moving_stats_14yr[[#This Row],[Average_14Y_Centered]]-tsla_moving_stats_14yr[[#This Row],[ROLLING AVERAGE MANUAL]]</f>
        <v>0.34625998842847139</v>
      </c>
      <c r="N2837">
        <f>tsla_moving_stats_14yr[[#This Row],[StdDev_14Y_Centered]]-tsla_moving_stats_14yr[[#This Row],[STANDARD DEV MANUAL]]</f>
        <v>0.80653392759705866</v>
      </c>
    </row>
    <row r="2838" spans="1:14" x14ac:dyDescent="0.25">
      <c r="A2838" s="1">
        <v>41961</v>
      </c>
      <c r="B2838">
        <v>17.059999999999999</v>
      </c>
      <c r="C2838">
        <v>17.329999999999998</v>
      </c>
      <c r="D2838">
        <v>17.03</v>
      </c>
      <c r="E2838">
        <v>17.18</v>
      </c>
      <c r="F2838">
        <v>67114479</v>
      </c>
      <c r="G2838">
        <v>38.016675958188159</v>
      </c>
      <c r="H2838">
        <v>69.20024288013839</v>
      </c>
      <c r="I2838">
        <f>tsla_moving_stats_14yr[[#This Row],[Close]]/tsla_moving_stats_14yr[[#This Row],[StdDev_14Y_Centered]]</f>
        <v>0.24826502458607616</v>
      </c>
      <c r="J2838">
        <f>2*tsla_moving_stats_14yr[[#This Row],[StdDev_14Y_Centered]]</f>
        <v>138.40048576027678</v>
      </c>
      <c r="K2838">
        <v>37.679741890477878</v>
      </c>
      <c r="L2838">
        <v>68.435157102128031</v>
      </c>
      <c r="M2838">
        <f>tsla_moving_stats_14yr[[#This Row],[Average_14Y_Centered]]-tsla_moving_stats_14yr[[#This Row],[ROLLING AVERAGE MANUAL]]</f>
        <v>0.33693406771028123</v>
      </c>
      <c r="N2838">
        <f>tsla_moving_stats_14yr[[#This Row],[StdDev_14Y_Centered]]-tsla_moving_stats_14yr[[#This Row],[STANDARD DEV MANUAL]]</f>
        <v>0.76508577801035926</v>
      </c>
    </row>
    <row r="2839" spans="1:14" x14ac:dyDescent="0.25">
      <c r="A2839" s="1">
        <v>41960</v>
      </c>
      <c r="B2839">
        <v>17.170000000000002</v>
      </c>
      <c r="C2839">
        <v>17.27</v>
      </c>
      <c r="D2839">
        <v>16.8</v>
      </c>
      <c r="E2839">
        <v>16.93</v>
      </c>
      <c r="F2839">
        <v>60385487</v>
      </c>
      <c r="G2839">
        <v>37.902544440571639</v>
      </c>
      <c r="H2839">
        <v>68.941610374382066</v>
      </c>
      <c r="I2839">
        <f>tsla_moving_stats_14yr[[#This Row],[Close]]/tsla_moving_stats_14yr[[#This Row],[StdDev_14Y_Centered]]</f>
        <v>0.24557012677921139</v>
      </c>
      <c r="J2839">
        <f>2*tsla_moving_stats_14yr[[#This Row],[StdDev_14Y_Centered]]</f>
        <v>137.88322074876413</v>
      </c>
      <c r="K2839">
        <v>37.575024424284749</v>
      </c>
      <c r="L2839">
        <v>68.217050968683864</v>
      </c>
      <c r="M2839">
        <f>tsla_moving_stats_14yr[[#This Row],[Average_14Y_Centered]]-tsla_moving_stats_14yr[[#This Row],[ROLLING AVERAGE MANUAL]]</f>
        <v>0.32752001628688987</v>
      </c>
      <c r="N2839">
        <f>tsla_moving_stats_14yr[[#This Row],[StdDev_14Y_Centered]]-tsla_moving_stats_14yr[[#This Row],[STANDARD DEV MANUAL]]</f>
        <v>0.72455940569820143</v>
      </c>
    </row>
    <row r="2840" spans="1:14" x14ac:dyDescent="0.25">
      <c r="A2840" s="1">
        <v>41957</v>
      </c>
      <c r="B2840">
        <v>16.670000000000002</v>
      </c>
      <c r="C2840">
        <v>17.260000000000002</v>
      </c>
      <c r="D2840">
        <v>16.57</v>
      </c>
      <c r="E2840">
        <v>17.25</v>
      </c>
      <c r="F2840">
        <v>91517269</v>
      </c>
      <c r="G2840">
        <v>37.575024424284727</v>
      </c>
      <c r="H2840">
        <v>68.228955174510318</v>
      </c>
      <c r="I2840">
        <f>tsla_moving_stats_14yr[[#This Row],[Close]]/tsla_moving_stats_14yr[[#This Row],[StdDev_14Y_Centered]]</f>
        <v>0.25282521117140649</v>
      </c>
      <c r="J2840">
        <f>2*tsla_moving_stats_14yr[[#This Row],[StdDev_14Y_Centered]]</f>
        <v>136.45791034902064</v>
      </c>
      <c r="K2840">
        <v>37.467905759162335</v>
      </c>
      <c r="L2840">
        <v>67.987533193082299</v>
      </c>
      <c r="M2840">
        <f>tsla_moving_stats_14yr[[#This Row],[Average_14Y_Centered]]-tsla_moving_stats_14yr[[#This Row],[ROLLING AVERAGE MANUAL]]</f>
        <v>0.10711866512239254</v>
      </c>
      <c r="N2840">
        <f>tsla_moving_stats_14yr[[#This Row],[StdDev_14Y_Centered]]-tsla_moving_stats_14yr[[#This Row],[STANDARD DEV MANUAL]]</f>
        <v>0.24142198142801874</v>
      </c>
    </row>
    <row r="2841" spans="1:14" x14ac:dyDescent="0.25">
      <c r="A2841" s="1">
        <v>41956</v>
      </c>
      <c r="B2841">
        <v>16.71</v>
      </c>
      <c r="C2841">
        <v>17.05</v>
      </c>
      <c r="D2841">
        <v>16.68</v>
      </c>
      <c r="E2841">
        <v>16.78</v>
      </c>
      <c r="F2841">
        <v>93540636</v>
      </c>
      <c r="G2841">
        <v>37.575024424284727</v>
      </c>
      <c r="H2841">
        <v>68.228955174510318</v>
      </c>
      <c r="I2841">
        <f>tsla_moving_stats_14yr[[#This Row],[Close]]/tsla_moving_stats_14yr[[#This Row],[StdDev_14Y_Centered]]</f>
        <v>0.24593664020035952</v>
      </c>
      <c r="J2841">
        <f>2*tsla_moving_stats_14yr[[#This Row],[StdDev_14Y_Centered]]</f>
        <v>136.45791034902064</v>
      </c>
      <c r="K2841">
        <v>37.357210195530762</v>
      </c>
      <c r="L2841">
        <v>67.740772825574595</v>
      </c>
      <c r="M2841">
        <f>tsla_moving_stats_14yr[[#This Row],[Average_14Y_Centered]]-tsla_moving_stats_14yr[[#This Row],[ROLLING AVERAGE MANUAL]]</f>
        <v>0.21781422875396572</v>
      </c>
      <c r="N2841">
        <f>tsla_moving_stats_14yr[[#This Row],[StdDev_14Y_Centered]]-tsla_moving_stats_14yr[[#This Row],[STANDARD DEV MANUAL]]</f>
        <v>0.4881823489357231</v>
      </c>
    </row>
    <row r="2842" spans="1:14" x14ac:dyDescent="0.25">
      <c r="A2842" s="1">
        <v>41955</v>
      </c>
      <c r="B2842">
        <v>16.649999999999999</v>
      </c>
      <c r="C2842">
        <v>16.82</v>
      </c>
      <c r="D2842">
        <v>16.37</v>
      </c>
      <c r="E2842">
        <v>16.61</v>
      </c>
      <c r="F2842">
        <v>88062345</v>
      </c>
      <c r="G2842">
        <v>37.575024424284727</v>
      </c>
      <c r="H2842">
        <v>68.228955174510318</v>
      </c>
      <c r="I2842">
        <f>tsla_moving_stats_14yr[[#This Row],[Close]]/tsla_moving_stats_14yr[[#This Row],[StdDev_14Y_Centered]]</f>
        <v>0.2434450294235978</v>
      </c>
      <c r="J2842">
        <f>2*tsla_moving_stats_14yr[[#This Row],[StdDev_14Y_Centered]]</f>
        <v>136.45791034902064</v>
      </c>
      <c r="K2842">
        <v>37.245920363255358</v>
      </c>
      <c r="L2842">
        <v>67.490319597049321</v>
      </c>
      <c r="M2842">
        <f>tsla_moving_stats_14yr[[#This Row],[Average_14Y_Centered]]-tsla_moving_stats_14yr[[#This Row],[ROLLING AVERAGE MANUAL]]</f>
        <v>0.32910406102936918</v>
      </c>
      <c r="N2842">
        <f>tsla_moving_stats_14yr[[#This Row],[StdDev_14Y_Centered]]-tsla_moving_stats_14yr[[#This Row],[STANDARD DEV MANUAL]]</f>
        <v>0.73863557746099673</v>
      </c>
    </row>
    <row r="2843" spans="1:14" x14ac:dyDescent="0.25">
      <c r="A2843" s="1">
        <v>41954</v>
      </c>
      <c r="B2843">
        <v>16.170000000000002</v>
      </c>
      <c r="C2843">
        <v>16.79</v>
      </c>
      <c r="D2843">
        <v>16.13</v>
      </c>
      <c r="E2843">
        <v>16.739999999999998</v>
      </c>
      <c r="F2843">
        <v>119288583</v>
      </c>
      <c r="G2843">
        <v>37.467905759162306</v>
      </c>
      <c r="H2843">
        <v>67.999401489095433</v>
      </c>
      <c r="I2843">
        <f>tsla_moving_stats_14yr[[#This Row],[Close]]/tsla_moving_stats_14yr[[#This Row],[StdDev_14Y_Centered]]</f>
        <v>0.24617863736174897</v>
      </c>
      <c r="J2843">
        <f>2*tsla_moving_stats_14yr[[#This Row],[StdDev_14Y_Centered]]</f>
        <v>135.99880297819087</v>
      </c>
      <c r="K2843">
        <v>37.139727463312397</v>
      </c>
      <c r="L2843">
        <v>67.262537177412241</v>
      </c>
      <c r="M2843">
        <f>tsla_moving_stats_14yr[[#This Row],[Average_14Y_Centered]]-tsla_moving_stats_14yr[[#This Row],[ROLLING AVERAGE MANUAL]]</f>
        <v>0.32817829584990932</v>
      </c>
      <c r="N2843">
        <f>tsla_moving_stats_14yr[[#This Row],[StdDev_14Y_Centered]]-tsla_moving_stats_14yr[[#This Row],[STANDARD DEV MANUAL]]</f>
        <v>0.73686431168319189</v>
      </c>
    </row>
    <row r="2844" spans="1:14" x14ac:dyDescent="0.25">
      <c r="A2844" s="1">
        <v>41953</v>
      </c>
      <c r="B2844">
        <v>15.94</v>
      </c>
      <c r="C2844">
        <v>16.190000000000001</v>
      </c>
      <c r="D2844">
        <v>15.79</v>
      </c>
      <c r="E2844">
        <v>16.13</v>
      </c>
      <c r="F2844">
        <v>68658191</v>
      </c>
      <c r="G2844">
        <v>37.357210195530733</v>
      </c>
      <c r="H2844">
        <v>67.75260217567353</v>
      </c>
      <c r="I2844">
        <f>tsla_moving_stats_14yr[[#This Row],[Close]]/tsla_moving_stats_14yr[[#This Row],[StdDev_14Y_Centered]]</f>
        <v>0.23807203682268976</v>
      </c>
      <c r="J2844">
        <f>2*tsla_moving_stats_14yr[[#This Row],[StdDev_14Y_Centered]]</f>
        <v>135.50520435134706</v>
      </c>
      <c r="K2844">
        <v>37.017214260748013</v>
      </c>
      <c r="L2844">
        <v>66.95426136049781</v>
      </c>
      <c r="M2844">
        <f>tsla_moving_stats_14yr[[#This Row],[Average_14Y_Centered]]-tsla_moving_stats_14yr[[#This Row],[ROLLING AVERAGE MANUAL]]</f>
        <v>0.33999593478272061</v>
      </c>
      <c r="N2844">
        <f>tsla_moving_stats_14yr[[#This Row],[StdDev_14Y_Centered]]-tsla_moving_stats_14yr[[#This Row],[STANDARD DEV MANUAL]]</f>
        <v>0.79834081517572031</v>
      </c>
    </row>
    <row r="2845" spans="1:14" x14ac:dyDescent="0.25">
      <c r="A2845" s="1">
        <v>41950</v>
      </c>
      <c r="B2845">
        <v>16.149999999999999</v>
      </c>
      <c r="C2845">
        <v>16.190000000000001</v>
      </c>
      <c r="D2845">
        <v>15.81</v>
      </c>
      <c r="E2845">
        <v>16.010000000000002</v>
      </c>
      <c r="F2845">
        <v>77415410</v>
      </c>
      <c r="G2845">
        <v>37.017214260747991</v>
      </c>
      <c r="H2845">
        <v>66.965965627934452</v>
      </c>
      <c r="I2845">
        <f>tsla_moving_stats_14yr[[#This Row],[Close]]/tsla_moving_stats_14yr[[#This Row],[StdDev_14Y_Centered]]</f>
        <v>0.2390766690194866</v>
      </c>
      <c r="J2845">
        <f>2*tsla_moving_stats_14yr[[#This Row],[StdDev_14Y_Centered]]</f>
        <v>133.9319312558689</v>
      </c>
      <c r="K2845">
        <v>36.887723776223801</v>
      </c>
      <c r="L2845">
        <v>66.606815851913439</v>
      </c>
      <c r="M2845">
        <f>tsla_moving_stats_14yr[[#This Row],[Average_14Y_Centered]]-tsla_moving_stats_14yr[[#This Row],[ROLLING AVERAGE MANUAL]]</f>
        <v>0.12949048452419021</v>
      </c>
      <c r="N2845">
        <f>tsla_moving_stats_14yr[[#This Row],[StdDev_14Y_Centered]]-tsla_moving_stats_14yr[[#This Row],[STANDARD DEV MANUAL]]</f>
        <v>0.35914977602101317</v>
      </c>
    </row>
    <row r="2846" spans="1:14" x14ac:dyDescent="0.25">
      <c r="A2846" s="1">
        <v>41949</v>
      </c>
      <c r="B2846">
        <v>15.63</v>
      </c>
      <c r="C2846">
        <v>16.45</v>
      </c>
      <c r="D2846">
        <v>15.23</v>
      </c>
      <c r="E2846">
        <v>16.079999999999998</v>
      </c>
      <c r="F2846">
        <v>230321037</v>
      </c>
      <c r="G2846">
        <v>37.017214260747991</v>
      </c>
      <c r="H2846">
        <v>66.965965627934452</v>
      </c>
      <c r="I2846">
        <f>tsla_moving_stats_14yr[[#This Row],[Close]]/tsla_moving_stats_14yr[[#This Row],[StdDev_14Y_Centered]]</f>
        <v>0.24012197612950306</v>
      </c>
      <c r="J2846">
        <f>2*tsla_moving_stats_14yr[[#This Row],[StdDev_14Y_Centered]]</f>
        <v>133.9319312558689</v>
      </c>
      <c r="K2846">
        <v>36.757229800629617</v>
      </c>
      <c r="L2846">
        <v>66.251925669638567</v>
      </c>
      <c r="M2846">
        <f>tsla_moving_stats_14yr[[#This Row],[Average_14Y_Centered]]-tsla_moving_stats_14yr[[#This Row],[ROLLING AVERAGE MANUAL]]</f>
        <v>0.25998446011837473</v>
      </c>
      <c r="N2846">
        <f>tsla_moving_stats_14yr[[#This Row],[StdDev_14Y_Centered]]-tsla_moving_stats_14yr[[#This Row],[STANDARD DEV MANUAL]]</f>
        <v>0.71403995829588496</v>
      </c>
    </row>
    <row r="2847" spans="1:14" x14ac:dyDescent="0.25">
      <c r="A2847" s="1">
        <v>41948</v>
      </c>
      <c r="B2847">
        <v>16.07</v>
      </c>
      <c r="C2847">
        <v>16.09</v>
      </c>
      <c r="D2847">
        <v>15.37</v>
      </c>
      <c r="E2847">
        <v>15.4</v>
      </c>
      <c r="F2847">
        <v>135689014</v>
      </c>
      <c r="G2847">
        <v>37.017214260747991</v>
      </c>
      <c r="H2847">
        <v>66.965965627934452</v>
      </c>
      <c r="I2847">
        <f>tsla_moving_stats_14yr[[#This Row],[Close]]/tsla_moving_stats_14yr[[#This Row],[StdDev_14Y_Centered]]</f>
        <v>0.22996756420362857</v>
      </c>
      <c r="J2847">
        <f>2*tsla_moving_stats_14yr[[#This Row],[StdDev_14Y_Centered]]</f>
        <v>133.9319312558689</v>
      </c>
      <c r="K2847">
        <v>36.628516445066509</v>
      </c>
      <c r="L2847">
        <v>65.905144235540561</v>
      </c>
      <c r="M2847">
        <f>tsla_moving_stats_14yr[[#This Row],[Average_14Y_Centered]]-tsla_moving_stats_14yr[[#This Row],[ROLLING AVERAGE MANUAL]]</f>
        <v>0.38869781568148198</v>
      </c>
      <c r="N2847">
        <f>tsla_moving_stats_14yr[[#This Row],[StdDev_14Y_Centered]]-tsla_moving_stats_14yr[[#This Row],[STANDARD DEV MANUAL]]</f>
        <v>1.0608213923938905</v>
      </c>
    </row>
    <row r="2848" spans="1:14" x14ac:dyDescent="0.25">
      <c r="A2848" s="1">
        <v>41947</v>
      </c>
      <c r="B2848">
        <v>16.03</v>
      </c>
      <c r="C2848">
        <v>16.16</v>
      </c>
      <c r="D2848">
        <v>15.77</v>
      </c>
      <c r="E2848">
        <v>15.93</v>
      </c>
      <c r="F2848">
        <v>55238637</v>
      </c>
      <c r="G2848">
        <v>36.88772377622378</v>
      </c>
      <c r="H2848">
        <v>66.618463454669495</v>
      </c>
      <c r="I2848">
        <f>tsla_moving_stats_14yr[[#This Row],[Close]]/tsla_moving_stats_14yr[[#This Row],[StdDev_14Y_Centered]]</f>
        <v>0.2391228973757337</v>
      </c>
      <c r="J2848">
        <f>2*tsla_moving_stats_14yr[[#This Row],[StdDev_14Y_Centered]]</f>
        <v>133.23692690933899</v>
      </c>
      <c r="K2848">
        <v>36.504595729786516</v>
      </c>
      <c r="L2848">
        <v>65.582923869788715</v>
      </c>
      <c r="M2848">
        <f>tsla_moving_stats_14yr[[#This Row],[Average_14Y_Centered]]-tsla_moving_stats_14yr[[#This Row],[ROLLING AVERAGE MANUAL]]</f>
        <v>0.38312804643726395</v>
      </c>
      <c r="N2848">
        <f>tsla_moving_stats_14yr[[#This Row],[StdDev_14Y_Centered]]-tsla_moving_stats_14yr[[#This Row],[STANDARD DEV MANUAL]]</f>
        <v>1.0355395848807802</v>
      </c>
    </row>
    <row r="2849" spans="1:14" x14ac:dyDescent="0.25">
      <c r="A2849" s="1">
        <v>41946</v>
      </c>
      <c r="B2849">
        <v>16.2</v>
      </c>
      <c r="C2849">
        <v>16.5</v>
      </c>
      <c r="D2849">
        <v>16.09</v>
      </c>
      <c r="E2849">
        <v>16.170000000000002</v>
      </c>
      <c r="F2849">
        <v>63109085</v>
      </c>
      <c r="G2849">
        <v>36.757229800629595</v>
      </c>
      <c r="H2849">
        <v>66.26351526575084</v>
      </c>
      <c r="I2849">
        <f>tsla_moving_stats_14yr[[#This Row],[Close]]/tsla_moving_stats_14yr[[#This Row],[StdDev_14Y_Centered]]</f>
        <v>0.24402568947859118</v>
      </c>
      <c r="J2849">
        <f>2*tsla_moving_stats_14yr[[#This Row],[StdDev_14Y_Centered]]</f>
        <v>132.52703053150168</v>
      </c>
      <c r="K2849">
        <v>36.376320028011229</v>
      </c>
      <c r="L2849">
        <v>65.235074510855057</v>
      </c>
      <c r="M2849">
        <f>tsla_moving_stats_14yr[[#This Row],[Average_14Y_Centered]]-tsla_moving_stats_14yr[[#This Row],[ROLLING AVERAGE MANUAL]]</f>
        <v>0.38090977261836656</v>
      </c>
      <c r="N2849">
        <f>tsla_moving_stats_14yr[[#This Row],[StdDev_14Y_Centered]]-tsla_moving_stats_14yr[[#This Row],[STANDARD DEV MANUAL]]</f>
        <v>1.028440754895783</v>
      </c>
    </row>
    <row r="2850" spans="1:14" x14ac:dyDescent="0.25">
      <c r="A2850" s="1">
        <v>41943</v>
      </c>
      <c r="B2850">
        <v>16.170000000000002</v>
      </c>
      <c r="C2850">
        <v>16.21</v>
      </c>
      <c r="D2850">
        <v>15.92</v>
      </c>
      <c r="E2850">
        <v>16.11</v>
      </c>
      <c r="F2850">
        <v>56629963</v>
      </c>
      <c r="G2850">
        <v>36.3763200280112</v>
      </c>
      <c r="H2850">
        <v>65.246498217187309</v>
      </c>
      <c r="I2850">
        <f>tsla_moving_stats_14yr[[#This Row],[Close]]/tsla_moving_stats_14yr[[#This Row],[StdDev_14Y_Centered]]</f>
        <v>0.24690980267437992</v>
      </c>
      <c r="J2850">
        <f>2*tsla_moving_stats_14yr[[#This Row],[StdDev_14Y_Centered]]</f>
        <v>130.49299643437462</v>
      </c>
      <c r="K2850">
        <v>36.258998248686531</v>
      </c>
      <c r="L2850">
        <v>64.944548681778301</v>
      </c>
      <c r="M2850">
        <f>tsla_moving_stats_14yr[[#This Row],[Average_14Y_Centered]]-tsla_moving_stats_14yr[[#This Row],[ROLLING AVERAGE MANUAL]]</f>
        <v>0.11732177932466925</v>
      </c>
      <c r="N2850">
        <f>tsla_moving_stats_14yr[[#This Row],[StdDev_14Y_Centered]]-tsla_moving_stats_14yr[[#This Row],[STANDARD DEV MANUAL]]</f>
        <v>0.30194953540900826</v>
      </c>
    </row>
    <row r="2851" spans="1:14" x14ac:dyDescent="0.25">
      <c r="A2851" s="1">
        <v>41942</v>
      </c>
      <c r="B2851">
        <v>15.88</v>
      </c>
      <c r="C2851">
        <v>16.03</v>
      </c>
      <c r="D2851">
        <v>15.67</v>
      </c>
      <c r="E2851">
        <v>15.91</v>
      </c>
      <c r="F2851">
        <v>48425615</v>
      </c>
      <c r="G2851">
        <v>36.3763200280112</v>
      </c>
      <c r="H2851">
        <v>65.246498217187309</v>
      </c>
      <c r="I2851">
        <f>tsla_moving_stats_14yr[[#This Row],[Close]]/tsla_moving_stats_14yr[[#This Row],[StdDev_14Y_Centered]]</f>
        <v>0.2438445040688631</v>
      </c>
      <c r="J2851">
        <f>2*tsla_moving_stats_14yr[[#This Row],[StdDev_14Y_Centered]]</f>
        <v>130.49299643437462</v>
      </c>
      <c r="K2851">
        <v>36.145911002102331</v>
      </c>
      <c r="L2851">
        <v>64.674264172964882</v>
      </c>
      <c r="M2851">
        <f>tsla_moving_stats_14yr[[#This Row],[Average_14Y_Centered]]-tsla_moving_stats_14yr[[#This Row],[ROLLING AVERAGE MANUAL]]</f>
        <v>0.23040902590886958</v>
      </c>
      <c r="N2851">
        <f>tsla_moving_stats_14yr[[#This Row],[StdDev_14Y_Centered]]-tsla_moving_stats_14yr[[#This Row],[STANDARD DEV MANUAL]]</f>
        <v>0.57223404422242652</v>
      </c>
    </row>
    <row r="2852" spans="1:14" x14ac:dyDescent="0.25">
      <c r="A2852" s="1">
        <v>41941</v>
      </c>
      <c r="B2852">
        <v>16.079999999999998</v>
      </c>
      <c r="C2852">
        <v>16.100000000000001</v>
      </c>
      <c r="D2852">
        <v>15.71</v>
      </c>
      <c r="E2852">
        <v>15.87</v>
      </c>
      <c r="F2852">
        <v>74514677</v>
      </c>
      <c r="G2852">
        <v>36.3763200280112</v>
      </c>
      <c r="H2852">
        <v>65.246498217187309</v>
      </c>
      <c r="I2852">
        <f>tsla_moving_stats_14yr[[#This Row],[Close]]/tsla_moving_stats_14yr[[#This Row],[StdDev_14Y_Centered]]</f>
        <v>0.24323144434775973</v>
      </c>
      <c r="J2852">
        <f>2*tsla_moving_stats_14yr[[#This Row],[StdDev_14Y_Centered]]</f>
        <v>130.49299643437462</v>
      </c>
      <c r="K2852">
        <v>36.037322117069763</v>
      </c>
      <c r="L2852">
        <v>64.42494444045164</v>
      </c>
      <c r="M2852">
        <f>tsla_moving_stats_14yr[[#This Row],[Average_14Y_Centered]]-tsla_moving_stats_14yr[[#This Row],[ROLLING AVERAGE MANUAL]]</f>
        <v>0.33899791094143694</v>
      </c>
      <c r="N2852">
        <f>tsla_moving_stats_14yr[[#This Row],[StdDev_14Y_Centered]]-tsla_moving_stats_14yr[[#This Row],[STANDARD DEV MANUAL]]</f>
        <v>0.82155377673566932</v>
      </c>
    </row>
    <row r="2853" spans="1:14" x14ac:dyDescent="0.25">
      <c r="A2853" s="1">
        <v>41940</v>
      </c>
      <c r="B2853">
        <v>15.31</v>
      </c>
      <c r="C2853">
        <v>16.309999999999999</v>
      </c>
      <c r="D2853">
        <v>15.22</v>
      </c>
      <c r="E2853">
        <v>16.18</v>
      </c>
      <c r="F2853">
        <v>157744662</v>
      </c>
      <c r="G2853">
        <v>36.258998248686517</v>
      </c>
      <c r="H2853">
        <v>64.955925496910012</v>
      </c>
      <c r="I2853">
        <f>tsla_moving_stats_14yr[[#This Row],[Close]]/tsla_moving_stats_14yr[[#This Row],[StdDev_14Y_Centered]]</f>
        <v>0.24909197854119855</v>
      </c>
      <c r="J2853">
        <f>2*tsla_moving_stats_14yr[[#This Row],[StdDev_14Y_Centered]]</f>
        <v>129.91185099382002</v>
      </c>
      <c r="K2853">
        <v>35.930925666199165</v>
      </c>
      <c r="L2853">
        <v>64.185140354063151</v>
      </c>
      <c r="M2853">
        <f>tsla_moving_stats_14yr[[#This Row],[Average_14Y_Centered]]-tsla_moving_stats_14yr[[#This Row],[ROLLING AVERAGE MANUAL]]</f>
        <v>0.32807258248735138</v>
      </c>
      <c r="N2853">
        <f>tsla_moving_stats_14yr[[#This Row],[StdDev_14Y_Centered]]-tsla_moving_stats_14yr[[#This Row],[STANDARD DEV MANUAL]]</f>
        <v>0.7707851428468615</v>
      </c>
    </row>
    <row r="2854" spans="1:14" x14ac:dyDescent="0.25">
      <c r="A2854" s="1">
        <v>41939</v>
      </c>
      <c r="B2854">
        <v>15.62</v>
      </c>
      <c r="C2854">
        <v>15.64</v>
      </c>
      <c r="D2854">
        <v>14.69</v>
      </c>
      <c r="E2854">
        <v>14.78</v>
      </c>
      <c r="F2854">
        <v>143300352</v>
      </c>
      <c r="G2854">
        <v>36.145911002102309</v>
      </c>
      <c r="H2854">
        <v>64.685597611091367</v>
      </c>
      <c r="I2854">
        <f>tsla_moving_stats_14yr[[#This Row],[Close]]/tsla_moving_stats_14yr[[#This Row],[StdDev_14Y_Centered]]</f>
        <v>0.2284898114238916</v>
      </c>
      <c r="J2854">
        <f>2*tsla_moving_stats_14yr[[#This Row],[StdDev_14Y_Centered]]</f>
        <v>129.37119522218273</v>
      </c>
      <c r="K2854">
        <v>35.823703963521581</v>
      </c>
      <c r="L2854">
        <v>63.940513415205984</v>
      </c>
      <c r="M2854">
        <f>tsla_moving_stats_14yr[[#This Row],[Average_14Y_Centered]]-tsla_moving_stats_14yr[[#This Row],[ROLLING AVERAGE MANUAL]]</f>
        <v>0.32220703858072852</v>
      </c>
      <c r="N2854">
        <f>tsla_moving_stats_14yr[[#This Row],[StdDev_14Y_Centered]]-tsla_moving_stats_14yr[[#This Row],[STANDARD DEV MANUAL]]</f>
        <v>0.74508419588538288</v>
      </c>
    </row>
    <row r="2855" spans="1:14" x14ac:dyDescent="0.25">
      <c r="A2855" s="1">
        <v>41936</v>
      </c>
      <c r="B2855">
        <v>15.75</v>
      </c>
      <c r="C2855">
        <v>15.85</v>
      </c>
      <c r="D2855">
        <v>15.41</v>
      </c>
      <c r="E2855">
        <v>15.68</v>
      </c>
      <c r="F2855">
        <v>52003958</v>
      </c>
      <c r="G2855">
        <v>35.823703963521574</v>
      </c>
      <c r="H2855">
        <v>63.95173006530797</v>
      </c>
      <c r="I2855">
        <f>tsla_moving_stats_14yr[[#This Row],[Close]]/tsla_moving_stats_14yr[[#This Row],[StdDev_14Y_Centered]]</f>
        <v>0.2451849228158092</v>
      </c>
      <c r="J2855">
        <f>2*tsla_moving_stats_14yr[[#This Row],[StdDev_14Y_Centered]]</f>
        <v>127.90346013061594</v>
      </c>
      <c r="K2855">
        <v>35.729877192982471</v>
      </c>
      <c r="L2855">
        <v>63.755196695675188</v>
      </c>
      <c r="M2855">
        <f>tsla_moving_stats_14yr[[#This Row],[Average_14Y_Centered]]-tsla_moving_stats_14yr[[#This Row],[ROLLING AVERAGE MANUAL]]</f>
        <v>9.3826770539102711E-2</v>
      </c>
      <c r="N2855">
        <f>tsla_moving_stats_14yr[[#This Row],[StdDev_14Y_Centered]]-tsla_moving_stats_14yr[[#This Row],[STANDARD DEV MANUAL]]</f>
        <v>0.19653336963278178</v>
      </c>
    </row>
    <row r="2856" spans="1:14" x14ac:dyDescent="0.25">
      <c r="A2856" s="1">
        <v>41935</v>
      </c>
      <c r="B2856">
        <v>15.64</v>
      </c>
      <c r="C2856">
        <v>15.75</v>
      </c>
      <c r="D2856">
        <v>15.47</v>
      </c>
      <c r="E2856">
        <v>15.69</v>
      </c>
      <c r="F2856">
        <v>52498284</v>
      </c>
      <c r="G2856">
        <v>35.823703963521574</v>
      </c>
      <c r="H2856">
        <v>63.95173006530797</v>
      </c>
      <c r="I2856">
        <f>tsla_moving_stats_14yr[[#This Row],[Close]]/tsla_moving_stats_14yr[[#This Row],[StdDev_14Y_Centered]]</f>
        <v>0.24534129075127847</v>
      </c>
      <c r="J2856">
        <f>2*tsla_moving_stats_14yr[[#This Row],[StdDev_14Y_Centered]]</f>
        <v>127.90346013061594</v>
      </c>
      <c r="K2856">
        <v>35.637820287820304</v>
      </c>
      <c r="L2856">
        <v>63.576721961321269</v>
      </c>
      <c r="M2856">
        <f>tsla_moving_stats_14yr[[#This Row],[Average_14Y_Centered]]-tsla_moving_stats_14yr[[#This Row],[ROLLING AVERAGE MANUAL]]</f>
        <v>0.18588367570126962</v>
      </c>
      <c r="N2856">
        <f>tsla_moving_stats_14yr[[#This Row],[StdDev_14Y_Centered]]-tsla_moving_stats_14yr[[#This Row],[STANDARD DEV MANUAL]]</f>
        <v>0.37500810398670126</v>
      </c>
    </row>
    <row r="2857" spans="1:14" x14ac:dyDescent="0.25">
      <c r="A2857" s="1">
        <v>41934</v>
      </c>
      <c r="B2857">
        <v>15.55</v>
      </c>
      <c r="C2857">
        <v>15.83</v>
      </c>
      <c r="D2857">
        <v>15.37</v>
      </c>
      <c r="E2857">
        <v>15.41</v>
      </c>
      <c r="F2857">
        <v>61851019</v>
      </c>
      <c r="G2857">
        <v>35.823703963521574</v>
      </c>
      <c r="H2857">
        <v>63.95173006530797</v>
      </c>
      <c r="I2857">
        <f>tsla_moving_stats_14yr[[#This Row],[Close]]/tsla_moving_stats_14yr[[#This Row],[StdDev_14Y_Centered]]</f>
        <v>0.24096298855813902</v>
      </c>
      <c r="J2857">
        <f>2*tsla_moving_stats_14yr[[#This Row],[StdDev_14Y_Centered]]</f>
        <v>127.90346013061594</v>
      </c>
      <c r="K2857">
        <v>35.548999297752829</v>
      </c>
      <c r="L2857">
        <v>63.410902661538721</v>
      </c>
      <c r="M2857">
        <f>tsla_moving_stats_14yr[[#This Row],[Average_14Y_Centered]]-tsla_moving_stats_14yr[[#This Row],[ROLLING AVERAGE MANUAL]]</f>
        <v>0.27470466576874486</v>
      </c>
      <c r="N2857">
        <f>tsla_moving_stats_14yr[[#This Row],[StdDev_14Y_Centered]]-tsla_moving_stats_14yr[[#This Row],[STANDARD DEV MANUAL]]</f>
        <v>0.54082740376924932</v>
      </c>
    </row>
    <row r="2858" spans="1:14" x14ac:dyDescent="0.25">
      <c r="A2858" s="1">
        <v>41933</v>
      </c>
      <c r="B2858">
        <v>15.62</v>
      </c>
      <c r="C2858">
        <v>15.69</v>
      </c>
      <c r="D2858">
        <v>15.39</v>
      </c>
      <c r="E2858">
        <v>15.69</v>
      </c>
      <c r="F2858">
        <v>61955239</v>
      </c>
      <c r="G2858">
        <v>35.729877192982457</v>
      </c>
      <c r="H2858">
        <v>63.766384762216518</v>
      </c>
      <c r="I2858">
        <f>tsla_moving_stats_14yr[[#This Row],[Close]]/tsla_moving_stats_14yr[[#This Row],[StdDev_14Y_Centered]]</f>
        <v>0.2460544071693522</v>
      </c>
      <c r="J2858">
        <f>2*tsla_moving_stats_14yr[[#This Row],[StdDev_14Y_Centered]]</f>
        <v>127.53276952443304</v>
      </c>
      <c r="K2858">
        <v>35.460295047418356</v>
      </c>
      <c r="L2858">
        <v>63.245123064810592</v>
      </c>
      <c r="M2858">
        <f>tsla_moving_stats_14yr[[#This Row],[Average_14Y_Centered]]-tsla_moving_stats_14yr[[#This Row],[ROLLING AVERAGE MANUAL]]</f>
        <v>0.26958214556410098</v>
      </c>
      <c r="N2858">
        <f>tsla_moving_stats_14yr[[#This Row],[StdDev_14Y_Centered]]-tsla_moving_stats_14yr[[#This Row],[STANDARD DEV MANUAL]]</f>
        <v>0.52126169740592587</v>
      </c>
    </row>
    <row r="2859" spans="1:14" x14ac:dyDescent="0.25">
      <c r="A2859" s="1">
        <v>41932</v>
      </c>
      <c r="B2859">
        <v>15.11</v>
      </c>
      <c r="C2859">
        <v>15.49</v>
      </c>
      <c r="D2859">
        <v>15.03</v>
      </c>
      <c r="E2859">
        <v>15.36</v>
      </c>
      <c r="F2859">
        <v>52495344</v>
      </c>
      <c r="G2859">
        <v>35.637820287820283</v>
      </c>
      <c r="H2859">
        <v>63.587882625316773</v>
      </c>
      <c r="I2859">
        <f>tsla_moving_stats_14yr[[#This Row],[Close]]/tsla_moving_stats_14yr[[#This Row],[StdDev_14Y_Centered]]</f>
        <v>0.24155545625739383</v>
      </c>
      <c r="J2859">
        <f>2*tsla_moving_stats_14yr[[#This Row],[StdDev_14Y_Centered]]</f>
        <v>127.17576525063355</v>
      </c>
      <c r="K2859">
        <v>35.370843288826443</v>
      </c>
      <c r="L2859">
        <v>63.075910217894872</v>
      </c>
      <c r="M2859">
        <f>tsla_moving_stats_14yr[[#This Row],[Average_14Y_Centered]]-tsla_moving_stats_14yr[[#This Row],[ROLLING AVERAGE MANUAL]]</f>
        <v>0.2669769989938402</v>
      </c>
      <c r="N2859">
        <f>tsla_moving_stats_14yr[[#This Row],[StdDev_14Y_Centered]]-tsla_moving_stats_14yr[[#This Row],[STANDARD DEV MANUAL]]</f>
        <v>0.51197240742190075</v>
      </c>
    </row>
    <row r="2860" spans="1:14" x14ac:dyDescent="0.25">
      <c r="A2860" s="1">
        <v>41929</v>
      </c>
      <c r="B2860">
        <v>15.56</v>
      </c>
      <c r="C2860">
        <v>15.65</v>
      </c>
      <c r="D2860">
        <v>15.1</v>
      </c>
      <c r="E2860">
        <v>15.17</v>
      </c>
      <c r="F2860">
        <v>158277913</v>
      </c>
      <c r="G2860">
        <v>35.370843288826428</v>
      </c>
      <c r="H2860">
        <v>63.086994641180013</v>
      </c>
      <c r="I2860">
        <f>tsla_moving_stats_14yr[[#This Row],[Close]]/tsla_moving_stats_14yr[[#This Row],[StdDev_14Y_Centered]]</f>
        <v>0.24046160522120968</v>
      </c>
      <c r="J2860">
        <f>2*tsla_moving_stats_14yr[[#This Row],[StdDev_14Y_Centered]]</f>
        <v>126.17398928236003</v>
      </c>
      <c r="K2860">
        <v>35.284502636203896</v>
      </c>
      <c r="L2860">
        <v>62.918620400068356</v>
      </c>
      <c r="M2860">
        <f>tsla_moving_stats_14yr[[#This Row],[Average_14Y_Centered]]-tsla_moving_stats_14yr[[#This Row],[ROLLING AVERAGE MANUAL]]</f>
        <v>8.6340652622531877E-2</v>
      </c>
      <c r="N2860">
        <f>tsla_moving_stats_14yr[[#This Row],[StdDev_14Y_Centered]]-tsla_moving_stats_14yr[[#This Row],[STANDARD DEV MANUAL]]</f>
        <v>0.16837424111165689</v>
      </c>
    </row>
    <row r="2861" spans="1:14" x14ac:dyDescent="0.25">
      <c r="A2861" s="1">
        <v>41928</v>
      </c>
      <c r="B2861">
        <v>14.65</v>
      </c>
      <c r="C2861">
        <v>15.33</v>
      </c>
      <c r="D2861">
        <v>14.61</v>
      </c>
      <c r="E2861">
        <v>15.09</v>
      </c>
      <c r="F2861">
        <v>81068543</v>
      </c>
      <c r="G2861">
        <v>35.370843288826428</v>
      </c>
      <c r="H2861">
        <v>63.086994641180013</v>
      </c>
      <c r="I2861">
        <f>tsla_moving_stats_14yr[[#This Row],[Close]]/tsla_moving_stats_14yr[[#This Row],[StdDev_14Y_Centered]]</f>
        <v>0.23919351501569244</v>
      </c>
      <c r="J2861">
        <f>2*tsla_moving_stats_14yr[[#This Row],[StdDev_14Y_Centered]]</f>
        <v>126.17398928236003</v>
      </c>
      <c r="K2861">
        <v>35.200998593530272</v>
      </c>
      <c r="L2861">
        <v>62.771863024288962</v>
      </c>
      <c r="M2861">
        <f>tsla_moving_stats_14yr[[#This Row],[Average_14Y_Centered]]-tsla_moving_stats_14yr[[#This Row],[ROLLING AVERAGE MANUAL]]</f>
        <v>0.16984469529615609</v>
      </c>
      <c r="N2861">
        <f>tsla_moving_stats_14yr[[#This Row],[StdDev_14Y_Centered]]-tsla_moving_stats_14yr[[#This Row],[STANDARD DEV MANUAL]]</f>
        <v>0.31513161689105118</v>
      </c>
    </row>
    <row r="2862" spans="1:14" x14ac:dyDescent="0.25">
      <c r="A2862" s="1">
        <v>41927</v>
      </c>
      <c r="B2862">
        <v>14.67</v>
      </c>
      <c r="C2862">
        <v>15.4</v>
      </c>
      <c r="D2862">
        <v>14.49</v>
      </c>
      <c r="E2862">
        <v>15.31</v>
      </c>
      <c r="F2862">
        <v>137274861</v>
      </c>
      <c r="G2862">
        <v>35.370843288826428</v>
      </c>
      <c r="H2862">
        <v>63.086994641180013</v>
      </c>
      <c r="I2862">
        <f>tsla_moving_stats_14yr[[#This Row],[Close]]/tsla_moving_stats_14yr[[#This Row],[StdDev_14Y_Centered]]</f>
        <v>0.24268076308086489</v>
      </c>
      <c r="J2862">
        <f>2*tsla_moving_stats_14yr[[#This Row],[StdDev_14Y_Centered]]</f>
        <v>126.17398928236003</v>
      </c>
      <c r="K2862">
        <v>35.118283503341573</v>
      </c>
      <c r="L2862">
        <v>62.62774717056935</v>
      </c>
      <c r="M2862">
        <f>tsla_moving_stats_14yr[[#This Row],[Average_14Y_Centered]]-tsla_moving_stats_14yr[[#This Row],[ROLLING AVERAGE MANUAL]]</f>
        <v>0.25255978548485558</v>
      </c>
      <c r="N2862">
        <f>tsla_moving_stats_14yr[[#This Row],[StdDev_14Y_Centered]]-tsla_moving_stats_14yr[[#This Row],[STANDARD DEV MANUAL]]</f>
        <v>0.45924747061066284</v>
      </c>
    </row>
    <row r="2863" spans="1:14" x14ac:dyDescent="0.25">
      <c r="A2863" s="1">
        <v>41926</v>
      </c>
      <c r="B2863">
        <v>15.22</v>
      </c>
      <c r="C2863">
        <v>15.5</v>
      </c>
      <c r="D2863">
        <v>14.87</v>
      </c>
      <c r="E2863">
        <v>15.14</v>
      </c>
      <c r="F2863">
        <v>106685195</v>
      </c>
      <c r="G2863">
        <v>35.284502636203868</v>
      </c>
      <c r="H2863">
        <v>62.929681069996363</v>
      </c>
      <c r="I2863">
        <f>tsla_moving_stats_14yr[[#This Row],[Close]]/tsla_moving_stats_14yr[[#This Row],[StdDev_14Y_Centered]]</f>
        <v>0.24058599602880326</v>
      </c>
      <c r="J2863">
        <f>2*tsla_moving_stats_14yr[[#This Row],[StdDev_14Y_Centered]]</f>
        <v>125.85936213999273</v>
      </c>
      <c r="K2863">
        <v>35.036140042223828</v>
      </c>
      <c r="L2863">
        <v>62.485450568739843</v>
      </c>
      <c r="M2863">
        <f>tsla_moving_stats_14yr[[#This Row],[Average_14Y_Centered]]-tsla_moving_stats_14yr[[#This Row],[ROLLING AVERAGE MANUAL]]</f>
        <v>0.24836259398004046</v>
      </c>
      <c r="N2863">
        <f>tsla_moving_stats_14yr[[#This Row],[StdDev_14Y_Centered]]-tsla_moving_stats_14yr[[#This Row],[STANDARD DEV MANUAL]]</f>
        <v>0.44423050125651997</v>
      </c>
    </row>
    <row r="2864" spans="1:14" x14ac:dyDescent="0.25">
      <c r="A2864" s="1">
        <v>41925</v>
      </c>
      <c r="B2864">
        <v>15.9</v>
      </c>
      <c r="C2864">
        <v>15.93</v>
      </c>
      <c r="D2864">
        <v>14.73</v>
      </c>
      <c r="E2864">
        <v>14.97</v>
      </c>
      <c r="F2864">
        <v>169148424</v>
      </c>
      <c r="G2864">
        <v>35.200998593530244</v>
      </c>
      <c r="H2864">
        <v>62.782901776334853</v>
      </c>
      <c r="I2864">
        <f>tsla_moving_stats_14yr[[#This Row],[Close]]/tsla_moving_stats_14yr[[#This Row],[StdDev_14Y_Centered]]</f>
        <v>0.23844071517004548</v>
      </c>
      <c r="J2864">
        <f>2*tsla_moving_stats_14yr[[#This Row],[StdDev_14Y_Centered]]</f>
        <v>125.56580355266971</v>
      </c>
      <c r="K2864">
        <v>34.955554382259805</v>
      </c>
      <c r="L2864">
        <v>62.348614760889916</v>
      </c>
      <c r="M2864">
        <f>tsla_moving_stats_14yr[[#This Row],[Average_14Y_Centered]]-tsla_moving_stats_14yr[[#This Row],[ROLLING AVERAGE MANUAL]]</f>
        <v>0.24544421127043847</v>
      </c>
      <c r="N2864">
        <f>tsla_moving_stats_14yr[[#This Row],[StdDev_14Y_Centered]]-tsla_moving_stats_14yr[[#This Row],[STANDARD DEV MANUAL]]</f>
        <v>0.4342870154449372</v>
      </c>
    </row>
    <row r="2865" spans="1:14" x14ac:dyDescent="0.25">
      <c r="A2865" s="1">
        <v>41922</v>
      </c>
      <c r="B2865">
        <v>16.309999999999999</v>
      </c>
      <c r="C2865">
        <v>16.39</v>
      </c>
      <c r="D2865">
        <v>15.68</v>
      </c>
      <c r="E2865">
        <v>15.79</v>
      </c>
      <c r="F2865">
        <v>193474399</v>
      </c>
      <c r="G2865">
        <v>34.95555438225977</v>
      </c>
      <c r="H2865">
        <v>62.359590663582161</v>
      </c>
      <c r="I2865">
        <f>tsla_moving_stats_14yr[[#This Row],[Close]]/tsla_moving_stats_14yr[[#This Row],[StdDev_14Y_Centered]]</f>
        <v>0.25320884617706957</v>
      </c>
      <c r="J2865">
        <f>2*tsla_moving_stats_14yr[[#This Row],[StdDev_14Y_Centered]]</f>
        <v>124.71918132716432</v>
      </c>
      <c r="K2865">
        <v>34.875669014084544</v>
      </c>
      <c r="L2865">
        <v>62.214051607653374</v>
      </c>
      <c r="M2865">
        <f>tsla_moving_stats_14yr[[#This Row],[Average_14Y_Centered]]-tsla_moving_stats_14yr[[#This Row],[ROLLING AVERAGE MANUAL]]</f>
        <v>7.988536817522629E-2</v>
      </c>
      <c r="N2865">
        <f>tsla_moving_stats_14yr[[#This Row],[StdDev_14Y_Centered]]-tsla_moving_stats_14yr[[#This Row],[STANDARD DEV MANUAL]]</f>
        <v>0.14553905592878635</v>
      </c>
    </row>
    <row r="2866" spans="1:14" x14ac:dyDescent="0.25">
      <c r="A2866" s="1">
        <v>41921</v>
      </c>
      <c r="B2866">
        <v>17.48</v>
      </c>
      <c r="C2866">
        <v>17.7</v>
      </c>
      <c r="D2866">
        <v>16.96</v>
      </c>
      <c r="E2866">
        <v>17.13</v>
      </c>
      <c r="F2866">
        <v>110419853</v>
      </c>
      <c r="G2866">
        <v>34.95555438225977</v>
      </c>
      <c r="H2866">
        <v>62.359590663582161</v>
      </c>
      <c r="I2866">
        <f>tsla_moving_stats_14yr[[#This Row],[Close]]/tsla_moving_stats_14yr[[#This Row],[StdDev_14Y_Centered]]</f>
        <v>0.27469712064681456</v>
      </c>
      <c r="J2866">
        <f>2*tsla_moving_stats_14yr[[#This Row],[StdDev_14Y_Centered]]</f>
        <v>124.71918132716432</v>
      </c>
      <c r="K2866">
        <v>34.794772807326567</v>
      </c>
      <c r="L2866">
        <v>62.075486814617499</v>
      </c>
      <c r="M2866">
        <f>tsla_moving_stats_14yr[[#This Row],[Average_14Y_Centered]]-tsla_moving_stats_14yr[[#This Row],[ROLLING AVERAGE MANUAL]]</f>
        <v>0.16078157493320333</v>
      </c>
      <c r="N2866">
        <f>tsla_moving_stats_14yr[[#This Row],[StdDev_14Y_Centered]]-tsla_moving_stats_14yr[[#This Row],[STANDARD DEV MANUAL]]</f>
        <v>0.28410384896466212</v>
      </c>
    </row>
    <row r="2867" spans="1:14" x14ac:dyDescent="0.25">
      <c r="A2867" s="1">
        <v>41920</v>
      </c>
      <c r="B2867">
        <v>17.34</v>
      </c>
      <c r="C2867">
        <v>17.53</v>
      </c>
      <c r="D2867">
        <v>16.84</v>
      </c>
      <c r="E2867">
        <v>17.29</v>
      </c>
      <c r="F2867">
        <v>75939288</v>
      </c>
      <c r="G2867">
        <v>34.95555438225977</v>
      </c>
      <c r="H2867">
        <v>62.359590663582161</v>
      </c>
      <c r="I2867">
        <f>tsla_moving_stats_14yr[[#This Row],[Close]]/tsla_moving_stats_14yr[[#This Row],[StdDev_14Y_Centered]]</f>
        <v>0.27726288476260502</v>
      </c>
      <c r="J2867">
        <f>2*tsla_moving_stats_14yr[[#This Row],[StdDev_14Y_Centered]]</f>
        <v>124.71918132716432</v>
      </c>
      <c r="K2867">
        <v>34.715095137420754</v>
      </c>
      <c r="L2867">
        <v>61.941103951634005</v>
      </c>
      <c r="M2867">
        <f>tsla_moving_stats_14yr[[#This Row],[Average_14Y_Centered]]-tsla_moving_stats_14yr[[#This Row],[ROLLING AVERAGE MANUAL]]</f>
        <v>0.24045924483901615</v>
      </c>
      <c r="N2867">
        <f>tsla_moving_stats_14yr[[#This Row],[StdDev_14Y_Centered]]-tsla_moving_stats_14yr[[#This Row],[STANDARD DEV MANUAL]]</f>
        <v>0.41848671194815523</v>
      </c>
    </row>
    <row r="2868" spans="1:14" x14ac:dyDescent="0.25">
      <c r="A2868" s="1">
        <v>41919</v>
      </c>
      <c r="B2868">
        <v>17.239999999999998</v>
      </c>
      <c r="C2868">
        <v>17.43</v>
      </c>
      <c r="D2868">
        <v>17.05</v>
      </c>
      <c r="E2868">
        <v>17.3</v>
      </c>
      <c r="F2868">
        <v>67373589</v>
      </c>
      <c r="G2868">
        <v>34.875669014084508</v>
      </c>
      <c r="H2868">
        <v>62.225007679166865</v>
      </c>
      <c r="I2868">
        <f>tsla_moving_stats_14yr[[#This Row],[Close]]/tsla_moving_stats_14yr[[#This Row],[StdDev_14Y_Centered]]</f>
        <v>0.27802326822037654</v>
      </c>
      <c r="J2868">
        <f>2*tsla_moving_stats_14yr[[#This Row],[StdDev_14Y_Centered]]</f>
        <v>124.45001535833373</v>
      </c>
      <c r="K2868">
        <v>34.635615086358861</v>
      </c>
      <c r="L2868">
        <v>61.807158722244985</v>
      </c>
      <c r="M2868">
        <f>tsla_moving_stats_14yr[[#This Row],[Average_14Y_Centered]]-tsla_moving_stats_14yr[[#This Row],[ROLLING AVERAGE MANUAL]]</f>
        <v>0.24005392772564704</v>
      </c>
      <c r="N2868">
        <f>tsla_moving_stats_14yr[[#This Row],[StdDev_14Y_Centered]]-tsla_moving_stats_14yr[[#This Row],[STANDARD DEV MANUAL]]</f>
        <v>0.41784895692187973</v>
      </c>
    </row>
    <row r="2869" spans="1:14" x14ac:dyDescent="0.25">
      <c r="A2869" s="1">
        <v>41918</v>
      </c>
      <c r="B2869">
        <v>17.28</v>
      </c>
      <c r="C2869">
        <v>17.5</v>
      </c>
      <c r="D2869">
        <v>17.190000000000001</v>
      </c>
      <c r="E2869">
        <v>17.37</v>
      </c>
      <c r="F2869">
        <v>115785944</v>
      </c>
      <c r="G2869">
        <v>34.794772807326517</v>
      </c>
      <c r="H2869">
        <v>62.086422336029557</v>
      </c>
      <c r="I2869">
        <f>tsla_moving_stats_14yr[[#This Row],[Close]]/tsla_moving_stats_14yr[[#This Row],[StdDev_14Y_Centered]]</f>
        <v>0.27977131466826305</v>
      </c>
      <c r="J2869">
        <f>2*tsla_moving_stats_14yr[[#This Row],[StdDev_14Y_Centered]]</f>
        <v>124.17284467205911</v>
      </c>
      <c r="K2869">
        <v>34.555969675599471</v>
      </c>
      <c r="L2869">
        <v>61.672325068452572</v>
      </c>
      <c r="M2869">
        <f>tsla_moving_stats_14yr[[#This Row],[Average_14Y_Centered]]-tsla_moving_stats_14yr[[#This Row],[ROLLING AVERAGE MANUAL]]</f>
        <v>0.23880313172704604</v>
      </c>
      <c r="N2869">
        <f>tsla_moving_stats_14yr[[#This Row],[StdDev_14Y_Centered]]-tsla_moving_stats_14yr[[#This Row],[STANDARD DEV MANUAL]]</f>
        <v>0.41409726757698451</v>
      </c>
    </row>
    <row r="2870" spans="1:14" x14ac:dyDescent="0.25">
      <c r="A2870" s="1">
        <v>41915</v>
      </c>
      <c r="B2870">
        <v>16.87</v>
      </c>
      <c r="C2870">
        <v>17.100000000000001</v>
      </c>
      <c r="D2870">
        <v>16.739999999999998</v>
      </c>
      <c r="E2870">
        <v>17.010000000000002</v>
      </c>
      <c r="F2870">
        <v>81130058</v>
      </c>
      <c r="G2870">
        <v>34.555969675599435</v>
      </c>
      <c r="H2870">
        <v>61.683201062729488</v>
      </c>
      <c r="I2870">
        <f>tsla_moving_stats_14yr[[#This Row],[Close]]/tsla_moving_stats_14yr[[#This Row],[StdDev_14Y_Centered]]</f>
        <v>0.27576389854834987</v>
      </c>
      <c r="J2870">
        <f>2*tsla_moving_stats_14yr[[#This Row],[StdDev_14Y_Centered]]</f>
        <v>123.36640212545898</v>
      </c>
      <c r="K2870">
        <v>34.477008818342192</v>
      </c>
      <c r="L2870">
        <v>61.539705494852953</v>
      </c>
      <c r="M2870">
        <f>tsla_moving_stats_14yr[[#This Row],[Average_14Y_Centered]]-tsla_moving_stats_14yr[[#This Row],[ROLLING AVERAGE MANUAL]]</f>
        <v>7.8960857257243333E-2</v>
      </c>
      <c r="N2870">
        <f>tsla_moving_stats_14yr[[#This Row],[StdDev_14Y_Centered]]-tsla_moving_stats_14yr[[#This Row],[STANDARD DEV MANUAL]]</f>
        <v>0.14349556787653484</v>
      </c>
    </row>
    <row r="2871" spans="1:14" x14ac:dyDescent="0.25">
      <c r="A2871" s="1">
        <v>41914</v>
      </c>
      <c r="B2871">
        <v>16.68</v>
      </c>
      <c r="C2871">
        <v>16.850000000000001</v>
      </c>
      <c r="D2871">
        <v>16.36</v>
      </c>
      <c r="E2871">
        <v>16.760000000000002</v>
      </c>
      <c r="F2871">
        <v>135030154</v>
      </c>
      <c r="G2871">
        <v>34.555969675599435</v>
      </c>
      <c r="H2871">
        <v>61.683201062729488</v>
      </c>
      <c r="I2871">
        <f>tsla_moving_stats_14yr[[#This Row],[Close]]/tsla_moving_stats_14yr[[#This Row],[StdDev_14Y_Centered]]</f>
        <v>0.27171093119755108</v>
      </c>
      <c r="J2871">
        <f>2*tsla_moving_stats_14yr[[#This Row],[StdDev_14Y_Centered]]</f>
        <v>123.36640212545898</v>
      </c>
      <c r="K2871">
        <v>34.397964008468634</v>
      </c>
      <c r="L2871">
        <v>61.406500971739355</v>
      </c>
      <c r="M2871">
        <f>tsla_moving_stats_14yr[[#This Row],[Average_14Y_Centered]]-tsla_moving_stats_14yr[[#This Row],[ROLLING AVERAGE MANUAL]]</f>
        <v>0.15800566713080144</v>
      </c>
      <c r="N2871">
        <f>tsla_moving_stats_14yr[[#This Row],[StdDev_14Y_Centered]]-tsla_moving_stats_14yr[[#This Row],[STANDARD DEV MANUAL]]</f>
        <v>0.27670009099013271</v>
      </c>
    </row>
    <row r="2872" spans="1:14" x14ac:dyDescent="0.25">
      <c r="A2872" s="1">
        <v>41913</v>
      </c>
      <c r="B2872">
        <v>16.149999999999999</v>
      </c>
      <c r="C2872">
        <v>16.18</v>
      </c>
      <c r="D2872">
        <v>15.71</v>
      </c>
      <c r="E2872">
        <v>16.02</v>
      </c>
      <c r="F2872">
        <v>89197757</v>
      </c>
      <c r="G2872">
        <v>34.555969675599435</v>
      </c>
      <c r="H2872">
        <v>61.683201062729488</v>
      </c>
      <c r="I2872">
        <f>tsla_moving_stats_14yr[[#This Row],[Close]]/tsla_moving_stats_14yr[[#This Row],[StdDev_14Y_Centered]]</f>
        <v>0.25971414783918662</v>
      </c>
      <c r="J2872">
        <f>2*tsla_moving_stats_14yr[[#This Row],[StdDev_14Y_Centered]]</f>
        <v>123.36640212545898</v>
      </c>
      <c r="K2872">
        <v>34.318175079421152</v>
      </c>
      <c r="L2872">
        <v>61.270281179619047</v>
      </c>
      <c r="M2872">
        <f>tsla_moving_stats_14yr[[#This Row],[Average_14Y_Centered]]-tsla_moving_stats_14yr[[#This Row],[ROLLING AVERAGE MANUAL]]</f>
        <v>0.2377945961782828</v>
      </c>
      <c r="N2872">
        <f>tsla_moving_stats_14yr[[#This Row],[StdDev_14Y_Centered]]-tsla_moving_stats_14yr[[#This Row],[STANDARD DEV MANUAL]]</f>
        <v>0.41291988311044037</v>
      </c>
    </row>
    <row r="2873" spans="1:14" x14ac:dyDescent="0.25">
      <c r="A2873" s="1">
        <v>41912</v>
      </c>
      <c r="B2873">
        <v>16.46</v>
      </c>
      <c r="C2873">
        <v>16.510000000000002</v>
      </c>
      <c r="D2873">
        <v>16.010000000000002</v>
      </c>
      <c r="E2873">
        <v>16.18</v>
      </c>
      <c r="F2873">
        <v>63721955</v>
      </c>
      <c r="G2873">
        <v>34.477008818342149</v>
      </c>
      <c r="H2873">
        <v>61.550561930589566</v>
      </c>
      <c r="I2873">
        <f>tsla_moving_stats_14yr[[#This Row],[Close]]/tsla_moving_stats_14yr[[#This Row],[StdDev_14Y_Centered]]</f>
        <v>0.26287331086020221</v>
      </c>
      <c r="J2873">
        <f>2*tsla_moving_stats_14yr[[#This Row],[StdDev_14Y_Centered]]</f>
        <v>123.10112386117913</v>
      </c>
      <c r="K2873">
        <v>34.238771186440729</v>
      </c>
      <c r="L2873">
        <v>61.135185729860126</v>
      </c>
      <c r="M2873">
        <f>tsla_moving_stats_14yr[[#This Row],[Average_14Y_Centered]]-tsla_moving_stats_14yr[[#This Row],[ROLLING AVERAGE MANUAL]]</f>
        <v>0.23823763190141989</v>
      </c>
      <c r="N2873">
        <f>tsla_moving_stats_14yr[[#This Row],[StdDev_14Y_Centered]]-tsla_moving_stats_14yr[[#This Row],[STANDARD DEV MANUAL]]</f>
        <v>0.41537620072944037</v>
      </c>
    </row>
    <row r="2874" spans="1:14" x14ac:dyDescent="0.25">
      <c r="A2874" s="1">
        <v>41911</v>
      </c>
      <c r="B2874">
        <v>16.27</v>
      </c>
      <c r="C2874">
        <v>16.579999999999998</v>
      </c>
      <c r="D2874">
        <v>16.09</v>
      </c>
      <c r="E2874">
        <v>16.350000000000001</v>
      </c>
      <c r="F2874">
        <v>72820380</v>
      </c>
      <c r="G2874">
        <v>34.397964008468598</v>
      </c>
      <c r="H2874">
        <v>61.417337731899799</v>
      </c>
      <c r="I2874">
        <f>tsla_moving_stats_14yr[[#This Row],[Close]]/tsla_moving_stats_14yr[[#This Row],[StdDev_14Y_Centered]]</f>
        <v>0.26621147388985422</v>
      </c>
      <c r="J2874">
        <f>2*tsla_moving_stats_14yr[[#This Row],[StdDev_14Y_Centered]]</f>
        <v>122.8346754637996</v>
      </c>
      <c r="K2874">
        <v>34.15768632991881</v>
      </c>
      <c r="L2874">
        <v>60.993536048950958</v>
      </c>
      <c r="M2874">
        <f>tsla_moving_stats_14yr[[#This Row],[Average_14Y_Centered]]-tsla_moving_stats_14yr[[#This Row],[ROLLING AVERAGE MANUAL]]</f>
        <v>0.24027767854978777</v>
      </c>
      <c r="N2874">
        <f>tsla_moving_stats_14yr[[#This Row],[StdDev_14Y_Centered]]-tsla_moving_stats_14yr[[#This Row],[STANDARD DEV MANUAL]]</f>
        <v>0.42380168294884157</v>
      </c>
    </row>
    <row r="2875" spans="1:14" x14ac:dyDescent="0.25">
      <c r="A2875" s="1">
        <v>41908</v>
      </c>
      <c r="B2875">
        <v>16.55</v>
      </c>
      <c r="C2875">
        <v>16.649999999999999</v>
      </c>
      <c r="D2875">
        <v>16.399999999999999</v>
      </c>
      <c r="E2875">
        <v>16.440000000000001</v>
      </c>
      <c r="F2875">
        <v>56982674</v>
      </c>
      <c r="G2875">
        <v>34.157686329918761</v>
      </c>
      <c r="H2875">
        <v>61.004311340272253</v>
      </c>
      <c r="I2875">
        <f>tsla_moving_stats_14yr[[#This Row],[Close]]/tsla_moving_stats_14yr[[#This Row],[StdDev_14Y_Centered]]</f>
        <v>0.26948914984549732</v>
      </c>
      <c r="J2875">
        <f>2*tsla_moving_stats_14yr[[#This Row],[StdDev_14Y_Centered]]</f>
        <v>122.00862268054451</v>
      </c>
      <c r="K2875">
        <v>34.078544169611355</v>
      </c>
      <c r="L2875">
        <v>60.858804505728152</v>
      </c>
      <c r="M2875">
        <f>tsla_moving_stats_14yr[[#This Row],[Average_14Y_Centered]]-tsla_moving_stats_14yr[[#This Row],[ROLLING AVERAGE MANUAL]]</f>
        <v>7.9142160307405618E-2</v>
      </c>
      <c r="N2875">
        <f>tsla_moving_stats_14yr[[#This Row],[StdDev_14Y_Centered]]-tsla_moving_stats_14yr[[#This Row],[STANDARD DEV MANUAL]]</f>
        <v>0.14550683454410063</v>
      </c>
    </row>
    <row r="2876" spans="1:14" x14ac:dyDescent="0.25">
      <c r="A2876" s="1">
        <v>41907</v>
      </c>
      <c r="B2876">
        <v>16.829999999999998</v>
      </c>
      <c r="C2876">
        <v>17</v>
      </c>
      <c r="D2876">
        <v>16.41</v>
      </c>
      <c r="E2876">
        <v>16.46</v>
      </c>
      <c r="F2876">
        <v>72655755</v>
      </c>
      <c r="G2876">
        <v>34.157686329918761</v>
      </c>
      <c r="H2876">
        <v>61.004311340272253</v>
      </c>
      <c r="I2876">
        <f>tsla_moving_stats_14yr[[#This Row],[Close]]/tsla_moving_stats_14yr[[#This Row],[StdDev_14Y_Centered]]</f>
        <v>0.26981699552657457</v>
      </c>
      <c r="J2876">
        <f>2*tsla_moving_stats_14yr[[#This Row],[StdDev_14Y_Centered]]</f>
        <v>122.00862268054451</v>
      </c>
      <c r="K2876">
        <v>34.001792152704176</v>
      </c>
      <c r="L2876">
        <v>60.73246365503126</v>
      </c>
      <c r="M2876">
        <f>tsla_moving_stats_14yr[[#This Row],[Average_14Y_Centered]]-tsla_moving_stats_14yr[[#This Row],[ROLLING AVERAGE MANUAL]]</f>
        <v>0.15589417721458432</v>
      </c>
      <c r="N2876">
        <f>tsla_moving_stats_14yr[[#This Row],[StdDev_14Y_Centered]]-tsla_moving_stats_14yr[[#This Row],[STANDARD DEV MANUAL]]</f>
        <v>0.27184768524099212</v>
      </c>
    </row>
    <row r="2877" spans="1:14" x14ac:dyDescent="0.25">
      <c r="A2877" s="1">
        <v>41906</v>
      </c>
      <c r="B2877">
        <v>16.739999999999998</v>
      </c>
      <c r="C2877">
        <v>16.86</v>
      </c>
      <c r="D2877">
        <v>16.47</v>
      </c>
      <c r="E2877">
        <v>16.809999999999999</v>
      </c>
      <c r="F2877">
        <v>56315698</v>
      </c>
      <c r="G2877">
        <v>34.157686329918761</v>
      </c>
      <c r="H2877">
        <v>61.004311340272253</v>
      </c>
      <c r="I2877">
        <f>tsla_moving_stats_14yr[[#This Row],[Close]]/tsla_moving_stats_14yr[[#This Row],[StdDev_14Y_Centered]]</f>
        <v>0.27555429494542638</v>
      </c>
      <c r="J2877">
        <f>2*tsla_moving_stats_14yr[[#This Row],[StdDev_14Y_Centered]]</f>
        <v>122.00862268054451</v>
      </c>
      <c r="K2877">
        <v>33.925183875530458</v>
      </c>
      <c r="L2877">
        <v>60.606381524329329</v>
      </c>
      <c r="M2877">
        <f>tsla_moving_stats_14yr[[#This Row],[Average_14Y_Centered]]-tsla_moving_stats_14yr[[#This Row],[ROLLING AVERAGE MANUAL]]</f>
        <v>0.23250245438830319</v>
      </c>
      <c r="N2877">
        <f>tsla_moving_stats_14yr[[#This Row],[StdDev_14Y_Centered]]-tsla_moving_stats_14yr[[#This Row],[STANDARD DEV MANUAL]]</f>
        <v>0.39792981594292343</v>
      </c>
    </row>
    <row r="2878" spans="1:14" x14ac:dyDescent="0.25">
      <c r="A2878" s="1">
        <v>41905</v>
      </c>
      <c r="B2878">
        <v>16.350000000000001</v>
      </c>
      <c r="C2878">
        <v>16.920000000000002</v>
      </c>
      <c r="D2878">
        <v>16.329999999999998</v>
      </c>
      <c r="E2878">
        <v>16.690000000000001</v>
      </c>
      <c r="F2878">
        <v>84900807</v>
      </c>
      <c r="G2878">
        <v>34.078544169611305</v>
      </c>
      <c r="H2878">
        <v>60.869559795112302</v>
      </c>
      <c r="I2878">
        <f>tsla_moving_stats_14yr[[#This Row],[Close]]/tsla_moving_stats_14yr[[#This Row],[StdDev_14Y_Centered]]</f>
        <v>0.27419288156804072</v>
      </c>
      <c r="J2878">
        <f>2*tsla_moving_stats_14yr[[#This Row],[StdDev_14Y_Centered]]</f>
        <v>121.7391195902246</v>
      </c>
      <c r="K2878">
        <v>33.850003537318763</v>
      </c>
      <c r="L2878">
        <v>60.485111344950312</v>
      </c>
      <c r="M2878">
        <f>tsla_moving_stats_14yr[[#This Row],[Average_14Y_Centered]]-tsla_moving_stats_14yr[[#This Row],[ROLLING AVERAGE MANUAL]]</f>
        <v>0.22854063229254251</v>
      </c>
      <c r="N2878">
        <f>tsla_moving_stats_14yr[[#This Row],[StdDev_14Y_Centered]]-tsla_moving_stats_14yr[[#This Row],[STANDARD DEV MANUAL]]</f>
        <v>0.38444845016199025</v>
      </c>
    </row>
    <row r="2879" spans="1:14" x14ac:dyDescent="0.25">
      <c r="A2879" s="1">
        <v>41904</v>
      </c>
      <c r="B2879">
        <v>17</v>
      </c>
      <c r="C2879">
        <v>17.07</v>
      </c>
      <c r="D2879">
        <v>16.309999999999999</v>
      </c>
      <c r="E2879">
        <v>16.670000000000002</v>
      </c>
      <c r="F2879">
        <v>123344587</v>
      </c>
      <c r="G2879">
        <v>34.001792152704141</v>
      </c>
      <c r="H2879">
        <v>60.743200411705693</v>
      </c>
      <c r="I2879">
        <f>tsla_moving_stats_14yr[[#This Row],[Close]]/tsla_moving_stats_14yr[[#This Row],[StdDev_14Y_Centered]]</f>
        <v>0.2744340088604808</v>
      </c>
      <c r="J2879">
        <f>2*tsla_moving_stats_14yr[[#This Row],[StdDev_14Y_Centered]]</f>
        <v>121.48640082341139</v>
      </c>
      <c r="K2879">
        <v>33.775856334041102</v>
      </c>
      <c r="L2879">
        <v>60.367217591364778</v>
      </c>
      <c r="M2879">
        <f>tsla_moving_stats_14yr[[#This Row],[Average_14Y_Centered]]-tsla_moving_stats_14yr[[#This Row],[ROLLING AVERAGE MANUAL]]</f>
        <v>0.22593581866303936</v>
      </c>
      <c r="N2879">
        <f>tsla_moving_stats_14yr[[#This Row],[StdDev_14Y_Centered]]-tsla_moving_stats_14yr[[#This Row],[STANDARD DEV MANUAL]]</f>
        <v>0.37598282034091568</v>
      </c>
    </row>
    <row r="2880" spans="1:14" x14ac:dyDescent="0.25">
      <c r="A2880" s="1">
        <v>41901</v>
      </c>
      <c r="B2880">
        <v>17.2</v>
      </c>
      <c r="C2880">
        <v>17.43</v>
      </c>
      <c r="D2880">
        <v>17.02</v>
      </c>
      <c r="E2880">
        <v>17.29</v>
      </c>
      <c r="F2880">
        <v>102175800</v>
      </c>
      <c r="G2880">
        <v>33.775856334041052</v>
      </c>
      <c r="H2880">
        <v>60.377901109294761</v>
      </c>
      <c r="I2880">
        <f>tsla_moving_stats_14yr[[#This Row],[Close]]/tsla_moving_stats_14yr[[#This Row],[StdDev_14Y_Centered]]</f>
        <v>0.28636305142012169</v>
      </c>
      <c r="J2880">
        <f>2*tsla_moving_stats_14yr[[#This Row],[StdDev_14Y_Centered]]</f>
        <v>120.75580221858952</v>
      </c>
      <c r="K2880">
        <v>33.698198230088558</v>
      </c>
      <c r="L2880">
        <v>60.236599795708322</v>
      </c>
      <c r="M2880">
        <f>tsla_moving_stats_14yr[[#This Row],[Average_14Y_Centered]]-tsla_moving_stats_14yr[[#This Row],[ROLLING AVERAGE MANUAL]]</f>
        <v>7.7658103952494173E-2</v>
      </c>
      <c r="N2880">
        <f>tsla_moving_stats_14yr[[#This Row],[StdDev_14Y_Centered]]-tsla_moving_stats_14yr[[#This Row],[STANDARD DEV MANUAL]]</f>
        <v>0.14130131358643894</v>
      </c>
    </row>
    <row r="2881" spans="1:14" x14ac:dyDescent="0.25">
      <c r="A2881" s="1">
        <v>41900</v>
      </c>
      <c r="B2881">
        <v>17.559999999999999</v>
      </c>
      <c r="C2881">
        <v>17.71</v>
      </c>
      <c r="D2881">
        <v>17.489999999999998</v>
      </c>
      <c r="E2881">
        <v>17.59</v>
      </c>
      <c r="F2881">
        <v>55489767</v>
      </c>
      <c r="G2881">
        <v>33.775856334041052</v>
      </c>
      <c r="H2881">
        <v>60.377901109294761</v>
      </c>
      <c r="I2881">
        <f>tsla_moving_stats_14yr[[#This Row],[Close]]/tsla_moving_stats_14yr[[#This Row],[StdDev_14Y_Centered]]</f>
        <v>0.29133175676575712</v>
      </c>
      <c r="J2881">
        <f>2*tsla_moving_stats_14yr[[#This Row],[StdDev_14Y_Centered]]</f>
        <v>120.75580221858952</v>
      </c>
      <c r="K2881">
        <v>33.620779036827258</v>
      </c>
      <c r="L2881">
        <v>60.106576384588728</v>
      </c>
      <c r="M2881">
        <f>tsla_moving_stats_14yr[[#This Row],[Average_14Y_Centered]]-tsla_moving_stats_14yr[[#This Row],[ROLLING AVERAGE MANUAL]]</f>
        <v>0.15507729721379349</v>
      </c>
      <c r="N2881">
        <f>tsla_moving_stats_14yr[[#This Row],[StdDev_14Y_Centered]]-tsla_moving_stats_14yr[[#This Row],[STANDARD DEV MANUAL]]</f>
        <v>0.27132472470603375</v>
      </c>
    </row>
    <row r="2882" spans="1:14" x14ac:dyDescent="0.25">
      <c r="A2882" s="1">
        <v>41899</v>
      </c>
      <c r="B2882">
        <v>17.489999999999998</v>
      </c>
      <c r="C2882">
        <v>17.649999999999999</v>
      </c>
      <c r="D2882">
        <v>17.3</v>
      </c>
      <c r="E2882">
        <v>17.43</v>
      </c>
      <c r="F2882">
        <v>77698910</v>
      </c>
      <c r="G2882">
        <v>33.775856334041052</v>
      </c>
      <c r="H2882">
        <v>60.377901109294761</v>
      </c>
      <c r="I2882">
        <f>tsla_moving_stats_14yr[[#This Row],[Close]]/tsla_moving_stats_14yr[[#This Row],[StdDev_14Y_Centered]]</f>
        <v>0.28868178058141825</v>
      </c>
      <c r="J2882">
        <f>2*tsla_moving_stats_14yr[[#This Row],[StdDev_14Y_Centered]]</f>
        <v>120.75580221858952</v>
      </c>
      <c r="K2882">
        <v>33.543443145589862</v>
      </c>
      <c r="L2882">
        <v>59.976582144913593</v>
      </c>
      <c r="M2882">
        <f>tsla_moving_stats_14yr[[#This Row],[Average_14Y_Centered]]-tsla_moving_stats_14yr[[#This Row],[ROLLING AVERAGE MANUAL]]</f>
        <v>0.23241318845118997</v>
      </c>
      <c r="N2882">
        <f>tsla_moving_stats_14yr[[#This Row],[StdDev_14Y_Centered]]-tsla_moving_stats_14yr[[#This Row],[STANDARD DEV MANUAL]]</f>
        <v>0.40131896438116854</v>
      </c>
    </row>
    <row r="2883" spans="1:14" x14ac:dyDescent="0.25">
      <c r="A2883" s="1">
        <v>41898</v>
      </c>
      <c r="B2883">
        <v>17.010000000000002</v>
      </c>
      <c r="C2883">
        <v>17.5</v>
      </c>
      <c r="D2883">
        <v>16.829999999999998</v>
      </c>
      <c r="E2883">
        <v>17.38</v>
      </c>
      <c r="F2883">
        <v>124559708</v>
      </c>
      <c r="G2883">
        <v>33.698198230088494</v>
      </c>
      <c r="H2883">
        <v>60.247263972085598</v>
      </c>
      <c r="I2883">
        <f>tsla_moving_stats_14yr[[#This Row],[Close]]/tsla_moving_stats_14yr[[#This Row],[StdDev_14Y_Centered]]</f>
        <v>0.28847783042982145</v>
      </c>
      <c r="J2883">
        <f>2*tsla_moving_stats_14yr[[#This Row],[StdDev_14Y_Centered]]</f>
        <v>120.4945279441712</v>
      </c>
      <c r="K2883">
        <v>33.467391920623733</v>
      </c>
      <c r="L2883">
        <v>59.85096043795243</v>
      </c>
      <c r="M2883">
        <f>tsla_moving_stats_14yr[[#This Row],[Average_14Y_Centered]]-tsla_moving_stats_14yr[[#This Row],[ROLLING AVERAGE MANUAL]]</f>
        <v>0.23080630946476077</v>
      </c>
      <c r="N2883">
        <f>tsla_moving_stats_14yr[[#This Row],[StdDev_14Y_Centered]]-tsla_moving_stats_14yr[[#This Row],[STANDARD DEV MANUAL]]</f>
        <v>0.39630353413316755</v>
      </c>
    </row>
    <row r="2884" spans="1:14" x14ac:dyDescent="0.25">
      <c r="A2884" s="1">
        <v>41897</v>
      </c>
      <c r="B2884">
        <v>18.29</v>
      </c>
      <c r="C2884">
        <v>18.29</v>
      </c>
      <c r="D2884">
        <v>16.61</v>
      </c>
      <c r="E2884">
        <v>16.920000000000002</v>
      </c>
      <c r="F2884">
        <v>246974519</v>
      </c>
      <c r="G2884">
        <v>33.620779036827201</v>
      </c>
      <c r="H2884">
        <v>60.117221310977691</v>
      </c>
      <c r="I2884">
        <f>tsla_moving_stats_14yr[[#This Row],[Close]]/tsla_moving_stats_14yr[[#This Row],[StdDev_14Y_Centered]]</f>
        <v>0.28145013410508929</v>
      </c>
      <c r="J2884">
        <f>2*tsla_moving_stats_14yr[[#This Row],[StdDev_14Y_Centered]]</f>
        <v>120.23444262195538</v>
      </c>
      <c r="K2884">
        <v>33.391460475008927</v>
      </c>
      <c r="L2884">
        <v>59.725512114169852</v>
      </c>
      <c r="M2884">
        <f>tsla_moving_stats_14yr[[#This Row],[Average_14Y_Centered]]-tsla_moving_stats_14yr[[#This Row],[ROLLING AVERAGE MANUAL]]</f>
        <v>0.2293185618182747</v>
      </c>
      <c r="N2884">
        <f>tsla_moving_stats_14yr[[#This Row],[StdDev_14Y_Centered]]-tsla_moving_stats_14yr[[#This Row],[STANDARD DEV MANUAL]]</f>
        <v>0.39170919680783811</v>
      </c>
    </row>
    <row r="2885" spans="1:14" x14ac:dyDescent="0.25">
      <c r="A2885" s="1">
        <v>41894</v>
      </c>
      <c r="B2885">
        <v>18.7</v>
      </c>
      <c r="C2885">
        <v>18.829999999999998</v>
      </c>
      <c r="D2885">
        <v>18.47</v>
      </c>
      <c r="E2885">
        <v>18.61</v>
      </c>
      <c r="F2885">
        <v>49924581</v>
      </c>
      <c r="G2885">
        <v>33.391460475008863</v>
      </c>
      <c r="H2885">
        <v>59.736100805346673</v>
      </c>
      <c r="I2885">
        <f>tsla_moving_stats_14yr[[#This Row],[Close]]/tsla_moving_stats_14yr[[#This Row],[StdDev_14Y_Centered]]</f>
        <v>0.31153690564172737</v>
      </c>
      <c r="J2885">
        <f>2*tsla_moving_stats_14yr[[#This Row],[StdDev_14Y_Centered]]</f>
        <v>119.47220161069335</v>
      </c>
      <c r="K2885">
        <v>33.31627304964546</v>
      </c>
      <c r="L2885">
        <v>59.602468122445714</v>
      </c>
      <c r="M2885">
        <f>tsla_moving_stats_14yr[[#This Row],[Average_14Y_Centered]]-tsla_moving_stats_14yr[[#This Row],[ROLLING AVERAGE MANUAL]]</f>
        <v>7.5187425363402838E-2</v>
      </c>
      <c r="N2885">
        <f>tsla_moving_stats_14yr[[#This Row],[StdDev_14Y_Centered]]-tsla_moving_stats_14yr[[#This Row],[STANDARD DEV MANUAL]]</f>
        <v>0.13363268290095931</v>
      </c>
    </row>
    <row r="2886" spans="1:14" x14ac:dyDescent="0.25">
      <c r="A2886" s="1">
        <v>41893</v>
      </c>
      <c r="B2886">
        <v>18.7</v>
      </c>
      <c r="C2886">
        <v>18.989999999999998</v>
      </c>
      <c r="D2886">
        <v>18.579999999999998</v>
      </c>
      <c r="E2886">
        <v>18.690000000000001</v>
      </c>
      <c r="F2886">
        <v>56528818</v>
      </c>
      <c r="G2886">
        <v>33.391460475008863</v>
      </c>
      <c r="H2886">
        <v>59.736100805346673</v>
      </c>
      <c r="I2886">
        <f>tsla_moving_stats_14yr[[#This Row],[Close]]/tsla_moving_stats_14yr[[#This Row],[StdDev_14Y_Centered]]</f>
        <v>0.3128761293091824</v>
      </c>
      <c r="J2886">
        <f>2*tsla_moving_stats_14yr[[#This Row],[StdDev_14Y_Centered]]</f>
        <v>119.47220161069335</v>
      </c>
      <c r="K2886">
        <v>33.238832919475065</v>
      </c>
      <c r="L2886">
        <v>59.471025909168709</v>
      </c>
      <c r="M2886">
        <f>tsla_moving_stats_14yr[[#This Row],[Average_14Y_Centered]]-tsla_moving_stats_14yr[[#This Row],[ROLLING AVERAGE MANUAL]]</f>
        <v>0.15262755553379748</v>
      </c>
      <c r="N2886">
        <f>tsla_moving_stats_14yr[[#This Row],[StdDev_14Y_Centered]]-tsla_moving_stats_14yr[[#This Row],[STANDARD DEV MANUAL]]</f>
        <v>0.26507489617796409</v>
      </c>
    </row>
    <row r="2887" spans="1:14" x14ac:dyDescent="0.25">
      <c r="A2887" s="1">
        <v>41892</v>
      </c>
      <c r="B2887">
        <v>18.63</v>
      </c>
      <c r="C2887">
        <v>18.760000000000002</v>
      </c>
      <c r="D2887">
        <v>18.239999999999998</v>
      </c>
      <c r="E2887">
        <v>18.739999999999998</v>
      </c>
      <c r="F2887">
        <v>56789878</v>
      </c>
      <c r="G2887">
        <v>33.391460475008863</v>
      </c>
      <c r="H2887">
        <v>59.736100805346673</v>
      </c>
      <c r="I2887">
        <f>tsla_moving_stats_14yr[[#This Row],[Close]]/tsla_moving_stats_14yr[[#This Row],[StdDev_14Y_Centered]]</f>
        <v>0.31371314410134177</v>
      </c>
      <c r="J2887">
        <f>2*tsla_moving_stats_14yr[[#This Row],[StdDev_14Y_Centered]]</f>
        <v>119.47220161069335</v>
      </c>
      <c r="K2887">
        <v>33.161454932576362</v>
      </c>
      <c r="L2887">
        <v>59.339528566922773</v>
      </c>
      <c r="M2887">
        <f>tsla_moving_stats_14yr[[#This Row],[Average_14Y_Centered]]-tsla_moving_stats_14yr[[#This Row],[ROLLING AVERAGE MANUAL]]</f>
        <v>0.23000554243250093</v>
      </c>
      <c r="N2887">
        <f>tsla_moving_stats_14yr[[#This Row],[StdDev_14Y_Centered]]-tsla_moving_stats_14yr[[#This Row],[STANDARD DEV MANUAL]]</f>
        <v>0.3965722384239001</v>
      </c>
    </row>
    <row r="2888" spans="1:14" x14ac:dyDescent="0.25">
      <c r="A2888" s="1">
        <v>41891</v>
      </c>
      <c r="B2888">
        <v>18.87</v>
      </c>
      <c r="C2888">
        <v>19.03</v>
      </c>
      <c r="D2888">
        <v>18.47</v>
      </c>
      <c r="E2888">
        <v>18.57</v>
      </c>
      <c r="F2888">
        <v>68519440</v>
      </c>
      <c r="G2888">
        <v>33.316273049645396</v>
      </c>
      <c r="H2888">
        <v>59.613038747362019</v>
      </c>
      <c r="I2888">
        <f>tsla_moving_stats_14yr[[#This Row],[Close]]/tsla_moving_stats_14yr[[#This Row],[StdDev_14Y_Centered]]</f>
        <v>0.31150903208774533</v>
      </c>
      <c r="J2888">
        <f>2*tsla_moving_stats_14yr[[#This Row],[StdDev_14Y_Centered]]</f>
        <v>119.22607749472404</v>
      </c>
      <c r="K2888">
        <v>33.084135605253884</v>
      </c>
      <c r="L2888">
        <v>59.207962615710599</v>
      </c>
      <c r="M2888">
        <f>tsla_moving_stats_14yr[[#This Row],[Average_14Y_Centered]]-tsla_moving_stats_14yr[[#This Row],[ROLLING AVERAGE MANUAL]]</f>
        <v>0.23213744439151185</v>
      </c>
      <c r="N2888">
        <f>tsla_moving_stats_14yr[[#This Row],[StdDev_14Y_Centered]]-tsla_moving_stats_14yr[[#This Row],[STANDARD DEV MANUAL]]</f>
        <v>0.40507613165141976</v>
      </c>
    </row>
    <row r="2889" spans="1:14" x14ac:dyDescent="0.25">
      <c r="A2889" s="1">
        <v>41890</v>
      </c>
      <c r="B2889">
        <v>18.510000000000002</v>
      </c>
      <c r="C2889">
        <v>18.989999999999998</v>
      </c>
      <c r="D2889">
        <v>18.5</v>
      </c>
      <c r="E2889">
        <v>18.809999999999999</v>
      </c>
      <c r="F2889">
        <v>82575700</v>
      </c>
      <c r="G2889">
        <v>33.238832919474994</v>
      </c>
      <c r="H2889">
        <v>59.481576965032559</v>
      </c>
      <c r="I2889">
        <f>tsla_moving_stats_14yr[[#This Row],[Close]]/tsla_moving_stats_14yr[[#This Row],[StdDev_14Y_Centered]]</f>
        <v>0.31623236907551788</v>
      </c>
      <c r="J2889">
        <f>2*tsla_moving_stats_14yr[[#This Row],[StdDev_14Y_Centered]]</f>
        <v>118.96315393006512</v>
      </c>
      <c r="K2889">
        <v>33.009051846590971</v>
      </c>
      <c r="L2889">
        <v>59.084233771679969</v>
      </c>
      <c r="M2889">
        <f>tsla_moving_stats_14yr[[#This Row],[Average_14Y_Centered]]-tsla_moving_stats_14yr[[#This Row],[ROLLING AVERAGE MANUAL]]</f>
        <v>0.22978107288402327</v>
      </c>
      <c r="N2889">
        <f>tsla_moving_stats_14yr[[#This Row],[StdDev_14Y_Centered]]-tsla_moving_stats_14yr[[#This Row],[STANDARD DEV MANUAL]]</f>
        <v>0.39734319335259016</v>
      </c>
    </row>
    <row r="2890" spans="1:14" x14ac:dyDescent="0.25">
      <c r="A2890" s="1">
        <v>41887</v>
      </c>
      <c r="B2890">
        <v>18.84</v>
      </c>
      <c r="C2890">
        <v>18.86</v>
      </c>
      <c r="D2890">
        <v>18.170000000000002</v>
      </c>
      <c r="E2890">
        <v>18.489999999999998</v>
      </c>
      <c r="F2890">
        <v>167642692</v>
      </c>
      <c r="G2890">
        <v>33.08413560525382</v>
      </c>
      <c r="H2890">
        <v>59.218474460021589</v>
      </c>
      <c r="I2890">
        <f>tsla_moving_stats_14yr[[#This Row],[Close]]/tsla_moving_stats_14yr[[#This Row],[StdDev_14Y_Centered]]</f>
        <v>0.31223364277110183</v>
      </c>
      <c r="J2890">
        <f>2*tsla_moving_stats_14yr[[#This Row],[StdDev_14Y_Centered]]</f>
        <v>118.43694892004318</v>
      </c>
      <c r="K2890">
        <v>32.934053285968091</v>
      </c>
      <c r="L2890">
        <v>58.960558100549356</v>
      </c>
      <c r="M2890">
        <f>tsla_moving_stats_14yr[[#This Row],[Average_14Y_Centered]]-tsla_moving_stats_14yr[[#This Row],[ROLLING AVERAGE MANUAL]]</f>
        <v>0.15008231928572968</v>
      </c>
      <c r="N2890">
        <f>tsla_moving_stats_14yr[[#This Row],[StdDev_14Y_Centered]]-tsla_moving_stats_14yr[[#This Row],[STANDARD DEV MANUAL]]</f>
        <v>0.25791635947223313</v>
      </c>
    </row>
    <row r="2891" spans="1:14" x14ac:dyDescent="0.25">
      <c r="A2891" s="1">
        <v>41886</v>
      </c>
      <c r="B2891">
        <v>18.93</v>
      </c>
      <c r="C2891">
        <v>19.43</v>
      </c>
      <c r="D2891">
        <v>18.690000000000001</v>
      </c>
      <c r="E2891">
        <v>19.07</v>
      </c>
      <c r="F2891">
        <v>125126349</v>
      </c>
      <c r="G2891">
        <v>33.08413560525382</v>
      </c>
      <c r="H2891">
        <v>59.218474460021589</v>
      </c>
      <c r="I2891">
        <f>tsla_moving_stats_14yr[[#This Row],[Close]]/tsla_moving_stats_14yr[[#This Row],[StdDev_14Y_Centered]]</f>
        <v>0.32202788359355938</v>
      </c>
      <c r="J2891">
        <f>2*tsla_moving_stats_14yr[[#This Row],[StdDev_14Y_Centered]]</f>
        <v>118.43694892004318</v>
      </c>
      <c r="K2891">
        <v>32.858798862828785</v>
      </c>
      <c r="L2891">
        <v>58.83571024392986</v>
      </c>
      <c r="M2891">
        <f>tsla_moving_stats_14yr[[#This Row],[Average_14Y_Centered]]-tsla_moving_stats_14yr[[#This Row],[ROLLING AVERAGE MANUAL]]</f>
        <v>0.22533674242503565</v>
      </c>
      <c r="N2891">
        <f>tsla_moving_stats_14yr[[#This Row],[StdDev_14Y_Centered]]-tsla_moving_stats_14yr[[#This Row],[STANDARD DEV MANUAL]]</f>
        <v>0.38276421609172928</v>
      </c>
    </row>
    <row r="2892" spans="1:14" x14ac:dyDescent="0.25">
      <c r="A2892" s="1">
        <v>41885</v>
      </c>
      <c r="B2892">
        <v>19.18</v>
      </c>
      <c r="C2892">
        <v>19.2</v>
      </c>
      <c r="D2892">
        <v>18.670000000000002</v>
      </c>
      <c r="E2892">
        <v>18.75</v>
      </c>
      <c r="F2892">
        <v>101696114</v>
      </c>
      <c r="G2892">
        <v>33.08413560525382</v>
      </c>
      <c r="H2892">
        <v>59.218474460021589</v>
      </c>
      <c r="I2892">
        <f>tsla_moving_stats_14yr[[#This Row],[Close]]/tsla_moving_stats_14yr[[#This Row],[StdDev_14Y_Centered]]</f>
        <v>0.31662416451910003</v>
      </c>
      <c r="J2892">
        <f>2*tsla_moving_stats_14yr[[#This Row],[StdDev_14Y_Centered]]</f>
        <v>118.43694892004318</v>
      </c>
      <c r="K2892">
        <v>32.783298969072248</v>
      </c>
      <c r="L2892">
        <v>58.709717495477008</v>
      </c>
      <c r="M2892">
        <f>tsla_moving_stats_14yr[[#This Row],[Average_14Y_Centered]]-tsla_moving_stats_14yr[[#This Row],[ROLLING AVERAGE MANUAL]]</f>
        <v>0.30083663618157175</v>
      </c>
      <c r="N2892">
        <f>tsla_moving_stats_14yr[[#This Row],[StdDev_14Y_Centered]]-tsla_moving_stats_14yr[[#This Row],[STANDARD DEV MANUAL]]</f>
        <v>0.50875696454458108</v>
      </c>
    </row>
    <row r="2893" spans="1:14" x14ac:dyDescent="0.25">
      <c r="A2893" s="1">
        <v>41884</v>
      </c>
      <c r="B2893">
        <v>18.37</v>
      </c>
      <c r="C2893">
        <v>18.989999999999998</v>
      </c>
      <c r="D2893">
        <v>18.29</v>
      </c>
      <c r="E2893">
        <v>18.940000000000001</v>
      </c>
      <c r="F2893">
        <v>147785432</v>
      </c>
      <c r="G2893">
        <v>33.009051846590914</v>
      </c>
      <c r="H2893">
        <v>59.094727375132059</v>
      </c>
      <c r="I2893">
        <f>tsla_moving_stats_14yr[[#This Row],[Close]]/tsla_moving_stats_14yr[[#This Row],[StdDev_14Y_Centered]]</f>
        <v>0.32050236698393225</v>
      </c>
      <c r="J2893">
        <f>2*tsla_moving_stats_14yr[[#This Row],[StdDev_14Y_Centered]]</f>
        <v>118.18945475026412</v>
      </c>
      <c r="K2893">
        <v>32.708314366998657</v>
      </c>
      <c r="L2893">
        <v>58.585322886239766</v>
      </c>
      <c r="M2893">
        <f>tsla_moving_stats_14yr[[#This Row],[Average_14Y_Centered]]-tsla_moving_stats_14yr[[#This Row],[ROLLING AVERAGE MANUAL]]</f>
        <v>0.30073747959225727</v>
      </c>
      <c r="N2893">
        <f>tsla_moving_stats_14yr[[#This Row],[StdDev_14Y_Centered]]-tsla_moving_stats_14yr[[#This Row],[STANDARD DEV MANUAL]]</f>
        <v>0.50940448889229373</v>
      </c>
    </row>
    <row r="2894" spans="1:14" x14ac:dyDescent="0.25">
      <c r="A2894" s="1">
        <v>41880</v>
      </c>
      <c r="B2894">
        <v>17.91</v>
      </c>
      <c r="C2894">
        <v>18.13</v>
      </c>
      <c r="D2894">
        <v>17.829999999999998</v>
      </c>
      <c r="E2894">
        <v>17.98</v>
      </c>
      <c r="F2894">
        <v>96809469</v>
      </c>
      <c r="G2894">
        <v>32.708314366998579</v>
      </c>
      <c r="H2894">
        <v>58.595742685857189</v>
      </c>
      <c r="I2894">
        <f>tsla_moving_stats_14yr[[#This Row],[Close]]/tsla_moving_stats_14yr[[#This Row],[StdDev_14Y_Centered]]</f>
        <v>0.30684823121697025</v>
      </c>
      <c r="J2894">
        <f>2*tsla_moving_stats_14yr[[#This Row],[StdDev_14Y_Centered]]</f>
        <v>117.19148537171438</v>
      </c>
      <c r="K2894">
        <v>32.635528281750325</v>
      </c>
      <c r="L2894">
        <v>58.46848388115226</v>
      </c>
      <c r="M2894">
        <f>tsla_moving_stats_14yr[[#This Row],[Average_14Y_Centered]]-tsla_moving_stats_14yr[[#This Row],[ROLLING AVERAGE MANUAL]]</f>
        <v>7.2786085248253585E-2</v>
      </c>
      <c r="N2894">
        <f>tsla_moving_stats_14yr[[#This Row],[StdDev_14Y_Centered]]-tsla_moving_stats_14yr[[#This Row],[STANDARD DEV MANUAL]]</f>
        <v>0.12725880470492967</v>
      </c>
    </row>
    <row r="2895" spans="1:14" x14ac:dyDescent="0.25">
      <c r="A2895" s="1">
        <v>41879</v>
      </c>
      <c r="B2895">
        <v>17.46</v>
      </c>
      <c r="C2895">
        <v>17.63</v>
      </c>
      <c r="D2895">
        <v>17.440000000000001</v>
      </c>
      <c r="E2895">
        <v>17.59</v>
      </c>
      <c r="F2895">
        <v>42821099</v>
      </c>
      <c r="G2895">
        <v>32.708314366998579</v>
      </c>
      <c r="H2895">
        <v>58.595742685857189</v>
      </c>
      <c r="I2895">
        <f>tsla_moving_stats_14yr[[#This Row],[Close]]/tsla_moving_stats_14yr[[#This Row],[StdDev_14Y_Centered]]</f>
        <v>0.30019245756988355</v>
      </c>
      <c r="J2895">
        <f>2*tsla_moving_stats_14yr[[#This Row],[StdDev_14Y_Centered]]</f>
        <v>117.19148537171438</v>
      </c>
      <c r="K2895">
        <v>32.563967971530303</v>
      </c>
      <c r="L2895">
        <v>58.355680014757368</v>
      </c>
      <c r="M2895">
        <f>tsla_moving_stats_14yr[[#This Row],[Average_14Y_Centered]]-tsla_moving_stats_14yr[[#This Row],[ROLLING AVERAGE MANUAL]]</f>
        <v>0.14434639546827555</v>
      </c>
      <c r="N2895">
        <f>tsla_moving_stats_14yr[[#This Row],[StdDev_14Y_Centered]]-tsla_moving_stats_14yr[[#This Row],[STANDARD DEV MANUAL]]</f>
        <v>0.24006267109982105</v>
      </c>
    </row>
    <row r="2896" spans="1:14" x14ac:dyDescent="0.25">
      <c r="A2896" s="1">
        <v>41878</v>
      </c>
      <c r="B2896">
        <v>17.57</v>
      </c>
      <c r="C2896">
        <v>17.62</v>
      </c>
      <c r="D2896">
        <v>17.350000000000001</v>
      </c>
      <c r="E2896">
        <v>17.55</v>
      </c>
      <c r="F2896">
        <v>44858026</v>
      </c>
      <c r="G2896">
        <v>32.708314366998579</v>
      </c>
      <c r="H2896">
        <v>58.595742685857189</v>
      </c>
      <c r="I2896">
        <f>tsla_moving_stats_14yr[[#This Row],[Close]]/tsla_moving_stats_14yr[[#This Row],[StdDev_14Y_Centered]]</f>
        <v>0.29950981411890032</v>
      </c>
      <c r="J2896">
        <f>2*tsla_moving_stats_14yr[[#This Row],[StdDev_14Y_Centered]]</f>
        <v>117.19148537171438</v>
      </c>
      <c r="K2896">
        <v>32.49116411534358</v>
      </c>
      <c r="L2896">
        <v>58.238334232597595</v>
      </c>
      <c r="M2896">
        <f>tsla_moving_stats_14yr[[#This Row],[Average_14Y_Centered]]-tsla_moving_stats_14yr[[#This Row],[ROLLING AVERAGE MANUAL]]</f>
        <v>0.21715025165499924</v>
      </c>
      <c r="N2896">
        <f>tsla_moving_stats_14yr[[#This Row],[StdDev_14Y_Centered]]-tsla_moving_stats_14yr[[#This Row],[STANDARD DEV MANUAL]]</f>
        <v>0.35740845325959469</v>
      </c>
    </row>
    <row r="2897" spans="1:14" x14ac:dyDescent="0.25">
      <c r="A2897" s="1">
        <v>41877</v>
      </c>
      <c r="B2897">
        <v>17.670000000000002</v>
      </c>
      <c r="C2897">
        <v>17.7</v>
      </c>
      <c r="D2897">
        <v>17.440000000000001</v>
      </c>
      <c r="E2897">
        <v>17.45</v>
      </c>
      <c r="F2897">
        <v>57338639</v>
      </c>
      <c r="G2897">
        <v>32.635528281750275</v>
      </c>
      <c r="H2897">
        <v>58.478886600544342</v>
      </c>
      <c r="I2897">
        <f>tsla_moving_stats_14yr[[#This Row],[Close]]/tsla_moving_stats_14yr[[#This Row],[StdDev_14Y_Centered]]</f>
        <v>0.2983982940577663</v>
      </c>
      <c r="J2897">
        <f>2*tsla_moving_stats_14yr[[#This Row],[StdDev_14Y_Centered]]</f>
        <v>116.95777320108868</v>
      </c>
      <c r="K2897">
        <v>32.418632478632517</v>
      </c>
      <c r="L2897">
        <v>58.121714969354642</v>
      </c>
      <c r="M2897">
        <f>tsla_moving_stats_14yr[[#This Row],[Average_14Y_Centered]]-tsla_moving_stats_14yr[[#This Row],[ROLLING AVERAGE MANUAL]]</f>
        <v>0.21689580311775813</v>
      </c>
      <c r="N2897">
        <f>tsla_moving_stats_14yr[[#This Row],[StdDev_14Y_Centered]]-tsla_moving_stats_14yr[[#This Row],[STANDARD DEV MANUAL]]</f>
        <v>0.35717163118970063</v>
      </c>
    </row>
    <row r="2898" spans="1:14" x14ac:dyDescent="0.25">
      <c r="A2898" s="1">
        <v>41876</v>
      </c>
      <c r="B2898">
        <v>17.21</v>
      </c>
      <c r="C2898">
        <v>17.579999999999998</v>
      </c>
      <c r="D2898">
        <v>17.21</v>
      </c>
      <c r="E2898">
        <v>17.5</v>
      </c>
      <c r="F2898">
        <v>64770847</v>
      </c>
      <c r="G2898">
        <v>32.563967971530253</v>
      </c>
      <c r="H2898">
        <v>58.366066359952036</v>
      </c>
      <c r="I2898">
        <f>tsla_moving_stats_14yr[[#This Row],[Close]]/tsla_moving_stats_14yr[[#This Row],[StdDev_14Y_Centered]]</f>
        <v>0.29983175312989141</v>
      </c>
      <c r="J2898">
        <f>2*tsla_moving_stats_14yr[[#This Row],[StdDev_14Y_Centered]]</f>
        <v>116.73213271990407</v>
      </c>
      <c r="K2898">
        <v>32.346309226932711</v>
      </c>
      <c r="L2898">
        <v>58.005599262187218</v>
      </c>
      <c r="M2898">
        <f>tsla_moving_stats_14yr[[#This Row],[Average_14Y_Centered]]-tsla_moving_stats_14yr[[#This Row],[ROLLING AVERAGE MANUAL]]</f>
        <v>0.21765874459754286</v>
      </c>
      <c r="N2898">
        <f>tsla_moving_stats_14yr[[#This Row],[StdDev_14Y_Centered]]-tsla_moving_stats_14yr[[#This Row],[STANDARD DEV MANUAL]]</f>
        <v>0.36046709776481833</v>
      </c>
    </row>
    <row r="2899" spans="1:14" x14ac:dyDescent="0.25">
      <c r="A2899" s="1">
        <v>41873</v>
      </c>
      <c r="B2899">
        <v>16.97</v>
      </c>
      <c r="C2899">
        <v>17.13</v>
      </c>
      <c r="D2899">
        <v>16.84</v>
      </c>
      <c r="E2899">
        <v>17.12</v>
      </c>
      <c r="F2899">
        <v>42554429</v>
      </c>
      <c r="G2899">
        <v>32.346309226932675</v>
      </c>
      <c r="H2899">
        <v>58.015934335634313</v>
      </c>
      <c r="I2899">
        <f>tsla_moving_stats_14yr[[#This Row],[Close]]/tsla_moving_stats_14yr[[#This Row],[StdDev_14Y_Centered]]</f>
        <v>0.29509134337055093</v>
      </c>
      <c r="J2899">
        <f>2*tsla_moving_stats_14yr[[#This Row],[StdDev_14Y_Centered]]</f>
        <v>116.03186867126863</v>
      </c>
      <c r="K2899">
        <v>32.277027797576672</v>
      </c>
      <c r="L2899">
        <v>57.899700097248733</v>
      </c>
      <c r="M2899">
        <f>tsla_moving_stats_14yr[[#This Row],[Average_14Y_Centered]]-tsla_moving_stats_14yr[[#This Row],[ROLLING AVERAGE MANUAL]]</f>
        <v>6.9281429356003343E-2</v>
      </c>
      <c r="N2899">
        <f>tsla_moving_stats_14yr[[#This Row],[StdDev_14Y_Centered]]-tsla_moving_stats_14yr[[#This Row],[STANDARD DEV MANUAL]]</f>
        <v>0.11623423838558011</v>
      </c>
    </row>
    <row r="2900" spans="1:14" x14ac:dyDescent="0.25">
      <c r="A2900" s="1">
        <v>41872</v>
      </c>
      <c r="B2900">
        <v>17.100000000000001</v>
      </c>
      <c r="C2900">
        <v>17.25</v>
      </c>
      <c r="D2900">
        <v>16.88</v>
      </c>
      <c r="E2900">
        <v>16.96</v>
      </c>
      <c r="F2900">
        <v>43788645</v>
      </c>
      <c r="G2900">
        <v>32.346309226932675</v>
      </c>
      <c r="H2900">
        <v>58.015934335634313</v>
      </c>
      <c r="I2900">
        <f>tsla_moving_stats_14yr[[#This Row],[Close]]/tsla_moving_stats_14yr[[#This Row],[StdDev_14Y_Centered]]</f>
        <v>0.29233348034839624</v>
      </c>
      <c r="J2900">
        <f>2*tsla_moving_stats_14yr[[#This Row],[StdDev_14Y_Centered]]</f>
        <v>116.03186867126863</v>
      </c>
      <c r="K2900">
        <v>32.208502673796858</v>
      </c>
      <c r="L2900">
        <v>57.796144340654145</v>
      </c>
      <c r="M2900">
        <f>tsla_moving_stats_14yr[[#This Row],[Average_14Y_Centered]]-tsla_moving_stats_14yr[[#This Row],[ROLLING AVERAGE MANUAL]]</f>
        <v>0.13780655313581747</v>
      </c>
      <c r="N2900">
        <f>tsla_moving_stats_14yr[[#This Row],[StdDev_14Y_Centered]]-tsla_moving_stats_14yr[[#This Row],[STANDARD DEV MANUAL]]</f>
        <v>0.21978999498016805</v>
      </c>
    </row>
    <row r="2901" spans="1:14" x14ac:dyDescent="0.25">
      <c r="A2901" s="1">
        <v>41871</v>
      </c>
      <c r="B2901">
        <v>16.98</v>
      </c>
      <c r="C2901">
        <v>17.25</v>
      </c>
      <c r="D2901">
        <v>16.87</v>
      </c>
      <c r="E2901">
        <v>17.05</v>
      </c>
      <c r="F2901">
        <v>45417992</v>
      </c>
      <c r="G2901">
        <v>32.346309226932675</v>
      </c>
      <c r="H2901">
        <v>58.015934335634313</v>
      </c>
      <c r="I2901">
        <f>tsla_moving_stats_14yr[[#This Row],[Close]]/tsla_moving_stats_14yr[[#This Row],[StdDev_14Y_Centered]]</f>
        <v>0.29388477829835824</v>
      </c>
      <c r="J2901">
        <f>2*tsla_moving_stats_14yr[[#This Row],[StdDev_14Y_Centered]]</f>
        <v>116.03186867126863</v>
      </c>
      <c r="K2901">
        <v>32.138084878744714</v>
      </c>
      <c r="L2901">
        <v>57.686016841357137</v>
      </c>
      <c r="M2901">
        <f>tsla_moving_stats_14yr[[#This Row],[Average_14Y_Centered]]-tsla_moving_stats_14yr[[#This Row],[ROLLING AVERAGE MANUAL]]</f>
        <v>0.20822434818796154</v>
      </c>
      <c r="N2901">
        <f>tsla_moving_stats_14yr[[#This Row],[StdDev_14Y_Centered]]-tsla_moving_stats_14yr[[#This Row],[STANDARD DEV MANUAL]]</f>
        <v>0.32991749427717565</v>
      </c>
    </row>
    <row r="2902" spans="1:14" x14ac:dyDescent="0.25">
      <c r="A2902" s="1">
        <v>41870</v>
      </c>
      <c r="B2902">
        <v>17.260000000000002</v>
      </c>
      <c r="C2902">
        <v>17.29</v>
      </c>
      <c r="D2902">
        <v>16.77</v>
      </c>
      <c r="E2902">
        <v>17.12</v>
      </c>
      <c r="F2902">
        <v>80102122</v>
      </c>
      <c r="G2902">
        <v>32.277027797576622</v>
      </c>
      <c r="H2902">
        <v>57.910019979711315</v>
      </c>
      <c r="I2902">
        <f>tsla_moving_stats_14yr[[#This Row],[Close]]/tsla_moving_stats_14yr[[#This Row],[StdDev_14Y_Centered]]</f>
        <v>0.29563104979065741</v>
      </c>
      <c r="J2902">
        <f>2*tsla_moving_stats_14yr[[#This Row],[StdDev_14Y_Centered]]</f>
        <v>115.82003995942263</v>
      </c>
      <c r="K2902">
        <v>32.070385301462778</v>
      </c>
      <c r="L2902">
        <v>57.584827326950247</v>
      </c>
      <c r="M2902">
        <f>tsla_moving_stats_14yr[[#This Row],[Average_14Y_Centered]]-tsla_moving_stats_14yr[[#This Row],[ROLLING AVERAGE MANUAL]]</f>
        <v>0.20664249611384378</v>
      </c>
      <c r="N2902">
        <f>tsla_moving_stats_14yr[[#This Row],[StdDev_14Y_Centered]]-tsla_moving_stats_14yr[[#This Row],[STANDARD DEV MANUAL]]</f>
        <v>0.32519265276106779</v>
      </c>
    </row>
    <row r="2903" spans="1:14" x14ac:dyDescent="0.25">
      <c r="A2903" s="1">
        <v>41869</v>
      </c>
      <c r="B2903">
        <v>17.55</v>
      </c>
      <c r="C2903">
        <v>17.82</v>
      </c>
      <c r="D2903">
        <v>17.32</v>
      </c>
      <c r="E2903">
        <v>17.329999999999998</v>
      </c>
      <c r="F2903">
        <v>87738540</v>
      </c>
      <c r="G2903">
        <v>32.208502673796794</v>
      </c>
      <c r="H2903">
        <v>57.806449439129551</v>
      </c>
      <c r="I2903">
        <f>tsla_moving_stats_14yr[[#This Row],[Close]]/tsla_moving_stats_14yr[[#This Row],[StdDev_14Y_Centered]]</f>
        <v>0.29979353805925352</v>
      </c>
      <c r="J2903">
        <f>2*tsla_moving_stats_14yr[[#This Row],[StdDev_14Y_Centered]]</f>
        <v>115.6128988782591</v>
      </c>
      <c r="K2903">
        <v>32.000203426124258</v>
      </c>
      <c r="L2903">
        <v>57.475121738348705</v>
      </c>
      <c r="M2903">
        <f>tsla_moving_stats_14yr[[#This Row],[Average_14Y_Centered]]-tsla_moving_stats_14yr[[#This Row],[ROLLING AVERAGE MANUAL]]</f>
        <v>0.20829924767253516</v>
      </c>
      <c r="N2903">
        <f>tsla_moving_stats_14yr[[#This Row],[StdDev_14Y_Centered]]-tsla_moving_stats_14yr[[#This Row],[STANDARD DEV MANUAL]]</f>
        <v>0.33132770078084661</v>
      </c>
    </row>
    <row r="2904" spans="1:14" x14ac:dyDescent="0.25">
      <c r="A2904" s="1">
        <v>41866</v>
      </c>
      <c r="B2904">
        <v>17.43</v>
      </c>
      <c r="C2904">
        <v>17.47</v>
      </c>
      <c r="D2904">
        <v>17.23</v>
      </c>
      <c r="E2904">
        <v>17.47</v>
      </c>
      <c r="F2904">
        <v>58018170</v>
      </c>
      <c r="G2904">
        <v>32.000203426124202</v>
      </c>
      <c r="H2904">
        <v>57.485380573189474</v>
      </c>
      <c r="I2904">
        <f>tsla_moving_stats_14yr[[#This Row],[Close]]/tsla_moving_stats_14yr[[#This Row],[StdDev_14Y_Centered]]</f>
        <v>0.3039033546582765</v>
      </c>
      <c r="J2904">
        <f>2*tsla_moving_stats_14yr[[#This Row],[StdDev_14Y_Centered]]</f>
        <v>114.97076114637895</v>
      </c>
      <c r="K2904">
        <v>31.926279900035777</v>
      </c>
      <c r="L2904">
        <v>57.352043770756978</v>
      </c>
      <c r="M2904">
        <f>tsla_moving_stats_14yr[[#This Row],[Average_14Y_Centered]]-tsla_moving_stats_14yr[[#This Row],[ROLLING AVERAGE MANUAL]]</f>
        <v>7.3923526088425007E-2</v>
      </c>
      <c r="N2904">
        <f>tsla_moving_stats_14yr[[#This Row],[StdDev_14Y_Centered]]-tsla_moving_stats_14yr[[#This Row],[STANDARD DEV MANUAL]]</f>
        <v>0.13333680243249546</v>
      </c>
    </row>
    <row r="2905" spans="1:14" x14ac:dyDescent="0.25">
      <c r="A2905" s="1">
        <v>41865</v>
      </c>
      <c r="B2905">
        <v>17.5</v>
      </c>
      <c r="C2905">
        <v>17.53</v>
      </c>
      <c r="D2905">
        <v>17.239999999999998</v>
      </c>
      <c r="E2905">
        <v>17.43</v>
      </c>
      <c r="F2905">
        <v>61899574</v>
      </c>
      <c r="G2905">
        <v>32.000203426124202</v>
      </c>
      <c r="H2905">
        <v>57.485380573189474</v>
      </c>
      <c r="I2905">
        <f>tsla_moving_stats_14yr[[#This Row],[Close]]/tsla_moving_stats_14yr[[#This Row],[StdDev_14Y_Centered]]</f>
        <v>0.30320752556919062</v>
      </c>
      <c r="J2905">
        <f>2*tsla_moving_stats_14yr[[#This Row],[StdDev_14Y_Centered]]</f>
        <v>114.97076114637895</v>
      </c>
      <c r="K2905">
        <v>31.851700000000065</v>
      </c>
      <c r="L2905">
        <v>57.226323007573669</v>
      </c>
      <c r="M2905">
        <f>tsla_moving_stats_14yr[[#This Row],[Average_14Y_Centered]]-tsla_moving_stats_14yr[[#This Row],[ROLLING AVERAGE MANUAL]]</f>
        <v>0.14850342612413669</v>
      </c>
      <c r="N2905">
        <f>tsla_moving_stats_14yr[[#This Row],[StdDev_14Y_Centered]]-tsla_moving_stats_14yr[[#This Row],[STANDARD DEV MANUAL]]</f>
        <v>0.25905756561580517</v>
      </c>
    </row>
    <row r="2906" spans="1:14" x14ac:dyDescent="0.25">
      <c r="A2906" s="1">
        <v>41864</v>
      </c>
      <c r="B2906">
        <v>17.47</v>
      </c>
      <c r="C2906">
        <v>17.71</v>
      </c>
      <c r="D2906">
        <v>17.309999999999999</v>
      </c>
      <c r="E2906">
        <v>17.350000000000001</v>
      </c>
      <c r="F2906">
        <v>103989527</v>
      </c>
      <c r="G2906">
        <v>32.000203426124202</v>
      </c>
      <c r="H2906">
        <v>57.485380573189474</v>
      </c>
      <c r="I2906">
        <f>tsla_moving_stats_14yr[[#This Row],[Close]]/tsla_moving_stats_14yr[[#This Row],[StdDev_14Y_Centered]]</f>
        <v>0.30181586739101879</v>
      </c>
      <c r="J2906">
        <f>2*tsla_moving_stats_14yr[[#This Row],[StdDev_14Y_Centered]]</f>
        <v>114.97076114637895</v>
      </c>
      <c r="K2906">
        <v>31.778785280457377</v>
      </c>
      <c r="L2906">
        <v>57.10635424478086</v>
      </c>
      <c r="M2906">
        <f>tsla_moving_stats_14yr[[#This Row],[Average_14Y_Centered]]-tsla_moving_stats_14yr[[#This Row],[ROLLING AVERAGE MANUAL]]</f>
        <v>0.22141814566682427</v>
      </c>
      <c r="N2906">
        <f>tsla_moving_stats_14yr[[#This Row],[StdDev_14Y_Centered]]-tsla_moving_stats_14yr[[#This Row],[STANDARD DEV MANUAL]]</f>
        <v>0.37902632840861372</v>
      </c>
    </row>
    <row r="2907" spans="1:14" x14ac:dyDescent="0.25">
      <c r="A2907" s="1">
        <v>41863</v>
      </c>
      <c r="B2907">
        <v>17.21</v>
      </c>
      <c r="C2907">
        <v>17.350000000000001</v>
      </c>
      <c r="D2907">
        <v>16.97</v>
      </c>
      <c r="E2907">
        <v>17.329999999999998</v>
      </c>
      <c r="F2907">
        <v>95856278</v>
      </c>
      <c r="G2907">
        <v>31.926279900035706</v>
      </c>
      <c r="H2907">
        <v>57.362284292893804</v>
      </c>
      <c r="I2907">
        <f>tsla_moving_stats_14yr[[#This Row],[Close]]/tsla_moving_stats_14yr[[#This Row],[StdDev_14Y_Centered]]</f>
        <v>0.30211488635132483</v>
      </c>
      <c r="J2907">
        <f>2*tsla_moving_stats_14yr[[#This Row],[StdDev_14Y_Centered]]</f>
        <v>114.72456858578761</v>
      </c>
      <c r="K2907">
        <v>31.705561115082265</v>
      </c>
      <c r="L2907">
        <v>56.985029623927069</v>
      </c>
      <c r="M2907">
        <f>tsla_moving_stats_14yr[[#This Row],[Average_14Y_Centered]]-tsla_moving_stats_14yr[[#This Row],[ROLLING AVERAGE MANUAL]]</f>
        <v>0.22071878495344066</v>
      </c>
      <c r="N2907">
        <f>tsla_moving_stats_14yr[[#This Row],[StdDev_14Y_Centered]]-tsla_moving_stats_14yr[[#This Row],[STANDARD DEV MANUAL]]</f>
        <v>0.3772546689667351</v>
      </c>
    </row>
    <row r="2908" spans="1:14" x14ac:dyDescent="0.25">
      <c r="A2908" s="1">
        <v>41862</v>
      </c>
      <c r="B2908">
        <v>17.03</v>
      </c>
      <c r="C2908">
        <v>17.579999999999998</v>
      </c>
      <c r="D2908">
        <v>17</v>
      </c>
      <c r="E2908">
        <v>17.29</v>
      </c>
      <c r="F2908">
        <v>121519250</v>
      </c>
      <c r="G2908">
        <v>31.851700000000005</v>
      </c>
      <c r="H2908">
        <v>57.236544731868278</v>
      </c>
      <c r="I2908">
        <f>tsla_moving_stats_14yr[[#This Row],[Close]]/tsla_moving_stats_14yr[[#This Row],[StdDev_14Y_Centered]]</f>
        <v>0.30207973037151625</v>
      </c>
      <c r="J2908">
        <f>2*tsla_moving_stats_14yr[[#This Row],[StdDev_14Y_Centered]]</f>
        <v>114.47308946373656</v>
      </c>
      <c r="K2908">
        <v>31.631834107972896</v>
      </c>
      <c r="L2908">
        <v>56.861635430234337</v>
      </c>
      <c r="M2908">
        <f>tsla_moving_stats_14yr[[#This Row],[Average_14Y_Centered]]-tsla_moving_stats_14yr[[#This Row],[ROLLING AVERAGE MANUAL]]</f>
        <v>0.2198658920271086</v>
      </c>
      <c r="N2908">
        <f>tsla_moving_stats_14yr[[#This Row],[StdDev_14Y_Centered]]-tsla_moving_stats_14yr[[#This Row],[STANDARD DEV MANUAL]]</f>
        <v>0.37490930163394154</v>
      </c>
    </row>
    <row r="2909" spans="1:14" x14ac:dyDescent="0.25">
      <c r="A2909" s="1">
        <v>41859</v>
      </c>
      <c r="B2909">
        <v>16.739999999999998</v>
      </c>
      <c r="C2909">
        <v>16.78</v>
      </c>
      <c r="D2909">
        <v>16.43</v>
      </c>
      <c r="E2909">
        <v>16.54</v>
      </c>
      <c r="F2909">
        <v>76485994</v>
      </c>
      <c r="G2909">
        <v>31.631834107972828</v>
      </c>
      <c r="H2909">
        <v>56.871802910946727</v>
      </c>
      <c r="I2909">
        <f>tsla_moving_stats_14yr[[#This Row],[Close]]/tsla_moving_stats_14yr[[#This Row],[StdDev_14Y_Centered]]</f>
        <v>0.29082953508436021</v>
      </c>
      <c r="J2909">
        <f>2*tsla_moving_stats_14yr[[#This Row],[StdDev_14Y_Centered]]</f>
        <v>113.74360582189345</v>
      </c>
      <c r="K2909">
        <v>31.559803290414944</v>
      </c>
      <c r="L2909">
        <v>56.744073728972175</v>
      </c>
      <c r="M2909">
        <f>tsla_moving_stats_14yr[[#This Row],[Average_14Y_Centered]]-tsla_moving_stats_14yr[[#This Row],[ROLLING AVERAGE MANUAL]]</f>
        <v>7.2030817557884319E-2</v>
      </c>
      <c r="N2909">
        <f>tsla_moving_stats_14yr[[#This Row],[StdDev_14Y_Centered]]-tsla_moving_stats_14yr[[#This Row],[STANDARD DEV MANUAL]]</f>
        <v>0.12772918197455141</v>
      </c>
    </row>
    <row r="2910" spans="1:14" x14ac:dyDescent="0.25">
      <c r="A2910" s="1">
        <v>41858</v>
      </c>
      <c r="B2910">
        <v>16.670000000000002</v>
      </c>
      <c r="C2910">
        <v>17.11</v>
      </c>
      <c r="D2910">
        <v>16.61</v>
      </c>
      <c r="E2910">
        <v>16.829999999999998</v>
      </c>
      <c r="F2910">
        <v>112183990</v>
      </c>
      <c r="G2910">
        <v>31.631834107972828</v>
      </c>
      <c r="H2910">
        <v>56.871802910946727</v>
      </c>
      <c r="I2910">
        <f>tsla_moving_stats_14yr[[#This Row],[Close]]/tsla_moving_stats_14yr[[#This Row],[StdDev_14Y_Centered]]</f>
        <v>0.2959287228216313</v>
      </c>
      <c r="J2910">
        <f>2*tsla_moving_stats_14yr[[#This Row],[StdDev_14Y_Centered]]</f>
        <v>113.74360582189345</v>
      </c>
      <c r="K2910">
        <v>31.485867620751414</v>
      </c>
      <c r="L2910">
        <v>56.619410400060396</v>
      </c>
      <c r="M2910">
        <f>tsla_moving_stats_14yr[[#This Row],[Average_14Y_Centered]]-tsla_moving_stats_14yr[[#This Row],[ROLLING AVERAGE MANUAL]]</f>
        <v>0.14596648722141481</v>
      </c>
      <c r="N2910">
        <f>tsla_moving_stats_14yr[[#This Row],[StdDev_14Y_Centered]]-tsla_moving_stats_14yr[[#This Row],[STANDARD DEV MANUAL]]</f>
        <v>0.25239251088633097</v>
      </c>
    </row>
    <row r="2911" spans="1:14" x14ac:dyDescent="0.25">
      <c r="A2911" s="1">
        <v>41857</v>
      </c>
      <c r="B2911">
        <v>15.93</v>
      </c>
      <c r="C2911">
        <v>16.760000000000002</v>
      </c>
      <c r="D2911">
        <v>15.91</v>
      </c>
      <c r="E2911">
        <v>16.600000000000001</v>
      </c>
      <c r="F2911">
        <v>138739102</v>
      </c>
      <c r="G2911">
        <v>31.631834107972828</v>
      </c>
      <c r="H2911">
        <v>56.871802910946727</v>
      </c>
      <c r="I2911">
        <f>tsla_moving_stats_14yr[[#This Row],[Close]]/tsla_moving_stats_14yr[[#This Row],[StdDev_14Y_Centered]]</f>
        <v>0.29188453944379567</v>
      </c>
      <c r="J2911">
        <f>2*tsla_moving_stats_14yr[[#This Row],[StdDev_14Y_Centered]]</f>
        <v>113.74360582189345</v>
      </c>
      <c r="K2911">
        <v>31.412322834645732</v>
      </c>
      <c r="L2911">
        <v>56.495905256453632</v>
      </c>
      <c r="M2911">
        <f>tsla_moving_stats_14yr[[#This Row],[Average_14Y_Centered]]-tsla_moving_stats_14yr[[#This Row],[ROLLING AVERAGE MANUAL]]</f>
        <v>0.21951127332709675</v>
      </c>
      <c r="N2911">
        <f>tsla_moving_stats_14yr[[#This Row],[StdDev_14Y_Centered]]-tsla_moving_stats_14yr[[#This Row],[STANDARD DEV MANUAL]]</f>
        <v>0.37589765449309454</v>
      </c>
    </row>
    <row r="2912" spans="1:14" x14ac:dyDescent="0.25">
      <c r="A2912" s="1">
        <v>41856</v>
      </c>
      <c r="B2912">
        <v>15.83</v>
      </c>
      <c r="C2912">
        <v>16.2</v>
      </c>
      <c r="D2912">
        <v>15.71</v>
      </c>
      <c r="E2912">
        <v>15.9</v>
      </c>
      <c r="F2912">
        <v>80828798</v>
      </c>
      <c r="G2912">
        <v>31.55980329041488</v>
      </c>
      <c r="H2912">
        <v>56.754223818263313</v>
      </c>
      <c r="I2912">
        <f>tsla_moving_stats_14yr[[#This Row],[Close]]/tsla_moving_stats_14yr[[#This Row],[StdDev_14Y_Centered]]</f>
        <v>0.28015535990615442</v>
      </c>
      <c r="J2912">
        <f>2*tsla_moving_stats_14yr[[#This Row],[StdDev_14Y_Centered]]</f>
        <v>113.50844763652663</v>
      </c>
      <c r="K2912">
        <v>31.338865019692161</v>
      </c>
      <c r="L2912">
        <v>56.372453613657527</v>
      </c>
      <c r="M2912">
        <f>tsla_moving_stats_14yr[[#This Row],[Average_14Y_Centered]]-tsla_moving_stats_14yr[[#This Row],[ROLLING AVERAGE MANUAL]]</f>
        <v>0.22093827072271921</v>
      </c>
      <c r="N2912">
        <f>tsla_moving_stats_14yr[[#This Row],[StdDev_14Y_Centered]]-tsla_moving_stats_14yr[[#This Row],[STANDARD DEV MANUAL]]</f>
        <v>0.38177020460578603</v>
      </c>
    </row>
    <row r="2913" spans="1:14" x14ac:dyDescent="0.25">
      <c r="A2913" s="1">
        <v>41855</v>
      </c>
      <c r="B2913">
        <v>15.63</v>
      </c>
      <c r="C2913">
        <v>16.03</v>
      </c>
      <c r="D2913">
        <v>15.55</v>
      </c>
      <c r="E2913">
        <v>15.9</v>
      </c>
      <c r="F2913">
        <v>89511197</v>
      </c>
      <c r="G2913">
        <v>31.485867620751343</v>
      </c>
      <c r="H2913">
        <v>56.629541814724909</v>
      </c>
      <c r="I2913">
        <f>tsla_moving_stats_14yr[[#This Row],[Close]]/tsla_moving_stats_14yr[[#This Row],[StdDev_14Y_Centered]]</f>
        <v>0.28077218162951223</v>
      </c>
      <c r="J2913">
        <f>2*tsla_moving_stats_14yr[[#This Row],[StdDev_14Y_Centered]]</f>
        <v>113.25908362944982</v>
      </c>
      <c r="K2913">
        <v>31.265361747851074</v>
      </c>
      <c r="L2913">
        <v>56.248572413067691</v>
      </c>
      <c r="M2913">
        <f>tsla_moving_stats_14yr[[#This Row],[Average_14Y_Centered]]-tsla_moving_stats_14yr[[#This Row],[ROLLING AVERAGE MANUAL]]</f>
        <v>0.22050587290026868</v>
      </c>
      <c r="N2913">
        <f>tsla_moving_stats_14yr[[#This Row],[StdDev_14Y_Centered]]-tsla_moving_stats_14yr[[#This Row],[STANDARD DEV MANUAL]]</f>
        <v>0.38096940165721804</v>
      </c>
    </row>
    <row r="2914" spans="1:14" x14ac:dyDescent="0.25">
      <c r="A2914" s="1">
        <v>41852</v>
      </c>
      <c r="B2914">
        <v>15.07</v>
      </c>
      <c r="C2914">
        <v>15.83</v>
      </c>
      <c r="D2914">
        <v>15.07</v>
      </c>
      <c r="E2914">
        <v>15.55</v>
      </c>
      <c r="F2914">
        <v>178472118</v>
      </c>
      <c r="G2914">
        <v>31.265361747851003</v>
      </c>
      <c r="H2914">
        <v>56.258648288188809</v>
      </c>
      <c r="I2914">
        <f>tsla_moving_stats_14yr[[#This Row],[Close]]/tsla_moving_stats_14yr[[#This Row],[StdDev_14Y_Centered]]</f>
        <v>0.27640194837856846</v>
      </c>
      <c r="J2914">
        <f>2*tsla_moving_stats_14yr[[#This Row],[StdDev_14Y_Centered]]</f>
        <v>112.51729657637762</v>
      </c>
      <c r="K2914">
        <v>31.19448943031178</v>
      </c>
      <c r="L2914">
        <v>56.133872226987862</v>
      </c>
      <c r="M2914">
        <f>tsla_moving_stats_14yr[[#This Row],[Average_14Y_Centered]]-tsla_moving_stats_14yr[[#This Row],[ROLLING AVERAGE MANUAL]]</f>
        <v>7.0872317539222962E-2</v>
      </c>
      <c r="N2914">
        <f>tsla_moving_stats_14yr[[#This Row],[StdDev_14Y_Centered]]-tsla_moving_stats_14yr[[#This Row],[STANDARD DEV MANUAL]]</f>
        <v>0.1247760612009472</v>
      </c>
    </row>
    <row r="2915" spans="1:14" x14ac:dyDescent="0.25">
      <c r="A2915" s="1">
        <v>41851</v>
      </c>
      <c r="B2915">
        <v>15.28</v>
      </c>
      <c r="C2915">
        <v>15.43</v>
      </c>
      <c r="D2915">
        <v>14.77</v>
      </c>
      <c r="E2915">
        <v>14.89</v>
      </c>
      <c r="F2915">
        <v>116235989</v>
      </c>
      <c r="G2915">
        <v>31.265361747851003</v>
      </c>
      <c r="H2915">
        <v>56.258648288188809</v>
      </c>
      <c r="I2915">
        <f>tsla_moving_stats_14yr[[#This Row],[Close]]/tsla_moving_stats_14yr[[#This Row],[StdDev_14Y_Centered]]</f>
        <v>0.2646704187367771</v>
      </c>
      <c r="J2915">
        <f>2*tsla_moving_stats_14yr[[#This Row],[StdDev_14Y_Centered]]</f>
        <v>112.51729657637762</v>
      </c>
      <c r="K2915">
        <v>31.124745519713322</v>
      </c>
      <c r="L2915">
        <v>56.022896991966853</v>
      </c>
      <c r="M2915">
        <f>tsla_moving_stats_14yr[[#This Row],[Average_14Y_Centered]]-tsla_moving_stats_14yr[[#This Row],[ROLLING AVERAGE MANUAL]]</f>
        <v>0.14061622813768082</v>
      </c>
      <c r="N2915">
        <f>tsla_moving_stats_14yr[[#This Row],[StdDev_14Y_Centered]]-tsla_moving_stats_14yr[[#This Row],[STANDARD DEV MANUAL]]</f>
        <v>0.2357512962219559</v>
      </c>
    </row>
    <row r="2916" spans="1:14" x14ac:dyDescent="0.25">
      <c r="A2916" s="1">
        <v>41850</v>
      </c>
      <c r="B2916">
        <v>14.79</v>
      </c>
      <c r="C2916">
        <v>15.31</v>
      </c>
      <c r="D2916">
        <v>14.74</v>
      </c>
      <c r="E2916">
        <v>15.26</v>
      </c>
      <c r="F2916">
        <v>73917406</v>
      </c>
      <c r="G2916">
        <v>31.265361747851003</v>
      </c>
      <c r="H2916">
        <v>56.258648288188809</v>
      </c>
      <c r="I2916">
        <f>tsla_moving_stats_14yr[[#This Row],[Close]]/tsla_moving_stats_14yr[[#This Row],[StdDev_14Y_Centered]]</f>
        <v>0.27124718535414494</v>
      </c>
      <c r="J2916">
        <f>2*tsla_moving_stats_14yr[[#This Row],[StdDev_14Y_Centered]]</f>
        <v>112.51729657637762</v>
      </c>
      <c r="K2916">
        <v>31.058580136249599</v>
      </c>
      <c r="L2916">
        <v>55.923841969889168</v>
      </c>
      <c r="M2916">
        <f>tsla_moving_stats_14yr[[#This Row],[Average_14Y_Centered]]-tsla_moving_stats_14yr[[#This Row],[ROLLING AVERAGE MANUAL]]</f>
        <v>0.20678161160140363</v>
      </c>
      <c r="N2916">
        <f>tsla_moving_stats_14yr[[#This Row],[StdDev_14Y_Centered]]-tsla_moving_stats_14yr[[#This Row],[STANDARD DEV MANUAL]]</f>
        <v>0.33480631829964125</v>
      </c>
    </row>
    <row r="2917" spans="1:14" x14ac:dyDescent="0.25">
      <c r="A2917" s="1">
        <v>41849</v>
      </c>
      <c r="B2917">
        <v>15.11</v>
      </c>
      <c r="C2917">
        <v>15.22</v>
      </c>
      <c r="D2917">
        <v>14.99</v>
      </c>
      <c r="E2917">
        <v>15</v>
      </c>
      <c r="F2917">
        <v>50807857</v>
      </c>
      <c r="G2917">
        <v>31.194489430311712</v>
      </c>
      <c r="H2917">
        <v>56.143931159462895</v>
      </c>
      <c r="I2917">
        <f>tsla_moving_stats_14yr[[#This Row],[Close]]/tsla_moving_stats_14yr[[#This Row],[StdDev_14Y_Centered]]</f>
        <v>0.26717046153031615</v>
      </c>
      <c r="J2917">
        <f>2*tsla_moving_stats_14yr[[#This Row],[StdDev_14Y_Centered]]</f>
        <v>112.28786231892579</v>
      </c>
      <c r="K2917">
        <v>30.992629124820706</v>
      </c>
      <c r="L2917">
        <v>55.825325868566317</v>
      </c>
      <c r="M2917">
        <f>tsla_moving_stats_14yr[[#This Row],[Average_14Y_Centered]]-tsla_moving_stats_14yr[[#This Row],[ROLLING AVERAGE MANUAL]]</f>
        <v>0.20186030549100664</v>
      </c>
      <c r="N2917">
        <f>tsla_moving_stats_14yr[[#This Row],[StdDev_14Y_Centered]]-tsla_moving_stats_14yr[[#This Row],[STANDARD DEV MANUAL]]</f>
        <v>0.31860529089657774</v>
      </c>
    </row>
    <row r="2918" spans="1:14" x14ac:dyDescent="0.25">
      <c r="A2918" s="1">
        <v>41848</v>
      </c>
      <c r="B2918">
        <v>14.95</v>
      </c>
      <c r="C2918">
        <v>15.47</v>
      </c>
      <c r="D2918">
        <v>14.76</v>
      </c>
      <c r="E2918">
        <v>14.99</v>
      </c>
      <c r="F2918">
        <v>97764250</v>
      </c>
      <c r="G2918">
        <v>31.124745519713258</v>
      </c>
      <c r="H2918">
        <v>56.032939637380743</v>
      </c>
      <c r="I2918">
        <f>tsla_moving_stats_14yr[[#This Row],[Close]]/tsla_moving_stats_14yr[[#This Row],[StdDev_14Y_Centered]]</f>
        <v>0.26752121336143247</v>
      </c>
      <c r="J2918">
        <f>2*tsla_moving_stats_14yr[[#This Row],[StdDev_14Y_Centered]]</f>
        <v>112.06587927476149</v>
      </c>
      <c r="K2918">
        <v>30.925095084320095</v>
      </c>
      <c r="L2918">
        <v>55.721356620100721</v>
      </c>
      <c r="M2918">
        <f>tsla_moving_stats_14yr[[#This Row],[Average_14Y_Centered]]-tsla_moving_stats_14yr[[#This Row],[ROLLING AVERAGE MANUAL]]</f>
        <v>0.19965043539316341</v>
      </c>
      <c r="N2918">
        <f>tsla_moving_stats_14yr[[#This Row],[StdDev_14Y_Centered]]-tsla_moving_stats_14yr[[#This Row],[STANDARD DEV MANUAL]]</f>
        <v>0.31158301728002158</v>
      </c>
    </row>
    <row r="2919" spans="1:14" x14ac:dyDescent="0.25">
      <c r="A2919" s="1">
        <v>41845</v>
      </c>
      <c r="B2919">
        <v>14.85</v>
      </c>
      <c r="C2919">
        <v>15.13</v>
      </c>
      <c r="D2919">
        <v>14.78</v>
      </c>
      <c r="E2919">
        <v>14.9</v>
      </c>
      <c r="F2919">
        <v>46355793</v>
      </c>
      <c r="G2919">
        <v>30.925095084320059</v>
      </c>
      <c r="H2919">
        <v>55.731355966366841</v>
      </c>
      <c r="I2919">
        <f>tsla_moving_stats_14yr[[#This Row],[Close]]/tsla_moving_stats_14yr[[#This Row],[StdDev_14Y_Centered]]</f>
        <v>0.26735398307896829</v>
      </c>
      <c r="J2919">
        <f>2*tsla_moving_stats_14yr[[#This Row],[StdDev_14Y_Centered]]</f>
        <v>111.46271193273368</v>
      </c>
      <c r="K2919">
        <v>30.859217516152221</v>
      </c>
      <c r="L2919">
        <v>55.62273694080644</v>
      </c>
      <c r="M2919">
        <f>tsla_moving_stats_14yr[[#This Row],[Average_14Y_Centered]]-tsla_moving_stats_14yr[[#This Row],[ROLLING AVERAGE MANUAL]]</f>
        <v>6.5877568167838518E-2</v>
      </c>
      <c r="N2919">
        <f>tsla_moving_stats_14yr[[#This Row],[StdDev_14Y_Centered]]-tsla_moving_stats_14yr[[#This Row],[STANDARD DEV MANUAL]]</f>
        <v>0.10861902556040093</v>
      </c>
    </row>
    <row r="2920" spans="1:14" x14ac:dyDescent="0.25">
      <c r="A2920" s="1">
        <v>41844</v>
      </c>
      <c r="B2920">
        <v>14.88</v>
      </c>
      <c r="C2920">
        <v>15.01</v>
      </c>
      <c r="D2920">
        <v>14.72</v>
      </c>
      <c r="E2920">
        <v>14.9</v>
      </c>
      <c r="F2920">
        <v>48726200</v>
      </c>
      <c r="G2920">
        <v>30.925095084320059</v>
      </c>
      <c r="H2920">
        <v>55.731355966366841</v>
      </c>
      <c r="I2920">
        <f>tsla_moving_stats_14yr[[#This Row],[Close]]/tsla_moving_stats_14yr[[#This Row],[StdDev_14Y_Centered]]</f>
        <v>0.26735398307896829</v>
      </c>
      <c r="J2920">
        <f>2*tsla_moving_stats_14yr[[#This Row],[StdDev_14Y_Centered]]</f>
        <v>111.46271193273368</v>
      </c>
      <c r="K2920">
        <v>30.79258886894079</v>
      </c>
      <c r="L2920">
        <v>55.521452368595675</v>
      </c>
      <c r="M2920">
        <f>tsla_moving_stats_14yr[[#This Row],[Average_14Y_Centered]]-tsla_moving_stats_14yr[[#This Row],[ROLLING AVERAGE MANUAL]]</f>
        <v>0.13250621537926932</v>
      </c>
      <c r="N2920">
        <f>tsla_moving_stats_14yr[[#This Row],[StdDev_14Y_Centered]]-tsla_moving_stats_14yr[[#This Row],[STANDARD DEV MANUAL]]</f>
        <v>0.20990359777116652</v>
      </c>
    </row>
    <row r="2921" spans="1:14" x14ac:dyDescent="0.25">
      <c r="A2921" s="1">
        <v>41843</v>
      </c>
      <c r="B2921">
        <v>14.67</v>
      </c>
      <c r="C2921">
        <v>14.98</v>
      </c>
      <c r="D2921">
        <v>14.63</v>
      </c>
      <c r="E2921">
        <v>14.83</v>
      </c>
      <c r="F2921">
        <v>46331013</v>
      </c>
      <c r="G2921">
        <v>30.925095084320059</v>
      </c>
      <c r="H2921">
        <v>55.731355966366841</v>
      </c>
      <c r="I2921">
        <f>tsla_moving_stats_14yr[[#This Row],[Close]]/tsla_moving_stats_14yr[[#This Row],[StdDev_14Y_Centered]]</f>
        <v>0.26609795765510741</v>
      </c>
      <c r="J2921">
        <f>2*tsla_moving_stats_14yr[[#This Row],[StdDev_14Y_Centered]]</f>
        <v>111.46271193273368</v>
      </c>
      <c r="K2921">
        <v>30.725190373563251</v>
      </c>
      <c r="L2921">
        <v>55.417397254817509</v>
      </c>
      <c r="M2921">
        <f>tsla_moving_stats_14yr[[#This Row],[Average_14Y_Centered]]-tsla_moving_stats_14yr[[#This Row],[ROLLING AVERAGE MANUAL]]</f>
        <v>0.19990471075680816</v>
      </c>
      <c r="N2921">
        <f>tsla_moving_stats_14yr[[#This Row],[StdDev_14Y_Centered]]-tsla_moving_stats_14yr[[#This Row],[STANDARD DEV MANUAL]]</f>
        <v>0.31395871154933275</v>
      </c>
    </row>
    <row r="2922" spans="1:14" x14ac:dyDescent="0.25">
      <c r="A2922" s="1">
        <v>41842</v>
      </c>
      <c r="B2922">
        <v>14.81</v>
      </c>
      <c r="C2922">
        <v>14.89</v>
      </c>
      <c r="D2922">
        <v>14.61</v>
      </c>
      <c r="E2922">
        <v>14.64</v>
      </c>
      <c r="F2922">
        <v>40987317</v>
      </c>
      <c r="G2922">
        <v>30.859217516152185</v>
      </c>
      <c r="H2922">
        <v>55.632722173261016</v>
      </c>
      <c r="I2922">
        <f>tsla_moving_stats_14yr[[#This Row],[Close]]/tsla_moving_stats_14yr[[#This Row],[StdDev_14Y_Centered]]</f>
        <v>0.26315447866105829</v>
      </c>
      <c r="J2922">
        <f>2*tsla_moving_stats_14yr[[#This Row],[StdDev_14Y_Centered]]</f>
        <v>111.26544434652203</v>
      </c>
      <c r="K2922">
        <v>30.657118217750664</v>
      </c>
      <c r="L2922">
        <v>55.31085684673225</v>
      </c>
      <c r="M2922">
        <f>tsla_moving_stats_14yr[[#This Row],[Average_14Y_Centered]]-tsla_moving_stats_14yr[[#This Row],[ROLLING AVERAGE MANUAL]]</f>
        <v>0.20209929840152085</v>
      </c>
      <c r="N2922">
        <f>tsla_moving_stats_14yr[[#This Row],[StdDev_14Y_Centered]]-tsla_moving_stats_14yr[[#This Row],[STANDARD DEV MANUAL]]</f>
        <v>0.32186532652876565</v>
      </c>
    </row>
    <row r="2923" spans="1:14" x14ac:dyDescent="0.25">
      <c r="A2923" s="1">
        <v>41841</v>
      </c>
      <c r="B2923">
        <v>14.48</v>
      </c>
      <c r="C2923">
        <v>14.88</v>
      </c>
      <c r="D2923">
        <v>14.45</v>
      </c>
      <c r="E2923">
        <v>14.7</v>
      </c>
      <c r="F2923">
        <v>57378824</v>
      </c>
      <c r="G2923">
        <v>30.792588868940754</v>
      </c>
      <c r="H2923">
        <v>55.531422998534708</v>
      </c>
      <c r="I2923">
        <f>tsla_moving_stats_14yr[[#This Row],[Close]]/tsla_moving_stats_14yr[[#This Row],[StdDev_14Y_Centered]]</f>
        <v>0.264714988491973</v>
      </c>
      <c r="J2923">
        <f>2*tsla_moving_stats_14yr[[#This Row],[StdDev_14Y_Centered]]</f>
        <v>111.06284599706942</v>
      </c>
      <c r="K2923">
        <v>30.590708123652089</v>
      </c>
      <c r="L2923">
        <v>55.209751781459069</v>
      </c>
      <c r="M2923">
        <f>tsla_moving_stats_14yr[[#This Row],[Average_14Y_Centered]]-tsla_moving_stats_14yr[[#This Row],[ROLLING AVERAGE MANUAL]]</f>
        <v>0.20188074528866551</v>
      </c>
      <c r="N2923">
        <f>tsla_moving_stats_14yr[[#This Row],[StdDev_14Y_Centered]]-tsla_moving_stats_14yr[[#This Row],[STANDARD DEV MANUAL]]</f>
        <v>0.3216712170756395</v>
      </c>
    </row>
    <row r="2924" spans="1:14" x14ac:dyDescent="0.25">
      <c r="A2924" s="1">
        <v>41838</v>
      </c>
      <c r="B2924">
        <v>14.4</v>
      </c>
      <c r="C2924">
        <v>14.75</v>
      </c>
      <c r="D2924">
        <v>14.4</v>
      </c>
      <c r="E2924">
        <v>14.67</v>
      </c>
      <c r="F2924">
        <v>63909336</v>
      </c>
      <c r="G2924">
        <v>30.59070812365205</v>
      </c>
      <c r="H2924">
        <v>55.219677130173984</v>
      </c>
      <c r="I2924">
        <f>tsla_moving_stats_14yr[[#This Row],[Close]]/tsla_moving_stats_14yr[[#This Row],[StdDev_14Y_Centered]]</f>
        <v>0.26566616761299011</v>
      </c>
      <c r="J2924">
        <f>2*tsla_moving_stats_14yr[[#This Row],[StdDev_14Y_Centered]]</f>
        <v>110.43935426034797</v>
      </c>
      <c r="K2924">
        <v>30.524491190219383</v>
      </c>
      <c r="L2924">
        <v>55.109115001753999</v>
      </c>
      <c r="M2924">
        <f>tsla_moving_stats_14yr[[#This Row],[Average_14Y_Centered]]-tsla_moving_stats_14yr[[#This Row],[ROLLING AVERAGE MANUAL]]</f>
        <v>6.6216933432666991E-2</v>
      </c>
      <c r="N2924">
        <f>tsla_moving_stats_14yr[[#This Row],[StdDev_14Y_Centered]]-tsla_moving_stats_14yr[[#This Row],[STANDARD DEV MANUAL]]</f>
        <v>0.11056212841998558</v>
      </c>
    </row>
    <row r="2925" spans="1:14" x14ac:dyDescent="0.25">
      <c r="A2925" s="1">
        <v>41837</v>
      </c>
      <c r="B2925">
        <v>14.41</v>
      </c>
      <c r="C2925">
        <v>14.7</v>
      </c>
      <c r="D2925">
        <v>14.24</v>
      </c>
      <c r="E2925">
        <v>14.36</v>
      </c>
      <c r="F2925">
        <v>69764412</v>
      </c>
      <c r="G2925">
        <v>30.59070812365205</v>
      </c>
      <c r="H2925">
        <v>55.219677130173984</v>
      </c>
      <c r="I2925">
        <f>tsla_moving_stats_14yr[[#This Row],[Close]]/tsla_moving_stats_14yr[[#This Row],[StdDev_14Y_Centered]]</f>
        <v>0.26005222678408579</v>
      </c>
      <c r="J2925">
        <f>2*tsla_moving_stats_14yr[[#This Row],[StdDev_14Y_Centered]]</f>
        <v>110.43935426034797</v>
      </c>
      <c r="K2925">
        <v>30.457460431654724</v>
      </c>
      <c r="L2925">
        <v>55.005560024624323</v>
      </c>
      <c r="M2925">
        <f>tsla_moving_stats_14yr[[#This Row],[Average_14Y_Centered]]-tsla_moving_stats_14yr[[#This Row],[ROLLING AVERAGE MANUAL]]</f>
        <v>0.133247691997326</v>
      </c>
      <c r="N2925">
        <f>tsla_moving_stats_14yr[[#This Row],[StdDev_14Y_Centered]]-tsla_moving_stats_14yr[[#This Row],[STANDARD DEV MANUAL]]</f>
        <v>0.21411710554966135</v>
      </c>
    </row>
    <row r="2926" spans="1:14" x14ac:dyDescent="0.25">
      <c r="A2926" s="1">
        <v>41836</v>
      </c>
      <c r="B2926">
        <v>14.79</v>
      </c>
      <c r="C2926">
        <v>14.99</v>
      </c>
      <c r="D2926">
        <v>14.45</v>
      </c>
      <c r="E2926">
        <v>14.48</v>
      </c>
      <c r="F2926">
        <v>60766517</v>
      </c>
      <c r="G2926">
        <v>30.59070812365205</v>
      </c>
      <c r="H2926">
        <v>55.219677130173984</v>
      </c>
      <c r="I2926">
        <f>tsla_moving_stats_14yr[[#This Row],[Close]]/tsla_moving_stats_14yr[[#This Row],[StdDev_14Y_Centered]]</f>
        <v>0.26222536516946809</v>
      </c>
      <c r="J2926">
        <f>2*tsla_moving_stats_14yr[[#This Row],[StdDev_14Y_Centered]]</f>
        <v>110.43935426034797</v>
      </c>
      <c r="K2926">
        <v>30.390050377833798</v>
      </c>
      <c r="L2926">
        <v>54.900525808725035</v>
      </c>
      <c r="M2926">
        <f>tsla_moving_stats_14yr[[#This Row],[Average_14Y_Centered]]-tsla_moving_stats_14yr[[#This Row],[ROLLING AVERAGE MANUAL]]</f>
        <v>0.20065774581825124</v>
      </c>
      <c r="N2926">
        <f>tsla_moving_stats_14yr[[#This Row],[StdDev_14Y_Centered]]-tsla_moving_stats_14yr[[#This Row],[STANDARD DEV MANUAL]]</f>
        <v>0.31915132144894898</v>
      </c>
    </row>
    <row r="2927" spans="1:14" x14ac:dyDescent="0.25">
      <c r="A2927" s="1">
        <v>41835</v>
      </c>
      <c r="B2927">
        <v>15.12</v>
      </c>
      <c r="C2927">
        <v>15.18</v>
      </c>
      <c r="D2927">
        <v>14.54</v>
      </c>
      <c r="E2927">
        <v>14.64</v>
      </c>
      <c r="F2927">
        <v>85980538</v>
      </c>
      <c r="G2927">
        <v>30.524491190219347</v>
      </c>
      <c r="H2927">
        <v>55.11902582190443</v>
      </c>
      <c r="I2927">
        <f>tsla_moving_stats_14yr[[#This Row],[Close]]/tsla_moving_stats_14yr[[#This Row],[StdDev_14Y_Centered]]</f>
        <v>0.26560701648290075</v>
      </c>
      <c r="J2927">
        <f>2*tsla_moving_stats_14yr[[#This Row],[StdDev_14Y_Centered]]</f>
        <v>110.23805164380886</v>
      </c>
      <c r="K2927">
        <v>30.320770338372981</v>
      </c>
      <c r="L2927">
        <v>54.788815273121422</v>
      </c>
      <c r="M2927">
        <f>tsla_moving_stats_14yr[[#This Row],[Average_14Y_Centered]]-tsla_moving_stats_14yr[[#This Row],[ROLLING AVERAGE MANUAL]]</f>
        <v>0.20372085184636646</v>
      </c>
      <c r="N2927">
        <f>tsla_moving_stats_14yr[[#This Row],[StdDev_14Y_Centered]]-tsla_moving_stats_14yr[[#This Row],[STANDARD DEV MANUAL]]</f>
        <v>0.3302105487830076</v>
      </c>
    </row>
    <row r="2928" spans="1:14" x14ac:dyDescent="0.25">
      <c r="A2928" s="1">
        <v>41834</v>
      </c>
      <c r="B2928">
        <v>14.67</v>
      </c>
      <c r="C2928">
        <v>15.25</v>
      </c>
      <c r="D2928">
        <v>14.36</v>
      </c>
      <c r="E2928">
        <v>15.11</v>
      </c>
      <c r="F2928">
        <v>108128691</v>
      </c>
      <c r="G2928">
        <v>30.457460431654678</v>
      </c>
      <c r="H2928">
        <v>55.015455780757975</v>
      </c>
      <c r="I2928">
        <f>tsla_moving_stats_14yr[[#This Row],[Close]]/tsla_moving_stats_14yr[[#This Row],[StdDev_14Y_Centered]]</f>
        <v>0.27465009215255515</v>
      </c>
      <c r="J2928">
        <f>2*tsla_moving_stats_14yr[[#This Row],[StdDev_14Y_Centered]]</f>
        <v>110.03091156151595</v>
      </c>
      <c r="K2928">
        <v>30.249380626575498</v>
      </c>
      <c r="L2928">
        <v>54.669344087703607</v>
      </c>
      <c r="M2928">
        <f>tsla_moving_stats_14yr[[#This Row],[Average_14Y_Centered]]-tsla_moving_stats_14yr[[#This Row],[ROLLING AVERAGE MANUAL]]</f>
        <v>0.20807980507917989</v>
      </c>
      <c r="N2928">
        <f>tsla_moving_stats_14yr[[#This Row],[StdDev_14Y_Centered]]-tsla_moving_stats_14yr[[#This Row],[STANDARD DEV MANUAL]]</f>
        <v>0.34611169305436817</v>
      </c>
    </row>
    <row r="2929" spans="1:14" x14ac:dyDescent="0.25">
      <c r="A2929" s="1">
        <v>41831</v>
      </c>
      <c r="B2929">
        <v>14.71</v>
      </c>
      <c r="C2929">
        <v>14.77</v>
      </c>
      <c r="D2929">
        <v>14.51</v>
      </c>
      <c r="E2929">
        <v>14.54</v>
      </c>
      <c r="F2929">
        <v>49606746</v>
      </c>
      <c r="G2929">
        <v>30.249380626575444</v>
      </c>
      <c r="H2929">
        <v>54.679189984962534</v>
      </c>
      <c r="I2929">
        <f>tsla_moving_stats_14yr[[#This Row],[Close]]/tsla_moving_stats_14yr[[#This Row],[StdDev_14Y_Centered]]</f>
        <v>0.26591469266458928</v>
      </c>
      <c r="J2929">
        <f>2*tsla_moving_stats_14yr[[#This Row],[StdDev_14Y_Centered]]</f>
        <v>109.35837996992507</v>
      </c>
      <c r="K2929">
        <v>30.181394092219072</v>
      </c>
      <c r="L2929">
        <v>54.56169035600572</v>
      </c>
      <c r="M2929">
        <f>tsla_moving_stats_14yr[[#This Row],[Average_14Y_Centered]]-tsla_moving_stats_14yr[[#This Row],[ROLLING AVERAGE MANUAL]]</f>
        <v>6.7986534356371919E-2</v>
      </c>
      <c r="N2929">
        <f>tsla_moving_stats_14yr[[#This Row],[StdDev_14Y_Centered]]-tsla_moving_stats_14yr[[#This Row],[STANDARD DEV MANUAL]]</f>
        <v>0.11749962895681421</v>
      </c>
    </row>
    <row r="2930" spans="1:14" x14ac:dyDescent="0.25">
      <c r="A2930" s="1">
        <v>41830</v>
      </c>
      <c r="B2930">
        <v>14.48</v>
      </c>
      <c r="C2930">
        <v>14.81</v>
      </c>
      <c r="D2930">
        <v>14.4</v>
      </c>
      <c r="E2930">
        <v>14.63</v>
      </c>
      <c r="F2930">
        <v>72978780</v>
      </c>
      <c r="G2930">
        <v>30.249380626575444</v>
      </c>
      <c r="H2930">
        <v>54.679189984962534</v>
      </c>
      <c r="I2930">
        <f>tsla_moving_stats_14yr[[#This Row],[Close]]/tsla_moving_stats_14yr[[#This Row],[StdDev_14Y_Centered]]</f>
        <v>0.26756065706210053</v>
      </c>
      <c r="J2930">
        <f>2*tsla_moving_stats_14yr[[#This Row],[StdDev_14Y_Centered]]</f>
        <v>109.35837996992507</v>
      </c>
      <c r="K2930">
        <v>30.113855855855906</v>
      </c>
      <c r="L2930">
        <v>54.455379494326621</v>
      </c>
      <c r="M2930">
        <f>tsla_moving_stats_14yr[[#This Row],[Average_14Y_Centered]]-tsla_moving_stats_14yr[[#This Row],[ROLLING AVERAGE MANUAL]]</f>
        <v>0.13552477071953817</v>
      </c>
      <c r="N2930">
        <f>tsla_moving_stats_14yr[[#This Row],[StdDev_14Y_Centered]]-tsla_moving_stats_14yr[[#This Row],[STANDARD DEV MANUAL]]</f>
        <v>0.22381049063591263</v>
      </c>
    </row>
    <row r="2931" spans="1:14" x14ac:dyDescent="0.25">
      <c r="A2931" s="1">
        <v>41829</v>
      </c>
      <c r="B2931">
        <v>14.75</v>
      </c>
      <c r="C2931">
        <v>14.95</v>
      </c>
      <c r="D2931">
        <v>14.61</v>
      </c>
      <c r="E2931">
        <v>14.87</v>
      </c>
      <c r="F2931">
        <v>61765998</v>
      </c>
      <c r="G2931">
        <v>30.249380626575444</v>
      </c>
      <c r="H2931">
        <v>54.679189984962534</v>
      </c>
      <c r="I2931">
        <f>tsla_moving_stats_14yr[[#This Row],[Close]]/tsla_moving_stats_14yr[[#This Row],[StdDev_14Y_Centered]]</f>
        <v>0.27194989545546372</v>
      </c>
      <c r="J2931">
        <f>2*tsla_moving_stats_14yr[[#This Row],[StdDev_14Y_Centered]]</f>
        <v>109.35837996992507</v>
      </c>
      <c r="K2931">
        <v>30.047249459264648</v>
      </c>
      <c r="L2931">
        <v>54.352058894075228</v>
      </c>
      <c r="M2931">
        <f>tsla_moving_stats_14yr[[#This Row],[Average_14Y_Centered]]-tsla_moving_stats_14yr[[#This Row],[ROLLING AVERAGE MANUAL]]</f>
        <v>0.20213116731079595</v>
      </c>
      <c r="N2931">
        <f>tsla_moving_stats_14yr[[#This Row],[StdDev_14Y_Centered]]-tsla_moving_stats_14yr[[#This Row],[STANDARD DEV MANUAL]]</f>
        <v>0.32713109088730619</v>
      </c>
    </row>
    <row r="2932" spans="1:14" x14ac:dyDescent="0.25">
      <c r="A2932" s="1">
        <v>41828</v>
      </c>
      <c r="B2932">
        <v>14.58</v>
      </c>
      <c r="C2932">
        <v>14.73</v>
      </c>
      <c r="D2932">
        <v>14.28</v>
      </c>
      <c r="E2932">
        <v>14.6</v>
      </c>
      <c r="F2932">
        <v>117692596</v>
      </c>
      <c r="G2932">
        <v>30.181394092219023</v>
      </c>
      <c r="H2932">
        <v>54.571520405694578</v>
      </c>
      <c r="I2932">
        <f>tsla_moving_stats_14yr[[#This Row],[Close]]/tsla_moving_stats_14yr[[#This Row],[StdDev_14Y_Centered]]</f>
        <v>0.26753881679419872</v>
      </c>
      <c r="J2932">
        <f>2*tsla_moving_stats_14yr[[#This Row],[StdDev_14Y_Centered]]</f>
        <v>109.14304081138916</v>
      </c>
      <c r="K2932">
        <v>29.978799134511419</v>
      </c>
      <c r="L2932">
        <v>54.242181014321893</v>
      </c>
      <c r="M2932">
        <f>tsla_moving_stats_14yr[[#This Row],[Average_14Y_Centered]]-tsla_moving_stats_14yr[[#This Row],[ROLLING AVERAGE MANUAL]]</f>
        <v>0.20259495770760338</v>
      </c>
      <c r="N2932">
        <f>tsla_moving_stats_14yr[[#This Row],[StdDev_14Y_Centered]]-tsla_moving_stats_14yr[[#This Row],[STANDARD DEV MANUAL]]</f>
        <v>0.32933939137268453</v>
      </c>
    </row>
    <row r="2933" spans="1:14" x14ac:dyDescent="0.25">
      <c r="A2933" s="1">
        <v>41827</v>
      </c>
      <c r="B2933">
        <v>15.17</v>
      </c>
      <c r="C2933">
        <v>15.32</v>
      </c>
      <c r="D2933">
        <v>14.69</v>
      </c>
      <c r="E2933">
        <v>14.84</v>
      </c>
      <c r="F2933">
        <v>88516306</v>
      </c>
      <c r="G2933">
        <v>30.113855855855856</v>
      </c>
      <c r="H2933">
        <v>54.465193927044616</v>
      </c>
      <c r="I2933">
        <f>tsla_moving_stats_14yr[[#This Row],[Close]]/tsla_moving_stats_14yr[[#This Row],[StdDev_14Y_Centered]]</f>
        <v>0.2724675876464881</v>
      </c>
      <c r="J2933">
        <f>2*tsla_moving_stats_14yr[[#This Row],[StdDev_14Y_Centered]]</f>
        <v>108.93038785408923</v>
      </c>
      <c r="K2933">
        <v>29.907976190476258</v>
      </c>
      <c r="L2933">
        <v>54.123622797386091</v>
      </c>
      <c r="M2933">
        <f>tsla_moving_stats_14yr[[#This Row],[Average_14Y_Centered]]-tsla_moving_stats_14yr[[#This Row],[ROLLING AVERAGE MANUAL]]</f>
        <v>0.20587966537959801</v>
      </c>
      <c r="N2933">
        <f>tsla_moving_stats_14yr[[#This Row],[StdDev_14Y_Centered]]-tsla_moving_stats_14yr[[#This Row],[STANDARD DEV MANUAL]]</f>
        <v>0.34157112965852576</v>
      </c>
    </row>
    <row r="2934" spans="1:14" x14ac:dyDescent="0.25">
      <c r="A2934" s="1">
        <v>41823</v>
      </c>
      <c r="B2934">
        <v>15.42</v>
      </c>
      <c r="C2934">
        <v>15.46</v>
      </c>
      <c r="D2934">
        <v>14.93</v>
      </c>
      <c r="E2934">
        <v>15.28</v>
      </c>
      <c r="F2934">
        <v>77500805</v>
      </c>
      <c r="G2934">
        <v>29.978799134511362</v>
      </c>
      <c r="H2934">
        <v>54.25196407527504</v>
      </c>
      <c r="I2934">
        <f>tsla_moving_stats_14yr[[#This Row],[Close]]/tsla_moving_stats_14yr[[#This Row],[StdDev_14Y_Centered]]</f>
        <v>0.28164878931938531</v>
      </c>
      <c r="J2934">
        <f>2*tsla_moving_stats_14yr[[#This Row],[StdDev_14Y_Centered]]</f>
        <v>108.50392815055008</v>
      </c>
      <c r="K2934">
        <v>29.837221219776318</v>
      </c>
      <c r="L2934">
        <v>54.005058347374892</v>
      </c>
      <c r="M2934">
        <f>tsla_moving_stats_14yr[[#This Row],[Average_14Y_Centered]]-tsla_moving_stats_14yr[[#This Row],[ROLLING AVERAGE MANUAL]]</f>
        <v>0.14157791473504489</v>
      </c>
      <c r="N2934">
        <f>tsla_moving_stats_14yr[[#This Row],[StdDev_14Y_Centered]]-tsla_moving_stats_14yr[[#This Row],[STANDARD DEV MANUAL]]</f>
        <v>0.24690572790014897</v>
      </c>
    </row>
    <row r="2935" spans="1:14" x14ac:dyDescent="0.25">
      <c r="A2935" s="1">
        <v>41822</v>
      </c>
      <c r="B2935">
        <v>16.04</v>
      </c>
      <c r="C2935">
        <v>16.16</v>
      </c>
      <c r="D2935">
        <v>15.14</v>
      </c>
      <c r="E2935">
        <v>15.29</v>
      </c>
      <c r="F2935">
        <v>120526204</v>
      </c>
      <c r="G2935">
        <v>29.978799134511362</v>
      </c>
      <c r="H2935">
        <v>54.25196407527504</v>
      </c>
      <c r="I2935">
        <f>tsla_moving_stats_14yr[[#This Row],[Close]]/tsla_moving_stats_14yr[[#This Row],[StdDev_14Y_Centered]]</f>
        <v>0.2818331144432854</v>
      </c>
      <c r="J2935">
        <f>2*tsla_moving_stats_14yr[[#This Row],[StdDev_14Y_Centered]]</f>
        <v>108.50392815055008</v>
      </c>
      <c r="K2935">
        <v>29.766198555956745</v>
      </c>
      <c r="L2935">
        <v>53.885264235096969</v>
      </c>
      <c r="M2935">
        <f>tsla_moving_stats_14yr[[#This Row],[Average_14Y_Centered]]-tsla_moving_stats_14yr[[#This Row],[ROLLING AVERAGE MANUAL]]</f>
        <v>0.21260057855461767</v>
      </c>
      <c r="N2935">
        <f>tsla_moving_stats_14yr[[#This Row],[StdDev_14Y_Centered]]-tsla_moving_stats_14yr[[#This Row],[STANDARD DEV MANUAL]]</f>
        <v>0.36669984017807167</v>
      </c>
    </row>
    <row r="2936" spans="1:14" x14ac:dyDescent="0.25">
      <c r="A2936" s="1">
        <v>41821</v>
      </c>
      <c r="B2936">
        <v>16.16</v>
      </c>
      <c r="C2936">
        <v>16.23</v>
      </c>
      <c r="D2936">
        <v>15.91</v>
      </c>
      <c r="E2936">
        <v>15.98</v>
      </c>
      <c r="F2936">
        <v>65118697</v>
      </c>
      <c r="G2936">
        <v>29.907976190476191</v>
      </c>
      <c r="H2936">
        <v>54.133387997789725</v>
      </c>
      <c r="I2936">
        <f>tsla_moving_stats_14yr[[#This Row],[Close]]/tsla_moving_stats_14yr[[#This Row],[StdDev_14Y_Centered]]</f>
        <v>0.29519674624193976</v>
      </c>
      <c r="J2936">
        <f>2*tsla_moving_stats_14yr[[#This Row],[StdDev_14Y_Centered]]</f>
        <v>108.26677599557945</v>
      </c>
      <c r="K2936">
        <v>29.694998194294026</v>
      </c>
      <c r="L2936">
        <v>53.764559215829671</v>
      </c>
      <c r="M2936">
        <f>tsla_moving_stats_14yr[[#This Row],[Average_14Y_Centered]]-tsla_moving_stats_14yr[[#This Row],[ROLLING AVERAGE MANUAL]]</f>
        <v>0.21297799618216473</v>
      </c>
      <c r="N2936">
        <f>tsla_moving_stats_14yr[[#This Row],[StdDev_14Y_Centered]]-tsla_moving_stats_14yr[[#This Row],[STANDARD DEV MANUAL]]</f>
        <v>0.36882878196005464</v>
      </c>
    </row>
    <row r="2937" spans="1:14" x14ac:dyDescent="0.25">
      <c r="A2937" s="1">
        <v>41820</v>
      </c>
      <c r="B2937">
        <v>15.97</v>
      </c>
      <c r="C2937">
        <v>16.3</v>
      </c>
      <c r="D2937">
        <v>15.93</v>
      </c>
      <c r="E2937">
        <v>16</v>
      </c>
      <c r="F2937">
        <v>72504104</v>
      </c>
      <c r="G2937">
        <v>29.837221219776254</v>
      </c>
      <c r="H2937">
        <v>54.014805673209473</v>
      </c>
      <c r="I2937">
        <f>tsla_moving_stats_14yr[[#This Row],[Close]]/tsla_moving_stats_14yr[[#This Row],[StdDev_14Y_Centered]]</f>
        <v>0.2962150803022468</v>
      </c>
      <c r="J2937">
        <f>2*tsla_moving_stats_14yr[[#This Row],[StdDev_14Y_Centered]]</f>
        <v>108.02961134641895</v>
      </c>
      <c r="K2937">
        <v>29.622789017341095</v>
      </c>
      <c r="L2937">
        <v>53.639855574882269</v>
      </c>
      <c r="M2937">
        <f>tsla_moving_stats_14yr[[#This Row],[Average_14Y_Centered]]-tsla_moving_stats_14yr[[#This Row],[ROLLING AVERAGE MANUAL]]</f>
        <v>0.21443220243515881</v>
      </c>
      <c r="N2937">
        <f>tsla_moving_stats_14yr[[#This Row],[StdDev_14Y_Centered]]-tsla_moving_stats_14yr[[#This Row],[STANDARD DEV MANUAL]]</f>
        <v>0.37495009832720427</v>
      </c>
    </row>
    <row r="2938" spans="1:14" x14ac:dyDescent="0.25">
      <c r="A2938" s="1">
        <v>41817</v>
      </c>
      <c r="B2938">
        <v>15.65</v>
      </c>
      <c r="C2938">
        <v>16</v>
      </c>
      <c r="D2938">
        <v>15.63</v>
      </c>
      <c r="E2938">
        <v>15.94</v>
      </c>
      <c r="F2938">
        <v>84581892</v>
      </c>
      <c r="G2938">
        <v>29.622789017341042</v>
      </c>
      <c r="H2938">
        <v>53.649547481289702</v>
      </c>
      <c r="I2938">
        <f>tsla_moving_stats_14yr[[#This Row],[Close]]/tsla_moving_stats_14yr[[#This Row],[StdDev_14Y_Centered]]</f>
        <v>0.29711341005362774</v>
      </c>
      <c r="J2938">
        <f>2*tsla_moving_stats_14yr[[#This Row],[StdDev_14Y_Centered]]</f>
        <v>107.2990949625794</v>
      </c>
      <c r="K2938">
        <v>29.55255511384177</v>
      </c>
      <c r="L2938">
        <v>53.522144493877349</v>
      </c>
      <c r="M2938">
        <f>tsla_moving_stats_14yr[[#This Row],[Average_14Y_Centered]]-tsla_moving_stats_14yr[[#This Row],[ROLLING AVERAGE MANUAL]]</f>
        <v>7.0233903499271833E-2</v>
      </c>
      <c r="N2938">
        <f>tsla_moving_stats_14yr[[#This Row],[StdDev_14Y_Centered]]-tsla_moving_stats_14yr[[#This Row],[STANDARD DEV MANUAL]]</f>
        <v>0.12740298741235279</v>
      </c>
    </row>
    <row r="2939" spans="1:14" x14ac:dyDescent="0.25">
      <c r="A2939" s="1">
        <v>41816</v>
      </c>
      <c r="B2939">
        <v>15.81</v>
      </c>
      <c r="C2939">
        <v>16.03</v>
      </c>
      <c r="D2939">
        <v>15.61</v>
      </c>
      <c r="E2939">
        <v>15.71</v>
      </c>
      <c r="F2939">
        <v>76844659</v>
      </c>
      <c r="G2939">
        <v>29.622789017341042</v>
      </c>
      <c r="H2939">
        <v>53.649547481289702</v>
      </c>
      <c r="I2939">
        <f>tsla_moving_stats_14yr[[#This Row],[Close]]/tsla_moving_stats_14yr[[#This Row],[StdDev_14Y_Centered]]</f>
        <v>0.29282632822725801</v>
      </c>
      <c r="J2939">
        <f>2*tsla_moving_stats_14yr[[#This Row],[StdDev_14Y_Centered]]</f>
        <v>107.2990949625794</v>
      </c>
      <c r="K2939">
        <v>29.481312364425225</v>
      </c>
      <c r="L2939">
        <v>53.400483292610431</v>
      </c>
      <c r="M2939">
        <f>tsla_moving_stats_14yr[[#This Row],[Average_14Y_Centered]]-tsla_moving_stats_14yr[[#This Row],[ROLLING AVERAGE MANUAL]]</f>
        <v>0.14147665291581646</v>
      </c>
      <c r="N2939">
        <f>tsla_moving_stats_14yr[[#This Row],[StdDev_14Y_Centered]]-tsla_moving_stats_14yr[[#This Row],[STANDARD DEV MANUAL]]</f>
        <v>0.24906418867927016</v>
      </c>
    </row>
    <row r="2940" spans="1:14" x14ac:dyDescent="0.25">
      <c r="A2940" s="1">
        <v>41815</v>
      </c>
      <c r="B2940">
        <v>15.54</v>
      </c>
      <c r="C2940">
        <v>15.84</v>
      </c>
      <c r="D2940">
        <v>15.35</v>
      </c>
      <c r="E2940">
        <v>15.79</v>
      </c>
      <c r="F2940">
        <v>87048929</v>
      </c>
      <c r="G2940">
        <v>29.622789017341042</v>
      </c>
      <c r="H2940">
        <v>53.649547481289702</v>
      </c>
      <c r="I2940">
        <f>tsla_moving_stats_14yr[[#This Row],[Close]]/tsla_moving_stats_14yr[[#This Row],[StdDev_14Y_Centered]]</f>
        <v>0.29431748712338657</v>
      </c>
      <c r="J2940">
        <f>2*tsla_moving_stats_14yr[[#This Row],[StdDev_14Y_Centered]]</f>
        <v>107.2990949625794</v>
      </c>
      <c r="K2940">
        <v>29.41282097649194</v>
      </c>
      <c r="L2940">
        <v>53.288530097257997</v>
      </c>
      <c r="M2940">
        <f>tsla_moving_stats_14yr[[#This Row],[Average_14Y_Centered]]-tsla_moving_stats_14yr[[#This Row],[ROLLING AVERAGE MANUAL]]</f>
        <v>0.20996804084910181</v>
      </c>
      <c r="N2940">
        <f>tsla_moving_stats_14yr[[#This Row],[StdDev_14Y_Centered]]-tsla_moving_stats_14yr[[#This Row],[STANDARD DEV MANUAL]]</f>
        <v>0.36101738403170458</v>
      </c>
    </row>
    <row r="2941" spans="1:14" x14ac:dyDescent="0.25">
      <c r="A2941" s="1">
        <v>41814</v>
      </c>
      <c r="B2941">
        <v>15.93</v>
      </c>
      <c r="C2941">
        <v>16.13</v>
      </c>
      <c r="D2941">
        <v>15.44</v>
      </c>
      <c r="E2941">
        <v>15.5</v>
      </c>
      <c r="F2941">
        <v>121216729</v>
      </c>
      <c r="G2941">
        <v>29.552555113841709</v>
      </c>
      <c r="H2941">
        <v>53.53181862761982</v>
      </c>
      <c r="I2941">
        <f>tsla_moving_stats_14yr[[#This Row],[Close]]/tsla_moving_stats_14yr[[#This Row],[StdDev_14Y_Centered]]</f>
        <v>0.28954742053173499</v>
      </c>
      <c r="J2941">
        <f>2*tsla_moving_stats_14yr[[#This Row],[StdDev_14Y_Centered]]</f>
        <v>107.06363725523964</v>
      </c>
      <c r="K2941">
        <v>29.348245296671575</v>
      </c>
      <c r="L2941">
        <v>53.189892978336893</v>
      </c>
      <c r="M2941">
        <f>tsla_moving_stats_14yr[[#This Row],[Average_14Y_Centered]]-tsla_moving_stats_14yr[[#This Row],[ROLLING AVERAGE MANUAL]]</f>
        <v>0.20430981717013452</v>
      </c>
      <c r="N2941">
        <f>tsla_moving_stats_14yr[[#This Row],[StdDev_14Y_Centered]]-tsla_moving_stats_14yr[[#This Row],[STANDARD DEV MANUAL]]</f>
        <v>0.34192564928292768</v>
      </c>
    </row>
    <row r="2942" spans="1:14" x14ac:dyDescent="0.25">
      <c r="A2942" s="1">
        <v>41813</v>
      </c>
      <c r="B2942">
        <v>15.3</v>
      </c>
      <c r="C2942">
        <v>15.93</v>
      </c>
      <c r="D2942">
        <v>15.21</v>
      </c>
      <c r="E2942">
        <v>15.81</v>
      </c>
      <c r="F2942">
        <v>117002940</v>
      </c>
      <c r="G2942">
        <v>29.481312364425161</v>
      </c>
      <c r="H2942">
        <v>53.410138926590776</v>
      </c>
      <c r="I2942">
        <f>tsla_moving_stats_14yr[[#This Row],[Close]]/tsla_moving_stats_14yr[[#This Row],[StdDev_14Y_Centered]]</f>
        <v>0.29601121280979914</v>
      </c>
      <c r="J2942">
        <f>2*tsla_moving_stats_14yr[[#This Row],[StdDev_14Y_Centered]]</f>
        <v>106.82027785318155</v>
      </c>
      <c r="K2942">
        <v>29.283970322113746</v>
      </c>
      <c r="L2942">
        <v>53.092088157777013</v>
      </c>
      <c r="M2942">
        <f>tsla_moving_stats_14yr[[#This Row],[Average_14Y_Centered]]-tsla_moving_stats_14yr[[#This Row],[ROLLING AVERAGE MANUAL]]</f>
        <v>0.19734204231141561</v>
      </c>
      <c r="N2942">
        <f>tsla_moving_stats_14yr[[#This Row],[StdDev_14Y_Centered]]-tsla_moving_stats_14yr[[#This Row],[STANDARD DEV MANUAL]]</f>
        <v>0.31805076881376237</v>
      </c>
    </row>
    <row r="2943" spans="1:14" x14ac:dyDescent="0.25">
      <c r="A2943" s="1">
        <v>41810</v>
      </c>
      <c r="B2943">
        <v>15.23</v>
      </c>
      <c r="C2943">
        <v>15.42</v>
      </c>
      <c r="D2943">
        <v>15.08</v>
      </c>
      <c r="E2943">
        <v>15.31</v>
      </c>
      <c r="F2943">
        <v>73621231</v>
      </c>
      <c r="G2943">
        <v>29.28397032211365</v>
      </c>
      <c r="H2943">
        <v>53.101698455286659</v>
      </c>
      <c r="I2943">
        <f>tsla_moving_stats_14yr[[#This Row],[Close]]/tsla_moving_stats_14yr[[#This Row],[StdDev_14Y_Centered]]</f>
        <v>0.28831469511076963</v>
      </c>
      <c r="J2943">
        <f>2*tsla_moving_stats_14yr[[#This Row],[StdDev_14Y_Centered]]</f>
        <v>106.20339691057332</v>
      </c>
      <c r="K2943">
        <v>29.219348298334641</v>
      </c>
      <c r="L2943">
        <v>52.992943628148886</v>
      </c>
      <c r="M2943">
        <f>tsla_moving_stats_14yr[[#This Row],[Average_14Y_Centered]]-tsla_moving_stats_14yr[[#This Row],[ROLLING AVERAGE MANUAL]]</f>
        <v>6.4622023779008941E-2</v>
      </c>
      <c r="N2943">
        <f>tsla_moving_stats_14yr[[#This Row],[StdDev_14Y_Centered]]-tsla_moving_stats_14yr[[#This Row],[STANDARD DEV MANUAL]]</f>
        <v>0.10875482713777274</v>
      </c>
    </row>
    <row r="2944" spans="1:14" x14ac:dyDescent="0.25">
      <c r="A2944" s="1">
        <v>41809</v>
      </c>
      <c r="B2944">
        <v>15.26</v>
      </c>
      <c r="C2944">
        <v>15.69</v>
      </c>
      <c r="D2944">
        <v>15.13</v>
      </c>
      <c r="E2944">
        <v>15.19</v>
      </c>
      <c r="F2944">
        <v>132028741</v>
      </c>
      <c r="G2944">
        <v>29.28397032211365</v>
      </c>
      <c r="H2944">
        <v>53.101698455286659</v>
      </c>
      <c r="I2944">
        <f>tsla_moving_stats_14yr[[#This Row],[Close]]/tsla_moving_stats_14yr[[#This Row],[StdDev_14Y_Centered]]</f>
        <v>0.28605488038749777</v>
      </c>
      <c r="J2944">
        <f>2*tsla_moving_stats_14yr[[#This Row],[StdDev_14Y_Centered]]</f>
        <v>106.20339691057332</v>
      </c>
      <c r="K2944">
        <v>29.155490764215962</v>
      </c>
      <c r="L2944">
        <v>52.896184619034798</v>
      </c>
      <c r="M2944">
        <f>tsla_moving_stats_14yr[[#This Row],[Average_14Y_Centered]]-tsla_moving_stats_14yr[[#This Row],[ROLLING AVERAGE MANUAL]]</f>
        <v>0.12847955789768761</v>
      </c>
      <c r="N2944">
        <f>tsla_moving_stats_14yr[[#This Row],[StdDev_14Y_Centered]]-tsla_moving_stats_14yr[[#This Row],[STANDARD DEV MANUAL]]</f>
        <v>0.20551383625186048</v>
      </c>
    </row>
    <row r="2945" spans="1:14" x14ac:dyDescent="0.25">
      <c r="A2945" s="1">
        <v>41808</v>
      </c>
      <c r="B2945">
        <v>15.43</v>
      </c>
      <c r="C2945">
        <v>15.45</v>
      </c>
      <c r="D2945">
        <v>15.07</v>
      </c>
      <c r="E2945">
        <v>15.14</v>
      </c>
      <c r="F2945">
        <v>104205887</v>
      </c>
      <c r="G2945">
        <v>29.28397032211365</v>
      </c>
      <c r="H2945">
        <v>53.101698455286659</v>
      </c>
      <c r="I2945">
        <f>tsla_moving_stats_14yr[[#This Row],[Close]]/tsla_moving_stats_14yr[[#This Row],[StdDev_14Y_Centered]]</f>
        <v>0.28511329091946785</v>
      </c>
      <c r="J2945">
        <f>2*tsla_moving_stats_14yr[[#This Row],[StdDev_14Y_Centered]]</f>
        <v>106.20339691057332</v>
      </c>
      <c r="K2945">
        <v>29.093003623188498</v>
      </c>
      <c r="L2945">
        <v>52.803782051222825</v>
      </c>
      <c r="M2945">
        <f>tsla_moving_stats_14yr[[#This Row],[Average_14Y_Centered]]-tsla_moving_stats_14yr[[#This Row],[ROLLING AVERAGE MANUAL]]</f>
        <v>0.19096669892515195</v>
      </c>
      <c r="N2945">
        <f>tsla_moving_stats_14yr[[#This Row],[StdDev_14Y_Centered]]-tsla_moving_stats_14yr[[#This Row],[STANDARD DEV MANUAL]]</f>
        <v>0.2979164040638338</v>
      </c>
    </row>
    <row r="2946" spans="1:14" x14ac:dyDescent="0.25">
      <c r="A2946" s="1">
        <v>41807</v>
      </c>
      <c r="B2946">
        <v>14.94</v>
      </c>
      <c r="C2946">
        <v>15.7</v>
      </c>
      <c r="D2946">
        <v>14.86</v>
      </c>
      <c r="E2946">
        <v>15.44</v>
      </c>
      <c r="F2946">
        <v>199573840</v>
      </c>
      <c r="G2946">
        <v>29.219348298334538</v>
      </c>
      <c r="H2946">
        <v>53.002539453239322</v>
      </c>
      <c r="I2946">
        <f>tsla_moving_stats_14yr[[#This Row],[Close]]/tsla_moving_stats_14yr[[#This Row],[StdDev_14Y_Centered]]</f>
        <v>0.29130679698133527</v>
      </c>
      <c r="J2946">
        <f>2*tsla_moving_stats_14yr[[#This Row],[StdDev_14Y_Centered]]</f>
        <v>106.00507890647864</v>
      </c>
      <c r="K2946">
        <v>29.03113446901061</v>
      </c>
      <c r="L2946">
        <v>52.713236384793973</v>
      </c>
      <c r="M2946">
        <f>tsla_moving_stats_14yr[[#This Row],[Average_14Y_Centered]]-tsla_moving_stats_14yr[[#This Row],[ROLLING AVERAGE MANUAL]]</f>
        <v>0.18821382932392794</v>
      </c>
      <c r="N2946">
        <f>tsla_moving_stats_14yr[[#This Row],[StdDev_14Y_Centered]]-tsla_moving_stats_14yr[[#This Row],[STANDARD DEV MANUAL]]</f>
        <v>0.28930306844534925</v>
      </c>
    </row>
    <row r="2947" spans="1:14" x14ac:dyDescent="0.25">
      <c r="A2947" s="1">
        <v>41806</v>
      </c>
      <c r="B2947">
        <v>13.78</v>
      </c>
      <c r="C2947">
        <v>15.03</v>
      </c>
      <c r="D2947">
        <v>13.75</v>
      </c>
      <c r="E2947">
        <v>14.97</v>
      </c>
      <c r="F2947">
        <v>198695439</v>
      </c>
      <c r="G2947">
        <v>29.155490764215862</v>
      </c>
      <c r="H2947">
        <v>52.905766393340066</v>
      </c>
      <c r="I2947">
        <f>tsla_moving_stats_14yr[[#This Row],[Close]]/tsla_moving_stats_14yr[[#This Row],[StdDev_14Y_Centered]]</f>
        <v>0.28295592372109496</v>
      </c>
      <c r="J2947">
        <f>2*tsla_moving_stats_14yr[[#This Row],[StdDev_14Y_Centered]]</f>
        <v>105.81153278668013</v>
      </c>
      <c r="K2947">
        <v>28.967005076142232</v>
      </c>
      <c r="L2947">
        <v>52.615075641127071</v>
      </c>
      <c r="M2947">
        <f>tsla_moving_stats_14yr[[#This Row],[Average_14Y_Centered]]-tsla_moving_stats_14yr[[#This Row],[ROLLING AVERAGE MANUAL]]</f>
        <v>0.18848568807363009</v>
      </c>
      <c r="N2947">
        <f>tsla_moving_stats_14yr[[#This Row],[StdDev_14Y_Centered]]-tsla_moving_stats_14yr[[#This Row],[STANDARD DEV MANUAL]]</f>
        <v>0.29069075221299556</v>
      </c>
    </row>
    <row r="2948" spans="1:14" x14ac:dyDescent="0.25">
      <c r="A2948" s="1">
        <v>41803</v>
      </c>
      <c r="B2948">
        <v>13.65</v>
      </c>
      <c r="C2948">
        <v>13.79</v>
      </c>
      <c r="D2948">
        <v>13.44</v>
      </c>
      <c r="E2948">
        <v>13.76</v>
      </c>
      <c r="F2948">
        <v>53201890</v>
      </c>
      <c r="G2948">
        <v>28.967005076142133</v>
      </c>
      <c r="H2948">
        <v>52.624616864460656</v>
      </c>
      <c r="I2948">
        <f>tsla_moving_stats_14yr[[#This Row],[Close]]/tsla_moving_stats_14yr[[#This Row],[StdDev_14Y_Centered]]</f>
        <v>0.26147458774740523</v>
      </c>
      <c r="J2948">
        <f>2*tsla_moving_stats_14yr[[#This Row],[StdDev_14Y_Centered]]</f>
        <v>105.24923372892131</v>
      </c>
      <c r="K2948">
        <v>28.903772216177089</v>
      </c>
      <c r="L2948">
        <v>52.519736555711965</v>
      </c>
      <c r="M2948">
        <f>tsla_moving_stats_14yr[[#This Row],[Average_14Y_Centered]]-tsla_moving_stats_14yr[[#This Row],[ROLLING AVERAGE MANUAL]]</f>
        <v>6.3232859965044241E-2</v>
      </c>
      <c r="N2948">
        <f>tsla_moving_stats_14yr[[#This Row],[StdDev_14Y_Centered]]-tsla_moving_stats_14yr[[#This Row],[STANDARD DEV MANUAL]]</f>
        <v>0.10488030874869025</v>
      </c>
    </row>
    <row r="2949" spans="1:14" x14ac:dyDescent="0.25">
      <c r="A2949" s="1">
        <v>41802</v>
      </c>
      <c r="B2949">
        <v>13.67</v>
      </c>
      <c r="C2949">
        <v>13.99</v>
      </c>
      <c r="D2949">
        <v>13.51</v>
      </c>
      <c r="E2949">
        <v>13.57</v>
      </c>
      <c r="F2949">
        <v>89957267</v>
      </c>
      <c r="G2949">
        <v>28.967005076142133</v>
      </c>
      <c r="H2949">
        <v>52.624616864460656</v>
      </c>
      <c r="I2949">
        <f>tsla_moving_stats_14yr[[#This Row],[Close]]/tsla_moving_stats_14yr[[#This Row],[StdDev_14Y_Centered]]</f>
        <v>0.25786411015496291</v>
      </c>
      <c r="J2949">
        <f>2*tsla_moving_stats_14yr[[#This Row],[StdDev_14Y_Centered]]</f>
        <v>105.24923372892131</v>
      </c>
      <c r="K2949">
        <v>28.840468069666262</v>
      </c>
      <c r="L2949">
        <v>52.423993815915168</v>
      </c>
      <c r="M2949">
        <f>tsla_moving_stats_14yr[[#This Row],[Average_14Y_Centered]]-tsla_moving_stats_14yr[[#This Row],[ROLLING AVERAGE MANUAL]]</f>
        <v>0.12653700647587129</v>
      </c>
      <c r="N2949">
        <f>tsla_moving_stats_14yr[[#This Row],[StdDev_14Y_Centered]]-tsla_moving_stats_14yr[[#This Row],[STANDARD DEV MANUAL]]</f>
        <v>0.20062304854548785</v>
      </c>
    </row>
    <row r="2950" spans="1:14" x14ac:dyDescent="0.25">
      <c r="A2950" s="1">
        <v>41801</v>
      </c>
      <c r="B2950">
        <v>13.43</v>
      </c>
      <c r="C2950">
        <v>13.67</v>
      </c>
      <c r="D2950">
        <v>13.28</v>
      </c>
      <c r="E2950">
        <v>13.63</v>
      </c>
      <c r="F2950">
        <v>59707426</v>
      </c>
      <c r="G2950">
        <v>28.967005076142133</v>
      </c>
      <c r="H2950">
        <v>52.624616864460656</v>
      </c>
      <c r="I2950">
        <f>tsla_moving_stats_14yr[[#This Row],[Close]]/tsla_moving_stats_14yr[[#This Row],[StdDev_14Y_Centered]]</f>
        <v>0.25900426097362889</v>
      </c>
      <c r="J2950">
        <f>2*tsla_moving_stats_14yr[[#This Row],[StdDev_14Y_Centered]]</f>
        <v>105.24923372892131</v>
      </c>
      <c r="K2950">
        <v>28.778490018148879</v>
      </c>
      <c r="L2950">
        <v>52.332457634585488</v>
      </c>
      <c r="M2950">
        <f>tsla_moving_stats_14yr[[#This Row],[Average_14Y_Centered]]-tsla_moving_stats_14yr[[#This Row],[ROLLING AVERAGE MANUAL]]</f>
        <v>0.18851505799325352</v>
      </c>
      <c r="N2950">
        <f>tsla_moving_stats_14yr[[#This Row],[StdDev_14Y_Centered]]-tsla_moving_stats_14yr[[#This Row],[STANDARD DEV MANUAL]]</f>
        <v>0.29215922987516763</v>
      </c>
    </row>
    <row r="2951" spans="1:14" x14ac:dyDescent="0.25">
      <c r="A2951" s="1">
        <v>41800</v>
      </c>
      <c r="B2951">
        <v>13.63</v>
      </c>
      <c r="C2951">
        <v>13.8</v>
      </c>
      <c r="D2951">
        <v>13.44</v>
      </c>
      <c r="E2951">
        <v>13.49</v>
      </c>
      <c r="F2951">
        <v>52835094</v>
      </c>
      <c r="G2951">
        <v>28.903772216177007</v>
      </c>
      <c r="H2951">
        <v>52.529263945641603</v>
      </c>
      <c r="I2951">
        <f>tsla_moving_stats_14yr[[#This Row],[Close]]/tsla_moving_stats_14yr[[#This Row],[StdDev_14Y_Centered]]</f>
        <v>0.25680923330583383</v>
      </c>
      <c r="J2951">
        <f>2*tsla_moving_stats_14yr[[#This Row],[StdDev_14Y_Centered]]</f>
        <v>105.05852789128321</v>
      </c>
      <c r="K2951">
        <v>28.715882352941225</v>
      </c>
      <c r="L2951">
        <v>52.238699577895879</v>
      </c>
      <c r="M2951">
        <f>tsla_moving_stats_14yr[[#This Row],[Average_14Y_Centered]]-tsla_moving_stats_14yr[[#This Row],[ROLLING AVERAGE MANUAL]]</f>
        <v>0.18788986323578172</v>
      </c>
      <c r="N2951">
        <f>tsla_moving_stats_14yr[[#This Row],[StdDev_14Y_Centered]]-tsla_moving_stats_14yr[[#This Row],[STANDARD DEV MANUAL]]</f>
        <v>0.29056436774572347</v>
      </c>
    </row>
    <row r="2952" spans="1:14" x14ac:dyDescent="0.25">
      <c r="A2952" s="1">
        <v>41799</v>
      </c>
      <c r="B2952">
        <v>13.86</v>
      </c>
      <c r="C2952">
        <v>14</v>
      </c>
      <c r="D2952">
        <v>13.61</v>
      </c>
      <c r="E2952">
        <v>13.69</v>
      </c>
      <c r="F2952">
        <v>42196033</v>
      </c>
      <c r="G2952">
        <v>28.840468069666187</v>
      </c>
      <c r="H2952">
        <v>52.433507289147514</v>
      </c>
      <c r="I2952">
        <f>tsla_moving_stats_14yr[[#This Row],[Close]]/tsla_moving_stats_14yr[[#This Row],[StdDev_14Y_Centered]]</f>
        <v>0.26109258578690392</v>
      </c>
      <c r="J2952">
        <f>2*tsla_moving_stats_14yr[[#This Row],[StdDev_14Y_Centered]]</f>
        <v>104.86701457829503</v>
      </c>
      <c r="K2952">
        <v>28.653043952052339</v>
      </c>
      <c r="L2952">
        <v>52.144015481044114</v>
      </c>
      <c r="M2952">
        <f>tsla_moving_stats_14yr[[#This Row],[Average_14Y_Centered]]-tsla_moving_stats_14yr[[#This Row],[ROLLING AVERAGE MANUAL]]</f>
        <v>0.18742411761384759</v>
      </c>
      <c r="N2952">
        <f>tsla_moving_stats_14yr[[#This Row],[StdDev_14Y_Centered]]-tsla_moving_stats_14yr[[#This Row],[STANDARD DEV MANUAL]]</f>
        <v>0.28949180810339925</v>
      </c>
    </row>
    <row r="2953" spans="1:14" x14ac:dyDescent="0.25">
      <c r="A2953" s="1">
        <v>41796</v>
      </c>
      <c r="B2953">
        <v>13.98</v>
      </c>
      <c r="C2953">
        <v>14.05</v>
      </c>
      <c r="D2953">
        <v>13.81</v>
      </c>
      <c r="E2953">
        <v>13.88</v>
      </c>
      <c r="F2953">
        <v>46123547</v>
      </c>
      <c r="G2953">
        <v>28.653043952052311</v>
      </c>
      <c r="H2953">
        <v>52.153488460590019</v>
      </c>
      <c r="I2953">
        <f>tsla_moving_stats_14yr[[#This Row],[Close]]/tsla_moving_stats_14yr[[#This Row],[StdDev_14Y_Centered]]</f>
        <v>0.26613751849962014</v>
      </c>
      <c r="J2953">
        <f>2*tsla_moving_stats_14yr[[#This Row],[StdDev_14Y_Centered]]</f>
        <v>104.30697692118004</v>
      </c>
      <c r="K2953">
        <v>28.590897529069807</v>
      </c>
      <c r="L2953">
        <v>52.051453225429256</v>
      </c>
      <c r="M2953">
        <f>tsla_moving_stats_14yr[[#This Row],[Average_14Y_Centered]]-tsla_moving_stats_14yr[[#This Row],[ROLLING AVERAGE MANUAL]]</f>
        <v>6.214642298250439E-2</v>
      </c>
      <c r="N2953">
        <f>tsla_moving_stats_14yr[[#This Row],[StdDev_14Y_Centered]]-tsla_moving_stats_14yr[[#This Row],[STANDARD DEV MANUAL]]</f>
        <v>0.10203523516076274</v>
      </c>
    </row>
    <row r="2954" spans="1:14" x14ac:dyDescent="0.25">
      <c r="A2954" s="1">
        <v>41795</v>
      </c>
      <c r="B2954">
        <v>13.63</v>
      </c>
      <c r="C2954">
        <v>13.95</v>
      </c>
      <c r="D2954">
        <v>13.6</v>
      </c>
      <c r="E2954">
        <v>13.79</v>
      </c>
      <c r="F2954">
        <v>60889338</v>
      </c>
      <c r="G2954">
        <v>28.653043952052311</v>
      </c>
      <c r="H2954">
        <v>52.153488460590019</v>
      </c>
      <c r="I2954">
        <f>tsla_moving_stats_14yr[[#This Row],[Close]]/tsla_moving_stats_14yr[[#This Row],[StdDev_14Y_Centered]]</f>
        <v>0.26441184294738912</v>
      </c>
      <c r="J2954">
        <f>2*tsla_moving_stats_14yr[[#This Row],[StdDev_14Y_Centered]]</f>
        <v>104.30697692118004</v>
      </c>
      <c r="K2954">
        <v>28.531879316612176</v>
      </c>
      <c r="L2954">
        <v>51.96876963284366</v>
      </c>
      <c r="M2954">
        <f>tsla_moving_stats_14yr[[#This Row],[Average_14Y_Centered]]-tsla_moving_stats_14yr[[#This Row],[ROLLING AVERAGE MANUAL]]</f>
        <v>0.12116463544013456</v>
      </c>
      <c r="N2954">
        <f>tsla_moving_stats_14yr[[#This Row],[StdDev_14Y_Centered]]-tsla_moving_stats_14yr[[#This Row],[STANDARD DEV MANUAL]]</f>
        <v>0.18471882774635873</v>
      </c>
    </row>
    <row r="2955" spans="1:14" x14ac:dyDescent="0.25">
      <c r="A2955" s="1">
        <v>41794</v>
      </c>
      <c r="B2955">
        <v>13.62</v>
      </c>
      <c r="C2955">
        <v>13.75</v>
      </c>
      <c r="D2955">
        <v>13.36</v>
      </c>
      <c r="E2955">
        <v>13.6</v>
      </c>
      <c r="F2955">
        <v>51517583</v>
      </c>
      <c r="G2955">
        <v>28.653043952052311</v>
      </c>
      <c r="H2955">
        <v>52.153488460590019</v>
      </c>
      <c r="I2955">
        <f>tsla_moving_stats_14yr[[#This Row],[Close]]/tsla_moving_stats_14yr[[#This Row],[StdDev_14Y_Centered]]</f>
        <v>0.26076875011490153</v>
      </c>
      <c r="J2955">
        <f>2*tsla_moving_stats_14yr[[#This Row],[StdDev_14Y_Centered]]</f>
        <v>104.30697692118004</v>
      </c>
      <c r="K2955">
        <v>28.468905454545489</v>
      </c>
      <c r="L2955">
        <v>51.873166939812172</v>
      </c>
      <c r="M2955">
        <f>tsla_moving_stats_14yr[[#This Row],[Average_14Y_Centered]]-tsla_moving_stats_14yr[[#This Row],[ROLLING AVERAGE MANUAL]]</f>
        <v>0.18413849750682232</v>
      </c>
      <c r="N2955">
        <f>tsla_moving_stats_14yr[[#This Row],[StdDev_14Y_Centered]]-tsla_moving_stats_14yr[[#This Row],[STANDARD DEV MANUAL]]</f>
        <v>0.28032152077784644</v>
      </c>
    </row>
    <row r="2956" spans="1:14" x14ac:dyDescent="0.25">
      <c r="A2956" s="1">
        <v>41793</v>
      </c>
      <c r="B2956">
        <v>13.57</v>
      </c>
      <c r="C2956">
        <v>13.87</v>
      </c>
      <c r="D2956">
        <v>13.51</v>
      </c>
      <c r="E2956">
        <v>13.66</v>
      </c>
      <c r="F2956">
        <v>57992790</v>
      </c>
      <c r="G2956">
        <v>28.590897529069764</v>
      </c>
      <c r="H2956">
        <v>52.060912826275121</v>
      </c>
      <c r="I2956">
        <f>tsla_moving_stats_14yr[[#This Row],[Close]]/tsla_moving_stats_14yr[[#This Row],[StdDev_14Y_Centered]]</f>
        <v>0.26238494982949673</v>
      </c>
      <c r="J2956">
        <f>2*tsla_moving_stats_14yr[[#This Row],[StdDev_14Y_Centered]]</f>
        <v>104.12182565255024</v>
      </c>
      <c r="K2956">
        <v>28.403608584940027</v>
      </c>
      <c r="L2956">
        <v>51.769481000316709</v>
      </c>
      <c r="M2956">
        <f>tsla_moving_stats_14yr[[#This Row],[Average_14Y_Centered]]-tsla_moving_stats_14yr[[#This Row],[ROLLING AVERAGE MANUAL]]</f>
        <v>0.18728894412973673</v>
      </c>
      <c r="N2956">
        <f>tsla_moving_stats_14yr[[#This Row],[StdDev_14Y_Centered]]-tsla_moving_stats_14yr[[#This Row],[STANDARD DEV MANUAL]]</f>
        <v>0.29143182595841211</v>
      </c>
    </row>
    <row r="2957" spans="1:14" x14ac:dyDescent="0.25">
      <c r="A2957" s="1">
        <v>41792</v>
      </c>
      <c r="B2957">
        <v>13.82</v>
      </c>
      <c r="C2957">
        <v>13.96</v>
      </c>
      <c r="D2957">
        <v>13.44</v>
      </c>
      <c r="E2957">
        <v>13.65</v>
      </c>
      <c r="F2957">
        <v>70021797</v>
      </c>
      <c r="G2957">
        <v>28.531879316612141</v>
      </c>
      <c r="H2957">
        <v>51.978217641217697</v>
      </c>
      <c r="I2957">
        <f>tsla_moving_stats_14yr[[#This Row],[Close]]/tsla_moving_stats_14yr[[#This Row],[StdDev_14Y_Centered]]</f>
        <v>0.26261000510290333</v>
      </c>
      <c r="J2957">
        <f>2*tsla_moving_stats_14yr[[#This Row],[StdDev_14Y_Centered]]</f>
        <v>103.95643528243539</v>
      </c>
      <c r="K2957">
        <v>28.338104075691454</v>
      </c>
      <c r="L2957">
        <v>51.664871289962569</v>
      </c>
      <c r="M2957">
        <f>tsla_moving_stats_14yr[[#This Row],[Average_14Y_Centered]]-tsla_moving_stats_14yr[[#This Row],[ROLLING AVERAGE MANUAL]]</f>
        <v>0.19377524092068654</v>
      </c>
      <c r="N2957">
        <f>tsla_moving_stats_14yr[[#This Row],[StdDev_14Y_Centered]]-tsla_moving_stats_14yr[[#This Row],[STANDARD DEV MANUAL]]</f>
        <v>0.31334635125512733</v>
      </c>
    </row>
    <row r="2958" spans="1:14" x14ac:dyDescent="0.25">
      <c r="A2958" s="1">
        <v>41789</v>
      </c>
      <c r="B2958">
        <v>14.02</v>
      </c>
      <c r="C2958">
        <v>14.32</v>
      </c>
      <c r="D2958">
        <v>13.8</v>
      </c>
      <c r="E2958">
        <v>13.85</v>
      </c>
      <c r="F2958">
        <v>83791106</v>
      </c>
      <c r="G2958">
        <v>28.403608584939974</v>
      </c>
      <c r="H2958">
        <v>51.778899626975111</v>
      </c>
      <c r="I2958">
        <f>tsla_moving_stats_14yr[[#This Row],[Close]]/tsla_moving_stats_14yr[[#This Row],[StdDev_14Y_Centered]]</f>
        <v>0.26748347492468927</v>
      </c>
      <c r="J2958">
        <f>2*tsla_moving_stats_14yr[[#This Row],[StdDev_14Y_Centered]]</f>
        <v>103.55779925395022</v>
      </c>
      <c r="K2958">
        <v>28.271871132144206</v>
      </c>
      <c r="L2958">
        <v>51.557498881628923</v>
      </c>
      <c r="M2958">
        <f>tsla_moving_stats_14yr[[#This Row],[Average_14Y_Centered]]-tsla_moving_stats_14yr[[#This Row],[ROLLING AVERAGE MANUAL]]</f>
        <v>0.13173745279576821</v>
      </c>
      <c r="N2958">
        <f>tsla_moving_stats_14yr[[#This Row],[StdDev_14Y_Centered]]-tsla_moving_stats_14yr[[#This Row],[STANDARD DEV MANUAL]]</f>
        <v>0.22140074534618748</v>
      </c>
    </row>
    <row r="2959" spans="1:14" x14ac:dyDescent="0.25">
      <c r="A2959" s="1">
        <v>41788</v>
      </c>
      <c r="B2959">
        <v>14.04</v>
      </c>
      <c r="C2959">
        <v>14.17</v>
      </c>
      <c r="D2959">
        <v>13.85</v>
      </c>
      <c r="E2959">
        <v>14.02</v>
      </c>
      <c r="F2959">
        <v>55418997</v>
      </c>
      <c r="G2959">
        <v>28.403608584939974</v>
      </c>
      <c r="H2959">
        <v>51.778899626975111</v>
      </c>
      <c r="I2959">
        <f>tsla_moving_stats_14yr[[#This Row],[Close]]/tsla_moving_stats_14yr[[#This Row],[StdDev_14Y_Centered]]</f>
        <v>0.27076666559163493</v>
      </c>
      <c r="J2959">
        <f>2*tsla_moving_stats_14yr[[#This Row],[StdDev_14Y_Centered]]</f>
        <v>103.55779925395022</v>
      </c>
      <c r="K2959">
        <v>28.207010196649712</v>
      </c>
      <c r="L2959">
        <v>51.454710586088154</v>
      </c>
      <c r="M2959">
        <f>tsla_moving_stats_14yr[[#This Row],[Average_14Y_Centered]]-tsla_moving_stats_14yr[[#This Row],[ROLLING AVERAGE MANUAL]]</f>
        <v>0.19659838829026199</v>
      </c>
      <c r="N2959">
        <f>tsla_moving_stats_14yr[[#This Row],[StdDev_14Y_Centered]]-tsla_moving_stats_14yr[[#This Row],[STANDARD DEV MANUAL]]</f>
        <v>0.32418904088695655</v>
      </c>
    </row>
    <row r="2960" spans="1:14" x14ac:dyDescent="0.25">
      <c r="A2960" s="1">
        <v>41787</v>
      </c>
      <c r="B2960">
        <v>14</v>
      </c>
      <c r="C2960">
        <v>14.18</v>
      </c>
      <c r="D2960">
        <v>13.68</v>
      </c>
      <c r="E2960">
        <v>14.02</v>
      </c>
      <c r="F2960">
        <v>82444255</v>
      </c>
      <c r="G2960">
        <v>28.403608584939974</v>
      </c>
      <c r="H2960">
        <v>51.778899626975111</v>
      </c>
      <c r="I2960">
        <f>tsla_moving_stats_14yr[[#This Row],[Close]]/tsla_moving_stats_14yr[[#This Row],[StdDev_14Y_Centered]]</f>
        <v>0.27076666559163493</v>
      </c>
      <c r="J2960">
        <f>2*tsla_moving_stats_14yr[[#This Row],[StdDev_14Y_Centered]]</f>
        <v>103.55779925395022</v>
      </c>
      <c r="K2960">
        <v>28.143857923497311</v>
      </c>
      <c r="L2960">
        <v>51.35757130726612</v>
      </c>
      <c r="M2960">
        <f>tsla_moving_stats_14yr[[#This Row],[Average_14Y_Centered]]-tsla_moving_stats_14yr[[#This Row],[ROLLING AVERAGE MANUAL]]</f>
        <v>0.25975066144266279</v>
      </c>
      <c r="N2960">
        <f>tsla_moving_stats_14yr[[#This Row],[StdDev_14Y_Centered]]-tsla_moving_stats_14yr[[#This Row],[STANDARD DEV MANUAL]]</f>
        <v>0.42132831970899076</v>
      </c>
    </row>
    <row r="2961" spans="1:14" x14ac:dyDescent="0.25">
      <c r="A2961" s="1">
        <v>41786</v>
      </c>
      <c r="B2961">
        <v>13.9</v>
      </c>
      <c r="C2961">
        <v>14.26</v>
      </c>
      <c r="D2961">
        <v>13.85</v>
      </c>
      <c r="E2961">
        <v>14.1</v>
      </c>
      <c r="F2961">
        <v>80201902</v>
      </c>
      <c r="G2961">
        <v>28.338104075691412</v>
      </c>
      <c r="H2961">
        <v>51.674274306018056</v>
      </c>
      <c r="I2961">
        <f>tsla_moving_stats_14yr[[#This Row],[Close]]/tsla_moving_stats_14yr[[#This Row],[StdDev_14Y_Centered]]</f>
        <v>0.27286304818716911</v>
      </c>
      <c r="J2961">
        <f>2*tsla_moving_stats_14yr[[#This Row],[StdDev_14Y_Centered]]</f>
        <v>103.34854861203611</v>
      </c>
      <c r="K2961">
        <v>28.080444606414044</v>
      </c>
      <c r="L2961">
        <v>51.259370140566396</v>
      </c>
      <c r="M2961">
        <f>tsla_moving_stats_14yr[[#This Row],[Average_14Y_Centered]]-tsla_moving_stats_14yr[[#This Row],[ROLLING AVERAGE MANUAL]]</f>
        <v>0.25765946927736749</v>
      </c>
      <c r="N2961">
        <f>tsla_moving_stats_14yr[[#This Row],[StdDev_14Y_Centered]]-tsla_moving_stats_14yr[[#This Row],[STANDARD DEV MANUAL]]</f>
        <v>0.41490416545165942</v>
      </c>
    </row>
    <row r="2962" spans="1:14" x14ac:dyDescent="0.25">
      <c r="A2962" s="1">
        <v>41782</v>
      </c>
      <c r="B2962">
        <v>13.64</v>
      </c>
      <c r="C2962">
        <v>13.85</v>
      </c>
      <c r="D2962">
        <v>13.5</v>
      </c>
      <c r="E2962">
        <v>13.82</v>
      </c>
      <c r="F2962">
        <v>60164027</v>
      </c>
      <c r="G2962">
        <v>28.080444606413991</v>
      </c>
      <c r="H2962">
        <v>51.268712958495016</v>
      </c>
      <c r="I2962">
        <f>tsla_moving_stats_14yr[[#This Row],[Close]]/tsla_moving_stats_14yr[[#This Row],[StdDev_14Y_Centered]]</f>
        <v>0.26956011185980205</v>
      </c>
      <c r="J2962">
        <f>2*tsla_moving_stats_14yr[[#This Row],[StdDev_14Y_Centered]]</f>
        <v>102.53742591699003</v>
      </c>
      <c r="K2962">
        <v>28.02009114108645</v>
      </c>
      <c r="L2962">
        <v>51.171142224190682</v>
      </c>
      <c r="M2962">
        <f>tsla_moving_stats_14yr[[#This Row],[Average_14Y_Centered]]-tsla_moving_stats_14yr[[#This Row],[ROLLING AVERAGE MANUAL]]</f>
        <v>6.0353465327541045E-2</v>
      </c>
      <c r="N2962">
        <f>tsla_moving_stats_14yr[[#This Row],[StdDev_14Y_Centered]]-tsla_moving_stats_14yr[[#This Row],[STANDARD DEV MANUAL]]</f>
        <v>9.7570734304333939E-2</v>
      </c>
    </row>
    <row r="2963" spans="1:14" x14ac:dyDescent="0.25">
      <c r="A2963" s="1">
        <v>41781</v>
      </c>
      <c r="B2963">
        <v>13.36</v>
      </c>
      <c r="C2963">
        <v>13.79</v>
      </c>
      <c r="D2963">
        <v>13.3</v>
      </c>
      <c r="E2963">
        <v>13.66</v>
      </c>
      <c r="F2963">
        <v>93243906</v>
      </c>
      <c r="G2963">
        <v>28.080444606413991</v>
      </c>
      <c r="H2963">
        <v>51.268712958495016</v>
      </c>
      <c r="I2963">
        <f>tsla_moving_stats_14yr[[#This Row],[Close]]/tsla_moving_stats_14yr[[#This Row],[StdDev_14Y_Centered]]</f>
        <v>0.26643930014507211</v>
      </c>
      <c r="J2963">
        <f>2*tsla_moving_stats_14yr[[#This Row],[StdDev_14Y_Centered]]</f>
        <v>102.53742591699003</v>
      </c>
      <c r="K2963">
        <v>27.958978847556576</v>
      </c>
      <c r="L2963">
        <v>51.080293999372195</v>
      </c>
      <c r="M2963">
        <f>tsla_moving_stats_14yr[[#This Row],[Average_14Y_Centered]]-tsla_moving_stats_14yr[[#This Row],[ROLLING AVERAGE MANUAL]]</f>
        <v>0.12146575885741484</v>
      </c>
      <c r="N2963">
        <f>tsla_moving_stats_14yr[[#This Row],[StdDev_14Y_Centered]]-tsla_moving_stats_14yr[[#This Row],[STANDARD DEV MANUAL]]</f>
        <v>0.1884189591228207</v>
      </c>
    </row>
    <row r="2964" spans="1:14" x14ac:dyDescent="0.25">
      <c r="A2964" s="1">
        <v>41780</v>
      </c>
      <c r="B2964">
        <v>13.08</v>
      </c>
      <c r="C2964">
        <v>13.32</v>
      </c>
      <c r="D2964">
        <v>12.99</v>
      </c>
      <c r="E2964">
        <v>13.3</v>
      </c>
      <c r="F2964">
        <v>79361392</v>
      </c>
      <c r="G2964">
        <v>28.080444606413991</v>
      </c>
      <c r="H2964">
        <v>51.268712958495016</v>
      </c>
      <c r="I2964">
        <f>tsla_moving_stats_14yr[[#This Row],[Close]]/tsla_moving_stats_14yr[[#This Row],[StdDev_14Y_Centered]]</f>
        <v>0.25941747378692964</v>
      </c>
      <c r="J2964">
        <f>2*tsla_moving_stats_14yr[[#This Row],[StdDev_14Y_Centered]]</f>
        <v>102.53742591699003</v>
      </c>
      <c r="K2964">
        <v>27.900656694637057</v>
      </c>
      <c r="L2964">
        <v>50.998250055526533</v>
      </c>
      <c r="M2964">
        <f>tsla_moving_stats_14yr[[#This Row],[Average_14Y_Centered]]-tsla_moving_stats_14yr[[#This Row],[ROLLING AVERAGE MANUAL]]</f>
        <v>0.1797879117769341</v>
      </c>
      <c r="N2964">
        <f>tsla_moving_stats_14yr[[#This Row],[StdDev_14Y_Centered]]-tsla_moving_stats_14yr[[#This Row],[STANDARD DEV MANUAL]]</f>
        <v>0.27046290296848241</v>
      </c>
    </row>
    <row r="2965" spans="1:14" x14ac:dyDescent="0.25">
      <c r="A2965" s="1">
        <v>41779</v>
      </c>
      <c r="B2965">
        <v>13.13</v>
      </c>
      <c r="C2965">
        <v>13.29</v>
      </c>
      <c r="D2965">
        <v>12.87</v>
      </c>
      <c r="E2965">
        <v>13.02</v>
      </c>
      <c r="F2965">
        <v>83308226</v>
      </c>
      <c r="G2965">
        <v>28.0200911410864</v>
      </c>
      <c r="H2965">
        <v>51.180472362334264</v>
      </c>
      <c r="I2965">
        <f>tsla_moving_stats_14yr[[#This Row],[Close]]/tsla_moving_stats_14yr[[#This Row],[StdDev_14Y_Centered]]</f>
        <v>0.25439390062335443</v>
      </c>
      <c r="J2965">
        <f>2*tsla_moving_stats_14yr[[#This Row],[StdDev_14Y_Centered]]</f>
        <v>102.36094472466853</v>
      </c>
      <c r="K2965">
        <v>27.840540145985461</v>
      </c>
      <c r="L2965">
        <v>50.910359861634333</v>
      </c>
      <c r="M2965">
        <f>tsla_moving_stats_14yr[[#This Row],[Average_14Y_Centered]]-tsla_moving_stats_14yr[[#This Row],[ROLLING AVERAGE MANUAL]]</f>
        <v>0.1795509951009393</v>
      </c>
      <c r="N2965">
        <f>tsla_moving_stats_14yr[[#This Row],[StdDev_14Y_Centered]]-tsla_moving_stats_14yr[[#This Row],[STANDARD DEV MANUAL]]</f>
        <v>0.27011250069993054</v>
      </c>
    </row>
    <row r="2966" spans="1:14" x14ac:dyDescent="0.25">
      <c r="A2966" s="1">
        <v>41778</v>
      </c>
      <c r="B2966">
        <v>12.71</v>
      </c>
      <c r="C2966">
        <v>13.13</v>
      </c>
      <c r="D2966">
        <v>12.67</v>
      </c>
      <c r="E2966">
        <v>13.07</v>
      </c>
      <c r="F2966">
        <v>68574970</v>
      </c>
      <c r="G2966">
        <v>27.958978847556523</v>
      </c>
      <c r="H2966">
        <v>51.089610970539219</v>
      </c>
      <c r="I2966">
        <f>tsla_moving_stats_14yr[[#This Row],[Close]]/tsla_moving_stats_14yr[[#This Row],[StdDev_14Y_Centered]]</f>
        <v>0.25582500535259123</v>
      </c>
      <c r="J2966">
        <f>2*tsla_moving_stats_14yr[[#This Row],[StdDev_14Y_Centered]]</f>
        <v>102.17922194107844</v>
      </c>
      <c r="K2966">
        <v>27.78050383351594</v>
      </c>
      <c r="L2966">
        <v>50.822584344790066</v>
      </c>
      <c r="M2966">
        <f>tsla_moving_stats_14yr[[#This Row],[Average_14Y_Centered]]-tsla_moving_stats_14yr[[#This Row],[ROLLING AVERAGE MANUAL]]</f>
        <v>0.17847501404058264</v>
      </c>
      <c r="N2966">
        <f>tsla_moving_stats_14yr[[#This Row],[StdDev_14Y_Centered]]-tsla_moving_stats_14yr[[#This Row],[STANDARD DEV MANUAL]]</f>
        <v>0.26702662574915337</v>
      </c>
    </row>
    <row r="2967" spans="1:14" x14ac:dyDescent="0.25">
      <c r="A2967" s="1">
        <v>41775</v>
      </c>
      <c r="B2967">
        <v>12.6</v>
      </c>
      <c r="C2967">
        <v>12.8</v>
      </c>
      <c r="D2967">
        <v>12.51</v>
      </c>
      <c r="E2967">
        <v>12.77</v>
      </c>
      <c r="F2967">
        <v>67339749</v>
      </c>
      <c r="G2967">
        <v>27.780503833515883</v>
      </c>
      <c r="H2967">
        <v>50.83186446617551</v>
      </c>
      <c r="I2967">
        <f>tsla_moving_stats_14yr[[#This Row],[Close]]/tsla_moving_stats_14yr[[#This Row],[StdDev_14Y_Centered]]</f>
        <v>0.2512203739545576</v>
      </c>
      <c r="J2967">
        <f>2*tsla_moving_stats_14yr[[#This Row],[StdDev_14Y_Centered]]</f>
        <v>101.66372893235102</v>
      </c>
      <c r="K2967">
        <v>27.718853177501892</v>
      </c>
      <c r="L2967">
        <v>50.729360774907875</v>
      </c>
      <c r="M2967">
        <f>tsla_moving_stats_14yr[[#This Row],[Average_14Y_Centered]]-tsla_moving_stats_14yr[[#This Row],[ROLLING AVERAGE MANUAL]]</f>
        <v>6.1650656013991778E-2</v>
      </c>
      <c r="N2967">
        <f>tsla_moving_stats_14yr[[#This Row],[StdDev_14Y_Centered]]-tsla_moving_stats_14yr[[#This Row],[STANDARD DEV MANUAL]]</f>
        <v>0.10250369126763559</v>
      </c>
    </row>
    <row r="2968" spans="1:14" x14ac:dyDescent="0.25">
      <c r="A2968" s="1">
        <v>41774</v>
      </c>
      <c r="B2968">
        <v>12.67</v>
      </c>
      <c r="C2968">
        <v>12.84</v>
      </c>
      <c r="D2968">
        <v>12.35</v>
      </c>
      <c r="E2968">
        <v>12.57</v>
      </c>
      <c r="F2968">
        <v>90692178</v>
      </c>
      <c r="G2968">
        <v>27.780503833515883</v>
      </c>
      <c r="H2968">
        <v>50.83186446617551</v>
      </c>
      <c r="I2968">
        <f>tsla_moving_stats_14yr[[#This Row],[Close]]/tsla_moving_stats_14yr[[#This Row],[StdDev_14Y_Centered]]</f>
        <v>0.24728583403357784</v>
      </c>
      <c r="J2968">
        <f>2*tsla_moving_stats_14yr[[#This Row],[StdDev_14Y_Centered]]</f>
        <v>101.66372893235102</v>
      </c>
      <c r="K2968">
        <v>27.659356960175433</v>
      </c>
      <c r="L2968">
        <v>50.643028384529565</v>
      </c>
      <c r="M2968">
        <f>tsla_moving_stats_14yr[[#This Row],[Average_14Y_Centered]]-tsla_moving_stats_14yr[[#This Row],[ROLLING AVERAGE MANUAL]]</f>
        <v>0.12114687334045016</v>
      </c>
      <c r="N2968">
        <f>tsla_moving_stats_14yr[[#This Row],[StdDev_14Y_Centered]]-tsla_moving_stats_14yr[[#This Row],[STANDARD DEV MANUAL]]</f>
        <v>0.18883608164594534</v>
      </c>
    </row>
    <row r="2969" spans="1:14" x14ac:dyDescent="0.25">
      <c r="A2969" s="1">
        <v>41773</v>
      </c>
      <c r="B2969">
        <v>12.6</v>
      </c>
      <c r="C2969">
        <v>12.9</v>
      </c>
      <c r="D2969">
        <v>12.47</v>
      </c>
      <c r="E2969">
        <v>12.71</v>
      </c>
      <c r="F2969">
        <v>81224243</v>
      </c>
      <c r="G2969">
        <v>27.780503833515883</v>
      </c>
      <c r="H2969">
        <v>50.83186446617551</v>
      </c>
      <c r="I2969">
        <f>tsla_moving_stats_14yr[[#This Row],[Close]]/tsla_moving_stats_14yr[[#This Row],[StdDev_14Y_Centered]]</f>
        <v>0.2500400119782637</v>
      </c>
      <c r="J2969">
        <f>2*tsla_moving_stats_14yr[[#This Row],[StdDev_14Y_Centered]]</f>
        <v>101.66372893235102</v>
      </c>
      <c r="K2969">
        <v>27.597598684210578</v>
      </c>
      <c r="L2969">
        <v>50.549130265376881</v>
      </c>
      <c r="M2969">
        <f>tsla_moving_stats_14yr[[#This Row],[Average_14Y_Centered]]-tsla_moving_stats_14yr[[#This Row],[ROLLING AVERAGE MANUAL]]</f>
        <v>0.18290514930530577</v>
      </c>
      <c r="N2969">
        <f>tsla_moving_stats_14yr[[#This Row],[StdDev_14Y_Centered]]-tsla_moving_stats_14yr[[#This Row],[STANDARD DEV MANUAL]]</f>
        <v>0.28273420079862888</v>
      </c>
    </row>
    <row r="2970" spans="1:14" x14ac:dyDescent="0.25">
      <c r="A2970" s="1">
        <v>41772</v>
      </c>
      <c r="B2970">
        <v>12.25</v>
      </c>
      <c r="C2970">
        <v>12.76</v>
      </c>
      <c r="D2970">
        <v>12.2</v>
      </c>
      <c r="E2970">
        <v>12.68</v>
      </c>
      <c r="F2970">
        <v>106458739</v>
      </c>
      <c r="G2970">
        <v>27.718853177501828</v>
      </c>
      <c r="H2970">
        <v>50.738627257910352</v>
      </c>
      <c r="I2970">
        <f>tsla_moving_stats_14yr[[#This Row],[Close]]/tsla_moving_stats_14yr[[#This Row],[StdDev_14Y_Centered]]</f>
        <v>0.24990821954141729</v>
      </c>
      <c r="J2970">
        <f>2*tsla_moving_stats_14yr[[#This Row],[StdDev_14Y_Centered]]</f>
        <v>101.4772545158207</v>
      </c>
      <c r="K2970">
        <v>27.532468007312659</v>
      </c>
      <c r="L2970">
        <v>50.443460523947799</v>
      </c>
      <c r="M2970">
        <f>tsla_moving_stats_14yr[[#This Row],[Average_14Y_Centered]]-tsla_moving_stats_14yr[[#This Row],[ROLLING AVERAGE MANUAL]]</f>
        <v>0.186385170189169</v>
      </c>
      <c r="N2970">
        <f>tsla_moving_stats_14yr[[#This Row],[StdDev_14Y_Centered]]-tsla_moving_stats_14yr[[#This Row],[STANDARD DEV MANUAL]]</f>
        <v>0.295166733962553</v>
      </c>
    </row>
    <row r="2971" spans="1:14" x14ac:dyDescent="0.25">
      <c r="A2971" s="1">
        <v>41771</v>
      </c>
      <c r="B2971">
        <v>12.26</v>
      </c>
      <c r="C2971">
        <v>12.48</v>
      </c>
      <c r="D2971">
        <v>11.99</v>
      </c>
      <c r="E2971">
        <v>12.31</v>
      </c>
      <c r="F2971">
        <v>105065058</v>
      </c>
      <c r="G2971">
        <v>27.659356960175376</v>
      </c>
      <c r="H2971">
        <v>50.652282478418314</v>
      </c>
      <c r="I2971">
        <f>tsla_moving_stats_14yr[[#This Row],[Close]]/tsla_moving_stats_14yr[[#This Row],[StdDev_14Y_Centered]]</f>
        <v>0.24302952202094719</v>
      </c>
      <c r="J2971">
        <f>2*tsla_moving_stats_14yr[[#This Row],[StdDev_14Y_Centered]]</f>
        <v>101.30456495683663</v>
      </c>
      <c r="K2971">
        <v>27.465844915874211</v>
      </c>
      <c r="L2971">
        <v>50.332233633868846</v>
      </c>
      <c r="M2971">
        <f>tsla_moving_stats_14yr[[#This Row],[Average_14Y_Centered]]-tsla_moving_stats_14yr[[#This Row],[ROLLING AVERAGE MANUAL]]</f>
        <v>0.19351204430116553</v>
      </c>
      <c r="N2971">
        <f>tsla_moving_stats_14yr[[#This Row],[StdDev_14Y_Centered]]-tsla_moving_stats_14yr[[#This Row],[STANDARD DEV MANUAL]]</f>
        <v>0.32004884454946847</v>
      </c>
    </row>
    <row r="2972" spans="1:14" x14ac:dyDescent="0.25">
      <c r="A2972" s="1">
        <v>41768</v>
      </c>
      <c r="B2972">
        <v>11.99</v>
      </c>
      <c r="C2972">
        <v>12.23</v>
      </c>
      <c r="D2972">
        <v>11.81</v>
      </c>
      <c r="E2972">
        <v>12.15</v>
      </c>
      <c r="F2972">
        <v>127427516</v>
      </c>
      <c r="G2972">
        <v>27.465844915874182</v>
      </c>
      <c r="H2972">
        <v>50.341441030567623</v>
      </c>
      <c r="I2972">
        <f>tsla_moving_stats_14yr[[#This Row],[Close]]/tsla_moving_stats_14yr[[#This Row],[StdDev_14Y_Centered]]</f>
        <v>0.24135185150187591</v>
      </c>
      <c r="J2972">
        <f>2*tsla_moving_stats_14yr[[#This Row],[StdDev_14Y_Centered]]</f>
        <v>100.68288206113525</v>
      </c>
      <c r="K2972">
        <v>27.393889498719403</v>
      </c>
      <c r="L2972">
        <v>50.200649156039503</v>
      </c>
      <c r="M2972">
        <f>tsla_moving_stats_14yr[[#This Row],[Average_14Y_Centered]]-tsla_moving_stats_14yr[[#This Row],[ROLLING AVERAGE MANUAL]]</f>
        <v>7.1955417154779155E-2</v>
      </c>
      <c r="N2972">
        <f>tsla_moving_stats_14yr[[#This Row],[StdDev_14Y_Centered]]-tsla_moving_stats_14yr[[#This Row],[STANDARD DEV MANUAL]]</f>
        <v>0.14079187452811937</v>
      </c>
    </row>
    <row r="2973" spans="1:14" x14ac:dyDescent="0.25">
      <c r="A2973" s="1">
        <v>41767</v>
      </c>
      <c r="B2973">
        <v>12.13</v>
      </c>
      <c r="C2973">
        <v>12.96</v>
      </c>
      <c r="D2973">
        <v>11.87</v>
      </c>
      <c r="E2973">
        <v>11.91</v>
      </c>
      <c r="F2973">
        <v>300846234</v>
      </c>
      <c r="G2973">
        <v>27.465844915874182</v>
      </c>
      <c r="H2973">
        <v>50.341441030567623</v>
      </c>
      <c r="I2973">
        <f>tsla_moving_stats_14yr[[#This Row],[Close]]/tsla_moving_stats_14yr[[#This Row],[StdDev_14Y_Centered]]</f>
        <v>0.23658440752159196</v>
      </c>
      <c r="J2973">
        <f>2*tsla_moving_stats_14yr[[#This Row],[StdDev_14Y_Centered]]</f>
        <v>100.68288206113525</v>
      </c>
      <c r="K2973">
        <v>27.322957540263584</v>
      </c>
      <c r="L2973">
        <v>50.072716679591515</v>
      </c>
      <c r="M2973">
        <f>tsla_moving_stats_14yr[[#This Row],[Average_14Y_Centered]]-tsla_moving_stats_14yr[[#This Row],[ROLLING AVERAGE MANUAL]]</f>
        <v>0.14288737561059861</v>
      </c>
      <c r="N2973">
        <f>tsla_moving_stats_14yr[[#This Row],[StdDev_14Y_Centered]]-tsla_moving_stats_14yr[[#This Row],[STANDARD DEV MANUAL]]</f>
        <v>0.26872435097610747</v>
      </c>
    </row>
    <row r="2974" spans="1:14" x14ac:dyDescent="0.25">
      <c r="A2974" s="1">
        <v>41766</v>
      </c>
      <c r="B2974">
        <v>13.98</v>
      </c>
      <c r="C2974">
        <v>14.01</v>
      </c>
      <c r="D2974">
        <v>13.15</v>
      </c>
      <c r="E2974">
        <v>13.42</v>
      </c>
      <c r="F2974">
        <v>152689492</v>
      </c>
      <c r="G2974">
        <v>27.465844915874182</v>
      </c>
      <c r="H2974">
        <v>50.341441030567623</v>
      </c>
      <c r="I2974">
        <f>tsla_moving_stats_14yr[[#This Row],[Close]]/tsla_moving_stats_14yr[[#This Row],[StdDev_14Y_Centered]]</f>
        <v>0.26657957589754522</v>
      </c>
      <c r="J2974">
        <f>2*tsla_moving_stats_14yr[[#This Row],[StdDev_14Y_Centered]]</f>
        <v>100.68288206113525</v>
      </c>
      <c r="K2974">
        <v>27.251069205419292</v>
      </c>
      <c r="L2974">
        <v>49.940727304964199</v>
      </c>
      <c r="M2974">
        <f>tsla_moving_stats_14yr[[#This Row],[Average_14Y_Centered]]-tsla_moving_stats_14yr[[#This Row],[ROLLING AVERAGE MANUAL]]</f>
        <v>0.21477571045489086</v>
      </c>
      <c r="N2974">
        <f>tsla_moving_stats_14yr[[#This Row],[StdDev_14Y_Centered]]-tsla_moving_stats_14yr[[#This Row],[STANDARD DEV MANUAL]]</f>
        <v>0.40071372560342411</v>
      </c>
    </row>
    <row r="2975" spans="1:14" x14ac:dyDescent="0.25">
      <c r="A2975" s="1">
        <v>41765</v>
      </c>
      <c r="B2975">
        <v>14.44</v>
      </c>
      <c r="C2975">
        <v>14.58</v>
      </c>
      <c r="D2975">
        <v>13.79</v>
      </c>
      <c r="E2975">
        <v>13.82</v>
      </c>
      <c r="F2975">
        <v>84550947</v>
      </c>
      <c r="G2975">
        <v>27.393889498719361</v>
      </c>
      <c r="H2975">
        <v>50.209835842758388</v>
      </c>
      <c r="I2975">
        <f>tsla_moving_stats_14yr[[#This Row],[Close]]/tsla_moving_stats_14yr[[#This Row],[StdDev_14Y_Centered]]</f>
        <v>0.27524487519297908</v>
      </c>
      <c r="J2975">
        <f>2*tsla_moving_stats_14yr[[#This Row],[StdDev_14Y_Centered]]</f>
        <v>100.41967168551678</v>
      </c>
      <c r="K2975">
        <v>27.178805860805898</v>
      </c>
      <c r="L2975">
        <v>49.806912847902126</v>
      </c>
      <c r="M2975">
        <f>tsla_moving_stats_14yr[[#This Row],[Average_14Y_Centered]]-tsla_moving_stats_14yr[[#This Row],[ROLLING AVERAGE MANUAL]]</f>
        <v>0.21508363791346241</v>
      </c>
      <c r="N2975">
        <f>tsla_moving_stats_14yr[[#This Row],[StdDev_14Y_Centered]]-tsla_moving_stats_14yr[[#This Row],[STANDARD DEV MANUAL]]</f>
        <v>0.4029229948562616</v>
      </c>
    </row>
    <row r="2976" spans="1:14" x14ac:dyDescent="0.25">
      <c r="A2976" s="1">
        <v>41764</v>
      </c>
      <c r="B2976">
        <v>13.97</v>
      </c>
      <c r="C2976">
        <v>14.51</v>
      </c>
      <c r="D2976">
        <v>13.9</v>
      </c>
      <c r="E2976">
        <v>14.44</v>
      </c>
      <c r="F2976">
        <v>77285209</v>
      </c>
      <c r="G2976">
        <v>27.322957540263545</v>
      </c>
      <c r="H2976">
        <v>50.081883309723892</v>
      </c>
      <c r="I2976">
        <f>tsla_moving_stats_14yr[[#This Row],[Close]]/tsla_moving_stats_14yr[[#This Row],[StdDev_14Y_Centered]]</f>
        <v>0.28832781528398177</v>
      </c>
      <c r="J2976">
        <f>2*tsla_moving_stats_14yr[[#This Row],[StdDev_14Y_Centered]]</f>
        <v>100.16376661944778</v>
      </c>
      <c r="K2976">
        <v>27.105108098204507</v>
      </c>
      <c r="L2976">
        <v>49.666990837150301</v>
      </c>
      <c r="M2976">
        <f>tsla_moving_stats_14yr[[#This Row],[Average_14Y_Centered]]-tsla_moving_stats_14yr[[#This Row],[ROLLING AVERAGE MANUAL]]</f>
        <v>0.21784944205903756</v>
      </c>
      <c r="N2976">
        <f>tsla_moving_stats_14yr[[#This Row],[StdDev_14Y_Centered]]-tsla_moving_stats_14yr[[#This Row],[STANDARD DEV MANUAL]]</f>
        <v>0.41489247257359096</v>
      </c>
    </row>
    <row r="2977" spans="1:14" x14ac:dyDescent="0.25">
      <c r="A2977" s="1">
        <v>41761</v>
      </c>
      <c r="B2977">
        <v>13.91</v>
      </c>
      <c r="C2977">
        <v>14.09</v>
      </c>
      <c r="D2977">
        <v>13.77</v>
      </c>
      <c r="E2977">
        <v>14.06</v>
      </c>
      <c r="F2977">
        <v>61370973</v>
      </c>
      <c r="G2977">
        <v>27.105108098204475</v>
      </c>
      <c r="H2977">
        <v>49.676093190536768</v>
      </c>
      <c r="I2977">
        <f>tsla_moving_stats_14yr[[#This Row],[Close]]/tsla_moving_stats_14yr[[#This Row],[StdDev_14Y_Centered]]</f>
        <v>0.28303352975186086</v>
      </c>
      <c r="J2977">
        <f>2*tsla_moving_stats_14yr[[#This Row],[StdDev_14Y_Centered]]</f>
        <v>99.352186381073537</v>
      </c>
      <c r="K2977">
        <v>27.028357771261028</v>
      </c>
      <c r="L2977">
        <v>49.514025817489419</v>
      </c>
      <c r="M2977">
        <f>tsla_moving_stats_14yr[[#This Row],[Average_14Y_Centered]]-tsla_moving_stats_14yr[[#This Row],[ROLLING AVERAGE MANUAL]]</f>
        <v>7.6750326943447078E-2</v>
      </c>
      <c r="N2977">
        <f>tsla_moving_stats_14yr[[#This Row],[StdDev_14Y_Centered]]-tsla_moving_stats_14yr[[#This Row],[STANDARD DEV MANUAL]]</f>
        <v>0.16206737304734986</v>
      </c>
    </row>
    <row r="2978" spans="1:14" x14ac:dyDescent="0.25">
      <c r="A2978" s="1">
        <v>41760</v>
      </c>
      <c r="B2978">
        <v>13.81</v>
      </c>
      <c r="C2978">
        <v>14.27</v>
      </c>
      <c r="D2978">
        <v>13.71</v>
      </c>
      <c r="E2978">
        <v>13.85</v>
      </c>
      <c r="F2978">
        <v>81670134</v>
      </c>
      <c r="G2978">
        <v>27.105108098204475</v>
      </c>
      <c r="H2978">
        <v>49.676093190536768</v>
      </c>
      <c r="I2978">
        <f>tsla_moving_stats_14yr[[#This Row],[Close]]/tsla_moving_stats_14yr[[#This Row],[StdDev_14Y_Centered]]</f>
        <v>0.27880614417235222</v>
      </c>
      <c r="J2978">
        <f>2*tsla_moving_stats_14yr[[#This Row],[StdDev_14Y_Centered]]</f>
        <v>99.352186381073537</v>
      </c>
      <c r="K2978">
        <v>26.955515218188523</v>
      </c>
      <c r="L2978">
        <v>49.376744590573509</v>
      </c>
      <c r="M2978">
        <f>tsla_moving_stats_14yr[[#This Row],[Average_14Y_Centered]]-tsla_moving_stats_14yr[[#This Row],[ROLLING AVERAGE MANUAL]]</f>
        <v>0.14959288001595183</v>
      </c>
      <c r="N2978">
        <f>tsla_moving_stats_14yr[[#This Row],[StdDev_14Y_Centered]]-tsla_moving_stats_14yr[[#This Row],[STANDARD DEV MANUAL]]</f>
        <v>0.29934859996325969</v>
      </c>
    </row>
    <row r="2979" spans="1:14" x14ac:dyDescent="0.25">
      <c r="A2979" s="1">
        <v>41759</v>
      </c>
      <c r="B2979">
        <v>13.57</v>
      </c>
      <c r="C2979">
        <v>13.88</v>
      </c>
      <c r="D2979">
        <v>13.42</v>
      </c>
      <c r="E2979">
        <v>13.86</v>
      </c>
      <c r="F2979">
        <v>66651863</v>
      </c>
      <c r="G2979">
        <v>27.105108098204475</v>
      </c>
      <c r="H2979">
        <v>49.676093190536768</v>
      </c>
      <c r="I2979">
        <f>tsla_moving_stats_14yr[[#This Row],[Close]]/tsla_moving_stats_14yr[[#This Row],[StdDev_14Y_Centered]]</f>
        <v>0.27900744824756696</v>
      </c>
      <c r="J2979">
        <f>2*tsla_moving_stats_14yr[[#This Row],[StdDev_14Y_Centered]]</f>
        <v>99.352186381073537</v>
      </c>
      <c r="K2979">
        <v>26.880491562729301</v>
      </c>
      <c r="L2979">
        <v>49.230155670529705</v>
      </c>
      <c r="M2979">
        <f>tsla_moving_stats_14yr[[#This Row],[Average_14Y_Centered]]-tsla_moving_stats_14yr[[#This Row],[ROLLING AVERAGE MANUAL]]</f>
        <v>0.22461653547517457</v>
      </c>
      <c r="N2979">
        <f>tsla_moving_stats_14yr[[#This Row],[StdDev_14Y_Centered]]-tsla_moving_stats_14yr[[#This Row],[STANDARD DEV MANUAL]]</f>
        <v>0.44593752000706388</v>
      </c>
    </row>
    <row r="2980" spans="1:14" x14ac:dyDescent="0.25">
      <c r="A2980" s="1">
        <v>41758</v>
      </c>
      <c r="B2980">
        <v>13.21</v>
      </c>
      <c r="C2980">
        <v>13.81</v>
      </c>
      <c r="D2980">
        <v>13.04</v>
      </c>
      <c r="E2980">
        <v>13.79</v>
      </c>
      <c r="F2980">
        <v>86810624</v>
      </c>
      <c r="G2980">
        <v>27.028357771261003</v>
      </c>
      <c r="H2980">
        <v>49.523103464612447</v>
      </c>
      <c r="I2980">
        <f>tsla_moving_stats_14yr[[#This Row],[Close]]/tsla_moving_stats_14yr[[#This Row],[StdDev_14Y_Centered]]</f>
        <v>0.27845589301272022</v>
      </c>
      <c r="J2980">
        <f>2*tsla_moving_stats_14yr[[#This Row],[StdDev_14Y_Centered]]</f>
        <v>99.046206929224894</v>
      </c>
      <c r="K2980">
        <v>26.804150458715629</v>
      </c>
      <c r="L2980">
        <v>49.077597685232362</v>
      </c>
      <c r="M2980">
        <f>tsla_moving_stats_14yr[[#This Row],[Average_14Y_Centered]]-tsla_moving_stats_14yr[[#This Row],[ROLLING AVERAGE MANUAL]]</f>
        <v>0.22420731254537429</v>
      </c>
      <c r="N2980">
        <f>tsla_moving_stats_14yr[[#This Row],[StdDev_14Y_Centered]]-tsla_moving_stats_14yr[[#This Row],[STANDARD DEV MANUAL]]</f>
        <v>0.44550577938008473</v>
      </c>
    </row>
    <row r="2981" spans="1:14" x14ac:dyDescent="0.25">
      <c r="A2981" s="1">
        <v>41757</v>
      </c>
      <c r="B2981">
        <v>13.33</v>
      </c>
      <c r="C2981">
        <v>13.59</v>
      </c>
      <c r="D2981">
        <v>12.7</v>
      </c>
      <c r="E2981">
        <v>13.23</v>
      </c>
      <c r="F2981">
        <v>105629838</v>
      </c>
      <c r="G2981">
        <v>26.955515218188491</v>
      </c>
      <c r="H2981">
        <v>49.385800389749086</v>
      </c>
      <c r="I2981">
        <f>tsla_moving_stats_14yr[[#This Row],[Close]]/tsla_moving_stats_14yr[[#This Row],[StdDev_14Y_Centered]]</f>
        <v>0.26789076810722551</v>
      </c>
      <c r="J2981">
        <f>2*tsla_moving_stats_14yr[[#This Row],[StdDev_14Y_Centered]]</f>
        <v>98.771600779498172</v>
      </c>
      <c r="K2981">
        <v>26.723656387665226</v>
      </c>
      <c r="L2981">
        <v>48.906428336836122</v>
      </c>
      <c r="M2981">
        <f>tsla_moving_stats_14yr[[#This Row],[Average_14Y_Centered]]-tsla_moving_stats_14yr[[#This Row],[ROLLING AVERAGE MANUAL]]</f>
        <v>0.23185883052326517</v>
      </c>
      <c r="N2981">
        <f>tsla_moving_stats_14yr[[#This Row],[StdDev_14Y_Centered]]-tsla_moving_stats_14yr[[#This Row],[STANDARD DEV MANUAL]]</f>
        <v>0.47937205291296436</v>
      </c>
    </row>
    <row r="2982" spans="1:14" x14ac:dyDescent="0.25">
      <c r="A2982" s="1">
        <v>41754</v>
      </c>
      <c r="B2982">
        <v>13.47</v>
      </c>
      <c r="C2982">
        <v>13.78</v>
      </c>
      <c r="D2982">
        <v>13.18</v>
      </c>
      <c r="E2982">
        <v>13.32</v>
      </c>
      <c r="F2982">
        <v>104949978</v>
      </c>
      <c r="G2982">
        <v>26.723656387665201</v>
      </c>
      <c r="H2982">
        <v>48.915407760089231</v>
      </c>
      <c r="I2982">
        <f>tsla_moving_stats_14yr[[#This Row],[Close]]/tsla_moving_stats_14yr[[#This Row],[StdDev_14Y_Centered]]</f>
        <v>0.27230683766001385</v>
      </c>
      <c r="J2982">
        <f>2*tsla_moving_stats_14yr[[#This Row],[StdDev_14Y_Centered]]</f>
        <v>97.830815520178461</v>
      </c>
      <c r="K2982">
        <v>26.644182886522245</v>
      </c>
      <c r="L2982">
        <v>48.739226814774142</v>
      </c>
      <c r="M2982">
        <f>tsla_moving_stats_14yr[[#This Row],[Average_14Y_Centered]]-tsla_moving_stats_14yr[[#This Row],[ROLLING AVERAGE MANUAL]]</f>
        <v>7.9473501142956593E-2</v>
      </c>
      <c r="N2982">
        <f>tsla_moving_stats_14yr[[#This Row],[StdDev_14Y_Centered]]-tsla_moving_stats_14yr[[#This Row],[STANDARD DEV MANUAL]]</f>
        <v>0.17618094531508888</v>
      </c>
    </row>
    <row r="2983" spans="1:14" x14ac:dyDescent="0.25">
      <c r="A2983" s="1">
        <v>41753</v>
      </c>
      <c r="B2983">
        <v>14.05</v>
      </c>
      <c r="C2983">
        <v>14.19</v>
      </c>
      <c r="D2983">
        <v>13.55</v>
      </c>
      <c r="E2983">
        <v>13.86</v>
      </c>
      <c r="F2983">
        <v>82571620</v>
      </c>
      <c r="G2983">
        <v>26.723656387665201</v>
      </c>
      <c r="H2983">
        <v>48.915407760089231</v>
      </c>
      <c r="I2983">
        <f>tsla_moving_stats_14yr[[#This Row],[Close]]/tsla_moving_stats_14yr[[#This Row],[StdDev_14Y_Centered]]</f>
        <v>0.28334630405163602</v>
      </c>
      <c r="J2983">
        <f>2*tsla_moving_stats_14yr[[#This Row],[StdDev_14Y_Centered]]</f>
        <v>97.830815520178461</v>
      </c>
      <c r="K2983">
        <v>26.565837619397538</v>
      </c>
      <c r="L2983">
        <v>48.576447142116507</v>
      </c>
      <c r="M2983">
        <f>tsla_moving_stats_14yr[[#This Row],[Average_14Y_Centered]]-tsla_moving_stats_14yr[[#This Row],[ROLLING AVERAGE MANUAL]]</f>
        <v>0.1578187682676635</v>
      </c>
      <c r="N2983">
        <f>tsla_moving_stats_14yr[[#This Row],[StdDev_14Y_Centered]]-tsla_moving_stats_14yr[[#This Row],[STANDARD DEV MANUAL]]</f>
        <v>0.33896061797272381</v>
      </c>
    </row>
    <row r="2984" spans="1:14" x14ac:dyDescent="0.25">
      <c r="A2984" s="1">
        <v>41752</v>
      </c>
      <c r="B2984">
        <v>14.42</v>
      </c>
      <c r="C2984">
        <v>14.45</v>
      </c>
      <c r="D2984">
        <v>13.8</v>
      </c>
      <c r="E2984">
        <v>13.87</v>
      </c>
      <c r="F2984">
        <v>109434217</v>
      </c>
      <c r="G2984">
        <v>26.723656387665201</v>
      </c>
      <c r="H2984">
        <v>48.915407760089231</v>
      </c>
      <c r="I2984">
        <f>tsla_moving_stats_14yr[[#This Row],[Close]]/tsla_moving_stats_14yr[[#This Row],[StdDev_14Y_Centered]]</f>
        <v>0.28355073861444385</v>
      </c>
      <c r="J2984">
        <f>2*tsla_moving_stats_14yr[[#This Row],[StdDev_14Y_Centered]]</f>
        <v>97.830815520178461</v>
      </c>
      <c r="K2984">
        <v>26.484443219404671</v>
      </c>
      <c r="L2984">
        <v>48.39943225594763</v>
      </c>
      <c r="M2984">
        <f>tsla_moving_stats_14yr[[#This Row],[Average_14Y_Centered]]-tsla_moving_stats_14yr[[#This Row],[ROLLING AVERAGE MANUAL]]</f>
        <v>0.2392131682605303</v>
      </c>
      <c r="N2984">
        <f>tsla_moving_stats_14yr[[#This Row],[StdDev_14Y_Centered]]-tsla_moving_stats_14yr[[#This Row],[STANDARD DEV MANUAL]]</f>
        <v>0.51597550414160054</v>
      </c>
    </row>
    <row r="2985" spans="1:14" x14ac:dyDescent="0.25">
      <c r="A2985" s="1">
        <v>41751</v>
      </c>
      <c r="B2985">
        <v>13.76</v>
      </c>
      <c r="C2985">
        <v>14.62</v>
      </c>
      <c r="D2985">
        <v>13.67</v>
      </c>
      <c r="E2985">
        <v>14.58</v>
      </c>
      <c r="F2985">
        <v>147140131</v>
      </c>
      <c r="G2985">
        <v>26.644182886522223</v>
      </c>
      <c r="H2985">
        <v>48.748178826386848</v>
      </c>
      <c r="I2985">
        <f>tsla_moving_stats_14yr[[#This Row],[Close]]/tsla_moving_stats_14yr[[#This Row],[StdDev_14Y_Centered]]</f>
        <v>0.29908809623279725</v>
      </c>
      <c r="J2985">
        <f>2*tsla_moving_stats_14yr[[#This Row],[StdDev_14Y_Centered]]</f>
        <v>97.496357652773696</v>
      </c>
      <c r="K2985">
        <v>26.406069852941229</v>
      </c>
      <c r="L2985">
        <v>48.235389802199208</v>
      </c>
      <c r="M2985">
        <f>tsla_moving_stats_14yr[[#This Row],[Average_14Y_Centered]]-tsla_moving_stats_14yr[[#This Row],[ROLLING AVERAGE MANUAL]]</f>
        <v>0.23811303358099423</v>
      </c>
      <c r="N2985">
        <f>tsla_moving_stats_14yr[[#This Row],[StdDev_14Y_Centered]]-tsla_moving_stats_14yr[[#This Row],[STANDARD DEV MANUAL]]</f>
        <v>0.51278902418764005</v>
      </c>
    </row>
    <row r="2986" spans="1:14" x14ac:dyDescent="0.25">
      <c r="A2986" s="1">
        <v>41750</v>
      </c>
      <c r="B2986">
        <v>13.14</v>
      </c>
      <c r="C2986">
        <v>13.75</v>
      </c>
      <c r="D2986">
        <v>12.93</v>
      </c>
      <c r="E2986">
        <v>13.63</v>
      </c>
      <c r="F2986">
        <v>78997416</v>
      </c>
      <c r="G2986">
        <v>26.565837619397506</v>
      </c>
      <c r="H2986">
        <v>48.585372534409196</v>
      </c>
      <c r="I2986">
        <f>tsla_moving_stats_14yr[[#This Row],[Close]]/tsla_moving_stats_14yr[[#This Row],[StdDev_14Y_Centered]]</f>
        <v>0.28053711001900716</v>
      </c>
      <c r="J2986">
        <f>2*tsla_moving_stats_14yr[[#This Row],[StdDev_14Y_Centered]]</f>
        <v>97.170745068818391</v>
      </c>
      <c r="K2986">
        <v>26.328172122103769</v>
      </c>
      <c r="L2986">
        <v>48.072896911238296</v>
      </c>
      <c r="M2986">
        <f>tsla_moving_stats_14yr[[#This Row],[Average_14Y_Centered]]-tsla_moving_stats_14yr[[#This Row],[ROLLING AVERAGE MANUAL]]</f>
        <v>0.23766549729373665</v>
      </c>
      <c r="N2986">
        <f>tsla_moving_stats_14yr[[#This Row],[StdDev_14Y_Centered]]-tsla_moving_stats_14yr[[#This Row],[STANDARD DEV MANUAL]]</f>
        <v>0.51247562317090001</v>
      </c>
    </row>
    <row r="2987" spans="1:14" x14ac:dyDescent="0.25">
      <c r="A2987" s="1">
        <v>41746</v>
      </c>
      <c r="B2987">
        <v>13.31</v>
      </c>
      <c r="C2987">
        <v>13.49</v>
      </c>
      <c r="D2987">
        <v>12.94</v>
      </c>
      <c r="E2987">
        <v>13.21</v>
      </c>
      <c r="F2987">
        <v>88942681</v>
      </c>
      <c r="G2987">
        <v>26.328172122103709</v>
      </c>
      <c r="H2987">
        <v>48.0817395300774</v>
      </c>
      <c r="I2987">
        <f>tsla_moving_stats_14yr[[#This Row],[Close]]/tsla_moving_stats_14yr[[#This Row],[StdDev_14Y_Centered]]</f>
        <v>0.27474047588766048</v>
      </c>
      <c r="J2987">
        <f>2*tsla_moving_stats_14yr[[#This Row],[StdDev_14Y_Centered]]</f>
        <v>96.163479060154799</v>
      </c>
      <c r="K2987">
        <v>26.247133922001538</v>
      </c>
      <c r="L2987">
        <v>47.895693824871763</v>
      </c>
      <c r="M2987">
        <f>tsla_moving_stats_14yr[[#This Row],[Average_14Y_Centered]]-tsla_moving_stats_14yr[[#This Row],[ROLLING AVERAGE MANUAL]]</f>
        <v>8.1038200102170777E-2</v>
      </c>
      <c r="N2987">
        <f>tsla_moving_stats_14yr[[#This Row],[StdDev_14Y_Centered]]-tsla_moving_stats_14yr[[#This Row],[STANDARD DEV MANUAL]]</f>
        <v>0.18604570520563612</v>
      </c>
    </row>
    <row r="2988" spans="1:14" x14ac:dyDescent="0.25">
      <c r="A2988" s="1">
        <v>41745</v>
      </c>
      <c r="B2988">
        <v>13.13</v>
      </c>
      <c r="C2988">
        <v>13.33</v>
      </c>
      <c r="D2988">
        <v>12.72</v>
      </c>
      <c r="E2988">
        <v>13.27</v>
      </c>
      <c r="F2988">
        <v>108079881</v>
      </c>
      <c r="G2988">
        <v>26.328172122103709</v>
      </c>
      <c r="H2988">
        <v>48.0817395300774</v>
      </c>
      <c r="I2988">
        <f>tsla_moving_stats_14yr[[#This Row],[Close]]/tsla_moving_stats_14yr[[#This Row],[StdDev_14Y_Centered]]</f>
        <v>0.27598835087276713</v>
      </c>
      <c r="J2988">
        <f>2*tsla_moving_stats_14yr[[#This Row],[StdDev_14Y_Centered]]</f>
        <v>96.163479060154799</v>
      </c>
      <c r="K2988">
        <v>26.166150165623922</v>
      </c>
      <c r="L2988">
        <v>47.718090418957004</v>
      </c>
      <c r="M2988">
        <f>tsla_moving_stats_14yr[[#This Row],[Average_14Y_Centered]]-tsla_moving_stats_14yr[[#This Row],[ROLLING AVERAGE MANUAL]]</f>
        <v>0.16202195647978712</v>
      </c>
      <c r="N2988">
        <f>tsla_moving_stats_14yr[[#This Row],[StdDev_14Y_Centered]]-tsla_moving_stats_14yr[[#This Row],[STANDARD DEV MANUAL]]</f>
        <v>0.36364911112039522</v>
      </c>
    </row>
    <row r="2989" spans="1:14" x14ac:dyDescent="0.25">
      <c r="A2989" s="1">
        <v>41744</v>
      </c>
      <c r="B2989">
        <v>13.27</v>
      </c>
      <c r="C2989">
        <v>13.29</v>
      </c>
      <c r="D2989">
        <v>12.29</v>
      </c>
      <c r="E2989">
        <v>12.93</v>
      </c>
      <c r="F2989">
        <v>205006231</v>
      </c>
      <c r="G2989">
        <v>26.247133922001467</v>
      </c>
      <c r="H2989">
        <v>47.904507090900147</v>
      </c>
      <c r="I2989">
        <f>tsla_moving_stats_14yr[[#This Row],[Close]]/tsla_moving_stats_14yr[[#This Row],[StdDev_14Y_Centered]]</f>
        <v>0.2699119724886212</v>
      </c>
      <c r="J2989">
        <f>2*tsla_moving_stats_14yr[[#This Row],[StdDev_14Y_Centered]]</f>
        <v>95.809014181800293</v>
      </c>
      <c r="K2989">
        <v>26.085916789396233</v>
      </c>
      <c r="L2989">
        <v>47.543286835562306</v>
      </c>
      <c r="M2989">
        <f>tsla_moving_stats_14yr[[#This Row],[Average_14Y_Centered]]-tsla_moving_stats_14yr[[#This Row],[ROLLING AVERAGE MANUAL]]</f>
        <v>0.16121713260523407</v>
      </c>
      <c r="N2989">
        <f>tsla_moving_stats_14yr[[#This Row],[StdDev_14Y_Centered]]-tsla_moving_stats_14yr[[#This Row],[STANDARD DEV MANUAL]]</f>
        <v>0.36122025533784097</v>
      </c>
    </row>
    <row r="2990" spans="1:14" x14ac:dyDescent="0.25">
      <c r="A2990" s="1">
        <v>41743</v>
      </c>
      <c r="B2990">
        <v>13.84</v>
      </c>
      <c r="C2990">
        <v>13.9</v>
      </c>
      <c r="D2990">
        <v>12.96</v>
      </c>
      <c r="E2990">
        <v>13.21</v>
      </c>
      <c r="F2990">
        <v>115545569</v>
      </c>
      <c r="G2990">
        <v>26.166150165623847</v>
      </c>
      <c r="H2990">
        <v>47.726874236872185</v>
      </c>
      <c r="I2990">
        <f>tsla_moving_stats_14yr[[#This Row],[Close]]/tsla_moving_stats_14yr[[#This Row],[StdDev_14Y_Centered]]</f>
        <v>0.27678326333372988</v>
      </c>
      <c r="J2990">
        <f>2*tsla_moving_stats_14yr[[#This Row],[StdDev_14Y_Centered]]</f>
        <v>95.453748473744369</v>
      </c>
      <c r="K2990">
        <v>26.001930018416278</v>
      </c>
      <c r="L2990">
        <v>47.350170110937079</v>
      </c>
      <c r="M2990">
        <f>tsla_moving_stats_14yr[[#This Row],[Average_14Y_Centered]]-tsla_moving_stats_14yr[[#This Row],[ROLLING AVERAGE MANUAL]]</f>
        <v>0.16422014720756906</v>
      </c>
      <c r="N2990">
        <f>tsla_moving_stats_14yr[[#This Row],[StdDev_14Y_Centered]]-tsla_moving_stats_14yr[[#This Row],[STANDARD DEV MANUAL]]</f>
        <v>0.37670412593510605</v>
      </c>
    </row>
    <row r="2991" spans="1:14" x14ac:dyDescent="0.25">
      <c r="A2991" s="1">
        <v>41740</v>
      </c>
      <c r="B2991">
        <v>13.37</v>
      </c>
      <c r="C2991">
        <v>13.8</v>
      </c>
      <c r="D2991">
        <v>13.24</v>
      </c>
      <c r="E2991">
        <v>13.59</v>
      </c>
      <c r="F2991">
        <v>136069625</v>
      </c>
      <c r="G2991">
        <v>25.925294767870302</v>
      </c>
      <c r="H2991">
        <v>47.198945462670309</v>
      </c>
      <c r="I2991">
        <f>tsla_moving_stats_14yr[[#This Row],[Close]]/tsla_moving_stats_14yr[[#This Row],[StdDev_14Y_Centered]]</f>
        <v>0.28793016171830244</v>
      </c>
      <c r="J2991">
        <f>2*tsla_moving_stats_14yr[[#This Row],[StdDev_14Y_Centered]]</f>
        <v>94.397890925340619</v>
      </c>
      <c r="K2991">
        <v>25.925294767870387</v>
      </c>
      <c r="L2991">
        <v>47.190249203644171</v>
      </c>
      <c r="M2991">
        <f>tsla_moving_stats_14yr[[#This Row],[Average_14Y_Centered]]-tsla_moving_stats_14yr[[#This Row],[ROLLING AVERAGE MANUAL]]</f>
        <v>-8.5265128291212022E-14</v>
      </c>
      <c r="N2991">
        <f>tsla_moving_stats_14yr[[#This Row],[StdDev_14Y_Centered]]-tsla_moving_stats_14yr[[#This Row],[STANDARD DEV MANUAL]]</f>
        <v>8.6962590261379091E-3</v>
      </c>
    </row>
    <row r="2992" spans="1:14" x14ac:dyDescent="0.25">
      <c r="A2992" s="1">
        <v>41739</v>
      </c>
      <c r="B2992">
        <v>14.45</v>
      </c>
      <c r="C2992">
        <v>14.5</v>
      </c>
      <c r="D2992">
        <v>13.59</v>
      </c>
      <c r="E2992">
        <v>13.61</v>
      </c>
      <c r="F2992">
        <v>108172506</v>
      </c>
      <c r="G2992">
        <v>25.925294767870302</v>
      </c>
      <c r="H2992">
        <v>47.198945462670309</v>
      </c>
      <c r="I2992">
        <f>tsla_moving_stats_14yr[[#This Row],[Close]]/tsla_moving_stats_14yr[[#This Row],[StdDev_14Y_Centered]]</f>
        <v>0.28835389999897693</v>
      </c>
      <c r="J2992">
        <f>2*tsla_moving_stats_14yr[[#This Row],[StdDev_14Y_Centered]]</f>
        <v>94.397890925340619</v>
      </c>
      <c r="K2992">
        <v>25.851669738297179</v>
      </c>
      <c r="L2992">
        <v>47.042840287479649</v>
      </c>
      <c r="M2992">
        <f>tsla_moving_stats_14yr[[#This Row],[Average_14Y_Centered]]-tsla_moving_stats_14yr[[#This Row],[ROLLING AVERAGE MANUAL]]</f>
        <v>7.3625029573122447E-2</v>
      </c>
      <c r="N2992">
        <f>tsla_moving_stats_14yr[[#This Row],[StdDev_14Y_Centered]]-tsla_moving_stats_14yr[[#This Row],[STANDARD DEV MANUAL]]</f>
        <v>0.15610517519066036</v>
      </c>
    </row>
    <row r="2993" spans="1:14" x14ac:dyDescent="0.25">
      <c r="A2993" s="1">
        <v>41738</v>
      </c>
      <c r="B2993">
        <v>14.45</v>
      </c>
      <c r="C2993">
        <v>14.56</v>
      </c>
      <c r="D2993">
        <v>14.06</v>
      </c>
      <c r="E2993">
        <v>14.46</v>
      </c>
      <c r="F2993">
        <v>77368909</v>
      </c>
      <c r="G2993">
        <v>25.925294767870302</v>
      </c>
      <c r="H2993">
        <v>47.198945462670309</v>
      </c>
      <c r="I2993">
        <f>tsla_moving_stats_14yr[[#This Row],[Close]]/tsla_moving_stats_14yr[[#This Row],[StdDev_14Y_Centered]]</f>
        <v>0.30636277692764191</v>
      </c>
      <c r="J2993">
        <f>2*tsla_moving_stats_14yr[[#This Row],[StdDev_14Y_Centered]]</f>
        <v>94.397890925340619</v>
      </c>
      <c r="K2993">
        <v>25.777157079646106</v>
      </c>
      <c r="L2993">
        <v>46.891170705272444</v>
      </c>
      <c r="M2993">
        <f>tsla_moving_stats_14yr[[#This Row],[Average_14Y_Centered]]-tsla_moving_stats_14yr[[#This Row],[ROLLING AVERAGE MANUAL]]</f>
        <v>0.14813768822419604</v>
      </c>
      <c r="N2993">
        <f>tsla_moving_stats_14yr[[#This Row],[StdDev_14Y_Centered]]-tsla_moving_stats_14yr[[#This Row],[STANDARD DEV MANUAL]]</f>
        <v>0.30777475739786553</v>
      </c>
    </row>
    <row r="2994" spans="1:14" x14ac:dyDescent="0.25">
      <c r="A2994" s="1">
        <v>41737</v>
      </c>
      <c r="B2994">
        <v>14</v>
      </c>
      <c r="C2994">
        <v>14.43</v>
      </c>
      <c r="D2994">
        <v>13.76</v>
      </c>
      <c r="E2994">
        <v>14.36</v>
      </c>
      <c r="F2994">
        <v>103339531</v>
      </c>
      <c r="G2994">
        <v>25.851669738297083</v>
      </c>
      <c r="H2994">
        <v>47.051512578140212</v>
      </c>
      <c r="I2994">
        <f>tsla_moving_stats_14yr[[#This Row],[Close]]/tsla_moving_stats_14yr[[#This Row],[StdDev_14Y_Centered]]</f>
        <v>0.30519741477283668</v>
      </c>
      <c r="J2994">
        <f>2*tsla_moving_stats_14yr[[#This Row],[StdDev_14Y_Centered]]</f>
        <v>94.103025156280424</v>
      </c>
      <c r="K2994">
        <v>25.704164514939198</v>
      </c>
      <c r="L2994">
        <v>46.745520056229978</v>
      </c>
      <c r="M2994">
        <f>tsla_moving_stats_14yr[[#This Row],[Average_14Y_Centered]]-tsla_moving_stats_14yr[[#This Row],[ROLLING AVERAGE MANUAL]]</f>
        <v>0.14750522335788574</v>
      </c>
      <c r="N2994">
        <f>tsla_moving_stats_14yr[[#This Row],[StdDev_14Y_Centered]]-tsla_moving_stats_14yr[[#This Row],[STANDARD DEV MANUAL]]</f>
        <v>0.30599252191023396</v>
      </c>
    </row>
    <row r="2995" spans="1:14" x14ac:dyDescent="0.25">
      <c r="A2995" s="1">
        <v>41736</v>
      </c>
      <c r="B2995">
        <v>13.72</v>
      </c>
      <c r="C2995">
        <v>14.41</v>
      </c>
      <c r="D2995">
        <v>13.57</v>
      </c>
      <c r="E2995">
        <v>13.83</v>
      </c>
      <c r="F2995">
        <v>147832292</v>
      </c>
      <c r="G2995">
        <v>25.777157079646017</v>
      </c>
      <c r="H2995">
        <v>46.899818224148419</v>
      </c>
      <c r="I2995">
        <f>tsla_moving_stats_14yr[[#This Row],[Close]]/tsla_moving_stats_14yr[[#This Row],[StdDev_14Y_Centered]]</f>
        <v>0.29488387212722761</v>
      </c>
      <c r="J2995">
        <f>2*tsla_moving_stats_14yr[[#This Row],[StdDev_14Y_Centered]]</f>
        <v>93.799636448296837</v>
      </c>
      <c r="K2995">
        <v>25.628579335793422</v>
      </c>
      <c r="L2995">
        <v>46.588214228019787</v>
      </c>
      <c r="M2995">
        <f>tsla_moving_stats_14yr[[#This Row],[Average_14Y_Centered]]-tsla_moving_stats_14yr[[#This Row],[ROLLING AVERAGE MANUAL]]</f>
        <v>0.14857774385259503</v>
      </c>
      <c r="N2995">
        <f>tsla_moving_stats_14yr[[#This Row],[StdDev_14Y_Centered]]-tsla_moving_stats_14yr[[#This Row],[STANDARD DEV MANUAL]]</f>
        <v>0.31160399612863188</v>
      </c>
    </row>
    <row r="2996" spans="1:14" x14ac:dyDescent="0.25">
      <c r="A2996" s="1">
        <v>41733</v>
      </c>
      <c r="B2996">
        <v>15.07</v>
      </c>
      <c r="C2996">
        <v>15.22</v>
      </c>
      <c r="D2996">
        <v>14.08</v>
      </c>
      <c r="E2996">
        <v>14.15</v>
      </c>
      <c r="F2996">
        <v>170184460</v>
      </c>
      <c r="G2996">
        <v>25.553008490217788</v>
      </c>
      <c r="H2996">
        <v>46.439017084211763</v>
      </c>
      <c r="I2996">
        <f>tsla_moving_stats_14yr[[#This Row],[Close]]/tsla_moving_stats_14yr[[#This Row],[StdDev_14Y_Centered]]</f>
        <v>0.30470067818921792</v>
      </c>
      <c r="J2996">
        <f>2*tsla_moving_stats_14yr[[#This Row],[StdDev_14Y_Centered]]</f>
        <v>92.878034168423525</v>
      </c>
      <c r="K2996">
        <v>25.553008490217849</v>
      </c>
      <c r="L2996">
        <v>46.430445045913508</v>
      </c>
      <c r="M2996">
        <f>tsla_moving_stats_14yr[[#This Row],[Average_14Y_Centered]]-tsla_moving_stats_14yr[[#This Row],[ROLLING AVERAGE MANUAL]]</f>
        <v>-6.0396132539608516E-14</v>
      </c>
      <c r="N2996">
        <f>tsla_moving_stats_14yr[[#This Row],[StdDev_14Y_Centered]]-tsla_moving_stats_14yr[[#This Row],[STANDARD DEV MANUAL]]</f>
        <v>8.5720382982543697E-3</v>
      </c>
    </row>
    <row r="2997" spans="1:14" x14ac:dyDescent="0.25">
      <c r="A2997" s="1">
        <v>41732</v>
      </c>
      <c r="B2997">
        <v>15.35</v>
      </c>
      <c r="C2997">
        <v>15.72</v>
      </c>
      <c r="D2997">
        <v>14.8</v>
      </c>
      <c r="E2997">
        <v>15.03</v>
      </c>
      <c r="F2997">
        <v>163856103</v>
      </c>
      <c r="G2997">
        <v>25.553008490217788</v>
      </c>
      <c r="H2997">
        <v>46.439017084211763</v>
      </c>
      <c r="I2997">
        <f>tsla_moving_stats_14yr[[#This Row],[Close]]/tsla_moving_stats_14yr[[#This Row],[StdDev_14Y_Centered]]</f>
        <v>0.32365026100239891</v>
      </c>
      <c r="J2997">
        <f>2*tsla_moving_stats_14yr[[#This Row],[StdDev_14Y_Centered]]</f>
        <v>92.878034168423525</v>
      </c>
      <c r="K2997">
        <v>25.48098966026593</v>
      </c>
      <c r="L2997">
        <v>46.287487567357246</v>
      </c>
      <c r="M2997">
        <f>tsla_moving_stats_14yr[[#This Row],[Average_14Y_Centered]]-tsla_moving_stats_14yr[[#This Row],[ROLLING AVERAGE MANUAL]]</f>
        <v>7.2018829951858265E-2</v>
      </c>
      <c r="N2997">
        <f>tsla_moving_stats_14yr[[#This Row],[StdDev_14Y_Centered]]-tsla_moving_stats_14yr[[#This Row],[STANDARD DEV MANUAL]]</f>
        <v>0.15152951685451654</v>
      </c>
    </row>
    <row r="2998" spans="1:14" x14ac:dyDescent="0.25">
      <c r="A2998" s="1">
        <v>41731</v>
      </c>
      <c r="B2998">
        <v>14.67</v>
      </c>
      <c r="C2998">
        <v>15.39</v>
      </c>
      <c r="D2998">
        <v>14.54</v>
      </c>
      <c r="E2998">
        <v>15.35</v>
      </c>
      <c r="F2998">
        <v>161733901</v>
      </c>
      <c r="G2998">
        <v>25.553008490217788</v>
      </c>
      <c r="H2998">
        <v>46.439017084211763</v>
      </c>
      <c r="I2998">
        <f>tsla_moving_stats_14yr[[#This Row],[Close]]/tsla_moving_stats_14yr[[#This Row],[StdDev_14Y_Centered]]</f>
        <v>0.33054101838901023</v>
      </c>
      <c r="J2998">
        <f>2*tsla_moving_stats_14yr[[#This Row],[StdDev_14Y_Centered]]</f>
        <v>92.878034168423525</v>
      </c>
      <c r="K2998">
        <v>25.408156630956828</v>
      </c>
      <c r="L2998">
        <v>46.140632753312758</v>
      </c>
      <c r="M2998">
        <f>tsla_moving_stats_14yr[[#This Row],[Average_14Y_Centered]]-tsla_moving_stats_14yr[[#This Row],[ROLLING AVERAGE MANUAL]]</f>
        <v>0.14485185926096023</v>
      </c>
      <c r="N2998">
        <f>tsla_moving_stats_14yr[[#This Row],[StdDev_14Y_Centered]]-tsla_moving_stats_14yr[[#This Row],[STANDARD DEV MANUAL]]</f>
        <v>0.29838433089900462</v>
      </c>
    </row>
    <row r="2999" spans="1:14" x14ac:dyDescent="0.25">
      <c r="A2999" s="1">
        <v>41730</v>
      </c>
      <c r="B2999">
        <v>13.93</v>
      </c>
      <c r="C2999">
        <v>14.54</v>
      </c>
      <c r="D2999">
        <v>13.91</v>
      </c>
      <c r="E2999">
        <v>14.46</v>
      </c>
      <c r="F2999">
        <v>110571429</v>
      </c>
      <c r="G2999">
        <v>25.553008490217788</v>
      </c>
      <c r="H2999">
        <v>46.439017084211763</v>
      </c>
      <c r="I2999">
        <f>tsla_moving_stats_14yr[[#This Row],[Close]]/tsla_moving_stats_14yr[[#This Row],[StdDev_14Y_Centered]]</f>
        <v>0.31137609940749761</v>
      </c>
      <c r="J2999">
        <f>2*tsla_moving_stats_14yr[[#This Row],[StdDev_14Y_Centered]]</f>
        <v>92.878034168423525</v>
      </c>
      <c r="K2999">
        <v>25.339249815225465</v>
      </c>
      <c r="L2999">
        <v>46.009689256295331</v>
      </c>
      <c r="M2999">
        <f>tsla_moving_stats_14yr[[#This Row],[Average_14Y_Centered]]-tsla_moving_stats_14yr[[#This Row],[ROLLING AVERAGE MANUAL]]</f>
        <v>0.21375867499232371</v>
      </c>
      <c r="N2999">
        <f>tsla_moving_stats_14yr[[#This Row],[StdDev_14Y_Centered]]-tsla_moving_stats_14yr[[#This Row],[STANDARD DEV MANUAL]]</f>
        <v>0.4293278279164312</v>
      </c>
    </row>
    <row r="3000" spans="1:14" x14ac:dyDescent="0.25">
      <c r="A3000" s="1">
        <v>41729</v>
      </c>
      <c r="B3000">
        <v>14.43</v>
      </c>
      <c r="C3000">
        <v>14.45</v>
      </c>
      <c r="D3000">
        <v>13.76</v>
      </c>
      <c r="E3000">
        <v>13.9</v>
      </c>
      <c r="F3000">
        <v>125700459</v>
      </c>
      <c r="G3000">
        <v>25.480989660265877</v>
      </c>
      <c r="H3000">
        <v>46.296036369271185</v>
      </c>
      <c r="I3000">
        <f>tsla_moving_stats_14yr[[#This Row],[Close]]/tsla_moving_stats_14yr[[#This Row],[StdDev_14Y_Centered]]</f>
        <v>0.30024168568404858</v>
      </c>
      <c r="J3000">
        <f>2*tsla_moving_stats_14yr[[#This Row],[StdDev_14Y_Centered]]</f>
        <v>92.59207273854237</v>
      </c>
      <c r="K3000">
        <v>25.273290203327214</v>
      </c>
      <c r="L3000">
        <v>45.890098888689842</v>
      </c>
      <c r="M3000">
        <f>tsla_moving_stats_14yr[[#This Row],[Average_14Y_Centered]]-tsla_moving_stats_14yr[[#This Row],[ROLLING AVERAGE MANUAL]]</f>
        <v>0.20769945693866276</v>
      </c>
      <c r="N3000">
        <f>tsla_moving_stats_14yr[[#This Row],[StdDev_14Y_Centered]]-tsla_moving_stats_14yr[[#This Row],[STANDARD DEV MANUAL]]</f>
        <v>0.40593748058134338</v>
      </c>
    </row>
    <row r="3001" spans="1:14" x14ac:dyDescent="0.25">
      <c r="A3001" s="1">
        <v>41726</v>
      </c>
      <c r="B3001">
        <v>14.19</v>
      </c>
      <c r="C3001">
        <v>14.45</v>
      </c>
      <c r="D3001">
        <v>14.02</v>
      </c>
      <c r="E3001">
        <v>14.16</v>
      </c>
      <c r="F3001">
        <v>145271564</v>
      </c>
      <c r="G3001">
        <v>25.273290203327171</v>
      </c>
      <c r="H3001">
        <v>45.89858369950278</v>
      </c>
      <c r="I3001">
        <f>tsla_moving_stats_14yr[[#This Row],[Close]]/tsla_moving_stats_14yr[[#This Row],[StdDev_14Y_Centered]]</f>
        <v>0.308506251362902</v>
      </c>
      <c r="J3001">
        <f>2*tsla_moving_stats_14yr[[#This Row],[StdDev_14Y_Centered]]</f>
        <v>91.797167399005559</v>
      </c>
      <c r="K3001">
        <v>25.20636464497046</v>
      </c>
      <c r="L3001">
        <v>45.766409171932601</v>
      </c>
      <c r="M3001">
        <f>tsla_moving_stats_14yr[[#This Row],[Average_14Y_Centered]]-tsla_moving_stats_14yr[[#This Row],[ROLLING AVERAGE MANUAL]]</f>
        <v>6.6925558356711434E-2</v>
      </c>
      <c r="N3001">
        <f>tsla_moving_stats_14yr[[#This Row],[StdDev_14Y_Centered]]-tsla_moving_stats_14yr[[#This Row],[STANDARD DEV MANUAL]]</f>
        <v>0.13217452757017867</v>
      </c>
    </row>
    <row r="3002" spans="1:14" x14ac:dyDescent="0.25">
      <c r="A3002" s="1">
        <v>41725</v>
      </c>
      <c r="B3002">
        <v>14.16</v>
      </c>
      <c r="C3002">
        <v>14.24</v>
      </c>
      <c r="D3002">
        <v>13.53</v>
      </c>
      <c r="E3002">
        <v>13.82</v>
      </c>
      <c r="F3002">
        <v>142579781</v>
      </c>
      <c r="G3002">
        <v>25.273290203327171</v>
      </c>
      <c r="H3002">
        <v>45.89858369950278</v>
      </c>
      <c r="I3002">
        <f>tsla_moving_stats_14yr[[#This Row],[Close]]/tsla_moving_stats_14yr[[#This Row],[StdDev_14Y_Centered]]</f>
        <v>0.30109861538384924</v>
      </c>
      <c r="J3002">
        <f>2*tsla_moving_stats_14yr[[#This Row],[StdDev_14Y_Centered]]</f>
        <v>91.797167399005559</v>
      </c>
      <c r="K3002">
        <v>25.136718460969348</v>
      </c>
      <c r="L3002">
        <v>45.63138299561772</v>
      </c>
      <c r="M3002">
        <f>tsla_moving_stats_14yr[[#This Row],[Average_14Y_Centered]]-tsla_moving_stats_14yr[[#This Row],[ROLLING AVERAGE MANUAL]]</f>
        <v>0.13657174235782321</v>
      </c>
      <c r="N3002">
        <f>tsla_moving_stats_14yr[[#This Row],[StdDev_14Y_Centered]]-tsla_moving_stats_14yr[[#This Row],[STANDARD DEV MANUAL]]</f>
        <v>0.26720070388505945</v>
      </c>
    </row>
    <row r="3003" spans="1:14" x14ac:dyDescent="0.25">
      <c r="A3003" s="1">
        <v>41724</v>
      </c>
      <c r="B3003">
        <v>14.8</v>
      </c>
      <c r="C3003">
        <v>14.84</v>
      </c>
      <c r="D3003">
        <v>14.09</v>
      </c>
      <c r="E3003">
        <v>14.2</v>
      </c>
      <c r="F3003">
        <v>103609696</v>
      </c>
      <c r="G3003">
        <v>25.273290203327171</v>
      </c>
      <c r="H3003">
        <v>45.89858369950278</v>
      </c>
      <c r="I3003">
        <f>tsla_moving_stats_14yr[[#This Row],[Close]]/tsla_moving_stats_14yr[[#This Row],[StdDev_14Y_Centered]]</f>
        <v>0.30937773794867285</v>
      </c>
      <c r="J3003">
        <f>2*tsla_moving_stats_14yr[[#This Row],[StdDev_14Y_Centered]]</f>
        <v>91.797167399005559</v>
      </c>
      <c r="K3003">
        <v>25.068267949666975</v>
      </c>
      <c r="L3003">
        <v>45.500867077958247</v>
      </c>
      <c r="M3003">
        <f>tsla_moving_stats_14yr[[#This Row],[Average_14Y_Centered]]-tsla_moving_stats_14yr[[#This Row],[ROLLING AVERAGE MANUAL]]</f>
        <v>0.20502225366019644</v>
      </c>
      <c r="N3003">
        <f>tsla_moving_stats_14yr[[#This Row],[StdDev_14Y_Centered]]-tsla_moving_stats_14yr[[#This Row],[STANDARD DEV MANUAL]]</f>
        <v>0.39771662154453225</v>
      </c>
    </row>
    <row r="3004" spans="1:14" x14ac:dyDescent="0.25">
      <c r="A3004" s="1">
        <v>41723</v>
      </c>
      <c r="B3004">
        <v>14.94</v>
      </c>
      <c r="C3004">
        <v>15.14</v>
      </c>
      <c r="D3004">
        <v>14.53</v>
      </c>
      <c r="E3004">
        <v>14.7</v>
      </c>
      <c r="F3004">
        <v>117980746</v>
      </c>
      <c r="G3004">
        <v>25.206364644970414</v>
      </c>
      <c r="H3004">
        <v>45.774874243525012</v>
      </c>
      <c r="I3004">
        <f>tsla_moving_stats_14yr[[#This Row],[Close]]/tsla_moving_stats_14yr[[#This Row],[StdDev_14Y_Centered]]</f>
        <v>0.32113687351264231</v>
      </c>
      <c r="J3004">
        <f>2*tsla_moving_stats_14yr[[#This Row],[StdDev_14Y_Centered]]</f>
        <v>91.549748487050024</v>
      </c>
      <c r="K3004">
        <v>24.995831173639449</v>
      </c>
      <c r="L3004">
        <v>45.353255469241276</v>
      </c>
      <c r="M3004">
        <f>tsla_moving_stats_14yr[[#This Row],[Average_14Y_Centered]]-tsla_moving_stats_14yr[[#This Row],[ROLLING AVERAGE MANUAL]]</f>
        <v>0.21053347133096523</v>
      </c>
      <c r="N3004">
        <f>tsla_moving_stats_14yr[[#This Row],[StdDev_14Y_Centered]]-tsla_moving_stats_14yr[[#This Row],[STANDARD DEV MANUAL]]</f>
        <v>0.42161877428373629</v>
      </c>
    </row>
    <row r="3005" spans="1:14" x14ac:dyDescent="0.25">
      <c r="A3005" s="1">
        <v>41722</v>
      </c>
      <c r="B3005">
        <v>15.32</v>
      </c>
      <c r="C3005">
        <v>15.33</v>
      </c>
      <c r="D3005">
        <v>14.02</v>
      </c>
      <c r="E3005">
        <v>14.68</v>
      </c>
      <c r="F3005">
        <v>169994425</v>
      </c>
      <c r="G3005">
        <v>25.136718460969295</v>
      </c>
      <c r="H3005">
        <v>45.639826215783714</v>
      </c>
      <c r="I3005">
        <f>tsla_moving_stats_14yr[[#This Row],[Close]]/tsla_moving_stats_14yr[[#This Row],[StdDev_14Y_Centered]]</f>
        <v>0.32164890222397879</v>
      </c>
      <c r="J3005">
        <f>2*tsla_moving_stats_14yr[[#This Row],[StdDev_14Y_Centered]]</f>
        <v>91.279652431567428</v>
      </c>
      <c r="K3005">
        <v>24.922374074074138</v>
      </c>
      <c r="L3005">
        <v>45.200720727956522</v>
      </c>
      <c r="M3005">
        <f>tsla_moving_stats_14yr[[#This Row],[Average_14Y_Centered]]-tsla_moving_stats_14yr[[#This Row],[ROLLING AVERAGE MANUAL]]</f>
        <v>0.21434438689515645</v>
      </c>
      <c r="N3005">
        <f>tsla_moving_stats_14yr[[#This Row],[StdDev_14Y_Centered]]-tsla_moving_stats_14yr[[#This Row],[STANDARD DEV MANUAL]]</f>
        <v>0.43910548782719161</v>
      </c>
    </row>
    <row r="3006" spans="1:14" x14ac:dyDescent="0.25">
      <c r="A3006" s="1">
        <v>41719</v>
      </c>
      <c r="B3006">
        <v>15.73</v>
      </c>
      <c r="C3006">
        <v>15.75</v>
      </c>
      <c r="D3006">
        <v>15.17</v>
      </c>
      <c r="E3006">
        <v>15.26</v>
      </c>
      <c r="F3006">
        <v>123409777</v>
      </c>
      <c r="G3006">
        <v>24.922374074074074</v>
      </c>
      <c r="H3006">
        <v>45.209093557653041</v>
      </c>
      <c r="I3006">
        <f>tsla_moving_stats_14yr[[#This Row],[Close]]/tsla_moving_stats_14yr[[#This Row],[StdDev_14Y_Centered]]</f>
        <v>0.33754271097118183</v>
      </c>
      <c r="J3006">
        <f>2*tsla_moving_stats_14yr[[#This Row],[StdDev_14Y_Centered]]</f>
        <v>90.418187115306083</v>
      </c>
      <c r="K3006">
        <v>24.850729899963017</v>
      </c>
      <c r="L3006">
        <v>45.055558409120096</v>
      </c>
      <c r="M3006">
        <f>tsla_moving_stats_14yr[[#This Row],[Average_14Y_Centered]]-tsla_moving_stats_14yr[[#This Row],[ROLLING AVERAGE MANUAL]]</f>
        <v>7.1644174111057168E-2</v>
      </c>
      <c r="N3006">
        <f>tsla_moving_stats_14yr[[#This Row],[StdDev_14Y_Centered]]-tsla_moving_stats_14yr[[#This Row],[STANDARD DEV MANUAL]]</f>
        <v>0.1535351485329457</v>
      </c>
    </row>
    <row r="3007" spans="1:14" x14ac:dyDescent="0.25">
      <c r="A3007" s="1">
        <v>41718</v>
      </c>
      <c r="B3007">
        <v>15.74</v>
      </c>
      <c r="C3007">
        <v>15.95</v>
      </c>
      <c r="D3007">
        <v>15.56</v>
      </c>
      <c r="E3007">
        <v>15.66</v>
      </c>
      <c r="F3007">
        <v>57268634</v>
      </c>
      <c r="G3007">
        <v>24.922374074074074</v>
      </c>
      <c r="H3007">
        <v>45.209093557653041</v>
      </c>
      <c r="I3007">
        <f>tsla_moving_stats_14yr[[#This Row],[Close]]/tsla_moving_stats_14yr[[#This Row],[StdDev_14Y_Centered]]</f>
        <v>0.34639048845404374</v>
      </c>
      <c r="J3007">
        <f>2*tsla_moving_stats_14yr[[#This Row],[StdDev_14Y_Centered]]</f>
        <v>90.418187115306083</v>
      </c>
      <c r="K3007">
        <v>24.779243884358849</v>
      </c>
      <c r="L3007">
        <v>44.910613312295546</v>
      </c>
      <c r="M3007">
        <f>tsla_moving_stats_14yr[[#This Row],[Average_14Y_Centered]]-tsla_moving_stats_14yr[[#This Row],[ROLLING AVERAGE MANUAL]]</f>
        <v>0.14313018971522595</v>
      </c>
      <c r="N3007">
        <f>tsla_moving_stats_14yr[[#This Row],[StdDev_14Y_Centered]]-tsla_moving_stats_14yr[[#This Row],[STANDARD DEV MANUAL]]</f>
        <v>0.29848024535749573</v>
      </c>
    </row>
    <row r="3008" spans="1:14" x14ac:dyDescent="0.25">
      <c r="A3008" s="1">
        <v>41717</v>
      </c>
      <c r="B3008">
        <v>16.09</v>
      </c>
      <c r="C3008">
        <v>16.100000000000001</v>
      </c>
      <c r="D3008">
        <v>15.57</v>
      </c>
      <c r="E3008">
        <v>15.72</v>
      </c>
      <c r="F3008">
        <v>76069983</v>
      </c>
      <c r="G3008">
        <v>24.922374074074074</v>
      </c>
      <c r="H3008">
        <v>45.209093557653041</v>
      </c>
      <c r="I3008">
        <f>tsla_moving_stats_14yr[[#This Row],[Close]]/tsla_moving_stats_14yr[[#This Row],[StdDev_14Y_Centered]]</f>
        <v>0.34771765507647306</v>
      </c>
      <c r="J3008">
        <f>2*tsla_moving_stats_14yr[[#This Row],[StdDev_14Y_Centered]]</f>
        <v>90.418187115306083</v>
      </c>
      <c r="K3008">
        <v>24.701690767519533</v>
      </c>
      <c r="L3008">
        <v>44.737947643981663</v>
      </c>
      <c r="M3008">
        <f>tsla_moving_stats_14yr[[#This Row],[Average_14Y_Centered]]-tsla_moving_stats_14yr[[#This Row],[ROLLING AVERAGE MANUAL]]</f>
        <v>0.22068330655454105</v>
      </c>
      <c r="N3008">
        <f>tsla_moving_stats_14yr[[#This Row],[StdDev_14Y_Centered]]-tsla_moving_stats_14yr[[#This Row],[STANDARD DEV MANUAL]]</f>
        <v>0.47114591367137848</v>
      </c>
    </row>
    <row r="3009" spans="1:14" x14ac:dyDescent="0.25">
      <c r="A3009" s="1">
        <v>41716</v>
      </c>
      <c r="B3009">
        <v>15.8</v>
      </c>
      <c r="C3009">
        <v>16.100000000000001</v>
      </c>
      <c r="D3009">
        <v>15.67</v>
      </c>
      <c r="E3009">
        <v>16</v>
      </c>
      <c r="F3009">
        <v>93635316</v>
      </c>
      <c r="G3009">
        <v>24.850729899962946</v>
      </c>
      <c r="H3009">
        <v>45.063907442530066</v>
      </c>
      <c r="I3009">
        <f>tsla_moving_stats_14yr[[#This Row],[Close]]/tsla_moving_stats_14yr[[#This Row],[StdDev_14Y_Centered]]</f>
        <v>0.35505132395376005</v>
      </c>
      <c r="J3009">
        <f>2*tsla_moving_stats_14yr[[#This Row],[StdDev_14Y_Centered]]</f>
        <v>90.127814885060133</v>
      </c>
      <c r="K3009">
        <v>24.62716246290805</v>
      </c>
      <c r="L3009">
        <v>44.578536863434287</v>
      </c>
      <c r="M3009">
        <f>tsla_moving_stats_14yr[[#This Row],[Average_14Y_Centered]]-tsla_moving_stats_14yr[[#This Row],[ROLLING AVERAGE MANUAL]]</f>
        <v>0.22356743705489635</v>
      </c>
      <c r="N3009">
        <f>tsla_moving_stats_14yr[[#This Row],[StdDev_14Y_Centered]]-tsla_moving_stats_14yr[[#This Row],[STANDARD DEV MANUAL]]</f>
        <v>0.48537057909577896</v>
      </c>
    </row>
    <row r="3010" spans="1:14" x14ac:dyDescent="0.25">
      <c r="A3010" s="1">
        <v>41715</v>
      </c>
      <c r="B3010">
        <v>15.66</v>
      </c>
      <c r="C3010">
        <v>15.86</v>
      </c>
      <c r="D3010">
        <v>15.37</v>
      </c>
      <c r="E3010">
        <v>15.6</v>
      </c>
      <c r="F3010">
        <v>88688971</v>
      </c>
      <c r="G3010">
        <v>24.779243884358781</v>
      </c>
      <c r="H3010">
        <v>44.918938572041412</v>
      </c>
      <c r="I3010">
        <f>tsla_moving_stats_14yr[[#This Row],[Close]]/tsla_moving_stats_14yr[[#This Row],[StdDev_14Y_Centered]]</f>
        <v>0.34729226682372677</v>
      </c>
      <c r="J3010">
        <f>2*tsla_moving_stats_14yr[[#This Row],[StdDev_14Y_Centered]]</f>
        <v>89.837877144082825</v>
      </c>
      <c r="K3010">
        <v>24.548738404452699</v>
      </c>
      <c r="L3010">
        <v>44.400473351162027</v>
      </c>
      <c r="M3010">
        <f>tsla_moving_stats_14yr[[#This Row],[Average_14Y_Centered]]-tsla_moving_stats_14yr[[#This Row],[ROLLING AVERAGE MANUAL]]</f>
        <v>0.23050547990608194</v>
      </c>
      <c r="N3010">
        <f>tsla_moving_stats_14yr[[#This Row],[StdDev_14Y_Centered]]-tsla_moving_stats_14yr[[#This Row],[STANDARD DEV MANUAL]]</f>
        <v>0.51846522087938496</v>
      </c>
    </row>
    <row r="3011" spans="1:14" x14ac:dyDescent="0.25">
      <c r="A3011" s="1">
        <v>41712</v>
      </c>
      <c r="B3011">
        <v>15.69</v>
      </c>
      <c r="C3011">
        <v>15.8</v>
      </c>
      <c r="D3011">
        <v>15.22</v>
      </c>
      <c r="E3011">
        <v>15.4</v>
      </c>
      <c r="F3011">
        <v>124346108</v>
      </c>
      <c r="G3011">
        <v>24.548738404452688</v>
      </c>
      <c r="H3011">
        <v>44.408713208958126</v>
      </c>
      <c r="I3011">
        <f>tsla_moving_stats_14yr[[#This Row],[Close]]/tsla_moving_stats_14yr[[#This Row],[StdDev_14Y_Centered]]</f>
        <v>0.34677879378170118</v>
      </c>
      <c r="J3011">
        <f>2*tsla_moving_stats_14yr[[#This Row],[StdDev_14Y_Centered]]</f>
        <v>88.817426417916252</v>
      </c>
      <c r="K3011">
        <v>24.472015590200467</v>
      </c>
      <c r="L3011">
        <v>44.229740980637594</v>
      </c>
      <c r="M3011">
        <f>tsla_moving_stats_14yr[[#This Row],[Average_14Y_Centered]]-tsla_moving_stats_14yr[[#This Row],[ROLLING AVERAGE MANUAL]]</f>
        <v>7.6722814252221383E-2</v>
      </c>
      <c r="N3011">
        <f>tsla_moving_stats_14yr[[#This Row],[StdDev_14Y_Centered]]-tsla_moving_stats_14yr[[#This Row],[STANDARD DEV MANUAL]]</f>
        <v>0.17897222832053217</v>
      </c>
    </row>
    <row r="3012" spans="1:14" x14ac:dyDescent="0.25">
      <c r="A3012" s="1">
        <v>41711</v>
      </c>
      <c r="B3012">
        <v>16.25</v>
      </c>
      <c r="C3012">
        <v>16.28</v>
      </c>
      <c r="D3012">
        <v>15.6</v>
      </c>
      <c r="E3012">
        <v>15.85</v>
      </c>
      <c r="F3012">
        <v>93544956</v>
      </c>
      <c r="G3012">
        <v>24.548738404452688</v>
      </c>
      <c r="H3012">
        <v>44.408713208958126</v>
      </c>
      <c r="I3012">
        <f>tsla_moving_stats_14yr[[#This Row],[Close]]/tsla_moving_stats_14yr[[#This Row],[StdDev_14Y_Centered]]</f>
        <v>0.35691194035324442</v>
      </c>
      <c r="J3012">
        <f>2*tsla_moving_stats_14yr[[#This Row],[StdDev_14Y_Centered]]</f>
        <v>88.817426417916252</v>
      </c>
      <c r="K3012">
        <v>24.394507983661363</v>
      </c>
      <c r="L3012">
        <v>44.054652433844652</v>
      </c>
      <c r="M3012">
        <f>tsla_moving_stats_14yr[[#This Row],[Average_14Y_Centered]]-tsla_moving_stats_14yr[[#This Row],[ROLLING AVERAGE MANUAL]]</f>
        <v>0.15423042079132543</v>
      </c>
      <c r="N3012">
        <f>tsla_moving_stats_14yr[[#This Row],[StdDev_14Y_Centered]]-tsla_moving_stats_14yr[[#This Row],[STANDARD DEV MANUAL]]</f>
        <v>0.35406077511347434</v>
      </c>
    </row>
    <row r="3013" spans="1:14" x14ac:dyDescent="0.25">
      <c r="A3013" s="1">
        <v>41710</v>
      </c>
      <c r="B3013">
        <v>15.43</v>
      </c>
      <c r="C3013">
        <v>16.5</v>
      </c>
      <c r="D3013">
        <v>15.41</v>
      </c>
      <c r="E3013">
        <v>16.100000000000001</v>
      </c>
      <c r="F3013">
        <v>146458815</v>
      </c>
      <c r="G3013">
        <v>24.548738404452688</v>
      </c>
      <c r="H3013">
        <v>44.408713208958126</v>
      </c>
      <c r="I3013">
        <f>tsla_moving_stats_14yr[[#This Row],[Close]]/tsla_moving_stats_14yr[[#This Row],[StdDev_14Y_Centered]]</f>
        <v>0.36254146622632399</v>
      </c>
      <c r="J3013">
        <f>2*tsla_moving_stats_14yr[[#This Row],[StdDev_14Y_Centered]]</f>
        <v>88.817426417916252</v>
      </c>
      <c r="K3013">
        <v>24.320846953937576</v>
      </c>
      <c r="L3013">
        <v>43.896711500527189</v>
      </c>
      <c r="M3013">
        <f>tsla_moving_stats_14yr[[#This Row],[Average_14Y_Centered]]-tsla_moving_stats_14yr[[#This Row],[ROLLING AVERAGE MANUAL]]</f>
        <v>0.22789145051511284</v>
      </c>
      <c r="N3013">
        <f>tsla_moving_stats_14yr[[#This Row],[StdDev_14Y_Centered]]-tsla_moving_stats_14yr[[#This Row],[STANDARD DEV MANUAL]]</f>
        <v>0.51200170843093673</v>
      </c>
    </row>
    <row r="3014" spans="1:14" x14ac:dyDescent="0.25">
      <c r="A3014" s="1">
        <v>41709</v>
      </c>
      <c r="B3014">
        <v>15.77</v>
      </c>
      <c r="C3014">
        <v>16.309999999999999</v>
      </c>
      <c r="D3014">
        <v>15.5</v>
      </c>
      <c r="E3014">
        <v>15.63</v>
      </c>
      <c r="F3014">
        <v>132545371</v>
      </c>
      <c r="G3014">
        <v>24.472015590200446</v>
      </c>
      <c r="H3014">
        <v>44.237952201534775</v>
      </c>
      <c r="I3014">
        <f>tsla_moving_stats_14yr[[#This Row],[Close]]/tsla_moving_stats_14yr[[#This Row],[StdDev_14Y_Centered]]</f>
        <v>0.35331653528613693</v>
      </c>
      <c r="J3014">
        <f>2*tsla_moving_stats_14yr[[#This Row],[StdDev_14Y_Centered]]</f>
        <v>88.475904403069549</v>
      </c>
      <c r="K3014">
        <v>24.246447417316968</v>
      </c>
      <c r="L3014">
        <v>43.734841242142288</v>
      </c>
      <c r="M3014">
        <f>tsla_moving_stats_14yr[[#This Row],[Average_14Y_Centered]]-tsla_moving_stats_14yr[[#This Row],[ROLLING AVERAGE MANUAL]]</f>
        <v>0.2255681728834773</v>
      </c>
      <c r="N3014">
        <f>tsla_moving_stats_14yr[[#This Row],[StdDev_14Y_Centered]]-tsla_moving_stats_14yr[[#This Row],[STANDARD DEV MANUAL]]</f>
        <v>0.50311095939248673</v>
      </c>
    </row>
    <row r="3015" spans="1:14" x14ac:dyDescent="0.25">
      <c r="A3015" s="1">
        <v>41708</v>
      </c>
      <c r="B3015">
        <v>16.18</v>
      </c>
      <c r="C3015">
        <v>16.2</v>
      </c>
      <c r="D3015">
        <v>15.74</v>
      </c>
      <c r="E3015">
        <v>15.92</v>
      </c>
      <c r="F3015">
        <v>116186369</v>
      </c>
      <c r="G3015">
        <v>24.394507983661342</v>
      </c>
      <c r="H3015">
        <v>44.062834187547793</v>
      </c>
      <c r="I3015">
        <f>tsla_moving_stats_14yr[[#This Row],[Close]]/tsla_moving_stats_14yr[[#This Row],[StdDev_14Y_Centered]]</f>
        <v>0.36130222427905034</v>
      </c>
      <c r="J3015">
        <f>2*tsla_moving_stats_14yr[[#This Row],[StdDev_14Y_Centered]]</f>
        <v>88.125668375095586</v>
      </c>
      <c r="K3015">
        <v>24.185695167286234</v>
      </c>
      <c r="L3015">
        <v>43.629294671275758</v>
      </c>
      <c r="M3015">
        <f>tsla_moving_stats_14yr[[#This Row],[Average_14Y_Centered]]-tsla_moving_stats_14yr[[#This Row],[ROLLING AVERAGE MANUAL]]</f>
        <v>0.20881281637510796</v>
      </c>
      <c r="N3015">
        <f>tsla_moving_stats_14yr[[#This Row],[StdDev_14Y_Centered]]-tsla_moving_stats_14yr[[#This Row],[STANDARD DEV MANUAL]]</f>
        <v>0.43353951627203458</v>
      </c>
    </row>
    <row r="3016" spans="1:14" x14ac:dyDescent="0.25">
      <c r="A3016" s="1">
        <v>41705</v>
      </c>
      <c r="B3016">
        <v>16.86</v>
      </c>
      <c r="C3016">
        <v>16.989999999999998</v>
      </c>
      <c r="D3016">
        <v>16.29</v>
      </c>
      <c r="E3016">
        <v>16.41</v>
      </c>
      <c r="F3016">
        <v>117277080</v>
      </c>
      <c r="G3016">
        <v>24.185695167286248</v>
      </c>
      <c r="H3016">
        <v>43.637406467324681</v>
      </c>
      <c r="I3016">
        <f>tsla_moving_stats_14yr[[#This Row],[Close]]/tsla_moving_stats_14yr[[#This Row],[StdDev_14Y_Centered]]</f>
        <v>0.37605351299435424</v>
      </c>
      <c r="J3016">
        <f>2*tsla_moving_stats_14yr[[#This Row],[StdDev_14Y_Centered]]</f>
        <v>87.274812934649361</v>
      </c>
      <c r="K3016">
        <v>24.12056526589809</v>
      </c>
      <c r="L3016">
        <v>43.506465281461402</v>
      </c>
      <c r="M3016">
        <f>tsla_moving_stats_14yr[[#This Row],[Average_14Y_Centered]]-tsla_moving_stats_14yr[[#This Row],[ROLLING AVERAGE MANUAL]]</f>
        <v>6.5129901388157663E-2</v>
      </c>
      <c r="N3016">
        <f>tsla_moving_stats_14yr[[#This Row],[StdDev_14Y_Centered]]-tsla_moving_stats_14yr[[#This Row],[STANDARD DEV MANUAL]]</f>
        <v>0.13094118586327852</v>
      </c>
    </row>
    <row r="3017" spans="1:14" x14ac:dyDescent="0.25">
      <c r="A3017" s="1">
        <v>41704</v>
      </c>
      <c r="B3017">
        <v>16.940000000000001</v>
      </c>
      <c r="C3017">
        <v>17.170000000000002</v>
      </c>
      <c r="D3017">
        <v>16.63</v>
      </c>
      <c r="E3017">
        <v>16.86</v>
      </c>
      <c r="F3017">
        <v>110620884</v>
      </c>
      <c r="G3017">
        <v>24.185695167286248</v>
      </c>
      <c r="H3017">
        <v>43.637406467324681</v>
      </c>
      <c r="I3017">
        <f>tsla_moving_stats_14yr[[#This Row],[Close]]/tsla_moving_stats_14yr[[#This Row],[StdDev_14Y_Centered]]</f>
        <v>0.38636576654995808</v>
      </c>
      <c r="J3017">
        <f>2*tsla_moving_stats_14yr[[#This Row],[StdDev_14Y_Centered]]</f>
        <v>87.274812934649361</v>
      </c>
      <c r="K3017">
        <v>24.052473958333319</v>
      </c>
      <c r="L3017">
        <v>43.371065731105091</v>
      </c>
      <c r="M3017">
        <f>tsla_moving_stats_14yr[[#This Row],[Average_14Y_Centered]]-tsla_moving_stats_14yr[[#This Row],[ROLLING AVERAGE MANUAL]]</f>
        <v>0.13322120895292855</v>
      </c>
      <c r="N3017">
        <f>tsla_moving_stats_14yr[[#This Row],[StdDev_14Y_Centered]]-tsla_moving_stats_14yr[[#This Row],[STANDARD DEV MANUAL]]</f>
        <v>0.26634073621958976</v>
      </c>
    </row>
    <row r="3018" spans="1:14" x14ac:dyDescent="0.25">
      <c r="A3018" s="1">
        <v>41703</v>
      </c>
      <c r="B3018">
        <v>17.11</v>
      </c>
      <c r="C3018">
        <v>17.13</v>
      </c>
      <c r="D3018">
        <v>16.79</v>
      </c>
      <c r="E3018">
        <v>16.84</v>
      </c>
      <c r="F3018">
        <v>89201132</v>
      </c>
      <c r="G3018">
        <v>24.185695167286248</v>
      </c>
      <c r="H3018">
        <v>43.637406467324681</v>
      </c>
      <c r="I3018">
        <f>tsla_moving_stats_14yr[[#This Row],[Close]]/tsla_moving_stats_14yr[[#This Row],[StdDev_14Y_Centered]]</f>
        <v>0.38590744416970907</v>
      </c>
      <c r="J3018">
        <f>2*tsla_moving_stats_14yr[[#This Row],[StdDev_14Y_Centered]]</f>
        <v>87.274812934649361</v>
      </c>
      <c r="K3018">
        <v>23.980394491998496</v>
      </c>
      <c r="L3018">
        <v>43.217867023534829</v>
      </c>
      <c r="M3018">
        <f>tsla_moving_stats_14yr[[#This Row],[Average_14Y_Centered]]-tsla_moving_stats_14yr[[#This Row],[ROLLING AVERAGE MANUAL]]</f>
        <v>0.2053006752877522</v>
      </c>
      <c r="N3018">
        <f>tsla_moving_stats_14yr[[#This Row],[StdDev_14Y_Centered]]-tsla_moving_stats_14yr[[#This Row],[STANDARD DEV MANUAL]]</f>
        <v>0.41953944378985142</v>
      </c>
    </row>
    <row r="3019" spans="1:14" x14ac:dyDescent="0.25">
      <c r="A3019" s="1">
        <v>41702</v>
      </c>
      <c r="B3019">
        <v>17.23</v>
      </c>
      <c r="C3019">
        <v>17.329999999999998</v>
      </c>
      <c r="D3019">
        <v>16.86</v>
      </c>
      <c r="E3019">
        <v>16.989999999999998</v>
      </c>
      <c r="F3019">
        <v>131481015</v>
      </c>
      <c r="G3019">
        <v>24.120565265898101</v>
      </c>
      <c r="H3019">
        <v>43.514557249406813</v>
      </c>
      <c r="I3019">
        <f>tsla_moving_stats_14yr[[#This Row],[Close]]/tsla_moving_stats_14yr[[#This Row],[StdDev_14Y_Centered]]</f>
        <v>0.39044405077180477</v>
      </c>
      <c r="J3019">
        <f>2*tsla_moving_stats_14yr[[#This Row],[StdDev_14Y_Centered]]</f>
        <v>87.029114498813627</v>
      </c>
      <c r="K3019">
        <v>23.904136262099765</v>
      </c>
      <c r="L3019">
        <v>43.044786549867318</v>
      </c>
      <c r="M3019">
        <f>tsla_moving_stats_14yr[[#This Row],[Average_14Y_Centered]]-tsla_moving_stats_14yr[[#This Row],[ROLLING AVERAGE MANUAL]]</f>
        <v>0.21642900379833563</v>
      </c>
      <c r="N3019">
        <f>tsla_moving_stats_14yr[[#This Row],[StdDev_14Y_Centered]]-tsla_moving_stats_14yr[[#This Row],[STANDARD DEV MANUAL]]</f>
        <v>0.46977069953949524</v>
      </c>
    </row>
    <row r="3020" spans="1:14" x14ac:dyDescent="0.25">
      <c r="A3020" s="1">
        <v>41701</v>
      </c>
      <c r="B3020">
        <v>15.82</v>
      </c>
      <c r="C3020">
        <v>16.78</v>
      </c>
      <c r="D3020">
        <v>15.67</v>
      </c>
      <c r="E3020">
        <v>16.7</v>
      </c>
      <c r="F3020">
        <v>196639717</v>
      </c>
      <c r="G3020">
        <v>24.052473958333334</v>
      </c>
      <c r="H3020">
        <v>43.379135517337716</v>
      </c>
      <c r="I3020">
        <f>tsla_moving_stats_14yr[[#This Row],[Close]]/tsla_moving_stats_14yr[[#This Row],[StdDev_14Y_Centered]]</f>
        <v>0.38497770416207039</v>
      </c>
      <c r="J3020">
        <f>2*tsla_moving_stats_14yr[[#This Row],[StdDev_14Y_Centered]]</f>
        <v>86.758271034675431</v>
      </c>
      <c r="K3020">
        <v>23.823847299813767</v>
      </c>
      <c r="L3020">
        <v>42.851241711993886</v>
      </c>
      <c r="M3020">
        <f>tsla_moving_stats_14yr[[#This Row],[Average_14Y_Centered]]-tsla_moving_stats_14yr[[#This Row],[ROLLING AVERAGE MANUAL]]</f>
        <v>0.22862665851956621</v>
      </c>
      <c r="N3020">
        <f>tsla_moving_stats_14yr[[#This Row],[StdDev_14Y_Centered]]-tsla_moving_stats_14yr[[#This Row],[STANDARD DEV MANUAL]]</f>
        <v>0.52789380534382957</v>
      </c>
    </row>
    <row r="3021" spans="1:14" x14ac:dyDescent="0.25">
      <c r="A3021" s="1">
        <v>41698</v>
      </c>
      <c r="B3021">
        <v>16.64</v>
      </c>
      <c r="C3021">
        <v>16.850000000000001</v>
      </c>
      <c r="D3021">
        <v>16.170000000000002</v>
      </c>
      <c r="E3021">
        <v>16.32</v>
      </c>
      <c r="F3021">
        <v>219190530</v>
      </c>
      <c r="G3021">
        <v>23.823847299813782</v>
      </c>
      <c r="H3021">
        <v>42.859223688725642</v>
      </c>
      <c r="I3021">
        <f>tsla_moving_stats_14yr[[#This Row],[Close]]/tsla_moving_stats_14yr[[#This Row],[StdDev_14Y_Centered]]</f>
        <v>0.38078151201541871</v>
      </c>
      <c r="J3021">
        <f>2*tsla_moving_stats_14yr[[#This Row],[StdDev_14Y_Centered]]</f>
        <v>85.718447377451284</v>
      </c>
      <c r="K3021">
        <v>23.748830104321893</v>
      </c>
      <c r="L3021">
        <v>42.682584316345505</v>
      </c>
      <c r="M3021">
        <f>tsla_moving_stats_14yr[[#This Row],[Average_14Y_Centered]]-tsla_moving_stats_14yr[[#This Row],[ROLLING AVERAGE MANUAL]]</f>
        <v>7.5017195491888344E-2</v>
      </c>
      <c r="N3021">
        <f>tsla_moving_stats_14yr[[#This Row],[StdDev_14Y_Centered]]-tsla_moving_stats_14yr[[#This Row],[STANDARD DEV MANUAL]]</f>
        <v>0.17663937238013716</v>
      </c>
    </row>
    <row r="3022" spans="1:14" x14ac:dyDescent="0.25">
      <c r="A3022" s="1">
        <v>41697</v>
      </c>
      <c r="B3022">
        <v>17.420000000000002</v>
      </c>
      <c r="C3022">
        <v>17.46</v>
      </c>
      <c r="D3022">
        <v>16.559999999999999</v>
      </c>
      <c r="E3022">
        <v>16.84</v>
      </c>
      <c r="F3022">
        <v>269560942</v>
      </c>
      <c r="G3022">
        <v>23.823847299813782</v>
      </c>
      <c r="H3022">
        <v>42.859223688725642</v>
      </c>
      <c r="I3022">
        <f>tsla_moving_stats_14yr[[#This Row],[Close]]/tsla_moving_stats_14yr[[#This Row],[StdDev_14Y_Centered]]</f>
        <v>0.39291425627081195</v>
      </c>
      <c r="J3022">
        <f>2*tsla_moving_stats_14yr[[#This Row],[StdDev_14Y_Centered]]</f>
        <v>85.718447377451284</v>
      </c>
      <c r="K3022">
        <v>23.672922102124474</v>
      </c>
      <c r="L3022">
        <v>42.509019590101389</v>
      </c>
      <c r="M3022">
        <f>tsla_moving_stats_14yr[[#This Row],[Average_14Y_Centered]]-tsla_moving_stats_14yr[[#This Row],[ROLLING AVERAGE MANUAL]]</f>
        <v>0.15092519768930757</v>
      </c>
      <c r="N3022">
        <f>tsla_moving_stats_14yr[[#This Row],[StdDev_14Y_Centered]]-tsla_moving_stats_14yr[[#This Row],[STANDARD DEV MANUAL]]</f>
        <v>0.35020409862425339</v>
      </c>
    </row>
    <row r="3023" spans="1:14" x14ac:dyDescent="0.25">
      <c r="A3023" s="1">
        <v>41696</v>
      </c>
      <c r="B3023">
        <v>17.239999999999998</v>
      </c>
      <c r="C3023">
        <v>17.670000000000002</v>
      </c>
      <c r="D3023">
        <v>16.5</v>
      </c>
      <c r="E3023">
        <v>16.87</v>
      </c>
      <c r="F3023">
        <v>371568247</v>
      </c>
      <c r="G3023">
        <v>23.823847299813782</v>
      </c>
      <c r="H3023">
        <v>42.859223688725642</v>
      </c>
      <c r="I3023">
        <f>tsla_moving_stats_14yr[[#This Row],[Close]]/tsla_moving_stats_14yr[[#This Row],[StdDev_14Y_Centered]]</f>
        <v>0.39361422228554616</v>
      </c>
      <c r="J3023">
        <f>2*tsla_moving_stats_14yr[[#This Row],[StdDev_14Y_Centered]]</f>
        <v>85.718447377451284</v>
      </c>
      <c r="K3023">
        <v>23.589526472781493</v>
      </c>
      <c r="L3023">
        <v>42.296934784121291</v>
      </c>
      <c r="M3023">
        <f>tsla_moving_stats_14yr[[#This Row],[Average_14Y_Centered]]-tsla_moving_stats_14yr[[#This Row],[ROLLING AVERAGE MANUAL]]</f>
        <v>0.23432082703228829</v>
      </c>
      <c r="N3023">
        <f>tsla_moving_stats_14yr[[#This Row],[StdDev_14Y_Centered]]-tsla_moving_stats_14yr[[#This Row],[STANDARD DEV MANUAL]]</f>
        <v>0.5622889046043511</v>
      </c>
    </row>
    <row r="3024" spans="1:14" x14ac:dyDescent="0.25">
      <c r="A3024" s="1">
        <v>41695</v>
      </c>
      <c r="B3024">
        <v>15.33</v>
      </c>
      <c r="C3024">
        <v>17.28</v>
      </c>
      <c r="D3024">
        <v>15.23</v>
      </c>
      <c r="E3024">
        <v>16.53</v>
      </c>
      <c r="F3024">
        <v>491955445</v>
      </c>
      <c r="G3024">
        <v>23.748830104321907</v>
      </c>
      <c r="H3024">
        <v>42.690537839999202</v>
      </c>
      <c r="I3024">
        <f>tsla_moving_stats_14yr[[#This Row],[Close]]/tsla_moving_stats_14yr[[#This Row],[StdDev_14Y_Centered]]</f>
        <v>0.38720524116967436</v>
      </c>
      <c r="J3024">
        <f>2*tsla_moving_stats_14yr[[#This Row],[StdDev_14Y_Centered]]</f>
        <v>85.381075679998403</v>
      </c>
      <c r="K3024">
        <v>23.511436031331584</v>
      </c>
      <c r="L3024">
        <v>42.111077426118271</v>
      </c>
      <c r="M3024">
        <f>tsla_moving_stats_14yr[[#This Row],[Average_14Y_Centered]]-tsla_moving_stats_14yr[[#This Row],[ROLLING AVERAGE MANUAL]]</f>
        <v>0.23739407299032322</v>
      </c>
      <c r="N3024">
        <f>tsla_moving_stats_14yr[[#This Row],[StdDev_14Y_Centered]]-tsla_moving_stats_14yr[[#This Row],[STANDARD DEV MANUAL]]</f>
        <v>0.5794604138809305</v>
      </c>
    </row>
    <row r="3025" spans="1:14" x14ac:dyDescent="0.25">
      <c r="A3025" s="1">
        <v>41694</v>
      </c>
      <c r="B3025">
        <v>13.92</v>
      </c>
      <c r="C3025">
        <v>14.56</v>
      </c>
      <c r="D3025">
        <v>13.89</v>
      </c>
      <c r="E3025">
        <v>14.51</v>
      </c>
      <c r="F3025">
        <v>124547108</v>
      </c>
      <c r="G3025">
        <v>23.672922102124488</v>
      </c>
      <c r="H3025">
        <v>42.516943724682463</v>
      </c>
      <c r="I3025">
        <f>tsla_moving_stats_14yr[[#This Row],[Close]]/tsla_moving_stats_14yr[[#This Row],[StdDev_14Y_Centered]]</f>
        <v>0.34127570631509141</v>
      </c>
      <c r="J3025">
        <f>2*tsla_moving_stats_14yr[[#This Row],[StdDev_14Y_Centered]]</f>
        <v>85.033887449364926</v>
      </c>
      <c r="K3025">
        <v>23.431339552238793</v>
      </c>
      <c r="L3025">
        <v>41.914254454205143</v>
      </c>
      <c r="M3025">
        <f>tsla_moving_stats_14yr[[#This Row],[Average_14Y_Centered]]-tsla_moving_stats_14yr[[#This Row],[ROLLING AVERAGE MANUAL]]</f>
        <v>0.24158254988569539</v>
      </c>
      <c r="N3025">
        <f>tsla_moving_stats_14yr[[#This Row],[StdDev_14Y_Centered]]-tsla_moving_stats_14yr[[#This Row],[STANDARD DEV MANUAL]]</f>
        <v>0.60268927047732035</v>
      </c>
    </row>
    <row r="3026" spans="1:14" x14ac:dyDescent="0.25">
      <c r="A3026" s="1">
        <v>41691</v>
      </c>
      <c r="B3026">
        <v>14.11</v>
      </c>
      <c r="C3026">
        <v>14.27</v>
      </c>
      <c r="D3026">
        <v>13.95</v>
      </c>
      <c r="E3026">
        <v>13.97</v>
      </c>
      <c r="F3026">
        <v>117434821</v>
      </c>
      <c r="G3026">
        <v>23.431339552238803</v>
      </c>
      <c r="H3026">
        <v>41.922076466861661</v>
      </c>
      <c r="I3026">
        <f>tsla_moving_stats_14yr[[#This Row],[Close]]/tsla_moving_stats_14yr[[#This Row],[StdDev_14Y_Centered]]</f>
        <v>0.33323731020439629</v>
      </c>
      <c r="J3026">
        <f>2*tsla_moving_stats_14yr[[#This Row],[StdDev_14Y_Centered]]</f>
        <v>83.844152933723322</v>
      </c>
      <c r="K3026">
        <v>23.342874206793564</v>
      </c>
      <c r="L3026">
        <v>41.671171099567999</v>
      </c>
      <c r="M3026">
        <f>tsla_moving_stats_14yr[[#This Row],[Average_14Y_Centered]]-tsla_moving_stats_14yr[[#This Row],[ROLLING AVERAGE MANUAL]]</f>
        <v>8.8465345445239763E-2</v>
      </c>
      <c r="N3026">
        <f>tsla_moving_stats_14yr[[#This Row],[StdDev_14Y_Centered]]-tsla_moving_stats_14yr[[#This Row],[STANDARD DEV MANUAL]]</f>
        <v>0.25090536729366164</v>
      </c>
    </row>
    <row r="3027" spans="1:14" x14ac:dyDescent="0.25">
      <c r="A3027" s="1">
        <v>41690</v>
      </c>
      <c r="B3027">
        <v>14.33</v>
      </c>
      <c r="C3027">
        <v>14.35</v>
      </c>
      <c r="D3027">
        <v>13.75</v>
      </c>
      <c r="E3027">
        <v>14</v>
      </c>
      <c r="F3027">
        <v>270334148</v>
      </c>
      <c r="G3027">
        <v>23.431339552238803</v>
      </c>
      <c r="H3027">
        <v>41.922076466861661</v>
      </c>
      <c r="I3027">
        <f>tsla_moving_stats_14yr[[#This Row],[Close]]/tsla_moving_stats_14yr[[#This Row],[StdDev_14Y_Centered]]</f>
        <v>0.33395292361213658</v>
      </c>
      <c r="J3027">
        <f>2*tsla_moving_stats_14yr[[#This Row],[StdDev_14Y_Centered]]</f>
        <v>83.844152933723322</v>
      </c>
      <c r="K3027">
        <v>23.253584764749796</v>
      </c>
      <c r="L3027">
        <v>41.421930424407734</v>
      </c>
      <c r="M3027">
        <f>tsla_moving_stats_14yr[[#This Row],[Average_14Y_Centered]]-tsla_moving_stats_14yr[[#This Row],[ROLLING AVERAGE MANUAL]]</f>
        <v>0.17775478748900753</v>
      </c>
      <c r="N3027">
        <f>tsla_moving_stats_14yr[[#This Row],[StdDev_14Y_Centered]]-tsla_moving_stats_14yr[[#This Row],[STANDARD DEV MANUAL]]</f>
        <v>0.50014604245392746</v>
      </c>
    </row>
    <row r="3028" spans="1:14" x14ac:dyDescent="0.25">
      <c r="A3028" s="1">
        <v>41689</v>
      </c>
      <c r="B3028">
        <v>13.58</v>
      </c>
      <c r="C3028">
        <v>13.58</v>
      </c>
      <c r="D3028">
        <v>12.89</v>
      </c>
      <c r="E3028">
        <v>12.91</v>
      </c>
      <c r="F3028">
        <v>246298753</v>
      </c>
      <c r="G3028">
        <v>23.431339552238803</v>
      </c>
      <c r="H3028">
        <v>41.922076466861661</v>
      </c>
      <c r="I3028">
        <f>tsla_moving_stats_14yr[[#This Row],[Close]]/tsla_moving_stats_14yr[[#This Row],[StdDev_14Y_Centered]]</f>
        <v>0.30795230313090594</v>
      </c>
      <c r="J3028">
        <f>2*tsla_moving_stats_14yr[[#This Row],[StdDev_14Y_Centered]]</f>
        <v>83.844152933723322</v>
      </c>
      <c r="K3028">
        <v>23.16288756070227</v>
      </c>
      <c r="L3028">
        <v>41.162945358582157</v>
      </c>
      <c r="M3028">
        <f>tsla_moving_stats_14yr[[#This Row],[Average_14Y_Centered]]-tsla_moving_stats_14yr[[#This Row],[ROLLING AVERAGE MANUAL]]</f>
        <v>0.26845199153653354</v>
      </c>
      <c r="N3028">
        <f>tsla_moving_stats_14yr[[#This Row],[StdDev_14Y_Centered]]-tsla_moving_stats_14yr[[#This Row],[STANDARD DEV MANUAL]]</f>
        <v>0.75913110827950447</v>
      </c>
    </row>
    <row r="3029" spans="1:14" x14ac:dyDescent="0.25">
      <c r="A3029" s="1">
        <v>41688</v>
      </c>
      <c r="B3029">
        <v>13.68</v>
      </c>
      <c r="C3029">
        <v>13.73</v>
      </c>
      <c r="D3029">
        <v>13.42</v>
      </c>
      <c r="E3029">
        <v>13.58</v>
      </c>
      <c r="F3029">
        <v>140338209</v>
      </c>
      <c r="G3029">
        <v>23.342874206793578</v>
      </c>
      <c r="H3029">
        <v>41.678950651787439</v>
      </c>
      <c r="I3029">
        <f>tsla_moving_stats_14yr[[#This Row],[Close]]/tsla_moving_stats_14yr[[#This Row],[StdDev_14Y_Centered]]</f>
        <v>0.32582394200506604</v>
      </c>
      <c r="J3029">
        <f>2*tsla_moving_stats_14yr[[#This Row],[StdDev_14Y_Centered]]</f>
        <v>83.357901303574877</v>
      </c>
      <c r="K3029">
        <v>23.072361733931231</v>
      </c>
      <c r="L3029">
        <v>40.903342588722758</v>
      </c>
      <c r="M3029">
        <f>tsla_moving_stats_14yr[[#This Row],[Average_14Y_Centered]]-tsla_moving_stats_14yr[[#This Row],[ROLLING AVERAGE MANUAL]]</f>
        <v>0.2705124728623467</v>
      </c>
      <c r="N3029">
        <f>tsla_moving_stats_14yr[[#This Row],[StdDev_14Y_Centered]]-tsla_moving_stats_14yr[[#This Row],[STANDARD DEV MANUAL]]</f>
        <v>0.77560806306468066</v>
      </c>
    </row>
    <row r="3030" spans="1:14" x14ac:dyDescent="0.25">
      <c r="A3030" s="1">
        <v>41684</v>
      </c>
      <c r="B3030">
        <v>13.21</v>
      </c>
      <c r="C3030">
        <v>13.46</v>
      </c>
      <c r="D3030">
        <v>13.13</v>
      </c>
      <c r="E3030">
        <v>13.22</v>
      </c>
      <c r="F3030">
        <v>92602025</v>
      </c>
      <c r="G3030">
        <v>23.072361733931242</v>
      </c>
      <c r="H3030">
        <v>40.91098735892119</v>
      </c>
      <c r="I3030">
        <f>tsla_moving_stats_14yr[[#This Row],[Close]]/tsla_moving_stats_14yr[[#This Row],[StdDev_14Y_Centered]]</f>
        <v>0.32314057551381004</v>
      </c>
      <c r="J3030">
        <f>2*tsla_moving_stats_14yr[[#This Row],[StdDev_14Y_Centered]]</f>
        <v>81.82197471784238</v>
      </c>
      <c r="K3030">
        <v>22.979289719626156</v>
      </c>
      <c r="L3030">
        <v>40.626694483944306</v>
      </c>
      <c r="M3030">
        <f>tsla_moving_stats_14yr[[#This Row],[Average_14Y_Centered]]-tsla_moving_stats_14yr[[#This Row],[ROLLING AVERAGE MANUAL]]</f>
        <v>9.307201430508627E-2</v>
      </c>
      <c r="N3030">
        <f>tsla_moving_stats_14yr[[#This Row],[StdDev_14Y_Centered]]-tsla_moving_stats_14yr[[#This Row],[STANDARD DEV MANUAL]]</f>
        <v>0.28429287497688449</v>
      </c>
    </row>
    <row r="3031" spans="1:14" x14ac:dyDescent="0.25">
      <c r="A3031" s="1">
        <v>41683</v>
      </c>
      <c r="B3031">
        <v>12.89</v>
      </c>
      <c r="C3031">
        <v>13.51</v>
      </c>
      <c r="D3031">
        <v>12.88</v>
      </c>
      <c r="E3031">
        <v>13.31</v>
      </c>
      <c r="F3031">
        <v>122610846</v>
      </c>
      <c r="G3031">
        <v>23.072361733931242</v>
      </c>
      <c r="H3031">
        <v>40.91098735892119</v>
      </c>
      <c r="I3031">
        <f>tsla_moving_stats_14yr[[#This Row],[Close]]/tsla_moving_stats_14yr[[#This Row],[StdDev_14Y_Centered]]</f>
        <v>0.32534047353168016</v>
      </c>
      <c r="J3031">
        <f>2*tsla_moving_stats_14yr[[#This Row],[StdDev_14Y_Centered]]</f>
        <v>81.82197471784238</v>
      </c>
      <c r="K3031">
        <v>22.886705310396394</v>
      </c>
      <c r="L3031">
        <v>40.351156062000527</v>
      </c>
      <c r="M3031">
        <f>tsla_moving_stats_14yr[[#This Row],[Average_14Y_Centered]]-tsla_moving_stats_14yr[[#This Row],[ROLLING AVERAGE MANUAL]]</f>
        <v>0.1856564235348479</v>
      </c>
      <c r="N3031">
        <f>tsla_moving_stats_14yr[[#This Row],[StdDev_14Y_Centered]]-tsla_moving_stats_14yr[[#This Row],[STANDARD DEV MANUAL]]</f>
        <v>0.55983129692066314</v>
      </c>
    </row>
    <row r="3032" spans="1:14" x14ac:dyDescent="0.25">
      <c r="A3032" s="1">
        <v>41682</v>
      </c>
      <c r="B3032">
        <v>13.05</v>
      </c>
      <c r="C3032">
        <v>13.22</v>
      </c>
      <c r="D3032">
        <v>12.95</v>
      </c>
      <c r="E3032">
        <v>13.02</v>
      </c>
      <c r="F3032">
        <v>77719760</v>
      </c>
      <c r="G3032">
        <v>23.072361733931242</v>
      </c>
      <c r="H3032">
        <v>40.91098735892119</v>
      </c>
      <c r="I3032">
        <f>tsla_moving_stats_14yr[[#This Row],[Close]]/tsla_moving_stats_14yr[[#This Row],[StdDev_14Y_Centered]]</f>
        <v>0.31825191325187641</v>
      </c>
      <c r="J3032">
        <f>2*tsla_moving_stats_14yr[[#This Row],[StdDev_14Y_Centered]]</f>
        <v>81.82197471784238</v>
      </c>
      <c r="K3032">
        <v>22.79490460157125</v>
      </c>
      <c r="L3032">
        <v>40.078549649568906</v>
      </c>
      <c r="M3032">
        <f>tsla_moving_stats_14yr[[#This Row],[Average_14Y_Centered]]-tsla_moving_stats_14yr[[#This Row],[ROLLING AVERAGE MANUAL]]</f>
        <v>0.27745713235999148</v>
      </c>
      <c r="N3032">
        <f>tsla_moving_stats_14yr[[#This Row],[StdDev_14Y_Centered]]-tsla_moving_stats_14yr[[#This Row],[STANDARD DEV MANUAL]]</f>
        <v>0.83243770935228412</v>
      </c>
    </row>
    <row r="3033" spans="1:14" x14ac:dyDescent="0.25">
      <c r="A3033" s="1">
        <v>41681</v>
      </c>
      <c r="B3033">
        <v>13.26</v>
      </c>
      <c r="C3033">
        <v>13.48</v>
      </c>
      <c r="D3033">
        <v>12.85</v>
      </c>
      <c r="E3033">
        <v>13.11</v>
      </c>
      <c r="F3033">
        <v>161017200</v>
      </c>
      <c r="G3033">
        <v>22.979289719626166</v>
      </c>
      <c r="H3033">
        <v>40.63429038837355</v>
      </c>
      <c r="I3033">
        <f>tsla_moving_stats_14yr[[#This Row],[Close]]/tsla_moving_stats_14yr[[#This Row],[StdDev_14Y_Centered]]</f>
        <v>0.32263391029343746</v>
      </c>
      <c r="J3033">
        <f>2*tsla_moving_stats_14yr[[#This Row],[StdDev_14Y_Centered]]</f>
        <v>81.2685807767471</v>
      </c>
      <c r="K3033">
        <v>22.697466317365247</v>
      </c>
      <c r="L3033">
        <v>39.768244247189145</v>
      </c>
      <c r="M3033">
        <f>tsla_moving_stats_14yr[[#This Row],[Average_14Y_Centered]]-tsla_moving_stats_14yr[[#This Row],[ROLLING AVERAGE MANUAL]]</f>
        <v>0.28182340226091895</v>
      </c>
      <c r="N3033">
        <f>tsla_moving_stats_14yr[[#This Row],[StdDev_14Y_Centered]]-tsla_moving_stats_14yr[[#This Row],[STANDARD DEV MANUAL]]</f>
        <v>0.86604614118440537</v>
      </c>
    </row>
    <row r="3034" spans="1:14" x14ac:dyDescent="0.25">
      <c r="A3034" s="1">
        <v>41680</v>
      </c>
      <c r="B3034">
        <v>12.62</v>
      </c>
      <c r="C3034">
        <v>13.29</v>
      </c>
      <c r="D3034">
        <v>12.62</v>
      </c>
      <c r="E3034">
        <v>13.1</v>
      </c>
      <c r="F3034">
        <v>194839535</v>
      </c>
      <c r="G3034">
        <v>22.886705310396408</v>
      </c>
      <c r="H3034">
        <v>40.358703271654633</v>
      </c>
      <c r="I3034">
        <f>tsla_moving_stats_14yr[[#This Row],[Close]]/tsla_moving_stats_14yr[[#This Row],[StdDev_14Y_Centered]]</f>
        <v>0.32458921962442239</v>
      </c>
      <c r="J3034">
        <f>2*tsla_moving_stats_14yr[[#This Row],[StdDev_14Y_Centered]]</f>
        <v>80.717406543309266</v>
      </c>
      <c r="K3034">
        <v>22.598210408086839</v>
      </c>
      <c r="L3034">
        <v>39.443396386145835</v>
      </c>
      <c r="M3034">
        <f>tsla_moving_stats_14yr[[#This Row],[Average_14Y_Centered]]-tsla_moving_stats_14yr[[#This Row],[ROLLING AVERAGE MANUAL]]</f>
        <v>0.28849490230956931</v>
      </c>
      <c r="N3034">
        <f>tsla_moving_stats_14yr[[#This Row],[StdDev_14Y_Centered]]-tsla_moving_stats_14yr[[#This Row],[STANDARD DEV MANUAL]]</f>
        <v>0.91530688550879802</v>
      </c>
    </row>
    <row r="3035" spans="1:14" x14ac:dyDescent="0.25">
      <c r="A3035" s="1">
        <v>41677</v>
      </c>
      <c r="B3035">
        <v>12.07</v>
      </c>
      <c r="C3035">
        <v>12.44</v>
      </c>
      <c r="D3035">
        <v>11.97</v>
      </c>
      <c r="E3035">
        <v>12.44</v>
      </c>
      <c r="F3035">
        <v>134460933</v>
      </c>
      <c r="G3035">
        <v>22.59821040808686</v>
      </c>
      <c r="H3035">
        <v>39.450782098482264</v>
      </c>
      <c r="I3035">
        <f>tsla_moving_stats_14yr[[#This Row],[Close]]/tsla_moving_stats_14yr[[#This Row],[StdDev_14Y_Centered]]</f>
        <v>0.31532961676008414</v>
      </c>
      <c r="J3035">
        <f>2*tsla_moving_stats_14yr[[#This Row],[StdDev_14Y_Centered]]</f>
        <v>78.901564196964529</v>
      </c>
      <c r="K3035">
        <v>22.500277153558034</v>
      </c>
      <c r="L3035">
        <v>39.12476012200996</v>
      </c>
      <c r="M3035">
        <f>tsla_moving_stats_14yr[[#This Row],[Average_14Y_Centered]]-tsla_moving_stats_14yr[[#This Row],[ROLLING AVERAGE MANUAL]]</f>
        <v>9.7933254528825842E-2</v>
      </c>
      <c r="N3035">
        <f>tsla_moving_stats_14yr[[#This Row],[StdDev_14Y_Centered]]-tsla_moving_stats_14yr[[#This Row],[STANDARD DEV MANUAL]]</f>
        <v>0.32602197647230469</v>
      </c>
    </row>
    <row r="3036" spans="1:14" x14ac:dyDescent="0.25">
      <c r="A3036" s="1">
        <v>41676</v>
      </c>
      <c r="B3036">
        <v>11.75</v>
      </c>
      <c r="C3036">
        <v>12.01</v>
      </c>
      <c r="D3036">
        <v>11.73</v>
      </c>
      <c r="E3036">
        <v>11.89</v>
      </c>
      <c r="F3036">
        <v>87719385</v>
      </c>
      <c r="G3036">
        <v>22.59821040808686</v>
      </c>
      <c r="H3036">
        <v>39.450782098482264</v>
      </c>
      <c r="I3036">
        <f>tsla_moving_stats_14yr[[#This Row],[Close]]/tsla_moving_stats_14yr[[#This Row],[StdDev_14Y_Centered]]</f>
        <v>0.30138819479721868</v>
      </c>
      <c r="J3036">
        <f>2*tsla_moving_stats_14yr[[#This Row],[StdDev_14Y_Centered]]</f>
        <v>78.901564196964529</v>
      </c>
      <c r="K3036">
        <v>22.402551517422243</v>
      </c>
      <c r="L3036">
        <v>38.804910539129494</v>
      </c>
      <c r="M3036">
        <f>tsla_moving_stats_14yr[[#This Row],[Average_14Y_Centered]]-tsla_moving_stats_14yr[[#This Row],[ROLLING AVERAGE MANUAL]]</f>
        <v>0.1956588906646175</v>
      </c>
      <c r="N3036">
        <f>tsla_moving_stats_14yr[[#This Row],[StdDev_14Y_Centered]]-tsla_moving_stats_14yr[[#This Row],[STANDARD DEV MANUAL]]</f>
        <v>0.64587155935276996</v>
      </c>
    </row>
    <row r="3037" spans="1:14" x14ac:dyDescent="0.25">
      <c r="A3037" s="1">
        <v>41675</v>
      </c>
      <c r="B3037">
        <v>11.89</v>
      </c>
      <c r="C3037">
        <v>12.04</v>
      </c>
      <c r="D3037">
        <v>11.29</v>
      </c>
      <c r="E3037">
        <v>11.63</v>
      </c>
      <c r="F3037">
        <v>109139392</v>
      </c>
      <c r="G3037">
        <v>22.59821040808686</v>
      </c>
      <c r="H3037">
        <v>39.450782098482264</v>
      </c>
      <c r="I3037">
        <f>tsla_moving_stats_14yr[[#This Row],[Close]]/tsla_moving_stats_14yr[[#This Row],[StdDev_14Y_Centered]]</f>
        <v>0.29479770441477321</v>
      </c>
      <c r="J3037">
        <f>2*tsla_moving_stats_14yr[[#This Row],[StdDev_14Y_Centered]]</f>
        <v>78.901564196964529</v>
      </c>
      <c r="K3037">
        <v>22.304164167916028</v>
      </c>
      <c r="L3037">
        <v>38.477907614322447</v>
      </c>
      <c r="M3037">
        <f>tsla_moving_stats_14yr[[#This Row],[Average_14Y_Centered]]-tsla_moving_stats_14yr[[#This Row],[ROLLING AVERAGE MANUAL]]</f>
        <v>0.29404624017083236</v>
      </c>
      <c r="N3037">
        <f>tsla_moving_stats_14yr[[#This Row],[StdDev_14Y_Centered]]-tsla_moving_stats_14yr[[#This Row],[STANDARD DEV MANUAL]]</f>
        <v>0.97287448415981714</v>
      </c>
    </row>
    <row r="3038" spans="1:14" x14ac:dyDescent="0.25">
      <c r="A3038" s="1">
        <v>41674</v>
      </c>
      <c r="B3038">
        <v>12.05</v>
      </c>
      <c r="C3038">
        <v>12.11</v>
      </c>
      <c r="D3038">
        <v>11.75</v>
      </c>
      <c r="E3038">
        <v>11.92</v>
      </c>
      <c r="F3038">
        <v>70363317</v>
      </c>
      <c r="G3038">
        <v>22.500277153558052</v>
      </c>
      <c r="H3038">
        <v>39.132088914829303</v>
      </c>
      <c r="I3038">
        <f>tsla_moving_stats_14yr[[#This Row],[Close]]/tsla_moving_stats_14yr[[#This Row],[StdDev_14Y_Centered]]</f>
        <v>0.30460934569436837</v>
      </c>
      <c r="J3038">
        <f>2*tsla_moving_stats_14yr[[#This Row],[StdDev_14Y_Centered]]</f>
        <v>78.264177829658607</v>
      </c>
      <c r="K3038">
        <v>22.203442069741261</v>
      </c>
      <c r="L3038">
        <v>38.131847689951115</v>
      </c>
      <c r="M3038">
        <f>tsla_moving_stats_14yr[[#This Row],[Average_14Y_Centered]]-tsla_moving_stats_14yr[[#This Row],[ROLLING AVERAGE MANUAL]]</f>
        <v>0.29683508381679147</v>
      </c>
      <c r="N3038">
        <f>tsla_moving_stats_14yr[[#This Row],[StdDev_14Y_Centered]]-tsla_moving_stats_14yr[[#This Row],[STANDARD DEV MANUAL]]</f>
        <v>1.000241224878188</v>
      </c>
    </row>
    <row r="3039" spans="1:14" x14ac:dyDescent="0.25">
      <c r="A3039" s="1">
        <v>41673</v>
      </c>
      <c r="B3039">
        <v>12.19</v>
      </c>
      <c r="C3039">
        <v>12.33</v>
      </c>
      <c r="D3039">
        <v>11.68</v>
      </c>
      <c r="E3039">
        <v>11.81</v>
      </c>
      <c r="F3039">
        <v>101679209</v>
      </c>
      <c r="G3039">
        <v>22.402551517422253</v>
      </c>
      <c r="H3039">
        <v>38.81218214240517</v>
      </c>
      <c r="I3039">
        <f>tsla_moving_stats_14yr[[#This Row],[Close]]/tsla_moving_stats_14yr[[#This Row],[StdDev_14Y_Centered]]</f>
        <v>0.30428590581864512</v>
      </c>
      <c r="J3039">
        <f>2*tsla_moving_stats_14yr[[#This Row],[StdDev_14Y_Centered]]</f>
        <v>77.624364284810341</v>
      </c>
      <c r="K3039">
        <v>22.106766691672902</v>
      </c>
      <c r="L3039">
        <v>37.810806437699576</v>
      </c>
      <c r="M3039">
        <f>tsla_moving_stats_14yr[[#This Row],[Average_14Y_Centered]]-tsla_moving_stats_14yr[[#This Row],[ROLLING AVERAGE MANUAL]]</f>
        <v>0.29578482574935094</v>
      </c>
      <c r="N3039">
        <f>tsla_moving_stats_14yr[[#This Row],[StdDev_14Y_Centered]]-tsla_moving_stats_14yr[[#This Row],[STANDARD DEV MANUAL]]</f>
        <v>1.0013757047055947</v>
      </c>
    </row>
    <row r="3040" spans="1:14" x14ac:dyDescent="0.25">
      <c r="A3040" s="1">
        <v>41670</v>
      </c>
      <c r="B3040">
        <v>11.92</v>
      </c>
      <c r="C3040">
        <v>12.4</v>
      </c>
      <c r="D3040">
        <v>11.9</v>
      </c>
      <c r="E3040">
        <v>12.09</v>
      </c>
      <c r="F3040">
        <v>97694365</v>
      </c>
      <c r="G3040">
        <v>22.106766691672917</v>
      </c>
      <c r="H3040">
        <v>37.817899732281951</v>
      </c>
      <c r="I3040">
        <f>tsla_moving_stats_14yr[[#This Row],[Close]]/tsla_moving_stats_14yr[[#This Row],[StdDev_14Y_Centered]]</f>
        <v>0.3196898845675395</v>
      </c>
      <c r="J3040">
        <f>2*tsla_moving_stats_14yr[[#This Row],[StdDev_14Y_Centered]]</f>
        <v>75.635799464563902</v>
      </c>
      <c r="K3040">
        <v>22.01580863039398</v>
      </c>
      <c r="L3040">
        <v>37.525148082886197</v>
      </c>
      <c r="M3040">
        <f>tsla_moving_stats_14yr[[#This Row],[Average_14Y_Centered]]-tsla_moving_stats_14yr[[#This Row],[ROLLING AVERAGE MANUAL]]</f>
        <v>9.0958061278936242E-2</v>
      </c>
      <c r="N3040">
        <f>tsla_moving_stats_14yr[[#This Row],[StdDev_14Y_Centered]]-tsla_moving_stats_14yr[[#This Row],[STANDARD DEV MANUAL]]</f>
        <v>0.29275164939575404</v>
      </c>
    </row>
    <row r="3041" spans="1:14" x14ac:dyDescent="0.25">
      <c r="A3041" s="1">
        <v>41669</v>
      </c>
      <c r="B3041">
        <v>11.87</v>
      </c>
      <c r="C3041">
        <v>12.32</v>
      </c>
      <c r="D3041">
        <v>11.8</v>
      </c>
      <c r="E3041">
        <v>12.19</v>
      </c>
      <c r="F3041">
        <v>128628252</v>
      </c>
      <c r="G3041">
        <v>22.106766691672917</v>
      </c>
      <c r="H3041">
        <v>37.817899732281951</v>
      </c>
      <c r="I3041">
        <f>tsla_moving_stats_14yr[[#This Row],[Close]]/tsla_moving_stats_14yr[[#This Row],[StdDev_14Y_Centered]]</f>
        <v>0.32233413506024039</v>
      </c>
      <c r="J3041">
        <f>2*tsla_moving_stats_14yr[[#This Row],[StdDev_14Y_Centered]]</f>
        <v>75.635799464563902</v>
      </c>
      <c r="K3041">
        <v>21.91953828828828</v>
      </c>
      <c r="L3041">
        <v>37.201695594147324</v>
      </c>
      <c r="M3041">
        <f>tsla_moving_stats_14yr[[#This Row],[Average_14Y_Centered]]-tsla_moving_stats_14yr[[#This Row],[ROLLING AVERAGE MANUAL]]</f>
        <v>0.18722840338463698</v>
      </c>
      <c r="N3041">
        <f>tsla_moving_stats_14yr[[#This Row],[StdDev_14Y_Centered]]-tsla_moving_stats_14yr[[#This Row],[STANDARD DEV MANUAL]]</f>
        <v>0.61620413813462704</v>
      </c>
    </row>
    <row r="3042" spans="1:14" x14ac:dyDescent="0.25">
      <c r="A3042" s="1">
        <v>41668</v>
      </c>
      <c r="B3042">
        <v>11.69</v>
      </c>
      <c r="C3042">
        <v>11.94</v>
      </c>
      <c r="D3042">
        <v>11.54</v>
      </c>
      <c r="E3042">
        <v>11.68</v>
      </c>
      <c r="F3042">
        <v>89352332</v>
      </c>
      <c r="G3042">
        <v>22.106766691672917</v>
      </c>
      <c r="H3042">
        <v>37.817899732281951</v>
      </c>
      <c r="I3042">
        <f>tsla_moving_stats_14yr[[#This Row],[Close]]/tsla_moving_stats_14yr[[#This Row],[StdDev_14Y_Centered]]</f>
        <v>0.30884845754746576</v>
      </c>
      <c r="J3042">
        <f>2*tsla_moving_stats_14yr[[#This Row],[StdDev_14Y_Centered]]</f>
        <v>75.635799464563902</v>
      </c>
      <c r="K3042">
        <v>21.819601952684927</v>
      </c>
      <c r="L3042">
        <v>36.849420166005274</v>
      </c>
      <c r="M3042">
        <f>tsla_moving_stats_14yr[[#This Row],[Average_14Y_Centered]]-tsla_moving_stats_14yr[[#This Row],[ROLLING AVERAGE MANUAL]]</f>
        <v>0.28716473898798967</v>
      </c>
      <c r="N3042">
        <f>tsla_moving_stats_14yr[[#This Row],[StdDev_14Y_Centered]]-tsla_moving_stats_14yr[[#This Row],[STANDARD DEV MANUAL]]</f>
        <v>0.96847956627667742</v>
      </c>
    </row>
    <row r="3043" spans="1:14" x14ac:dyDescent="0.25">
      <c r="A3043" s="1">
        <v>41667</v>
      </c>
      <c r="B3043">
        <v>11.43</v>
      </c>
      <c r="C3043">
        <v>11.93</v>
      </c>
      <c r="D3043">
        <v>11.4</v>
      </c>
      <c r="E3043">
        <v>11.89</v>
      </c>
      <c r="F3043">
        <v>91923634</v>
      </c>
      <c r="G3043">
        <v>22.015808630393995</v>
      </c>
      <c r="H3043">
        <v>37.532190430341259</v>
      </c>
      <c r="I3043">
        <f>tsla_moving_stats_14yr[[#This Row],[Close]]/tsla_moving_stats_14yr[[#This Row],[StdDev_14Y_Centered]]</f>
        <v>0.31679472643802986</v>
      </c>
      <c r="J3043">
        <f>2*tsla_moving_stats_14yr[[#This Row],[StdDev_14Y_Centered]]</f>
        <v>75.064380860682519</v>
      </c>
      <c r="K3043">
        <v>21.717220135236651</v>
      </c>
      <c r="L3043">
        <v>36.475693287959942</v>
      </c>
      <c r="M3043">
        <f>tsla_moving_stats_14yr[[#This Row],[Average_14Y_Centered]]-tsla_moving_stats_14yr[[#This Row],[ROLLING AVERAGE MANUAL]]</f>
        <v>0.2985884951573432</v>
      </c>
      <c r="N3043">
        <f>tsla_moving_stats_14yr[[#This Row],[StdDev_14Y_Centered]]-tsla_moving_stats_14yr[[#This Row],[STANDARD DEV MANUAL]]</f>
        <v>1.0564971423813176</v>
      </c>
    </row>
    <row r="3044" spans="1:14" x14ac:dyDescent="0.25">
      <c r="A3044" s="1">
        <v>41666</v>
      </c>
      <c r="B3044">
        <v>11.68</v>
      </c>
      <c r="C3044">
        <v>11.86</v>
      </c>
      <c r="D3044">
        <v>10.98</v>
      </c>
      <c r="E3044">
        <v>11.31</v>
      </c>
      <c r="F3044">
        <v>131066730</v>
      </c>
      <c r="G3044">
        <v>21.91953828828829</v>
      </c>
      <c r="H3044">
        <v>37.20867986072443</v>
      </c>
      <c r="I3044">
        <f>tsla_moving_stats_14yr[[#This Row],[Close]]/tsla_moving_stats_14yr[[#This Row],[StdDev_14Y_Centered]]</f>
        <v>0.30396133489106275</v>
      </c>
      <c r="J3044">
        <f>2*tsla_moving_stats_14yr[[#This Row],[StdDev_14Y_Centered]]</f>
        <v>74.417359721448861</v>
      </c>
      <c r="K3044">
        <v>21.615046974821478</v>
      </c>
      <c r="L3044">
        <v>36.099676309597029</v>
      </c>
      <c r="M3044">
        <f>tsla_moving_stats_14yr[[#This Row],[Average_14Y_Centered]]-tsla_moving_stats_14yr[[#This Row],[ROLLING AVERAGE MANUAL]]</f>
        <v>0.30449131346681213</v>
      </c>
      <c r="N3044">
        <f>tsla_moving_stats_14yr[[#This Row],[StdDev_14Y_Centered]]-tsla_moving_stats_14yr[[#This Row],[STANDARD DEV MANUAL]]</f>
        <v>1.109003551127401</v>
      </c>
    </row>
    <row r="3045" spans="1:14" x14ac:dyDescent="0.25">
      <c r="A3045" s="1">
        <v>41663</v>
      </c>
      <c r="B3045">
        <v>11.86</v>
      </c>
      <c r="C3045">
        <v>12.03</v>
      </c>
      <c r="D3045">
        <v>11.57</v>
      </c>
      <c r="E3045">
        <v>11.64</v>
      </c>
      <c r="F3045">
        <v>115669559</v>
      </c>
      <c r="G3045">
        <v>21.615046974821496</v>
      </c>
      <c r="H3045">
        <v>36.106461325409349</v>
      </c>
      <c r="I3045">
        <f>tsla_moving_stats_14yr[[#This Row],[Close]]/tsla_moving_stats_14yr[[#This Row],[StdDev_14Y_Centered]]</f>
        <v>0.32237997224636733</v>
      </c>
      <c r="J3045">
        <f>2*tsla_moving_stats_14yr[[#This Row],[StdDev_14Y_Centered]]</f>
        <v>72.212922650818697</v>
      </c>
      <c r="K3045">
        <v>21.517078947368404</v>
      </c>
      <c r="L3045">
        <v>35.751041637926534</v>
      </c>
      <c r="M3045">
        <f>tsla_moving_stats_14yr[[#This Row],[Average_14Y_Centered]]-tsla_moving_stats_14yr[[#This Row],[ROLLING AVERAGE MANUAL]]</f>
        <v>9.7968027453092077E-2</v>
      </c>
      <c r="N3045">
        <f>tsla_moving_stats_14yr[[#This Row],[StdDev_14Y_Centered]]-tsla_moving_stats_14yr[[#This Row],[STANDARD DEV MANUAL]]</f>
        <v>0.35541968748281505</v>
      </c>
    </row>
    <row r="3046" spans="1:14" x14ac:dyDescent="0.25">
      <c r="A3046" s="1">
        <v>41662</v>
      </c>
      <c r="B3046">
        <v>11.82</v>
      </c>
      <c r="C3046">
        <v>12.16</v>
      </c>
      <c r="D3046">
        <v>11.56</v>
      </c>
      <c r="E3046">
        <v>12.1</v>
      </c>
      <c r="F3046">
        <v>118492847</v>
      </c>
      <c r="G3046">
        <v>21.615046974821496</v>
      </c>
      <c r="H3046">
        <v>36.106461325409349</v>
      </c>
      <c r="I3046">
        <f>tsla_moving_stats_14yr[[#This Row],[Close]]/tsla_moving_stats_14yr[[#This Row],[StdDev_14Y_Centered]]</f>
        <v>0.33512007424235774</v>
      </c>
      <c r="J3046">
        <f>2*tsla_moving_stats_14yr[[#This Row],[StdDev_14Y_Centered]]</f>
        <v>72.212922650818697</v>
      </c>
      <c r="K3046">
        <v>21.419244076720553</v>
      </c>
      <c r="L3046">
        <v>35.399958203861011</v>
      </c>
      <c r="M3046">
        <f>tsla_moving_stats_14yr[[#This Row],[Average_14Y_Centered]]-tsla_moving_stats_14yr[[#This Row],[ROLLING AVERAGE MANUAL]]</f>
        <v>0.19580289810094342</v>
      </c>
      <c r="N3046">
        <f>tsla_moving_stats_14yr[[#This Row],[StdDev_14Y_Centered]]-tsla_moving_stats_14yr[[#This Row],[STANDARD DEV MANUAL]]</f>
        <v>0.70650312154833728</v>
      </c>
    </row>
    <row r="3047" spans="1:14" x14ac:dyDescent="0.25">
      <c r="A3047" s="1">
        <v>41661</v>
      </c>
      <c r="B3047">
        <v>11.85</v>
      </c>
      <c r="C3047">
        <v>12.02</v>
      </c>
      <c r="D3047">
        <v>11.65</v>
      </c>
      <c r="E3047">
        <v>11.9</v>
      </c>
      <c r="F3047">
        <v>105551463</v>
      </c>
      <c r="G3047">
        <v>21.615046974821496</v>
      </c>
      <c r="H3047">
        <v>36.106461325409349</v>
      </c>
      <c r="I3047">
        <f>tsla_moving_stats_14yr[[#This Row],[Close]]/tsla_moving_stats_14yr[[#This Row],[StdDev_14Y_Centered]]</f>
        <v>0.32958089946149233</v>
      </c>
      <c r="J3047">
        <f>2*tsla_moving_stats_14yr[[#This Row],[StdDev_14Y_Centered]]</f>
        <v>72.212922650818697</v>
      </c>
      <c r="K3047">
        <v>21.320650865312246</v>
      </c>
      <c r="L3047">
        <v>35.039711398048453</v>
      </c>
      <c r="M3047">
        <f>tsla_moving_stats_14yr[[#This Row],[Average_14Y_Centered]]-tsla_moving_stats_14yr[[#This Row],[ROLLING AVERAGE MANUAL]]</f>
        <v>0.29439610950925044</v>
      </c>
      <c r="N3047">
        <f>tsla_moving_stats_14yr[[#This Row],[StdDev_14Y_Centered]]-tsla_moving_stats_14yr[[#This Row],[STANDARD DEV MANUAL]]</f>
        <v>1.0667499273608954</v>
      </c>
    </row>
    <row r="3048" spans="1:14" x14ac:dyDescent="0.25">
      <c r="A3048" s="1">
        <v>41660</v>
      </c>
      <c r="B3048">
        <v>11.42</v>
      </c>
      <c r="C3048">
        <v>11.82</v>
      </c>
      <c r="D3048">
        <v>11.39</v>
      </c>
      <c r="E3048">
        <v>11.78</v>
      </c>
      <c r="F3048">
        <v>146186610</v>
      </c>
      <c r="G3048">
        <v>21.517078947368422</v>
      </c>
      <c r="H3048">
        <v>35.757763653900064</v>
      </c>
      <c r="I3048">
        <f>tsla_moving_stats_14yr[[#This Row],[Close]]/tsla_moving_stats_14yr[[#This Row],[StdDev_14Y_Centered]]</f>
        <v>0.32943894685413772</v>
      </c>
      <c r="J3048">
        <f>2*tsla_moving_stats_14yr[[#This Row],[StdDev_14Y_Centered]]</f>
        <v>71.515527307800127</v>
      </c>
      <c r="K3048">
        <v>21.222721114038379</v>
      </c>
      <c r="L3048">
        <v>34.680724043523504</v>
      </c>
      <c r="M3048">
        <f>tsla_moving_stats_14yr[[#This Row],[Average_14Y_Centered]]-tsla_moving_stats_14yr[[#This Row],[ROLLING AVERAGE MANUAL]]</f>
        <v>0.29435783333004295</v>
      </c>
      <c r="N3048">
        <f>tsla_moving_stats_14yr[[#This Row],[StdDev_14Y_Centered]]-tsla_moving_stats_14yr[[#This Row],[STANDARD DEV MANUAL]]</f>
        <v>1.0770396103765592</v>
      </c>
    </row>
    <row r="3049" spans="1:14" x14ac:dyDescent="0.25">
      <c r="A3049" s="1">
        <v>41656</v>
      </c>
      <c r="B3049">
        <v>11.35</v>
      </c>
      <c r="C3049">
        <v>11.55</v>
      </c>
      <c r="D3049">
        <v>11.2</v>
      </c>
      <c r="E3049">
        <v>11.33</v>
      </c>
      <c r="F3049">
        <v>138240562</v>
      </c>
      <c r="G3049">
        <v>21.222721114038389</v>
      </c>
      <c r="H3049">
        <v>34.687252179872075</v>
      </c>
      <c r="I3049">
        <f>tsla_moving_stats_14yr[[#This Row],[Close]]/tsla_moving_stats_14yr[[#This Row],[StdDev_14Y_Centered]]</f>
        <v>0.32663296421543714</v>
      </c>
      <c r="J3049">
        <f>2*tsla_moving_stats_14yr[[#This Row],[StdDev_14Y_Centered]]</f>
        <v>69.374504359744151</v>
      </c>
      <c r="K3049">
        <v>21.127025602409631</v>
      </c>
      <c r="L3049">
        <v>34.334729332948037</v>
      </c>
      <c r="M3049">
        <f>tsla_moving_stats_14yr[[#This Row],[Average_14Y_Centered]]-tsla_moving_stats_14yr[[#This Row],[ROLLING AVERAGE MANUAL]]</f>
        <v>9.5695511628758112E-2</v>
      </c>
      <c r="N3049">
        <f>tsla_moving_stats_14yr[[#This Row],[StdDev_14Y_Centered]]-tsla_moving_stats_14yr[[#This Row],[STANDARD DEV MANUAL]]</f>
        <v>0.3525228469240389</v>
      </c>
    </row>
    <row r="3050" spans="1:14" x14ac:dyDescent="0.25">
      <c r="A3050" s="1">
        <v>41655</v>
      </c>
      <c r="B3050">
        <v>10.83</v>
      </c>
      <c r="C3050">
        <v>11.51</v>
      </c>
      <c r="D3050">
        <v>10.83</v>
      </c>
      <c r="E3050">
        <v>11.4</v>
      </c>
      <c r="F3050">
        <v>179731685</v>
      </c>
      <c r="G3050">
        <v>21.222721114038389</v>
      </c>
      <c r="H3050">
        <v>34.687252179872075</v>
      </c>
      <c r="I3050">
        <f>tsla_moving_stats_14yr[[#This Row],[Close]]/tsla_moving_stats_14yr[[#This Row],[StdDev_14Y_Centered]]</f>
        <v>0.32865099665101355</v>
      </c>
      <c r="J3050">
        <f>2*tsla_moving_stats_14yr[[#This Row],[StdDev_14Y_Centered]]</f>
        <v>69.374504359744151</v>
      </c>
      <c r="K3050">
        <v>21.028892655367219</v>
      </c>
      <c r="L3050">
        <v>33.96675107491815</v>
      </c>
      <c r="M3050">
        <f>tsla_moving_stats_14yr[[#This Row],[Average_14Y_Centered]]-tsla_moving_stats_14yr[[#This Row],[ROLLING AVERAGE MANUAL]]</f>
        <v>0.19382845867117027</v>
      </c>
      <c r="N3050">
        <f>tsla_moving_stats_14yr[[#This Row],[StdDev_14Y_Centered]]-tsla_moving_stats_14yr[[#This Row],[STANDARD DEV MANUAL]]</f>
        <v>0.72050110495392516</v>
      </c>
    </row>
    <row r="3051" spans="1:14" x14ac:dyDescent="0.25">
      <c r="A3051" s="1">
        <v>41654</v>
      </c>
      <c r="B3051">
        <v>11.23</v>
      </c>
      <c r="C3051">
        <v>11.48</v>
      </c>
      <c r="D3051">
        <v>10.81</v>
      </c>
      <c r="E3051">
        <v>10.94</v>
      </c>
      <c r="F3051">
        <v>307335001</v>
      </c>
      <c r="G3051">
        <v>21.222721114038389</v>
      </c>
      <c r="H3051">
        <v>34.687252179872075</v>
      </c>
      <c r="I3051">
        <f>tsla_moving_stats_14yr[[#This Row],[Close]]/tsla_moving_stats_14yr[[#This Row],[StdDev_14Y_Centered]]</f>
        <v>0.31538964064579722</v>
      </c>
      <c r="J3051">
        <f>2*tsla_moving_stats_14yr[[#This Row],[StdDev_14Y_Centered]]</f>
        <v>69.374504359744151</v>
      </c>
      <c r="K3051">
        <v>20.929506405425759</v>
      </c>
      <c r="L3051">
        <v>33.584963856343116</v>
      </c>
      <c r="M3051">
        <f>tsla_moving_stats_14yr[[#This Row],[Average_14Y_Centered]]-tsla_moving_stats_14yr[[#This Row],[ROLLING AVERAGE MANUAL]]</f>
        <v>0.29321470861263066</v>
      </c>
      <c r="N3051">
        <f>tsla_moving_stats_14yr[[#This Row],[StdDev_14Y_Centered]]-tsla_moving_stats_14yr[[#This Row],[STANDARD DEV MANUAL]]</f>
        <v>1.1022883235289598</v>
      </c>
    </row>
    <row r="3052" spans="1:14" x14ac:dyDescent="0.25">
      <c r="A3052" s="1">
        <v>41653</v>
      </c>
      <c r="B3052">
        <v>9.3699999999999992</v>
      </c>
      <c r="C3052">
        <v>10.8</v>
      </c>
      <c r="D3052">
        <v>9.11</v>
      </c>
      <c r="E3052">
        <v>10.75</v>
      </c>
      <c r="F3052">
        <v>419037880</v>
      </c>
      <c r="G3052">
        <v>21.127025602409638</v>
      </c>
      <c r="H3052">
        <v>34.341194774928681</v>
      </c>
      <c r="I3052">
        <f>tsla_moving_stats_14yr[[#This Row],[Close]]/tsla_moving_stats_14yr[[#This Row],[StdDev_14Y_Centered]]</f>
        <v>0.31303511920465282</v>
      </c>
      <c r="J3052">
        <f>2*tsla_moving_stats_14yr[[#This Row],[StdDev_14Y_Centered]]</f>
        <v>68.682389549857362</v>
      </c>
      <c r="K3052">
        <v>20.83066716924235</v>
      </c>
      <c r="L3052">
        <v>33.203125076689929</v>
      </c>
      <c r="M3052">
        <f>tsla_moving_stats_14yr[[#This Row],[Average_14Y_Centered]]-tsla_moving_stats_14yr[[#This Row],[ROLLING AVERAGE MANUAL]]</f>
        <v>0.29635843316728838</v>
      </c>
      <c r="N3052">
        <f>tsla_moving_stats_14yr[[#This Row],[StdDev_14Y_Centered]]-tsla_moving_stats_14yr[[#This Row],[STANDARD DEV MANUAL]]</f>
        <v>1.1380696982387519</v>
      </c>
    </row>
    <row r="3053" spans="1:14" x14ac:dyDescent="0.25">
      <c r="A3053" s="1">
        <v>41652</v>
      </c>
      <c r="B3053">
        <v>9.7200000000000006</v>
      </c>
      <c r="C3053">
        <v>9.8000000000000007</v>
      </c>
      <c r="D3053">
        <v>9.19</v>
      </c>
      <c r="E3053">
        <v>9.2899999999999991</v>
      </c>
      <c r="F3053">
        <v>94869787</v>
      </c>
      <c r="G3053">
        <v>21.02889265536723</v>
      </c>
      <c r="H3053">
        <v>33.973149634092508</v>
      </c>
      <c r="I3053">
        <f>tsla_moving_stats_14yr[[#This Row],[Close]]/tsla_moving_stats_14yr[[#This Row],[StdDev_14Y_Centered]]</f>
        <v>0.27345124311575048</v>
      </c>
      <c r="J3053">
        <f>2*tsla_moving_stats_14yr[[#This Row],[StdDev_14Y_Centered]]</f>
        <v>67.946299268185015</v>
      </c>
      <c r="K3053">
        <v>20.736561085972834</v>
      </c>
      <c r="L3053">
        <v>32.853742110719153</v>
      </c>
      <c r="M3053">
        <f>tsla_moving_stats_14yr[[#This Row],[Average_14Y_Centered]]-tsla_moving_stats_14yr[[#This Row],[ROLLING AVERAGE MANUAL]]</f>
        <v>0.29233156939439553</v>
      </c>
      <c r="N3053">
        <f>tsla_moving_stats_14yr[[#This Row],[StdDev_14Y_Centered]]-tsla_moving_stats_14yr[[#This Row],[STANDARD DEV MANUAL]]</f>
        <v>1.1194075233733543</v>
      </c>
    </row>
    <row r="3054" spans="1:14" x14ac:dyDescent="0.25">
      <c r="A3054" s="1">
        <v>41649</v>
      </c>
      <c r="B3054">
        <v>9.9</v>
      </c>
      <c r="C3054">
        <v>9.93</v>
      </c>
      <c r="D3054">
        <v>9.48</v>
      </c>
      <c r="E3054">
        <v>9.7100000000000009</v>
      </c>
      <c r="F3054">
        <v>111758095</v>
      </c>
      <c r="G3054">
        <v>20.736561085972852</v>
      </c>
      <c r="H3054">
        <v>32.859938007447639</v>
      </c>
      <c r="I3054">
        <f>tsla_moving_stats_14yr[[#This Row],[Close]]/tsla_moving_stats_14yr[[#This Row],[StdDev_14Y_Centered]]</f>
        <v>0.29549660129605992</v>
      </c>
      <c r="J3054">
        <f>2*tsla_moving_stats_14yr[[#This Row],[StdDev_14Y_Centered]]</f>
        <v>65.719876014895277</v>
      </c>
      <c r="K3054">
        <v>20.633730667672555</v>
      </c>
      <c r="L3054">
        <v>32.43043364040561</v>
      </c>
      <c r="M3054">
        <f>tsla_moving_stats_14yr[[#This Row],[Average_14Y_Centered]]-tsla_moving_stats_14yr[[#This Row],[ROLLING AVERAGE MANUAL]]</f>
        <v>0.1028304183002966</v>
      </c>
      <c r="N3054">
        <f>tsla_moving_stats_14yr[[#This Row],[StdDev_14Y_Centered]]-tsla_moving_stats_14yr[[#This Row],[STANDARD DEV MANUAL]]</f>
        <v>0.42950436704202843</v>
      </c>
    </row>
    <row r="3055" spans="1:14" x14ac:dyDescent="0.25">
      <c r="A3055" s="1">
        <v>41648</v>
      </c>
      <c r="B3055">
        <v>10.17</v>
      </c>
      <c r="C3055">
        <v>10.23</v>
      </c>
      <c r="D3055">
        <v>9.7899999999999991</v>
      </c>
      <c r="E3055">
        <v>9.84</v>
      </c>
      <c r="F3055">
        <v>80833643</v>
      </c>
      <c r="G3055">
        <v>20.736561085972852</v>
      </c>
      <c r="H3055">
        <v>32.859938007447639</v>
      </c>
      <c r="I3055">
        <f>tsla_moving_stats_14yr[[#This Row],[Close]]/tsla_moving_stats_14yr[[#This Row],[StdDev_14Y_Centered]]</f>
        <v>0.29945278648333978</v>
      </c>
      <c r="J3055">
        <f>2*tsla_moving_stats_14yr[[#This Row],[StdDev_14Y_Centered]]</f>
        <v>65.719876014895277</v>
      </c>
      <c r="K3055">
        <v>20.538871698113191</v>
      </c>
      <c r="L3055">
        <v>32.066736883994174</v>
      </c>
      <c r="M3055">
        <f>tsla_moving_stats_14yr[[#This Row],[Average_14Y_Centered]]-tsla_moving_stats_14yr[[#This Row],[ROLLING AVERAGE MANUAL]]</f>
        <v>0.19768938785966128</v>
      </c>
      <c r="N3055">
        <f>tsla_moving_stats_14yr[[#This Row],[StdDev_14Y_Centered]]-tsla_moving_stats_14yr[[#This Row],[STANDARD DEV MANUAL]]</f>
        <v>0.79320112345346416</v>
      </c>
    </row>
    <row r="3056" spans="1:14" x14ac:dyDescent="0.25">
      <c r="A3056" s="1">
        <v>41647</v>
      </c>
      <c r="B3056">
        <v>9.92</v>
      </c>
      <c r="C3056">
        <v>10.25</v>
      </c>
      <c r="D3056">
        <v>9.92</v>
      </c>
      <c r="E3056">
        <v>10.09</v>
      </c>
      <c r="F3056">
        <v>92500190</v>
      </c>
      <c r="G3056">
        <v>20.736561085972852</v>
      </c>
      <c r="H3056">
        <v>32.859938007447639</v>
      </c>
      <c r="I3056">
        <f>tsla_moving_stats_14yr[[#This Row],[Close]]/tsla_moving_stats_14yr[[#This Row],[StdDev_14Y_Centered]]</f>
        <v>0.30706083492041653</v>
      </c>
      <c r="J3056">
        <f>2*tsla_moving_stats_14yr[[#This Row],[StdDev_14Y_Centered]]</f>
        <v>65.719876014895277</v>
      </c>
      <c r="K3056">
        <v>20.451498678746677</v>
      </c>
      <c r="L3056">
        <v>31.755843107090485</v>
      </c>
      <c r="M3056">
        <f>tsla_moving_stats_14yr[[#This Row],[Average_14Y_Centered]]-tsla_moving_stats_14yr[[#This Row],[ROLLING AVERAGE MANUAL]]</f>
        <v>0.28506240722617449</v>
      </c>
      <c r="N3056">
        <f>tsla_moving_stats_14yr[[#This Row],[StdDev_14Y_Centered]]-tsla_moving_stats_14yr[[#This Row],[STANDARD DEV MANUAL]]</f>
        <v>1.1040949003571541</v>
      </c>
    </row>
    <row r="3057" spans="1:14" x14ac:dyDescent="0.25">
      <c r="A3057" s="1">
        <v>41646</v>
      </c>
      <c r="B3057">
        <v>9.84</v>
      </c>
      <c r="C3057">
        <v>10.029999999999999</v>
      </c>
      <c r="D3057">
        <v>9.68</v>
      </c>
      <c r="E3057">
        <v>9.9600000000000009</v>
      </c>
      <c r="F3057">
        <v>75627168</v>
      </c>
      <c r="G3057">
        <v>20.633730667672577</v>
      </c>
      <c r="H3057">
        <v>32.436552012998561</v>
      </c>
      <c r="I3057">
        <f>tsla_moving_stats_14yr[[#This Row],[Close]]/tsla_moving_stats_14yr[[#This Row],[StdDev_14Y_Centered]]</f>
        <v>0.30706099698909584</v>
      </c>
      <c r="J3057">
        <f>2*tsla_moving_stats_14yr[[#This Row],[StdDev_14Y_Centered]]</f>
        <v>64.873104025997122</v>
      </c>
      <c r="K3057">
        <v>20.366684290030197</v>
      </c>
      <c r="L3057">
        <v>31.460433402884107</v>
      </c>
      <c r="M3057">
        <f>tsla_moving_stats_14yr[[#This Row],[Average_14Y_Centered]]-tsla_moving_stats_14yr[[#This Row],[ROLLING AVERAGE MANUAL]]</f>
        <v>0.26704637764238015</v>
      </c>
      <c r="N3057">
        <f>tsla_moving_stats_14yr[[#This Row],[StdDev_14Y_Centered]]-tsla_moving_stats_14yr[[#This Row],[STANDARD DEV MANUAL]]</f>
        <v>0.97611861011445455</v>
      </c>
    </row>
    <row r="3058" spans="1:14" x14ac:dyDescent="0.25">
      <c r="A3058" s="1">
        <v>41645</v>
      </c>
      <c r="B3058">
        <v>10</v>
      </c>
      <c r="C3058">
        <v>10.029999999999999</v>
      </c>
      <c r="D3058">
        <v>9.68</v>
      </c>
      <c r="E3058">
        <v>9.8000000000000007</v>
      </c>
      <c r="F3058">
        <v>80509868</v>
      </c>
      <c r="G3058">
        <v>20.538871698113208</v>
      </c>
      <c r="H3058">
        <v>32.072788924603685</v>
      </c>
      <c r="I3058">
        <f>tsla_moving_stats_14yr[[#This Row],[Close]]/tsla_moving_stats_14yr[[#This Row],[StdDev_14Y_Centered]]</f>
        <v>0.30555496820178996</v>
      </c>
      <c r="J3058">
        <f>2*tsla_moving_stats_14yr[[#This Row],[StdDev_14Y_Centered]]</f>
        <v>64.14557784920737</v>
      </c>
      <c r="K3058">
        <v>20.282478277295038</v>
      </c>
      <c r="L3058">
        <v>31.166596527037512</v>
      </c>
      <c r="M3058">
        <f>tsla_moving_stats_14yr[[#This Row],[Average_14Y_Centered]]-tsla_moving_stats_14yr[[#This Row],[ROLLING AVERAGE MANUAL]]</f>
        <v>0.25639342081817063</v>
      </c>
      <c r="N3058">
        <f>tsla_moving_stats_14yr[[#This Row],[StdDev_14Y_Centered]]-tsla_moving_stats_14yr[[#This Row],[STANDARD DEV MANUAL]]</f>
        <v>0.90619239756617276</v>
      </c>
    </row>
    <row r="3059" spans="1:14" x14ac:dyDescent="0.25">
      <c r="A3059" s="1">
        <v>41642</v>
      </c>
      <c r="B3059">
        <v>10</v>
      </c>
      <c r="C3059">
        <v>10.15</v>
      </c>
      <c r="D3059">
        <v>9.91</v>
      </c>
      <c r="E3059">
        <v>9.9700000000000006</v>
      </c>
      <c r="F3059">
        <v>70482642</v>
      </c>
      <c r="G3059">
        <v>20.282478277295052</v>
      </c>
      <c r="H3059">
        <v>31.172485350241136</v>
      </c>
      <c r="I3059">
        <f>tsla_moving_stats_14yr[[#This Row],[Close]]/tsla_moving_stats_14yr[[#This Row],[StdDev_14Y_Centered]]</f>
        <v>0.31983333661019359</v>
      </c>
      <c r="J3059">
        <f>2*tsla_moving_stats_14yr[[#This Row],[StdDev_14Y_Centered]]</f>
        <v>62.344970700482271</v>
      </c>
      <c r="K3059">
        <v>20.201247165532877</v>
      </c>
      <c r="L3059">
        <v>30.89106069024724</v>
      </c>
      <c r="M3059">
        <f>tsla_moving_stats_14yr[[#This Row],[Average_14Y_Centered]]-tsla_moving_stats_14yr[[#This Row],[ROLLING AVERAGE MANUAL]]</f>
        <v>8.1231111762175345E-2</v>
      </c>
      <c r="N3059">
        <f>tsla_moving_stats_14yr[[#This Row],[StdDev_14Y_Centered]]-tsla_moving_stats_14yr[[#This Row],[STANDARD DEV MANUAL]]</f>
        <v>0.28142465999389543</v>
      </c>
    </row>
    <row r="3060" spans="1:14" x14ac:dyDescent="0.25">
      <c r="A3060" s="1">
        <v>41641</v>
      </c>
      <c r="B3060">
        <v>9.99</v>
      </c>
      <c r="C3060">
        <v>10.17</v>
      </c>
      <c r="D3060">
        <v>9.77</v>
      </c>
      <c r="E3060">
        <v>10.01</v>
      </c>
      <c r="F3060">
        <v>92930420</v>
      </c>
      <c r="G3060">
        <v>20.282478277295052</v>
      </c>
      <c r="H3060">
        <v>31.172485350241136</v>
      </c>
      <c r="I3060">
        <f>tsla_moving_stats_14yr[[#This Row],[Close]]/tsla_moving_stats_14yr[[#This Row],[StdDev_14Y_Centered]]</f>
        <v>0.32111651950531966</v>
      </c>
      <c r="J3060">
        <f>2*tsla_moving_stats_14yr[[#This Row],[StdDev_14Y_Centered]]</f>
        <v>62.344970700482271</v>
      </c>
      <c r="K3060">
        <v>20.121327032136108</v>
      </c>
      <c r="L3060">
        <v>30.622178301810436</v>
      </c>
      <c r="M3060">
        <f>tsla_moving_stats_14yr[[#This Row],[Average_14Y_Centered]]-tsla_moving_stats_14yr[[#This Row],[ROLLING AVERAGE MANUAL]]</f>
        <v>0.16115124515894408</v>
      </c>
      <c r="N3060">
        <f>tsla_moving_stats_14yr[[#This Row],[StdDev_14Y_Centered]]-tsla_moving_stats_14yr[[#This Row],[STANDARD DEV MANUAL]]</f>
        <v>0.55030704843069955</v>
      </c>
    </row>
    <row r="3061" spans="1:14" x14ac:dyDescent="0.25">
      <c r="A3061" s="1">
        <v>41639</v>
      </c>
      <c r="B3061">
        <v>10.15</v>
      </c>
      <c r="C3061">
        <v>10.210000000000001</v>
      </c>
      <c r="D3061">
        <v>9.91</v>
      </c>
      <c r="E3061">
        <v>10.029999999999999</v>
      </c>
      <c r="F3061">
        <v>64000716</v>
      </c>
      <c r="G3061">
        <v>20.282478277295052</v>
      </c>
      <c r="H3061">
        <v>31.172485350241136</v>
      </c>
      <c r="I3061">
        <f>tsla_moving_stats_14yr[[#This Row],[Close]]/tsla_moving_stats_14yr[[#This Row],[StdDev_14Y_Centered]]</f>
        <v>0.32175811095288276</v>
      </c>
      <c r="J3061">
        <f>2*tsla_moving_stats_14yr[[#This Row],[StdDev_14Y_Centered]]</f>
        <v>62.344970700482271</v>
      </c>
      <c r="K3061">
        <v>20.044973524962181</v>
      </c>
      <c r="L3061">
        <v>30.375195277745526</v>
      </c>
      <c r="M3061">
        <f>tsla_moving_stats_14yr[[#This Row],[Average_14Y_Centered]]-tsla_moving_stats_14yr[[#This Row],[ROLLING AVERAGE MANUAL]]</f>
        <v>0.23750475233287105</v>
      </c>
      <c r="N3061">
        <f>tsla_moving_stats_14yr[[#This Row],[StdDev_14Y_Centered]]-tsla_moving_stats_14yr[[#This Row],[STANDARD DEV MANUAL]]</f>
        <v>0.79729007249560979</v>
      </c>
    </row>
    <row r="3062" spans="1:14" x14ac:dyDescent="0.25">
      <c r="A3062" s="1">
        <v>41638</v>
      </c>
      <c r="B3062">
        <v>10.07</v>
      </c>
      <c r="C3062">
        <v>10.32</v>
      </c>
      <c r="D3062">
        <v>10.050000000000001</v>
      </c>
      <c r="E3062">
        <v>10.16</v>
      </c>
      <c r="F3062">
        <v>67081209</v>
      </c>
      <c r="G3062">
        <v>20.20124716553288</v>
      </c>
      <c r="H3062">
        <v>30.896899658391305</v>
      </c>
      <c r="I3062">
        <f>tsla_moving_stats_14yr[[#This Row],[Close]]/tsla_moving_stats_14yr[[#This Row],[StdDev_14Y_Centered]]</f>
        <v>0.32883558260968232</v>
      </c>
      <c r="J3062">
        <f>2*tsla_moving_stats_14yr[[#This Row],[StdDev_14Y_Centered]]</f>
        <v>61.793799316782611</v>
      </c>
      <c r="K3062">
        <v>19.968853575482413</v>
      </c>
      <c r="L3062">
        <v>30.127754525445308</v>
      </c>
      <c r="M3062">
        <f>tsla_moving_stats_14yr[[#This Row],[Average_14Y_Centered]]-tsla_moving_stats_14yr[[#This Row],[ROLLING AVERAGE MANUAL]]</f>
        <v>0.23239359005046722</v>
      </c>
      <c r="N3062">
        <f>tsla_moving_stats_14yr[[#This Row],[StdDev_14Y_Centered]]-tsla_moving_stats_14yr[[#This Row],[STANDARD DEV MANUAL]]</f>
        <v>0.76914513294599729</v>
      </c>
    </row>
    <row r="3063" spans="1:14" x14ac:dyDescent="0.25">
      <c r="A3063" s="1">
        <v>41635</v>
      </c>
      <c r="B3063">
        <v>10.35</v>
      </c>
      <c r="C3063">
        <v>10.37</v>
      </c>
      <c r="D3063">
        <v>10.050000000000001</v>
      </c>
      <c r="E3063">
        <v>10.07</v>
      </c>
      <c r="F3063">
        <v>82036044</v>
      </c>
      <c r="G3063">
        <v>19.968853575482406</v>
      </c>
      <c r="H3063">
        <v>30.133455680671961</v>
      </c>
      <c r="I3063">
        <f>tsla_moving_stats_14yr[[#This Row],[Close]]/tsla_moving_stats_14yr[[#This Row],[StdDev_14Y_Centered]]</f>
        <v>0.33418005909156462</v>
      </c>
      <c r="J3063">
        <f>2*tsla_moving_stats_14yr[[#This Row],[StdDev_14Y_Centered]]</f>
        <v>60.266911361343922</v>
      </c>
      <c r="K3063">
        <v>19.892918243754732</v>
      </c>
      <c r="L3063">
        <v>29.879510567930719</v>
      </c>
      <c r="M3063">
        <f>tsla_moving_stats_14yr[[#This Row],[Average_14Y_Centered]]-tsla_moving_stats_14yr[[#This Row],[ROLLING AVERAGE MANUAL]]</f>
        <v>7.5935331727674082E-2</v>
      </c>
      <c r="N3063">
        <f>tsla_moving_stats_14yr[[#This Row],[StdDev_14Y_Centered]]-tsla_moving_stats_14yr[[#This Row],[STANDARD DEV MANUAL]]</f>
        <v>0.25394511274124199</v>
      </c>
    </row>
    <row r="3064" spans="1:14" x14ac:dyDescent="0.25">
      <c r="A3064" s="1">
        <v>41634</v>
      </c>
      <c r="B3064">
        <v>10.34</v>
      </c>
      <c r="C3064">
        <v>10.53</v>
      </c>
      <c r="D3064">
        <v>10.29</v>
      </c>
      <c r="E3064">
        <v>10.37</v>
      </c>
      <c r="F3064">
        <v>106942985</v>
      </c>
      <c r="G3064">
        <v>19.968853575482406</v>
      </c>
      <c r="H3064">
        <v>30.133455680671961</v>
      </c>
      <c r="I3064">
        <f>tsla_moving_stats_14yr[[#This Row],[Close]]/tsla_moving_stats_14yr[[#This Row],[StdDev_14Y_Centered]]</f>
        <v>0.34413577088178005</v>
      </c>
      <c r="J3064">
        <f>2*tsla_moving_stats_14yr[[#This Row],[StdDev_14Y_Centered]]</f>
        <v>60.266911361343922</v>
      </c>
      <c r="K3064">
        <v>19.818917076864821</v>
      </c>
      <c r="L3064">
        <v>29.64211786711904</v>
      </c>
      <c r="M3064">
        <f>tsla_moving_stats_14yr[[#This Row],[Average_14Y_Centered]]-tsla_moving_stats_14yr[[#This Row],[ROLLING AVERAGE MANUAL]]</f>
        <v>0.14993649861758485</v>
      </c>
      <c r="N3064">
        <f>tsla_moving_stats_14yr[[#This Row],[StdDev_14Y_Centered]]-tsla_moving_stats_14yr[[#This Row],[STANDARD DEV MANUAL]]</f>
        <v>0.49133781355292072</v>
      </c>
    </row>
    <row r="3065" spans="1:14" x14ac:dyDescent="0.25">
      <c r="A3065" s="1">
        <v>41632</v>
      </c>
      <c r="B3065">
        <v>10</v>
      </c>
      <c r="C3065">
        <v>10.33</v>
      </c>
      <c r="D3065">
        <v>9.99</v>
      </c>
      <c r="E3065">
        <v>10.09</v>
      </c>
      <c r="F3065">
        <v>149122428</v>
      </c>
      <c r="G3065">
        <v>19.968853575482406</v>
      </c>
      <c r="H3065">
        <v>30.133455680671961</v>
      </c>
      <c r="I3065">
        <f>tsla_moving_stats_14yr[[#This Row],[Close]]/tsla_moving_stats_14yr[[#This Row],[StdDev_14Y_Centered]]</f>
        <v>0.3348437732109123</v>
      </c>
      <c r="J3065">
        <f>2*tsla_moving_stats_14yr[[#This Row],[StdDev_14Y_Centered]]</f>
        <v>60.266911361343922</v>
      </c>
      <c r="K3065">
        <v>19.745571969696964</v>
      </c>
      <c r="L3065">
        <v>29.407153951657516</v>
      </c>
      <c r="M3065">
        <f>tsla_moving_stats_14yr[[#This Row],[Average_14Y_Centered]]-tsla_moving_stats_14yr[[#This Row],[ROLLING AVERAGE MANUAL]]</f>
        <v>0.22328160578544143</v>
      </c>
      <c r="N3065">
        <f>tsla_moving_stats_14yr[[#This Row],[StdDev_14Y_Centered]]-tsla_moving_stats_14yr[[#This Row],[STANDARD DEV MANUAL]]</f>
        <v>0.72630172901444467</v>
      </c>
    </row>
    <row r="3066" spans="1:14" x14ac:dyDescent="0.25">
      <c r="A3066" s="1">
        <v>41631</v>
      </c>
      <c r="B3066">
        <v>9.66</v>
      </c>
      <c r="C3066">
        <v>9.75</v>
      </c>
      <c r="D3066">
        <v>9.51</v>
      </c>
      <c r="E3066">
        <v>9.57</v>
      </c>
      <c r="F3066">
        <v>80782673</v>
      </c>
      <c r="G3066">
        <v>19.892918243754732</v>
      </c>
      <c r="H3066">
        <v>29.885166888013192</v>
      </c>
      <c r="I3066">
        <f>tsla_moving_stats_14yr[[#This Row],[Close]]/tsla_moving_stats_14yr[[#This Row],[StdDev_14Y_Centered]]</f>
        <v>0.3202257506495132</v>
      </c>
      <c r="J3066">
        <f>2*tsla_moving_stats_14yr[[#This Row],[StdDev_14Y_Centered]]</f>
        <v>59.770333776026384</v>
      </c>
      <c r="K3066">
        <v>19.670970064418334</v>
      </c>
      <c r="L3066">
        <v>29.161886482784308</v>
      </c>
      <c r="M3066">
        <f>tsla_moving_stats_14yr[[#This Row],[Average_14Y_Centered]]-tsla_moving_stats_14yr[[#This Row],[ROLLING AVERAGE MANUAL]]</f>
        <v>0.22194817933639754</v>
      </c>
      <c r="N3066">
        <f>tsla_moving_stats_14yr[[#This Row],[StdDev_14Y_Centered]]-tsla_moving_stats_14yr[[#This Row],[STANDARD DEV MANUAL]]</f>
        <v>0.72328040522888415</v>
      </c>
    </row>
    <row r="3067" spans="1:14" x14ac:dyDescent="0.25">
      <c r="A3067" s="1">
        <v>41628</v>
      </c>
      <c r="B3067">
        <v>9.44</v>
      </c>
      <c r="C3067">
        <v>9.6199999999999992</v>
      </c>
      <c r="D3067">
        <v>9.44</v>
      </c>
      <c r="E3067">
        <v>9.5500000000000007</v>
      </c>
      <c r="F3067">
        <v>111338169</v>
      </c>
      <c r="G3067">
        <v>19.670970064418338</v>
      </c>
      <c r="H3067">
        <v>29.167413230959177</v>
      </c>
      <c r="I3067">
        <f>tsla_moving_stats_14yr[[#This Row],[Close]]/tsla_moving_stats_14yr[[#This Row],[StdDev_14Y_Centered]]</f>
        <v>0.32742019062092698</v>
      </c>
      <c r="J3067">
        <f>2*tsla_moving_stats_14yr[[#This Row],[StdDev_14Y_Centered]]</f>
        <v>58.334826461918354</v>
      </c>
      <c r="K3067">
        <v>19.590606520090976</v>
      </c>
      <c r="L3067">
        <v>28.873769113967246</v>
      </c>
      <c r="M3067">
        <f>tsla_moving_stats_14yr[[#This Row],[Average_14Y_Centered]]-tsla_moving_stats_14yr[[#This Row],[ROLLING AVERAGE MANUAL]]</f>
        <v>8.0363544327362035E-2</v>
      </c>
      <c r="N3067">
        <f>tsla_moving_stats_14yr[[#This Row],[StdDev_14Y_Centered]]-tsla_moving_stats_14yr[[#This Row],[STANDARD DEV MANUAL]]</f>
        <v>0.29364411699193127</v>
      </c>
    </row>
    <row r="3068" spans="1:14" x14ac:dyDescent="0.25">
      <c r="A3068" s="1">
        <v>41627</v>
      </c>
      <c r="B3068">
        <v>9.7899999999999991</v>
      </c>
      <c r="C3068">
        <v>9.8000000000000007</v>
      </c>
      <c r="D3068">
        <v>9.27</v>
      </c>
      <c r="E3068">
        <v>9.3800000000000008</v>
      </c>
      <c r="F3068">
        <v>191379317</v>
      </c>
      <c r="G3068">
        <v>19.670970064418338</v>
      </c>
      <c r="H3068">
        <v>29.167413230959177</v>
      </c>
      <c r="I3068">
        <f>tsla_moving_stats_14yr[[#This Row],[Close]]/tsla_moving_stats_14yr[[#This Row],[StdDev_14Y_Centered]]</f>
        <v>0.32159176837950731</v>
      </c>
      <c r="J3068">
        <f>2*tsla_moving_stats_14yr[[#This Row],[StdDev_14Y_Centered]]</f>
        <v>58.334826461918354</v>
      </c>
      <c r="K3068">
        <v>19.515127038301095</v>
      </c>
      <c r="L3068">
        <v>28.617854707694313</v>
      </c>
      <c r="M3068">
        <f>tsla_moving_stats_14yr[[#This Row],[Average_14Y_Centered]]-tsla_moving_stats_14yr[[#This Row],[ROLLING AVERAGE MANUAL]]</f>
        <v>0.15584302611724254</v>
      </c>
      <c r="N3068">
        <f>tsla_moving_stats_14yr[[#This Row],[StdDev_14Y_Centered]]-tsla_moving_stats_14yr[[#This Row],[STANDARD DEV MANUAL]]</f>
        <v>0.54955852326486365</v>
      </c>
    </row>
    <row r="3069" spans="1:14" x14ac:dyDescent="0.25">
      <c r="A3069" s="1">
        <v>41626</v>
      </c>
      <c r="B3069">
        <v>10.15</v>
      </c>
      <c r="C3069">
        <v>10.33</v>
      </c>
      <c r="D3069">
        <v>9.73</v>
      </c>
      <c r="E3069">
        <v>9.8699999999999992</v>
      </c>
      <c r="F3069">
        <v>173728693</v>
      </c>
      <c r="G3069">
        <v>19.670970064418338</v>
      </c>
      <c r="H3069">
        <v>29.167413230959177</v>
      </c>
      <c r="I3069">
        <f>tsla_moving_stats_14yr[[#This Row],[Close]]/tsla_moving_stats_14yr[[#This Row],[StdDev_14Y_Centered]]</f>
        <v>0.33839133836948154</v>
      </c>
      <c r="J3069">
        <f>2*tsla_moving_stats_14yr[[#This Row],[StdDev_14Y_Centered]]</f>
        <v>58.334826461918354</v>
      </c>
      <c r="K3069">
        <v>19.443778452200299</v>
      </c>
      <c r="L3069">
        <v>28.387820138805335</v>
      </c>
      <c r="M3069">
        <f>tsla_moving_stats_14yr[[#This Row],[Average_14Y_Centered]]-tsla_moving_stats_14yr[[#This Row],[ROLLING AVERAGE MANUAL]]</f>
        <v>0.2271916122180393</v>
      </c>
      <c r="N3069">
        <f>tsla_moving_stats_14yr[[#This Row],[StdDev_14Y_Centered]]-tsla_moving_stats_14yr[[#This Row],[STANDARD DEV MANUAL]]</f>
        <v>0.77959309215384209</v>
      </c>
    </row>
    <row r="3070" spans="1:14" x14ac:dyDescent="0.25">
      <c r="A3070" s="1">
        <v>41625</v>
      </c>
      <c r="B3070">
        <v>9.84</v>
      </c>
      <c r="C3070">
        <v>10.31</v>
      </c>
      <c r="D3070">
        <v>9.75</v>
      </c>
      <c r="E3070">
        <v>10.16</v>
      </c>
      <c r="F3070">
        <v>157424712</v>
      </c>
      <c r="G3070">
        <v>19.590606520090976</v>
      </c>
      <c r="H3070">
        <v>28.879243333205753</v>
      </c>
      <c r="I3070">
        <f>tsla_moving_stats_14yr[[#This Row],[Close]]/tsla_moving_stats_14yr[[#This Row],[StdDev_14Y_Centered]]</f>
        <v>0.35180977156412863</v>
      </c>
      <c r="J3070">
        <f>2*tsla_moving_stats_14yr[[#This Row],[StdDev_14Y_Centered]]</f>
        <v>57.758486666411507</v>
      </c>
      <c r="K3070">
        <v>19.371051233396585</v>
      </c>
      <c r="L3070">
        <v>28.146610914171013</v>
      </c>
      <c r="M3070">
        <f>tsla_moving_stats_14yr[[#This Row],[Average_14Y_Centered]]-tsla_moving_stats_14yr[[#This Row],[ROLLING AVERAGE MANUAL]]</f>
        <v>0.21955528669439062</v>
      </c>
      <c r="N3070">
        <f>tsla_moving_stats_14yr[[#This Row],[StdDev_14Y_Centered]]-tsla_moving_stats_14yr[[#This Row],[STANDARD DEV MANUAL]]</f>
        <v>0.73263241903473997</v>
      </c>
    </row>
    <row r="3071" spans="1:14" x14ac:dyDescent="0.25">
      <c r="A3071" s="1">
        <v>41624</v>
      </c>
      <c r="B3071">
        <v>9.9</v>
      </c>
      <c r="C3071">
        <v>10.029999999999999</v>
      </c>
      <c r="D3071">
        <v>9.74</v>
      </c>
      <c r="E3071">
        <v>9.86</v>
      </c>
      <c r="F3071">
        <v>100129243</v>
      </c>
      <c r="G3071">
        <v>19.515127038301099</v>
      </c>
      <c r="H3071">
        <v>28.623282465866929</v>
      </c>
      <c r="I3071">
        <f>tsla_moving_stats_14yr[[#This Row],[Close]]/tsla_moving_stats_14yr[[#This Row],[StdDev_14Y_Centered]]</f>
        <v>0.34447481737141722</v>
      </c>
      <c r="J3071">
        <f>2*tsla_moving_stats_14yr[[#This Row],[StdDev_14Y_Centered]]</f>
        <v>57.246564931733857</v>
      </c>
      <c r="K3071">
        <v>19.297433561123764</v>
      </c>
      <c r="L3071">
        <v>27.897167101510945</v>
      </c>
      <c r="M3071">
        <f>tsla_moving_stats_14yr[[#This Row],[Average_14Y_Centered]]-tsla_moving_stats_14yr[[#This Row],[ROLLING AVERAGE MANUAL]]</f>
        <v>0.21769347717733467</v>
      </c>
      <c r="N3071">
        <f>tsla_moving_stats_14yr[[#This Row],[StdDev_14Y_Centered]]-tsla_moving_stats_14yr[[#This Row],[STANDARD DEV MANUAL]]</f>
        <v>0.72611536435598367</v>
      </c>
    </row>
    <row r="3072" spans="1:14" x14ac:dyDescent="0.25">
      <c r="A3072" s="1">
        <v>41621</v>
      </c>
      <c r="B3072">
        <v>9.8699999999999992</v>
      </c>
      <c r="C3072">
        <v>10.119999999999999</v>
      </c>
      <c r="D3072">
        <v>9.82</v>
      </c>
      <c r="E3072">
        <v>9.84</v>
      </c>
      <c r="F3072">
        <v>158996848</v>
      </c>
      <c r="G3072">
        <v>19.297433561123764</v>
      </c>
      <c r="H3072">
        <v>27.902464199650698</v>
      </c>
      <c r="I3072">
        <f>tsla_moving_stats_14yr[[#This Row],[Close]]/tsla_moving_stats_14yr[[#This Row],[StdDev_14Y_Centered]]</f>
        <v>0.3526570244689422</v>
      </c>
      <c r="J3072">
        <f>2*tsla_moving_stats_14yr[[#This Row],[StdDev_14Y_Centered]]</f>
        <v>55.804928399301396</v>
      </c>
      <c r="K3072">
        <v>19.227538928978355</v>
      </c>
      <c r="L3072">
        <v>27.670918572016419</v>
      </c>
      <c r="M3072">
        <f>tsla_moving_stats_14yr[[#This Row],[Average_14Y_Centered]]-tsla_moving_stats_14yr[[#This Row],[ROLLING AVERAGE MANUAL]]</f>
        <v>6.9894632145409474E-2</v>
      </c>
      <c r="N3072">
        <f>tsla_moving_stats_14yr[[#This Row],[StdDev_14Y_Centered]]-tsla_moving_stats_14yr[[#This Row],[STANDARD DEV MANUAL]]</f>
        <v>0.23154562763427933</v>
      </c>
    </row>
    <row r="3073" spans="1:14" x14ac:dyDescent="0.25">
      <c r="A3073" s="1">
        <v>41620</v>
      </c>
      <c r="B3073">
        <v>9.31</v>
      </c>
      <c r="C3073">
        <v>9.8800000000000008</v>
      </c>
      <c r="D3073">
        <v>9.24</v>
      </c>
      <c r="E3073">
        <v>9.83</v>
      </c>
      <c r="F3073">
        <v>161517001</v>
      </c>
      <c r="G3073">
        <v>19.297433561123764</v>
      </c>
      <c r="H3073">
        <v>27.902464199650698</v>
      </c>
      <c r="I3073">
        <f>tsla_moving_stats_14yr[[#This Row],[Close]]/tsla_moving_stats_14yr[[#This Row],[StdDev_14Y_Centered]]</f>
        <v>0.3522986331839128</v>
      </c>
      <c r="J3073">
        <f>2*tsla_moving_stats_14yr[[#This Row],[StdDev_14Y_Centered]]</f>
        <v>55.804928399301396</v>
      </c>
      <c r="K3073">
        <v>19.155429331306991</v>
      </c>
      <c r="L3073">
        <v>27.427715700901398</v>
      </c>
      <c r="M3073">
        <f>tsla_moving_stats_14yr[[#This Row],[Average_14Y_Centered]]-tsla_moving_stats_14yr[[#This Row],[ROLLING AVERAGE MANUAL]]</f>
        <v>0.14200422981677363</v>
      </c>
      <c r="N3073">
        <f>tsla_moving_stats_14yr[[#This Row],[StdDev_14Y_Centered]]-tsla_moving_stats_14yr[[#This Row],[STANDARD DEV MANUAL]]</f>
        <v>0.47474849874929959</v>
      </c>
    </row>
    <row r="3074" spans="1:14" x14ac:dyDescent="0.25">
      <c r="A3074" s="1">
        <v>41619</v>
      </c>
      <c r="B3074">
        <v>9.4600000000000009</v>
      </c>
      <c r="C3074">
        <v>9.5399999999999991</v>
      </c>
      <c r="D3074">
        <v>9.3000000000000007</v>
      </c>
      <c r="E3074">
        <v>9.31</v>
      </c>
      <c r="F3074">
        <v>107067740</v>
      </c>
      <c r="G3074">
        <v>19.297433561123764</v>
      </c>
      <c r="H3074">
        <v>27.902464199650698</v>
      </c>
      <c r="I3074">
        <f>tsla_moving_stats_14yr[[#This Row],[Close]]/tsla_moving_stats_14yr[[#This Row],[StdDev_14Y_Centered]]</f>
        <v>0.33366228636238332</v>
      </c>
      <c r="J3074">
        <f>2*tsla_moving_stats_14yr[[#This Row],[StdDev_14Y_Centered]]</f>
        <v>55.804928399301396</v>
      </c>
      <c r="K3074">
        <v>19.086126947928538</v>
      </c>
      <c r="L3074">
        <v>27.201553164802448</v>
      </c>
      <c r="M3074">
        <f>tsla_moving_stats_14yr[[#This Row],[Average_14Y_Centered]]-tsla_moving_stats_14yr[[#This Row],[ROLLING AVERAGE MANUAL]]</f>
        <v>0.21130661319522659</v>
      </c>
      <c r="N3074">
        <f>tsla_moving_stats_14yr[[#This Row],[StdDev_14Y_Centered]]-tsla_moving_stats_14yr[[#This Row],[STANDARD DEV MANUAL]]</f>
        <v>0.70091103484825013</v>
      </c>
    </row>
    <row r="3075" spans="1:14" x14ac:dyDescent="0.25">
      <c r="A3075" s="1">
        <v>41618</v>
      </c>
      <c r="B3075">
        <v>9.34</v>
      </c>
      <c r="C3075">
        <v>9.7200000000000006</v>
      </c>
      <c r="D3075">
        <v>9.32</v>
      </c>
      <c r="E3075">
        <v>9.48</v>
      </c>
      <c r="F3075">
        <v>161223601</v>
      </c>
      <c r="G3075">
        <v>19.227538928978351</v>
      </c>
      <c r="H3075">
        <v>27.676174706278307</v>
      </c>
      <c r="I3075">
        <f>tsla_moving_stats_14yr[[#This Row],[Close]]/tsla_moving_stats_14yr[[#This Row],[StdDev_14Y_Centered]]</f>
        <v>0.34253288615964234</v>
      </c>
      <c r="J3075">
        <f>2*tsla_moving_stats_14yr[[#This Row],[StdDev_14Y_Centered]]</f>
        <v>55.352349412556613</v>
      </c>
      <c r="K3075">
        <v>19.011015209125471</v>
      </c>
      <c r="L3075">
        <v>26.932551478117343</v>
      </c>
      <c r="M3075">
        <f>tsla_moving_stats_14yr[[#This Row],[Average_14Y_Centered]]-tsla_moving_stats_14yr[[#This Row],[ROLLING AVERAGE MANUAL]]</f>
        <v>0.21652371985287999</v>
      </c>
      <c r="N3075">
        <f>tsla_moving_stats_14yr[[#This Row],[StdDev_14Y_Centered]]-tsla_moving_stats_14yr[[#This Row],[STANDARD DEV MANUAL]]</f>
        <v>0.74362322816096338</v>
      </c>
    </row>
    <row r="3076" spans="1:14" x14ac:dyDescent="0.25">
      <c r="A3076" s="1">
        <v>41617</v>
      </c>
      <c r="B3076">
        <v>9.1300000000000008</v>
      </c>
      <c r="C3076">
        <v>9.4499999999999993</v>
      </c>
      <c r="D3076">
        <v>8.9499999999999993</v>
      </c>
      <c r="E3076">
        <v>9.44</v>
      </c>
      <c r="F3076">
        <v>135922415</v>
      </c>
      <c r="G3076">
        <v>19.155429331306991</v>
      </c>
      <c r="H3076">
        <v>27.432927618421317</v>
      </c>
      <c r="I3076">
        <f>tsla_moving_stats_14yr[[#This Row],[Close]]/tsla_moving_stats_14yr[[#This Row],[StdDev_14Y_Centered]]</f>
        <v>0.34411201499547583</v>
      </c>
      <c r="J3076">
        <f>2*tsla_moving_stats_14yr[[#This Row],[StdDev_14Y_Centered]]</f>
        <v>54.865855236842634</v>
      </c>
      <c r="K3076">
        <v>18.936877139596799</v>
      </c>
      <c r="L3076">
        <v>26.668006391121153</v>
      </c>
      <c r="M3076">
        <f>tsla_moving_stats_14yr[[#This Row],[Average_14Y_Centered]]-tsla_moving_stats_14yr[[#This Row],[ROLLING AVERAGE MANUAL]]</f>
        <v>0.21855219171019158</v>
      </c>
      <c r="N3076">
        <f>tsla_moving_stats_14yr[[#This Row],[StdDev_14Y_Centered]]-tsla_moving_stats_14yr[[#This Row],[STANDARD DEV MANUAL]]</f>
        <v>0.76492122730016376</v>
      </c>
    </row>
    <row r="3077" spans="1:14" x14ac:dyDescent="0.25">
      <c r="A3077" s="1">
        <v>41614</v>
      </c>
      <c r="B3077">
        <v>9.43</v>
      </c>
      <c r="C3077">
        <v>9.5</v>
      </c>
      <c r="D3077">
        <v>9.09</v>
      </c>
      <c r="E3077">
        <v>9.16</v>
      </c>
      <c r="F3077">
        <v>118644077</v>
      </c>
      <c r="G3077">
        <v>18.936877139596806</v>
      </c>
      <c r="H3077">
        <v>26.673079730155202</v>
      </c>
      <c r="I3077">
        <f>tsla_moving_stats_14yr[[#This Row],[Close]]/tsla_moving_stats_14yr[[#This Row],[StdDev_14Y_Centered]]</f>
        <v>0.34341741158761574</v>
      </c>
      <c r="J3077">
        <f>2*tsla_moving_stats_14yr[[#This Row],[StdDev_14Y_Centered]]</f>
        <v>53.346159460310403</v>
      </c>
      <c r="K3077">
        <v>18.868101217656001</v>
      </c>
      <c r="L3077">
        <v>26.438942438278325</v>
      </c>
      <c r="M3077">
        <f>tsla_moving_stats_14yr[[#This Row],[Average_14Y_Centered]]-tsla_moving_stats_14yr[[#This Row],[ROLLING AVERAGE MANUAL]]</f>
        <v>6.8775921940805063E-2</v>
      </c>
      <c r="N3077">
        <f>tsla_moving_stats_14yr[[#This Row],[StdDev_14Y_Centered]]-tsla_moving_stats_14yr[[#This Row],[STANDARD DEV MANUAL]]</f>
        <v>0.23413729187687693</v>
      </c>
    </row>
    <row r="3078" spans="1:14" x14ac:dyDescent="0.25">
      <c r="A3078" s="1">
        <v>41613</v>
      </c>
      <c r="B3078">
        <v>9.34</v>
      </c>
      <c r="C3078">
        <v>9.56</v>
      </c>
      <c r="D3078">
        <v>9.3000000000000007</v>
      </c>
      <c r="E3078">
        <v>9.3699999999999992</v>
      </c>
      <c r="F3078">
        <v>139326368</v>
      </c>
      <c r="G3078">
        <v>18.936877139596806</v>
      </c>
      <c r="H3078">
        <v>26.673079730155202</v>
      </c>
      <c r="I3078">
        <f>tsla_moving_stats_14yr[[#This Row],[Close]]/tsla_moving_stats_14yr[[#This Row],[StdDev_14Y_Centered]]</f>
        <v>0.35129051818514839</v>
      </c>
      <c r="J3078">
        <f>2*tsla_moving_stats_14yr[[#This Row],[StdDev_14Y_Centered]]</f>
        <v>53.346159460310403</v>
      </c>
      <c r="K3078">
        <v>18.799992386752944</v>
      </c>
      <c r="L3078">
        <v>26.212458236613074</v>
      </c>
      <c r="M3078">
        <f>tsla_moving_stats_14yr[[#This Row],[Average_14Y_Centered]]-tsla_moving_stats_14yr[[#This Row],[ROLLING AVERAGE MANUAL]]</f>
        <v>0.13688475284386215</v>
      </c>
      <c r="N3078">
        <f>tsla_moving_stats_14yr[[#This Row],[StdDev_14Y_Centered]]-tsla_moving_stats_14yr[[#This Row],[STANDARD DEV MANUAL]]</f>
        <v>0.46062149354212778</v>
      </c>
    </row>
    <row r="3079" spans="1:14" x14ac:dyDescent="0.25">
      <c r="A3079" s="1">
        <v>41612</v>
      </c>
      <c r="B3079">
        <v>9.6199999999999992</v>
      </c>
      <c r="C3079">
        <v>9.6300000000000008</v>
      </c>
      <c r="D3079">
        <v>9.14</v>
      </c>
      <c r="E3079">
        <v>9.26</v>
      </c>
      <c r="F3079">
        <v>197215538</v>
      </c>
      <c r="G3079">
        <v>18.936877139596806</v>
      </c>
      <c r="H3079">
        <v>26.673079730155202</v>
      </c>
      <c r="I3079">
        <f>tsla_moving_stats_14yr[[#This Row],[Close]]/tsla_moving_stats_14yr[[#This Row],[StdDev_14Y_Centered]]</f>
        <v>0.34716650996739323</v>
      </c>
      <c r="J3079">
        <f>2*tsla_moving_stats_14yr[[#This Row],[StdDev_14Y_Centered]]</f>
        <v>53.346159460310403</v>
      </c>
      <c r="K3079">
        <v>18.734946686976386</v>
      </c>
      <c r="L3079">
        <v>26.004613617866394</v>
      </c>
      <c r="M3079">
        <f>tsla_moving_stats_14yr[[#This Row],[Average_14Y_Centered]]-tsla_moving_stats_14yr[[#This Row],[ROLLING AVERAGE MANUAL]]</f>
        <v>0.2019304526204202</v>
      </c>
      <c r="N3079">
        <f>tsla_moving_stats_14yr[[#This Row],[StdDev_14Y_Centered]]-tsla_moving_stats_14yr[[#This Row],[STANDARD DEV MANUAL]]</f>
        <v>0.66846611228880803</v>
      </c>
    </row>
    <row r="3080" spans="1:14" x14ac:dyDescent="0.25">
      <c r="A3080" s="1">
        <v>41611</v>
      </c>
      <c r="B3080">
        <v>8.85</v>
      </c>
      <c r="C3080">
        <v>9.66</v>
      </c>
      <c r="D3080">
        <v>8.77</v>
      </c>
      <c r="E3080">
        <v>9.65</v>
      </c>
      <c r="F3080">
        <v>385236426</v>
      </c>
      <c r="G3080">
        <v>18.868101217656012</v>
      </c>
      <c r="H3080">
        <v>26.44397411449447</v>
      </c>
      <c r="I3080">
        <f>tsla_moving_stats_14yr[[#This Row],[Close]]/tsla_moving_stats_14yr[[#This Row],[StdDev_14Y_Centered]]</f>
        <v>0.36492245674641782</v>
      </c>
      <c r="J3080">
        <f>2*tsla_moving_stats_14yr[[#This Row],[StdDev_14Y_Centered]]</f>
        <v>52.88794822898894</v>
      </c>
      <c r="K3080">
        <v>18.667828571428569</v>
      </c>
      <c r="L3080">
        <v>25.781152631684858</v>
      </c>
      <c r="M3080">
        <f>tsla_moving_stats_14yr[[#This Row],[Average_14Y_Centered]]-tsla_moving_stats_14yr[[#This Row],[ROLLING AVERAGE MANUAL]]</f>
        <v>0.20027264622744312</v>
      </c>
      <c r="N3080">
        <f>tsla_moving_stats_14yr[[#This Row],[StdDev_14Y_Centered]]-tsla_moving_stats_14yr[[#This Row],[STANDARD DEV MANUAL]]</f>
        <v>0.66282148280961195</v>
      </c>
    </row>
    <row r="3081" spans="1:14" x14ac:dyDescent="0.25">
      <c r="A3081" s="1">
        <v>41610</v>
      </c>
      <c r="B3081">
        <v>8.42</v>
      </c>
      <c r="C3081">
        <v>8.57</v>
      </c>
      <c r="D3081">
        <v>8.26</v>
      </c>
      <c r="E3081">
        <v>8.2799999999999994</v>
      </c>
      <c r="F3081">
        <v>116268284</v>
      </c>
      <c r="G3081">
        <v>18.799992386752951</v>
      </c>
      <c r="H3081">
        <v>26.21744870943062</v>
      </c>
      <c r="I3081">
        <f>tsla_moving_stats_14yr[[#This Row],[Close]]/tsla_moving_stats_14yr[[#This Row],[StdDev_14Y_Centered]]</f>
        <v>0.3158202040086997</v>
      </c>
      <c r="J3081">
        <f>2*tsla_moving_stats_14yr[[#This Row],[StdDev_14Y_Centered]]</f>
        <v>52.43489741886124</v>
      </c>
      <c r="K3081">
        <v>18.602839176829264</v>
      </c>
      <c r="L3081">
        <v>25.570180447256007</v>
      </c>
      <c r="M3081">
        <f>tsla_moving_stats_14yr[[#This Row],[Average_14Y_Centered]]-tsla_moving_stats_14yr[[#This Row],[ROLLING AVERAGE MANUAL]]</f>
        <v>0.19715320992368746</v>
      </c>
      <c r="N3081">
        <f>tsla_moving_stats_14yr[[#This Row],[StdDev_14Y_Centered]]-tsla_moving_stats_14yr[[#This Row],[STANDARD DEV MANUAL]]</f>
        <v>0.64726826217461308</v>
      </c>
    </row>
    <row r="3082" spans="1:14" x14ac:dyDescent="0.25">
      <c r="A3082" s="1">
        <v>41607</v>
      </c>
      <c r="B3082">
        <v>8.65</v>
      </c>
      <c r="C3082">
        <v>8.7100000000000009</v>
      </c>
      <c r="D3082">
        <v>8.4700000000000006</v>
      </c>
      <c r="E3082">
        <v>8.49</v>
      </c>
      <c r="F3082">
        <v>145743435</v>
      </c>
      <c r="G3082">
        <v>18.602839176829267</v>
      </c>
      <c r="H3082">
        <v>25.575054207034807</v>
      </c>
      <c r="I3082">
        <f>tsla_moving_stats_14yr[[#This Row],[Close]]/tsla_moving_stats_14yr[[#This Row],[StdDev_14Y_Centered]]</f>
        <v>0.33196410577556845</v>
      </c>
      <c r="J3082">
        <f>2*tsla_moving_stats_14yr[[#This Row],[StdDev_14Y_Centered]]</f>
        <v>51.150108414069614</v>
      </c>
      <c r="K3082">
        <v>18.53549370949294</v>
      </c>
      <c r="L3082">
        <v>25.341319552886883</v>
      </c>
      <c r="M3082">
        <f>tsla_moving_stats_14yr[[#This Row],[Average_14Y_Centered]]-tsla_moving_stats_14yr[[#This Row],[ROLLING AVERAGE MANUAL]]</f>
        <v>6.7345467336327403E-2</v>
      </c>
      <c r="N3082">
        <f>tsla_moving_stats_14yr[[#This Row],[StdDev_14Y_Centered]]-tsla_moving_stats_14yr[[#This Row],[STANDARD DEV MANUAL]]</f>
        <v>0.23373465414792349</v>
      </c>
    </row>
    <row r="3083" spans="1:14" x14ac:dyDescent="0.25">
      <c r="A3083" s="1">
        <v>41605</v>
      </c>
      <c r="B3083">
        <v>8.09</v>
      </c>
      <c r="C3083">
        <v>8.4600000000000009</v>
      </c>
      <c r="D3083">
        <v>7.97</v>
      </c>
      <c r="E3083">
        <v>8.4600000000000009</v>
      </c>
      <c r="F3083">
        <v>185514611</v>
      </c>
      <c r="G3083">
        <v>18.602839176829267</v>
      </c>
      <c r="H3083">
        <v>25.575054207034807</v>
      </c>
      <c r="I3083">
        <f>tsla_moving_stats_14yr[[#This Row],[Close]]/tsla_moving_stats_14yr[[#This Row],[StdDev_14Y_Centered]]</f>
        <v>0.33079108773395871</v>
      </c>
      <c r="J3083">
        <f>2*tsla_moving_stats_14yr[[#This Row],[StdDev_14Y_Centered]]</f>
        <v>51.150108414069614</v>
      </c>
      <c r="K3083">
        <v>18.469591914569023</v>
      </c>
      <c r="L3083">
        <v>25.120421699694091</v>
      </c>
      <c r="M3083">
        <f>tsla_moving_stats_14yr[[#This Row],[Average_14Y_Centered]]-tsla_moving_stats_14yr[[#This Row],[ROLLING AVERAGE MANUAL]]</f>
        <v>0.13324726226024453</v>
      </c>
      <c r="N3083">
        <f>tsla_moving_stats_14yr[[#This Row],[StdDev_14Y_Centered]]-tsla_moving_stats_14yr[[#This Row],[STANDARD DEV MANUAL]]</f>
        <v>0.45463250734071536</v>
      </c>
    </row>
    <row r="3084" spans="1:14" x14ac:dyDescent="0.25">
      <c r="A3084" s="1">
        <v>41604</v>
      </c>
      <c r="B3084">
        <v>7.96</v>
      </c>
      <c r="C3084">
        <v>8.18</v>
      </c>
      <c r="D3084">
        <v>7.74</v>
      </c>
      <c r="E3084">
        <v>8.0299999999999994</v>
      </c>
      <c r="F3084">
        <v>208283014</v>
      </c>
      <c r="G3084">
        <v>18.53549370949295</v>
      </c>
      <c r="H3084">
        <v>25.346151533015252</v>
      </c>
      <c r="I3084">
        <f>tsla_moving_stats_14yr[[#This Row],[Close]]/tsla_moving_stats_14yr[[#This Row],[StdDev_14Y_Centered]]</f>
        <v>0.31681338247900576</v>
      </c>
      <c r="J3084">
        <f>2*tsla_moving_stats_14yr[[#This Row],[StdDev_14Y_Centered]]</f>
        <v>50.692303066030505</v>
      </c>
      <c r="K3084">
        <v>18.40600534147271</v>
      </c>
      <c r="L3084">
        <v>24.913348636439476</v>
      </c>
      <c r="M3084">
        <f>tsla_moving_stats_14yr[[#This Row],[Average_14Y_Centered]]-tsla_moving_stats_14yr[[#This Row],[ROLLING AVERAGE MANUAL]]</f>
        <v>0.12948836802024033</v>
      </c>
      <c r="N3084">
        <f>tsla_moving_stats_14yr[[#This Row],[StdDev_14Y_Centered]]-tsla_moving_stats_14yr[[#This Row],[STANDARD DEV MANUAL]]</f>
        <v>0.43280289657577597</v>
      </c>
    </row>
    <row r="3085" spans="1:14" x14ac:dyDescent="0.25">
      <c r="A3085" s="1">
        <v>41603</v>
      </c>
      <c r="B3085">
        <v>8.3000000000000007</v>
      </c>
      <c r="C3085">
        <v>8.39</v>
      </c>
      <c r="D3085">
        <v>8.02</v>
      </c>
      <c r="E3085">
        <v>8.06</v>
      </c>
      <c r="F3085">
        <v>154130393</v>
      </c>
      <c r="G3085">
        <v>18.53549370949295</v>
      </c>
      <c r="H3085">
        <v>25.346151533015252</v>
      </c>
      <c r="I3085">
        <f>tsla_moving_stats_14yr[[#This Row],[Close]]/tsla_moving_stats_14yr[[#This Row],[StdDev_14Y_Centered]]</f>
        <v>0.31799699411964966</v>
      </c>
      <c r="J3085">
        <f>2*tsla_moving_stats_14yr[[#This Row],[StdDev_14Y_Centered]]</f>
        <v>50.692303066030505</v>
      </c>
      <c r="K3085">
        <v>18.346637404580143</v>
      </c>
      <c r="L3085">
        <v>24.732043759101543</v>
      </c>
      <c r="M3085">
        <f>tsla_moving_stats_14yr[[#This Row],[Average_14Y_Centered]]-tsla_moving_stats_14yr[[#This Row],[ROLLING AVERAGE MANUAL]]</f>
        <v>0.18885630491280736</v>
      </c>
      <c r="N3085">
        <f>tsla_moving_stats_14yr[[#This Row],[StdDev_14Y_Centered]]-tsla_moving_stats_14yr[[#This Row],[STANDARD DEV MANUAL]]</f>
        <v>0.61410777391370885</v>
      </c>
    </row>
    <row r="3086" spans="1:14" x14ac:dyDescent="0.25">
      <c r="A3086" s="1">
        <v>41600</v>
      </c>
      <c r="B3086">
        <v>8.11</v>
      </c>
      <c r="C3086">
        <v>8.18</v>
      </c>
      <c r="D3086">
        <v>7.86</v>
      </c>
      <c r="E3086">
        <v>8.09</v>
      </c>
      <c r="F3086">
        <v>166562391</v>
      </c>
      <c r="G3086">
        <v>18.346637404580154</v>
      </c>
      <c r="H3086">
        <v>24.736764966314343</v>
      </c>
      <c r="I3086">
        <f>tsla_moving_stats_14yr[[#This Row],[Close]]/tsla_moving_stats_14yr[[#This Row],[StdDev_14Y_Centered]]</f>
        <v>0.32704357303861992</v>
      </c>
      <c r="J3086">
        <f>2*tsla_moving_stats_14yr[[#This Row],[StdDev_14Y_Centered]]</f>
        <v>49.473529932628686</v>
      </c>
      <c r="K3086">
        <v>18.291328751431834</v>
      </c>
      <c r="L3086">
        <v>24.57423116930434</v>
      </c>
      <c r="M3086">
        <f>tsla_moving_stats_14yr[[#This Row],[Average_14Y_Centered]]-tsla_moving_stats_14yr[[#This Row],[ROLLING AVERAGE MANUAL]]</f>
        <v>5.5308653148319564E-2</v>
      </c>
      <c r="N3086">
        <f>tsla_moving_stats_14yr[[#This Row],[StdDev_14Y_Centered]]-tsla_moving_stats_14yr[[#This Row],[STANDARD DEV MANUAL]]</f>
        <v>0.1625337970100027</v>
      </c>
    </row>
    <row r="3087" spans="1:14" x14ac:dyDescent="0.25">
      <c r="A3087" s="1">
        <v>41599</v>
      </c>
      <c r="B3087">
        <v>8.19</v>
      </c>
      <c r="C3087">
        <v>8.32</v>
      </c>
      <c r="D3087">
        <v>8.02</v>
      </c>
      <c r="E3087">
        <v>8.14</v>
      </c>
      <c r="F3087">
        <v>178557183</v>
      </c>
      <c r="G3087">
        <v>18.346637404580154</v>
      </c>
      <c r="H3087">
        <v>24.736764966314343</v>
      </c>
      <c r="I3087">
        <f>tsla_moving_stats_14yr[[#This Row],[Close]]/tsla_moving_stats_14yr[[#This Row],[StdDev_14Y_Centered]]</f>
        <v>0.32906485593749896</v>
      </c>
      <c r="J3087">
        <f>2*tsla_moving_stats_14yr[[#This Row],[StdDev_14Y_Centered]]</f>
        <v>49.473529932628686</v>
      </c>
      <c r="K3087">
        <v>18.234747899159654</v>
      </c>
      <c r="L3087">
        <v>24.407766371330254</v>
      </c>
      <c r="M3087">
        <f>tsla_moving_stats_14yr[[#This Row],[Average_14Y_Centered]]-tsla_moving_stats_14yr[[#This Row],[ROLLING AVERAGE MANUAL]]</f>
        <v>0.1118895054204998</v>
      </c>
      <c r="N3087">
        <f>tsla_moving_stats_14yr[[#This Row],[StdDev_14Y_Centered]]-tsla_moving_stats_14yr[[#This Row],[STANDARD DEV MANUAL]]</f>
        <v>0.32899859498408901</v>
      </c>
    </row>
    <row r="3088" spans="1:14" x14ac:dyDescent="0.25">
      <c r="A3088" s="1">
        <v>41598</v>
      </c>
      <c r="B3088">
        <v>8.41</v>
      </c>
      <c r="C3088">
        <v>8.5</v>
      </c>
      <c r="D3088">
        <v>7.94</v>
      </c>
      <c r="E3088">
        <v>8.07</v>
      </c>
      <c r="F3088">
        <v>207743478</v>
      </c>
      <c r="G3088">
        <v>18.346637404580154</v>
      </c>
      <c r="H3088">
        <v>24.736764966314343</v>
      </c>
      <c r="I3088">
        <f>tsla_moving_stats_14yr[[#This Row],[Close]]/tsla_moving_stats_14yr[[#This Row],[StdDev_14Y_Centered]]</f>
        <v>0.32623505987906837</v>
      </c>
      <c r="J3088">
        <f>2*tsla_moving_stats_14yr[[#This Row],[StdDev_14Y_Centered]]</f>
        <v>49.473529932628686</v>
      </c>
      <c r="K3088">
        <v>18.179732518150544</v>
      </c>
      <c r="L3088">
        <v>24.249594247618994</v>
      </c>
      <c r="M3088">
        <f>tsla_moving_stats_14yr[[#This Row],[Average_14Y_Centered]]-tsla_moving_stats_14yr[[#This Row],[ROLLING AVERAGE MANUAL]]</f>
        <v>0.16690488642960943</v>
      </c>
      <c r="N3088">
        <f>tsla_moving_stats_14yr[[#This Row],[StdDev_14Y_Centered]]-tsla_moving_stats_14yr[[#This Row],[STANDARD DEV MANUAL]]</f>
        <v>0.48717071869534934</v>
      </c>
    </row>
    <row r="3089" spans="1:14" x14ac:dyDescent="0.25">
      <c r="A3089" s="1">
        <v>41597</v>
      </c>
      <c r="B3089">
        <v>7.96</v>
      </c>
      <c r="C3089">
        <v>8.6</v>
      </c>
      <c r="D3089">
        <v>7.95</v>
      </c>
      <c r="E3089">
        <v>8.41</v>
      </c>
      <c r="F3089">
        <v>297242555</v>
      </c>
      <c r="G3089">
        <v>18.291328751431845</v>
      </c>
      <c r="H3089">
        <v>24.57892404267265</v>
      </c>
      <c r="I3089">
        <f>tsla_moving_stats_14yr[[#This Row],[Close]]/tsla_moving_stats_14yr[[#This Row],[StdDev_14Y_Centered]]</f>
        <v>0.34216306561666393</v>
      </c>
      <c r="J3089">
        <f>2*tsla_moving_stats_14yr[[#This Row],[StdDev_14Y_Centered]]</f>
        <v>49.1578480853453</v>
      </c>
      <c r="K3089">
        <v>18.130412844036695</v>
      </c>
      <c r="L3089">
        <v>24.122643682000643</v>
      </c>
      <c r="M3089">
        <f>tsla_moving_stats_14yr[[#This Row],[Average_14Y_Centered]]-tsla_moving_stats_14yr[[#This Row],[ROLLING AVERAGE MANUAL]]</f>
        <v>0.16091590739515027</v>
      </c>
      <c r="N3089">
        <f>tsla_moving_stats_14yr[[#This Row],[StdDev_14Y_Centered]]-tsla_moving_stats_14yr[[#This Row],[STANDARD DEV MANUAL]]</f>
        <v>0.45628036067200739</v>
      </c>
    </row>
    <row r="3090" spans="1:14" x14ac:dyDescent="0.25">
      <c r="A3090" s="1">
        <v>41596</v>
      </c>
      <c r="B3090">
        <v>9.02</v>
      </c>
      <c r="C3090">
        <v>9.0299999999999994</v>
      </c>
      <c r="D3090">
        <v>7.97</v>
      </c>
      <c r="E3090">
        <v>8.11</v>
      </c>
      <c r="F3090">
        <v>347073956</v>
      </c>
      <c r="G3090">
        <v>18.234747899159668</v>
      </c>
      <c r="H3090">
        <v>24.412429236282748</v>
      </c>
      <c r="I3090">
        <f>tsla_moving_stats_14yr[[#This Row],[Close]]/tsla_moving_stats_14yr[[#This Row],[StdDev_14Y_Centered]]</f>
        <v>0.33220782419910044</v>
      </c>
      <c r="J3090">
        <f>2*tsla_moving_stats_14yr[[#This Row],[StdDev_14Y_Centered]]</f>
        <v>48.824858472565495</v>
      </c>
      <c r="K3090">
        <v>18.085326959847031</v>
      </c>
      <c r="L3090">
        <v>24.016802930054045</v>
      </c>
      <c r="M3090">
        <f>tsla_moving_stats_14yr[[#This Row],[Average_14Y_Centered]]-tsla_moving_stats_14yr[[#This Row],[ROLLING AVERAGE MANUAL]]</f>
        <v>0.14942093931263756</v>
      </c>
      <c r="N3090">
        <f>tsla_moving_stats_14yr[[#This Row],[StdDev_14Y_Centered]]-tsla_moving_stats_14yr[[#This Row],[STANDARD DEV MANUAL]]</f>
        <v>0.39562630622870287</v>
      </c>
    </row>
    <row r="3091" spans="1:14" x14ac:dyDescent="0.25">
      <c r="A3091" s="1">
        <v>41593</v>
      </c>
      <c r="B3091">
        <v>9.1199999999999992</v>
      </c>
      <c r="C3091">
        <v>9.1999999999999993</v>
      </c>
      <c r="D3091">
        <v>8.9600000000000009</v>
      </c>
      <c r="E3091">
        <v>9.0299999999999994</v>
      </c>
      <c r="F3091">
        <v>148502793</v>
      </c>
      <c r="G3091">
        <v>18.085326959847038</v>
      </c>
      <c r="H3091">
        <v>24.021396370457513</v>
      </c>
      <c r="I3091">
        <f>tsla_moving_stats_14yr[[#This Row],[Close]]/tsla_moving_stats_14yr[[#This Row],[StdDev_14Y_Centered]]</f>
        <v>0.37591486609435659</v>
      </c>
      <c r="J3091">
        <f>2*tsla_moving_stats_14yr[[#This Row],[StdDev_14Y_Centered]]</f>
        <v>48.042792740915026</v>
      </c>
      <c r="K3091">
        <v>18.04015302218821</v>
      </c>
      <c r="L3091">
        <v>23.9100625938873</v>
      </c>
      <c r="M3091">
        <f>tsla_moving_stats_14yr[[#This Row],[Average_14Y_Centered]]-tsla_moving_stats_14yr[[#This Row],[ROLLING AVERAGE MANUAL]]</f>
        <v>4.5173937658827157E-2</v>
      </c>
      <c r="N3091">
        <f>tsla_moving_stats_14yr[[#This Row],[StdDev_14Y_Centered]]-tsla_moving_stats_14yr[[#This Row],[STANDARD DEV MANUAL]]</f>
        <v>0.11133377657021271</v>
      </c>
    </row>
    <row r="3092" spans="1:14" x14ac:dyDescent="0.25">
      <c r="A3092" s="1">
        <v>41592</v>
      </c>
      <c r="B3092">
        <v>9.26</v>
      </c>
      <c r="C3092">
        <v>9.36</v>
      </c>
      <c r="D3092">
        <v>8.94</v>
      </c>
      <c r="E3092">
        <v>9.17</v>
      </c>
      <c r="F3092">
        <v>183055673</v>
      </c>
      <c r="G3092">
        <v>18.085326959847038</v>
      </c>
      <c r="H3092">
        <v>24.021396370457513</v>
      </c>
      <c r="I3092">
        <f>tsla_moving_stats_14yr[[#This Row],[Close]]/tsla_moving_stats_14yr[[#This Row],[StdDev_14Y_Centered]]</f>
        <v>0.38174300355318386</v>
      </c>
      <c r="J3092">
        <f>2*tsla_moving_stats_14yr[[#This Row],[StdDev_14Y_Centered]]</f>
        <v>48.042792740915026</v>
      </c>
      <c r="K3092">
        <v>17.994531190202828</v>
      </c>
      <c r="L3092">
        <v>23.800614015938155</v>
      </c>
      <c r="M3092">
        <f>tsla_moving_stats_14yr[[#This Row],[Average_14Y_Centered]]-tsla_moving_stats_14yr[[#This Row],[ROLLING AVERAGE MANUAL]]</f>
        <v>9.0795769644209656E-2</v>
      </c>
      <c r="N3092">
        <f>tsla_moving_stats_14yr[[#This Row],[StdDev_14Y_Centered]]-tsla_moving_stats_14yr[[#This Row],[STANDARD DEV MANUAL]]</f>
        <v>0.22078235451935768</v>
      </c>
    </row>
    <row r="3093" spans="1:14" x14ac:dyDescent="0.25">
      <c r="A3093" s="1">
        <v>41591</v>
      </c>
      <c r="B3093">
        <v>9.39</v>
      </c>
      <c r="C3093">
        <v>9.49</v>
      </c>
      <c r="D3093">
        <v>9.09</v>
      </c>
      <c r="E3093">
        <v>9.25</v>
      </c>
      <c r="F3093">
        <v>189874215</v>
      </c>
      <c r="G3093">
        <v>18.085326959847038</v>
      </c>
      <c r="H3093">
        <v>24.021396370457513</v>
      </c>
      <c r="I3093">
        <f>tsla_moving_stats_14yr[[#This Row],[Close]]/tsla_moving_stats_14yr[[#This Row],[StdDev_14Y_Centered]]</f>
        <v>0.38507336781537083</v>
      </c>
      <c r="J3093">
        <f>2*tsla_moving_stats_14yr[[#This Row],[StdDev_14Y_Centered]]</f>
        <v>48.042792740915026</v>
      </c>
      <c r="K3093">
        <v>17.948189127105664</v>
      </c>
      <c r="L3093">
        <v>23.687010259392171</v>
      </c>
      <c r="M3093">
        <f>tsla_moving_stats_14yr[[#This Row],[Average_14Y_Centered]]-tsla_moving_stats_14yr[[#This Row],[ROLLING AVERAGE MANUAL]]</f>
        <v>0.1371378327413737</v>
      </c>
      <c r="N3093">
        <f>tsla_moving_stats_14yr[[#This Row],[StdDev_14Y_Centered]]-tsla_moving_stats_14yr[[#This Row],[STANDARD DEV MANUAL]]</f>
        <v>0.33438611106534211</v>
      </c>
    </row>
    <row r="3094" spans="1:14" x14ac:dyDescent="0.25">
      <c r="A3094" s="1">
        <v>41590</v>
      </c>
      <c r="B3094">
        <v>9.65</v>
      </c>
      <c r="C3094">
        <v>9.65</v>
      </c>
      <c r="D3094">
        <v>9.08</v>
      </c>
      <c r="E3094">
        <v>9.19</v>
      </c>
      <c r="F3094">
        <v>224777631</v>
      </c>
      <c r="G3094">
        <v>18.040153022188221</v>
      </c>
      <c r="H3094">
        <v>23.914637369131267</v>
      </c>
      <c r="I3094">
        <f>tsla_moving_stats_14yr[[#This Row],[Close]]/tsla_moving_stats_14yr[[#This Row],[StdDev_14Y_Centered]]</f>
        <v>0.38428347702492632</v>
      </c>
      <c r="J3094">
        <f>2*tsla_moving_stats_14yr[[#This Row],[StdDev_14Y_Centered]]</f>
        <v>47.829274738262534</v>
      </c>
      <c r="K3094">
        <v>17.902673305247035</v>
      </c>
      <c r="L3094">
        <v>23.577067022176106</v>
      </c>
      <c r="M3094">
        <f>tsla_moving_stats_14yr[[#This Row],[Average_14Y_Centered]]-tsla_moving_stats_14yr[[#This Row],[ROLLING AVERAGE MANUAL]]</f>
        <v>0.13747971694118633</v>
      </c>
      <c r="N3094">
        <f>tsla_moving_stats_14yr[[#This Row],[StdDev_14Y_Centered]]-tsla_moving_stats_14yr[[#This Row],[STANDARD DEV MANUAL]]</f>
        <v>0.33757034695516097</v>
      </c>
    </row>
    <row r="3095" spans="1:14" x14ac:dyDescent="0.25">
      <c r="A3095" s="1">
        <v>41589</v>
      </c>
      <c r="B3095">
        <v>9.4</v>
      </c>
      <c r="C3095">
        <v>9.69</v>
      </c>
      <c r="D3095">
        <v>9.14</v>
      </c>
      <c r="E3095">
        <v>9.65</v>
      </c>
      <c r="F3095">
        <v>209964081</v>
      </c>
      <c r="G3095">
        <v>17.994531190202835</v>
      </c>
      <c r="H3095">
        <v>23.805169593358734</v>
      </c>
      <c r="I3095">
        <f>tsla_moving_stats_14yr[[#This Row],[Close]]/tsla_moving_stats_14yr[[#This Row],[StdDev_14Y_Centered]]</f>
        <v>0.40537413363743469</v>
      </c>
      <c r="J3095">
        <f>2*tsla_moving_stats_14yr[[#This Row],[StdDev_14Y_Centered]]</f>
        <v>47.610339186717468</v>
      </c>
      <c r="K3095">
        <v>17.855731800766289</v>
      </c>
      <c r="L3095">
        <v>23.459277873246627</v>
      </c>
      <c r="M3095">
        <f>tsla_moving_stats_14yr[[#This Row],[Average_14Y_Centered]]-tsla_moving_stats_14yr[[#This Row],[ROLLING AVERAGE MANUAL]]</f>
        <v>0.13879938943654579</v>
      </c>
      <c r="N3095">
        <f>tsla_moving_stats_14yr[[#This Row],[StdDev_14Y_Centered]]-tsla_moving_stats_14yr[[#This Row],[STANDARD DEV MANUAL]]</f>
        <v>0.34589172011210678</v>
      </c>
    </row>
    <row r="3096" spans="1:14" x14ac:dyDescent="0.25">
      <c r="A3096" s="1">
        <v>41586</v>
      </c>
      <c r="B3096">
        <v>9.1</v>
      </c>
      <c r="C3096">
        <v>9.3699999999999992</v>
      </c>
      <c r="D3096">
        <v>8.82</v>
      </c>
      <c r="E3096">
        <v>9.1999999999999993</v>
      </c>
      <c r="F3096">
        <v>337168231</v>
      </c>
      <c r="G3096">
        <v>17.855731800766279</v>
      </c>
      <c r="H3096">
        <v>23.463773279606436</v>
      </c>
      <c r="I3096">
        <f>tsla_moving_stats_14yr[[#This Row],[Close]]/tsla_moving_stats_14yr[[#This Row],[StdDev_14Y_Centered]]</f>
        <v>0.39209379882630341</v>
      </c>
      <c r="J3096">
        <f>2*tsla_moving_stats_14yr[[#This Row],[StdDev_14Y_Centered]]</f>
        <v>46.927546559212871</v>
      </c>
      <c r="K3096">
        <v>17.807642775009594</v>
      </c>
      <c r="L3096">
        <v>23.334799967803384</v>
      </c>
      <c r="M3096">
        <f>tsla_moving_stats_14yr[[#This Row],[Average_14Y_Centered]]-tsla_moving_stats_14yr[[#This Row],[ROLLING AVERAGE MANUAL]]</f>
        <v>4.8089025756684833E-2</v>
      </c>
      <c r="N3096">
        <f>tsla_moving_stats_14yr[[#This Row],[StdDev_14Y_Centered]]-tsla_moving_stats_14yr[[#This Row],[STANDARD DEV MANUAL]]</f>
        <v>0.12897331180305116</v>
      </c>
    </row>
    <row r="3097" spans="1:14" x14ac:dyDescent="0.25">
      <c r="A3097" s="1">
        <v>41585</v>
      </c>
      <c r="B3097">
        <v>9.61</v>
      </c>
      <c r="C3097">
        <v>9.7100000000000009</v>
      </c>
      <c r="D3097">
        <v>9.17</v>
      </c>
      <c r="E3097">
        <v>9.32</v>
      </c>
      <c r="F3097">
        <v>334271413</v>
      </c>
      <c r="G3097">
        <v>17.855731800766279</v>
      </c>
      <c r="H3097">
        <v>23.463773279606436</v>
      </c>
      <c r="I3097">
        <f>tsla_moving_stats_14yr[[#This Row],[Close]]/tsla_moving_stats_14yr[[#This Row],[StdDev_14Y_Centered]]</f>
        <v>0.39720806576751611</v>
      </c>
      <c r="J3097">
        <f>2*tsla_moving_stats_14yr[[#This Row],[StdDev_14Y_Centered]]</f>
        <v>46.927546559212871</v>
      </c>
      <c r="K3097">
        <v>17.758477760736213</v>
      </c>
      <c r="L3097">
        <v>23.203775639597726</v>
      </c>
      <c r="M3097">
        <f>tsla_moving_stats_14yr[[#This Row],[Average_14Y_Centered]]-tsla_moving_stats_14yr[[#This Row],[ROLLING AVERAGE MANUAL]]</f>
        <v>9.725404003006588E-2</v>
      </c>
      <c r="N3097">
        <f>tsla_moving_stats_14yr[[#This Row],[StdDev_14Y_Centered]]-tsla_moving_stats_14yr[[#This Row],[STANDARD DEV MANUAL]]</f>
        <v>0.2599976400087094</v>
      </c>
    </row>
    <row r="3098" spans="1:14" x14ac:dyDescent="0.25">
      <c r="A3098" s="1">
        <v>41584</v>
      </c>
      <c r="B3098">
        <v>10.32</v>
      </c>
      <c r="C3098">
        <v>10.72</v>
      </c>
      <c r="D3098">
        <v>9.76</v>
      </c>
      <c r="E3098">
        <v>10.08</v>
      </c>
      <c r="F3098">
        <v>466076429</v>
      </c>
      <c r="G3098">
        <v>17.855731800766279</v>
      </c>
      <c r="H3098">
        <v>23.463773279606436</v>
      </c>
      <c r="I3098">
        <f>tsla_moving_stats_14yr[[#This Row],[Close]]/tsla_moving_stats_14yr[[#This Row],[StdDev_14Y_Centered]]</f>
        <v>0.42959842306186291</v>
      </c>
      <c r="J3098">
        <f>2*tsla_moving_stats_14yr[[#This Row],[StdDev_14Y_Centered]]</f>
        <v>46.927546559212871</v>
      </c>
      <c r="K3098">
        <v>17.711461449942483</v>
      </c>
      <c r="L3098">
        <v>23.083688166158947</v>
      </c>
      <c r="M3098">
        <f>tsla_moving_stats_14yr[[#This Row],[Average_14Y_Centered]]-tsla_moving_stats_14yr[[#This Row],[ROLLING AVERAGE MANUAL]]</f>
        <v>0.14427035082379547</v>
      </c>
      <c r="N3098">
        <f>tsla_moving_stats_14yr[[#This Row],[StdDev_14Y_Centered]]-tsla_moving_stats_14yr[[#This Row],[STANDARD DEV MANUAL]]</f>
        <v>0.38008511344748896</v>
      </c>
    </row>
    <row r="3099" spans="1:14" x14ac:dyDescent="0.25">
      <c r="A3099" s="1">
        <v>41583</v>
      </c>
      <c r="B3099">
        <v>12</v>
      </c>
      <c r="C3099">
        <v>12.1</v>
      </c>
      <c r="D3099">
        <v>11.42</v>
      </c>
      <c r="E3099">
        <v>11.79</v>
      </c>
      <c r="F3099">
        <v>337006786</v>
      </c>
      <c r="G3099">
        <v>17.807642775009583</v>
      </c>
      <c r="H3099">
        <v>23.339273235354824</v>
      </c>
      <c r="I3099">
        <f>tsla_moving_stats_14yr[[#This Row],[Close]]/tsla_moving_stats_14yr[[#This Row],[StdDev_14Y_Centered]]</f>
        <v>0.50515711783776784</v>
      </c>
      <c r="J3099">
        <f>2*tsla_moving_stats_14yr[[#This Row],[StdDev_14Y_Centered]]</f>
        <v>46.678546470709648</v>
      </c>
      <c r="K3099">
        <v>17.664036838066021</v>
      </c>
      <c r="L3099">
        <v>22.960787111807232</v>
      </c>
      <c r="M3099">
        <f>tsla_moving_stats_14yr[[#This Row],[Average_14Y_Centered]]-tsla_moving_stats_14yr[[#This Row],[ROLLING AVERAGE MANUAL]]</f>
        <v>0.14360593694356183</v>
      </c>
      <c r="N3099">
        <f>tsla_moving_stats_14yr[[#This Row],[StdDev_14Y_Centered]]-tsla_moving_stats_14yr[[#This Row],[STANDARD DEV MANUAL]]</f>
        <v>0.37848612354759226</v>
      </c>
    </row>
    <row r="3100" spans="1:14" x14ac:dyDescent="0.25">
      <c r="A3100" s="1">
        <v>41582</v>
      </c>
      <c r="B3100">
        <v>11</v>
      </c>
      <c r="C3100">
        <v>11.69</v>
      </c>
      <c r="D3100">
        <v>10.95</v>
      </c>
      <c r="E3100">
        <v>11.68</v>
      </c>
      <c r="F3100">
        <v>196805737</v>
      </c>
      <c r="G3100">
        <v>17.758477760736195</v>
      </c>
      <c r="H3100">
        <v>23.208225495931558</v>
      </c>
      <c r="I3100">
        <f>tsla_moving_stats_14yr[[#This Row],[Close]]/tsla_moving_stats_14yr[[#This Row],[StdDev_14Y_Centered]]</f>
        <v>0.50326984292907373</v>
      </c>
      <c r="J3100">
        <f>2*tsla_moving_stats_14yr[[#This Row],[StdDev_14Y_Centered]]</f>
        <v>46.416450991863115</v>
      </c>
      <c r="K3100">
        <v>17.619570057581594</v>
      </c>
      <c r="L3100">
        <v>22.85273056607695</v>
      </c>
      <c r="M3100">
        <f>tsla_moving_stats_14yr[[#This Row],[Average_14Y_Centered]]-tsla_moving_stats_14yr[[#This Row],[ROLLING AVERAGE MANUAL]]</f>
        <v>0.13890770315460088</v>
      </c>
      <c r="N3100">
        <f>tsla_moving_stats_14yr[[#This Row],[StdDev_14Y_Centered]]-tsla_moving_stats_14yr[[#This Row],[STANDARD DEV MANUAL]]</f>
        <v>0.35549492985460773</v>
      </c>
    </row>
    <row r="3101" spans="1:14" x14ac:dyDescent="0.25">
      <c r="A3101" s="1">
        <v>41579</v>
      </c>
      <c r="B3101">
        <v>10.87</v>
      </c>
      <c r="C3101">
        <v>11.06</v>
      </c>
      <c r="D3101">
        <v>10.69</v>
      </c>
      <c r="E3101">
        <v>10.81</v>
      </c>
      <c r="F3101">
        <v>107708856</v>
      </c>
      <c r="G3101">
        <v>17.619570057581576</v>
      </c>
      <c r="H3101">
        <v>22.857118149983346</v>
      </c>
      <c r="I3101">
        <f>tsla_moving_stats_14yr[[#This Row],[Close]]/tsla_moving_stats_14yr[[#This Row],[StdDev_14Y_Centered]]</f>
        <v>0.47293801121677609</v>
      </c>
      <c r="J3101">
        <f>2*tsla_moving_stats_14yr[[#This Row],[StdDev_14Y_Centered]]</f>
        <v>45.714236299966693</v>
      </c>
      <c r="K3101">
        <v>17.576662826420911</v>
      </c>
      <c r="L3101">
        <v>22.751966194300479</v>
      </c>
      <c r="M3101">
        <f>tsla_moving_stats_14yr[[#This Row],[Average_14Y_Centered]]-tsla_moving_stats_14yr[[#This Row],[ROLLING AVERAGE MANUAL]]</f>
        <v>4.2907231160665305E-2</v>
      </c>
      <c r="N3101">
        <f>tsla_moving_stats_14yr[[#This Row],[StdDev_14Y_Centered]]-tsla_moving_stats_14yr[[#This Row],[STANDARD DEV MANUAL]]</f>
        <v>0.10515195568286728</v>
      </c>
    </row>
    <row r="3102" spans="1:14" x14ac:dyDescent="0.25">
      <c r="A3102" s="1">
        <v>41578</v>
      </c>
      <c r="B3102">
        <v>10.38</v>
      </c>
      <c r="C3102">
        <v>10.83</v>
      </c>
      <c r="D3102">
        <v>10.220000000000001</v>
      </c>
      <c r="E3102">
        <v>10.66</v>
      </c>
      <c r="F3102">
        <v>140106984</v>
      </c>
      <c r="G3102">
        <v>17.619570057581576</v>
      </c>
      <c r="H3102">
        <v>22.857118149983346</v>
      </c>
      <c r="I3102">
        <f>tsla_moving_stats_14yr[[#This Row],[Close]]/tsla_moving_stats_14yr[[#This Row],[StdDev_14Y_Centered]]</f>
        <v>0.4663755041231113</v>
      </c>
      <c r="J3102">
        <f>2*tsla_moving_stats_14yr[[#This Row],[StdDev_14Y_Centered]]</f>
        <v>45.714236299966693</v>
      </c>
      <c r="K3102">
        <v>17.530806761429147</v>
      </c>
      <c r="L3102">
        <v>22.635706249823009</v>
      </c>
      <c r="M3102">
        <f>tsla_moving_stats_14yr[[#This Row],[Average_14Y_Centered]]-tsla_moving_stats_14yr[[#This Row],[ROLLING AVERAGE MANUAL]]</f>
        <v>8.876329615242895E-2</v>
      </c>
      <c r="N3102">
        <f>tsla_moving_stats_14yr[[#This Row],[StdDev_14Y_Centered]]-tsla_moving_stats_14yr[[#This Row],[STANDARD DEV MANUAL]]</f>
        <v>0.22141190016033718</v>
      </c>
    </row>
    <row r="3103" spans="1:14" x14ac:dyDescent="0.25">
      <c r="A3103" s="1">
        <v>41577</v>
      </c>
      <c r="B3103">
        <v>10.98</v>
      </c>
      <c r="C3103">
        <v>11.18</v>
      </c>
      <c r="D3103">
        <v>10.54</v>
      </c>
      <c r="E3103">
        <v>10.61</v>
      </c>
      <c r="F3103">
        <v>126026469</v>
      </c>
      <c r="G3103">
        <v>17.619570057581576</v>
      </c>
      <c r="H3103">
        <v>22.857118149983346</v>
      </c>
      <c r="I3103">
        <f>tsla_moving_stats_14yr[[#This Row],[Close]]/tsla_moving_stats_14yr[[#This Row],[StdDev_14Y_Centered]]</f>
        <v>0.46418800175855635</v>
      </c>
      <c r="J3103">
        <f>2*tsla_moving_stats_14yr[[#This Row],[StdDev_14Y_Centered]]</f>
        <v>45.714236299966693</v>
      </c>
      <c r="K3103">
        <v>17.485530361260597</v>
      </c>
      <c r="L3103">
        <v>22.521902388766161</v>
      </c>
      <c r="M3103">
        <f>tsla_moving_stats_14yr[[#This Row],[Average_14Y_Centered]]-tsla_moving_stats_14yr[[#This Row],[ROLLING AVERAGE MANUAL]]</f>
        <v>0.13403969632097912</v>
      </c>
      <c r="N3103">
        <f>tsla_moving_stats_14yr[[#This Row],[StdDev_14Y_Centered]]-tsla_moving_stats_14yr[[#This Row],[STANDARD DEV MANUAL]]</f>
        <v>0.3352157612171851</v>
      </c>
    </row>
    <row r="3104" spans="1:14" x14ac:dyDescent="0.25">
      <c r="A3104" s="1">
        <v>41576</v>
      </c>
      <c r="B3104">
        <v>10.85</v>
      </c>
      <c r="C3104">
        <v>11.03</v>
      </c>
      <c r="D3104">
        <v>10.199999999999999</v>
      </c>
      <c r="E3104">
        <v>10.96</v>
      </c>
      <c r="F3104">
        <v>211676302</v>
      </c>
      <c r="G3104">
        <v>17.576662826420893</v>
      </c>
      <c r="H3104">
        <v>22.756336110060388</v>
      </c>
      <c r="I3104">
        <f>tsla_moving_stats_14yr[[#This Row],[Close]]/tsla_moving_stats_14yr[[#This Row],[StdDev_14Y_Centered]]</f>
        <v>0.48162410446885057</v>
      </c>
      <c r="J3104">
        <f>2*tsla_moving_stats_14yr[[#This Row],[StdDev_14Y_Centered]]</f>
        <v>45.512672220120777</v>
      </c>
      <c r="K3104">
        <v>17.43782775855443</v>
      </c>
      <c r="L3104">
        <v>22.394422348798091</v>
      </c>
      <c r="M3104">
        <f>tsla_moving_stats_14yr[[#This Row],[Average_14Y_Centered]]-tsla_moving_stats_14yr[[#This Row],[ROLLING AVERAGE MANUAL]]</f>
        <v>0.13883506786646294</v>
      </c>
      <c r="N3104">
        <f>tsla_moving_stats_14yr[[#This Row],[StdDev_14Y_Centered]]-tsla_moving_stats_14yr[[#This Row],[STANDARD DEV MANUAL]]</f>
        <v>0.36191376126229713</v>
      </c>
    </row>
    <row r="3105" spans="1:14" x14ac:dyDescent="0.25">
      <c r="A3105" s="1">
        <v>41575</v>
      </c>
      <c r="B3105">
        <v>11.35</v>
      </c>
      <c r="C3105">
        <v>11.37</v>
      </c>
      <c r="D3105">
        <v>10.81</v>
      </c>
      <c r="E3105">
        <v>10.86</v>
      </c>
      <c r="F3105">
        <v>117626026</v>
      </c>
      <c r="G3105">
        <v>17.530806761429123</v>
      </c>
      <c r="H3105">
        <v>22.640055506515985</v>
      </c>
      <c r="I3105">
        <f>tsla_moving_stats_14yr[[#This Row],[Close]]/tsla_moving_stats_14yr[[#This Row],[StdDev_14Y_Centered]]</f>
        <v>0.47968080276456948</v>
      </c>
      <c r="J3105">
        <f>2*tsla_moving_stats_14yr[[#This Row],[StdDev_14Y_Centered]]</f>
        <v>45.28011101303197</v>
      </c>
      <c r="K3105">
        <v>17.390653846153874</v>
      </c>
      <c r="L3105">
        <v>22.269145305768017</v>
      </c>
      <c r="M3105">
        <f>tsla_moving_stats_14yr[[#This Row],[Average_14Y_Centered]]-tsla_moving_stats_14yr[[#This Row],[ROLLING AVERAGE MANUAL]]</f>
        <v>0.14015291527524809</v>
      </c>
      <c r="N3105">
        <f>tsla_moving_stats_14yr[[#This Row],[StdDev_14Y_Centered]]-tsla_moving_stats_14yr[[#This Row],[STANDARD DEV MANUAL]]</f>
        <v>0.37091020074796788</v>
      </c>
    </row>
    <row r="3106" spans="1:14" x14ac:dyDescent="0.25">
      <c r="A3106" s="1">
        <v>41572</v>
      </c>
      <c r="B3106">
        <v>11.61</v>
      </c>
      <c r="C3106">
        <v>11.63</v>
      </c>
      <c r="D3106">
        <v>11.12</v>
      </c>
      <c r="E3106">
        <v>11.31</v>
      </c>
      <c r="F3106">
        <v>113931987</v>
      </c>
      <c r="G3106">
        <v>17.39065384615385</v>
      </c>
      <c r="H3106">
        <v>22.273429069452082</v>
      </c>
      <c r="I3106">
        <f>tsla_moving_stats_14yr[[#This Row],[Close]]/tsla_moving_stats_14yr[[#This Row],[StdDev_14Y_Centered]]</f>
        <v>0.50777991860766603</v>
      </c>
      <c r="J3106">
        <f>2*tsla_moving_stats_14yr[[#This Row],[StdDev_14Y_Centered]]</f>
        <v>44.546858138904163</v>
      </c>
      <c r="K3106">
        <v>17.343397460561786</v>
      </c>
      <c r="L3106">
        <v>22.142705592721054</v>
      </c>
      <c r="M3106">
        <f>tsla_moving_stats_14yr[[#This Row],[Average_14Y_Centered]]-tsla_moving_stats_14yr[[#This Row],[ROLLING AVERAGE MANUAL]]</f>
        <v>4.7256385592064021E-2</v>
      </c>
      <c r="N3106">
        <f>tsla_moving_stats_14yr[[#This Row],[StdDev_14Y_Centered]]-tsla_moving_stats_14yr[[#This Row],[STANDARD DEV MANUAL]]</f>
        <v>0.13072347673102769</v>
      </c>
    </row>
    <row r="3107" spans="1:14" x14ac:dyDescent="0.25">
      <c r="A3107" s="1">
        <v>41571</v>
      </c>
      <c r="B3107">
        <v>11</v>
      </c>
      <c r="C3107">
        <v>11.63</v>
      </c>
      <c r="D3107">
        <v>10.86</v>
      </c>
      <c r="E3107">
        <v>11.54</v>
      </c>
      <c r="F3107">
        <v>162385202</v>
      </c>
      <c r="G3107">
        <v>17.39065384615385</v>
      </c>
      <c r="H3107">
        <v>22.273429069452082</v>
      </c>
      <c r="I3107">
        <f>tsla_moving_stats_14yr[[#This Row],[Close]]/tsla_moving_stats_14yr[[#This Row],[StdDev_14Y_Centered]]</f>
        <v>0.51810612384902432</v>
      </c>
      <c r="J3107">
        <f>2*tsla_moving_stats_14yr[[#This Row],[StdDev_14Y_Centered]]</f>
        <v>44.546858138904163</v>
      </c>
      <c r="K3107">
        <v>17.295442648190953</v>
      </c>
      <c r="L3107">
        <v>22.011617523943666</v>
      </c>
      <c r="M3107">
        <f>tsla_moving_stats_14yr[[#This Row],[Average_14Y_Centered]]-tsla_moving_stats_14yr[[#This Row],[ROLLING AVERAGE MANUAL]]</f>
        <v>9.5211197962896676E-2</v>
      </c>
      <c r="N3107">
        <f>tsla_moving_stats_14yr[[#This Row],[StdDev_14Y_Centered]]-tsla_moving_stats_14yr[[#This Row],[STANDARD DEV MANUAL]]</f>
        <v>0.26181154550841512</v>
      </c>
    </row>
    <row r="3108" spans="1:14" x14ac:dyDescent="0.25">
      <c r="A3108" s="1">
        <v>41570</v>
      </c>
      <c r="B3108">
        <v>11.26</v>
      </c>
      <c r="C3108">
        <v>11.45</v>
      </c>
      <c r="D3108">
        <v>10.68</v>
      </c>
      <c r="E3108">
        <v>10.97</v>
      </c>
      <c r="F3108">
        <v>199916290</v>
      </c>
      <c r="G3108">
        <v>17.39065384615385</v>
      </c>
      <c r="H3108">
        <v>22.273429069452082</v>
      </c>
      <c r="I3108">
        <f>tsla_moving_stats_14yr[[#This Row],[Close]]/tsla_moving_stats_14yr[[#This Row],[StdDev_14Y_Centered]]</f>
        <v>0.49251509346826672</v>
      </c>
      <c r="J3108">
        <f>2*tsla_moving_stats_14yr[[#This Row],[StdDev_14Y_Centered]]</f>
        <v>44.546858138904163</v>
      </c>
      <c r="K3108">
        <v>17.247855217558762</v>
      </c>
      <c r="L3108">
        <v>21.881831177420967</v>
      </c>
      <c r="M3108">
        <f>tsla_moving_stats_14yr[[#This Row],[Average_14Y_Centered]]-tsla_moving_stats_14yr[[#This Row],[ROLLING AVERAGE MANUAL]]</f>
        <v>0.14279862859508796</v>
      </c>
      <c r="N3108">
        <f>tsla_moving_stats_14yr[[#This Row],[StdDev_14Y_Centered]]-tsla_moving_stats_14yr[[#This Row],[STANDARD DEV MANUAL]]</f>
        <v>0.39159789203111472</v>
      </c>
    </row>
    <row r="3109" spans="1:14" x14ac:dyDescent="0.25">
      <c r="A3109" s="1">
        <v>41569</v>
      </c>
      <c r="B3109">
        <v>11.37</v>
      </c>
      <c r="C3109">
        <v>11.85</v>
      </c>
      <c r="D3109">
        <v>11.07</v>
      </c>
      <c r="E3109">
        <v>11.44</v>
      </c>
      <c r="F3109">
        <v>170920376</v>
      </c>
      <c r="G3109">
        <v>17.343397460561757</v>
      </c>
      <c r="H3109">
        <v>22.146966673409501</v>
      </c>
      <c r="I3109">
        <f>tsla_moving_stats_14yr[[#This Row],[Close]]/tsla_moving_stats_14yr[[#This Row],[StdDev_14Y_Centered]]</f>
        <v>0.51654929402748873</v>
      </c>
      <c r="J3109">
        <f>2*tsla_moving_stats_14yr[[#This Row],[StdDev_14Y_Centered]]</f>
        <v>44.293933346819003</v>
      </c>
      <c r="K3109">
        <v>17.200319722650267</v>
      </c>
      <c r="L3109">
        <v>21.751568615261636</v>
      </c>
      <c r="M3109">
        <f>tsla_moving_stats_14yr[[#This Row],[Average_14Y_Centered]]-tsla_moving_stats_14yr[[#This Row],[ROLLING AVERAGE MANUAL]]</f>
        <v>0.14307773791149003</v>
      </c>
      <c r="N3109">
        <f>tsla_moving_stats_14yr[[#This Row],[StdDev_14Y_Centered]]-tsla_moving_stats_14yr[[#This Row],[STANDARD DEV MANUAL]]</f>
        <v>0.39539805814786533</v>
      </c>
    </row>
    <row r="3110" spans="1:14" x14ac:dyDescent="0.25">
      <c r="A3110" s="1">
        <v>41568</v>
      </c>
      <c r="B3110">
        <v>12.22</v>
      </c>
      <c r="C3110">
        <v>12.23</v>
      </c>
      <c r="D3110">
        <v>11.4</v>
      </c>
      <c r="E3110">
        <v>11.51</v>
      </c>
      <c r="F3110">
        <v>172982113</v>
      </c>
      <c r="G3110">
        <v>17.295442648190914</v>
      </c>
      <c r="H3110">
        <v>22.01585500930852</v>
      </c>
      <c r="I3110">
        <f>tsla_moving_stats_14yr[[#This Row],[Close]]/tsla_moving_stats_14yr[[#This Row],[StdDev_14Y_Centered]]</f>
        <v>0.52280504187248045</v>
      </c>
      <c r="J3110">
        <f>2*tsla_moving_stats_14yr[[#This Row],[StdDev_14Y_Centered]]</f>
        <v>44.031710018617041</v>
      </c>
      <c r="K3110">
        <v>17.151606936416222</v>
      </c>
      <c r="L3110">
        <v>21.613720654693953</v>
      </c>
      <c r="M3110">
        <f>tsla_moving_stats_14yr[[#This Row],[Average_14Y_Centered]]-tsla_moving_stats_14yr[[#This Row],[ROLLING AVERAGE MANUAL]]</f>
        <v>0.14383571177469179</v>
      </c>
      <c r="N3110">
        <f>tsla_moving_stats_14yr[[#This Row],[StdDev_14Y_Centered]]-tsla_moving_stats_14yr[[#This Row],[STANDARD DEV MANUAL]]</f>
        <v>0.40213435461456726</v>
      </c>
    </row>
    <row r="3111" spans="1:14" x14ac:dyDescent="0.25">
      <c r="A3111" s="1">
        <v>41565</v>
      </c>
      <c r="B3111">
        <v>12.28</v>
      </c>
      <c r="C3111">
        <v>12.4</v>
      </c>
      <c r="D3111">
        <v>12.17</v>
      </c>
      <c r="E3111">
        <v>12.23</v>
      </c>
      <c r="F3111">
        <v>88962301</v>
      </c>
      <c r="G3111">
        <v>17.151606936416183</v>
      </c>
      <c r="H3111">
        <v>21.617886352073779</v>
      </c>
      <c r="I3111">
        <f>tsla_moving_stats_14yr[[#This Row],[Close]]/tsla_moving_stats_14yr[[#This Row],[StdDev_14Y_Centered]]</f>
        <v>0.56573523427866435</v>
      </c>
      <c r="J3111">
        <f>2*tsla_moving_stats_14yr[[#This Row],[StdDev_14Y_Centered]]</f>
        <v>43.235772704147557</v>
      </c>
      <c r="K3111">
        <v>17.101719352351612</v>
      </c>
      <c r="L3111">
        <v>21.467991277073658</v>
      </c>
      <c r="M3111">
        <f>tsla_moving_stats_14yr[[#This Row],[Average_14Y_Centered]]-tsla_moving_stats_14yr[[#This Row],[ROLLING AVERAGE MANUAL]]</f>
        <v>4.9887584064570945E-2</v>
      </c>
      <c r="N3111">
        <f>tsla_moving_stats_14yr[[#This Row],[StdDev_14Y_Centered]]-tsla_moving_stats_14yr[[#This Row],[STANDARD DEV MANUAL]]</f>
        <v>0.14989507500012067</v>
      </c>
    </row>
    <row r="3112" spans="1:14" x14ac:dyDescent="0.25">
      <c r="A3112" s="1">
        <v>41564</v>
      </c>
      <c r="B3112">
        <v>12.24</v>
      </c>
      <c r="C3112">
        <v>12.32</v>
      </c>
      <c r="D3112">
        <v>12.07</v>
      </c>
      <c r="E3112">
        <v>12.19</v>
      </c>
      <c r="F3112">
        <v>100574608</v>
      </c>
      <c r="G3112">
        <v>17.151606936416183</v>
      </c>
      <c r="H3112">
        <v>21.617886352073779</v>
      </c>
      <c r="I3112">
        <f>tsla_moving_stats_14yr[[#This Row],[Close]]/tsla_moving_stats_14yr[[#This Row],[StdDev_14Y_Centered]]</f>
        <v>0.56388491462444135</v>
      </c>
      <c r="J3112">
        <f>2*tsla_moving_stats_14yr[[#This Row],[StdDev_14Y_Centered]]</f>
        <v>43.235772704147557</v>
      </c>
      <c r="K3112">
        <v>17.050609332819157</v>
      </c>
      <c r="L3112">
        <v>21.313757346650011</v>
      </c>
      <c r="M3112">
        <f>tsla_moving_stats_14yr[[#This Row],[Average_14Y_Centered]]-tsla_moving_stats_14yr[[#This Row],[ROLLING AVERAGE MANUAL]]</f>
        <v>0.10099760359702614</v>
      </c>
      <c r="N3112">
        <f>tsla_moving_stats_14yr[[#This Row],[StdDev_14Y_Centered]]-tsla_moving_stats_14yr[[#This Row],[STANDARD DEV MANUAL]]</f>
        <v>0.30412900542376775</v>
      </c>
    </row>
    <row r="3113" spans="1:14" x14ac:dyDescent="0.25">
      <c r="A3113" s="1">
        <v>41563</v>
      </c>
      <c r="B3113">
        <v>12.33</v>
      </c>
      <c r="C3113">
        <v>12.49</v>
      </c>
      <c r="D3113">
        <v>12.14</v>
      </c>
      <c r="E3113">
        <v>12.24</v>
      </c>
      <c r="F3113">
        <v>123080616</v>
      </c>
      <c r="G3113">
        <v>17.151606936416183</v>
      </c>
      <c r="H3113">
        <v>21.617886352073779</v>
      </c>
      <c r="I3113">
        <f>tsla_moving_stats_14yr[[#This Row],[Close]]/tsla_moving_stats_14yr[[#This Row],[StdDev_14Y_Centered]]</f>
        <v>0.56619781419222015</v>
      </c>
      <c r="J3113">
        <f>2*tsla_moving_stats_14yr[[#This Row],[StdDev_14Y_Centered]]</f>
        <v>43.235772704147557</v>
      </c>
      <c r="K3113">
        <v>16.997862654321022</v>
      </c>
      <c r="L3113">
        <v>21.14798423433264</v>
      </c>
      <c r="M3113">
        <f>tsla_moving_stats_14yr[[#This Row],[Average_14Y_Centered]]-tsla_moving_stats_14yr[[#This Row],[ROLLING AVERAGE MANUAL]]</f>
        <v>0.15374428209516111</v>
      </c>
      <c r="N3113">
        <f>tsla_moving_stats_14yr[[#This Row],[StdDev_14Y_Centered]]-tsla_moving_stats_14yr[[#This Row],[STANDARD DEV MANUAL]]</f>
        <v>0.46990211774113888</v>
      </c>
    </row>
    <row r="3114" spans="1:14" x14ac:dyDescent="0.25">
      <c r="A3114" s="1">
        <v>41562</v>
      </c>
      <c r="B3114">
        <v>12.35</v>
      </c>
      <c r="C3114">
        <v>12.59</v>
      </c>
      <c r="D3114">
        <v>12.21</v>
      </c>
      <c r="E3114">
        <v>12.26</v>
      </c>
      <c r="F3114">
        <v>164678269</v>
      </c>
      <c r="G3114">
        <v>17.10171935235158</v>
      </c>
      <c r="H3114">
        <v>21.472130482988316</v>
      </c>
      <c r="I3114">
        <f>tsla_moving_stats_14yr[[#This Row],[Close]]/tsla_moving_stats_14yr[[#This Row],[StdDev_14Y_Centered]]</f>
        <v>0.57097268525418132</v>
      </c>
      <c r="J3114">
        <f>2*tsla_moving_stats_14yr[[#This Row],[StdDev_14Y_Centered]]</f>
        <v>42.944260965976632</v>
      </c>
      <c r="K3114">
        <v>16.946962562717133</v>
      </c>
      <c r="L3114">
        <v>20.992723627697885</v>
      </c>
      <c r="M3114">
        <f>tsla_moving_stats_14yr[[#This Row],[Average_14Y_Centered]]-tsla_moving_stats_14yr[[#This Row],[ROLLING AVERAGE MANUAL]]</f>
        <v>0.1547567896344475</v>
      </c>
      <c r="N3114">
        <f>tsla_moving_stats_14yr[[#This Row],[StdDev_14Y_Centered]]-tsla_moving_stats_14yr[[#This Row],[STANDARD DEV MANUAL]]</f>
        <v>0.47940685529043137</v>
      </c>
    </row>
    <row r="3115" spans="1:14" x14ac:dyDescent="0.25">
      <c r="A3115" s="1">
        <v>41561</v>
      </c>
      <c r="B3115">
        <v>11.67</v>
      </c>
      <c r="C3115">
        <v>12.17</v>
      </c>
      <c r="D3115">
        <v>11.61</v>
      </c>
      <c r="E3115">
        <v>11.98</v>
      </c>
      <c r="F3115">
        <v>116544570</v>
      </c>
      <c r="G3115">
        <v>17.050609332819128</v>
      </c>
      <c r="H3115">
        <v>21.317868400280002</v>
      </c>
      <c r="I3115">
        <f>tsla_moving_stats_14yr[[#This Row],[Close]]/tsla_moving_stats_14yr[[#This Row],[StdDev_14Y_Centered]]</f>
        <v>0.56196988249738178</v>
      </c>
      <c r="J3115">
        <f>2*tsla_moving_stats_14yr[[#This Row],[StdDev_14Y_Centered]]</f>
        <v>42.635736800560004</v>
      </c>
      <c r="K3115">
        <v>16.89658301158304</v>
      </c>
      <c r="L3115">
        <v>20.83958691165725</v>
      </c>
      <c r="M3115">
        <f>tsla_moving_stats_14yr[[#This Row],[Average_14Y_Centered]]-tsla_moving_stats_14yr[[#This Row],[ROLLING AVERAGE MANUAL]]</f>
        <v>0.15402632123608839</v>
      </c>
      <c r="N3115">
        <f>tsla_moving_stats_14yr[[#This Row],[StdDev_14Y_Centered]]-tsla_moving_stats_14yr[[#This Row],[STANDARD DEV MANUAL]]</f>
        <v>0.47828148862275199</v>
      </c>
    </row>
    <row r="3116" spans="1:14" x14ac:dyDescent="0.25">
      <c r="A3116" s="1">
        <v>41558</v>
      </c>
      <c r="B3116">
        <v>11.52</v>
      </c>
      <c r="C3116">
        <v>11.95</v>
      </c>
      <c r="D3116">
        <v>11.41</v>
      </c>
      <c r="E3116">
        <v>11.91</v>
      </c>
      <c r="F3116">
        <v>124666418</v>
      </c>
      <c r="G3116">
        <v>16.896583011583008</v>
      </c>
      <c r="H3116">
        <v>20.843611163294927</v>
      </c>
      <c r="I3116">
        <f>tsla_moving_stats_14yr[[#This Row],[Close]]/tsla_moving_stats_14yr[[#This Row],[StdDev_14Y_Centered]]</f>
        <v>0.57139810883505682</v>
      </c>
      <c r="J3116">
        <f>2*tsla_moving_stats_14yr[[#This Row],[StdDev_14Y_Centered]]</f>
        <v>41.687222326589854</v>
      </c>
      <c r="K3116">
        <v>16.847230590961789</v>
      </c>
      <c r="L3116">
        <v>20.691731760434809</v>
      </c>
      <c r="M3116">
        <f>tsla_moving_stats_14yr[[#This Row],[Average_14Y_Centered]]-tsla_moving_stats_14yr[[#This Row],[ROLLING AVERAGE MANUAL]]</f>
        <v>4.9352420621218585E-2</v>
      </c>
      <c r="N3116">
        <f>tsla_moving_stats_14yr[[#This Row],[StdDev_14Y_Centered]]-tsla_moving_stats_14yr[[#This Row],[STANDARD DEV MANUAL]]</f>
        <v>0.15187940286011781</v>
      </c>
    </row>
    <row r="3117" spans="1:14" x14ac:dyDescent="0.25">
      <c r="A3117" s="1">
        <v>41557</v>
      </c>
      <c r="B3117">
        <v>11.54</v>
      </c>
      <c r="C3117">
        <v>11.72</v>
      </c>
      <c r="D3117">
        <v>11.31</v>
      </c>
      <c r="E3117">
        <v>11.53</v>
      </c>
      <c r="F3117">
        <v>133258772</v>
      </c>
      <c r="G3117">
        <v>16.896583011583008</v>
      </c>
      <c r="H3117">
        <v>20.843611163294927</v>
      </c>
      <c r="I3117">
        <f>tsla_moving_stats_14yr[[#This Row],[Close]]/tsla_moving_stats_14yr[[#This Row],[StdDev_14Y_Centered]]</f>
        <v>0.55316710284367798</v>
      </c>
      <c r="J3117">
        <f>2*tsla_moving_stats_14yr[[#This Row],[StdDev_14Y_Centered]]</f>
        <v>41.687222326589854</v>
      </c>
      <c r="K3117">
        <v>16.798883307573441</v>
      </c>
      <c r="L3117">
        <v>20.549002787516137</v>
      </c>
      <c r="M3117">
        <f>tsla_moving_stats_14yr[[#This Row],[Average_14Y_Centered]]-tsla_moving_stats_14yr[[#This Row],[ROLLING AVERAGE MANUAL]]</f>
        <v>9.7699704009567512E-2</v>
      </c>
      <c r="N3117">
        <f>tsla_moving_stats_14yr[[#This Row],[StdDev_14Y_Centered]]-tsla_moving_stats_14yr[[#This Row],[STANDARD DEV MANUAL]]</f>
        <v>0.29460837577878962</v>
      </c>
    </row>
    <row r="3118" spans="1:14" x14ac:dyDescent="0.25">
      <c r="A3118" s="1">
        <v>41556</v>
      </c>
      <c r="B3118">
        <v>11.65</v>
      </c>
      <c r="C3118">
        <v>11.67</v>
      </c>
      <c r="D3118">
        <v>10.77</v>
      </c>
      <c r="E3118">
        <v>11.25</v>
      </c>
      <c r="F3118">
        <v>229747436</v>
      </c>
      <c r="G3118">
        <v>16.896583011583008</v>
      </c>
      <c r="H3118">
        <v>20.843611163294927</v>
      </c>
      <c r="I3118">
        <f>tsla_moving_stats_14yr[[#This Row],[Close]]/tsla_moving_stats_14yr[[#This Row],[StdDev_14Y_Centered]]</f>
        <v>0.53973373000792524</v>
      </c>
      <c r="J3118">
        <f>2*tsla_moving_stats_14yr[[#This Row],[StdDev_14Y_Centered]]</f>
        <v>41.687222326589854</v>
      </c>
      <c r="K3118">
        <v>16.750575956706637</v>
      </c>
      <c r="L3118">
        <v>20.405523339922517</v>
      </c>
      <c r="M3118">
        <f>tsla_moving_stats_14yr[[#This Row],[Average_14Y_Centered]]-tsla_moving_stats_14yr[[#This Row],[ROLLING AVERAGE MANUAL]]</f>
        <v>0.146007054876371</v>
      </c>
      <c r="N3118">
        <f>tsla_moving_stats_14yr[[#This Row],[StdDev_14Y_Centered]]-tsla_moving_stats_14yr[[#This Row],[STANDARD DEV MANUAL]]</f>
        <v>0.4380878233724097</v>
      </c>
    </row>
    <row r="3119" spans="1:14" x14ac:dyDescent="0.25">
      <c r="A3119" s="1">
        <v>41555</v>
      </c>
      <c r="B3119">
        <v>12.29</v>
      </c>
      <c r="C3119">
        <v>12.4</v>
      </c>
      <c r="D3119">
        <v>11.55</v>
      </c>
      <c r="E3119">
        <v>11.65</v>
      </c>
      <c r="F3119">
        <v>206358497</v>
      </c>
      <c r="G3119">
        <v>16.847230590961761</v>
      </c>
      <c r="H3119">
        <v>20.695729004123258</v>
      </c>
      <c r="I3119">
        <f>tsla_moving_stats_14yr[[#This Row],[Close]]/tsla_moving_stats_14yr[[#This Row],[StdDev_14Y_Centered]]</f>
        <v>0.56291807829909946</v>
      </c>
      <c r="J3119">
        <f>2*tsla_moving_stats_14yr[[#This Row],[StdDev_14Y_Centered]]</f>
        <v>41.391458008246516</v>
      </c>
      <c r="K3119">
        <v>16.703692962103659</v>
      </c>
      <c r="L3119">
        <v>20.269685067288915</v>
      </c>
      <c r="M3119">
        <f>tsla_moving_stats_14yr[[#This Row],[Average_14Y_Centered]]-tsla_moving_stats_14yr[[#This Row],[ROLLING AVERAGE MANUAL]]</f>
        <v>0.14353762885810184</v>
      </c>
      <c r="N3119">
        <f>tsla_moving_stats_14yr[[#This Row],[StdDev_14Y_Centered]]-tsla_moving_stats_14yr[[#This Row],[STANDARD DEV MANUAL]]</f>
        <v>0.42604393683434338</v>
      </c>
    </row>
    <row r="3120" spans="1:14" x14ac:dyDescent="0.25">
      <c r="A3120" s="1">
        <v>41554</v>
      </c>
      <c r="B3120">
        <v>12.16</v>
      </c>
      <c r="C3120">
        <v>12.45</v>
      </c>
      <c r="D3120">
        <v>12.02</v>
      </c>
      <c r="E3120">
        <v>12.2</v>
      </c>
      <c r="F3120">
        <v>172283877</v>
      </c>
      <c r="G3120">
        <v>16.798883307573412</v>
      </c>
      <c r="H3120">
        <v>20.55297399303921</v>
      </c>
      <c r="I3120">
        <f>tsla_moving_stats_14yr[[#This Row],[Close]]/tsla_moving_stats_14yr[[#This Row],[StdDev_14Y_Centered]]</f>
        <v>0.59358806195793568</v>
      </c>
      <c r="J3120">
        <f>2*tsla_moving_stats_14yr[[#This Row],[StdDev_14Y_Centered]]</f>
        <v>41.105947986078419</v>
      </c>
      <c r="K3120">
        <v>16.655264990328849</v>
      </c>
      <c r="L3120">
        <v>20.123474068978009</v>
      </c>
      <c r="M3120">
        <f>tsla_moving_stats_14yr[[#This Row],[Average_14Y_Centered]]-tsla_moving_stats_14yr[[#This Row],[ROLLING AVERAGE MANUAL]]</f>
        <v>0.14361831724456309</v>
      </c>
      <c r="N3120">
        <f>tsla_moving_stats_14yr[[#This Row],[StdDev_14Y_Centered]]-tsla_moving_stats_14yr[[#This Row],[STANDARD DEV MANUAL]]</f>
        <v>0.42949992406120074</v>
      </c>
    </row>
    <row r="3121" spans="1:14" x14ac:dyDescent="0.25">
      <c r="A3121" s="1">
        <v>41551</v>
      </c>
      <c r="B3121">
        <v>11.76</v>
      </c>
      <c r="C3121">
        <v>12.08</v>
      </c>
      <c r="D3121">
        <v>11.51</v>
      </c>
      <c r="E3121">
        <v>12.07</v>
      </c>
      <c r="F3121">
        <v>216209742</v>
      </c>
      <c r="G3121">
        <v>16.655264990328821</v>
      </c>
      <c r="H3121">
        <v>20.127367553404255</v>
      </c>
      <c r="I3121">
        <f>tsla_moving_stats_14yr[[#This Row],[Close]]/tsla_moving_stats_14yr[[#This Row],[StdDev_14Y_Centered]]</f>
        <v>0.59968100487927611</v>
      </c>
      <c r="J3121">
        <f>2*tsla_moving_stats_14yr[[#This Row],[StdDev_14Y_Centered]]</f>
        <v>40.254735106808511</v>
      </c>
      <c r="K3121">
        <v>16.608165634674947</v>
      </c>
      <c r="L3121">
        <v>19.984406212883712</v>
      </c>
      <c r="M3121">
        <f>tsla_moving_stats_14yr[[#This Row],[Average_14Y_Centered]]-tsla_moving_stats_14yr[[#This Row],[ROLLING AVERAGE MANUAL]]</f>
        <v>4.7099355653873687E-2</v>
      </c>
      <c r="N3121">
        <f>tsla_moving_stats_14yr[[#This Row],[StdDev_14Y_Centered]]-tsla_moving_stats_14yr[[#This Row],[STANDARD DEV MANUAL]]</f>
        <v>0.14296134052054299</v>
      </c>
    </row>
    <row r="3122" spans="1:14" x14ac:dyDescent="0.25">
      <c r="A3122" s="1">
        <v>41550</v>
      </c>
      <c r="B3122">
        <v>11.67</v>
      </c>
      <c r="C3122">
        <v>11.98</v>
      </c>
      <c r="D3122">
        <v>11.2</v>
      </c>
      <c r="E3122">
        <v>11.55</v>
      </c>
      <c r="F3122">
        <v>357247837</v>
      </c>
      <c r="G3122">
        <v>16.655264990328821</v>
      </c>
      <c r="H3122">
        <v>20.127367553404255</v>
      </c>
      <c r="I3122">
        <f>tsla_moving_stats_14yr[[#This Row],[Close]]/tsla_moving_stats_14yr[[#This Row],[StdDev_14Y_Centered]]</f>
        <v>0.5738455349093321</v>
      </c>
      <c r="J3122">
        <f>2*tsla_moving_stats_14yr[[#This Row],[StdDev_14Y_Centered]]</f>
        <v>40.254735106808511</v>
      </c>
      <c r="K3122">
        <v>16.556759581881568</v>
      </c>
      <c r="L3122">
        <v>19.816727187256038</v>
      </c>
      <c r="M3122">
        <f>tsla_moving_stats_14yr[[#This Row],[Average_14Y_Centered]]-tsla_moving_stats_14yr[[#This Row],[ROLLING AVERAGE MANUAL]]</f>
        <v>9.8505408447252307E-2</v>
      </c>
      <c r="N3122">
        <f>tsla_moving_stats_14yr[[#This Row],[StdDev_14Y_Centered]]-tsla_moving_stats_14yr[[#This Row],[STANDARD DEV MANUAL]]</f>
        <v>0.31064036614821688</v>
      </c>
    </row>
    <row r="3123" spans="1:14" x14ac:dyDescent="0.25">
      <c r="A3123" s="1">
        <v>41549</v>
      </c>
      <c r="B3123">
        <v>12.57</v>
      </c>
      <c r="C3123">
        <v>12.79</v>
      </c>
      <c r="D3123">
        <v>11.69</v>
      </c>
      <c r="E3123">
        <v>12.06</v>
      </c>
      <c r="F3123">
        <v>311631440</v>
      </c>
      <c r="G3123">
        <v>16.655264990328821</v>
      </c>
      <c r="H3123">
        <v>20.127367553404255</v>
      </c>
      <c r="I3123">
        <f>tsla_moving_stats_14yr[[#This Row],[Close]]/tsla_moving_stats_14yr[[#This Row],[StdDev_14Y_Centered]]</f>
        <v>0.59918416891831561</v>
      </c>
      <c r="J3123">
        <f>2*tsla_moving_stats_14yr[[#This Row],[StdDev_14Y_Centered]]</f>
        <v>40.254735106808511</v>
      </c>
      <c r="K3123">
        <v>16.507788536018623</v>
      </c>
      <c r="L3123">
        <v>19.663680046313946</v>
      </c>
      <c r="M3123">
        <f>tsla_moving_stats_14yr[[#This Row],[Average_14Y_Centered]]-tsla_moving_stats_14yr[[#This Row],[ROLLING AVERAGE MANUAL]]</f>
        <v>0.14747645431019762</v>
      </c>
      <c r="N3123">
        <f>tsla_moving_stats_14yr[[#This Row],[StdDev_14Y_Centered]]-tsla_moving_stats_14yr[[#This Row],[STANDARD DEV MANUAL]]</f>
        <v>0.46368750709030948</v>
      </c>
    </row>
    <row r="3124" spans="1:14" x14ac:dyDescent="0.25">
      <c r="A3124" s="1">
        <v>41548</v>
      </c>
      <c r="B3124">
        <v>12.93</v>
      </c>
      <c r="C3124">
        <v>12.95</v>
      </c>
      <c r="D3124">
        <v>12.56</v>
      </c>
      <c r="E3124">
        <v>12.87</v>
      </c>
      <c r="F3124">
        <v>116421555</v>
      </c>
      <c r="G3124">
        <v>16.608165634674922</v>
      </c>
      <c r="H3124">
        <v>19.988274287286078</v>
      </c>
      <c r="I3124">
        <f>tsla_moving_stats_14yr[[#This Row],[Close]]/tsla_moving_stats_14yr[[#This Row],[StdDev_14Y_Centered]]</f>
        <v>0.6438774961271273</v>
      </c>
      <c r="J3124">
        <f>2*tsla_moving_stats_14yr[[#This Row],[StdDev_14Y_Centered]]</f>
        <v>39.976548574572156</v>
      </c>
      <c r="K3124">
        <v>16.460061991476206</v>
      </c>
      <c r="L3124">
        <v>19.517396960425916</v>
      </c>
      <c r="M3124">
        <f>tsla_moving_stats_14yr[[#This Row],[Average_14Y_Centered]]-tsla_moving_stats_14yr[[#This Row],[ROLLING AVERAGE MANUAL]]</f>
        <v>0.14810364319871638</v>
      </c>
      <c r="N3124">
        <f>tsla_moving_stats_14yr[[#This Row],[StdDev_14Y_Centered]]-tsla_moving_stats_14yr[[#This Row],[STANDARD DEV MANUAL]]</f>
        <v>0.47087732686016182</v>
      </c>
    </row>
    <row r="3125" spans="1:14" x14ac:dyDescent="0.25">
      <c r="A3125" s="1">
        <v>41547</v>
      </c>
      <c r="B3125">
        <v>12.6</v>
      </c>
      <c r="C3125">
        <v>12.97</v>
      </c>
      <c r="D3125">
        <v>12.53</v>
      </c>
      <c r="E3125">
        <v>12.89</v>
      </c>
      <c r="F3125">
        <v>134018253</v>
      </c>
      <c r="G3125">
        <v>16.556759581881533</v>
      </c>
      <c r="H3125">
        <v>19.820564291985011</v>
      </c>
      <c r="I3125">
        <f>tsla_moving_stats_14yr[[#This Row],[Close]]/tsla_moving_stats_14yr[[#This Row],[StdDev_14Y_Centered]]</f>
        <v>0.65033466303542253</v>
      </c>
      <c r="J3125">
        <f>2*tsla_moving_stats_14yr[[#This Row],[StdDev_14Y_Centered]]</f>
        <v>39.641128583970023</v>
      </c>
      <c r="K3125">
        <v>16.412023255813985</v>
      </c>
      <c r="L3125">
        <v>19.36802016950319</v>
      </c>
      <c r="M3125">
        <f>tsla_moving_stats_14yr[[#This Row],[Average_14Y_Centered]]-tsla_moving_stats_14yr[[#This Row],[ROLLING AVERAGE MANUAL]]</f>
        <v>0.14473632606754805</v>
      </c>
      <c r="N3125">
        <f>tsla_moving_stats_14yr[[#This Row],[StdDev_14Y_Centered]]-tsla_moving_stats_14yr[[#This Row],[STANDARD DEV MANUAL]]</f>
        <v>0.45254412248182163</v>
      </c>
    </row>
    <row r="3126" spans="1:14" x14ac:dyDescent="0.25">
      <c r="A3126" s="1">
        <v>41544</v>
      </c>
      <c r="B3126">
        <v>12.5</v>
      </c>
      <c r="C3126">
        <v>12.75</v>
      </c>
      <c r="D3126">
        <v>12.43</v>
      </c>
      <c r="E3126">
        <v>12.73</v>
      </c>
      <c r="F3126">
        <v>88858291</v>
      </c>
      <c r="G3126">
        <v>16.412023255813956</v>
      </c>
      <c r="H3126">
        <v>19.371774753268092</v>
      </c>
      <c r="I3126">
        <f>tsla_moving_stats_14yr[[#This Row],[Close]]/tsla_moving_stats_14yr[[#This Row],[StdDev_14Y_Centered]]</f>
        <v>0.65714164872025482</v>
      </c>
      <c r="J3126">
        <f>2*tsla_moving_stats_14yr[[#This Row],[StdDev_14Y_Centered]]</f>
        <v>38.743549506536183</v>
      </c>
      <c r="K3126">
        <v>16.365738658394761</v>
      </c>
      <c r="L3126">
        <v>19.228588509795671</v>
      </c>
      <c r="M3126">
        <f>tsla_moving_stats_14yr[[#This Row],[Average_14Y_Centered]]-tsla_moving_stats_14yr[[#This Row],[ROLLING AVERAGE MANUAL]]</f>
        <v>4.6284597419194995E-2</v>
      </c>
      <c r="N3126">
        <f>tsla_moving_stats_14yr[[#This Row],[StdDev_14Y_Centered]]-tsla_moving_stats_14yr[[#This Row],[STANDARD DEV MANUAL]]</f>
        <v>0.14318624347242093</v>
      </c>
    </row>
    <row r="3127" spans="1:14" x14ac:dyDescent="0.25">
      <c r="A3127" s="1">
        <v>41543</v>
      </c>
      <c r="B3127">
        <v>12.45</v>
      </c>
      <c r="C3127">
        <v>12.65</v>
      </c>
      <c r="D3127">
        <v>12.37</v>
      </c>
      <c r="E3127">
        <v>12.58</v>
      </c>
      <c r="F3127">
        <v>99323982</v>
      </c>
      <c r="G3127">
        <v>16.412023255813956</v>
      </c>
      <c r="H3127">
        <v>19.371774753268092</v>
      </c>
      <c r="I3127">
        <f>tsla_moving_stats_14yr[[#This Row],[Close]]/tsla_moving_stats_14yr[[#This Row],[StdDev_14Y_Centered]]</f>
        <v>0.6493984242655777</v>
      </c>
      <c r="J3127">
        <f>2*tsla_moving_stats_14yr[[#This Row],[StdDev_14Y_Centered]]</f>
        <v>38.743549506536183</v>
      </c>
      <c r="K3127">
        <v>16.321947245927106</v>
      </c>
      <c r="L3127">
        <v>19.103306518704237</v>
      </c>
      <c r="M3127">
        <f>tsla_moving_stats_14yr[[#This Row],[Average_14Y_Centered]]-tsla_moving_stats_14yr[[#This Row],[ROLLING AVERAGE MANUAL]]</f>
        <v>9.0076009886850272E-2</v>
      </c>
      <c r="N3127">
        <f>tsla_moving_stats_14yr[[#This Row],[StdDev_14Y_Centered]]-tsla_moving_stats_14yr[[#This Row],[STANDARD DEV MANUAL]]</f>
        <v>0.26846823456385494</v>
      </c>
    </row>
    <row r="3128" spans="1:14" x14ac:dyDescent="0.25">
      <c r="A3128" s="1">
        <v>41542</v>
      </c>
      <c r="B3128">
        <v>12.24</v>
      </c>
      <c r="C3128">
        <v>12.42</v>
      </c>
      <c r="D3128">
        <v>12.03</v>
      </c>
      <c r="E3128">
        <v>12.35</v>
      </c>
      <c r="F3128">
        <v>123789427</v>
      </c>
      <c r="G3128">
        <v>16.412023255813956</v>
      </c>
      <c r="H3128">
        <v>19.371774753268092</v>
      </c>
      <c r="I3128">
        <f>tsla_moving_stats_14yr[[#This Row],[Close]]/tsla_moving_stats_14yr[[#This Row],[StdDev_14Y_Centered]]</f>
        <v>0.63752548010173971</v>
      </c>
      <c r="J3128">
        <f>2*tsla_moving_stats_14yr[[#This Row],[StdDev_14Y_Centered]]</f>
        <v>38.743549506536183</v>
      </c>
      <c r="K3128">
        <v>16.279080325960447</v>
      </c>
      <c r="L3128">
        <v>18.982641282250277</v>
      </c>
      <c r="M3128">
        <f>tsla_moving_stats_14yr[[#This Row],[Average_14Y_Centered]]-tsla_moving_stats_14yr[[#This Row],[ROLLING AVERAGE MANUAL]]</f>
        <v>0.13294292985350964</v>
      </c>
      <c r="N3128">
        <f>tsla_moving_stats_14yr[[#This Row],[StdDev_14Y_Centered]]-tsla_moving_stats_14yr[[#This Row],[STANDARD DEV MANUAL]]</f>
        <v>0.38913347101781426</v>
      </c>
    </row>
    <row r="3129" spans="1:14" x14ac:dyDescent="0.25">
      <c r="A3129" s="1">
        <v>41541</v>
      </c>
      <c r="B3129">
        <v>11.94</v>
      </c>
      <c r="C3129">
        <v>12.33</v>
      </c>
      <c r="D3129">
        <v>11.84</v>
      </c>
      <c r="E3129">
        <v>12.16</v>
      </c>
      <c r="F3129">
        <v>94236547</v>
      </c>
      <c r="G3129">
        <v>16.365738658394729</v>
      </c>
      <c r="H3129">
        <v>19.232317509832587</v>
      </c>
      <c r="I3129">
        <f>tsla_moving_stats_14yr[[#This Row],[Close]]/tsla_moving_stats_14yr[[#This Row],[StdDev_14Y_Centered]]</f>
        <v>0.6322690956918301</v>
      </c>
      <c r="J3129">
        <f>2*tsla_moving_stats_14yr[[#This Row],[StdDev_14Y_Centered]]</f>
        <v>38.464635019665174</v>
      </c>
      <c r="K3129">
        <v>16.230504658385133</v>
      </c>
      <c r="L3129">
        <v>18.825511315715072</v>
      </c>
      <c r="M3129">
        <f>tsla_moving_stats_14yr[[#This Row],[Average_14Y_Centered]]-tsla_moving_stats_14yr[[#This Row],[ROLLING AVERAGE MANUAL]]</f>
        <v>0.1352340000095964</v>
      </c>
      <c r="N3129">
        <f>tsla_moving_stats_14yr[[#This Row],[StdDev_14Y_Centered]]-tsla_moving_stats_14yr[[#This Row],[STANDARD DEV MANUAL]]</f>
        <v>0.40680619411751451</v>
      </c>
    </row>
    <row r="3130" spans="1:14" x14ac:dyDescent="0.25">
      <c r="A3130" s="1">
        <v>41540</v>
      </c>
      <c r="B3130">
        <v>12.3</v>
      </c>
      <c r="C3130">
        <v>12.37</v>
      </c>
      <c r="D3130">
        <v>11.81</v>
      </c>
      <c r="E3130">
        <v>12.07</v>
      </c>
      <c r="F3130">
        <v>122877726</v>
      </c>
      <c r="G3130">
        <v>16.321947245927074</v>
      </c>
      <c r="H3130">
        <v>19.107012660269511</v>
      </c>
      <c r="I3130">
        <f>tsla_moving_stats_14yr[[#This Row],[Close]]/tsla_moving_stats_14yr[[#This Row],[StdDev_14Y_Centered]]</f>
        <v>0.63170523904545051</v>
      </c>
      <c r="J3130">
        <f>2*tsla_moving_stats_14yr[[#This Row],[StdDev_14Y_Centered]]</f>
        <v>38.214025320539022</v>
      </c>
      <c r="K3130">
        <v>16.178633009708776</v>
      </c>
      <c r="L3130">
        <v>18.644204105133134</v>
      </c>
      <c r="M3130">
        <f>tsla_moving_stats_14yr[[#This Row],[Average_14Y_Centered]]-tsla_moving_stats_14yr[[#This Row],[ROLLING AVERAGE MANUAL]]</f>
        <v>0.14331423621829842</v>
      </c>
      <c r="N3130">
        <f>tsla_moving_stats_14yr[[#This Row],[StdDev_14Y_Centered]]-tsla_moving_stats_14yr[[#This Row],[STANDARD DEV MANUAL]]</f>
        <v>0.46280855513637675</v>
      </c>
    </row>
    <row r="3131" spans="1:14" x14ac:dyDescent="0.25">
      <c r="A3131" s="1">
        <v>41537</v>
      </c>
      <c r="B3131">
        <v>11.93</v>
      </c>
      <c r="C3131">
        <v>12.39</v>
      </c>
      <c r="D3131">
        <v>11.9</v>
      </c>
      <c r="E3131">
        <v>12.23</v>
      </c>
      <c r="F3131">
        <v>201025541</v>
      </c>
      <c r="G3131">
        <v>16.178633009708737</v>
      </c>
      <c r="H3131">
        <v>18.64782539371831</v>
      </c>
      <c r="I3131">
        <f>tsla_moving_stats_14yr[[#This Row],[Close]]/tsla_moving_stats_14yr[[#This Row],[StdDev_14Y_Centered]]</f>
        <v>0.6558405466473205</v>
      </c>
      <c r="J3131">
        <f>2*tsla_moving_stats_14yr[[#This Row],[StdDev_14Y_Centered]]</f>
        <v>37.295650787436621</v>
      </c>
      <c r="K3131">
        <v>16.127661227661271</v>
      </c>
      <c r="L3131">
        <v>18.467572290625448</v>
      </c>
      <c r="M3131">
        <f>tsla_moving_stats_14yr[[#This Row],[Average_14Y_Centered]]-tsla_moving_stats_14yr[[#This Row],[ROLLING AVERAGE MANUAL]]</f>
        <v>5.0971782047465553E-2</v>
      </c>
      <c r="N3131">
        <f>tsla_moving_stats_14yr[[#This Row],[StdDev_14Y_Centered]]-tsla_moving_stats_14yr[[#This Row],[STANDARD DEV MANUAL]]</f>
        <v>0.18025310309286269</v>
      </c>
    </row>
    <row r="3132" spans="1:14" x14ac:dyDescent="0.25">
      <c r="A3132" s="1">
        <v>41536</v>
      </c>
      <c r="B3132">
        <v>11.39</v>
      </c>
      <c r="C3132">
        <v>12.03</v>
      </c>
      <c r="D3132">
        <v>11.27</v>
      </c>
      <c r="E3132">
        <v>11.86</v>
      </c>
      <c r="F3132">
        <v>233918775</v>
      </c>
      <c r="G3132">
        <v>16.178633009708737</v>
      </c>
      <c r="H3132">
        <v>18.64782539371831</v>
      </c>
      <c r="I3132">
        <f>tsla_moving_stats_14yr[[#This Row],[Close]]/tsla_moving_stats_14yr[[#This Row],[StdDev_14Y_Centered]]</f>
        <v>0.6359990910251202</v>
      </c>
      <c r="J3132">
        <f>2*tsla_moving_stats_14yr[[#This Row],[StdDev_14Y_Centered]]</f>
        <v>37.295650787436621</v>
      </c>
      <c r="K3132">
        <v>16.07907500971632</v>
      </c>
      <c r="L3132">
        <v>18.305942723092983</v>
      </c>
      <c r="M3132">
        <f>tsla_moving_stats_14yr[[#This Row],[Average_14Y_Centered]]-tsla_moving_stats_14yr[[#This Row],[ROLLING AVERAGE MANUAL]]</f>
        <v>9.9557999992416768E-2</v>
      </c>
      <c r="N3132">
        <f>tsla_moving_stats_14yr[[#This Row],[StdDev_14Y_Centered]]-tsla_moving_stats_14yr[[#This Row],[STANDARD DEV MANUAL]]</f>
        <v>0.34188267062532773</v>
      </c>
    </row>
    <row r="3133" spans="1:14" x14ac:dyDescent="0.25">
      <c r="A3133" s="1">
        <v>41535</v>
      </c>
      <c r="B3133">
        <v>11.14</v>
      </c>
      <c r="C3133">
        <v>11.16</v>
      </c>
      <c r="D3133">
        <v>10.95</v>
      </c>
      <c r="E3133">
        <v>11.08</v>
      </c>
      <c r="F3133">
        <v>81594294</v>
      </c>
      <c r="G3133">
        <v>16.178633009708737</v>
      </c>
      <c r="H3133">
        <v>18.64782539371831</v>
      </c>
      <c r="I3133">
        <f>tsla_moving_stats_14yr[[#This Row],[Close]]/tsla_moving_stats_14yr[[#This Row],[StdDev_14Y_Centered]]</f>
        <v>0.59417115755129279</v>
      </c>
      <c r="J3133">
        <f>2*tsla_moving_stats_14yr[[#This Row],[StdDev_14Y_Centered]]</f>
        <v>37.295650787436621</v>
      </c>
      <c r="K3133">
        <v>16.028075427682772</v>
      </c>
      <c r="L3133">
        <v>18.125825948611297</v>
      </c>
      <c r="M3133">
        <f>tsla_moving_stats_14yr[[#This Row],[Average_14Y_Centered]]-tsla_moving_stats_14yr[[#This Row],[ROLLING AVERAGE MANUAL]]</f>
        <v>0.15055758202596436</v>
      </c>
      <c r="N3133">
        <f>tsla_moving_stats_14yr[[#This Row],[StdDev_14Y_Centered]]-tsla_moving_stats_14yr[[#This Row],[STANDARD DEV MANUAL]]</f>
        <v>0.52199944510701357</v>
      </c>
    </row>
    <row r="3134" spans="1:14" x14ac:dyDescent="0.25">
      <c r="A3134" s="1">
        <v>41534</v>
      </c>
      <c r="B3134">
        <v>11.01</v>
      </c>
      <c r="C3134">
        <v>11.23</v>
      </c>
      <c r="D3134">
        <v>10.89</v>
      </c>
      <c r="E3134">
        <v>11.08</v>
      </c>
      <c r="F3134">
        <v>82510855</v>
      </c>
      <c r="G3134">
        <v>16.127661227661228</v>
      </c>
      <c r="H3134">
        <v>18.471160665727897</v>
      </c>
      <c r="I3134">
        <f>tsla_moving_stats_14yr[[#This Row],[Close]]/tsla_moving_stats_14yr[[#This Row],[StdDev_14Y_Centered]]</f>
        <v>0.59985402111510289</v>
      </c>
      <c r="J3134">
        <f>2*tsla_moving_stats_14yr[[#This Row],[StdDev_14Y_Centered]]</f>
        <v>36.942321331455794</v>
      </c>
      <c r="K3134">
        <v>15.975997666277751</v>
      </c>
      <c r="L3134">
        <v>17.935937431385792</v>
      </c>
      <c r="M3134">
        <f>tsla_moving_stats_14yr[[#This Row],[Average_14Y_Centered]]-tsla_moving_stats_14yr[[#This Row],[ROLLING AVERAGE MANUAL]]</f>
        <v>0.15166356138347759</v>
      </c>
      <c r="N3134">
        <f>tsla_moving_stats_14yr[[#This Row],[StdDev_14Y_Centered]]-tsla_moving_stats_14yr[[#This Row],[STANDARD DEV MANUAL]]</f>
        <v>0.53522323434210506</v>
      </c>
    </row>
    <row r="3135" spans="1:14" x14ac:dyDescent="0.25">
      <c r="A3135" s="1">
        <v>41533</v>
      </c>
      <c r="B3135">
        <v>11.2</v>
      </c>
      <c r="C3135">
        <v>11.39</v>
      </c>
      <c r="D3135">
        <v>11.06</v>
      </c>
      <c r="E3135">
        <v>11.11</v>
      </c>
      <c r="F3135">
        <v>113889087</v>
      </c>
      <c r="G3135">
        <v>16.079075009716284</v>
      </c>
      <c r="H3135">
        <v>18.309501075293543</v>
      </c>
      <c r="I3135">
        <f>tsla_moving_stats_14yr[[#This Row],[Close]]/tsla_moving_stats_14yr[[#This Row],[StdDev_14Y_Centered]]</f>
        <v>0.60678878983718465</v>
      </c>
      <c r="J3135">
        <f>2*tsla_moving_stats_14yr[[#This Row],[StdDev_14Y_Centered]]</f>
        <v>36.619002150587086</v>
      </c>
      <c r="K3135">
        <v>15.927789883268519</v>
      </c>
      <c r="L3135">
        <v>17.772114298329697</v>
      </c>
      <c r="M3135">
        <f>tsla_moving_stats_14yr[[#This Row],[Average_14Y_Centered]]-tsla_moving_stats_14yr[[#This Row],[ROLLING AVERAGE MANUAL]]</f>
        <v>0.15128512644776571</v>
      </c>
      <c r="N3135">
        <f>tsla_moving_stats_14yr[[#This Row],[StdDev_14Y_Centered]]-tsla_moving_stats_14yr[[#This Row],[STANDARD DEV MANUAL]]</f>
        <v>0.53738677696384585</v>
      </c>
    </row>
    <row r="3136" spans="1:14" x14ac:dyDescent="0.25">
      <c r="A3136" s="1">
        <v>41530</v>
      </c>
      <c r="B3136">
        <v>10.85</v>
      </c>
      <c r="C3136">
        <v>11.09</v>
      </c>
      <c r="D3136">
        <v>10.81</v>
      </c>
      <c r="E3136">
        <v>11.04</v>
      </c>
      <c r="F3136">
        <v>81148418</v>
      </c>
      <c r="G3136">
        <v>15.927789883268481</v>
      </c>
      <c r="H3136">
        <v>17.775572917472722</v>
      </c>
      <c r="I3136">
        <f>tsla_moving_stats_14yr[[#This Row],[Close]]/tsla_moving_stats_14yr[[#This Row],[StdDev_14Y_Centered]]</f>
        <v>0.62107702807981469</v>
      </c>
      <c r="J3136">
        <f>2*tsla_moving_stats_14yr[[#This Row],[StdDev_14Y_Centered]]</f>
        <v>35.551145834945444</v>
      </c>
      <c r="K3136">
        <v>15.885628649279916</v>
      </c>
      <c r="L3136">
        <v>17.646604164546343</v>
      </c>
      <c r="M3136">
        <f>tsla_moving_stats_14yr[[#This Row],[Average_14Y_Centered]]-tsla_moving_stats_14yr[[#This Row],[ROLLING AVERAGE MANUAL]]</f>
        <v>4.2161233988565527E-2</v>
      </c>
      <c r="N3136">
        <f>tsla_moving_stats_14yr[[#This Row],[StdDev_14Y_Centered]]-tsla_moving_stats_14yr[[#This Row],[STANDARD DEV MANUAL]]</f>
        <v>0.12896875292637944</v>
      </c>
    </row>
    <row r="3137" spans="1:14" x14ac:dyDescent="0.25">
      <c r="A3137" s="1">
        <v>41529</v>
      </c>
      <c r="B3137">
        <v>10.93</v>
      </c>
      <c r="C3137">
        <v>11.12</v>
      </c>
      <c r="D3137">
        <v>10.7</v>
      </c>
      <c r="E3137">
        <v>11</v>
      </c>
      <c r="F3137">
        <v>92399990</v>
      </c>
      <c r="G3137">
        <v>15.927789883268481</v>
      </c>
      <c r="H3137">
        <v>17.775572917472722</v>
      </c>
      <c r="I3137">
        <f>tsla_moving_stats_14yr[[#This Row],[Close]]/tsla_moving_stats_14yr[[#This Row],[StdDev_14Y_Centered]]</f>
        <v>0.61882674899256906</v>
      </c>
      <c r="J3137">
        <f>2*tsla_moving_stats_14yr[[#This Row],[StdDev_14Y_Centered]]</f>
        <v>35.551145834945444</v>
      </c>
      <c r="K3137">
        <v>15.843613707165149</v>
      </c>
      <c r="L3137">
        <v>17.521100428561144</v>
      </c>
      <c r="M3137">
        <f>tsla_moving_stats_14yr[[#This Row],[Average_14Y_Centered]]-tsla_moving_stats_14yr[[#This Row],[ROLLING AVERAGE MANUAL]]</f>
        <v>8.4176176103332168E-2</v>
      </c>
      <c r="N3137">
        <f>tsla_moving_stats_14yr[[#This Row],[StdDev_14Y_Centered]]-tsla_moving_stats_14yr[[#This Row],[STANDARD DEV MANUAL]]</f>
        <v>0.2544724889115777</v>
      </c>
    </row>
    <row r="3138" spans="1:14" x14ac:dyDescent="0.25">
      <c r="A3138" s="1">
        <v>41528</v>
      </c>
      <c r="B3138">
        <v>11.09</v>
      </c>
      <c r="C3138">
        <v>11.19</v>
      </c>
      <c r="D3138">
        <v>10.81</v>
      </c>
      <c r="E3138">
        <v>10.9</v>
      </c>
      <c r="F3138">
        <v>87487230</v>
      </c>
      <c r="G3138">
        <v>15.927789883268481</v>
      </c>
      <c r="H3138">
        <v>17.775572917472722</v>
      </c>
      <c r="I3138">
        <f>tsla_moving_stats_14yr[[#This Row],[Close]]/tsla_moving_stats_14yr[[#This Row],[StdDev_14Y_Centered]]</f>
        <v>0.61320105127445479</v>
      </c>
      <c r="J3138">
        <f>2*tsla_moving_stats_14yr[[#This Row],[StdDev_14Y_Centered]]</f>
        <v>35.551145834945444</v>
      </c>
      <c r="K3138">
        <v>15.802224386443358</v>
      </c>
      <c r="L3138">
        <v>17.39854511018693</v>
      </c>
      <c r="M3138">
        <f>tsla_moving_stats_14yr[[#This Row],[Average_14Y_Centered]]-tsla_moving_stats_14yr[[#This Row],[ROLLING AVERAGE MANUAL]]</f>
        <v>0.12556549682512319</v>
      </c>
      <c r="N3138">
        <f>tsla_moving_stats_14yr[[#This Row],[StdDev_14Y_Centered]]-tsla_moving_stats_14yr[[#This Row],[STANDARD DEV MANUAL]]</f>
        <v>0.37702780728579199</v>
      </c>
    </row>
    <row r="3139" spans="1:14" x14ac:dyDescent="0.25">
      <c r="A3139" s="1">
        <v>41527</v>
      </c>
      <c r="B3139">
        <v>10.76</v>
      </c>
      <c r="C3139">
        <v>11.17</v>
      </c>
      <c r="D3139">
        <v>10.71</v>
      </c>
      <c r="E3139">
        <v>11.09</v>
      </c>
      <c r="F3139">
        <v>134516913</v>
      </c>
      <c r="G3139">
        <v>15.885628649279875</v>
      </c>
      <c r="H3139">
        <v>17.650039695419821</v>
      </c>
      <c r="I3139">
        <f>tsla_moving_stats_14yr[[#This Row],[Close]]/tsla_moving_stats_14yr[[#This Row],[StdDev_14Y_Centered]]</f>
        <v>0.62832719876986176</v>
      </c>
      <c r="J3139">
        <f>2*tsla_moving_stats_14yr[[#This Row],[StdDev_14Y_Centered]]</f>
        <v>35.300079390839642</v>
      </c>
      <c r="K3139">
        <v>15.765487139516797</v>
      </c>
      <c r="L3139">
        <v>17.302105453779347</v>
      </c>
      <c r="M3139">
        <f>tsla_moving_stats_14yr[[#This Row],[Average_14Y_Centered]]-tsla_moving_stats_14yr[[#This Row],[ROLLING AVERAGE MANUAL]]</f>
        <v>0.12014150976307825</v>
      </c>
      <c r="N3139">
        <f>tsla_moving_stats_14yr[[#This Row],[StdDev_14Y_Centered]]-tsla_moving_stats_14yr[[#This Row],[STANDARD DEV MANUAL]]</f>
        <v>0.34793424164047337</v>
      </c>
    </row>
    <row r="3140" spans="1:14" x14ac:dyDescent="0.25">
      <c r="A3140" s="1">
        <v>41526</v>
      </c>
      <c r="B3140">
        <v>10.87</v>
      </c>
      <c r="C3140">
        <v>10.97</v>
      </c>
      <c r="D3140">
        <v>10.57</v>
      </c>
      <c r="E3140">
        <v>10.71</v>
      </c>
      <c r="F3140">
        <v>215167271</v>
      </c>
      <c r="G3140">
        <v>15.84361370716511</v>
      </c>
      <c r="H3140">
        <v>17.524512854424344</v>
      </c>
      <c r="I3140">
        <f>tsla_moving_stats_14yr[[#This Row],[Close]]/tsla_moving_stats_14yr[[#This Row],[StdDev_14Y_Centered]]</f>
        <v>0.61114394956183271</v>
      </c>
      <c r="J3140">
        <f>2*tsla_moving_stats_14yr[[#This Row],[StdDev_14Y_Centered]]</f>
        <v>35.049025708848689</v>
      </c>
      <c r="K3140">
        <v>15.717270955165732</v>
      </c>
      <c r="L3140">
        <v>17.132253963960718</v>
      </c>
      <c r="M3140">
        <f>tsla_moving_stats_14yr[[#This Row],[Average_14Y_Centered]]-tsla_moving_stats_14yr[[#This Row],[ROLLING AVERAGE MANUAL]]</f>
        <v>0.12634275199937761</v>
      </c>
      <c r="N3140">
        <f>tsla_moving_stats_14yr[[#This Row],[StdDev_14Y_Centered]]-tsla_moving_stats_14yr[[#This Row],[STANDARD DEV MANUAL]]</f>
        <v>0.39225889046362639</v>
      </c>
    </row>
    <row r="3141" spans="1:14" x14ac:dyDescent="0.25">
      <c r="A3141" s="1">
        <v>41523</v>
      </c>
      <c r="B3141">
        <v>11.24</v>
      </c>
      <c r="C3141">
        <v>11.31</v>
      </c>
      <c r="D3141">
        <v>11.01</v>
      </c>
      <c r="E3141">
        <v>11.13</v>
      </c>
      <c r="F3141">
        <v>129294568</v>
      </c>
      <c r="G3141">
        <v>15.765487139516759</v>
      </c>
      <c r="H3141">
        <v>17.305477855225213</v>
      </c>
      <c r="I3141">
        <f>tsla_moving_stats_14yr[[#This Row],[Close]]/tsla_moving_stats_14yr[[#This Row],[StdDev_14Y_Centered]]</f>
        <v>0.64314895509455183</v>
      </c>
      <c r="J3141">
        <f>2*tsla_moving_stats_14yr[[#This Row],[StdDev_14Y_Centered]]</f>
        <v>34.610955710450426</v>
      </c>
      <c r="K3141">
        <v>15.670487519500822</v>
      </c>
      <c r="L3141">
        <v>16.970993238517124</v>
      </c>
      <c r="M3141">
        <f>tsla_moving_stats_14yr[[#This Row],[Average_14Y_Centered]]-tsla_moving_stats_14yr[[#This Row],[ROLLING AVERAGE MANUAL]]</f>
        <v>9.499962001593687E-2</v>
      </c>
      <c r="N3141">
        <f>tsla_moving_stats_14yr[[#This Row],[StdDev_14Y_Centered]]-tsla_moving_stats_14yr[[#This Row],[STANDARD DEV MANUAL]]</f>
        <v>0.33448461670808882</v>
      </c>
    </row>
    <row r="3142" spans="1:14" x14ac:dyDescent="0.25">
      <c r="A3142" s="1">
        <v>41522</v>
      </c>
      <c r="B3142">
        <v>11.34</v>
      </c>
      <c r="C3142">
        <v>11.43</v>
      </c>
      <c r="D3142">
        <v>11.22</v>
      </c>
      <c r="E3142">
        <v>11.33</v>
      </c>
      <c r="F3142">
        <v>100398148</v>
      </c>
      <c r="G3142">
        <v>15.765487139516759</v>
      </c>
      <c r="H3142">
        <v>17.305477855225213</v>
      </c>
      <c r="I3142">
        <f>tsla_moving_stats_14yr[[#This Row],[Close]]/tsla_moving_stats_14yr[[#This Row],[StdDev_14Y_Centered]]</f>
        <v>0.65470598932805668</v>
      </c>
      <c r="J3142">
        <f>2*tsla_moving_stats_14yr[[#This Row],[StdDev_14Y_Centered]]</f>
        <v>34.610955710450426</v>
      </c>
      <c r="K3142">
        <v>15.618419820522863</v>
      </c>
      <c r="L3142">
        <v>16.76829941977546</v>
      </c>
      <c r="M3142">
        <f>tsla_moving_stats_14yr[[#This Row],[Average_14Y_Centered]]-tsla_moving_stats_14yr[[#This Row],[ROLLING AVERAGE MANUAL]]</f>
        <v>0.14706731899389602</v>
      </c>
      <c r="N3142">
        <f>tsla_moving_stats_14yr[[#This Row],[StdDev_14Y_Centered]]-tsla_moving_stats_14yr[[#This Row],[STANDARD DEV MANUAL]]</f>
        <v>0.53717843544975352</v>
      </c>
    </row>
    <row r="3143" spans="1:14" x14ac:dyDescent="0.25">
      <c r="A3143" s="1">
        <v>41521</v>
      </c>
      <c r="B3143">
        <v>11.32</v>
      </c>
      <c r="C3143">
        <v>11.44</v>
      </c>
      <c r="D3143">
        <v>11.04</v>
      </c>
      <c r="E3143">
        <v>11.37</v>
      </c>
      <c r="F3143">
        <v>172134912</v>
      </c>
      <c r="G3143">
        <v>15.765487139516759</v>
      </c>
      <c r="H3143">
        <v>17.305477855225213</v>
      </c>
      <c r="I3143">
        <f>tsla_moving_stats_14yr[[#This Row],[Close]]/tsla_moving_stats_14yr[[#This Row],[StdDev_14Y_Centered]]</f>
        <v>0.65701739617475763</v>
      </c>
      <c r="J3143">
        <f>2*tsla_moving_stats_14yr[[#This Row],[StdDev_14Y_Centered]]</f>
        <v>34.610955710450426</v>
      </c>
      <c r="K3143">
        <v>15.56270882123345</v>
      </c>
      <c r="L3143">
        <v>16.532718812560727</v>
      </c>
      <c r="M3143">
        <f>tsla_moving_stats_14yr[[#This Row],[Average_14Y_Centered]]-tsla_moving_stats_14yr[[#This Row],[ROLLING AVERAGE MANUAL]]</f>
        <v>0.20277831828330939</v>
      </c>
      <c r="N3143">
        <f>tsla_moving_stats_14yr[[#This Row],[StdDev_14Y_Centered]]-tsla_moving_stats_14yr[[#This Row],[STANDARD DEV MANUAL]]</f>
        <v>0.77275904266448592</v>
      </c>
    </row>
    <row r="3144" spans="1:14" x14ac:dyDescent="0.25">
      <c r="A3144" s="1">
        <v>41520</v>
      </c>
      <c r="B3144">
        <v>11.56</v>
      </c>
      <c r="C3144">
        <v>11.58</v>
      </c>
      <c r="D3144">
        <v>11.09</v>
      </c>
      <c r="E3144">
        <v>11.26</v>
      </c>
      <c r="F3144">
        <v>180916701</v>
      </c>
      <c r="G3144">
        <v>15.717270955165693</v>
      </c>
      <c r="H3144">
        <v>17.135594561431084</v>
      </c>
      <c r="I3144">
        <f>tsla_moving_stats_14yr[[#This Row],[Close]]/tsla_moving_stats_14yr[[#This Row],[StdDev_14Y_Centered]]</f>
        <v>0.65711171909634736</v>
      </c>
      <c r="J3144">
        <f>2*tsla_moving_stats_14yr[[#This Row],[StdDev_14Y_Centered]]</f>
        <v>34.271189122862168</v>
      </c>
      <c r="K3144">
        <v>15.50392424834053</v>
      </c>
      <c r="L3144">
        <v>16.26604456057899</v>
      </c>
      <c r="M3144">
        <f>tsla_moving_stats_14yr[[#This Row],[Average_14Y_Centered]]-tsla_moving_stats_14yr[[#This Row],[ROLLING AVERAGE MANUAL]]</f>
        <v>0.21334670682516332</v>
      </c>
      <c r="N3144">
        <f>tsla_moving_stats_14yr[[#This Row],[StdDev_14Y_Centered]]-tsla_moving_stats_14yr[[#This Row],[STANDARD DEV MANUAL]]</f>
        <v>0.86955000085209377</v>
      </c>
    </row>
    <row r="3145" spans="1:14" x14ac:dyDescent="0.25">
      <c r="A3145" s="1">
        <v>41516</v>
      </c>
      <c r="B3145">
        <v>11.09</v>
      </c>
      <c r="C3145">
        <v>11.28</v>
      </c>
      <c r="D3145">
        <v>10.93</v>
      </c>
      <c r="E3145">
        <v>11.27</v>
      </c>
      <c r="F3145">
        <v>165425570</v>
      </c>
      <c r="G3145">
        <v>15.503924248340493</v>
      </c>
      <c r="H3145">
        <v>16.269221212217623</v>
      </c>
      <c r="I3145">
        <f>tsla_moving_stats_14yr[[#This Row],[Close]]/tsla_moving_stats_14yr[[#This Row],[StdDev_14Y_Centered]]</f>
        <v>0.6927190830460046</v>
      </c>
      <c r="J3145">
        <f>2*tsla_moving_stats_14yr[[#This Row],[StdDev_14Y_Centered]]</f>
        <v>32.538442424435246</v>
      </c>
      <c r="K3145">
        <v>15.452339843750034</v>
      </c>
      <c r="L3145">
        <v>16.058420341399373</v>
      </c>
      <c r="M3145">
        <f>tsla_moving_stats_14yr[[#This Row],[Average_14Y_Centered]]-tsla_moving_stats_14yr[[#This Row],[ROLLING AVERAGE MANUAL]]</f>
        <v>5.1584404590458988E-2</v>
      </c>
      <c r="N3145">
        <f>tsla_moving_stats_14yr[[#This Row],[StdDev_14Y_Centered]]-tsla_moving_stats_14yr[[#This Row],[STANDARD DEV MANUAL]]</f>
        <v>0.21080087081825027</v>
      </c>
    </row>
    <row r="3146" spans="1:14" x14ac:dyDescent="0.25">
      <c r="A3146" s="1">
        <v>41515</v>
      </c>
      <c r="B3146">
        <v>10.95</v>
      </c>
      <c r="C3146">
        <v>11.18</v>
      </c>
      <c r="D3146">
        <v>10.83</v>
      </c>
      <c r="E3146">
        <v>11.07</v>
      </c>
      <c r="F3146">
        <v>141685946</v>
      </c>
      <c r="G3146">
        <v>15.503924248340493</v>
      </c>
      <c r="H3146">
        <v>16.269221212217623</v>
      </c>
      <c r="I3146">
        <f>tsla_moving_stats_14yr[[#This Row],[Close]]/tsla_moving_stats_14yr[[#This Row],[StdDev_14Y_Centered]]</f>
        <v>0.6804259316166168</v>
      </c>
      <c r="J3146">
        <f>2*tsla_moving_stats_14yr[[#This Row],[StdDev_14Y_Centered]]</f>
        <v>32.538442424435246</v>
      </c>
      <c r="K3146">
        <v>15.400054708870684</v>
      </c>
      <c r="L3146">
        <v>15.842199101419842</v>
      </c>
      <c r="M3146">
        <f>tsla_moving_stats_14yr[[#This Row],[Average_14Y_Centered]]-tsla_moving_stats_14yr[[#This Row],[ROLLING AVERAGE MANUAL]]</f>
        <v>0.10386953946980881</v>
      </c>
      <c r="N3146">
        <f>tsla_moving_stats_14yr[[#This Row],[StdDev_14Y_Centered]]-tsla_moving_stats_14yr[[#This Row],[STANDARD DEV MANUAL]]</f>
        <v>0.42702211079778074</v>
      </c>
    </row>
    <row r="3147" spans="1:14" x14ac:dyDescent="0.25">
      <c r="A3147" s="1">
        <v>41514</v>
      </c>
      <c r="B3147">
        <v>11.27</v>
      </c>
      <c r="C3147">
        <v>11.43</v>
      </c>
      <c r="D3147">
        <v>10.88</v>
      </c>
      <c r="E3147">
        <v>11.1</v>
      </c>
      <c r="F3147">
        <v>221100362</v>
      </c>
      <c r="G3147">
        <v>15.503924248340493</v>
      </c>
      <c r="H3147">
        <v>16.269221212217623</v>
      </c>
      <c r="I3147">
        <f>tsla_moving_stats_14yr[[#This Row],[Close]]/tsla_moving_stats_14yr[[#This Row],[StdDev_14Y_Centered]]</f>
        <v>0.68226990433102497</v>
      </c>
      <c r="J3147">
        <f>2*tsla_moving_stats_14yr[[#This Row],[StdDev_14Y_Centered]]</f>
        <v>32.538442424435246</v>
      </c>
      <c r="K3147">
        <v>15.349960906958582</v>
      </c>
      <c r="L3147">
        <v>15.641350958623292</v>
      </c>
      <c r="M3147">
        <f>tsla_moving_stats_14yr[[#This Row],[Average_14Y_Centered]]-tsla_moving_stats_14yr[[#This Row],[ROLLING AVERAGE MANUAL]]</f>
        <v>0.15396334138191037</v>
      </c>
      <c r="N3147">
        <f>tsla_moving_stats_14yr[[#This Row],[StdDev_14Y_Centered]]-tsla_moving_stats_14yr[[#This Row],[STANDARD DEV MANUAL]]</f>
        <v>0.62787025359433102</v>
      </c>
    </row>
    <row r="3148" spans="1:14" x14ac:dyDescent="0.25">
      <c r="A3148" s="1">
        <v>41513</v>
      </c>
      <c r="B3148">
        <v>10.82</v>
      </c>
      <c r="C3148">
        <v>11.25</v>
      </c>
      <c r="D3148">
        <v>10.73</v>
      </c>
      <c r="E3148">
        <v>11.13</v>
      </c>
      <c r="F3148">
        <v>263502541</v>
      </c>
      <c r="G3148">
        <v>15.452339843750002</v>
      </c>
      <c r="H3148">
        <v>16.061557670791686</v>
      </c>
      <c r="I3148">
        <f>tsla_moving_stats_14yr[[#This Row],[Close]]/tsla_moving_stats_14yr[[#This Row],[StdDev_14Y_Centered]]</f>
        <v>0.69295894135100999</v>
      </c>
      <c r="J3148">
        <f>2*tsla_moving_stats_14yr[[#This Row],[StdDev_14Y_Centered]]</f>
        <v>32.123115341583372</v>
      </c>
      <c r="K3148">
        <v>15.303210793899122</v>
      </c>
      <c r="L3148">
        <v>15.464696671835826</v>
      </c>
      <c r="M3148">
        <f>tsla_moving_stats_14yr[[#This Row],[Average_14Y_Centered]]-tsla_moving_stats_14yr[[#This Row],[ROLLING AVERAGE MANUAL]]</f>
        <v>0.14912904985087927</v>
      </c>
      <c r="N3148">
        <f>tsla_moving_stats_14yr[[#This Row],[StdDev_14Y_Centered]]-tsla_moving_stats_14yr[[#This Row],[STANDARD DEV MANUAL]]</f>
        <v>0.59686099895585976</v>
      </c>
    </row>
    <row r="3149" spans="1:14" x14ac:dyDescent="0.25">
      <c r="A3149" s="1">
        <v>41512</v>
      </c>
      <c r="B3149">
        <v>11.01</v>
      </c>
      <c r="C3149">
        <v>11.53</v>
      </c>
      <c r="D3149">
        <v>10.68</v>
      </c>
      <c r="E3149">
        <v>10.95</v>
      </c>
      <c r="F3149">
        <v>362566842</v>
      </c>
      <c r="G3149">
        <v>15.400054708870652</v>
      </c>
      <c r="H3149">
        <v>15.845295397570068</v>
      </c>
      <c r="I3149">
        <f>tsla_moving_stats_14yr[[#This Row],[Close]]/tsla_moving_stats_14yr[[#This Row],[StdDev_14Y_Centered]]</f>
        <v>0.69105685474814316</v>
      </c>
      <c r="J3149">
        <f>2*tsla_moving_stats_14yr[[#This Row],[StdDev_14Y_Centered]]</f>
        <v>31.690590795140135</v>
      </c>
      <c r="K3149">
        <v>15.256662754303621</v>
      </c>
      <c r="L3149">
        <v>15.287580154394341</v>
      </c>
      <c r="M3149">
        <f>tsla_moving_stats_14yr[[#This Row],[Average_14Y_Centered]]-tsla_moving_stats_14yr[[#This Row],[ROLLING AVERAGE MANUAL]]</f>
        <v>0.14339195456703102</v>
      </c>
      <c r="N3149">
        <f>tsla_moving_stats_14yr[[#This Row],[StdDev_14Y_Centered]]-tsla_moving_stats_14yr[[#This Row],[STANDARD DEV MANUAL]]</f>
        <v>0.55771524317572663</v>
      </c>
    </row>
    <row r="3150" spans="1:14" x14ac:dyDescent="0.25">
      <c r="A3150" s="1">
        <v>41509</v>
      </c>
      <c r="B3150">
        <v>10.47</v>
      </c>
      <c r="C3150">
        <v>10.82</v>
      </c>
      <c r="D3150">
        <v>10.33</v>
      </c>
      <c r="E3150">
        <v>10.79</v>
      </c>
      <c r="F3150">
        <v>193977814</v>
      </c>
      <c r="G3150">
        <v>15.2566627543036</v>
      </c>
      <c r="H3150">
        <v>15.290571560382167</v>
      </c>
      <c r="I3150">
        <f>tsla_moving_stats_14yr[[#This Row],[Close]]/tsla_moving_stats_14yr[[#This Row],[StdDev_14Y_Centered]]</f>
        <v>0.70566361482240869</v>
      </c>
      <c r="J3150">
        <f>2*tsla_moving_stats_14yr[[#This Row],[StdDev_14Y_Centered]]</f>
        <v>30.581143120764334</v>
      </c>
      <c r="K3150">
        <v>15.209142857142879</v>
      </c>
      <c r="L3150">
        <v>15.100654661394103</v>
      </c>
      <c r="M3150">
        <f>tsla_moving_stats_14yr[[#This Row],[Average_14Y_Centered]]-tsla_moving_stats_14yr[[#This Row],[ROLLING AVERAGE MANUAL]]</f>
        <v>4.7519897160720248E-2</v>
      </c>
      <c r="N3150">
        <f>tsla_moving_stats_14yr[[#This Row],[StdDev_14Y_Centered]]-tsla_moving_stats_14yr[[#This Row],[STANDARD DEV MANUAL]]</f>
        <v>0.18991689898806463</v>
      </c>
    </row>
    <row r="3151" spans="1:14" x14ac:dyDescent="0.25">
      <c r="A3151" s="1">
        <v>41508</v>
      </c>
      <c r="B3151">
        <v>9.9499999999999993</v>
      </c>
      <c r="C3151">
        <v>10.5</v>
      </c>
      <c r="D3151">
        <v>9.8800000000000008</v>
      </c>
      <c r="E3151">
        <v>10.47</v>
      </c>
      <c r="F3151">
        <v>158885998</v>
      </c>
      <c r="G3151">
        <v>15.2566627543036</v>
      </c>
      <c r="H3151">
        <v>15.290571560382167</v>
      </c>
      <c r="I3151">
        <f>tsla_moving_stats_14yr[[#This Row],[Close]]/tsla_moving_stats_14yr[[#This Row],[StdDev_14Y_Centered]]</f>
        <v>0.68473568555983511</v>
      </c>
      <c r="J3151">
        <f>2*tsla_moving_stats_14yr[[#This Row],[StdDev_14Y_Centered]]</f>
        <v>30.581143120764334</v>
      </c>
      <c r="K3151">
        <v>15.162842599843403</v>
      </c>
      <c r="L3151">
        <v>14.921188483648844</v>
      </c>
      <c r="M3151">
        <f>tsla_moving_stats_14yr[[#This Row],[Average_14Y_Centered]]-tsla_moving_stats_14yr[[#This Row],[ROLLING AVERAGE MANUAL]]</f>
        <v>9.3820154460196648E-2</v>
      </c>
      <c r="N3151">
        <f>tsla_moving_stats_14yr[[#This Row],[StdDev_14Y_Centered]]-tsla_moving_stats_14yr[[#This Row],[STANDARD DEV MANUAL]]</f>
        <v>0.36938307673332282</v>
      </c>
    </row>
    <row r="3152" spans="1:14" x14ac:dyDescent="0.25">
      <c r="A3152" s="1">
        <v>41507</v>
      </c>
      <c r="B3152">
        <v>10</v>
      </c>
      <c r="C3152">
        <v>10.02</v>
      </c>
      <c r="D3152">
        <v>9.75</v>
      </c>
      <c r="E3152">
        <v>9.86</v>
      </c>
      <c r="F3152">
        <v>93994027</v>
      </c>
      <c r="G3152">
        <v>15.2566627543036</v>
      </c>
      <c r="H3152">
        <v>15.290571560382167</v>
      </c>
      <c r="I3152">
        <f>tsla_moving_stats_14yr[[#This Row],[Close]]/tsla_moving_stats_14yr[[#This Row],[StdDev_14Y_Centered]]</f>
        <v>0.64484182040305382</v>
      </c>
      <c r="J3152">
        <f>2*tsla_moving_stats_14yr[[#This Row],[StdDev_14Y_Centered]]</f>
        <v>30.581143120764334</v>
      </c>
      <c r="K3152">
        <v>15.11972581276931</v>
      </c>
      <c r="L3152">
        <v>14.764181023271265</v>
      </c>
      <c r="M3152">
        <f>tsla_moving_stats_14yr[[#This Row],[Average_14Y_Centered]]-tsla_moving_stats_14yr[[#This Row],[ROLLING AVERAGE MANUAL]]</f>
        <v>0.13693694153428915</v>
      </c>
      <c r="N3152">
        <f>tsla_moving_stats_14yr[[#This Row],[StdDev_14Y_Centered]]-tsla_moving_stats_14yr[[#This Row],[STANDARD DEV MANUAL]]</f>
        <v>0.52639053711090256</v>
      </c>
    </row>
    <row r="3153" spans="1:14" x14ac:dyDescent="0.25">
      <c r="A3153" s="1">
        <v>41506</v>
      </c>
      <c r="B3153">
        <v>9.91</v>
      </c>
      <c r="C3153">
        <v>9.99</v>
      </c>
      <c r="D3153">
        <v>9.8000000000000007</v>
      </c>
      <c r="E3153">
        <v>9.9700000000000006</v>
      </c>
      <c r="F3153">
        <v>96271719</v>
      </c>
      <c r="G3153">
        <v>15.209142857142858</v>
      </c>
      <c r="H3153">
        <v>15.103610647457741</v>
      </c>
      <c r="I3153">
        <f>tsla_moving_stats_14yr[[#This Row],[Close]]/tsla_moving_stats_14yr[[#This Row],[StdDev_14Y_Centered]]</f>
        <v>0.66010705868388919</v>
      </c>
      <c r="J3153">
        <f>2*tsla_moving_stats_14yr[[#This Row],[StdDev_14Y_Centered]]</f>
        <v>30.207221294915481</v>
      </c>
      <c r="K3153">
        <v>15.076351880877763</v>
      </c>
      <c r="L3153">
        <v>14.603544204912433</v>
      </c>
      <c r="M3153">
        <f>tsla_moving_stats_14yr[[#This Row],[Average_14Y_Centered]]-tsla_moving_stats_14yr[[#This Row],[ROLLING AVERAGE MANUAL]]</f>
        <v>0.1327909762650954</v>
      </c>
      <c r="N3153">
        <f>tsla_moving_stats_14yr[[#This Row],[StdDev_14Y_Centered]]-tsla_moving_stats_14yr[[#This Row],[STANDARD DEV MANUAL]]</f>
        <v>0.50006644254530741</v>
      </c>
    </row>
    <row r="3154" spans="1:14" x14ac:dyDescent="0.25">
      <c r="A3154" s="1">
        <v>41505</v>
      </c>
      <c r="B3154">
        <v>9.56</v>
      </c>
      <c r="C3154">
        <v>9.83</v>
      </c>
      <c r="D3154">
        <v>9.52</v>
      </c>
      <c r="E3154">
        <v>9.66</v>
      </c>
      <c r="F3154">
        <v>120564739</v>
      </c>
      <c r="G3154">
        <v>15.162842599843383</v>
      </c>
      <c r="H3154">
        <v>14.924110482792434</v>
      </c>
      <c r="I3154">
        <f>tsla_moving_stats_14yr[[#This Row],[Close]]/tsla_moving_stats_14yr[[#This Row],[StdDev_14Y_Centered]]</f>
        <v>0.64727475792530642</v>
      </c>
      <c r="J3154">
        <f>2*tsla_moving_stats_14yr[[#This Row],[StdDev_14Y_Centered]]</f>
        <v>29.848220965584868</v>
      </c>
      <c r="K3154">
        <v>15.034288514308132</v>
      </c>
      <c r="L3154">
        <v>14.451013158081418</v>
      </c>
      <c r="M3154">
        <f>tsla_moving_stats_14yr[[#This Row],[Average_14Y_Centered]]-tsla_moving_stats_14yr[[#This Row],[ROLLING AVERAGE MANUAL]]</f>
        <v>0.12855408553525116</v>
      </c>
      <c r="N3154">
        <f>tsla_moving_stats_14yr[[#This Row],[StdDev_14Y_Centered]]-tsla_moving_stats_14yr[[#This Row],[STANDARD DEV MANUAL]]</f>
        <v>0.4730973247110164</v>
      </c>
    </row>
    <row r="3155" spans="1:14" x14ac:dyDescent="0.25">
      <c r="A3155" s="1">
        <v>41502</v>
      </c>
      <c r="B3155">
        <v>9.44</v>
      </c>
      <c r="C3155">
        <v>9.59</v>
      </c>
      <c r="D3155">
        <v>9.4</v>
      </c>
      <c r="E3155">
        <v>9.4700000000000006</v>
      </c>
      <c r="F3155">
        <v>106621385</v>
      </c>
      <c r="G3155">
        <v>15.034288514308114</v>
      </c>
      <c r="H3155">
        <v>14.453846412330408</v>
      </c>
      <c r="I3155">
        <f>tsla_moving_stats_14yr[[#This Row],[Close]]/tsla_moving_stats_14yr[[#This Row],[StdDev_14Y_Centered]]</f>
        <v>0.65518891856504391</v>
      </c>
      <c r="J3155">
        <f>2*tsla_moving_stats_14yr[[#This Row],[StdDev_14Y_Centered]]</f>
        <v>28.907692824660817</v>
      </c>
      <c r="K3155">
        <v>14.997027450980408</v>
      </c>
      <c r="L3155">
        <v>14.33080253445701</v>
      </c>
      <c r="M3155">
        <f>tsla_moving_stats_14yr[[#This Row],[Average_14Y_Centered]]-tsla_moving_stats_14yr[[#This Row],[ROLLING AVERAGE MANUAL]]</f>
        <v>3.7261063327706623E-2</v>
      </c>
      <c r="N3155">
        <f>tsla_moving_stats_14yr[[#This Row],[StdDev_14Y_Centered]]-tsla_moving_stats_14yr[[#This Row],[STANDARD DEV MANUAL]]</f>
        <v>0.12304387787339799</v>
      </c>
    </row>
    <row r="3156" spans="1:14" x14ac:dyDescent="0.25">
      <c r="A3156" s="1">
        <v>41501</v>
      </c>
      <c r="B3156">
        <v>9.1</v>
      </c>
      <c r="C3156">
        <v>9.57</v>
      </c>
      <c r="D3156">
        <v>9</v>
      </c>
      <c r="E3156">
        <v>9.31</v>
      </c>
      <c r="F3156">
        <v>152833357</v>
      </c>
      <c r="G3156">
        <v>15.034288514308114</v>
      </c>
      <c r="H3156">
        <v>14.453846412330408</v>
      </c>
      <c r="I3156">
        <f>tsla_moving_stats_14yr[[#This Row],[Close]]/tsla_moving_stats_14yr[[#This Row],[StdDev_14Y_Centered]]</f>
        <v>0.6441192008279365</v>
      </c>
      <c r="J3156">
        <f>2*tsla_moving_stats_14yr[[#This Row],[StdDev_14Y_Centered]]</f>
        <v>28.907692824660817</v>
      </c>
      <c r="K3156">
        <v>14.960513927030227</v>
      </c>
      <c r="L3156">
        <v>14.214524804871511</v>
      </c>
      <c r="M3156">
        <f>tsla_moving_stats_14yr[[#This Row],[Average_14Y_Centered]]-tsla_moving_stats_14yr[[#This Row],[ROLLING AVERAGE MANUAL]]</f>
        <v>7.3774587277886994E-2</v>
      </c>
      <c r="N3156">
        <f>tsla_moving_stats_14yr[[#This Row],[StdDev_14Y_Centered]]-tsla_moving_stats_14yr[[#This Row],[STANDARD DEV MANUAL]]</f>
        <v>0.23932160745889774</v>
      </c>
    </row>
    <row r="3157" spans="1:14" x14ac:dyDescent="0.25">
      <c r="A3157" s="1">
        <v>41500</v>
      </c>
      <c r="B3157">
        <v>9.51</v>
      </c>
      <c r="C3157">
        <v>9.66</v>
      </c>
      <c r="D3157">
        <v>9.1999999999999993</v>
      </c>
      <c r="E3157">
        <v>9.2899999999999991</v>
      </c>
      <c r="F3157">
        <v>175406295</v>
      </c>
      <c r="G3157">
        <v>15.034288514308114</v>
      </c>
      <c r="H3157">
        <v>14.453846412330408</v>
      </c>
      <c r="I3157">
        <f>tsla_moving_stats_14yr[[#This Row],[Close]]/tsla_moving_stats_14yr[[#This Row],[StdDev_14Y_Centered]]</f>
        <v>0.642735486110798</v>
      </c>
      <c r="J3157">
        <f>2*tsla_moving_stats_14yr[[#This Row],[StdDev_14Y_Centered]]</f>
        <v>28.907692824660817</v>
      </c>
      <c r="K3157">
        <v>14.925706436420738</v>
      </c>
      <c r="L3157">
        <v>14.108286358278811</v>
      </c>
      <c r="M3157">
        <f>tsla_moving_stats_14yr[[#This Row],[Average_14Y_Centered]]-tsla_moving_stats_14yr[[#This Row],[ROLLING AVERAGE MANUAL]]</f>
        <v>0.10858207788737673</v>
      </c>
      <c r="N3157">
        <f>tsla_moving_stats_14yr[[#This Row],[StdDev_14Y_Centered]]-tsla_moving_stats_14yr[[#This Row],[STANDARD DEV MANUAL]]</f>
        <v>0.34556005405159773</v>
      </c>
    </row>
    <row r="3158" spans="1:14" x14ac:dyDescent="0.25">
      <c r="A3158" s="1">
        <v>41499</v>
      </c>
      <c r="B3158">
        <v>9.9700000000000006</v>
      </c>
      <c r="C3158">
        <v>9.99</v>
      </c>
      <c r="D3158">
        <v>9.6300000000000008</v>
      </c>
      <c r="E3158">
        <v>9.6999999999999993</v>
      </c>
      <c r="F3158">
        <v>131233095</v>
      </c>
      <c r="G3158">
        <v>14.997027450980392</v>
      </c>
      <c r="H3158">
        <v>14.333613322467652</v>
      </c>
      <c r="I3158">
        <f>tsla_moving_stats_14yr[[#This Row],[Close]]/tsla_moving_stats_14yr[[#This Row],[StdDev_14Y_Centered]]</f>
        <v>0.67673096669877675</v>
      </c>
      <c r="J3158">
        <f>2*tsla_moving_stats_14yr[[#This Row],[StdDev_14Y_Centered]]</f>
        <v>28.667226644935305</v>
      </c>
      <c r="K3158">
        <v>14.895590891244618</v>
      </c>
      <c r="L3158">
        <v>14.028934161670616</v>
      </c>
      <c r="M3158">
        <f>tsla_moving_stats_14yr[[#This Row],[Average_14Y_Centered]]-tsla_moving_stats_14yr[[#This Row],[ROLLING AVERAGE MANUAL]]</f>
        <v>0.10143655973577381</v>
      </c>
      <c r="N3158">
        <f>tsla_moving_stats_14yr[[#This Row],[StdDev_14Y_Centered]]-tsla_moving_stats_14yr[[#This Row],[STANDARD DEV MANUAL]]</f>
        <v>0.30467916079703627</v>
      </c>
    </row>
    <row r="3159" spans="1:14" x14ac:dyDescent="0.25">
      <c r="A3159" s="1">
        <v>41498</v>
      </c>
      <c r="B3159">
        <v>9.9600000000000009</v>
      </c>
      <c r="C3159">
        <v>10.029999999999999</v>
      </c>
      <c r="D3159">
        <v>9.4700000000000006</v>
      </c>
      <c r="E3159">
        <v>9.83</v>
      </c>
      <c r="F3159">
        <v>223682930</v>
      </c>
      <c r="G3159">
        <v>14.96051392703021</v>
      </c>
      <c r="H3159">
        <v>14.217313880696423</v>
      </c>
      <c r="I3159">
        <f>tsla_moving_stats_14yr[[#This Row],[Close]]/tsla_moving_stats_14yr[[#This Row],[StdDev_14Y_Centered]]</f>
        <v>0.69141049304304214</v>
      </c>
      <c r="J3159">
        <f>2*tsla_moving_stats_14yr[[#This Row],[StdDev_14Y_Centered]]</f>
        <v>28.434627761392846</v>
      </c>
      <c r="K3159">
        <v>14.864296936370792</v>
      </c>
      <c r="L3159">
        <v>13.942524487250493</v>
      </c>
      <c r="M3159">
        <f>tsla_moving_stats_14yr[[#This Row],[Average_14Y_Centered]]-tsla_moving_stats_14yr[[#This Row],[ROLLING AVERAGE MANUAL]]</f>
        <v>9.6216990659417689E-2</v>
      </c>
      <c r="N3159">
        <f>tsla_moving_stats_14yr[[#This Row],[StdDev_14Y_Centered]]-tsla_moving_stats_14yr[[#This Row],[STANDARD DEV MANUAL]]</f>
        <v>0.27478939344593023</v>
      </c>
    </row>
    <row r="3160" spans="1:14" x14ac:dyDescent="0.25">
      <c r="A3160" s="1">
        <v>41495</v>
      </c>
      <c r="B3160">
        <v>10.16</v>
      </c>
      <c r="C3160">
        <v>10.4</v>
      </c>
      <c r="D3160">
        <v>10.08</v>
      </c>
      <c r="E3160">
        <v>10.199999999999999</v>
      </c>
      <c r="F3160">
        <v>134040573</v>
      </c>
      <c r="G3160">
        <v>14.864296936370778</v>
      </c>
      <c r="H3160">
        <v>13.945263417536641</v>
      </c>
      <c r="I3160">
        <f>tsla_moving_stats_14yr[[#This Row],[Close]]/tsla_moving_stats_14yr[[#This Row],[StdDev_14Y_Centered]]</f>
        <v>0.73143114580203294</v>
      </c>
      <c r="J3160">
        <f>2*tsla_moving_stats_14yr[[#This Row],[StdDev_14Y_Centered]]</f>
        <v>27.890526835073281</v>
      </c>
      <c r="K3160">
        <v>14.83208251473479</v>
      </c>
      <c r="L3160">
        <v>13.850206208172752</v>
      </c>
      <c r="M3160">
        <f>tsla_moving_stats_14yr[[#This Row],[Average_14Y_Centered]]-tsla_moving_stats_14yr[[#This Row],[ROLLING AVERAGE MANUAL]]</f>
        <v>3.2214421635988089E-2</v>
      </c>
      <c r="N3160">
        <f>tsla_moving_stats_14yr[[#This Row],[StdDev_14Y_Centered]]-tsla_moving_stats_14yr[[#This Row],[STANDARD DEV MANUAL]]</f>
        <v>9.5057209363888617E-2</v>
      </c>
    </row>
    <row r="3161" spans="1:14" x14ac:dyDescent="0.25">
      <c r="A3161" s="1">
        <v>41494</v>
      </c>
      <c r="B3161">
        <v>10.29</v>
      </c>
      <c r="C3161">
        <v>10.59</v>
      </c>
      <c r="D3161">
        <v>10.029999999999999</v>
      </c>
      <c r="E3161">
        <v>10.23</v>
      </c>
      <c r="F3161">
        <v>408701790</v>
      </c>
      <c r="G3161">
        <v>14.864296936370778</v>
      </c>
      <c r="H3161">
        <v>13.945263417536641</v>
      </c>
      <c r="I3161">
        <f>tsla_moving_stats_14yr[[#This Row],[Close]]/tsla_moving_stats_14yr[[#This Row],[StdDev_14Y_Centered]]</f>
        <v>0.73358241387792145</v>
      </c>
      <c r="J3161">
        <f>2*tsla_moving_stats_14yr[[#This Row],[StdDev_14Y_Centered]]</f>
        <v>27.890526835073281</v>
      </c>
      <c r="K3161">
        <v>14.798875786163531</v>
      </c>
      <c r="L3161">
        <v>13.751264604292732</v>
      </c>
      <c r="M3161">
        <f>tsla_moving_stats_14yr[[#This Row],[Average_14Y_Centered]]-tsla_moving_stats_14yr[[#This Row],[ROLLING AVERAGE MANUAL]]</f>
        <v>6.542115020724637E-2</v>
      </c>
      <c r="N3161">
        <f>tsla_moving_stats_14yr[[#This Row],[StdDev_14Y_Centered]]-tsla_moving_stats_14yr[[#This Row],[STANDARD DEV MANUAL]]</f>
        <v>0.19399881324390833</v>
      </c>
    </row>
    <row r="3162" spans="1:14" x14ac:dyDescent="0.25">
      <c r="A3162" s="1">
        <v>41493</v>
      </c>
      <c r="B3162">
        <v>9.4600000000000009</v>
      </c>
      <c r="C3162">
        <v>9.4600000000000009</v>
      </c>
      <c r="D3162">
        <v>8.82</v>
      </c>
      <c r="E3162">
        <v>8.9499999999999993</v>
      </c>
      <c r="F3162">
        <v>273182366</v>
      </c>
      <c r="G3162">
        <v>14.864296936370778</v>
      </c>
      <c r="H3162">
        <v>13.945263417536641</v>
      </c>
      <c r="I3162">
        <f>tsla_moving_stats_14yr[[#This Row],[Close]]/tsla_moving_stats_14yr[[#This Row],[StdDev_14Y_Centered]]</f>
        <v>0.64179497597335244</v>
      </c>
      <c r="J3162">
        <f>2*tsla_moving_stats_14yr[[#This Row],[StdDev_14Y_Centered]]</f>
        <v>27.890526835073281</v>
      </c>
      <c r="K3162">
        <v>14.765764844671658</v>
      </c>
      <c r="L3162">
        <v>13.652199943821692</v>
      </c>
      <c r="M3162">
        <f>tsla_moving_stats_14yr[[#This Row],[Average_14Y_Centered]]-tsla_moving_stats_14yr[[#This Row],[ROLLING AVERAGE MANUAL]]</f>
        <v>9.8532091699119917E-2</v>
      </c>
      <c r="N3162">
        <f>tsla_moving_stats_14yr[[#This Row],[StdDev_14Y_Centered]]-tsla_moving_stats_14yr[[#This Row],[STANDARD DEV MANUAL]]</f>
        <v>0.29306347371494823</v>
      </c>
    </row>
    <row r="3163" spans="1:14" x14ac:dyDescent="0.25">
      <c r="A3163" s="1">
        <v>41492</v>
      </c>
      <c r="B3163">
        <v>9.65</v>
      </c>
      <c r="C3163">
        <v>9.7200000000000006</v>
      </c>
      <c r="D3163">
        <v>9.41</v>
      </c>
      <c r="E3163">
        <v>9.48</v>
      </c>
      <c r="F3163">
        <v>138916508</v>
      </c>
      <c r="G3163">
        <v>14.832082514734775</v>
      </c>
      <c r="H3163">
        <v>13.852928072443586</v>
      </c>
      <c r="I3163">
        <f>tsla_moving_stats_14yr[[#This Row],[Close]]/tsla_moving_stats_14yr[[#This Row],[StdDev_14Y_Centered]]</f>
        <v>0.68433185752676595</v>
      </c>
      <c r="J3163">
        <f>2*tsla_moving_stats_14yr[[#This Row],[StdDev_14Y_Centered]]</f>
        <v>27.705856144887171</v>
      </c>
      <c r="K3163">
        <v>14.732576711250992</v>
      </c>
      <c r="L3163">
        <v>13.551933131118174</v>
      </c>
      <c r="M3163">
        <f>tsla_moving_stats_14yr[[#This Row],[Average_14Y_Centered]]-tsla_moving_stats_14yr[[#This Row],[ROLLING AVERAGE MANUAL]]</f>
        <v>9.9505803483783239E-2</v>
      </c>
      <c r="N3163">
        <f>tsla_moving_stats_14yr[[#This Row],[StdDev_14Y_Centered]]-tsla_moving_stats_14yr[[#This Row],[STANDARD DEV MANUAL]]</f>
        <v>0.3009949413254116</v>
      </c>
    </row>
    <row r="3164" spans="1:14" x14ac:dyDescent="0.25">
      <c r="A3164" s="1">
        <v>41491</v>
      </c>
      <c r="B3164">
        <v>9.33</v>
      </c>
      <c r="C3164">
        <v>9.66</v>
      </c>
      <c r="D3164">
        <v>9.31</v>
      </c>
      <c r="E3164">
        <v>9.65</v>
      </c>
      <c r="F3164">
        <v>153009592</v>
      </c>
      <c r="G3164">
        <v>14.798875786163521</v>
      </c>
      <c r="H3164">
        <v>13.753968086989552</v>
      </c>
      <c r="I3164">
        <f>tsla_moving_stats_14yr[[#This Row],[Close]]/tsla_moving_stats_14yr[[#This Row],[StdDev_14Y_Centered]]</f>
        <v>0.70161570384392091</v>
      </c>
      <c r="J3164">
        <f>2*tsla_moving_stats_14yr[[#This Row],[StdDev_14Y_Centered]]</f>
        <v>27.507936173979104</v>
      </c>
      <c r="K3164">
        <v>14.699413616686355</v>
      </c>
      <c r="L3164">
        <v>13.451078019708339</v>
      </c>
      <c r="M3164">
        <f>tsla_moving_stats_14yr[[#This Row],[Average_14Y_Centered]]-tsla_moving_stats_14yr[[#This Row],[ROLLING AVERAGE MANUAL]]</f>
        <v>9.9462169477165574E-2</v>
      </c>
      <c r="N3164">
        <f>tsla_moving_stats_14yr[[#This Row],[StdDev_14Y_Centered]]-tsla_moving_stats_14yr[[#This Row],[STANDARD DEV MANUAL]]</f>
        <v>0.30289006728121315</v>
      </c>
    </row>
    <row r="3165" spans="1:14" x14ac:dyDescent="0.25">
      <c r="A3165" s="1">
        <v>41488</v>
      </c>
      <c r="B3165">
        <v>8.9700000000000006</v>
      </c>
      <c r="C3165">
        <v>9.2200000000000006</v>
      </c>
      <c r="D3165">
        <v>8.91</v>
      </c>
      <c r="E3165">
        <v>9.1999999999999993</v>
      </c>
      <c r="F3165">
        <v>94047667</v>
      </c>
      <c r="G3165">
        <v>14.699413616686344</v>
      </c>
      <c r="H3165">
        <v>13.4537256091484</v>
      </c>
      <c r="I3165">
        <f>tsla_moving_stats_14yr[[#This Row],[Close]]/tsla_moving_stats_14yr[[#This Row],[StdDev_14Y_Centered]]</f>
        <v>0.68382545231516323</v>
      </c>
      <c r="J3165">
        <f>2*tsla_moving_stats_14yr[[#This Row],[StdDev_14Y_Centered]]</f>
        <v>26.907451218296799</v>
      </c>
      <c r="K3165">
        <v>14.667649606299225</v>
      </c>
      <c r="L3165">
        <v>13.358105585373201</v>
      </c>
      <c r="M3165">
        <f>tsla_moving_stats_14yr[[#This Row],[Average_14Y_Centered]]-tsla_moving_stats_14yr[[#This Row],[ROLLING AVERAGE MANUAL]]</f>
        <v>3.1764010387119512E-2</v>
      </c>
      <c r="N3165">
        <f>tsla_moving_stats_14yr[[#This Row],[StdDev_14Y_Centered]]-tsla_moving_stats_14yr[[#This Row],[STANDARD DEV MANUAL]]</f>
        <v>9.5620023775198959E-2</v>
      </c>
    </row>
    <row r="3166" spans="1:14" x14ac:dyDescent="0.25">
      <c r="A3166" s="1">
        <v>41487</v>
      </c>
      <c r="B3166">
        <v>9</v>
      </c>
      <c r="C3166">
        <v>9.1</v>
      </c>
      <c r="D3166">
        <v>8.84</v>
      </c>
      <c r="E3166">
        <v>9.0399999999999991</v>
      </c>
      <c r="F3166">
        <v>79854052</v>
      </c>
      <c r="G3166">
        <v>14.699413616686344</v>
      </c>
      <c r="H3166">
        <v>13.4537256091484</v>
      </c>
      <c r="I3166">
        <f>tsla_moving_stats_14yr[[#This Row],[Close]]/tsla_moving_stats_14yr[[#This Row],[StdDev_14Y_Centered]]</f>
        <v>0.67193283575316043</v>
      </c>
      <c r="J3166">
        <f>2*tsla_moving_stats_14yr[[#This Row],[StdDev_14Y_Centered]]</f>
        <v>26.907451218296799</v>
      </c>
      <c r="K3166">
        <v>14.634367861362747</v>
      </c>
      <c r="L3166">
        <v>13.255028129767187</v>
      </c>
      <c r="M3166">
        <f>tsla_moving_stats_14yr[[#This Row],[Average_14Y_Centered]]-tsla_moving_stats_14yr[[#This Row],[ROLLING AVERAGE MANUAL]]</f>
        <v>6.5045755323597021E-2</v>
      </c>
      <c r="N3166">
        <f>tsla_moving_stats_14yr[[#This Row],[StdDev_14Y_Centered]]-tsla_moving_stats_14yr[[#This Row],[STANDARD DEV MANUAL]]</f>
        <v>0.19869747938121307</v>
      </c>
    </row>
    <row r="3167" spans="1:14" x14ac:dyDescent="0.25">
      <c r="A3167" s="1">
        <v>41486</v>
      </c>
      <c r="B3167">
        <v>8.84</v>
      </c>
      <c r="C3167">
        <v>9</v>
      </c>
      <c r="D3167">
        <v>8.76</v>
      </c>
      <c r="E3167">
        <v>8.9499999999999993</v>
      </c>
      <c r="F3167">
        <v>95274653</v>
      </c>
      <c r="G3167">
        <v>14.699413616686344</v>
      </c>
      <c r="H3167">
        <v>13.4537256091484</v>
      </c>
      <c r="I3167">
        <f>tsla_moving_stats_14yr[[#This Row],[Close]]/tsla_moving_stats_14yr[[#This Row],[StdDev_14Y_Centered]]</f>
        <v>0.66524323893703374</v>
      </c>
      <c r="J3167">
        <f>2*tsla_moving_stats_14yr[[#This Row],[StdDev_14Y_Centered]]</f>
        <v>26.907451218296799</v>
      </c>
      <c r="K3167">
        <v>14.600756501182039</v>
      </c>
      <c r="L3167">
        <v>13.149016265185983</v>
      </c>
      <c r="M3167">
        <f>tsla_moving_stats_14yr[[#This Row],[Average_14Y_Centered]]-tsla_moving_stats_14yr[[#This Row],[ROLLING AVERAGE MANUAL]]</f>
        <v>9.8657115504305892E-2</v>
      </c>
      <c r="N3167">
        <f>tsla_moving_stats_14yr[[#This Row],[StdDev_14Y_Centered]]-tsla_moving_stats_14yr[[#This Row],[STANDARD DEV MANUAL]]</f>
        <v>0.30470934396241667</v>
      </c>
    </row>
    <row r="3168" spans="1:14" x14ac:dyDescent="0.25">
      <c r="A3168" s="1">
        <v>41485</v>
      </c>
      <c r="B3168">
        <v>8.99</v>
      </c>
      <c r="C3168">
        <v>9.17</v>
      </c>
      <c r="D3168">
        <v>8.5500000000000007</v>
      </c>
      <c r="E3168">
        <v>8.7799999999999994</v>
      </c>
      <c r="F3168">
        <v>196954237</v>
      </c>
      <c r="G3168">
        <v>14.667649606299213</v>
      </c>
      <c r="H3168">
        <v>13.360735910413098</v>
      </c>
      <c r="I3168">
        <f>tsla_moving_stats_14yr[[#This Row],[Close]]/tsla_moving_stats_14yr[[#This Row],[StdDev_14Y_Centered]]</f>
        <v>0.65714943090500266</v>
      </c>
      <c r="J3168">
        <f>2*tsla_moving_stats_14yr[[#This Row],[StdDev_14Y_Centered]]</f>
        <v>26.721471820826196</v>
      </c>
      <c r="K3168">
        <v>14.567713835238479</v>
      </c>
      <c r="L3168">
        <v>13.045832486512975</v>
      </c>
      <c r="M3168">
        <f>tsla_moving_stats_14yr[[#This Row],[Average_14Y_Centered]]-tsla_moving_stats_14yr[[#This Row],[ROLLING AVERAGE MANUAL]]</f>
        <v>9.9935771060733813E-2</v>
      </c>
      <c r="N3168">
        <f>tsla_moving_stats_14yr[[#This Row],[StdDev_14Y_Centered]]-tsla_moving_stats_14yr[[#This Row],[STANDARD DEV MANUAL]]</f>
        <v>0.31490342390012316</v>
      </c>
    </row>
    <row r="3169" spans="1:14" x14ac:dyDescent="0.25">
      <c r="A3169" s="1">
        <v>41484</v>
      </c>
      <c r="B3169">
        <v>8.6199999999999992</v>
      </c>
      <c r="C3169">
        <v>9.02</v>
      </c>
      <c r="D3169">
        <v>8.5500000000000007</v>
      </c>
      <c r="E3169">
        <v>8.9700000000000006</v>
      </c>
      <c r="F3169">
        <v>145291214</v>
      </c>
      <c r="G3169">
        <v>14.634367861362742</v>
      </c>
      <c r="H3169">
        <v>13.257639186254645</v>
      </c>
      <c r="I3169">
        <f>tsla_moving_stats_14yr[[#This Row],[Close]]/tsla_moving_stats_14yr[[#This Row],[StdDev_14Y_Centered]]</f>
        <v>0.67659104867629716</v>
      </c>
      <c r="J3169">
        <f>2*tsla_moving_stats_14yr[[#This Row],[StdDev_14Y_Centered]]</f>
        <v>26.51527837250929</v>
      </c>
      <c r="K3169">
        <v>14.532985015772883</v>
      </c>
      <c r="L3169">
        <v>12.930622713056328</v>
      </c>
      <c r="M3169">
        <f>tsla_moving_stats_14yr[[#This Row],[Average_14Y_Centered]]-tsla_moving_stats_14yr[[#This Row],[ROLLING AVERAGE MANUAL]]</f>
        <v>0.10138284558985866</v>
      </c>
      <c r="N3169">
        <f>tsla_moving_stats_14yr[[#This Row],[StdDev_14Y_Centered]]-tsla_moving_stats_14yr[[#This Row],[STANDARD DEV MANUAL]]</f>
        <v>0.3270164731983165</v>
      </c>
    </row>
    <row r="3170" spans="1:14" x14ac:dyDescent="0.25">
      <c r="A3170" s="1">
        <v>41481</v>
      </c>
      <c r="B3170">
        <v>8.5399999999999991</v>
      </c>
      <c r="C3170">
        <v>8.7100000000000009</v>
      </c>
      <c r="D3170">
        <v>8.44</v>
      </c>
      <c r="E3170">
        <v>8.6300000000000008</v>
      </c>
      <c r="F3170">
        <v>144610709</v>
      </c>
      <c r="G3170">
        <v>14.532985015772871</v>
      </c>
      <c r="H3170">
        <v>12.933172880266474</v>
      </c>
      <c r="I3170">
        <f>tsla_moving_stats_14yr[[#This Row],[Close]]/tsla_moving_stats_14yr[[#This Row],[StdDev_14Y_Centered]]</f>
        <v>0.66727631957721023</v>
      </c>
      <c r="J3170">
        <f>2*tsla_moving_stats_14yr[[#This Row],[StdDev_14Y_Centered]]</f>
        <v>25.866345760532948</v>
      </c>
      <c r="K3170">
        <v>14.50145167652861</v>
      </c>
      <c r="L3170">
        <v>12.835313996459259</v>
      </c>
      <c r="M3170">
        <f>tsla_moving_stats_14yr[[#This Row],[Average_14Y_Centered]]-tsla_moving_stats_14yr[[#This Row],[ROLLING AVERAGE MANUAL]]</f>
        <v>3.1533339244260716E-2</v>
      </c>
      <c r="N3170">
        <f>tsla_moving_stats_14yr[[#This Row],[StdDev_14Y_Centered]]-tsla_moving_stats_14yr[[#This Row],[STANDARD DEV MANUAL]]</f>
        <v>9.7858883807214525E-2</v>
      </c>
    </row>
    <row r="3171" spans="1:14" x14ac:dyDescent="0.25">
      <c r="A3171" s="1">
        <v>41480</v>
      </c>
      <c r="B3171">
        <v>8.0299999999999994</v>
      </c>
      <c r="C3171">
        <v>8.32</v>
      </c>
      <c r="D3171">
        <v>8.01</v>
      </c>
      <c r="E3171">
        <v>8.27</v>
      </c>
      <c r="F3171">
        <v>79307241</v>
      </c>
      <c r="G3171">
        <v>14.532985015772871</v>
      </c>
      <c r="H3171">
        <v>12.933172880266474</v>
      </c>
      <c r="I3171">
        <f>tsla_moving_stats_14yr[[#This Row],[Close]]/tsla_moving_stats_14yr[[#This Row],[StdDev_14Y_Centered]]</f>
        <v>0.63944092270029296</v>
      </c>
      <c r="J3171">
        <f>2*tsla_moving_stats_14yr[[#This Row],[StdDev_14Y_Centered]]</f>
        <v>25.866345760532948</v>
      </c>
      <c r="K3171">
        <v>14.467367797947919</v>
      </c>
      <c r="L3171">
        <v>12.722631900965078</v>
      </c>
      <c r="M3171">
        <f>tsla_moving_stats_14yr[[#This Row],[Average_14Y_Centered]]-tsla_moving_stats_14yr[[#This Row],[ROLLING AVERAGE MANUAL]]</f>
        <v>6.5617217824952334E-2</v>
      </c>
      <c r="N3171">
        <f>tsla_moving_stats_14yr[[#This Row],[StdDev_14Y_Centered]]-tsla_moving_stats_14yr[[#This Row],[STANDARD DEV MANUAL]]</f>
        <v>0.21054097930139548</v>
      </c>
    </row>
    <row r="3172" spans="1:14" x14ac:dyDescent="0.25">
      <c r="A3172" s="1">
        <v>41479</v>
      </c>
      <c r="B3172">
        <v>8.3000000000000007</v>
      </c>
      <c r="C3172">
        <v>8.3000000000000007</v>
      </c>
      <c r="D3172">
        <v>7.97</v>
      </c>
      <c r="E3172">
        <v>8.11</v>
      </c>
      <c r="F3172">
        <v>103070686</v>
      </c>
      <c r="G3172">
        <v>14.532985015772871</v>
      </c>
      <c r="H3172">
        <v>12.933172880266474</v>
      </c>
      <c r="I3172">
        <f>tsla_moving_stats_14yr[[#This Row],[Close]]/tsla_moving_stats_14yr[[#This Row],[StdDev_14Y_Centered]]</f>
        <v>0.62706963519944081</v>
      </c>
      <c r="J3172">
        <f>2*tsla_moving_stats_14yr[[#This Row],[StdDev_14Y_Centered]]</f>
        <v>25.866345760532948</v>
      </c>
      <c r="K3172">
        <v>14.431168574812487</v>
      </c>
      <c r="L3172">
        <v>12.593996692115526</v>
      </c>
      <c r="M3172">
        <f>tsla_moving_stats_14yr[[#This Row],[Average_14Y_Centered]]-tsla_moving_stats_14yr[[#This Row],[ROLLING AVERAGE MANUAL]]</f>
        <v>0.10181644096038411</v>
      </c>
      <c r="N3172">
        <f>tsla_moving_stats_14yr[[#This Row],[StdDev_14Y_Centered]]-tsla_moving_stats_14yr[[#This Row],[STANDARD DEV MANUAL]]</f>
        <v>0.33917618815094741</v>
      </c>
    </row>
    <row r="3173" spans="1:14" x14ac:dyDescent="0.25">
      <c r="A3173" s="1">
        <v>41478</v>
      </c>
      <c r="B3173">
        <v>8.27</v>
      </c>
      <c r="C3173">
        <v>8.3699999999999992</v>
      </c>
      <c r="D3173">
        <v>8.1199999999999992</v>
      </c>
      <c r="E3173">
        <v>8.18</v>
      </c>
      <c r="F3173">
        <v>116107139</v>
      </c>
      <c r="G3173">
        <v>14.5014516765286</v>
      </c>
      <c r="H3173">
        <v>12.837846365823294</v>
      </c>
      <c r="I3173">
        <f>tsla_moving_stats_14yr[[#This Row],[Close]]/tsla_moving_stats_14yr[[#This Row],[StdDev_14Y_Centered]]</f>
        <v>0.63717852410016862</v>
      </c>
      <c r="J3173">
        <f>2*tsla_moving_stats_14yr[[#This Row],[StdDev_14Y_Centered]]</f>
        <v>25.675692731646588</v>
      </c>
      <c r="K3173">
        <v>14.395572669826231</v>
      </c>
      <c r="L3173">
        <v>12.468436549147018</v>
      </c>
      <c r="M3173">
        <f>tsla_moving_stats_14yr[[#This Row],[Average_14Y_Centered]]-tsla_moving_stats_14yr[[#This Row],[ROLLING AVERAGE MANUAL]]</f>
        <v>0.10587900670236827</v>
      </c>
      <c r="N3173">
        <f>tsla_moving_stats_14yr[[#This Row],[StdDev_14Y_Centered]]-tsla_moving_stats_14yr[[#This Row],[STANDARD DEV MANUAL]]</f>
        <v>0.36940981667627604</v>
      </c>
    </row>
    <row r="3174" spans="1:14" x14ac:dyDescent="0.25">
      <c r="A3174" s="1">
        <v>41477</v>
      </c>
      <c r="B3174">
        <v>7.99</v>
      </c>
      <c r="C3174">
        <v>8.4499999999999993</v>
      </c>
      <c r="D3174">
        <v>7.99</v>
      </c>
      <c r="E3174">
        <v>8.16</v>
      </c>
      <c r="F3174">
        <v>147072286</v>
      </c>
      <c r="G3174">
        <v>14.46736779794791</v>
      </c>
      <c r="H3174">
        <v>12.725143029362416</v>
      </c>
      <c r="I3174">
        <f>tsla_moving_stats_14yr[[#This Row],[Close]]/tsla_moving_stats_14yr[[#This Row],[StdDev_14Y_Centered]]</f>
        <v>0.64125015971697497</v>
      </c>
      <c r="J3174">
        <f>2*tsla_moving_stats_14yr[[#This Row],[StdDev_14Y_Centered]]</f>
        <v>25.450286058724831</v>
      </c>
      <c r="K3174">
        <v>14.357984986171479</v>
      </c>
      <c r="L3174">
        <v>12.326639343483583</v>
      </c>
      <c r="M3174">
        <f>tsla_moving_stats_14yr[[#This Row],[Average_14Y_Centered]]-tsla_moving_stats_14yr[[#This Row],[ROLLING AVERAGE MANUAL]]</f>
        <v>0.10938281177643105</v>
      </c>
      <c r="N3174">
        <f>tsla_moving_stats_14yr[[#This Row],[StdDev_14Y_Centered]]-tsla_moving_stats_14yr[[#This Row],[STANDARD DEV MANUAL]]</f>
        <v>0.39850368587883267</v>
      </c>
    </row>
    <row r="3175" spans="1:14" x14ac:dyDescent="0.25">
      <c r="A3175" s="1">
        <v>41474</v>
      </c>
      <c r="B3175">
        <v>7.9</v>
      </c>
      <c r="C3175">
        <v>8.0399999999999991</v>
      </c>
      <c r="D3175">
        <v>7.77</v>
      </c>
      <c r="E3175">
        <v>7.98</v>
      </c>
      <c r="F3175">
        <v>88371661</v>
      </c>
      <c r="G3175">
        <v>14.357984986171475</v>
      </c>
      <c r="H3175">
        <v>12.32907519754227</v>
      </c>
      <c r="I3175">
        <f>tsla_moving_stats_14yr[[#This Row],[Close]]/tsla_moving_stats_14yr[[#This Row],[StdDev_14Y_Centered]]</f>
        <v>0.64725049301270932</v>
      </c>
      <c r="J3175">
        <f>2*tsla_moving_stats_14yr[[#This Row],[StdDev_14Y_Centered]]</f>
        <v>24.65815039508454</v>
      </c>
      <c r="K3175">
        <v>14.324110671936765</v>
      </c>
      <c r="L3175">
        <v>12.210726873137387</v>
      </c>
      <c r="M3175">
        <f>tsla_moving_stats_14yr[[#This Row],[Average_14Y_Centered]]-tsla_moving_stats_14yr[[#This Row],[ROLLING AVERAGE MANUAL]]</f>
        <v>3.3874314234710212E-2</v>
      </c>
      <c r="N3175">
        <f>tsla_moving_stats_14yr[[#This Row],[StdDev_14Y_Centered]]-tsla_moving_stats_14yr[[#This Row],[STANDARD DEV MANUAL]]</f>
        <v>0.11834832440488263</v>
      </c>
    </row>
    <row r="3176" spans="1:14" x14ac:dyDescent="0.25">
      <c r="A3176" s="1">
        <v>41473</v>
      </c>
      <c r="B3176">
        <v>8.06</v>
      </c>
      <c r="C3176">
        <v>8.18</v>
      </c>
      <c r="D3176">
        <v>7.75</v>
      </c>
      <c r="E3176">
        <v>7.94</v>
      </c>
      <c r="F3176">
        <v>171110576</v>
      </c>
      <c r="G3176">
        <v>14.357984986171475</v>
      </c>
      <c r="H3176">
        <v>12.32907519754227</v>
      </c>
      <c r="I3176">
        <f>tsla_moving_stats_14yr[[#This Row],[Close]]/tsla_moving_stats_14yr[[#This Row],[StdDev_14Y_Centered]]</f>
        <v>0.644006129639212</v>
      </c>
      <c r="J3176">
        <f>2*tsla_moving_stats_14yr[[#This Row],[StdDev_14Y_Centered]]</f>
        <v>24.65815039508454</v>
      </c>
      <c r="K3176">
        <v>14.290217477263754</v>
      </c>
      <c r="L3176">
        <v>12.093571579111789</v>
      </c>
      <c r="M3176">
        <f>tsla_moving_stats_14yr[[#This Row],[Average_14Y_Centered]]-tsla_moving_stats_14yr[[#This Row],[ROLLING AVERAGE MANUAL]]</f>
        <v>6.7767508907721208E-2</v>
      </c>
      <c r="N3176">
        <f>tsla_moving_stats_14yr[[#This Row],[StdDev_14Y_Centered]]-tsla_moving_stats_14yr[[#This Row],[STANDARD DEV MANUAL]]</f>
        <v>0.23550361843048151</v>
      </c>
    </row>
    <row r="3177" spans="1:14" x14ac:dyDescent="0.25">
      <c r="A3177" s="1">
        <v>41472</v>
      </c>
      <c r="B3177">
        <v>7.1</v>
      </c>
      <c r="C3177">
        <v>8.11</v>
      </c>
      <c r="D3177">
        <v>6.97</v>
      </c>
      <c r="E3177">
        <v>8.02</v>
      </c>
      <c r="F3177">
        <v>390434666</v>
      </c>
      <c r="G3177">
        <v>14.357984986171475</v>
      </c>
      <c r="H3177">
        <v>12.32907519754227</v>
      </c>
      <c r="I3177">
        <f>tsla_moving_stats_14yr[[#This Row],[Close]]/tsla_moving_stats_14yr[[#This Row],[StdDev_14Y_Centered]]</f>
        <v>0.65049485638620652</v>
      </c>
      <c r="J3177">
        <f>2*tsla_moving_stats_14yr[[#This Row],[StdDev_14Y_Centered]]</f>
        <v>24.65815039508454</v>
      </c>
      <c r="K3177">
        <v>14.255098892405071</v>
      </c>
      <c r="L3177">
        <v>11.966339194774504</v>
      </c>
      <c r="M3177">
        <f>tsla_moving_stats_14yr[[#This Row],[Average_14Y_Centered]]-tsla_moving_stats_14yr[[#This Row],[ROLLING AVERAGE MANUAL]]</f>
        <v>0.10288609376640423</v>
      </c>
      <c r="N3177">
        <f>tsla_moving_stats_14yr[[#This Row],[StdDev_14Y_Centered]]-tsla_moving_stats_14yr[[#This Row],[STANDARD DEV MANUAL]]</f>
        <v>0.36273600276776641</v>
      </c>
    </row>
    <row r="3178" spans="1:14" x14ac:dyDescent="0.25">
      <c r="A3178" s="1">
        <v>41471</v>
      </c>
      <c r="B3178">
        <v>8.42</v>
      </c>
      <c r="C3178">
        <v>8.42</v>
      </c>
      <c r="D3178">
        <v>7.15</v>
      </c>
      <c r="E3178">
        <v>7.27</v>
      </c>
      <c r="F3178">
        <v>485578504</v>
      </c>
      <c r="G3178">
        <v>14.32411067193676</v>
      </c>
      <c r="H3178">
        <v>12.213140775873891</v>
      </c>
      <c r="I3178">
        <f>tsla_moving_stats_14yr[[#This Row],[Close]]/tsla_moving_stats_14yr[[#This Row],[StdDev_14Y_Centered]]</f>
        <v>0.59526047667945647</v>
      </c>
      <c r="J3178">
        <f>2*tsla_moving_stats_14yr[[#This Row],[StdDev_14Y_Centered]]</f>
        <v>24.426281551747781</v>
      </c>
      <c r="K3178">
        <v>14.22072417886824</v>
      </c>
      <c r="L3178">
        <v>11.843259742802099</v>
      </c>
      <c r="M3178">
        <f>tsla_moving_stats_14yr[[#This Row],[Average_14Y_Centered]]-tsla_moving_stats_14yr[[#This Row],[ROLLING AVERAGE MANUAL]]</f>
        <v>0.10338649306851977</v>
      </c>
      <c r="N3178">
        <f>tsla_moving_stats_14yr[[#This Row],[StdDev_14Y_Centered]]-tsla_moving_stats_14yr[[#This Row],[STANDARD DEV MANUAL]]</f>
        <v>0.36988103307179188</v>
      </c>
    </row>
    <row r="3179" spans="1:14" x14ac:dyDescent="0.25">
      <c r="A3179" s="1">
        <v>41470</v>
      </c>
      <c r="B3179">
        <v>8.8699999999999992</v>
      </c>
      <c r="C3179">
        <v>8.8800000000000008</v>
      </c>
      <c r="D3179">
        <v>8.4499999999999993</v>
      </c>
      <c r="E3179">
        <v>8.48</v>
      </c>
      <c r="F3179">
        <v>148865193</v>
      </c>
      <c r="G3179">
        <v>14.290217477263743</v>
      </c>
      <c r="H3179">
        <v>12.095963267373939</v>
      </c>
      <c r="I3179">
        <f>tsla_moving_stats_14yr[[#This Row],[Close]]/tsla_moving_stats_14yr[[#This Row],[StdDev_14Y_Centered]]</f>
        <v>0.7010603300088416</v>
      </c>
      <c r="J3179">
        <f>2*tsla_moving_stats_14yr[[#This Row],[StdDev_14Y_Centered]]</f>
        <v>24.191926534747878</v>
      </c>
      <c r="K3179">
        <v>14.186844813935091</v>
      </c>
      <c r="L3179">
        <v>11.722534267000432</v>
      </c>
      <c r="M3179">
        <f>tsla_moving_stats_14yr[[#This Row],[Average_14Y_Centered]]-tsla_moving_stats_14yr[[#This Row],[ROLLING AVERAGE MANUAL]]</f>
        <v>0.10337266332865269</v>
      </c>
      <c r="N3179">
        <f>tsla_moving_stats_14yr[[#This Row],[StdDev_14Y_Centered]]-tsla_moving_stats_14yr[[#This Row],[STANDARD DEV MANUAL]]</f>
        <v>0.37342900037350724</v>
      </c>
    </row>
    <row r="3180" spans="1:14" x14ac:dyDescent="0.25">
      <c r="A3180" s="1">
        <v>41467</v>
      </c>
      <c r="B3180">
        <v>8.3699999999999992</v>
      </c>
      <c r="C3180">
        <v>8.66</v>
      </c>
      <c r="D3180">
        <v>8.3000000000000007</v>
      </c>
      <c r="E3180">
        <v>8.66</v>
      </c>
      <c r="F3180">
        <v>170238010</v>
      </c>
      <c r="G3180">
        <v>14.186844813935076</v>
      </c>
      <c r="H3180">
        <v>11.724855331129152</v>
      </c>
      <c r="I3180">
        <f>tsla_moving_stats_14yr[[#This Row],[Close]]/tsla_moving_stats_14yr[[#This Row],[StdDev_14Y_Centered]]</f>
        <v>0.73860186376952131</v>
      </c>
      <c r="J3180">
        <f>2*tsla_moving_stats_14yr[[#This Row],[StdDev_14Y_Centered]]</f>
        <v>23.449710662258305</v>
      </c>
      <c r="K3180">
        <v>14.151679207920811</v>
      </c>
      <c r="L3180">
        <v>11.590881364418419</v>
      </c>
      <c r="M3180">
        <f>tsla_moving_stats_14yr[[#This Row],[Average_14Y_Centered]]-tsla_moving_stats_14yr[[#This Row],[ROLLING AVERAGE MANUAL]]</f>
        <v>3.5165606014265549E-2</v>
      </c>
      <c r="N3180">
        <f>tsla_moving_stats_14yr[[#This Row],[StdDev_14Y_Centered]]-tsla_moving_stats_14yr[[#This Row],[STANDARD DEV MANUAL]]</f>
        <v>0.13397396671073381</v>
      </c>
    </row>
    <row r="3181" spans="1:14" x14ac:dyDescent="0.25">
      <c r="A3181" s="1">
        <v>41466</v>
      </c>
      <c r="B3181">
        <v>8.33</v>
      </c>
      <c r="C3181">
        <v>8.41</v>
      </c>
      <c r="D3181">
        <v>8.16</v>
      </c>
      <c r="E3181">
        <v>8.3699999999999992</v>
      </c>
      <c r="F3181">
        <v>112304485</v>
      </c>
      <c r="G3181">
        <v>14.186844813935076</v>
      </c>
      <c r="H3181">
        <v>11.724855331129152</v>
      </c>
      <c r="I3181">
        <f>tsla_moving_stats_14yr[[#This Row],[Close]]/tsla_moving_stats_14yr[[#This Row],[StdDev_14Y_Centered]]</f>
        <v>0.71386808311211236</v>
      </c>
      <c r="J3181">
        <f>2*tsla_moving_stats_14yr[[#This Row],[StdDev_14Y_Centered]]</f>
        <v>23.449710662258305</v>
      </c>
      <c r="K3181">
        <v>14.12045958795564</v>
      </c>
      <c r="L3181">
        <v>11.486545648271459</v>
      </c>
      <c r="M3181">
        <f>tsla_moving_stats_14yr[[#This Row],[Average_14Y_Centered]]-tsla_moving_stats_14yr[[#This Row],[ROLLING AVERAGE MANUAL]]</f>
        <v>6.6385225979436413E-2</v>
      </c>
      <c r="N3181">
        <f>tsla_moving_stats_14yr[[#This Row],[StdDev_14Y_Centered]]-tsla_moving_stats_14yr[[#This Row],[STANDARD DEV MANUAL]]</f>
        <v>0.23830968285769316</v>
      </c>
    </row>
    <row r="3182" spans="1:14" x14ac:dyDescent="0.25">
      <c r="A3182" s="1">
        <v>41465</v>
      </c>
      <c r="B3182">
        <v>8.2100000000000009</v>
      </c>
      <c r="C3182">
        <v>8.2200000000000006</v>
      </c>
      <c r="D3182">
        <v>8.0500000000000007</v>
      </c>
      <c r="E3182">
        <v>8.15</v>
      </c>
      <c r="F3182">
        <v>84000266</v>
      </c>
      <c r="G3182">
        <v>14.186844813935076</v>
      </c>
      <c r="H3182">
        <v>11.724855331129152</v>
      </c>
      <c r="I3182">
        <f>tsla_moving_stats_14yr[[#This Row],[Close]]/tsla_moving_stats_14yr[[#This Row],[StdDev_14Y_Centered]]</f>
        <v>0.69510452537200917</v>
      </c>
      <c r="J3182">
        <f>2*tsla_moving_stats_14yr[[#This Row],[StdDev_14Y_Centered]]</f>
        <v>23.449710662258305</v>
      </c>
      <c r="K3182">
        <v>14.089964328180752</v>
      </c>
      <c r="L3182">
        <v>11.386211172900106</v>
      </c>
      <c r="M3182">
        <f>tsla_moving_stats_14yr[[#This Row],[Average_14Y_Centered]]-tsla_moving_stats_14yr[[#This Row],[ROLLING AVERAGE MANUAL]]</f>
        <v>9.6880485754324397E-2</v>
      </c>
      <c r="N3182">
        <f>tsla_moving_stats_14yr[[#This Row],[StdDev_14Y_Centered]]-tsla_moving_stats_14yr[[#This Row],[STANDARD DEV MANUAL]]</f>
        <v>0.33864415822904625</v>
      </c>
    </row>
    <row r="3183" spans="1:14" x14ac:dyDescent="0.25">
      <c r="A3183" s="1">
        <v>41464</v>
      </c>
      <c r="B3183">
        <v>8.31</v>
      </c>
      <c r="C3183">
        <v>8.35</v>
      </c>
      <c r="D3183">
        <v>8.1300000000000008</v>
      </c>
      <c r="E3183">
        <v>8.23</v>
      </c>
      <c r="F3183">
        <v>129048238</v>
      </c>
      <c r="G3183">
        <v>14.151679207920791</v>
      </c>
      <c r="H3183">
        <v>11.593177270425809</v>
      </c>
      <c r="I3183">
        <f>tsla_moving_stats_14yr[[#This Row],[Close]]/tsla_moving_stats_14yr[[#This Row],[StdDev_14Y_Centered]]</f>
        <v>0.70990029808262556</v>
      </c>
      <c r="J3183">
        <f>2*tsla_moving_stats_14yr[[#This Row],[StdDev_14Y_Centered]]</f>
        <v>23.186354540851617</v>
      </c>
      <c r="K3183">
        <v>14.058810467882648</v>
      </c>
      <c r="L3183">
        <v>11.280446814976786</v>
      </c>
      <c r="M3183">
        <f>tsla_moving_stats_14yr[[#This Row],[Average_14Y_Centered]]-tsla_moving_stats_14yr[[#This Row],[ROLLING AVERAGE MANUAL]]</f>
        <v>9.2868740038143827E-2</v>
      </c>
      <c r="N3183">
        <f>tsla_moving_stats_14yr[[#This Row],[StdDev_14Y_Centered]]-tsla_moving_stats_14yr[[#This Row],[STANDARD DEV MANUAL]]</f>
        <v>0.31273045544902267</v>
      </c>
    </row>
    <row r="3184" spans="1:14" x14ac:dyDescent="0.25">
      <c r="A3184" s="1">
        <v>41463</v>
      </c>
      <c r="B3184">
        <v>8.09</v>
      </c>
      <c r="C3184">
        <v>8.15</v>
      </c>
      <c r="D3184">
        <v>7.92</v>
      </c>
      <c r="E3184">
        <v>8.11</v>
      </c>
      <c r="F3184">
        <v>117312360</v>
      </c>
      <c r="G3184">
        <v>14.120459587955626</v>
      </c>
      <c r="H3184">
        <v>11.488821789312023</v>
      </c>
      <c r="I3184">
        <f>tsla_moving_stats_14yr[[#This Row],[Close]]/tsla_moving_stats_14yr[[#This Row],[StdDev_14Y_Centered]]</f>
        <v>0.70590354248028109</v>
      </c>
      <c r="J3184">
        <f>2*tsla_moving_stats_14yr[[#This Row],[StdDev_14Y_Centered]]</f>
        <v>22.977643578624047</v>
      </c>
      <c r="K3184">
        <v>14.028115827052771</v>
      </c>
      <c r="L3184">
        <v>11.176888017854333</v>
      </c>
      <c r="M3184">
        <f>tsla_moving_stats_14yr[[#This Row],[Average_14Y_Centered]]-tsla_moving_stats_14yr[[#This Row],[ROLLING AVERAGE MANUAL]]</f>
        <v>9.234376090285501E-2</v>
      </c>
      <c r="N3184">
        <f>tsla_moving_stats_14yr[[#This Row],[StdDev_14Y_Centered]]-tsla_moving_stats_14yr[[#This Row],[STANDARD DEV MANUAL]]</f>
        <v>0.31193377145769041</v>
      </c>
    </row>
    <row r="3185" spans="1:14" x14ac:dyDescent="0.25">
      <c r="A3185" s="1">
        <v>41460</v>
      </c>
      <c r="B3185">
        <v>7.89</v>
      </c>
      <c r="C3185">
        <v>8.02</v>
      </c>
      <c r="D3185">
        <v>7.71</v>
      </c>
      <c r="E3185">
        <v>8.01</v>
      </c>
      <c r="F3185">
        <v>102412545</v>
      </c>
      <c r="G3185">
        <v>14.028115827052757</v>
      </c>
      <c r="H3185">
        <v>11.179105434405871</v>
      </c>
      <c r="I3185">
        <f>tsla_moving_stats_14yr[[#This Row],[Close]]/tsla_moving_stats_14yr[[#This Row],[StdDev_14Y_Centered]]</f>
        <v>0.71651529248017176</v>
      </c>
      <c r="J3185">
        <f>2*tsla_moving_stats_14yr[[#This Row],[StdDev_14Y_Centered]]</f>
        <v>22.358210868811742</v>
      </c>
      <c r="K3185">
        <v>14.001706349206366</v>
      </c>
      <c r="L3185">
        <v>11.100184698568739</v>
      </c>
      <c r="M3185">
        <f>tsla_moving_stats_14yr[[#This Row],[Average_14Y_Centered]]-tsla_moving_stats_14yr[[#This Row],[ROLLING AVERAGE MANUAL]]</f>
        <v>2.6409477846391027E-2</v>
      </c>
      <c r="N3185">
        <f>tsla_moving_stats_14yr[[#This Row],[StdDev_14Y_Centered]]-tsla_moving_stats_14yr[[#This Row],[STANDARD DEV MANUAL]]</f>
        <v>7.8920735837131772E-2</v>
      </c>
    </row>
    <row r="3186" spans="1:14" x14ac:dyDescent="0.25">
      <c r="A3186" s="1">
        <v>41458</v>
      </c>
      <c r="B3186">
        <v>7.87</v>
      </c>
      <c r="C3186">
        <v>7.95</v>
      </c>
      <c r="D3186">
        <v>7.62</v>
      </c>
      <c r="E3186">
        <v>7.68</v>
      </c>
      <c r="F3186">
        <v>72100019</v>
      </c>
      <c r="G3186">
        <v>14.028115827052757</v>
      </c>
      <c r="H3186">
        <v>11.179105434405871</v>
      </c>
      <c r="I3186">
        <f>tsla_moving_stats_14yr[[#This Row],[Close]]/tsla_moving_stats_14yr[[#This Row],[StdDev_14Y_Centered]]</f>
        <v>0.68699593586113838</v>
      </c>
      <c r="J3186">
        <f>2*tsla_moving_stats_14yr[[#This Row],[StdDev_14Y_Centered]]</f>
        <v>22.358210868811742</v>
      </c>
      <c r="K3186">
        <v>13.977633981738801</v>
      </c>
      <c r="L3186">
        <v>11.036427296486597</v>
      </c>
      <c r="M3186">
        <f>tsla_moving_stats_14yr[[#This Row],[Average_14Y_Centered]]-tsla_moving_stats_14yr[[#This Row],[ROLLING AVERAGE MANUAL]]</f>
        <v>5.0481845313955276E-2</v>
      </c>
      <c r="N3186">
        <f>tsla_moving_stats_14yr[[#This Row],[StdDev_14Y_Centered]]-tsla_moving_stats_14yr[[#This Row],[STANDARD DEV MANUAL]]</f>
        <v>0.14267813791927431</v>
      </c>
    </row>
    <row r="3187" spans="1:14" x14ac:dyDescent="0.25">
      <c r="A3187" s="1">
        <v>41457</v>
      </c>
      <c r="B3187">
        <v>7.88</v>
      </c>
      <c r="C3187">
        <v>8.1300000000000008</v>
      </c>
      <c r="D3187">
        <v>7.7</v>
      </c>
      <c r="E3187">
        <v>7.85</v>
      </c>
      <c r="F3187">
        <v>181055016</v>
      </c>
      <c r="G3187">
        <v>14.028115827052757</v>
      </c>
      <c r="H3187">
        <v>11.179105434405871</v>
      </c>
      <c r="I3187">
        <f>tsla_moving_stats_14yr[[#This Row],[Close]]/tsla_moving_stats_14yr[[#This Row],[StdDev_14Y_Centered]]</f>
        <v>0.70220287714973129</v>
      </c>
      <c r="J3187">
        <f>2*tsla_moving_stats_14yr[[#This Row],[StdDev_14Y_Centered]]</f>
        <v>22.358210868811742</v>
      </c>
      <c r="K3187">
        <v>13.954594916600488</v>
      </c>
      <c r="L3187">
        <v>10.97788772029344</v>
      </c>
      <c r="M3187">
        <f>tsla_moving_stats_14yr[[#This Row],[Average_14Y_Centered]]-tsla_moving_stats_14yr[[#This Row],[ROLLING AVERAGE MANUAL]]</f>
        <v>7.3520910452268495E-2</v>
      </c>
      <c r="N3187">
        <f>tsla_moving_stats_14yr[[#This Row],[StdDev_14Y_Centered]]-tsla_moving_stats_14yr[[#This Row],[STANDARD DEV MANUAL]]</f>
        <v>0.20121771411243117</v>
      </c>
    </row>
    <row r="3188" spans="1:14" x14ac:dyDescent="0.25">
      <c r="A3188" s="1">
        <v>41456</v>
      </c>
      <c r="B3188">
        <v>7.29</v>
      </c>
      <c r="C3188">
        <v>7.85</v>
      </c>
      <c r="D3188">
        <v>7.28</v>
      </c>
      <c r="E3188">
        <v>7.81</v>
      </c>
      <c r="F3188">
        <v>163554183</v>
      </c>
      <c r="G3188">
        <v>14.001706349206348</v>
      </c>
      <c r="H3188">
        <v>11.102387771865972</v>
      </c>
      <c r="I3188">
        <f>tsla_moving_stats_14yr[[#This Row],[Close]]/tsla_moving_stats_14yr[[#This Row],[StdDev_14Y_Centered]]</f>
        <v>0.70345228075990518</v>
      </c>
      <c r="J3188">
        <f>2*tsla_moving_stats_14yr[[#This Row],[StdDev_14Y_Centered]]</f>
        <v>22.204775543731945</v>
      </c>
      <c r="K3188">
        <v>13.933404847040135</v>
      </c>
      <c r="L3188">
        <v>10.928461413206151</v>
      </c>
      <c r="M3188">
        <f>tsla_moving_stats_14yr[[#This Row],[Average_14Y_Centered]]-tsla_moving_stats_14yr[[#This Row],[ROLLING AVERAGE MANUAL]]</f>
        <v>6.8301502166212558E-2</v>
      </c>
      <c r="N3188">
        <f>tsla_moving_stats_14yr[[#This Row],[StdDev_14Y_Centered]]-tsla_moving_stats_14yr[[#This Row],[STANDARD DEV MANUAL]]</f>
        <v>0.17392635865982164</v>
      </c>
    </row>
    <row r="3189" spans="1:14" x14ac:dyDescent="0.25">
      <c r="A3189" s="1">
        <v>41453</v>
      </c>
      <c r="B3189">
        <v>7.24</v>
      </c>
      <c r="C3189">
        <v>7.3</v>
      </c>
      <c r="D3189">
        <v>7.11</v>
      </c>
      <c r="E3189">
        <v>7.16</v>
      </c>
      <c r="F3189">
        <v>86256539</v>
      </c>
      <c r="G3189">
        <v>13.933404847040126</v>
      </c>
      <c r="H3189">
        <v>10.930632990259564</v>
      </c>
      <c r="I3189">
        <f>tsla_moving_stats_14yr[[#This Row],[Close]]/tsla_moving_stats_14yr[[#This Row],[StdDev_14Y_Centered]]</f>
        <v>0.65503983222018103</v>
      </c>
      <c r="J3189">
        <f>2*tsla_moving_stats_14yr[[#This Row],[StdDev_14Y_Centered]]</f>
        <v>21.861265980519129</v>
      </c>
      <c r="K3189">
        <v>13.91351351351352</v>
      </c>
      <c r="L3189">
        <v>10.884982700332666</v>
      </c>
      <c r="M3189">
        <f>tsla_moving_stats_14yr[[#This Row],[Average_14Y_Centered]]-tsla_moving_stats_14yr[[#This Row],[ROLLING AVERAGE MANUAL]]</f>
        <v>1.9891333526606658E-2</v>
      </c>
      <c r="N3189">
        <f>tsla_moving_stats_14yr[[#This Row],[StdDev_14Y_Centered]]-tsla_moving_stats_14yr[[#This Row],[STANDARD DEV MANUAL]]</f>
        <v>4.5650289926898679E-2</v>
      </c>
    </row>
    <row r="3190" spans="1:14" x14ac:dyDescent="0.25">
      <c r="A3190" s="1">
        <v>41452</v>
      </c>
      <c r="B3190">
        <v>7.12</v>
      </c>
      <c r="C3190">
        <v>7.35</v>
      </c>
      <c r="D3190">
        <v>7.08</v>
      </c>
      <c r="E3190">
        <v>7.28</v>
      </c>
      <c r="F3190">
        <v>131262510</v>
      </c>
      <c r="G3190">
        <v>13.933404847040126</v>
      </c>
      <c r="H3190">
        <v>10.930632990259564</v>
      </c>
      <c r="I3190">
        <f>tsla_moving_stats_14yr[[#This Row],[Close]]/tsla_moving_stats_14yr[[#This Row],[StdDev_14Y_Centered]]</f>
        <v>0.66601815343057513</v>
      </c>
      <c r="J3190">
        <f>2*tsla_moving_stats_14yr[[#This Row],[StdDev_14Y_Centered]]</f>
        <v>21.861265980519129</v>
      </c>
      <c r="K3190">
        <v>13.892910536779326</v>
      </c>
      <c r="L3190">
        <v>10.837986921696224</v>
      </c>
      <c r="M3190">
        <f>tsla_moving_stats_14yr[[#This Row],[Average_14Y_Centered]]-tsla_moving_stats_14yr[[#This Row],[ROLLING AVERAGE MANUAL]]</f>
        <v>4.0494310260800859E-2</v>
      </c>
      <c r="N3190">
        <f>tsla_moving_stats_14yr[[#This Row],[StdDev_14Y_Centered]]-tsla_moving_stats_14yr[[#This Row],[STANDARD DEV MANUAL]]</f>
        <v>9.2646068563340123E-2</v>
      </c>
    </row>
    <row r="3191" spans="1:14" x14ac:dyDescent="0.25">
      <c r="A3191" s="1">
        <v>41451</v>
      </c>
      <c r="B3191">
        <v>6.92</v>
      </c>
      <c r="C3191">
        <v>7.06</v>
      </c>
      <c r="D3191">
        <v>6.84</v>
      </c>
      <c r="E3191">
        <v>7.05</v>
      </c>
      <c r="F3191">
        <v>99152487</v>
      </c>
      <c r="G3191">
        <v>13.933404847040126</v>
      </c>
      <c r="H3191">
        <v>10.930632990259564</v>
      </c>
      <c r="I3191">
        <f>tsla_moving_stats_14yr[[#This Row],[Close]]/tsla_moving_stats_14yr[[#This Row],[StdDev_14Y_Centered]]</f>
        <v>0.64497637111065309</v>
      </c>
      <c r="J3191">
        <f>2*tsla_moving_stats_14yr[[#This Row],[StdDev_14Y_Centered]]</f>
        <v>21.861265980519129</v>
      </c>
      <c r="K3191">
        <v>13.872955449482898</v>
      </c>
      <c r="L3191">
        <v>10.793849952373572</v>
      </c>
      <c r="M3191">
        <f>tsla_moving_stats_14yr[[#This Row],[Average_14Y_Centered]]-tsla_moving_stats_14yr[[#This Row],[ROLLING AVERAGE MANUAL]]</f>
        <v>6.0449397557228224E-2</v>
      </c>
      <c r="N3191">
        <f>tsla_moving_stats_14yr[[#This Row],[StdDev_14Y_Centered]]-tsla_moving_stats_14yr[[#This Row],[STANDARD DEV MANUAL]]</f>
        <v>0.13678303788599244</v>
      </c>
    </row>
    <row r="3192" spans="1:14" x14ac:dyDescent="0.25">
      <c r="A3192" s="1">
        <v>41450</v>
      </c>
      <c r="B3192">
        <v>6.87</v>
      </c>
      <c r="C3192">
        <v>6.95</v>
      </c>
      <c r="D3192">
        <v>6.7</v>
      </c>
      <c r="E3192">
        <v>6.83</v>
      </c>
      <c r="F3192">
        <v>87762570</v>
      </c>
      <c r="G3192">
        <v>13.913513513513514</v>
      </c>
      <c r="H3192">
        <v>10.887146497730155</v>
      </c>
      <c r="I3192">
        <f>tsla_moving_stats_14yr[[#This Row],[Close]]/tsla_moving_stats_14yr[[#This Row],[StdDev_14Y_Centered]]</f>
        <v>0.62734528293745073</v>
      </c>
      <c r="J3192">
        <f>2*tsla_moving_stats_14yr[[#This Row],[StdDev_14Y_Centered]]</f>
        <v>21.774292995460311</v>
      </c>
      <c r="K3192">
        <v>13.851898129725434</v>
      </c>
      <c r="L3192">
        <v>10.744246090503069</v>
      </c>
      <c r="M3192">
        <f>tsla_moving_stats_14yr[[#This Row],[Average_14Y_Centered]]-tsla_moving_stats_14yr[[#This Row],[ROLLING AVERAGE MANUAL]]</f>
        <v>6.161538378808018E-2</v>
      </c>
      <c r="N3192">
        <f>tsla_moving_stats_14yr[[#This Row],[StdDev_14Y_Centered]]-tsla_moving_stats_14yr[[#This Row],[STANDARD DEV MANUAL]]</f>
        <v>0.14290040722708675</v>
      </c>
    </row>
    <row r="3193" spans="1:14" x14ac:dyDescent="0.25">
      <c r="A3193" s="1">
        <v>41449</v>
      </c>
      <c r="B3193">
        <v>6.43</v>
      </c>
      <c r="C3193">
        <v>6.86</v>
      </c>
      <c r="D3193">
        <v>6.35</v>
      </c>
      <c r="E3193">
        <v>6.77</v>
      </c>
      <c r="F3193">
        <v>106905410</v>
      </c>
      <c r="G3193">
        <v>13.892910536779324</v>
      </c>
      <c r="H3193">
        <v>10.840142233822904</v>
      </c>
      <c r="I3193">
        <f>tsla_moving_stats_14yr[[#This Row],[Close]]/tsla_moving_stats_14yr[[#This Row],[StdDev_14Y_Centered]]</f>
        <v>0.62453055079633202</v>
      </c>
      <c r="J3193">
        <f>2*tsla_moving_stats_14yr[[#This Row],[StdDev_14Y_Centered]]</f>
        <v>21.680284467645809</v>
      </c>
      <c r="K3193">
        <v>13.83102308917198</v>
      </c>
      <c r="L3193">
        <v>10.695311857480615</v>
      </c>
      <c r="M3193">
        <f>tsla_moving_stats_14yr[[#This Row],[Average_14Y_Centered]]-tsla_moving_stats_14yr[[#This Row],[ROLLING AVERAGE MANUAL]]</f>
        <v>6.188744760734366E-2</v>
      </c>
      <c r="N3193">
        <f>tsla_moving_stats_14yr[[#This Row],[StdDev_14Y_Centered]]-tsla_moving_stats_14yr[[#This Row],[STANDARD DEV MANUAL]]</f>
        <v>0.14483037634228957</v>
      </c>
    </row>
    <row r="3194" spans="1:14" x14ac:dyDescent="0.25">
      <c r="A3194" s="1">
        <v>41446</v>
      </c>
      <c r="B3194">
        <v>6.91</v>
      </c>
      <c r="C3194">
        <v>6.91</v>
      </c>
      <c r="D3194">
        <v>6.5</v>
      </c>
      <c r="E3194">
        <v>6.64</v>
      </c>
      <c r="F3194">
        <v>175778116</v>
      </c>
      <c r="G3194">
        <v>13.831023089171975</v>
      </c>
      <c r="H3194">
        <v>10.697441337214544</v>
      </c>
      <c r="I3194">
        <f>tsla_moving_stats_14yr[[#This Row],[Close]]/tsla_moving_stats_14yr[[#This Row],[StdDev_14Y_Centered]]</f>
        <v>0.62070917621212751</v>
      </c>
      <c r="J3194">
        <f>2*tsla_moving_stats_14yr[[#This Row],[StdDev_14Y_Centered]]</f>
        <v>21.394882674429088</v>
      </c>
      <c r="K3194">
        <v>13.809956192751896</v>
      </c>
      <c r="L3194">
        <v>10.64520502769731</v>
      </c>
      <c r="M3194">
        <f>tsla_moving_stats_14yr[[#This Row],[Average_14Y_Centered]]-tsla_moving_stats_14yr[[#This Row],[ROLLING AVERAGE MANUAL]]</f>
        <v>2.1066896420078862E-2</v>
      </c>
      <c r="N3194">
        <f>tsla_moving_stats_14yr[[#This Row],[StdDev_14Y_Centered]]-tsla_moving_stats_14yr[[#This Row],[STANDARD DEV MANUAL]]</f>
        <v>5.2236309517233792E-2</v>
      </c>
    </row>
    <row r="3195" spans="1:14" x14ac:dyDescent="0.25">
      <c r="A3195" s="1">
        <v>41445</v>
      </c>
      <c r="B3195">
        <v>6.98</v>
      </c>
      <c r="C3195">
        <v>7.14</v>
      </c>
      <c r="D3195">
        <v>6.63</v>
      </c>
      <c r="E3195">
        <v>6.71</v>
      </c>
      <c r="F3195">
        <v>151668471</v>
      </c>
      <c r="G3195">
        <v>13.831023089171975</v>
      </c>
      <c r="H3195">
        <v>10.697441337214544</v>
      </c>
      <c r="I3195">
        <f>tsla_moving_stats_14yr[[#This Row],[Close]]/tsla_moving_stats_14yr[[#This Row],[StdDev_14Y_Centered]]</f>
        <v>0.62725279704568915</v>
      </c>
      <c r="J3195">
        <f>2*tsla_moving_stats_14yr[[#This Row],[StdDev_14Y_Centered]]</f>
        <v>21.394882674429088</v>
      </c>
      <c r="K3195">
        <v>13.788792828685265</v>
      </c>
      <c r="L3195">
        <v>10.594380158044867</v>
      </c>
      <c r="M3195">
        <f>tsla_moving_stats_14yr[[#This Row],[Average_14Y_Centered]]-tsla_moving_stats_14yr[[#This Row],[ROLLING AVERAGE MANUAL]]</f>
        <v>4.2230260486709525E-2</v>
      </c>
      <c r="N3195">
        <f>tsla_moving_stats_14yr[[#This Row],[StdDev_14Y_Centered]]-tsla_moving_stats_14yr[[#This Row],[STANDARD DEV MANUAL]]</f>
        <v>0.10306117916967672</v>
      </c>
    </row>
    <row r="3196" spans="1:14" x14ac:dyDescent="0.25">
      <c r="A3196" s="1">
        <v>41444</v>
      </c>
      <c r="B3196">
        <v>6.8</v>
      </c>
      <c r="C3196">
        <v>7.11</v>
      </c>
      <c r="D3196">
        <v>6.8</v>
      </c>
      <c r="E3196">
        <v>6.98</v>
      </c>
      <c r="F3196">
        <v>128831127</v>
      </c>
      <c r="G3196">
        <v>13.831023089171975</v>
      </c>
      <c r="H3196">
        <v>10.697441337214544</v>
      </c>
      <c r="I3196">
        <f>tsla_moving_stats_14yr[[#This Row],[Close]]/tsla_moving_stats_14yr[[#This Row],[StdDev_14Y_Centered]]</f>
        <v>0.65249247740371252</v>
      </c>
      <c r="J3196">
        <f>2*tsla_moving_stats_14yr[[#This Row],[StdDev_14Y_Centered]]</f>
        <v>21.394882674429088</v>
      </c>
      <c r="K3196">
        <v>13.767935432443219</v>
      </c>
      <c r="L3196">
        <v>10.544842269453788</v>
      </c>
      <c r="M3196">
        <f>tsla_moving_stats_14yr[[#This Row],[Average_14Y_Centered]]-tsla_moving_stats_14yr[[#This Row],[ROLLING AVERAGE MANUAL]]</f>
        <v>6.3087656728756158E-2</v>
      </c>
      <c r="N3196">
        <f>tsla_moving_stats_14yr[[#This Row],[StdDev_14Y_Centered]]-tsla_moving_stats_14yr[[#This Row],[STANDARD DEV MANUAL]]</f>
        <v>0.1525990677607556</v>
      </c>
    </row>
    <row r="3197" spans="1:14" x14ac:dyDescent="0.25">
      <c r="A3197" s="1">
        <v>41443</v>
      </c>
      <c r="B3197">
        <v>6.78</v>
      </c>
      <c r="C3197">
        <v>6.93</v>
      </c>
      <c r="D3197">
        <v>6.61</v>
      </c>
      <c r="E3197">
        <v>6.89</v>
      </c>
      <c r="F3197">
        <v>132053581</v>
      </c>
      <c r="G3197">
        <v>13.809956192751891</v>
      </c>
      <c r="H3197">
        <v>10.647325375298839</v>
      </c>
      <c r="I3197">
        <f>tsla_moving_stats_14yr[[#This Row],[Close]]/tsla_moving_stats_14yr[[#This Row],[StdDev_14Y_Centered]]</f>
        <v>0.64711087124137201</v>
      </c>
      <c r="J3197">
        <f>2*tsla_moving_stats_14yr[[#This Row],[StdDev_14Y_Centered]]</f>
        <v>21.294650750597679</v>
      </c>
      <c r="K3197">
        <v>13.74731658692186</v>
      </c>
      <c r="L3197">
        <v>10.496254850441545</v>
      </c>
      <c r="M3197">
        <f>tsla_moving_stats_14yr[[#This Row],[Average_14Y_Centered]]-tsla_moving_stats_14yr[[#This Row],[ROLLING AVERAGE MANUAL]]</f>
        <v>6.2639605830030476E-2</v>
      </c>
      <c r="N3197">
        <f>tsla_moving_stats_14yr[[#This Row],[StdDev_14Y_Centered]]-tsla_moving_stats_14yr[[#This Row],[STANDARD DEV MANUAL]]</f>
        <v>0.15107052485729433</v>
      </c>
    </row>
    <row r="3198" spans="1:14" x14ac:dyDescent="0.25">
      <c r="A3198" s="1">
        <v>41442</v>
      </c>
      <c r="B3198">
        <v>6.91</v>
      </c>
      <c r="C3198">
        <v>6.98</v>
      </c>
      <c r="D3198">
        <v>6.75</v>
      </c>
      <c r="E3198">
        <v>6.81</v>
      </c>
      <c r="F3198">
        <v>106134709</v>
      </c>
      <c r="G3198">
        <v>13.788792828685256</v>
      </c>
      <c r="H3198">
        <v>10.596491223156635</v>
      </c>
      <c r="I3198">
        <f>tsla_moving_stats_14yr[[#This Row],[Close]]/tsla_moving_stats_14yr[[#This Row],[StdDev_14Y_Centered]]</f>
        <v>0.64266556321190804</v>
      </c>
      <c r="J3198">
        <f>2*tsla_moving_stats_14yr[[#This Row],[StdDev_14Y_Centered]]</f>
        <v>21.19298244631327</v>
      </c>
      <c r="K3198">
        <v>13.726449940167539</v>
      </c>
      <c r="L3198">
        <v>10.446209153653623</v>
      </c>
      <c r="M3198">
        <f>tsla_moving_stats_14yr[[#This Row],[Average_14Y_Centered]]-tsla_moving_stats_14yr[[#This Row],[ROLLING AVERAGE MANUAL]]</f>
        <v>6.2342888517717299E-2</v>
      </c>
      <c r="N3198">
        <f>tsla_moving_stats_14yr[[#This Row],[StdDev_14Y_Centered]]-tsla_moving_stats_14yr[[#This Row],[STANDARD DEV MANUAL]]</f>
        <v>0.15028206950301204</v>
      </c>
    </row>
    <row r="3199" spans="1:14" x14ac:dyDescent="0.25">
      <c r="A3199" s="1">
        <v>41439</v>
      </c>
      <c r="B3199">
        <v>6.67</v>
      </c>
      <c r="C3199">
        <v>6.83</v>
      </c>
      <c r="D3199">
        <v>6.62</v>
      </c>
      <c r="E3199">
        <v>6.69</v>
      </c>
      <c r="F3199">
        <v>98511401</v>
      </c>
      <c r="G3199">
        <v>13.72644994016753</v>
      </c>
      <c r="H3199">
        <v>10.448293185425758</v>
      </c>
      <c r="I3199">
        <f>tsla_moving_stats_14yr[[#This Row],[Close]]/tsla_moving_stats_14yr[[#This Row],[StdDev_14Y_Centered]]</f>
        <v>0.64029596808518241</v>
      </c>
      <c r="J3199">
        <f>2*tsla_moving_stats_14yr[[#This Row],[StdDev_14Y_Centered]]</f>
        <v>20.896586370851516</v>
      </c>
      <c r="K3199">
        <v>13.707047086991228</v>
      </c>
      <c r="L3199">
        <v>10.403029290316363</v>
      </c>
      <c r="M3199">
        <f>tsla_moving_stats_14yr[[#This Row],[Average_14Y_Centered]]-tsla_moving_stats_14yr[[#This Row],[ROLLING AVERAGE MANUAL]]</f>
        <v>1.9402853176302415E-2</v>
      </c>
      <c r="N3199">
        <f>tsla_moving_stats_14yr[[#This Row],[StdDev_14Y_Centered]]-tsla_moving_stats_14yr[[#This Row],[STANDARD DEV MANUAL]]</f>
        <v>4.526389510939488E-2</v>
      </c>
    </row>
    <row r="3200" spans="1:14" x14ac:dyDescent="0.25">
      <c r="A3200" s="1">
        <v>41438</v>
      </c>
      <c r="B3200">
        <v>6.6</v>
      </c>
      <c r="C3200">
        <v>6.62</v>
      </c>
      <c r="D3200">
        <v>6.34</v>
      </c>
      <c r="E3200">
        <v>6.55</v>
      </c>
      <c r="F3200">
        <v>89476952</v>
      </c>
      <c r="G3200">
        <v>13.72644994016753</v>
      </c>
      <c r="H3200">
        <v>10.448293185425758</v>
      </c>
      <c r="I3200">
        <f>tsla_moving_stats_14yr[[#This Row],[Close]]/tsla_moving_stats_14yr[[#This Row],[StdDev_14Y_Centered]]</f>
        <v>0.62689665036740583</v>
      </c>
      <c r="J3200">
        <f>2*tsla_moving_stats_14yr[[#This Row],[StdDev_14Y_Centered]]</f>
        <v>20.896586370851516</v>
      </c>
      <c r="K3200">
        <v>13.686626746506992</v>
      </c>
      <c r="L3200">
        <v>10.354769119173039</v>
      </c>
      <c r="M3200">
        <f>tsla_moving_stats_14yr[[#This Row],[Average_14Y_Centered]]-tsla_moving_stats_14yr[[#This Row],[ROLLING AVERAGE MANUAL]]</f>
        <v>3.9823193660538436E-2</v>
      </c>
      <c r="N3200">
        <f>tsla_moving_stats_14yr[[#This Row],[StdDev_14Y_Centered]]-tsla_moving_stats_14yr[[#This Row],[STANDARD DEV MANUAL]]</f>
        <v>9.3524066252719251E-2</v>
      </c>
    </row>
    <row r="3201" spans="1:14" x14ac:dyDescent="0.25">
      <c r="A3201" s="1">
        <v>41437</v>
      </c>
      <c r="B3201">
        <v>6.45</v>
      </c>
      <c r="C3201">
        <v>6.7</v>
      </c>
      <c r="D3201">
        <v>6.38</v>
      </c>
      <c r="E3201">
        <v>6.52</v>
      </c>
      <c r="F3201">
        <v>137962987</v>
      </c>
      <c r="G3201">
        <v>13.72644994016753</v>
      </c>
      <c r="H3201">
        <v>10.448293185425758</v>
      </c>
      <c r="I3201">
        <f>tsla_moving_stats_14yr[[#This Row],[Close]]/tsla_moving_stats_14yr[[#This Row],[StdDev_14Y_Centered]]</f>
        <v>0.62402536799931074</v>
      </c>
      <c r="J3201">
        <f>2*tsla_moving_stats_14yr[[#This Row],[StdDev_14Y_Centered]]</f>
        <v>20.896586370851516</v>
      </c>
      <c r="K3201">
        <v>13.664800319488824</v>
      </c>
      <c r="L3201">
        <v>10.299063027347534</v>
      </c>
      <c r="M3201">
        <f>tsla_moving_stats_14yr[[#This Row],[Average_14Y_Centered]]-tsla_moving_stats_14yr[[#This Row],[ROLLING AVERAGE MANUAL]]</f>
        <v>6.164962067870583E-2</v>
      </c>
      <c r="N3201">
        <f>tsla_moving_stats_14yr[[#This Row],[StdDev_14Y_Centered]]-tsla_moving_stats_14yr[[#This Row],[STANDARD DEV MANUAL]]</f>
        <v>0.1492301580782236</v>
      </c>
    </row>
    <row r="3202" spans="1:14" x14ac:dyDescent="0.25">
      <c r="A3202" s="1">
        <v>41436</v>
      </c>
      <c r="B3202">
        <v>6.55</v>
      </c>
      <c r="C3202">
        <v>6.58</v>
      </c>
      <c r="D3202">
        <v>6.27</v>
      </c>
      <c r="E3202">
        <v>6.3</v>
      </c>
      <c r="F3202">
        <v>110940714</v>
      </c>
      <c r="G3202">
        <v>13.707047086991219</v>
      </c>
      <c r="H3202">
        <v>10.405105536079086</v>
      </c>
      <c r="I3202">
        <f>tsla_moving_stats_14yr[[#This Row],[Close]]/tsla_moving_stats_14yr[[#This Row],[StdDev_14Y_Centered]]</f>
        <v>0.60547199431616761</v>
      </c>
      <c r="J3202">
        <f>2*tsla_moving_stats_14yr[[#This Row],[StdDev_14Y_Centered]]</f>
        <v>20.810211072158172</v>
      </c>
      <c r="K3202">
        <v>13.645205753096288</v>
      </c>
      <c r="L3202">
        <v>10.254348994434242</v>
      </c>
      <c r="M3202">
        <f>tsla_moving_stats_14yr[[#This Row],[Average_14Y_Centered]]-tsla_moving_stats_14yr[[#This Row],[ROLLING AVERAGE MANUAL]]</f>
        <v>6.1841333894930628E-2</v>
      </c>
      <c r="N3202">
        <f>tsla_moving_stats_14yr[[#This Row],[StdDev_14Y_Centered]]-tsla_moving_stats_14yr[[#This Row],[STANDARD DEV MANUAL]]</f>
        <v>0.15075654164484398</v>
      </c>
    </row>
    <row r="3203" spans="1:14" x14ac:dyDescent="0.25">
      <c r="A3203" s="1">
        <v>41435</v>
      </c>
      <c r="B3203">
        <v>6.6</v>
      </c>
      <c r="C3203">
        <v>6.83</v>
      </c>
      <c r="D3203">
        <v>6.57</v>
      </c>
      <c r="E3203">
        <v>6.67</v>
      </c>
      <c r="F3203">
        <v>138513382</v>
      </c>
      <c r="G3203">
        <v>13.686626746506983</v>
      </c>
      <c r="H3203">
        <v>10.356836558370915</v>
      </c>
      <c r="I3203">
        <f>tsla_moving_stats_14yr[[#This Row],[Close]]/tsla_moving_stats_14yr[[#This Row],[StdDev_14Y_Centered]]</f>
        <v>0.64401904600965931</v>
      </c>
      <c r="J3203">
        <f>2*tsla_moving_stats_14yr[[#This Row],[StdDev_14Y_Centered]]</f>
        <v>20.71367311674183</v>
      </c>
      <c r="K3203">
        <v>13.625347721822543</v>
      </c>
      <c r="L3203">
        <v>10.208166525284835</v>
      </c>
      <c r="M3203">
        <f>tsla_moving_stats_14yr[[#This Row],[Average_14Y_Centered]]-tsla_moving_stats_14yr[[#This Row],[ROLLING AVERAGE MANUAL]]</f>
        <v>6.1279024684440131E-2</v>
      </c>
      <c r="N3203">
        <f>tsla_moving_stats_14yr[[#This Row],[StdDev_14Y_Centered]]-tsla_moving_stats_14yr[[#This Row],[STANDARD DEV MANUAL]]</f>
        <v>0.14867003308608062</v>
      </c>
    </row>
    <row r="3204" spans="1:14" x14ac:dyDescent="0.25">
      <c r="A3204" s="1">
        <v>41432</v>
      </c>
      <c r="B3204">
        <v>6.53</v>
      </c>
      <c r="C3204">
        <v>6.86</v>
      </c>
      <c r="D3204">
        <v>6.45</v>
      </c>
      <c r="E3204">
        <v>6.8</v>
      </c>
      <c r="F3204">
        <v>160758450</v>
      </c>
      <c r="G3204">
        <v>13.625347721822541</v>
      </c>
      <c r="H3204">
        <v>10.210207138303804</v>
      </c>
      <c r="I3204">
        <f>tsla_moving_stats_14yr[[#This Row],[Close]]/tsla_moving_stats_14yr[[#This Row],[StdDev_14Y_Centered]]</f>
        <v>0.66600020037690111</v>
      </c>
      <c r="J3204">
        <f>2*tsla_moving_stats_14yr[[#This Row],[StdDev_14Y_Centered]]</f>
        <v>20.420414276607609</v>
      </c>
      <c r="K3204">
        <v>13.607189124350263</v>
      </c>
      <c r="L3204">
        <v>10.169726332716333</v>
      </c>
      <c r="M3204">
        <f>tsla_moving_stats_14yr[[#This Row],[Average_14Y_Centered]]-tsla_moving_stats_14yr[[#This Row],[ROLLING AVERAGE MANUAL]]</f>
        <v>1.8158597472277549E-2</v>
      </c>
      <c r="N3204">
        <f>tsla_moving_stats_14yr[[#This Row],[StdDev_14Y_Centered]]-tsla_moving_stats_14yr[[#This Row],[STANDARD DEV MANUAL]]</f>
        <v>4.0480805587471025E-2</v>
      </c>
    </row>
    <row r="3205" spans="1:14" x14ac:dyDescent="0.25">
      <c r="A3205" s="1">
        <v>41431</v>
      </c>
      <c r="B3205">
        <v>6.35</v>
      </c>
      <c r="C3205">
        <v>6.62</v>
      </c>
      <c r="D3205">
        <v>6.34</v>
      </c>
      <c r="E3205">
        <v>6.49</v>
      </c>
      <c r="F3205">
        <v>142716222</v>
      </c>
      <c r="G3205">
        <v>13.625347721822541</v>
      </c>
      <c r="H3205">
        <v>10.210207138303804</v>
      </c>
      <c r="I3205">
        <f>tsla_moving_stats_14yr[[#This Row],[Close]]/tsla_moving_stats_14yr[[#This Row],[StdDev_14Y_Centered]]</f>
        <v>0.63563842653618952</v>
      </c>
      <c r="J3205">
        <f>2*tsla_moving_stats_14yr[[#This Row],[StdDev_14Y_Centered]]</f>
        <v>20.420414276607609</v>
      </c>
      <c r="K3205">
        <v>13.589580000000002</v>
      </c>
      <c r="L3205">
        <v>10.133567475652363</v>
      </c>
      <c r="M3205">
        <f>tsla_moving_stats_14yr[[#This Row],[Average_14Y_Centered]]-tsla_moving_stats_14yr[[#This Row],[ROLLING AVERAGE MANUAL]]</f>
        <v>3.57677218225394E-2</v>
      </c>
      <c r="N3205">
        <f>tsla_moving_stats_14yr[[#This Row],[StdDev_14Y_Centered]]-tsla_moving_stats_14yr[[#This Row],[STANDARD DEV MANUAL]]</f>
        <v>7.6639662651441398E-2</v>
      </c>
    </row>
    <row r="3206" spans="1:14" x14ac:dyDescent="0.25">
      <c r="A3206" s="1">
        <v>41430</v>
      </c>
      <c r="B3206">
        <v>6.24</v>
      </c>
      <c r="C3206">
        <v>6.53</v>
      </c>
      <c r="D3206">
        <v>5.94</v>
      </c>
      <c r="E3206">
        <v>6.36</v>
      </c>
      <c r="F3206">
        <v>183371123</v>
      </c>
      <c r="G3206">
        <v>13.625347721822541</v>
      </c>
      <c r="H3206">
        <v>10.210207138303804</v>
      </c>
      <c r="I3206">
        <f>tsla_moving_stats_14yr[[#This Row],[Close]]/tsla_moving_stats_14yr[[#This Row],[StdDev_14Y_Centered]]</f>
        <v>0.62290606976427809</v>
      </c>
      <c r="J3206">
        <f>2*tsla_moving_stats_14yr[[#This Row],[StdDev_14Y_Centered]]</f>
        <v>20.420414276607609</v>
      </c>
      <c r="K3206">
        <v>13.571464585834338</v>
      </c>
      <c r="L3206">
        <v>10.095041422419909</v>
      </c>
      <c r="M3206">
        <f>tsla_moving_stats_14yr[[#This Row],[Average_14Y_Centered]]-tsla_moving_stats_14yr[[#This Row],[ROLLING AVERAGE MANUAL]]</f>
        <v>5.3883135988202824E-2</v>
      </c>
      <c r="N3206">
        <f>tsla_moving_stats_14yr[[#This Row],[StdDev_14Y_Centered]]-tsla_moving_stats_14yr[[#This Row],[STANDARD DEV MANUAL]]</f>
        <v>0.11516571588389546</v>
      </c>
    </row>
    <row r="3207" spans="1:14" x14ac:dyDescent="0.25">
      <c r="A3207" s="1">
        <v>41429</v>
      </c>
      <c r="B3207">
        <v>6.18</v>
      </c>
      <c r="C3207">
        <v>6.43</v>
      </c>
      <c r="D3207">
        <v>6.16</v>
      </c>
      <c r="E3207">
        <v>6.32</v>
      </c>
      <c r="F3207">
        <v>132840811</v>
      </c>
      <c r="G3207">
        <v>13.607189124350258</v>
      </c>
      <c r="H3207">
        <v>10.171760074629056</v>
      </c>
      <c r="I3207">
        <f>tsla_moving_stats_14yr[[#This Row],[Close]]/tsla_moving_stats_14yr[[#This Row],[StdDev_14Y_Centered]]</f>
        <v>0.62132806452677547</v>
      </c>
      <c r="J3207">
        <f>2*tsla_moving_stats_14yr[[#This Row],[StdDev_14Y_Centered]]</f>
        <v>20.343520149258111</v>
      </c>
      <c r="K3207">
        <v>13.553370696557248</v>
      </c>
      <c r="L3207">
        <v>10.056466239095515</v>
      </c>
      <c r="M3207">
        <f>tsla_moving_stats_14yr[[#This Row],[Average_14Y_Centered]]-tsla_moving_stats_14yr[[#This Row],[ROLLING AVERAGE MANUAL]]</f>
        <v>5.3818427793009604E-2</v>
      </c>
      <c r="N3207">
        <f>tsla_moving_stats_14yr[[#This Row],[StdDev_14Y_Centered]]-tsla_moving_stats_14yr[[#This Row],[STANDARD DEV MANUAL]]</f>
        <v>0.11529383553354045</v>
      </c>
    </row>
    <row r="3208" spans="1:14" x14ac:dyDescent="0.25">
      <c r="A3208" s="1">
        <v>41428</v>
      </c>
      <c r="B3208">
        <v>6.51</v>
      </c>
      <c r="C3208">
        <v>6.51</v>
      </c>
      <c r="D3208">
        <v>5.88</v>
      </c>
      <c r="E3208">
        <v>6.17</v>
      </c>
      <c r="F3208">
        <v>287152525</v>
      </c>
      <c r="G3208">
        <v>13.589579999999998</v>
      </c>
      <c r="H3208">
        <v>10.135594797364314</v>
      </c>
      <c r="I3208">
        <f>tsla_moving_stats_14yr[[#This Row],[Close]]/tsla_moving_stats_14yr[[#This Row],[StdDev_14Y_Centered]]</f>
        <v>0.60874572468154131</v>
      </c>
      <c r="J3208">
        <f>2*tsla_moving_stats_14yr[[#This Row],[StdDev_14Y_Centered]]</f>
        <v>20.271189594728629</v>
      </c>
      <c r="K3208">
        <v>13.534821786143386</v>
      </c>
      <c r="L3208">
        <v>10.015665117983126</v>
      </c>
      <c r="M3208">
        <f>tsla_moving_stats_14yr[[#This Row],[Average_14Y_Centered]]-tsla_moving_stats_14yr[[#This Row],[ROLLING AVERAGE MANUAL]]</f>
        <v>5.4758213856612059E-2</v>
      </c>
      <c r="N3208">
        <f>tsla_moving_stats_14yr[[#This Row],[StdDev_14Y_Centered]]-tsla_moving_stats_14yr[[#This Row],[STANDARD DEV MANUAL]]</f>
        <v>0.11992967938118859</v>
      </c>
    </row>
    <row r="3209" spans="1:14" x14ac:dyDescent="0.25">
      <c r="A3209" s="1">
        <v>41425</v>
      </c>
      <c r="B3209">
        <v>7.08</v>
      </c>
      <c r="C3209">
        <v>7.1</v>
      </c>
      <c r="D3209">
        <v>6.52</v>
      </c>
      <c r="E3209">
        <v>6.52</v>
      </c>
      <c r="F3209">
        <v>227579154</v>
      </c>
      <c r="G3209">
        <v>13.534821786143372</v>
      </c>
      <c r="H3209">
        <v>10.017671260240233</v>
      </c>
      <c r="I3209">
        <f>tsla_moving_stats_14yr[[#This Row],[Close]]/tsla_moving_stats_14yr[[#This Row],[StdDev_14Y_Centered]]</f>
        <v>0.65084986626359354</v>
      </c>
      <c r="J3209">
        <f>2*tsla_moving_stats_14yr[[#This Row],[StdDev_14Y_Centered]]</f>
        <v>20.035342520480466</v>
      </c>
      <c r="K3209">
        <v>13.51794070512822</v>
      </c>
      <c r="L3209">
        <v>9.9820922230927902</v>
      </c>
      <c r="M3209">
        <f>tsla_moving_stats_14yr[[#This Row],[Average_14Y_Centered]]-tsla_moving_stats_14yr[[#This Row],[ROLLING AVERAGE MANUAL]]</f>
        <v>1.6881081015151622E-2</v>
      </c>
      <c r="N3209">
        <f>tsla_moving_stats_14yr[[#This Row],[StdDev_14Y_Centered]]-tsla_moving_stats_14yr[[#This Row],[STANDARD DEV MANUAL]]</f>
        <v>3.5579037147442705E-2</v>
      </c>
    </row>
    <row r="3210" spans="1:14" x14ac:dyDescent="0.25">
      <c r="A3210" s="1">
        <v>41424</v>
      </c>
      <c r="B3210">
        <v>6.83</v>
      </c>
      <c r="C3210">
        <v>7.3</v>
      </c>
      <c r="D3210">
        <v>6.75</v>
      </c>
      <c r="E3210">
        <v>7</v>
      </c>
      <c r="F3210">
        <v>242108514</v>
      </c>
      <c r="G3210">
        <v>13.534821786143372</v>
      </c>
      <c r="H3210">
        <v>10.017671260240233</v>
      </c>
      <c r="I3210">
        <f>tsla_moving_stats_14yr[[#This Row],[Close]]/tsla_moving_stats_14yr[[#This Row],[StdDev_14Y_Centered]]</f>
        <v>0.69876519384128144</v>
      </c>
      <c r="J3210">
        <f>2*tsla_moving_stats_14yr[[#This Row],[StdDev_14Y_Centered]]</f>
        <v>20.035342520480466</v>
      </c>
      <c r="K3210">
        <v>13.50182765531064</v>
      </c>
      <c r="L3210">
        <v>9.9515860281317128</v>
      </c>
      <c r="M3210">
        <f>tsla_moving_stats_14yr[[#This Row],[Average_14Y_Centered]]-tsla_moving_stats_14yr[[#This Row],[ROLLING AVERAGE MANUAL]]</f>
        <v>3.2994130832731727E-2</v>
      </c>
      <c r="N3210">
        <f>tsla_moving_stats_14yr[[#This Row],[StdDev_14Y_Centered]]-tsla_moving_stats_14yr[[#This Row],[STANDARD DEV MANUAL]]</f>
        <v>6.6085232108520131E-2</v>
      </c>
    </row>
    <row r="3211" spans="1:14" x14ac:dyDescent="0.25">
      <c r="A3211" s="1">
        <v>41423</v>
      </c>
      <c r="B3211">
        <v>7.57</v>
      </c>
      <c r="C3211">
        <v>7.66</v>
      </c>
      <c r="D3211">
        <v>6.6</v>
      </c>
      <c r="E3211">
        <v>6.98</v>
      </c>
      <c r="F3211">
        <v>376492587</v>
      </c>
      <c r="G3211">
        <v>13.534821786143372</v>
      </c>
      <c r="H3211">
        <v>10.017671260240233</v>
      </c>
      <c r="I3211">
        <f>tsla_moving_stats_14yr[[#This Row],[Close]]/tsla_moving_stats_14yr[[#This Row],[StdDev_14Y_Centered]]</f>
        <v>0.69676872185887773</v>
      </c>
      <c r="J3211">
        <f>2*tsla_moving_stats_14yr[[#This Row],[StdDev_14Y_Centered]]</f>
        <v>20.035342520480466</v>
      </c>
      <c r="K3211">
        <v>13.485316760224563</v>
      </c>
      <c r="L3211">
        <v>9.9193554382049083</v>
      </c>
      <c r="M3211">
        <f>tsla_moving_stats_14yr[[#This Row],[Average_14Y_Centered]]-tsla_moving_stats_14yr[[#This Row],[ROLLING AVERAGE MANUAL]]</f>
        <v>4.9505025918808343E-2</v>
      </c>
      <c r="N3211">
        <f>tsla_moving_stats_14yr[[#This Row],[StdDev_14Y_Centered]]-tsla_moving_stats_14yr[[#This Row],[STANDARD DEV MANUAL]]</f>
        <v>9.8315822035324629E-2</v>
      </c>
    </row>
    <row r="3212" spans="1:14" x14ac:dyDescent="0.25">
      <c r="A3212" s="1">
        <v>41422</v>
      </c>
      <c r="B3212">
        <v>6.77</v>
      </c>
      <c r="C3212">
        <v>7.38</v>
      </c>
      <c r="D3212">
        <v>6.69</v>
      </c>
      <c r="E3212">
        <v>7.36</v>
      </c>
      <c r="F3212">
        <v>295377543</v>
      </c>
      <c r="G3212">
        <v>13.517940705128204</v>
      </c>
      <c r="H3212">
        <v>9.9840924419733561</v>
      </c>
      <c r="I3212">
        <f>tsla_moving_stats_14yr[[#This Row],[Close]]/tsla_moving_stats_14yr[[#This Row],[StdDev_14Y_Centered]]</f>
        <v>0.73717266168914763</v>
      </c>
      <c r="J3212">
        <f>2*tsla_moving_stats_14yr[[#This Row],[StdDev_14Y_Centered]]</f>
        <v>19.968184883946712</v>
      </c>
      <c r="K3212">
        <v>13.468828720417186</v>
      </c>
      <c r="L3212">
        <v>9.8871165035949833</v>
      </c>
      <c r="M3212">
        <f>tsla_moving_stats_14yr[[#This Row],[Average_14Y_Centered]]-tsla_moving_stats_14yr[[#This Row],[ROLLING AVERAGE MANUAL]]</f>
        <v>4.9111984711018408E-2</v>
      </c>
      <c r="N3212">
        <f>tsla_moving_stats_14yr[[#This Row],[StdDev_14Y_Centered]]-tsla_moving_stats_14yr[[#This Row],[STANDARD DEV MANUAL]]</f>
        <v>9.6975938378372817E-2</v>
      </c>
    </row>
    <row r="3213" spans="1:14" x14ac:dyDescent="0.25">
      <c r="A3213" s="1">
        <v>41418</v>
      </c>
      <c r="B3213">
        <v>6.17</v>
      </c>
      <c r="C3213">
        <v>6.53</v>
      </c>
      <c r="D3213">
        <v>6.13</v>
      </c>
      <c r="E3213">
        <v>6.47</v>
      </c>
      <c r="F3213">
        <v>241863098</v>
      </c>
      <c r="G3213">
        <v>13.468828720417168</v>
      </c>
      <c r="H3213">
        <v>9.8891000759900738</v>
      </c>
      <c r="I3213">
        <f>tsla_moving_stats_14yr[[#This Row],[Close]]/tsla_moving_stats_14yr[[#This Row],[StdDev_14Y_Centered]]</f>
        <v>0.6542556906374758</v>
      </c>
      <c r="J3213">
        <f>2*tsla_moving_stats_14yr[[#This Row],[StdDev_14Y_Centered]]</f>
        <v>19.778200151980148</v>
      </c>
      <c r="K3213">
        <v>13.452379614767274</v>
      </c>
      <c r="L3213">
        <v>9.8549359020126452</v>
      </c>
      <c r="M3213">
        <f>tsla_moving_stats_14yr[[#This Row],[Average_14Y_Centered]]-tsla_moving_stats_14yr[[#This Row],[ROLLING AVERAGE MANUAL]]</f>
        <v>1.644910564989388E-2</v>
      </c>
      <c r="N3213">
        <f>tsla_moving_stats_14yr[[#This Row],[StdDev_14Y_Centered]]-tsla_moving_stats_14yr[[#This Row],[STANDARD DEV MANUAL]]</f>
        <v>3.4164173977428547E-2</v>
      </c>
    </row>
    <row r="3214" spans="1:14" x14ac:dyDescent="0.25">
      <c r="A3214" s="1">
        <v>41417</v>
      </c>
      <c r="B3214">
        <v>5.65</v>
      </c>
      <c r="C3214">
        <v>6.2</v>
      </c>
      <c r="D3214">
        <v>5.54</v>
      </c>
      <c r="E3214">
        <v>6.18</v>
      </c>
      <c r="F3214">
        <v>180664101</v>
      </c>
      <c r="G3214">
        <v>13.468828720417168</v>
      </c>
      <c r="H3214">
        <v>9.8891000759900738</v>
      </c>
      <c r="I3214">
        <f>tsla_moving_stats_14yr[[#This Row],[Close]]/tsla_moving_stats_14yr[[#This Row],[StdDev_14Y_Centered]]</f>
        <v>0.62493047421013914</v>
      </c>
      <c r="J3214">
        <f>2*tsla_moving_stats_14yr[[#This Row],[StdDev_14Y_Centered]]</f>
        <v>19.778200151980148</v>
      </c>
      <c r="K3214">
        <v>13.435632276194319</v>
      </c>
      <c r="L3214">
        <v>9.8213955377419033</v>
      </c>
      <c r="M3214">
        <f>tsla_moving_stats_14yr[[#This Row],[Average_14Y_Centered]]-tsla_moving_stats_14yr[[#This Row],[ROLLING AVERAGE MANUAL]]</f>
        <v>3.3196444222848953E-2</v>
      </c>
      <c r="N3214">
        <f>tsla_moving_stats_14yr[[#This Row],[StdDev_14Y_Centered]]-tsla_moving_stats_14yr[[#This Row],[STANDARD DEV MANUAL]]</f>
        <v>6.7704538248170465E-2</v>
      </c>
    </row>
    <row r="3215" spans="1:14" x14ac:dyDescent="0.25">
      <c r="A3215" s="1">
        <v>41416</v>
      </c>
      <c r="B3215">
        <v>5.76</v>
      </c>
      <c r="C3215">
        <v>6.06</v>
      </c>
      <c r="D3215">
        <v>5.7</v>
      </c>
      <c r="E3215">
        <v>5.82</v>
      </c>
      <c r="F3215">
        <v>128606772</v>
      </c>
      <c r="G3215">
        <v>13.468828720417168</v>
      </c>
      <c r="H3215">
        <v>9.8891000759900738</v>
      </c>
      <c r="I3215">
        <f>tsla_moving_stats_14yr[[#This Row],[Close]]/tsla_moving_stats_14yr[[#This Row],[StdDev_14Y_Centered]]</f>
        <v>0.58852675726585923</v>
      </c>
      <c r="J3215">
        <f>2*tsla_moving_stats_14yr[[#This Row],[StdDev_14Y_Centered]]</f>
        <v>19.778200151980148</v>
      </c>
      <c r="K3215">
        <v>13.419192771084363</v>
      </c>
      <c r="L3215">
        <v>9.7890417398089387</v>
      </c>
      <c r="M3215">
        <f>tsla_moving_stats_14yr[[#This Row],[Average_14Y_Centered]]-tsla_moving_stats_14yr[[#This Row],[ROLLING AVERAGE MANUAL]]</f>
        <v>4.9635949332804685E-2</v>
      </c>
      <c r="N3215">
        <f>tsla_moving_stats_14yr[[#This Row],[StdDev_14Y_Centered]]-tsla_moving_stats_14yr[[#This Row],[STANDARD DEV MANUAL]]</f>
        <v>0.10005833618113513</v>
      </c>
    </row>
    <row r="3216" spans="1:14" x14ac:dyDescent="0.25">
      <c r="A3216" s="1">
        <v>41415</v>
      </c>
      <c r="B3216">
        <v>5.9</v>
      </c>
      <c r="C3216">
        <v>6</v>
      </c>
      <c r="D3216">
        <v>5.69</v>
      </c>
      <c r="E3216">
        <v>5.84</v>
      </c>
      <c r="F3216">
        <v>135026584</v>
      </c>
      <c r="G3216">
        <v>13.452379614767256</v>
      </c>
      <c r="H3216">
        <v>9.8569138118975363</v>
      </c>
      <c r="I3216">
        <f>tsla_moving_stats_14yr[[#This Row],[Close]]/tsla_moving_stats_14yr[[#This Row],[StdDev_14Y_Centered]]</f>
        <v>0.592477535204881</v>
      </c>
      <c r="J3216">
        <f>2*tsla_moving_stats_14yr[[#This Row],[StdDev_14Y_Centered]]</f>
        <v>19.713827623795073</v>
      </c>
      <c r="K3216">
        <v>13.402940940136627</v>
      </c>
      <c r="L3216">
        <v>9.7573651112453668</v>
      </c>
      <c r="M3216">
        <f>tsla_moving_stats_14yr[[#This Row],[Average_14Y_Centered]]-tsla_moving_stats_14yr[[#This Row],[ROLLING AVERAGE MANUAL]]</f>
        <v>4.9438674630629009E-2</v>
      </c>
      <c r="N3216">
        <f>tsla_moving_stats_14yr[[#This Row],[StdDev_14Y_Centered]]-tsla_moving_stats_14yr[[#This Row],[STANDARD DEV MANUAL]]</f>
        <v>9.9548700652169586E-2</v>
      </c>
    </row>
    <row r="3217" spans="1:14" x14ac:dyDescent="0.25">
      <c r="A3217" s="1">
        <v>41414</v>
      </c>
      <c r="B3217">
        <v>6.07</v>
      </c>
      <c r="C3217">
        <v>6.17</v>
      </c>
      <c r="D3217">
        <v>5.91</v>
      </c>
      <c r="E3217">
        <v>6</v>
      </c>
      <c r="F3217">
        <v>125225094</v>
      </c>
      <c r="G3217">
        <v>13.435632276194301</v>
      </c>
      <c r="H3217">
        <v>9.8233675075515556</v>
      </c>
      <c r="I3217">
        <f>tsla_moving_stats_14yr[[#This Row],[Close]]/tsla_moving_stats_14yr[[#This Row],[StdDev_14Y_Centered]]</f>
        <v>0.61078850968240739</v>
      </c>
      <c r="J3217">
        <f>2*tsla_moving_stats_14yr[[#This Row],[StdDev_14Y_Centered]]</f>
        <v>19.646735015103111</v>
      </c>
      <c r="K3217">
        <v>13.386527331189734</v>
      </c>
      <c r="L3217">
        <v>9.7249106492919317</v>
      </c>
      <c r="M3217">
        <f>tsla_moving_stats_14yr[[#This Row],[Average_14Y_Centered]]-tsla_moving_stats_14yr[[#This Row],[ROLLING AVERAGE MANUAL]]</f>
        <v>4.9104945004566858E-2</v>
      </c>
      <c r="N3217">
        <f>tsla_moving_stats_14yr[[#This Row],[StdDev_14Y_Centered]]-tsla_moving_stats_14yr[[#This Row],[STANDARD DEV MANUAL]]</f>
        <v>9.8456858259623914E-2</v>
      </c>
    </row>
    <row r="3218" spans="1:14" x14ac:dyDescent="0.25">
      <c r="A3218" s="1">
        <v>41411</v>
      </c>
      <c r="B3218">
        <v>6.17</v>
      </c>
      <c r="C3218">
        <v>6.3</v>
      </c>
      <c r="D3218">
        <v>5.83</v>
      </c>
      <c r="E3218">
        <v>6.1</v>
      </c>
      <c r="F3218">
        <v>285126998</v>
      </c>
      <c r="G3218">
        <v>13.386527331189711</v>
      </c>
      <c r="H3218">
        <v>9.7268656016987745</v>
      </c>
      <c r="I3218">
        <f>tsla_moving_stats_14yr[[#This Row],[Close]]/tsla_moving_stats_14yr[[#This Row],[StdDev_14Y_Centered]]</f>
        <v>0.62712905161706445</v>
      </c>
      <c r="J3218">
        <f>2*tsla_moving_stats_14yr[[#This Row],[StdDev_14Y_Centered]]</f>
        <v>19.453731203397549</v>
      </c>
      <c r="K3218">
        <v>13.370486529955791</v>
      </c>
      <c r="L3218">
        <v>9.6939018903944643</v>
      </c>
      <c r="M3218">
        <f>tsla_moving_stats_14yr[[#This Row],[Average_14Y_Centered]]-tsla_moving_stats_14yr[[#This Row],[ROLLING AVERAGE MANUAL]]</f>
        <v>1.6040801233920376E-2</v>
      </c>
      <c r="N3218">
        <f>tsla_moving_stats_14yr[[#This Row],[StdDev_14Y_Centered]]-tsla_moving_stats_14yr[[#This Row],[STANDARD DEV MANUAL]]</f>
        <v>3.2963711304310195E-2</v>
      </c>
    </row>
    <row r="3219" spans="1:14" x14ac:dyDescent="0.25">
      <c r="A3219" s="1">
        <v>41410</v>
      </c>
      <c r="B3219">
        <v>6.31</v>
      </c>
      <c r="C3219">
        <v>6.33</v>
      </c>
      <c r="D3219">
        <v>5.91</v>
      </c>
      <c r="E3219">
        <v>6.15</v>
      </c>
      <c r="F3219">
        <v>324210303</v>
      </c>
      <c r="G3219">
        <v>13.386527331189711</v>
      </c>
      <c r="H3219">
        <v>9.7268656016987745</v>
      </c>
      <c r="I3219">
        <f>tsla_moving_stats_14yr[[#This Row],[Close]]/tsla_moving_stats_14yr[[#This Row],[StdDev_14Y_Centered]]</f>
        <v>0.63226945367949949</v>
      </c>
      <c r="J3219">
        <f>2*tsla_moving_stats_14yr[[#This Row],[StdDev_14Y_Centered]]</f>
        <v>19.453731203397549</v>
      </c>
      <c r="K3219">
        <v>13.35432019308128</v>
      </c>
      <c r="L3219">
        <v>9.6622748704543486</v>
      </c>
      <c r="M3219">
        <f>tsla_moving_stats_14yr[[#This Row],[Average_14Y_Centered]]-tsla_moving_stats_14yr[[#This Row],[ROLLING AVERAGE MANUAL]]</f>
        <v>3.220713810843101E-2</v>
      </c>
      <c r="N3219">
        <f>tsla_moving_stats_14yr[[#This Row],[StdDev_14Y_Centered]]-tsla_moving_stats_14yr[[#This Row],[STANDARD DEV MANUAL]]</f>
        <v>6.4590731244425825E-2</v>
      </c>
    </row>
    <row r="3220" spans="1:14" x14ac:dyDescent="0.25">
      <c r="A3220" s="1">
        <v>41409</v>
      </c>
      <c r="B3220">
        <v>5.45</v>
      </c>
      <c r="C3220">
        <v>5.79</v>
      </c>
      <c r="D3220">
        <v>5.21</v>
      </c>
      <c r="E3220">
        <v>5.66</v>
      </c>
      <c r="F3220">
        <v>253180715</v>
      </c>
      <c r="G3220">
        <v>13.386527331189711</v>
      </c>
      <c r="H3220">
        <v>9.7268656016987745</v>
      </c>
      <c r="I3220">
        <f>tsla_moving_stats_14yr[[#This Row],[Close]]/tsla_moving_stats_14yr[[#This Row],[StdDev_14Y_Centered]]</f>
        <v>0.58189351346763696</v>
      </c>
      <c r="J3220">
        <f>2*tsla_moving_stats_14yr[[#This Row],[StdDev_14Y_Centered]]</f>
        <v>19.453731203397549</v>
      </c>
      <c r="K3220">
        <v>13.338474849094593</v>
      </c>
      <c r="L3220">
        <v>9.6318717103028462</v>
      </c>
      <c r="M3220">
        <f>tsla_moving_stats_14yr[[#This Row],[Average_14Y_Centered]]-tsla_moving_stats_14yr[[#This Row],[ROLLING AVERAGE MANUAL]]</f>
        <v>4.805248209511781E-2</v>
      </c>
      <c r="N3220">
        <f>tsla_moving_stats_14yr[[#This Row],[StdDev_14Y_Centered]]-tsla_moving_stats_14yr[[#This Row],[STANDARD DEV MANUAL]]</f>
        <v>9.4993891395928287E-2</v>
      </c>
    </row>
    <row r="3221" spans="1:14" x14ac:dyDescent="0.25">
      <c r="A3221" s="1">
        <v>41408</v>
      </c>
      <c r="B3221">
        <v>6.28</v>
      </c>
      <c r="C3221">
        <v>6.47</v>
      </c>
      <c r="D3221">
        <v>5.41</v>
      </c>
      <c r="E3221">
        <v>5.55</v>
      </c>
      <c r="F3221">
        <v>557459043</v>
      </c>
      <c r="G3221">
        <v>13.370486529955771</v>
      </c>
      <c r="H3221">
        <v>9.6958513930568504</v>
      </c>
      <c r="I3221">
        <f>tsla_moving_stats_14yr[[#This Row],[Close]]/tsla_moving_stats_14yr[[#This Row],[StdDev_14Y_Centered]]</f>
        <v>0.57240976320803827</v>
      </c>
      <c r="J3221">
        <f>2*tsla_moving_stats_14yr[[#This Row],[StdDev_14Y_Centered]]</f>
        <v>19.391702786113701</v>
      </c>
      <c r="K3221">
        <v>13.322121578099866</v>
      </c>
      <c r="L3221">
        <v>9.5992571907854938</v>
      </c>
      <c r="M3221">
        <f>tsla_moving_stats_14yr[[#This Row],[Average_14Y_Centered]]-tsla_moving_stats_14yr[[#This Row],[ROLLING AVERAGE MANUAL]]</f>
        <v>4.8364951855905502E-2</v>
      </c>
      <c r="N3221">
        <f>tsla_moving_stats_14yr[[#This Row],[StdDev_14Y_Centered]]-tsla_moving_stats_14yr[[#This Row],[STANDARD DEV MANUAL]]</f>
        <v>9.6594202271356622E-2</v>
      </c>
    </row>
    <row r="3222" spans="1:14" x14ac:dyDescent="0.25">
      <c r="A3222" s="1">
        <v>41407</v>
      </c>
      <c r="B3222">
        <v>5.4</v>
      </c>
      <c r="C3222">
        <v>5.87</v>
      </c>
      <c r="D3222">
        <v>5.28</v>
      </c>
      <c r="E3222">
        <v>5.85</v>
      </c>
      <c r="F3222">
        <v>336252585</v>
      </c>
      <c r="G3222">
        <v>13.354320193081257</v>
      </c>
      <c r="H3222">
        <v>9.6642187946005222</v>
      </c>
      <c r="I3222">
        <f>tsla_moving_stats_14yr[[#This Row],[Close]]/tsla_moving_stats_14yr[[#This Row],[StdDev_14Y_Centered]]</f>
        <v>0.60532569929692015</v>
      </c>
      <c r="J3222">
        <f>2*tsla_moving_stats_14yr[[#This Row],[StdDev_14Y_Centered]]</f>
        <v>19.328437589201044</v>
      </c>
      <c r="K3222">
        <v>13.305702778896521</v>
      </c>
      <c r="L3222">
        <v>9.5662542343372596</v>
      </c>
      <c r="M3222">
        <f>tsla_moving_stats_14yr[[#This Row],[Average_14Y_Centered]]-tsla_moving_stats_14yr[[#This Row],[ROLLING AVERAGE MANUAL]]</f>
        <v>4.8617414184736418E-2</v>
      </c>
      <c r="N3222">
        <f>tsla_moving_stats_14yr[[#This Row],[StdDev_14Y_Centered]]-tsla_moving_stats_14yr[[#This Row],[STANDARD DEV MANUAL]]</f>
        <v>9.7964560263262612E-2</v>
      </c>
    </row>
    <row r="3223" spans="1:14" x14ac:dyDescent="0.25">
      <c r="A3223" s="1">
        <v>41404</v>
      </c>
      <c r="B3223">
        <v>4.6399999999999997</v>
      </c>
      <c r="C3223">
        <v>5.4</v>
      </c>
      <c r="D3223">
        <v>4.62</v>
      </c>
      <c r="E3223">
        <v>5.12</v>
      </c>
      <c r="F3223">
        <v>376296866</v>
      </c>
      <c r="G3223">
        <v>13.305702778896496</v>
      </c>
      <c r="H3223">
        <v>9.5681811664214038</v>
      </c>
      <c r="I3223">
        <f>tsla_moving_stats_14yr[[#This Row],[Close]]/tsla_moving_stats_14yr[[#This Row],[StdDev_14Y_Centered]]</f>
        <v>0.53510692481117927</v>
      </c>
      <c r="J3223">
        <f>2*tsla_moving_stats_14yr[[#This Row],[StdDev_14Y_Centered]]</f>
        <v>19.136362332842808</v>
      </c>
      <c r="K3223">
        <v>13.289053182917026</v>
      </c>
      <c r="L3223">
        <v>9.5321446050479981</v>
      </c>
      <c r="M3223">
        <f>tsla_moving_stats_14yr[[#This Row],[Average_14Y_Centered]]-tsla_moving_stats_14yr[[#This Row],[ROLLING AVERAGE MANUAL]]</f>
        <v>1.6649595979469467E-2</v>
      </c>
      <c r="N3223">
        <f>tsla_moving_stats_14yr[[#This Row],[StdDev_14Y_Centered]]-tsla_moving_stats_14yr[[#This Row],[STANDARD DEV MANUAL]]</f>
        <v>3.6036561373405718E-2</v>
      </c>
    </row>
    <row r="3224" spans="1:14" x14ac:dyDescent="0.25">
      <c r="A3224" s="1">
        <v>41403</v>
      </c>
      <c r="B3224">
        <v>4.67</v>
      </c>
      <c r="C3224">
        <v>5.05</v>
      </c>
      <c r="D3224">
        <v>4.25</v>
      </c>
      <c r="E3224">
        <v>4.63</v>
      </c>
      <c r="F3224">
        <v>429074976</v>
      </c>
      <c r="G3224">
        <v>13.305702778896496</v>
      </c>
      <c r="H3224">
        <v>9.5681811664214038</v>
      </c>
      <c r="I3224">
        <f>tsla_moving_stats_14yr[[#This Row],[Close]]/tsla_moving_stats_14yr[[#This Row],[StdDev_14Y_Centered]]</f>
        <v>0.48389551989760937</v>
      </c>
      <c r="J3224">
        <f>2*tsla_moving_stats_14yr[[#This Row],[StdDev_14Y_Centered]]</f>
        <v>19.136362332842808</v>
      </c>
      <c r="K3224">
        <v>13.273450221684827</v>
      </c>
      <c r="L3224">
        <v>9.5023236613034463</v>
      </c>
      <c r="M3224">
        <f>tsla_moving_stats_14yr[[#This Row],[Average_14Y_Centered]]-tsla_moving_stats_14yr[[#This Row],[ROLLING AVERAGE MANUAL]]</f>
        <v>3.2252557211668531E-2</v>
      </c>
      <c r="N3224">
        <f>tsla_moving_stats_14yr[[#This Row],[StdDev_14Y_Centered]]-tsla_moving_stats_14yr[[#This Row],[STANDARD DEV MANUAL]]</f>
        <v>6.5857505117957515E-2</v>
      </c>
    </row>
    <row r="3225" spans="1:14" x14ac:dyDescent="0.25">
      <c r="A3225" s="1">
        <v>41402</v>
      </c>
      <c r="B3225">
        <v>3.83</v>
      </c>
      <c r="C3225">
        <v>3.88</v>
      </c>
      <c r="D3225">
        <v>3.71</v>
      </c>
      <c r="E3225">
        <v>3.72</v>
      </c>
      <c r="F3225">
        <v>101547989</v>
      </c>
      <c r="G3225">
        <v>13.305702778896496</v>
      </c>
      <c r="H3225">
        <v>9.5681811664214038</v>
      </c>
      <c r="I3225">
        <f>tsla_moving_stats_14yr[[#This Row],[Close]]/tsla_moving_stats_14yr[[#This Row],[StdDev_14Y_Centered]]</f>
        <v>0.38878862505812251</v>
      </c>
      <c r="J3225">
        <f>2*tsla_moving_stats_14yr[[#This Row],[StdDev_14Y_Centered]]</f>
        <v>19.136362332842808</v>
      </c>
      <c r="K3225">
        <v>13.257766129032277</v>
      </c>
      <c r="L3225">
        <v>9.4720779566191755</v>
      </c>
      <c r="M3225">
        <f>tsla_moving_stats_14yr[[#This Row],[Average_14Y_Centered]]-tsla_moving_stats_14yr[[#This Row],[ROLLING AVERAGE MANUAL]]</f>
        <v>4.7936649864219305E-2</v>
      </c>
      <c r="N3225">
        <f>tsla_moving_stats_14yr[[#This Row],[StdDev_14Y_Centered]]-tsla_moving_stats_14yr[[#This Row],[STANDARD DEV MANUAL]]</f>
        <v>9.6103209802228307E-2</v>
      </c>
    </row>
    <row r="3226" spans="1:14" x14ac:dyDescent="0.25">
      <c r="A3226" s="1">
        <v>41401</v>
      </c>
      <c r="B3226">
        <v>4.13</v>
      </c>
      <c r="C3226">
        <v>4.16</v>
      </c>
      <c r="D3226">
        <v>3.67</v>
      </c>
      <c r="E3226">
        <v>3.7</v>
      </c>
      <c r="F3226">
        <v>149918389</v>
      </c>
      <c r="G3226">
        <v>13.289053182917003</v>
      </c>
      <c r="H3226">
        <v>9.5340654402524674</v>
      </c>
      <c r="I3226">
        <f>tsla_moving_stats_14yr[[#This Row],[Close]]/tsla_moving_stats_14yr[[#This Row],[StdDev_14Y_Centered]]</f>
        <v>0.38808208556852763</v>
      </c>
      <c r="J3226">
        <f>2*tsla_moving_stats_14yr[[#This Row],[StdDev_14Y_Centered]]</f>
        <v>19.068130880504935</v>
      </c>
      <c r="K3226">
        <v>13.242456635740236</v>
      </c>
      <c r="L3226">
        <v>9.4432615702382829</v>
      </c>
      <c r="M3226">
        <f>tsla_moving_stats_14yr[[#This Row],[Average_14Y_Centered]]-tsla_moving_stats_14yr[[#This Row],[ROLLING AVERAGE MANUAL]]</f>
        <v>4.6596547176767089E-2</v>
      </c>
      <c r="N3226">
        <f>tsla_moving_stats_14yr[[#This Row],[StdDev_14Y_Centered]]-tsla_moving_stats_14yr[[#This Row],[STANDARD DEV MANUAL]]</f>
        <v>9.080387001418444E-2</v>
      </c>
    </row>
    <row r="3227" spans="1:14" x14ac:dyDescent="0.25">
      <c r="A3227" s="1">
        <v>41400</v>
      </c>
      <c r="B3227">
        <v>3.76</v>
      </c>
      <c r="C3227">
        <v>3.98</v>
      </c>
      <c r="D3227">
        <v>3.7</v>
      </c>
      <c r="E3227">
        <v>3.97</v>
      </c>
      <c r="F3227">
        <v>65592037</v>
      </c>
      <c r="G3227">
        <v>13.273450221684804</v>
      </c>
      <c r="H3227">
        <v>9.504239259279089</v>
      </c>
      <c r="I3227">
        <f>tsla_moving_stats_14yr[[#This Row],[Close]]/tsla_moving_stats_14yr[[#This Row],[StdDev_14Y_Centered]]</f>
        <v>0.41770833958373338</v>
      </c>
      <c r="J3227">
        <f>2*tsla_moving_stats_14yr[[#This Row],[StdDev_14Y_Centered]]</f>
        <v>19.008478518558178</v>
      </c>
      <c r="K3227">
        <v>13.227320419693328</v>
      </c>
      <c r="L3227">
        <v>9.4150530778252151</v>
      </c>
      <c r="M3227">
        <f>tsla_moving_stats_14yr[[#This Row],[Average_14Y_Centered]]-tsla_moving_stats_14yr[[#This Row],[ROLLING AVERAGE MANUAL]]</f>
        <v>4.6129801991476427E-2</v>
      </c>
      <c r="N3227">
        <f>tsla_moving_stats_14yr[[#This Row],[StdDev_14Y_Centered]]-tsla_moving_stats_14yr[[#This Row],[STANDARD DEV MANUAL]]</f>
        <v>8.9186181453873914E-2</v>
      </c>
    </row>
    <row r="3228" spans="1:14" x14ac:dyDescent="0.25">
      <c r="A3228" s="1">
        <v>41397</v>
      </c>
      <c r="B3228">
        <v>3.76</v>
      </c>
      <c r="C3228">
        <v>3.76</v>
      </c>
      <c r="D3228">
        <v>3.63</v>
      </c>
      <c r="E3228">
        <v>3.64</v>
      </c>
      <c r="F3228">
        <v>50691097</v>
      </c>
      <c r="G3228">
        <v>13.227320419693303</v>
      </c>
      <c r="H3228">
        <v>9.4169533812209316</v>
      </c>
      <c r="I3228">
        <f>tsla_moving_stats_14yr[[#This Row],[Close]]/tsla_moving_stats_14yr[[#This Row],[StdDev_14Y_Centered]]</f>
        <v>0.38653690345954173</v>
      </c>
      <c r="J3228">
        <f>2*tsla_moving_stats_14yr[[#This Row],[StdDev_14Y_Centered]]</f>
        <v>18.833906762441863</v>
      </c>
      <c r="K3228">
        <v>13.21378683891807</v>
      </c>
      <c r="L3228">
        <v>9.3928241724401182</v>
      </c>
      <c r="M3228">
        <f>tsla_moving_stats_14yr[[#This Row],[Average_14Y_Centered]]-tsla_moving_stats_14yr[[#This Row],[ROLLING AVERAGE MANUAL]]</f>
        <v>1.3533580775233034E-2</v>
      </c>
      <c r="N3228">
        <f>tsla_moving_stats_14yr[[#This Row],[StdDev_14Y_Centered]]-tsla_moving_stats_14yr[[#This Row],[STANDARD DEV MANUAL]]</f>
        <v>2.4129208780813372E-2</v>
      </c>
    </row>
    <row r="3229" spans="1:14" x14ac:dyDescent="0.25">
      <c r="A3229" s="1">
        <v>41396</v>
      </c>
      <c r="B3229">
        <v>3.59</v>
      </c>
      <c r="C3229">
        <v>3.68</v>
      </c>
      <c r="D3229">
        <v>3.58</v>
      </c>
      <c r="E3229">
        <v>3.61</v>
      </c>
      <c r="F3229">
        <v>45785042</v>
      </c>
      <c r="G3229">
        <v>13.227320419693303</v>
      </c>
      <c r="H3229">
        <v>9.4169533812209316</v>
      </c>
      <c r="I3229">
        <f>tsla_moving_stats_14yr[[#This Row],[Close]]/tsla_moving_stats_14yr[[#This Row],[StdDev_14Y_Centered]]</f>
        <v>0.38335115974971029</v>
      </c>
      <c r="J3229">
        <f>2*tsla_moving_stats_14yr[[#This Row],[StdDev_14Y_Centered]]</f>
        <v>18.833906762441863</v>
      </c>
      <c r="K3229">
        <v>13.198069466882094</v>
      </c>
      <c r="L3229">
        <v>9.3620975440815837</v>
      </c>
      <c r="M3229">
        <f>tsla_moving_stats_14yr[[#This Row],[Average_14Y_Centered]]-tsla_moving_stats_14yr[[#This Row],[ROLLING AVERAGE MANUAL]]</f>
        <v>2.9250952811208819E-2</v>
      </c>
      <c r="N3229">
        <f>tsla_moving_stats_14yr[[#This Row],[StdDev_14Y_Centered]]-tsla_moving_stats_14yr[[#This Row],[STANDARD DEV MANUAL]]</f>
        <v>5.485583713934794E-2</v>
      </c>
    </row>
    <row r="3230" spans="1:14" x14ac:dyDescent="0.25">
      <c r="A3230" s="1">
        <v>41395</v>
      </c>
      <c r="B3230">
        <v>3.73</v>
      </c>
      <c r="C3230">
        <v>3.73</v>
      </c>
      <c r="D3230">
        <v>3.53</v>
      </c>
      <c r="E3230">
        <v>3.55</v>
      </c>
      <c r="F3230">
        <v>41141712</v>
      </c>
      <c r="G3230">
        <v>13.227320419693303</v>
      </c>
      <c r="H3230">
        <v>9.4169533812209316</v>
      </c>
      <c r="I3230">
        <f>tsla_moving_stats_14yr[[#This Row],[Close]]/tsla_moving_stats_14yr[[#This Row],[StdDev_14Y_Centered]]</f>
        <v>0.37697967233004753</v>
      </c>
      <c r="J3230">
        <f>2*tsla_moving_stats_14yr[[#This Row],[StdDev_14Y_Centered]]</f>
        <v>18.833906762441863</v>
      </c>
      <c r="K3230">
        <v>13.181838383838409</v>
      </c>
      <c r="L3230">
        <v>9.3290935637581498</v>
      </c>
      <c r="M3230">
        <f>tsla_moving_stats_14yr[[#This Row],[Average_14Y_Centered]]-tsla_moving_stats_14yr[[#This Row],[ROLLING AVERAGE MANUAL]]</f>
        <v>4.5482035854893965E-2</v>
      </c>
      <c r="N3230">
        <f>tsla_moving_stats_14yr[[#This Row],[StdDev_14Y_Centered]]-tsla_moving_stats_14yr[[#This Row],[STANDARD DEV MANUAL]]</f>
        <v>8.785981746278182E-2</v>
      </c>
    </row>
    <row r="3231" spans="1:14" x14ac:dyDescent="0.25">
      <c r="A3231" s="1">
        <v>41394</v>
      </c>
      <c r="B3231">
        <v>3.73</v>
      </c>
      <c r="C3231">
        <v>3.88</v>
      </c>
      <c r="D3231">
        <v>3.58</v>
      </c>
      <c r="E3231">
        <v>3.6</v>
      </c>
      <c r="F3231">
        <v>82859305</v>
      </c>
      <c r="G3231">
        <v>13.213786838918047</v>
      </c>
      <c r="H3231">
        <v>9.3947207548264888</v>
      </c>
      <c r="I3231">
        <f>tsla_moving_stats_14yr[[#This Row],[Close]]/tsla_moving_stats_14yr[[#This Row],[StdDev_14Y_Centered]]</f>
        <v>0.38319393348126063</v>
      </c>
      <c r="J3231">
        <f>2*tsla_moving_stats_14yr[[#This Row],[StdDev_14Y_Centered]]</f>
        <v>18.789441509652978</v>
      </c>
      <c r="K3231">
        <v>13.166443007275692</v>
      </c>
      <c r="L3231">
        <v>9.299491747711178</v>
      </c>
      <c r="M3231">
        <f>tsla_moving_stats_14yr[[#This Row],[Average_14Y_Centered]]-tsla_moving_stats_14yr[[#This Row],[ROLLING AVERAGE MANUAL]]</f>
        <v>4.7343831642354672E-2</v>
      </c>
      <c r="N3231">
        <f>tsla_moving_stats_14yr[[#This Row],[StdDev_14Y_Centered]]-tsla_moving_stats_14yr[[#This Row],[STANDARD DEV MANUAL]]</f>
        <v>9.5229007115310793E-2</v>
      </c>
    </row>
    <row r="3232" spans="1:14" x14ac:dyDescent="0.25">
      <c r="A3232" s="1">
        <v>41393</v>
      </c>
      <c r="B3232">
        <v>3.45</v>
      </c>
      <c r="C3232">
        <v>3.67</v>
      </c>
      <c r="D3232">
        <v>3.41</v>
      </c>
      <c r="E3232">
        <v>3.66</v>
      </c>
      <c r="F3232">
        <v>54633146</v>
      </c>
      <c r="G3232">
        <v>13.198069466882068</v>
      </c>
      <c r="H3232">
        <v>9.3639886859137036</v>
      </c>
      <c r="I3232">
        <f>tsla_moving_stats_14yr[[#This Row],[Close]]/tsla_moving_stats_14yr[[#This Row],[StdDev_14Y_Centered]]</f>
        <v>0.39085907968959394</v>
      </c>
      <c r="J3232">
        <f>2*tsla_moving_stats_14yr[[#This Row],[StdDev_14Y_Centered]]</f>
        <v>18.727977371827407</v>
      </c>
      <c r="K3232">
        <v>13.150234532955947</v>
      </c>
      <c r="L3232">
        <v>9.2663671760029445</v>
      </c>
      <c r="M3232">
        <f>tsla_moving_stats_14yr[[#This Row],[Average_14Y_Centered]]-tsla_moving_stats_14yr[[#This Row],[ROLLING AVERAGE MANUAL]]</f>
        <v>4.7834933926120371E-2</v>
      </c>
      <c r="N3232">
        <f>tsla_moving_stats_14yr[[#This Row],[StdDev_14Y_Centered]]-tsla_moving_stats_14yr[[#This Row],[STANDARD DEV MANUAL]]</f>
        <v>9.762150991075913E-2</v>
      </c>
    </row>
    <row r="3233" spans="1:14" x14ac:dyDescent="0.25">
      <c r="A3233" s="1">
        <v>41390</v>
      </c>
      <c r="B3233">
        <v>3.54</v>
      </c>
      <c r="C3233">
        <v>3.58</v>
      </c>
      <c r="D3233">
        <v>3.37</v>
      </c>
      <c r="E3233">
        <v>3.41</v>
      </c>
      <c r="F3233">
        <v>54336506</v>
      </c>
      <c r="G3233">
        <v>13.150234532955924</v>
      </c>
      <c r="H3233">
        <v>9.2682412516973578</v>
      </c>
      <c r="I3233">
        <f>tsla_moving_stats_14yr[[#This Row],[Close]]/tsla_moving_stats_14yr[[#This Row],[StdDev_14Y_Centered]]</f>
        <v>0.36792309429531767</v>
      </c>
      <c r="J3233">
        <f>2*tsla_moving_stats_14yr[[#This Row],[StdDev_14Y_Centered]]</f>
        <v>18.536482503394716</v>
      </c>
      <c r="K3233">
        <v>13.135999190938534</v>
      </c>
      <c r="L3233">
        <v>9.2411663175037226</v>
      </c>
      <c r="M3233">
        <f>tsla_moving_stats_14yr[[#This Row],[Average_14Y_Centered]]-tsla_moving_stats_14yr[[#This Row],[ROLLING AVERAGE MANUAL]]</f>
        <v>1.423534201738974E-2</v>
      </c>
      <c r="N3233">
        <f>tsla_moving_stats_14yr[[#This Row],[StdDev_14Y_Centered]]-tsla_moving_stats_14yr[[#This Row],[STANDARD DEV MANUAL]]</f>
        <v>2.7074934193635158E-2</v>
      </c>
    </row>
    <row r="3234" spans="1:14" x14ac:dyDescent="0.25">
      <c r="A3234" s="1">
        <v>41389</v>
      </c>
      <c r="B3234">
        <v>3.37</v>
      </c>
      <c r="C3234">
        <v>3.49</v>
      </c>
      <c r="D3234">
        <v>3.37</v>
      </c>
      <c r="E3234">
        <v>3.47</v>
      </c>
      <c r="F3234">
        <v>41943148</v>
      </c>
      <c r="G3234">
        <v>13.150234532955924</v>
      </c>
      <c r="H3234">
        <v>9.2682412516973578</v>
      </c>
      <c r="I3234">
        <f>tsla_moving_stats_14yr[[#This Row],[Close]]/tsla_moving_stats_14yr[[#This Row],[StdDev_14Y_Centered]]</f>
        <v>0.37439681442954614</v>
      </c>
      <c r="J3234">
        <f>2*tsla_moving_stats_14yr[[#This Row],[StdDev_14Y_Centered]]</f>
        <v>18.536482503394716</v>
      </c>
      <c r="K3234">
        <v>13.122278429785535</v>
      </c>
      <c r="L3234">
        <v>9.217827212296724</v>
      </c>
      <c r="M3234">
        <f>tsla_moving_stats_14yr[[#This Row],[Average_14Y_Centered]]-tsla_moving_stats_14yr[[#This Row],[ROLLING AVERAGE MANUAL]]</f>
        <v>2.7956103170389213E-2</v>
      </c>
      <c r="N3234">
        <f>tsla_moving_stats_14yr[[#This Row],[StdDev_14Y_Centered]]-tsla_moving_stats_14yr[[#This Row],[STANDARD DEV MANUAL]]</f>
        <v>5.0414039400633825E-2</v>
      </c>
    </row>
    <row r="3235" spans="1:14" x14ac:dyDescent="0.25">
      <c r="A3235" s="1">
        <v>41388</v>
      </c>
      <c r="B3235">
        <v>3.39</v>
      </c>
      <c r="C3235">
        <v>3.4</v>
      </c>
      <c r="D3235">
        <v>3.27</v>
      </c>
      <c r="E3235">
        <v>3.36</v>
      </c>
      <c r="F3235">
        <v>39451661</v>
      </c>
      <c r="G3235">
        <v>13.150234532955924</v>
      </c>
      <c r="H3235">
        <v>9.2682412516973578</v>
      </c>
      <c r="I3235">
        <f>tsla_moving_stats_14yr[[#This Row],[Close]]/tsla_moving_stats_14yr[[#This Row],[StdDev_14Y_Centered]]</f>
        <v>0.36252832751679392</v>
      </c>
      <c r="J3235">
        <f>2*tsla_moving_stats_14yr[[#This Row],[StdDev_14Y_Centered]]</f>
        <v>18.536482503394716</v>
      </c>
      <c r="K3235">
        <v>13.107829959514191</v>
      </c>
      <c r="L3235">
        <v>9.1916754136749468</v>
      </c>
      <c r="M3235">
        <f>tsla_moving_stats_14yr[[#This Row],[Average_14Y_Centered]]-tsla_moving_stats_14yr[[#This Row],[ROLLING AVERAGE MANUAL]]</f>
        <v>4.2404573441732651E-2</v>
      </c>
      <c r="N3235">
        <f>tsla_moving_stats_14yr[[#This Row],[StdDev_14Y_Centered]]-tsla_moving_stats_14yr[[#This Row],[STANDARD DEV MANUAL]]</f>
        <v>7.6565838022411015E-2</v>
      </c>
    </row>
    <row r="3236" spans="1:14" x14ac:dyDescent="0.25">
      <c r="A3236" s="1">
        <v>41387</v>
      </c>
      <c r="B3236">
        <v>3.4</v>
      </c>
      <c r="C3236">
        <v>3.53</v>
      </c>
      <c r="D3236">
        <v>3.38</v>
      </c>
      <c r="E3236">
        <v>3.4</v>
      </c>
      <c r="F3236">
        <v>56063308</v>
      </c>
      <c r="G3236">
        <v>13.135999190938513</v>
      </c>
      <c r="H3236">
        <v>9.2430360527414255</v>
      </c>
      <c r="I3236">
        <f>tsla_moving_stats_14yr[[#This Row],[Close]]/tsla_moving_stats_14yr[[#This Row],[StdDev_14Y_Centered]]</f>
        <v>0.36784450267199614</v>
      </c>
      <c r="J3236">
        <f>2*tsla_moving_stats_14yr[[#This Row],[StdDev_14Y_Centered]]</f>
        <v>18.486072105482851</v>
      </c>
      <c r="K3236">
        <v>13.094597002835178</v>
      </c>
      <c r="L3236">
        <v>9.1699831768524405</v>
      </c>
      <c r="M3236">
        <f>tsla_moving_stats_14yr[[#This Row],[Average_14Y_Centered]]-tsla_moving_stats_14yr[[#This Row],[ROLLING AVERAGE MANUAL]]</f>
        <v>4.1402188103335291E-2</v>
      </c>
      <c r="N3236">
        <f>tsla_moving_stats_14yr[[#This Row],[StdDev_14Y_Centered]]-tsla_moving_stats_14yr[[#This Row],[STANDARD DEV MANUAL]]</f>
        <v>7.3052875888985014E-2</v>
      </c>
    </row>
    <row r="3237" spans="1:14" x14ac:dyDescent="0.25">
      <c r="A3237" s="1">
        <v>41386</v>
      </c>
      <c r="B3237">
        <v>3.24</v>
      </c>
      <c r="C3237">
        <v>3.35</v>
      </c>
      <c r="D3237">
        <v>3.18</v>
      </c>
      <c r="E3237">
        <v>3.35</v>
      </c>
      <c r="F3237">
        <v>59089966</v>
      </c>
      <c r="G3237">
        <v>13.122278429785512</v>
      </c>
      <c r="H3237">
        <v>9.2196929803985253</v>
      </c>
      <c r="I3237">
        <f>tsla_moving_stats_14yr[[#This Row],[Close]]/tsla_moving_stats_14yr[[#This Row],[StdDev_14Y_Centered]]</f>
        <v>0.36335266338285321</v>
      </c>
      <c r="J3237">
        <f>2*tsla_moving_stats_14yr[[#This Row],[StdDev_14Y_Centered]]</f>
        <v>18.439385960797051</v>
      </c>
      <c r="K3237">
        <v>13.079740680713151</v>
      </c>
      <c r="L3237">
        <v>9.1420856082322306</v>
      </c>
      <c r="M3237">
        <f>tsla_moving_stats_14yr[[#This Row],[Average_14Y_Centered]]-tsla_moving_stats_14yr[[#This Row],[ROLLING AVERAGE MANUAL]]</f>
        <v>4.2537749072360853E-2</v>
      </c>
      <c r="N3237">
        <f>tsla_moving_stats_14yr[[#This Row],[StdDev_14Y_Centered]]-tsla_moving_stats_14yr[[#This Row],[STANDARD DEV MANUAL]]</f>
        <v>7.7607372166294653E-2</v>
      </c>
    </row>
    <row r="3238" spans="1:14" x14ac:dyDescent="0.25">
      <c r="A3238" s="1">
        <v>41383</v>
      </c>
      <c r="B3238">
        <v>3.16</v>
      </c>
      <c r="C3238">
        <v>3.33</v>
      </c>
      <c r="D3238">
        <v>3.14</v>
      </c>
      <c r="E3238">
        <v>3.19</v>
      </c>
      <c r="F3238">
        <v>45182086</v>
      </c>
      <c r="G3238">
        <v>13.07974068071313</v>
      </c>
      <c r="H3238">
        <v>9.1439382955769144</v>
      </c>
      <c r="I3238">
        <f>tsla_moving_stats_14yr[[#This Row],[Close]]/tsla_moving_stats_14yr[[#This Row],[StdDev_14Y_Centered]]</f>
        <v>0.34886499633785367</v>
      </c>
      <c r="J3238">
        <f>2*tsla_moving_stats_14yr[[#This Row],[StdDev_14Y_Centered]]</f>
        <v>18.287876591153829</v>
      </c>
      <c r="K3238">
        <v>13.064669639237964</v>
      </c>
      <c r="L3238">
        <v>9.1132340684724404</v>
      </c>
      <c r="M3238">
        <f>tsla_moving_stats_14yr[[#This Row],[Average_14Y_Centered]]-tsla_moving_stats_14yr[[#This Row],[ROLLING AVERAGE MANUAL]]</f>
        <v>1.5071041475165359E-2</v>
      </c>
      <c r="N3238">
        <f>tsla_moving_stats_14yr[[#This Row],[StdDev_14Y_Centered]]-tsla_moving_stats_14yr[[#This Row],[STANDARD DEV MANUAL]]</f>
        <v>3.0704227104473958E-2</v>
      </c>
    </row>
    <row r="3239" spans="1:14" x14ac:dyDescent="0.25">
      <c r="A3239" s="1">
        <v>41382</v>
      </c>
      <c r="B3239">
        <v>3.07</v>
      </c>
      <c r="C3239">
        <v>3.17</v>
      </c>
      <c r="D3239">
        <v>3.03</v>
      </c>
      <c r="E3239">
        <v>3.13</v>
      </c>
      <c r="F3239">
        <v>50530552</v>
      </c>
      <c r="G3239">
        <v>13.07974068071313</v>
      </c>
      <c r="H3239">
        <v>9.1439382955769144</v>
      </c>
      <c r="I3239">
        <f>tsla_moving_stats_14yr[[#This Row],[Close]]/tsla_moving_stats_14yr[[#This Row],[StdDev_14Y_Centered]]</f>
        <v>0.34230327226880308</v>
      </c>
      <c r="J3239">
        <f>2*tsla_moving_stats_14yr[[#This Row],[StdDev_14Y_Centered]]</f>
        <v>18.287876591153829</v>
      </c>
      <c r="K3239">
        <v>13.049821573398241</v>
      </c>
      <c r="L3239">
        <v>9.085198199634295</v>
      </c>
      <c r="M3239">
        <f>tsla_moving_stats_14yr[[#This Row],[Average_14Y_Centered]]-tsla_moving_stats_14yr[[#This Row],[ROLLING AVERAGE MANUAL]]</f>
        <v>2.9919107314889004E-2</v>
      </c>
      <c r="N3239">
        <f>tsla_moving_stats_14yr[[#This Row],[StdDev_14Y_Centered]]-tsla_moving_stats_14yr[[#This Row],[STANDARD DEV MANUAL]]</f>
        <v>5.8740095942619419E-2</v>
      </c>
    </row>
    <row r="3240" spans="1:14" x14ac:dyDescent="0.25">
      <c r="A3240" s="1">
        <v>41381</v>
      </c>
      <c r="B3240">
        <v>3.03</v>
      </c>
      <c r="C3240">
        <v>3.06</v>
      </c>
      <c r="D3240">
        <v>2.97</v>
      </c>
      <c r="E3240">
        <v>3.03</v>
      </c>
      <c r="F3240">
        <v>31776453</v>
      </c>
      <c r="G3240">
        <v>13.07974068071313</v>
      </c>
      <c r="H3240">
        <v>9.1439382955769144</v>
      </c>
      <c r="I3240">
        <f>tsla_moving_stats_14yr[[#This Row],[Close]]/tsla_moving_stats_14yr[[#This Row],[StdDev_14Y_Centered]]</f>
        <v>0.33136706548705219</v>
      </c>
      <c r="J3240">
        <f>2*tsla_moving_stats_14yr[[#This Row],[StdDev_14Y_Centered]]</f>
        <v>18.287876591153829</v>
      </c>
      <c r="K3240">
        <v>13.035375253549722</v>
      </c>
      <c r="L3240">
        <v>9.0586790828083501</v>
      </c>
      <c r="M3240">
        <f>tsla_moving_stats_14yr[[#This Row],[Average_14Y_Centered]]-tsla_moving_stats_14yr[[#This Row],[ROLLING AVERAGE MANUAL]]</f>
        <v>4.4365427163407745E-2</v>
      </c>
      <c r="N3240">
        <f>tsla_moving_stats_14yr[[#This Row],[StdDev_14Y_Centered]]-tsla_moving_stats_14yr[[#This Row],[STANDARD DEV MANUAL]]</f>
        <v>8.5259212768564296E-2</v>
      </c>
    </row>
    <row r="3241" spans="1:14" x14ac:dyDescent="0.25">
      <c r="A3241" s="1">
        <v>41380</v>
      </c>
      <c r="B3241">
        <v>2.95</v>
      </c>
      <c r="C3241">
        <v>3.08</v>
      </c>
      <c r="D3241">
        <v>2.93</v>
      </c>
      <c r="E3241">
        <v>3.04</v>
      </c>
      <c r="F3241">
        <v>47706619</v>
      </c>
      <c r="G3241">
        <v>13.064669639237941</v>
      </c>
      <c r="H3241">
        <v>9.1150816577603013</v>
      </c>
      <c r="I3241">
        <f>tsla_moving_stats_14yr[[#This Row],[Close]]/tsla_moving_stats_14yr[[#This Row],[StdDev_14Y_Centered]]</f>
        <v>0.33351319430164811</v>
      </c>
      <c r="J3241">
        <f>2*tsla_moving_stats_14yr[[#This Row],[StdDev_14Y_Centered]]</f>
        <v>18.230163315520603</v>
      </c>
      <c r="K3241">
        <v>13.021456980519504</v>
      </c>
      <c r="L3241">
        <v>9.0341272125461263</v>
      </c>
      <c r="M3241">
        <f>tsla_moving_stats_14yr[[#This Row],[Average_14Y_Centered]]-tsla_moving_stats_14yr[[#This Row],[ROLLING AVERAGE MANUAL]]</f>
        <v>4.3212658718436714E-2</v>
      </c>
      <c r="N3241">
        <f>tsla_moving_stats_14yr[[#This Row],[StdDev_14Y_Centered]]-tsla_moving_stats_14yr[[#This Row],[STANDARD DEV MANUAL]]</f>
        <v>8.0954445214175053E-2</v>
      </c>
    </row>
    <row r="3242" spans="1:14" x14ac:dyDescent="0.25">
      <c r="A3242" s="1">
        <v>41379</v>
      </c>
      <c r="B3242">
        <v>2.9</v>
      </c>
      <c r="C3242">
        <v>2.92</v>
      </c>
      <c r="D3242">
        <v>2.83</v>
      </c>
      <c r="E3242">
        <v>2.89</v>
      </c>
      <c r="F3242">
        <v>25289786</v>
      </c>
      <c r="G3242">
        <v>13.049821573398216</v>
      </c>
      <c r="H3242">
        <v>9.0870408521631099</v>
      </c>
      <c r="I3242">
        <f>tsla_moving_stats_14yr[[#This Row],[Close]]/tsla_moving_stats_14yr[[#This Row],[StdDev_14Y_Centered]]</f>
        <v>0.31803532602277834</v>
      </c>
      <c r="J3242">
        <f>2*tsla_moving_stats_14yr[[#This Row],[StdDev_14Y_Centered]]</f>
        <v>18.17408170432622</v>
      </c>
      <c r="K3242">
        <v>13.009123020706479</v>
      </c>
      <c r="L3242">
        <v>9.01519557417644</v>
      </c>
      <c r="M3242">
        <f>tsla_moving_stats_14yr[[#This Row],[Average_14Y_Centered]]-tsla_moving_stats_14yr[[#This Row],[ROLLING AVERAGE MANUAL]]</f>
        <v>4.0698552691736722E-2</v>
      </c>
      <c r="N3242">
        <f>tsla_moving_stats_14yr[[#This Row],[StdDev_14Y_Centered]]-tsla_moving_stats_14yr[[#This Row],[STANDARD DEV MANUAL]]</f>
        <v>7.1845277986669842E-2</v>
      </c>
    </row>
    <row r="3243" spans="1:14" x14ac:dyDescent="0.25">
      <c r="A3243" s="1">
        <v>41376</v>
      </c>
      <c r="B3243">
        <v>2.88</v>
      </c>
      <c r="C3243">
        <v>3.01</v>
      </c>
      <c r="D3243">
        <v>2.87</v>
      </c>
      <c r="E3243">
        <v>2.92</v>
      </c>
      <c r="F3243">
        <v>47240629</v>
      </c>
      <c r="G3243">
        <v>13.009123020706456</v>
      </c>
      <c r="H3243">
        <v>9.0170262566147379</v>
      </c>
      <c r="I3243">
        <f>tsla_moving_stats_14yr[[#This Row],[Close]]/tsla_moving_stats_14yr[[#This Row],[StdDev_14Y_Centered]]</f>
        <v>0.32383181737526129</v>
      </c>
      <c r="J3243">
        <f>2*tsla_moving_stats_14yr[[#This Row],[StdDev_14Y_Centered]]</f>
        <v>18.034052513229476</v>
      </c>
      <c r="K3243">
        <v>12.99889114541026</v>
      </c>
      <c r="L3243">
        <v>9.0027166960508023</v>
      </c>
      <c r="M3243">
        <f>tsla_moving_stats_14yr[[#This Row],[Average_14Y_Centered]]-tsla_moving_stats_14yr[[#This Row],[ROLLING AVERAGE MANUAL]]</f>
        <v>1.0231875296195625E-2</v>
      </c>
      <c r="N3243">
        <f>tsla_moving_stats_14yr[[#This Row],[StdDev_14Y_Centered]]-tsla_moving_stats_14yr[[#This Row],[STANDARD DEV MANUAL]]</f>
        <v>1.4309560563935619E-2</v>
      </c>
    </row>
    <row r="3244" spans="1:14" x14ac:dyDescent="0.25">
      <c r="A3244" s="1">
        <v>41375</v>
      </c>
      <c r="B3244">
        <v>2.8</v>
      </c>
      <c r="C3244">
        <v>2.97</v>
      </c>
      <c r="D3244">
        <v>2.78</v>
      </c>
      <c r="E3244">
        <v>2.91</v>
      </c>
      <c r="F3244">
        <v>51721268</v>
      </c>
      <c r="G3244">
        <v>13.009123020706456</v>
      </c>
      <c r="H3244">
        <v>9.0170262566147379</v>
      </c>
      <c r="I3244">
        <f>tsla_moving_stats_14yr[[#This Row],[Close]]/tsla_moving_stats_14yr[[#This Row],[StdDev_14Y_Centered]]</f>
        <v>0.32272280430205841</v>
      </c>
      <c r="J3244">
        <f>2*tsla_moving_stats_14yr[[#This Row],[StdDev_14Y_Centered]]</f>
        <v>18.034052513229476</v>
      </c>
      <c r="K3244">
        <v>12.989305160503884</v>
      </c>
      <c r="L3244">
        <v>8.9919744955067067</v>
      </c>
      <c r="M3244">
        <f>tsla_moving_stats_14yr[[#This Row],[Average_14Y_Centered]]-tsla_moving_stats_14yr[[#This Row],[ROLLING AVERAGE MANUAL]]</f>
        <v>1.9817860202572035E-2</v>
      </c>
      <c r="N3244">
        <f>tsla_moving_stats_14yr[[#This Row],[StdDev_14Y_Centered]]-tsla_moving_stats_14yr[[#This Row],[STANDARD DEV MANUAL]]</f>
        <v>2.5051761108031201E-2</v>
      </c>
    </row>
    <row r="3245" spans="1:14" x14ac:dyDescent="0.25">
      <c r="A3245" s="1">
        <v>41374</v>
      </c>
      <c r="B3245">
        <v>2.71</v>
      </c>
      <c r="C3245">
        <v>2.8</v>
      </c>
      <c r="D3245">
        <v>2.71</v>
      </c>
      <c r="E3245">
        <v>2.79</v>
      </c>
      <c r="F3245">
        <v>31816353</v>
      </c>
      <c r="G3245">
        <v>13.009123020706456</v>
      </c>
      <c r="H3245">
        <v>9.0170262566147379</v>
      </c>
      <c r="I3245">
        <f>tsla_moving_stats_14yr[[#This Row],[Close]]/tsla_moving_stats_14yr[[#This Row],[StdDev_14Y_Centered]]</f>
        <v>0.30941464742362296</v>
      </c>
      <c r="J3245">
        <f>2*tsla_moving_stats_14yr[[#This Row],[StdDev_14Y_Centered]]</f>
        <v>18.034052513229476</v>
      </c>
      <c r="K3245">
        <v>12.979804878048805</v>
      </c>
      <c r="L3245">
        <v>8.9814450397793326</v>
      </c>
      <c r="M3245">
        <f>tsla_moving_stats_14yr[[#This Row],[Average_14Y_Centered]]-tsla_moving_stats_14yr[[#This Row],[ROLLING AVERAGE MANUAL]]</f>
        <v>2.9318142657650981E-2</v>
      </c>
      <c r="N3245">
        <f>tsla_moving_stats_14yr[[#This Row],[StdDev_14Y_Centered]]-tsla_moving_stats_14yr[[#This Row],[STANDARD DEV MANUAL]]</f>
        <v>3.5581216835405272E-2</v>
      </c>
    </row>
    <row r="3246" spans="1:14" x14ac:dyDescent="0.25">
      <c r="A3246" s="1">
        <v>41373</v>
      </c>
      <c r="B3246">
        <v>2.79</v>
      </c>
      <c r="C3246">
        <v>2.79</v>
      </c>
      <c r="D3246">
        <v>2.69</v>
      </c>
      <c r="E3246">
        <v>2.7</v>
      </c>
      <c r="F3246">
        <v>25440566</v>
      </c>
      <c r="G3246">
        <v>13.009123020706456</v>
      </c>
      <c r="H3246">
        <v>9.0170262566147379</v>
      </c>
      <c r="I3246">
        <f>tsla_moving_stats_14yr[[#This Row],[Close]]/tsla_moving_stats_14yr[[#This Row],[StdDev_14Y_Centered]]</f>
        <v>0.29943352976479642</v>
      </c>
      <c r="J3246">
        <f>2*tsla_moving_stats_14yr[[#This Row],[StdDev_14Y_Centered]]</f>
        <v>18.034052513229476</v>
      </c>
      <c r="K3246">
        <v>12.971085807238738</v>
      </c>
      <c r="L3246">
        <v>8.972856007834352</v>
      </c>
      <c r="M3246">
        <f>tsla_moving_stats_14yr[[#This Row],[Average_14Y_Centered]]-tsla_moving_stats_14yr[[#This Row],[ROLLING AVERAGE MANUAL]]</f>
        <v>3.8037213467717379E-2</v>
      </c>
      <c r="N3246">
        <f>tsla_moving_stats_14yr[[#This Row],[StdDev_14Y_Centered]]-tsla_moving_stats_14yr[[#This Row],[STANDARD DEV MANUAL]]</f>
        <v>4.417024878038589E-2</v>
      </c>
    </row>
    <row r="3247" spans="1:14" x14ac:dyDescent="0.25">
      <c r="A3247" s="1">
        <v>41372</v>
      </c>
      <c r="B3247">
        <v>2.8</v>
      </c>
      <c r="C3247">
        <v>2.84</v>
      </c>
      <c r="D3247">
        <v>2.77</v>
      </c>
      <c r="E3247">
        <v>2.79</v>
      </c>
      <c r="F3247">
        <v>25185041</v>
      </c>
      <c r="G3247">
        <v>12.998891145410234</v>
      </c>
      <c r="H3247">
        <v>9.0045455872217968</v>
      </c>
      <c r="I3247">
        <f>tsla_moving_stats_14yr[[#This Row],[Close]]/tsla_moving_stats_14yr[[#This Row],[StdDev_14Y_Centered]]</f>
        <v>0.30984350881173206</v>
      </c>
      <c r="J3247">
        <f>2*tsla_moving_stats_14yr[[#This Row],[StdDev_14Y_Centered]]</f>
        <v>18.009091174443594</v>
      </c>
      <c r="K3247">
        <v>12.963344182262025</v>
      </c>
      <c r="L3247">
        <v>8.9664667194819927</v>
      </c>
      <c r="M3247">
        <f>tsla_moving_stats_14yr[[#This Row],[Average_14Y_Centered]]-tsla_moving_stats_14yr[[#This Row],[ROLLING AVERAGE MANUAL]]</f>
        <v>3.5546963148208377E-2</v>
      </c>
      <c r="N3247">
        <f>tsla_moving_stats_14yr[[#This Row],[StdDev_14Y_Centered]]-tsla_moving_stats_14yr[[#This Row],[STANDARD DEV MANUAL]]</f>
        <v>3.8078867739804068E-2</v>
      </c>
    </row>
    <row r="3248" spans="1:14" x14ac:dyDescent="0.25">
      <c r="A3248" s="1">
        <v>41369</v>
      </c>
      <c r="B3248">
        <v>2.8</v>
      </c>
      <c r="C3248">
        <v>2.8</v>
      </c>
      <c r="D3248">
        <v>2.7</v>
      </c>
      <c r="E3248">
        <v>2.76</v>
      </c>
      <c r="F3248">
        <v>23285859</v>
      </c>
      <c r="G3248">
        <v>12.971085807238715</v>
      </c>
      <c r="H3248">
        <v>8.9746810573819804</v>
      </c>
      <c r="I3248">
        <f>tsla_moving_stats_14yr[[#This Row],[Close]]/tsla_moving_stats_14yr[[#This Row],[StdDev_14Y_Centered]]</f>
        <v>0.30753182005613511</v>
      </c>
      <c r="J3248">
        <f>2*tsla_moving_stats_14yr[[#This Row],[StdDev_14Y_Centered]]</f>
        <v>17.949362114763961</v>
      </c>
      <c r="K3248">
        <v>12.956288156288181</v>
      </c>
      <c r="L3248">
        <v>8.9614658162545346</v>
      </c>
      <c r="M3248">
        <f>tsla_moving_stats_14yr[[#This Row],[Average_14Y_Centered]]-tsla_moving_stats_14yr[[#This Row],[ROLLING AVERAGE MANUAL]]</f>
        <v>1.4797650950534091E-2</v>
      </c>
      <c r="N3248">
        <f>tsla_moving_stats_14yr[[#This Row],[StdDev_14Y_Centered]]-tsla_moving_stats_14yr[[#This Row],[STANDARD DEV MANUAL]]</f>
        <v>1.3215241127445765E-2</v>
      </c>
    </row>
    <row r="3249" spans="1:14" x14ac:dyDescent="0.25">
      <c r="A3249" s="1">
        <v>41368</v>
      </c>
      <c r="B3249">
        <v>2.74</v>
      </c>
      <c r="C3249">
        <v>2.82</v>
      </c>
      <c r="D3249">
        <v>2.72</v>
      </c>
      <c r="E3249">
        <v>2.8</v>
      </c>
      <c r="F3249">
        <v>33973040</v>
      </c>
      <c r="G3249">
        <v>12.971085807238715</v>
      </c>
      <c r="H3249">
        <v>8.9746810573819804</v>
      </c>
      <c r="I3249">
        <f>tsla_moving_stats_14yr[[#This Row],[Close]]/tsla_moving_stats_14yr[[#This Row],[StdDev_14Y_Centered]]</f>
        <v>0.31198880295549941</v>
      </c>
      <c r="J3249">
        <f>2*tsla_moving_stats_14yr[[#This Row],[StdDev_14Y_Centered]]</f>
        <v>17.949362114763961</v>
      </c>
      <c r="K3249">
        <v>12.948493485342045</v>
      </c>
      <c r="L3249">
        <v>8.954958879216484</v>
      </c>
      <c r="M3249">
        <f>tsla_moving_stats_14yr[[#This Row],[Average_14Y_Centered]]-tsla_moving_stats_14yr[[#This Row],[ROLLING AVERAGE MANUAL]]</f>
        <v>2.2592321896670597E-2</v>
      </c>
      <c r="N3249">
        <f>tsla_moving_stats_14yr[[#This Row],[StdDev_14Y_Centered]]-tsla_moving_stats_14yr[[#This Row],[STANDARD DEV MANUAL]]</f>
        <v>1.9722178165496373E-2</v>
      </c>
    </row>
    <row r="3250" spans="1:14" x14ac:dyDescent="0.25">
      <c r="A3250" s="1">
        <v>41367</v>
      </c>
      <c r="B3250">
        <v>2.87</v>
      </c>
      <c r="C3250">
        <v>2.9</v>
      </c>
      <c r="D3250">
        <v>2.68</v>
      </c>
      <c r="E3250">
        <v>2.74</v>
      </c>
      <c r="F3250">
        <v>84675012</v>
      </c>
      <c r="G3250">
        <v>12.971085807238715</v>
      </c>
      <c r="H3250">
        <v>8.9746810573819804</v>
      </c>
      <c r="I3250">
        <f>tsla_moving_stats_14yr[[#This Row],[Close]]/tsla_moving_stats_14yr[[#This Row],[StdDev_14Y_Centered]]</f>
        <v>0.30530332860645304</v>
      </c>
      <c r="J3250">
        <f>2*tsla_moving_stats_14yr[[#This Row],[StdDev_14Y_Centered]]</f>
        <v>17.949362114763961</v>
      </c>
      <c r="K3250">
        <v>12.939539714867644</v>
      </c>
      <c r="L3250">
        <v>8.9457842289213332</v>
      </c>
      <c r="M3250">
        <f>tsla_moving_stats_14yr[[#This Row],[Average_14Y_Centered]]-tsla_moving_stats_14yr[[#This Row],[ROLLING AVERAGE MANUAL]]</f>
        <v>3.154609237107131E-2</v>
      </c>
      <c r="N3250">
        <f>tsla_moving_stats_14yr[[#This Row],[StdDev_14Y_Centered]]-tsla_moving_stats_14yr[[#This Row],[STANDARD DEV MANUAL]]</f>
        <v>2.8896828460647228E-2</v>
      </c>
    </row>
    <row r="3251" spans="1:14" x14ac:dyDescent="0.25">
      <c r="A3251" s="1">
        <v>41366</v>
      </c>
      <c r="B3251">
        <v>2.91</v>
      </c>
      <c r="C3251">
        <v>3.03</v>
      </c>
      <c r="D3251">
        <v>2.9</v>
      </c>
      <c r="E3251">
        <v>2.96</v>
      </c>
      <c r="F3251">
        <v>99785712</v>
      </c>
      <c r="G3251">
        <v>12.963344182262002</v>
      </c>
      <c r="H3251">
        <v>8.968291211660766</v>
      </c>
      <c r="I3251">
        <f>tsla_moving_stats_14yr[[#This Row],[Close]]/tsla_moving_stats_14yr[[#This Row],[StdDev_14Y_Centered]]</f>
        <v>0.33005172670478677</v>
      </c>
      <c r="J3251">
        <f>2*tsla_moving_stats_14yr[[#This Row],[StdDev_14Y_Centered]]</f>
        <v>17.936582423321532</v>
      </c>
      <c r="K3251">
        <v>12.931169519152432</v>
      </c>
      <c r="L3251">
        <v>8.937990187935096</v>
      </c>
      <c r="M3251">
        <f>tsla_moving_stats_14yr[[#This Row],[Average_14Y_Centered]]-tsla_moving_stats_14yr[[#This Row],[ROLLING AVERAGE MANUAL]]</f>
        <v>3.217466310957029E-2</v>
      </c>
      <c r="N3251">
        <f>tsla_moving_stats_14yr[[#This Row],[StdDev_14Y_Centered]]-tsla_moving_stats_14yr[[#This Row],[STANDARD DEV MANUAL]]</f>
        <v>3.0301023725670007E-2</v>
      </c>
    </row>
    <row r="3252" spans="1:14" x14ac:dyDescent="0.25">
      <c r="A3252" s="1">
        <v>41365</v>
      </c>
      <c r="B3252">
        <v>2.82</v>
      </c>
      <c r="C3252">
        <v>3.11</v>
      </c>
      <c r="D3252">
        <v>2.78</v>
      </c>
      <c r="E3252">
        <v>2.93</v>
      </c>
      <c r="F3252">
        <v>211588252</v>
      </c>
      <c r="G3252">
        <v>12.956288156288156</v>
      </c>
      <c r="H3252">
        <v>8.9632900332335428</v>
      </c>
      <c r="I3252">
        <f>tsla_moving_stats_14yr[[#This Row],[Close]]/tsla_moving_stats_14yr[[#This Row],[StdDev_14Y_Centered]]</f>
        <v>0.32688889784178843</v>
      </c>
      <c r="J3252">
        <f>2*tsla_moving_stats_14yr[[#This Row],[StdDev_14Y_Centered]]</f>
        <v>17.926580066467086</v>
      </c>
      <c r="K3252">
        <v>12.922462291072184</v>
      </c>
      <c r="L3252">
        <v>8.9293999747231112</v>
      </c>
      <c r="M3252">
        <f>tsla_moving_stats_14yr[[#This Row],[Average_14Y_Centered]]-tsla_moving_stats_14yr[[#This Row],[ROLLING AVERAGE MANUAL]]</f>
        <v>3.3825865215971973E-2</v>
      </c>
      <c r="N3252">
        <f>tsla_moving_stats_14yr[[#This Row],[StdDev_14Y_Centered]]-tsla_moving_stats_14yr[[#This Row],[STANDARD DEV MANUAL]]</f>
        <v>3.3890058510431587E-2</v>
      </c>
    </row>
    <row r="3253" spans="1:14" x14ac:dyDescent="0.25">
      <c r="A3253" s="1">
        <v>41361</v>
      </c>
      <c r="B3253">
        <v>2.5499999999999998</v>
      </c>
      <c r="C3253">
        <v>2.5499999999999998</v>
      </c>
      <c r="D3253">
        <v>2.52</v>
      </c>
      <c r="E3253">
        <v>2.5299999999999998</v>
      </c>
      <c r="F3253">
        <v>17379798</v>
      </c>
      <c r="G3253">
        <v>12.931169519152403</v>
      </c>
      <c r="H3253">
        <v>8.9398118510923439</v>
      </c>
      <c r="I3253">
        <f>tsla_moving_stats_14yr[[#This Row],[Close]]/tsla_moving_stats_14yr[[#This Row],[StdDev_14Y_Centered]]</f>
        <v>0.28300371888596987</v>
      </c>
      <c r="J3253">
        <f>2*tsla_moving_stats_14yr[[#This Row],[StdDev_14Y_Centered]]</f>
        <v>17.879623702184688</v>
      </c>
      <c r="K3253">
        <v>12.913372756933143</v>
      </c>
      <c r="L3253">
        <v>8.9198674863258098</v>
      </c>
      <c r="M3253">
        <f>tsla_moving_stats_14yr[[#This Row],[Average_14Y_Centered]]-tsla_moving_stats_14yr[[#This Row],[ROLLING AVERAGE MANUAL]]</f>
        <v>1.7796762219260742E-2</v>
      </c>
      <c r="N3253">
        <f>tsla_moving_stats_14yr[[#This Row],[StdDev_14Y_Centered]]-tsla_moving_stats_14yr[[#This Row],[STANDARD DEV MANUAL]]</f>
        <v>1.9944364766534051E-2</v>
      </c>
    </row>
    <row r="3254" spans="1:14" x14ac:dyDescent="0.25">
      <c r="A3254" s="1">
        <v>41360</v>
      </c>
      <c r="B3254">
        <v>2.5299999999999998</v>
      </c>
      <c r="C3254">
        <v>2.56</v>
      </c>
      <c r="D3254">
        <v>2.4900000000000002</v>
      </c>
      <c r="E3254">
        <v>2.54</v>
      </c>
      <c r="F3254">
        <v>19444265</v>
      </c>
      <c r="G3254">
        <v>12.931169519152403</v>
      </c>
      <c r="H3254">
        <v>8.9398118510923439</v>
      </c>
      <c r="I3254">
        <f>tsla_moving_stats_14yr[[#This Row],[Close]]/tsla_moving_stats_14yr[[#This Row],[StdDev_14Y_Centered]]</f>
        <v>0.28412231066022275</v>
      </c>
      <c r="J3254">
        <f>2*tsla_moving_stats_14yr[[#This Row],[StdDev_14Y_Centered]]</f>
        <v>17.879623702184688</v>
      </c>
      <c r="K3254">
        <v>12.903973888208922</v>
      </c>
      <c r="L3254">
        <v>8.9095393408725059</v>
      </c>
      <c r="M3254">
        <f>tsla_moving_stats_14yr[[#This Row],[Average_14Y_Centered]]-tsla_moving_stats_14yr[[#This Row],[ROLLING AVERAGE MANUAL]]</f>
        <v>2.7195630943481319E-2</v>
      </c>
      <c r="N3254">
        <f>tsla_moving_stats_14yr[[#This Row],[StdDev_14Y_Centered]]-tsla_moving_stats_14yr[[#This Row],[STANDARD DEV MANUAL]]</f>
        <v>3.0272510219838011E-2</v>
      </c>
    </row>
    <row r="3255" spans="1:14" x14ac:dyDescent="0.25">
      <c r="A3255" s="1">
        <v>41359</v>
      </c>
      <c r="B3255">
        <v>2.5299999999999998</v>
      </c>
      <c r="C3255">
        <v>2.5499999999999998</v>
      </c>
      <c r="D3255">
        <v>2.5099999999999998</v>
      </c>
      <c r="E3255">
        <v>2.52</v>
      </c>
      <c r="F3255">
        <v>27122083</v>
      </c>
      <c r="G3255">
        <v>12.922462291072154</v>
      </c>
      <c r="H3255">
        <v>8.9312206292379077</v>
      </c>
      <c r="I3255">
        <f>tsla_moving_stats_14yr[[#This Row],[Close]]/tsla_moving_stats_14yr[[#This Row],[StdDev_14Y_Centered]]</f>
        <v>0.2821562812758584</v>
      </c>
      <c r="J3255">
        <f>2*tsla_moving_stats_14yr[[#This Row],[StdDev_14Y_Centered]]</f>
        <v>17.862441258475815</v>
      </c>
      <c r="K3255">
        <v>12.8954979591837</v>
      </c>
      <c r="L3255">
        <v>8.9014722387558844</v>
      </c>
      <c r="M3255">
        <f>tsla_moving_stats_14yr[[#This Row],[Average_14Y_Centered]]-tsla_moving_stats_14yr[[#This Row],[ROLLING AVERAGE MANUAL]]</f>
        <v>2.6964331888454041E-2</v>
      </c>
      <c r="N3255">
        <f>tsla_moving_stats_14yr[[#This Row],[StdDev_14Y_Centered]]-tsla_moving_stats_14yr[[#This Row],[STANDARD DEV MANUAL]]</f>
        <v>2.9748390482023268E-2</v>
      </c>
    </row>
    <row r="3256" spans="1:14" x14ac:dyDescent="0.25">
      <c r="A3256" s="1">
        <v>41358</v>
      </c>
      <c r="B3256">
        <v>2.4700000000000002</v>
      </c>
      <c r="C3256">
        <v>2.57</v>
      </c>
      <c r="D3256">
        <v>2.4500000000000002</v>
      </c>
      <c r="E3256">
        <v>2.5</v>
      </c>
      <c r="F3256">
        <v>35690347</v>
      </c>
      <c r="G3256">
        <v>12.913372756933114</v>
      </c>
      <c r="H3256">
        <v>8.9216869391721954</v>
      </c>
      <c r="I3256">
        <f>tsla_moving_stats_14yr[[#This Row],[Close]]/tsla_moving_stats_14yr[[#This Row],[StdDev_14Y_Centered]]</f>
        <v>0.28021606418661943</v>
      </c>
      <c r="J3256">
        <f>2*tsla_moving_stats_14yr[[#This Row],[StdDev_14Y_Centered]]</f>
        <v>17.843373878344391</v>
      </c>
      <c r="K3256">
        <v>12.888942425479815</v>
      </c>
      <c r="L3256">
        <v>8.897374541313372</v>
      </c>
      <c r="M3256">
        <f>tsla_moving_stats_14yr[[#This Row],[Average_14Y_Centered]]-tsla_moving_stats_14yr[[#This Row],[ROLLING AVERAGE MANUAL]]</f>
        <v>2.4430331453299203E-2</v>
      </c>
      <c r="N3256">
        <f>tsla_moving_stats_14yr[[#This Row],[StdDev_14Y_Centered]]-tsla_moving_stats_14yr[[#This Row],[STANDARD DEV MANUAL]]</f>
        <v>2.4312397858823331E-2</v>
      </c>
    </row>
    <row r="3257" spans="1:14" x14ac:dyDescent="0.25">
      <c r="A3257" s="1">
        <v>41355</v>
      </c>
      <c r="B3257">
        <v>2.41</v>
      </c>
      <c r="C3257">
        <v>2.4500000000000002</v>
      </c>
      <c r="D3257">
        <v>2.41</v>
      </c>
      <c r="E3257">
        <v>2.44</v>
      </c>
      <c r="F3257">
        <v>6693532</v>
      </c>
      <c r="G3257">
        <v>12.888942425479787</v>
      </c>
      <c r="H3257">
        <v>8.8991916299755545</v>
      </c>
      <c r="I3257">
        <f>tsla_moving_stats_14yr[[#This Row],[Close]]/tsla_moving_stats_14yr[[#This Row],[StdDev_14Y_Centered]]</f>
        <v>0.27418220681766603</v>
      </c>
      <c r="J3257">
        <f>2*tsla_moving_stats_14yr[[#This Row],[StdDev_14Y_Centered]]</f>
        <v>17.798383259951109</v>
      </c>
      <c r="K3257">
        <v>12.882565359477153</v>
      </c>
      <c r="L3257">
        <v>8.8935942259319933</v>
      </c>
      <c r="M3257">
        <f>tsla_moving_stats_14yr[[#This Row],[Average_14Y_Centered]]-tsla_moving_stats_14yr[[#This Row],[ROLLING AVERAGE MANUAL]]</f>
        <v>6.3770660026332138E-3</v>
      </c>
      <c r="N3257">
        <f>tsla_moving_stats_14yr[[#This Row],[StdDev_14Y_Centered]]-tsla_moving_stats_14yr[[#This Row],[STANDARD DEV MANUAL]]</f>
        <v>5.5974040435611272E-3</v>
      </c>
    </row>
    <row r="3258" spans="1:14" x14ac:dyDescent="0.25">
      <c r="A3258" s="1">
        <v>41354</v>
      </c>
      <c r="B3258">
        <v>2.4</v>
      </c>
      <c r="C3258">
        <v>2.4700000000000002</v>
      </c>
      <c r="D3258">
        <v>2.38</v>
      </c>
      <c r="E3258">
        <v>2.4</v>
      </c>
      <c r="F3258">
        <v>17194323</v>
      </c>
      <c r="G3258">
        <v>12.888942425479787</v>
      </c>
      <c r="H3258">
        <v>8.8991916299755545</v>
      </c>
      <c r="I3258">
        <f>tsla_moving_stats_14yr[[#This Row],[Close]]/tsla_moving_stats_14yr[[#This Row],[StdDev_14Y_Centered]]</f>
        <v>0.2696874165419666</v>
      </c>
      <c r="J3258">
        <f>2*tsla_moving_stats_14yr[[#This Row],[StdDev_14Y_Centered]]</f>
        <v>17.798383259951109</v>
      </c>
      <c r="K3258">
        <v>12.8761789946874</v>
      </c>
      <c r="L3258">
        <v>8.8897974465462468</v>
      </c>
      <c r="M3258">
        <f>tsla_moving_stats_14yr[[#This Row],[Average_14Y_Centered]]-tsla_moving_stats_14yr[[#This Row],[ROLLING AVERAGE MANUAL]]</f>
        <v>1.2763430792386288E-2</v>
      </c>
      <c r="N3258">
        <f>tsla_moving_stats_14yr[[#This Row],[StdDev_14Y_Centered]]-tsla_moving_stats_14yr[[#This Row],[STANDARD DEV MANUAL]]</f>
        <v>9.3941834293076454E-3</v>
      </c>
    </row>
    <row r="3259" spans="1:14" x14ac:dyDescent="0.25">
      <c r="A3259" s="1">
        <v>41353</v>
      </c>
      <c r="B3259">
        <v>2.35</v>
      </c>
      <c r="C3259">
        <v>2.4</v>
      </c>
      <c r="D3259">
        <v>2.34</v>
      </c>
      <c r="E3259">
        <v>2.4</v>
      </c>
      <c r="F3259">
        <v>21355282</v>
      </c>
      <c r="G3259">
        <v>12.888942425479787</v>
      </c>
      <c r="H3259">
        <v>8.8991916299755545</v>
      </c>
      <c r="I3259">
        <f>tsla_moving_stats_14yr[[#This Row],[Close]]/tsla_moving_stats_14yr[[#This Row],[StdDev_14Y_Centered]]</f>
        <v>0.2696874165419666</v>
      </c>
      <c r="J3259">
        <f>2*tsla_moving_stats_14yr[[#This Row],[StdDev_14Y_Centered]]</f>
        <v>17.798383259951109</v>
      </c>
      <c r="K3259">
        <v>12.871598528209349</v>
      </c>
      <c r="L3259">
        <v>8.8887270299693775</v>
      </c>
      <c r="M3259">
        <f>tsla_moving_stats_14yr[[#This Row],[Average_14Y_Centered]]-tsla_moving_stats_14yr[[#This Row],[ROLLING AVERAGE MANUAL]]</f>
        <v>1.7343897270437836E-2</v>
      </c>
      <c r="N3259">
        <f>tsla_moving_stats_14yr[[#This Row],[StdDev_14Y_Centered]]-tsla_moving_stats_14yr[[#This Row],[STANDARD DEV MANUAL]]</f>
        <v>1.0464600006176994E-2</v>
      </c>
    </row>
    <row r="3260" spans="1:14" x14ac:dyDescent="0.25">
      <c r="A3260" s="1">
        <v>41352</v>
      </c>
      <c r="B3260">
        <v>2.35</v>
      </c>
      <c r="C3260">
        <v>2.37</v>
      </c>
      <c r="D3260">
        <v>2.33</v>
      </c>
      <c r="E3260">
        <v>2.34</v>
      </c>
      <c r="F3260">
        <v>16477142</v>
      </c>
      <c r="G3260">
        <v>12.882565359477123</v>
      </c>
      <c r="H3260">
        <v>8.895411284736582</v>
      </c>
      <c r="I3260">
        <f>tsla_moving_stats_14yr[[#This Row],[Close]]/tsla_moving_stats_14yr[[#This Row],[StdDev_14Y_Centered]]</f>
        <v>0.26305697680501278</v>
      </c>
      <c r="J3260">
        <f>2*tsla_moving_stats_14yr[[#This Row],[StdDev_14Y_Centered]]</f>
        <v>17.790822569473164</v>
      </c>
      <c r="K3260">
        <v>12.865132924335406</v>
      </c>
      <c r="L3260">
        <v>8.8847920773872708</v>
      </c>
      <c r="M3260">
        <f>tsla_moving_stats_14yr[[#This Row],[Average_14Y_Centered]]-tsla_moving_stats_14yr[[#This Row],[ROLLING AVERAGE MANUAL]]</f>
        <v>1.7432435141717662E-2</v>
      </c>
      <c r="N3260">
        <f>tsla_moving_stats_14yr[[#This Row],[StdDev_14Y_Centered]]-tsla_moving_stats_14yr[[#This Row],[STANDARD DEV MANUAL]]</f>
        <v>1.061920734931121E-2</v>
      </c>
    </row>
    <row r="3261" spans="1:14" x14ac:dyDescent="0.25">
      <c r="A3261" s="1">
        <v>41351</v>
      </c>
      <c r="B3261">
        <v>2.35</v>
      </c>
      <c r="C3261">
        <v>2.4</v>
      </c>
      <c r="D3261">
        <v>2.33</v>
      </c>
      <c r="E3261">
        <v>2.34</v>
      </c>
      <c r="F3261">
        <v>19745060</v>
      </c>
      <c r="G3261">
        <v>12.876178994687374</v>
      </c>
      <c r="H3261">
        <v>8.8916144721036705</v>
      </c>
      <c r="I3261">
        <f>tsla_moving_stats_14yr[[#This Row],[Close]]/tsla_moving_stats_14yr[[#This Row],[StdDev_14Y_Centered]]</f>
        <v>0.26316930489299301</v>
      </c>
      <c r="J3261">
        <f>2*tsla_moving_stats_14yr[[#This Row],[StdDev_14Y_Centered]]</f>
        <v>17.783228944207341</v>
      </c>
      <c r="K3261">
        <v>12.858256955810175</v>
      </c>
      <c r="L3261">
        <v>8.8801031840388642</v>
      </c>
      <c r="M3261">
        <f>tsla_moving_stats_14yr[[#This Row],[Average_14Y_Centered]]-tsla_moving_stats_14yr[[#This Row],[ROLLING AVERAGE MANUAL]]</f>
        <v>1.7922038877198787E-2</v>
      </c>
      <c r="N3261">
        <f>tsla_moving_stats_14yr[[#This Row],[StdDev_14Y_Centered]]-tsla_moving_stats_14yr[[#This Row],[STANDARD DEV MANUAL]]</f>
        <v>1.151128806480628E-2</v>
      </c>
    </row>
    <row r="3262" spans="1:14" x14ac:dyDescent="0.25">
      <c r="A3262" s="1">
        <v>41348</v>
      </c>
      <c r="B3262">
        <v>2.44</v>
      </c>
      <c r="C3262">
        <v>2.44</v>
      </c>
      <c r="D3262">
        <v>2.35</v>
      </c>
      <c r="E3262">
        <v>2.35</v>
      </c>
      <c r="F3262">
        <v>49196706</v>
      </c>
      <c r="G3262">
        <v>12.858256955810148</v>
      </c>
      <c r="H3262">
        <v>8.8819204567856787</v>
      </c>
      <c r="I3262">
        <f>tsla_moving_stats_14yr[[#This Row],[Close]]/tsla_moving_stats_14yr[[#This Row],[StdDev_14Y_Centered]]</f>
        <v>0.26458241902004748</v>
      </c>
      <c r="J3262">
        <f>2*tsla_moving_stats_14yr[[#This Row],[StdDev_14Y_Centered]]</f>
        <v>17.763840913571357</v>
      </c>
      <c r="K3262">
        <v>12.84860417519446</v>
      </c>
      <c r="L3262">
        <v>8.8690917478821678</v>
      </c>
      <c r="M3262">
        <f>tsla_moving_stats_14yr[[#This Row],[Average_14Y_Centered]]-tsla_moving_stats_14yr[[#This Row],[ROLLING AVERAGE MANUAL]]</f>
        <v>9.6527806156885276E-3</v>
      </c>
      <c r="N3262">
        <f>tsla_moving_stats_14yr[[#This Row],[StdDev_14Y_Centered]]-tsla_moving_stats_14yr[[#This Row],[STANDARD DEV MANUAL]]</f>
        <v>1.2828708903510844E-2</v>
      </c>
    </row>
    <row r="3263" spans="1:14" x14ac:dyDescent="0.25">
      <c r="A3263" s="1">
        <v>41347</v>
      </c>
      <c r="B3263">
        <v>2.59</v>
      </c>
      <c r="C3263">
        <v>2.59</v>
      </c>
      <c r="D3263">
        <v>2.4500000000000002</v>
      </c>
      <c r="E3263">
        <v>2.46</v>
      </c>
      <c r="F3263">
        <v>30366916</v>
      </c>
      <c r="G3263">
        <v>12.858256955810148</v>
      </c>
      <c r="H3263">
        <v>8.8819204567856787</v>
      </c>
      <c r="I3263">
        <f>tsla_moving_stats_14yr[[#This Row],[Close]]/tsla_moving_stats_14yr[[#This Row],[StdDev_14Y_Centered]]</f>
        <v>0.27696712799545398</v>
      </c>
      <c r="J3263">
        <f>2*tsla_moving_stats_14yr[[#This Row],[StdDev_14Y_Centered]]</f>
        <v>17.763840913571357</v>
      </c>
      <c r="K3263">
        <v>12.838562653562681</v>
      </c>
      <c r="L3263">
        <v>8.8570123122107756</v>
      </c>
      <c r="M3263">
        <f>tsla_moving_stats_14yr[[#This Row],[Average_14Y_Centered]]-tsla_moving_stats_14yr[[#This Row],[ROLLING AVERAGE MANUAL]]</f>
        <v>1.9694302247467377E-2</v>
      </c>
      <c r="N3263">
        <f>tsla_moving_stats_14yr[[#This Row],[StdDev_14Y_Centered]]-tsla_moving_stats_14yr[[#This Row],[STANDARD DEV MANUAL]]</f>
        <v>2.4908144574903091E-2</v>
      </c>
    </row>
    <row r="3264" spans="1:14" x14ac:dyDescent="0.25">
      <c r="A3264" s="1">
        <v>41346</v>
      </c>
      <c r="B3264">
        <v>2.6</v>
      </c>
      <c r="C3264">
        <v>2.63</v>
      </c>
      <c r="D3264">
        <v>2.59</v>
      </c>
      <c r="E3264">
        <v>2.6</v>
      </c>
      <c r="F3264">
        <v>12329804</v>
      </c>
      <c r="G3264">
        <v>12.858256955810148</v>
      </c>
      <c r="H3264">
        <v>8.8819204567856787</v>
      </c>
      <c r="I3264">
        <f>tsla_moving_stats_14yr[[#This Row],[Close]]/tsla_moving_stats_14yr[[#This Row],[StdDev_14Y_Centered]]</f>
        <v>0.29272948487324402</v>
      </c>
      <c r="J3264">
        <f>2*tsla_moving_stats_14yr[[#This Row],[StdDev_14Y_Centered]]</f>
        <v>17.763840913571357</v>
      </c>
      <c r="K3264">
        <v>12.826501433838617</v>
      </c>
      <c r="L3264">
        <v>8.8387532538962699</v>
      </c>
      <c r="M3264">
        <f>tsla_moving_stats_14yr[[#This Row],[Average_14Y_Centered]]-tsla_moving_stats_14yr[[#This Row],[ROLLING AVERAGE MANUAL]]</f>
        <v>3.1755521971531309E-2</v>
      </c>
      <c r="N3264">
        <f>tsla_moving_stats_14yr[[#This Row],[StdDev_14Y_Centered]]-tsla_moving_stats_14yr[[#This Row],[STANDARD DEV MANUAL]]</f>
        <v>4.3167202889408784E-2</v>
      </c>
    </row>
    <row r="3265" spans="1:14" x14ac:dyDescent="0.25">
      <c r="A3265" s="1">
        <v>41345</v>
      </c>
      <c r="B3265">
        <v>2.59</v>
      </c>
      <c r="C3265">
        <v>2.63</v>
      </c>
      <c r="D3265">
        <v>2.59</v>
      </c>
      <c r="E3265">
        <v>2.61</v>
      </c>
      <c r="F3265">
        <v>19125950</v>
      </c>
      <c r="G3265">
        <v>12.848604175194433</v>
      </c>
      <c r="H3265">
        <v>8.8709075103637112</v>
      </c>
      <c r="I3265">
        <f>tsla_moving_stats_14yr[[#This Row],[Close]]/tsla_moving_stats_14yr[[#This Row],[StdDev_14Y_Centered]]</f>
        <v>0.29422017949694401</v>
      </c>
      <c r="J3265">
        <f>2*tsla_moving_stats_14yr[[#This Row],[StdDev_14Y_Centered]]</f>
        <v>17.741815020727422</v>
      </c>
      <c r="K3265">
        <v>12.814127049180351</v>
      </c>
      <c r="L3265">
        <v>8.8193989502977548</v>
      </c>
      <c r="M3265">
        <f>tsla_moving_stats_14yr[[#This Row],[Average_14Y_Centered]]-tsla_moving_stats_14yr[[#This Row],[ROLLING AVERAGE MANUAL]]</f>
        <v>3.4477126014081705E-2</v>
      </c>
      <c r="N3265">
        <f>tsla_moving_stats_14yr[[#This Row],[StdDev_14Y_Centered]]-tsla_moving_stats_14yr[[#This Row],[STANDARD DEV MANUAL]]</f>
        <v>5.1508560065956388E-2</v>
      </c>
    </row>
    <row r="3266" spans="1:14" x14ac:dyDescent="0.25">
      <c r="A3266" s="1">
        <v>41344</v>
      </c>
      <c r="B3266">
        <v>2.59</v>
      </c>
      <c r="C3266">
        <v>2.63</v>
      </c>
      <c r="D3266">
        <v>2.58</v>
      </c>
      <c r="E3266">
        <v>2.61</v>
      </c>
      <c r="F3266">
        <v>23691624</v>
      </c>
      <c r="G3266">
        <v>12.838562653562654</v>
      </c>
      <c r="H3266">
        <v>8.8588263444494633</v>
      </c>
      <c r="I3266">
        <f>tsla_moving_stats_14yr[[#This Row],[Close]]/tsla_moving_stats_14yr[[#This Row],[StdDev_14Y_Centered]]</f>
        <v>0.29462142032339383</v>
      </c>
      <c r="J3266">
        <f>2*tsla_moving_stats_14yr[[#This Row],[StdDev_14Y_Centered]]</f>
        <v>17.717652688898927</v>
      </c>
      <c r="K3266">
        <v>12.802763427634302</v>
      </c>
      <c r="L3266">
        <v>8.8033293064392222</v>
      </c>
      <c r="M3266">
        <f>tsla_moving_stats_14yr[[#This Row],[Average_14Y_Centered]]-tsla_moving_stats_14yr[[#This Row],[ROLLING AVERAGE MANUAL]]</f>
        <v>3.5799225928352385E-2</v>
      </c>
      <c r="N3266">
        <f>tsla_moving_stats_14yr[[#This Row],[StdDev_14Y_Centered]]-tsla_moving_stats_14yr[[#This Row],[STANDARD DEV MANUAL]]</f>
        <v>5.5497038010241084E-2</v>
      </c>
    </row>
    <row r="3267" spans="1:14" x14ac:dyDescent="0.25">
      <c r="A3267" s="1">
        <v>41341</v>
      </c>
      <c r="B3267">
        <v>2.54</v>
      </c>
      <c r="C3267">
        <v>2.63</v>
      </c>
      <c r="D3267">
        <v>2.4900000000000002</v>
      </c>
      <c r="E3267">
        <v>2.56</v>
      </c>
      <c r="F3267">
        <v>13680793</v>
      </c>
      <c r="G3267">
        <v>12.802763427634277</v>
      </c>
      <c r="H3267">
        <v>8.8051345621347625</v>
      </c>
      <c r="I3267">
        <f>tsla_moving_stats_14yr[[#This Row],[Close]]/tsla_moving_stats_14yr[[#This Row],[StdDev_14Y_Centered]]</f>
        <v>0.29073945229740367</v>
      </c>
      <c r="J3267">
        <f>2*tsla_moving_stats_14yr[[#This Row],[StdDev_14Y_Centered]]</f>
        <v>17.610269124269525</v>
      </c>
      <c r="K3267">
        <v>12.788777686628409</v>
      </c>
      <c r="L3267">
        <v>8.7780022748134243</v>
      </c>
      <c r="M3267">
        <f>tsla_moving_stats_14yr[[#This Row],[Average_14Y_Centered]]-tsla_moving_stats_14yr[[#This Row],[ROLLING AVERAGE MANUAL]]</f>
        <v>1.3985741005868135E-2</v>
      </c>
      <c r="N3267">
        <f>tsla_moving_stats_14yr[[#This Row],[StdDev_14Y_Centered]]-tsla_moving_stats_14yr[[#This Row],[STANDARD DEV MANUAL]]</f>
        <v>2.7132287321338211E-2</v>
      </c>
    </row>
    <row r="3268" spans="1:14" x14ac:dyDescent="0.25">
      <c r="A3268" s="1">
        <v>41340</v>
      </c>
      <c r="B3268">
        <v>2.52</v>
      </c>
      <c r="C3268">
        <v>2.58</v>
      </c>
      <c r="D3268">
        <v>2.46</v>
      </c>
      <c r="E3268">
        <v>2.5499999999999998</v>
      </c>
      <c r="F3268">
        <v>17375328</v>
      </c>
      <c r="G3268">
        <v>12.802763427634277</v>
      </c>
      <c r="H3268">
        <v>8.8051345621347625</v>
      </c>
      <c r="I3268">
        <f>tsla_moving_stats_14yr[[#This Row],[Close]]/tsla_moving_stats_14yr[[#This Row],[StdDev_14Y_Centered]]</f>
        <v>0.28960375131186689</v>
      </c>
      <c r="J3268">
        <f>2*tsla_moving_stats_14yr[[#This Row],[StdDev_14Y_Centered]]</f>
        <v>17.610269124269525</v>
      </c>
      <c r="K3268">
        <v>12.774205990972531</v>
      </c>
      <c r="L3268">
        <v>8.7502726234237205</v>
      </c>
      <c r="M3268">
        <f>tsla_moving_stats_14yr[[#This Row],[Average_14Y_Centered]]-tsla_moving_stats_14yr[[#This Row],[ROLLING AVERAGE MANUAL]]</f>
        <v>2.8557436661746038E-2</v>
      </c>
      <c r="N3268">
        <f>tsla_moving_stats_14yr[[#This Row],[StdDev_14Y_Centered]]-tsla_moving_stats_14yr[[#This Row],[STANDARD DEV MANUAL]]</f>
        <v>5.4861938711042058E-2</v>
      </c>
    </row>
    <row r="3269" spans="1:14" x14ac:dyDescent="0.25">
      <c r="A3269" s="1">
        <v>41339</v>
      </c>
      <c r="B3269">
        <v>2.4700000000000002</v>
      </c>
      <c r="C3269">
        <v>2.5299999999999998</v>
      </c>
      <c r="D3269">
        <v>2.46</v>
      </c>
      <c r="E3269">
        <v>2.5099999999999998</v>
      </c>
      <c r="F3269">
        <v>17248893</v>
      </c>
      <c r="G3269">
        <v>12.802763427634277</v>
      </c>
      <c r="H3269">
        <v>8.8051345621347625</v>
      </c>
      <c r="I3269">
        <f>tsla_moving_stats_14yr[[#This Row],[Close]]/tsla_moving_stats_14yr[[#This Row],[StdDev_14Y_Centered]]</f>
        <v>0.28506094736971999</v>
      </c>
      <c r="J3269">
        <f>2*tsla_moving_stats_14yr[[#This Row],[StdDev_14Y_Centered]]</f>
        <v>17.610269124269525</v>
      </c>
      <c r="K3269">
        <v>12.758936781609222</v>
      </c>
      <c r="L3269">
        <v>8.7195480975540658</v>
      </c>
      <c r="M3269">
        <f>tsla_moving_stats_14yr[[#This Row],[Average_14Y_Centered]]-tsla_moving_stats_14yr[[#This Row],[ROLLING AVERAGE MANUAL]]</f>
        <v>4.3826646025054927E-2</v>
      </c>
      <c r="N3269">
        <f>tsla_moving_stats_14yr[[#This Row],[StdDev_14Y_Centered]]-tsla_moving_stats_14yr[[#This Row],[STANDARD DEV MANUAL]]</f>
        <v>8.5586464580696742E-2</v>
      </c>
    </row>
    <row r="3270" spans="1:14" x14ac:dyDescent="0.25">
      <c r="A3270" s="1">
        <v>41338</v>
      </c>
      <c r="B3270">
        <v>2.4</v>
      </c>
      <c r="C3270">
        <v>2.46</v>
      </c>
      <c r="D3270">
        <v>2.39</v>
      </c>
      <c r="E3270">
        <v>2.44</v>
      </c>
      <c r="F3270">
        <v>31304567</v>
      </c>
      <c r="G3270">
        <v>12.788777686628384</v>
      </c>
      <c r="H3270">
        <v>8.779803075381178</v>
      </c>
      <c r="I3270">
        <f>tsla_moving_stats_14yr[[#This Row],[Close]]/tsla_moving_stats_14yr[[#This Row],[StdDev_14Y_Centered]]</f>
        <v>0.277910561210858</v>
      </c>
      <c r="J3270">
        <f>2*tsla_moving_stats_14yr[[#This Row],[StdDev_14Y_Centered]]</f>
        <v>17.559606150762356</v>
      </c>
      <c r="K3270">
        <v>12.743765913757729</v>
      </c>
      <c r="L3270">
        <v>8.6891360280755983</v>
      </c>
      <c r="M3270">
        <f>tsla_moving_stats_14yr[[#This Row],[Average_14Y_Centered]]-tsla_moving_stats_14yr[[#This Row],[ROLLING AVERAGE MANUAL]]</f>
        <v>4.5011772870655165E-2</v>
      </c>
      <c r="N3270">
        <f>tsla_moving_stats_14yr[[#This Row],[StdDev_14Y_Centered]]-tsla_moving_stats_14yr[[#This Row],[STANDARD DEV MANUAL]]</f>
        <v>9.0667047305579729E-2</v>
      </c>
    </row>
    <row r="3271" spans="1:14" x14ac:dyDescent="0.25">
      <c r="A3271" s="1">
        <v>41337</v>
      </c>
      <c r="B3271">
        <v>2.3199999999999998</v>
      </c>
      <c r="C3271">
        <v>2.39</v>
      </c>
      <c r="D3271">
        <v>2.31</v>
      </c>
      <c r="E3271">
        <v>2.37</v>
      </c>
      <c r="F3271">
        <v>26364927</v>
      </c>
      <c r="G3271">
        <v>12.774205990972508</v>
      </c>
      <c r="H3271">
        <v>8.7520684721083573</v>
      </c>
      <c r="I3271">
        <f>tsla_moving_stats_14yr[[#This Row],[Close]]/tsla_moving_stats_14yr[[#This Row],[StdDev_14Y_Centered]]</f>
        <v>0.27079312822481511</v>
      </c>
      <c r="J3271">
        <f>2*tsla_moving_stats_14yr[[#This Row],[StdDev_14Y_Centered]]</f>
        <v>17.504136944216715</v>
      </c>
      <c r="K3271">
        <v>12.728635990139713</v>
      </c>
      <c r="L3271">
        <v>8.6587930588283353</v>
      </c>
      <c r="M3271">
        <f>tsla_moving_stats_14yr[[#This Row],[Average_14Y_Centered]]-tsla_moving_stats_14yr[[#This Row],[ROLLING AVERAGE MANUAL]]</f>
        <v>4.5570000832794832E-2</v>
      </c>
      <c r="N3271">
        <f>tsla_moving_stats_14yr[[#This Row],[StdDev_14Y_Centered]]-tsla_moving_stats_14yr[[#This Row],[STANDARD DEV MANUAL]]</f>
        <v>9.3275413280021979E-2</v>
      </c>
    </row>
    <row r="3272" spans="1:14" x14ac:dyDescent="0.25">
      <c r="A3272" s="1">
        <v>41334</v>
      </c>
      <c r="B3272">
        <v>2.33</v>
      </c>
      <c r="C3272">
        <v>2.34</v>
      </c>
      <c r="D3272">
        <v>2.2799999999999998</v>
      </c>
      <c r="E3272">
        <v>2.31</v>
      </c>
      <c r="F3272">
        <v>23199024</v>
      </c>
      <c r="G3272">
        <v>12.728635990139688</v>
      </c>
      <c r="H3272">
        <v>8.6605723238341117</v>
      </c>
      <c r="I3272">
        <f>tsla_moving_stats_14yr[[#This Row],[Close]]/tsla_moving_stats_14yr[[#This Row],[StdDev_14Y_Centered]]</f>
        <v>0.26672602151740277</v>
      </c>
      <c r="J3272">
        <f>2*tsla_moving_stats_14yr[[#This Row],[StdDev_14Y_Centered]]</f>
        <v>17.321144647668223</v>
      </c>
      <c r="K3272">
        <v>12.715565145910423</v>
      </c>
      <c r="L3272">
        <v>8.636531216532445</v>
      </c>
      <c r="M3272">
        <f>tsla_moving_stats_14yr[[#This Row],[Average_14Y_Centered]]-tsla_moving_stats_14yr[[#This Row],[ROLLING AVERAGE MANUAL]]</f>
        <v>1.3070844229265077E-2</v>
      </c>
      <c r="N3272">
        <f>tsla_moving_stats_14yr[[#This Row],[StdDev_14Y_Centered]]-tsla_moving_stats_14yr[[#This Row],[STANDARD DEV MANUAL]]</f>
        <v>2.4041107301666642E-2</v>
      </c>
    </row>
    <row r="3273" spans="1:14" x14ac:dyDescent="0.25">
      <c r="A3273" s="1">
        <v>41333</v>
      </c>
      <c r="B3273">
        <v>2.39</v>
      </c>
      <c r="C3273">
        <v>2.41</v>
      </c>
      <c r="D3273">
        <v>2.29</v>
      </c>
      <c r="E3273">
        <v>2.3199999999999998</v>
      </c>
      <c r="F3273">
        <v>29473425</v>
      </c>
      <c r="G3273">
        <v>12.728635990139688</v>
      </c>
      <c r="H3273">
        <v>8.6605723238341117</v>
      </c>
      <c r="I3273">
        <f>tsla_moving_stats_14yr[[#This Row],[Close]]/tsla_moving_stats_14yr[[#This Row],[StdDev_14Y_Centered]]</f>
        <v>0.26788067961920969</v>
      </c>
      <c r="J3273">
        <f>2*tsla_moving_stats_14yr[[#This Row],[StdDev_14Y_Centered]]</f>
        <v>17.321144647668223</v>
      </c>
      <c r="K3273">
        <v>12.702179276315814</v>
      </c>
      <c r="L3273">
        <v>8.6130362212243075</v>
      </c>
      <c r="M3273">
        <f>tsla_moving_stats_14yr[[#This Row],[Average_14Y_Centered]]-tsla_moving_stats_14yr[[#This Row],[ROLLING AVERAGE MANUAL]]</f>
        <v>2.6456713823874267E-2</v>
      </c>
      <c r="N3273">
        <f>tsla_moving_stats_14yr[[#This Row],[StdDev_14Y_Centered]]-tsla_moving_stats_14yr[[#This Row],[STANDARD DEV MANUAL]]</f>
        <v>4.7536102609804232E-2</v>
      </c>
    </row>
    <row r="3274" spans="1:14" x14ac:dyDescent="0.25">
      <c r="A3274" s="1">
        <v>41332</v>
      </c>
      <c r="B3274">
        <v>2.29</v>
      </c>
      <c r="C3274">
        <v>2.36</v>
      </c>
      <c r="D3274">
        <v>2.29</v>
      </c>
      <c r="E3274">
        <v>2.34</v>
      </c>
      <c r="F3274">
        <v>29386965</v>
      </c>
      <c r="G3274">
        <v>12.7155651459104</v>
      </c>
      <c r="H3274">
        <v>8.638306636680074</v>
      </c>
      <c r="I3274">
        <f>tsla_moving_stats_14yr[[#This Row],[Close]]/tsla_moving_stats_14yr[[#This Row],[StdDev_14Y_Centered]]</f>
        <v>0.27088642466844898</v>
      </c>
      <c r="J3274">
        <f>2*tsla_moving_stats_14yr[[#This Row],[StdDev_14Y_Centered]]</f>
        <v>17.276613273360148</v>
      </c>
      <c r="K3274">
        <v>12.686046894282214</v>
      </c>
      <c r="L3274">
        <v>8.5779934615664448</v>
      </c>
      <c r="M3274">
        <f>tsla_moving_stats_14yr[[#This Row],[Average_14Y_Centered]]-tsla_moving_stats_14yr[[#This Row],[ROLLING AVERAGE MANUAL]]</f>
        <v>2.9518251628186221E-2</v>
      </c>
      <c r="N3274">
        <f>tsla_moving_stats_14yr[[#This Row],[StdDev_14Y_Centered]]-tsla_moving_stats_14yr[[#This Row],[STANDARD DEV MANUAL]]</f>
        <v>6.0313175113629214E-2</v>
      </c>
    </row>
    <row r="3275" spans="1:14" x14ac:dyDescent="0.25">
      <c r="A3275" s="1">
        <v>41331</v>
      </c>
      <c r="B3275">
        <v>2.2999999999999998</v>
      </c>
      <c r="C3275">
        <v>2.33</v>
      </c>
      <c r="D3275">
        <v>2.25</v>
      </c>
      <c r="E3275">
        <v>2.2999999999999998</v>
      </c>
      <c r="F3275">
        <v>41445793</v>
      </c>
      <c r="G3275">
        <v>12.702179276315789</v>
      </c>
      <c r="H3275">
        <v>8.6148075397461881</v>
      </c>
      <c r="I3275">
        <f>tsla_moving_stats_14yr[[#This Row],[Close]]/tsla_moving_stats_14yr[[#This Row],[StdDev_14Y_Centered]]</f>
        <v>0.26698216871224068</v>
      </c>
      <c r="J3275">
        <f>2*tsla_moving_stats_14yr[[#This Row],[StdDev_14Y_Centered]]</f>
        <v>17.229615079492376</v>
      </c>
      <c r="K3275">
        <v>12.669320987654347</v>
      </c>
      <c r="L3275">
        <v>8.5400331236437665</v>
      </c>
      <c r="M3275">
        <f>tsla_moving_stats_14yr[[#This Row],[Average_14Y_Centered]]-tsla_moving_stats_14yr[[#This Row],[ROLLING AVERAGE MANUAL]]</f>
        <v>3.2858288661442359E-2</v>
      </c>
      <c r="N3275">
        <f>tsla_moving_stats_14yr[[#This Row],[StdDev_14Y_Centered]]-tsla_moving_stats_14yr[[#This Row],[STANDARD DEV MANUAL]]</f>
        <v>7.4774416102421526E-2</v>
      </c>
    </row>
    <row r="3276" spans="1:14" x14ac:dyDescent="0.25">
      <c r="A3276" s="1">
        <v>41330</v>
      </c>
      <c r="B3276">
        <v>2.41</v>
      </c>
      <c r="C3276">
        <v>2.4500000000000002</v>
      </c>
      <c r="D3276">
        <v>2.29</v>
      </c>
      <c r="E3276">
        <v>2.29</v>
      </c>
      <c r="F3276">
        <v>43361625</v>
      </c>
      <c r="G3276">
        <v>12.686046894282187</v>
      </c>
      <c r="H3276">
        <v>8.5797582992483061</v>
      </c>
      <c r="I3276">
        <f>tsla_moving_stats_14yr[[#This Row],[Close]]/tsla_moving_stats_14yr[[#This Row],[StdDev_14Y_Centered]]</f>
        <v>0.26690728574494138</v>
      </c>
      <c r="J3276">
        <f>2*tsla_moving_stats_14yr[[#This Row],[StdDev_14Y_Centered]]</f>
        <v>17.159516598496612</v>
      </c>
      <c r="K3276">
        <v>12.651650885137942</v>
      </c>
      <c r="L3276">
        <v>8.4972622835437175</v>
      </c>
      <c r="M3276">
        <f>tsla_moving_stats_14yr[[#This Row],[Average_14Y_Centered]]-tsla_moving_stats_14yr[[#This Row],[ROLLING AVERAGE MANUAL]]</f>
        <v>3.4396009144245454E-2</v>
      </c>
      <c r="N3276">
        <f>tsla_moving_stats_14yr[[#This Row],[StdDev_14Y_Centered]]-tsla_moving_stats_14yr[[#This Row],[STANDARD DEV MANUAL]]</f>
        <v>8.2496015704588643E-2</v>
      </c>
    </row>
    <row r="3277" spans="1:14" x14ac:dyDescent="0.25">
      <c r="A3277" s="1">
        <v>41327</v>
      </c>
      <c r="B3277">
        <v>2.38</v>
      </c>
      <c r="C3277">
        <v>2.4300000000000002</v>
      </c>
      <c r="D3277">
        <v>2.37</v>
      </c>
      <c r="E3277">
        <v>2.41</v>
      </c>
      <c r="F3277">
        <v>38217504</v>
      </c>
      <c r="G3277">
        <v>12.651650885137917</v>
      </c>
      <c r="H3277">
        <v>8.4990119514885212</v>
      </c>
      <c r="I3277">
        <f>tsla_moving_stats_14yr[[#This Row],[Close]]/tsla_moving_stats_14yr[[#This Row],[StdDev_14Y_Centered]]</f>
        <v>0.28356237333892814</v>
      </c>
      <c r="J3277">
        <f>2*tsla_moving_stats_14yr[[#This Row],[StdDev_14Y_Centered]]</f>
        <v>16.998023902977042</v>
      </c>
      <c r="K3277">
        <v>12.632121087314687</v>
      </c>
      <c r="L3277">
        <v>8.4443325353289342</v>
      </c>
      <c r="M3277">
        <f>tsla_moving_stats_14yr[[#This Row],[Average_14Y_Centered]]-tsla_moving_stats_14yr[[#This Row],[ROLLING AVERAGE MANUAL]]</f>
        <v>1.9529797823230055E-2</v>
      </c>
      <c r="N3277">
        <f>tsla_moving_stats_14yr[[#This Row],[StdDev_14Y_Centered]]-tsla_moving_stats_14yr[[#This Row],[STANDARD DEV MANUAL]]</f>
        <v>5.4679416159586935E-2</v>
      </c>
    </row>
    <row r="3278" spans="1:14" x14ac:dyDescent="0.25">
      <c r="A3278" s="1">
        <v>41326</v>
      </c>
      <c r="B3278">
        <v>2.4300000000000002</v>
      </c>
      <c r="C3278">
        <v>2.4900000000000002</v>
      </c>
      <c r="D3278">
        <v>2.2999999999999998</v>
      </c>
      <c r="E3278">
        <v>2.34</v>
      </c>
      <c r="F3278">
        <v>135573304</v>
      </c>
      <c r="G3278">
        <v>12.651650885137917</v>
      </c>
      <c r="H3278">
        <v>8.4990119514885212</v>
      </c>
      <c r="I3278">
        <f>tsla_moving_stats_14yr[[#This Row],[Close]]/tsla_moving_stats_14yr[[#This Row],[StdDev_14Y_Centered]]</f>
        <v>0.2753261218311584</v>
      </c>
      <c r="J3278">
        <f>2*tsla_moving_stats_14yr[[#This Row],[StdDev_14Y_Centered]]</f>
        <v>16.998023902977042</v>
      </c>
      <c r="K3278">
        <v>12.612620519159483</v>
      </c>
      <c r="L3278">
        <v>8.3912354144914438</v>
      </c>
      <c r="M3278">
        <f>tsla_moving_stats_14yr[[#This Row],[Average_14Y_Centered]]-tsla_moving_stats_14yr[[#This Row],[ROLLING AVERAGE MANUAL]]</f>
        <v>3.9030365978433679E-2</v>
      </c>
      <c r="N3278">
        <f>tsla_moving_stats_14yr[[#This Row],[StdDev_14Y_Centered]]-tsla_moving_stats_14yr[[#This Row],[STANDARD DEV MANUAL]]</f>
        <v>0.10777653699707734</v>
      </c>
    </row>
    <row r="3279" spans="1:14" x14ac:dyDescent="0.25">
      <c r="A3279" s="1">
        <v>41325</v>
      </c>
      <c r="B3279">
        <v>2.62</v>
      </c>
      <c r="C3279">
        <v>2.64</v>
      </c>
      <c r="D3279">
        <v>2.56</v>
      </c>
      <c r="E3279">
        <v>2.57</v>
      </c>
      <c r="F3279">
        <v>46828698</v>
      </c>
      <c r="G3279">
        <v>12.632121087314662</v>
      </c>
      <c r="H3279">
        <v>8.4460720208836229</v>
      </c>
      <c r="I3279">
        <f>tsla_moving_stats_14yr[[#This Row],[Close]]/tsla_moving_stats_14yr[[#This Row],[StdDev_14Y_Centered]]</f>
        <v>0.3042834578778702</v>
      </c>
      <c r="J3279">
        <f>2*tsla_moving_stats_14yr[[#This Row],[StdDev_14Y_Centered]]</f>
        <v>16.892144041767246</v>
      </c>
      <c r="K3279">
        <v>12.592609233305881</v>
      </c>
      <c r="L3279">
        <v>8.3348641315949141</v>
      </c>
      <c r="M3279">
        <f>tsla_moving_stats_14yr[[#This Row],[Average_14Y_Centered]]-tsla_moving_stats_14yr[[#This Row],[ROLLING AVERAGE MANUAL]]</f>
        <v>3.95118540087811E-2</v>
      </c>
      <c r="N3279">
        <f>tsla_moving_stats_14yr[[#This Row],[StdDev_14Y_Centered]]-tsla_moving_stats_14yr[[#This Row],[STANDARD DEV MANUAL]]</f>
        <v>0.11120788928870873</v>
      </c>
    </row>
    <row r="3280" spans="1:14" x14ac:dyDescent="0.25">
      <c r="A3280" s="1">
        <v>41324</v>
      </c>
      <c r="B3280">
        <v>2.4900000000000002</v>
      </c>
      <c r="C3280">
        <v>2.62</v>
      </c>
      <c r="D3280">
        <v>2.4900000000000002</v>
      </c>
      <c r="E3280">
        <v>2.62</v>
      </c>
      <c r="F3280">
        <v>40520142</v>
      </c>
      <c r="G3280">
        <v>12.612620519159456</v>
      </c>
      <c r="H3280">
        <v>8.3929646747704609</v>
      </c>
      <c r="I3280">
        <f>tsla_moving_stats_14yr[[#This Row],[Close]]/tsla_moving_stats_14yr[[#This Row],[StdDev_14Y_Centered]]</f>
        <v>0.31216621319470222</v>
      </c>
      <c r="J3280">
        <f>2*tsla_moving_stats_14yr[[#This Row],[StdDev_14Y_Centered]]</f>
        <v>16.785929349540922</v>
      </c>
      <c r="K3280">
        <v>12.574202061855699</v>
      </c>
      <c r="L3280">
        <v>8.2871358483784263</v>
      </c>
      <c r="M3280">
        <f>tsla_moving_stats_14yr[[#This Row],[Average_14Y_Centered]]-tsla_moving_stats_14yr[[#This Row],[ROLLING AVERAGE MANUAL]]</f>
        <v>3.8418457303757592E-2</v>
      </c>
      <c r="N3280">
        <f>tsla_moving_stats_14yr[[#This Row],[StdDev_14Y_Centered]]-tsla_moving_stats_14yr[[#This Row],[STANDARD DEV MANUAL]]</f>
        <v>0.10582882639203461</v>
      </c>
    </row>
    <row r="3281" spans="1:14" x14ac:dyDescent="0.25">
      <c r="A3281" s="1">
        <v>41320</v>
      </c>
      <c r="B3281">
        <v>2.57</v>
      </c>
      <c r="C3281">
        <v>2.57</v>
      </c>
      <c r="D3281">
        <v>2.46</v>
      </c>
      <c r="E3281">
        <v>2.4700000000000002</v>
      </c>
      <c r="F3281">
        <v>30274066</v>
      </c>
      <c r="G3281">
        <v>12.57420206185567</v>
      </c>
      <c r="H3281">
        <v>8.2888450648241161</v>
      </c>
      <c r="I3281">
        <f>tsla_moving_stats_14yr[[#This Row],[Close]]/tsla_moving_stats_14yr[[#This Row],[StdDev_14Y_Centered]]</f>
        <v>0.29799085164253963</v>
      </c>
      <c r="J3281">
        <f>2*tsla_moving_stats_14yr[[#This Row],[StdDev_14Y_Centered]]</f>
        <v>16.577690129648232</v>
      </c>
      <c r="K3281">
        <v>12.557384488448871</v>
      </c>
      <c r="L3281">
        <v>8.2473685426668002</v>
      </c>
      <c r="M3281">
        <f>tsla_moving_stats_14yr[[#This Row],[Average_14Y_Centered]]-tsla_moving_stats_14yr[[#This Row],[ROLLING AVERAGE MANUAL]]</f>
        <v>1.6817573406799013E-2</v>
      </c>
      <c r="N3281">
        <f>tsla_moving_stats_14yr[[#This Row],[StdDev_14Y_Centered]]-tsla_moving_stats_14yr[[#This Row],[STANDARD DEV MANUAL]]</f>
        <v>4.1476522157315898E-2</v>
      </c>
    </row>
    <row r="3282" spans="1:14" x14ac:dyDescent="0.25">
      <c r="A3282" s="1">
        <v>41319</v>
      </c>
      <c r="B3282">
        <v>2.58</v>
      </c>
      <c r="C3282">
        <v>2.58</v>
      </c>
      <c r="D3282">
        <v>2.5499999999999998</v>
      </c>
      <c r="E3282">
        <v>2.5499999999999998</v>
      </c>
      <c r="F3282">
        <v>14859615</v>
      </c>
      <c r="G3282">
        <v>12.57420206185567</v>
      </c>
      <c r="H3282">
        <v>8.2888450648241161</v>
      </c>
      <c r="I3282">
        <f>tsla_moving_stats_14yr[[#This Row],[Close]]/tsla_moving_stats_14yr[[#This Row],[StdDev_14Y_Centered]]</f>
        <v>0.30764237720181214</v>
      </c>
      <c r="J3282">
        <f>2*tsla_moving_stats_14yr[[#This Row],[StdDev_14Y_Centered]]</f>
        <v>16.577690129648232</v>
      </c>
      <c r="K3282">
        <v>12.540445728435847</v>
      </c>
      <c r="L3282">
        <v>8.2068058465706244</v>
      </c>
      <c r="M3282">
        <f>tsla_moving_stats_14yr[[#This Row],[Average_14Y_Centered]]-tsla_moving_stats_14yr[[#This Row],[ROLLING AVERAGE MANUAL]]</f>
        <v>3.3756333419823648E-2</v>
      </c>
      <c r="N3282">
        <f>tsla_moving_stats_14yr[[#This Row],[StdDev_14Y_Centered]]-tsla_moving_stats_14yr[[#This Row],[STANDARD DEV MANUAL]]</f>
        <v>8.2039218253491697E-2</v>
      </c>
    </row>
    <row r="3283" spans="1:14" x14ac:dyDescent="0.25">
      <c r="A3283" s="1">
        <v>41318</v>
      </c>
      <c r="B3283">
        <v>2.5499999999999998</v>
      </c>
      <c r="C3283">
        <v>2.6</v>
      </c>
      <c r="D3283">
        <v>2.54</v>
      </c>
      <c r="E3283">
        <v>2.56</v>
      </c>
      <c r="F3283">
        <v>14506545</v>
      </c>
      <c r="G3283">
        <v>12.557384488448845</v>
      </c>
      <c r="H3283">
        <v>8.2490702590870697</v>
      </c>
      <c r="I3283">
        <f>tsla_moving_stats_14yr[[#This Row],[Close]]/tsla_moving_stats_14yr[[#This Row],[StdDev_14Y_Centered]]</f>
        <v>0.31033800411384993</v>
      </c>
      <c r="J3283">
        <f>2*tsla_moving_stats_14yr[[#This Row],[StdDev_14Y_Centered]]</f>
        <v>16.498140518174139</v>
      </c>
      <c r="K3283">
        <v>12.524504541701099</v>
      </c>
      <c r="L3283">
        <v>8.1709077984520011</v>
      </c>
      <c r="M3283">
        <f>tsla_moving_stats_14yr[[#This Row],[Average_14Y_Centered]]-tsla_moving_stats_14yr[[#This Row],[ROLLING AVERAGE MANUAL]]</f>
        <v>3.2879946747746303E-2</v>
      </c>
      <c r="N3283">
        <f>tsla_moving_stats_14yr[[#This Row],[StdDev_14Y_Centered]]-tsla_moving_stats_14yr[[#This Row],[STANDARD DEV MANUAL]]</f>
        <v>7.8162460635068598E-2</v>
      </c>
    </row>
    <row r="3284" spans="1:14" x14ac:dyDescent="0.25">
      <c r="A3284" s="1">
        <v>41317</v>
      </c>
      <c r="B3284">
        <v>2.56</v>
      </c>
      <c r="C3284">
        <v>2.59</v>
      </c>
      <c r="D3284">
        <v>2.4900000000000002</v>
      </c>
      <c r="E3284">
        <v>2.5299999999999998</v>
      </c>
      <c r="F3284">
        <v>33918725</v>
      </c>
      <c r="G3284">
        <v>12.540445728435824</v>
      </c>
      <c r="H3284">
        <v>8.2084998925886641</v>
      </c>
      <c r="I3284">
        <f>tsla_moving_stats_14yr[[#This Row],[Close]]/tsla_moving_stats_14yr[[#This Row],[StdDev_14Y_Centered]]</f>
        <v>0.30821709607187792</v>
      </c>
      <c r="J3284">
        <f>2*tsla_moving_stats_14yr[[#This Row],[StdDev_14Y_Centered]]</f>
        <v>16.416999785177328</v>
      </c>
      <c r="K3284">
        <v>12.508351920693952</v>
      </c>
      <c r="L3284">
        <v>8.13384251265777</v>
      </c>
      <c r="M3284">
        <f>tsla_moving_stats_14yr[[#This Row],[Average_14Y_Centered]]-tsla_moving_stats_14yr[[#This Row],[ROLLING AVERAGE MANUAL]]</f>
        <v>3.2093807741871316E-2</v>
      </c>
      <c r="N3284">
        <f>tsla_moving_stats_14yr[[#This Row],[StdDev_14Y_Centered]]-tsla_moving_stats_14yr[[#This Row],[STANDARD DEV MANUAL]]</f>
        <v>7.4657379930894052E-2</v>
      </c>
    </row>
    <row r="3285" spans="1:14" x14ac:dyDescent="0.25">
      <c r="A3285" s="1">
        <v>41316</v>
      </c>
      <c r="B3285">
        <v>2.5299999999999998</v>
      </c>
      <c r="C3285">
        <v>2.61</v>
      </c>
      <c r="D3285">
        <v>2.5</v>
      </c>
      <c r="E3285">
        <v>2.56</v>
      </c>
      <c r="F3285">
        <v>48993770</v>
      </c>
      <c r="G3285">
        <v>12.524504541701074</v>
      </c>
      <c r="H3285">
        <v>8.1725951310046021</v>
      </c>
      <c r="I3285">
        <f>tsla_moving_stats_14yr[[#This Row],[Close]]/tsla_moving_stats_14yr[[#This Row],[StdDev_14Y_Centered]]</f>
        <v>0.31324199461295427</v>
      </c>
      <c r="J3285">
        <f>2*tsla_moving_stats_14yr[[#This Row],[StdDev_14Y_Centered]]</f>
        <v>16.345190262009204</v>
      </c>
      <c r="K3285">
        <v>12.49227272727275</v>
      </c>
      <c r="L3285">
        <v>8.0969627735974861</v>
      </c>
      <c r="M3285">
        <f>tsla_moving_stats_14yr[[#This Row],[Average_14Y_Centered]]-tsla_moving_stats_14yr[[#This Row],[ROLLING AVERAGE MANUAL]]</f>
        <v>3.2231814428323347E-2</v>
      </c>
      <c r="N3285">
        <f>tsla_moving_stats_14yr[[#This Row],[StdDev_14Y_Centered]]-tsla_moving_stats_14yr[[#This Row],[STANDARD DEV MANUAL]]</f>
        <v>7.5632357407116046E-2</v>
      </c>
    </row>
    <row r="3286" spans="1:14" x14ac:dyDescent="0.25">
      <c r="A3286" s="1">
        <v>41313</v>
      </c>
      <c r="B3286">
        <v>2.63</v>
      </c>
      <c r="C3286">
        <v>2.67</v>
      </c>
      <c r="D3286">
        <v>2.61</v>
      </c>
      <c r="E3286">
        <v>2.62</v>
      </c>
      <c r="F3286">
        <v>17096013</v>
      </c>
      <c r="G3286">
        <v>12.492272727272725</v>
      </c>
      <c r="H3286">
        <v>8.0986362184379193</v>
      </c>
      <c r="I3286">
        <f>tsla_moving_stats_14yr[[#This Row],[Close]]/tsla_moving_stats_14yr[[#This Row],[StdDev_14Y_Centered]]</f>
        <v>0.32351125909756578</v>
      </c>
      <c r="J3286">
        <f>2*tsla_moving_stats_14yr[[#This Row],[StdDev_14Y_Centered]]</f>
        <v>16.197272436875839</v>
      </c>
      <c r="K3286">
        <v>12.476821000413416</v>
      </c>
      <c r="L3286">
        <v>8.0628853030592804</v>
      </c>
      <c r="M3286">
        <f>tsla_moving_stats_14yr[[#This Row],[Average_14Y_Centered]]-tsla_moving_stats_14yr[[#This Row],[ROLLING AVERAGE MANUAL]]</f>
        <v>1.5451726859309289E-2</v>
      </c>
      <c r="N3286">
        <f>tsla_moving_stats_14yr[[#This Row],[StdDev_14Y_Centered]]-tsla_moving_stats_14yr[[#This Row],[STANDARD DEV MANUAL]]</f>
        <v>3.5750915378638837E-2</v>
      </c>
    </row>
    <row r="3287" spans="1:14" x14ac:dyDescent="0.25">
      <c r="A3287" s="1">
        <v>41312</v>
      </c>
      <c r="B3287">
        <v>2.61</v>
      </c>
      <c r="C3287">
        <v>2.65</v>
      </c>
      <c r="D3287">
        <v>2.6</v>
      </c>
      <c r="E3287">
        <v>2.63</v>
      </c>
      <c r="F3287">
        <v>17962833</v>
      </c>
      <c r="G3287">
        <v>12.492272727272725</v>
      </c>
      <c r="H3287">
        <v>8.0986362184379193</v>
      </c>
      <c r="I3287">
        <f>tsla_moving_stats_14yr[[#This Row],[Close]]/tsla_moving_stats_14yr[[#This Row],[StdDev_14Y_Centered]]</f>
        <v>0.32474603489564807</v>
      </c>
      <c r="J3287">
        <f>2*tsla_moving_stats_14yr[[#This Row],[StdDev_14Y_Centered]]</f>
        <v>16.197272436875839</v>
      </c>
      <c r="K3287">
        <v>12.461331679073636</v>
      </c>
      <c r="L3287">
        <v>8.0284893393437589</v>
      </c>
      <c r="M3287">
        <f>tsla_moving_stats_14yr[[#This Row],[Average_14Y_Centered]]-tsla_moving_stats_14yr[[#This Row],[ROLLING AVERAGE MANUAL]]</f>
        <v>3.0941048199089494E-2</v>
      </c>
      <c r="N3287">
        <f>tsla_moving_stats_14yr[[#This Row],[StdDev_14Y_Centered]]-tsla_moving_stats_14yr[[#This Row],[STANDARD DEV MANUAL]]</f>
        <v>7.0146879094160397E-2</v>
      </c>
    </row>
    <row r="3288" spans="1:14" x14ac:dyDescent="0.25">
      <c r="A3288" s="1">
        <v>41311</v>
      </c>
      <c r="B3288">
        <v>2.5499999999999998</v>
      </c>
      <c r="C3288">
        <v>2.63</v>
      </c>
      <c r="D3288">
        <v>2.5299999999999998</v>
      </c>
      <c r="E3288">
        <v>2.61</v>
      </c>
      <c r="F3288">
        <v>28397249</v>
      </c>
      <c r="G3288">
        <v>12.476821000413393</v>
      </c>
      <c r="H3288">
        <v>8.0645523940113382</v>
      </c>
      <c r="I3288">
        <f>tsla_moving_stats_14yr[[#This Row],[Close]]/tsla_moving_stats_14yr[[#This Row],[StdDev_14Y_Centered]]</f>
        <v>0.32363854464361363</v>
      </c>
      <c r="J3288">
        <f>2*tsla_moving_stats_14yr[[#This Row],[StdDev_14Y_Centered]]</f>
        <v>16.129104788022676</v>
      </c>
      <c r="K3288">
        <v>12.446222589987608</v>
      </c>
      <c r="L3288">
        <v>7.9957061607850992</v>
      </c>
      <c r="M3288">
        <f>tsla_moving_stats_14yr[[#This Row],[Average_14Y_Centered]]-tsla_moving_stats_14yr[[#This Row],[ROLLING AVERAGE MANUAL]]</f>
        <v>3.0598410425785261E-2</v>
      </c>
      <c r="N3288">
        <f>tsla_moving_stats_14yr[[#This Row],[StdDev_14Y_Centered]]-tsla_moving_stats_14yr[[#This Row],[STANDARD DEV MANUAL]]</f>
        <v>6.8846233226238951E-2</v>
      </c>
    </row>
    <row r="3289" spans="1:14" x14ac:dyDescent="0.25">
      <c r="A3289" s="1">
        <v>41310</v>
      </c>
      <c r="B3289">
        <v>2.5299999999999998</v>
      </c>
      <c r="C3289">
        <v>2.58</v>
      </c>
      <c r="D3289">
        <v>2.5099999999999998</v>
      </c>
      <c r="E3289">
        <v>2.54</v>
      </c>
      <c r="F3289">
        <v>19652900</v>
      </c>
      <c r="G3289">
        <v>12.461331679073615</v>
      </c>
      <c r="H3289">
        <v>8.0301500052710661</v>
      </c>
      <c r="I3289">
        <f>tsla_moving_stats_14yr[[#This Row],[Close]]/tsla_moving_stats_14yr[[#This Row],[StdDev_14Y_Centered]]</f>
        <v>0.31630791433942329</v>
      </c>
      <c r="J3289">
        <f>2*tsla_moving_stats_14yr[[#This Row],[StdDev_14Y_Centered]]</f>
        <v>16.060300010542132</v>
      </c>
      <c r="K3289">
        <v>12.426895695364257</v>
      </c>
      <c r="L3289">
        <v>7.9407152954268909</v>
      </c>
      <c r="M3289">
        <f>tsla_moving_stats_14yr[[#This Row],[Average_14Y_Centered]]-tsla_moving_stats_14yr[[#This Row],[ROLLING AVERAGE MANUAL]]</f>
        <v>3.4435983709357743E-2</v>
      </c>
      <c r="N3289">
        <f>tsla_moving_stats_14yr[[#This Row],[StdDev_14Y_Centered]]-tsla_moving_stats_14yr[[#This Row],[STANDARD DEV MANUAL]]</f>
        <v>8.9434709844175231E-2</v>
      </c>
    </row>
    <row r="3290" spans="1:14" x14ac:dyDescent="0.25">
      <c r="A3290" s="1">
        <v>41309</v>
      </c>
      <c r="B3290">
        <v>2.56</v>
      </c>
      <c r="C3290">
        <v>2.56</v>
      </c>
      <c r="D3290">
        <v>2.5099999999999998</v>
      </c>
      <c r="E3290">
        <v>2.52</v>
      </c>
      <c r="F3290">
        <v>16919852</v>
      </c>
      <c r="G3290">
        <v>12.446222589987586</v>
      </c>
      <c r="H3290">
        <v>7.9973607301067178</v>
      </c>
      <c r="I3290">
        <f>tsla_moving_stats_14yr[[#This Row],[Close]]/tsla_moving_stats_14yr[[#This Row],[StdDev_14Y_Centered]]</f>
        <v>0.31510395554789145</v>
      </c>
      <c r="J3290">
        <f>2*tsla_moving_stats_14yr[[#This Row],[StdDev_14Y_Centered]]</f>
        <v>15.994721460213436</v>
      </c>
      <c r="K3290">
        <v>12.410509316770206</v>
      </c>
      <c r="L3290">
        <v>7.9014138440145576</v>
      </c>
      <c r="M3290">
        <f>tsla_moving_stats_14yr[[#This Row],[Average_14Y_Centered]]-tsla_moving_stats_14yr[[#This Row],[ROLLING AVERAGE MANUAL]]</f>
        <v>3.5713273217380603E-2</v>
      </c>
      <c r="N3290">
        <f>tsla_moving_stats_14yr[[#This Row],[StdDev_14Y_Centered]]-tsla_moving_stats_14yr[[#This Row],[STANDARD DEV MANUAL]]</f>
        <v>9.5946886092160177E-2</v>
      </c>
    </row>
    <row r="3291" spans="1:14" x14ac:dyDescent="0.25">
      <c r="A3291" s="1">
        <v>41306</v>
      </c>
      <c r="B3291">
        <v>2.54</v>
      </c>
      <c r="C3291">
        <v>2.57</v>
      </c>
      <c r="D3291">
        <v>2.5099999999999998</v>
      </c>
      <c r="E3291">
        <v>2.5499999999999998</v>
      </c>
      <c r="F3291">
        <v>16508867</v>
      </c>
      <c r="G3291">
        <v>12.410509316770185</v>
      </c>
      <c r="H3291">
        <v>7.9030502557218867</v>
      </c>
      <c r="I3291">
        <f>tsla_moving_stats_14yr[[#This Row],[Close]]/tsla_moving_stats_14yr[[#This Row],[StdDev_14Y_Centered]]</f>
        <v>0.32266022832814134</v>
      </c>
      <c r="J3291">
        <f>2*tsla_moving_stats_14yr[[#This Row],[StdDev_14Y_Centered]]</f>
        <v>15.806100511443773</v>
      </c>
      <c r="K3291">
        <v>12.39768434134219</v>
      </c>
      <c r="L3291">
        <v>7.8778794200720315</v>
      </c>
      <c r="M3291">
        <f>tsla_moving_stats_14yr[[#This Row],[Average_14Y_Centered]]-tsla_moving_stats_14yr[[#This Row],[ROLLING AVERAGE MANUAL]]</f>
        <v>1.2824975427994545E-2</v>
      </c>
      <c r="N3291">
        <f>tsla_moving_stats_14yr[[#This Row],[StdDev_14Y_Centered]]-tsla_moving_stats_14yr[[#This Row],[STANDARD DEV MANUAL]]</f>
        <v>2.5170835649855228E-2</v>
      </c>
    </row>
    <row r="3292" spans="1:14" x14ac:dyDescent="0.25">
      <c r="A3292" s="1">
        <v>41305</v>
      </c>
      <c r="B3292">
        <v>2.52</v>
      </c>
      <c r="C3292">
        <v>2.52</v>
      </c>
      <c r="D3292">
        <v>2.46</v>
      </c>
      <c r="E3292">
        <v>2.5</v>
      </c>
      <c r="F3292">
        <v>13519784</v>
      </c>
      <c r="G3292">
        <v>12.410509316770185</v>
      </c>
      <c r="H3292">
        <v>7.9030502557218867</v>
      </c>
      <c r="I3292">
        <f>tsla_moving_stats_14yr[[#This Row],[Close]]/tsla_moving_stats_14yr[[#This Row],[StdDev_14Y_Centered]]</f>
        <v>0.31633355718445233</v>
      </c>
      <c r="J3292">
        <f>2*tsla_moving_stats_14yr[[#This Row],[StdDev_14Y_Centered]]</f>
        <v>15.806100511443773</v>
      </c>
      <c r="K3292">
        <v>12.385118110236238</v>
      </c>
      <c r="L3292">
        <v>7.8552853831427791</v>
      </c>
      <c r="M3292">
        <f>tsla_moving_stats_14yr[[#This Row],[Average_14Y_Centered]]-tsla_moving_stats_14yr[[#This Row],[ROLLING AVERAGE MANUAL]]</f>
        <v>2.5391206533946331E-2</v>
      </c>
      <c r="N3292">
        <f>tsla_moving_stats_14yr[[#This Row],[StdDev_14Y_Centered]]-tsla_moving_stats_14yr[[#This Row],[STANDARD DEV MANUAL]]</f>
        <v>4.7764872579107553E-2</v>
      </c>
    </row>
    <row r="3293" spans="1:14" x14ac:dyDescent="0.25">
      <c r="A3293" s="1">
        <v>41304</v>
      </c>
      <c r="B3293">
        <v>2.52</v>
      </c>
      <c r="C3293">
        <v>2.5299999999999998</v>
      </c>
      <c r="D3293">
        <v>2.5</v>
      </c>
      <c r="E3293">
        <v>2.5</v>
      </c>
      <c r="F3293">
        <v>14521485</v>
      </c>
      <c r="G3293">
        <v>12.397684341342169</v>
      </c>
      <c r="H3293">
        <v>7.8795116337889484</v>
      </c>
      <c r="I3293">
        <f>tsla_moving_stats_14yr[[#This Row],[Close]]/tsla_moving_stats_14yr[[#This Row],[StdDev_14Y_Centered]]</f>
        <v>0.31727854671595274</v>
      </c>
      <c r="J3293">
        <f>2*tsla_moving_stats_14yr[[#This Row],[StdDev_14Y_Centered]]</f>
        <v>15.759023267577897</v>
      </c>
      <c r="K3293">
        <v>12.374195688225557</v>
      </c>
      <c r="L3293">
        <v>7.8385726984214958</v>
      </c>
      <c r="M3293">
        <f>tsla_moving_stats_14yr[[#This Row],[Average_14Y_Centered]]-tsla_moving_stats_14yr[[#This Row],[ROLLING AVERAGE MANUAL]]</f>
        <v>2.3488653116611857E-2</v>
      </c>
      <c r="N3293">
        <f>tsla_moving_stats_14yr[[#This Row],[StdDev_14Y_Centered]]-tsla_moving_stats_14yr[[#This Row],[STANDARD DEV MANUAL]]</f>
        <v>4.0938935367452522E-2</v>
      </c>
    </row>
    <row r="3294" spans="1:14" x14ac:dyDescent="0.25">
      <c r="A3294" s="1">
        <v>41303</v>
      </c>
      <c r="B3294">
        <v>2.54</v>
      </c>
      <c r="C3294">
        <v>2.56</v>
      </c>
      <c r="D3294">
        <v>2.48</v>
      </c>
      <c r="E3294">
        <v>2.5299999999999998</v>
      </c>
      <c r="F3294">
        <v>21397567</v>
      </c>
      <c r="G3294">
        <v>12.38511811023622</v>
      </c>
      <c r="H3294">
        <v>7.8569135903077907</v>
      </c>
      <c r="I3294">
        <f>tsla_moving_stats_14yr[[#This Row],[Close]]/tsla_moving_stats_14yr[[#This Row],[StdDev_14Y_Centered]]</f>
        <v>0.32200939604592094</v>
      </c>
      <c r="J3294">
        <f>2*tsla_moving_stats_14yr[[#This Row],[StdDev_14Y_Centered]]</f>
        <v>15.713827180615581</v>
      </c>
      <c r="K3294">
        <v>12.363654085441743</v>
      </c>
      <c r="L3294">
        <v>7.8230858392266276</v>
      </c>
      <c r="M3294">
        <f>tsla_moving_stats_14yr[[#This Row],[Average_14Y_Centered]]-tsla_moving_stats_14yr[[#This Row],[ROLLING AVERAGE MANUAL]]</f>
        <v>2.146402479447751E-2</v>
      </c>
      <c r="N3294">
        <f>tsla_moving_stats_14yr[[#This Row],[StdDev_14Y_Centered]]-tsla_moving_stats_14yr[[#This Row],[STANDARD DEV MANUAL]]</f>
        <v>3.3827751081163093E-2</v>
      </c>
    </row>
    <row r="3295" spans="1:14" x14ac:dyDescent="0.25">
      <c r="A3295" s="1">
        <v>41302</v>
      </c>
      <c r="B3295">
        <v>2.46</v>
      </c>
      <c r="C3295">
        <v>2.58</v>
      </c>
      <c r="D3295">
        <v>2.46</v>
      </c>
      <c r="E3295">
        <v>2.54</v>
      </c>
      <c r="F3295">
        <v>29789911</v>
      </c>
      <c r="G3295">
        <v>12.374195688225537</v>
      </c>
      <c r="H3295">
        <v>7.8401981152763964</v>
      </c>
      <c r="I3295">
        <f>tsla_moving_stats_14yr[[#This Row],[Close]]/tsla_moving_stats_14yr[[#This Row],[StdDev_14Y_Centered]]</f>
        <v>0.32397140514228645</v>
      </c>
      <c r="J3295">
        <f>2*tsla_moving_stats_14yr[[#This Row],[StdDev_14Y_Centered]]</f>
        <v>15.680396230552793</v>
      </c>
      <c r="K3295">
        <v>12.353348547717861</v>
      </c>
      <c r="L3295">
        <v>7.8083294252857964</v>
      </c>
      <c r="M3295">
        <f>tsla_moving_stats_14yr[[#This Row],[Average_14Y_Centered]]-tsla_moving_stats_14yr[[#This Row],[ROLLING AVERAGE MANUAL]]</f>
        <v>2.0847140507676443E-2</v>
      </c>
      <c r="N3295">
        <f>tsla_moving_stats_14yr[[#This Row],[StdDev_14Y_Centered]]-tsla_moving_stats_14yr[[#This Row],[STANDARD DEV MANUAL]]</f>
        <v>3.1868689990599997E-2</v>
      </c>
    </row>
    <row r="3296" spans="1:14" x14ac:dyDescent="0.25">
      <c r="A3296" s="1">
        <v>41299</v>
      </c>
      <c r="B3296">
        <v>2.4700000000000002</v>
      </c>
      <c r="C3296">
        <v>2.5</v>
      </c>
      <c r="D3296">
        <v>2.4500000000000002</v>
      </c>
      <c r="E3296">
        <v>2.4700000000000002</v>
      </c>
      <c r="F3296">
        <v>19315565</v>
      </c>
      <c r="G3296">
        <v>12.353348547717843</v>
      </c>
      <c r="H3296">
        <v>7.8099499149629592</v>
      </c>
      <c r="I3296">
        <f>tsla_moving_stats_14yr[[#This Row],[Close]]/tsla_moving_stats_14yr[[#This Row],[StdDev_14Y_Centered]]</f>
        <v>0.31626323176129034</v>
      </c>
      <c r="J3296">
        <f>2*tsla_moving_stats_14yr[[#This Row],[StdDev_14Y_Centered]]</f>
        <v>15.619899829925918</v>
      </c>
      <c r="K3296">
        <v>12.342847654628496</v>
      </c>
      <c r="L3296">
        <v>7.7929179370152895</v>
      </c>
      <c r="M3296">
        <f>tsla_moving_stats_14yr[[#This Row],[Average_14Y_Centered]]-tsla_moving_stats_14yr[[#This Row],[ROLLING AVERAGE MANUAL]]</f>
        <v>1.0500893089346874E-2</v>
      </c>
      <c r="N3296">
        <f>tsla_moving_stats_14yr[[#This Row],[StdDev_14Y_Centered]]-tsla_moving_stats_14yr[[#This Row],[STANDARD DEV MANUAL]]</f>
        <v>1.7031977947669752E-2</v>
      </c>
    </row>
    <row r="3297" spans="1:14" x14ac:dyDescent="0.25">
      <c r="A3297" s="1">
        <v>41298</v>
      </c>
      <c r="B3297">
        <v>2.4</v>
      </c>
      <c r="C3297">
        <v>2.5099999999999998</v>
      </c>
      <c r="D3297">
        <v>2.39</v>
      </c>
      <c r="E3297">
        <v>2.4700000000000002</v>
      </c>
      <c r="F3297">
        <v>29555865</v>
      </c>
      <c r="G3297">
        <v>12.353348547717843</v>
      </c>
      <c r="H3297">
        <v>7.8099499149629592</v>
      </c>
      <c r="I3297">
        <f>tsla_moving_stats_14yr[[#This Row],[Close]]/tsla_moving_stats_14yr[[#This Row],[StdDev_14Y_Centered]]</f>
        <v>0.31626323176129034</v>
      </c>
      <c r="J3297">
        <f>2*tsla_moving_stats_14yr[[#This Row],[StdDev_14Y_Centered]]</f>
        <v>15.619899829925918</v>
      </c>
      <c r="K3297">
        <v>12.332130398671117</v>
      </c>
      <c r="L3297">
        <v>7.7767662416552108</v>
      </c>
      <c r="M3297">
        <f>tsla_moving_stats_14yr[[#This Row],[Average_14Y_Centered]]-tsla_moving_stats_14yr[[#This Row],[ROLLING AVERAGE MANUAL]]</f>
        <v>2.1218149046726253E-2</v>
      </c>
      <c r="N3297">
        <f>tsla_moving_stats_14yr[[#This Row],[StdDev_14Y_Centered]]-tsla_moving_stats_14yr[[#This Row],[STANDARD DEV MANUAL]]</f>
        <v>3.3183673307748407E-2</v>
      </c>
    </row>
    <row r="3298" spans="1:14" x14ac:dyDescent="0.25">
      <c r="A3298" s="1">
        <v>41297</v>
      </c>
      <c r="B3298">
        <v>2.33</v>
      </c>
      <c r="C3298">
        <v>2.42</v>
      </c>
      <c r="D3298">
        <v>2.33</v>
      </c>
      <c r="E3298">
        <v>2.4</v>
      </c>
      <c r="F3298">
        <v>23463114</v>
      </c>
      <c r="G3298">
        <v>12.342847654628477</v>
      </c>
      <c r="H3298">
        <v>7.7945358998557479</v>
      </c>
      <c r="I3298">
        <f>tsla_moving_stats_14yr[[#This Row],[Close]]/tsla_moving_stats_14yr[[#This Row],[StdDev_14Y_Centered]]</f>
        <v>0.30790800515068723</v>
      </c>
      <c r="J3298">
        <f>2*tsla_moving_stats_14yr[[#This Row],[StdDev_14Y_Centered]]</f>
        <v>15.589071799711496</v>
      </c>
      <c r="K3298">
        <v>12.321479019526398</v>
      </c>
      <c r="L3298">
        <v>7.7608006660032629</v>
      </c>
      <c r="M3298">
        <f>tsla_moving_stats_14yr[[#This Row],[Average_14Y_Centered]]-tsla_moving_stats_14yr[[#This Row],[ROLLING AVERAGE MANUAL]]</f>
        <v>2.1368635102078315E-2</v>
      </c>
      <c r="N3298">
        <f>tsla_moving_stats_14yr[[#This Row],[StdDev_14Y_Centered]]-tsla_moving_stats_14yr[[#This Row],[STANDARD DEV MANUAL]]</f>
        <v>3.3735233852485003E-2</v>
      </c>
    </row>
    <row r="3299" spans="1:14" x14ac:dyDescent="0.25">
      <c r="A3299" s="1">
        <v>41296</v>
      </c>
      <c r="B3299">
        <v>2.2999999999999998</v>
      </c>
      <c r="C3299">
        <v>2.37</v>
      </c>
      <c r="D3299">
        <v>2.2799999999999998</v>
      </c>
      <c r="E3299">
        <v>2.35</v>
      </c>
      <c r="F3299">
        <v>28801995</v>
      </c>
      <c r="G3299">
        <v>12.332130398671096</v>
      </c>
      <c r="H3299">
        <v>7.7783815218142296</v>
      </c>
      <c r="I3299">
        <f>tsla_moving_stats_14yr[[#This Row],[Close]]/tsla_moving_stats_14yr[[#This Row],[StdDev_14Y_Centered]]</f>
        <v>0.30211940535566401</v>
      </c>
      <c r="J3299">
        <f>2*tsla_moving_stats_14yr[[#This Row],[StdDev_14Y_Centered]]</f>
        <v>15.556763043628459</v>
      </c>
      <c r="K3299">
        <v>12.311438071487965</v>
      </c>
      <c r="L3299">
        <v>7.7467660971768817</v>
      </c>
      <c r="M3299">
        <f>tsla_moving_stats_14yr[[#This Row],[Average_14Y_Centered]]-tsla_moving_stats_14yr[[#This Row],[ROLLING AVERAGE MANUAL]]</f>
        <v>2.0692327183130743E-2</v>
      </c>
      <c r="N3299">
        <f>tsla_moving_stats_14yr[[#This Row],[StdDev_14Y_Centered]]-tsla_moving_stats_14yr[[#This Row],[STANDARD DEV MANUAL]]</f>
        <v>3.16154246373479E-2</v>
      </c>
    </row>
    <row r="3300" spans="1:14" x14ac:dyDescent="0.25">
      <c r="A3300" s="1">
        <v>41292</v>
      </c>
      <c r="B3300">
        <v>2.3199999999999998</v>
      </c>
      <c r="C3300">
        <v>2.3199999999999998</v>
      </c>
      <c r="D3300">
        <v>2.25</v>
      </c>
      <c r="E3300">
        <v>2.2999999999999998</v>
      </c>
      <c r="F3300">
        <v>53326165</v>
      </c>
      <c r="G3300">
        <v>12.311438071487947</v>
      </c>
      <c r="H3300">
        <v>7.748376484076565</v>
      </c>
      <c r="I3300">
        <f>tsla_moving_stats_14yr[[#This Row],[Close]]/tsla_moving_stats_14yr[[#This Row],[StdDev_14Y_Centered]]</f>
        <v>0.29683637659149043</v>
      </c>
      <c r="J3300">
        <f>2*tsla_moving_stats_14yr[[#This Row],[StdDev_14Y_Centered]]</f>
        <v>15.49675296815313</v>
      </c>
      <c r="K3300">
        <v>12.302407484407501</v>
      </c>
      <c r="L3300">
        <v>7.7357045718363402</v>
      </c>
      <c r="M3300">
        <f>tsla_moving_stats_14yr[[#This Row],[Average_14Y_Centered]]-tsla_moving_stats_14yr[[#This Row],[ROLLING AVERAGE MANUAL]]</f>
        <v>9.0305870804456845E-3</v>
      </c>
      <c r="N3300">
        <f>tsla_moving_stats_14yr[[#This Row],[StdDev_14Y_Centered]]-tsla_moving_stats_14yr[[#This Row],[STANDARD DEV MANUAL]]</f>
        <v>1.2671912240224792E-2</v>
      </c>
    </row>
    <row r="3301" spans="1:14" x14ac:dyDescent="0.25">
      <c r="A3301" s="1">
        <v>41291</v>
      </c>
      <c r="B3301">
        <v>2.2799999999999998</v>
      </c>
      <c r="C3301">
        <v>2.3199999999999998</v>
      </c>
      <c r="D3301">
        <v>2.2599999999999998</v>
      </c>
      <c r="E3301">
        <v>2.29</v>
      </c>
      <c r="F3301">
        <v>21549082</v>
      </c>
      <c r="G3301">
        <v>12.311438071487947</v>
      </c>
      <c r="H3301">
        <v>7.748376484076565</v>
      </c>
      <c r="I3301">
        <f>tsla_moving_stats_14yr[[#This Row],[Close]]/tsla_moving_stats_14yr[[#This Row],[StdDev_14Y_Centered]]</f>
        <v>0.29554578364978834</v>
      </c>
      <c r="J3301">
        <f>2*tsla_moving_stats_14yr[[#This Row],[StdDev_14Y_Centered]]</f>
        <v>15.49675296815313</v>
      </c>
      <c r="K3301">
        <v>12.293286189683878</v>
      </c>
      <c r="L3301">
        <v>7.724372227293455</v>
      </c>
      <c r="M3301">
        <f>tsla_moving_stats_14yr[[#This Row],[Average_14Y_Centered]]-tsla_moving_stats_14yr[[#This Row],[ROLLING AVERAGE MANUAL]]</f>
        <v>1.8151881804069347E-2</v>
      </c>
      <c r="N3301">
        <f>tsla_moving_stats_14yr[[#This Row],[StdDev_14Y_Centered]]-tsla_moving_stats_14yr[[#This Row],[STANDARD DEV MANUAL]]</f>
        <v>2.4004256783110023E-2</v>
      </c>
    </row>
    <row r="3302" spans="1:14" x14ac:dyDescent="0.25">
      <c r="A3302" s="1">
        <v>41290</v>
      </c>
      <c r="B3302">
        <v>2.2599999999999998</v>
      </c>
      <c r="C3302">
        <v>2.2799999999999998</v>
      </c>
      <c r="D3302">
        <v>2.25</v>
      </c>
      <c r="E3302">
        <v>2.27</v>
      </c>
      <c r="F3302">
        <v>20672091</v>
      </c>
      <c r="G3302">
        <v>12.302407484407485</v>
      </c>
      <c r="H3302">
        <v>7.7373133281336317</v>
      </c>
      <c r="I3302">
        <f>tsla_moving_stats_14yr[[#This Row],[Close]]/tsla_moving_stats_14yr[[#This Row],[StdDev_14Y_Centered]]</f>
        <v>0.29338349162441918</v>
      </c>
      <c r="J3302">
        <f>2*tsla_moving_stats_14yr[[#This Row],[StdDev_14Y_Centered]]</f>
        <v>15.474626656267263</v>
      </c>
      <c r="K3302">
        <v>12.284015813566393</v>
      </c>
      <c r="L3302">
        <v>7.7125972678240196</v>
      </c>
      <c r="M3302">
        <f>tsla_moving_stats_14yr[[#This Row],[Average_14Y_Centered]]-tsla_moving_stats_14yr[[#This Row],[ROLLING AVERAGE MANUAL]]</f>
        <v>1.8391670841092278E-2</v>
      </c>
      <c r="N3302">
        <f>tsla_moving_stats_14yr[[#This Row],[StdDev_14Y_Centered]]-tsla_moving_stats_14yr[[#This Row],[STANDARD DEV MANUAL]]</f>
        <v>2.4716060309612153E-2</v>
      </c>
    </row>
    <row r="3303" spans="1:14" x14ac:dyDescent="0.25">
      <c r="A3303" s="1">
        <v>41289</v>
      </c>
      <c r="B3303">
        <v>2.21</v>
      </c>
      <c r="C3303">
        <v>2.2799999999999998</v>
      </c>
      <c r="D3303">
        <v>2.21</v>
      </c>
      <c r="E3303">
        <v>2.2599999999999998</v>
      </c>
      <c r="F3303">
        <v>24365860</v>
      </c>
      <c r="G3303">
        <v>12.29328618968386</v>
      </c>
      <c r="H3303">
        <v>7.7259792952869919</v>
      </c>
      <c r="I3303">
        <f>tsla_moving_stats_14yr[[#This Row],[Close]]/tsla_moving_stats_14yr[[#This Row],[StdDev_14Y_Centered]]</f>
        <v>0.2925195517128355</v>
      </c>
      <c r="J3303">
        <f>2*tsla_moving_stats_14yr[[#This Row],[StdDev_14Y_Centered]]</f>
        <v>15.451958590573984</v>
      </c>
      <c r="K3303">
        <v>12.274200666111593</v>
      </c>
      <c r="L3303">
        <v>7.6991832648390703</v>
      </c>
      <c r="M3303">
        <f>tsla_moving_stats_14yr[[#This Row],[Average_14Y_Centered]]-tsla_moving_stats_14yr[[#This Row],[ROLLING AVERAGE MANUAL]]</f>
        <v>1.9085523572266894E-2</v>
      </c>
      <c r="N3303">
        <f>tsla_moving_stats_14yr[[#This Row],[StdDev_14Y_Centered]]-tsla_moving_stats_14yr[[#This Row],[STANDARD DEV MANUAL]]</f>
        <v>2.6796030447921559E-2</v>
      </c>
    </row>
    <row r="3304" spans="1:14" x14ac:dyDescent="0.25">
      <c r="A3304" s="1">
        <v>41288</v>
      </c>
      <c r="B3304">
        <v>2.21</v>
      </c>
      <c r="C3304">
        <v>2.23</v>
      </c>
      <c r="D3304">
        <v>2.19</v>
      </c>
      <c r="E3304">
        <v>2.2200000000000002</v>
      </c>
      <c r="F3304">
        <v>13875283</v>
      </c>
      <c r="G3304">
        <v>12.284015813566375</v>
      </c>
      <c r="H3304">
        <v>7.7142025539831227</v>
      </c>
      <c r="I3304">
        <f>tsla_moving_stats_14yr[[#This Row],[Close]]/tsla_moving_stats_14yr[[#This Row],[StdDev_14Y_Centered]]</f>
        <v>0.28778088006695307</v>
      </c>
      <c r="J3304">
        <f>2*tsla_moving_stats_14yr[[#This Row],[StdDev_14Y_Centered]]</f>
        <v>15.428405107966245</v>
      </c>
      <c r="K3304">
        <v>12.264739691795105</v>
      </c>
      <c r="L3304">
        <v>7.6868139356147331</v>
      </c>
      <c r="M3304">
        <f>tsla_moving_stats_14yr[[#This Row],[Average_14Y_Centered]]-tsla_moving_stats_14yr[[#This Row],[ROLLING AVERAGE MANUAL]]</f>
        <v>1.9276121771270027E-2</v>
      </c>
      <c r="N3304">
        <f>tsla_moving_stats_14yr[[#This Row],[StdDev_14Y_Centered]]-tsla_moving_stats_14yr[[#This Row],[STANDARD DEV MANUAL]]</f>
        <v>2.7388618368389572E-2</v>
      </c>
    </row>
    <row r="3305" spans="1:14" x14ac:dyDescent="0.25">
      <c r="A3305" s="1">
        <v>41285</v>
      </c>
      <c r="B3305">
        <v>2.27</v>
      </c>
      <c r="C3305">
        <v>2.27</v>
      </c>
      <c r="D3305">
        <v>2.14</v>
      </c>
      <c r="E3305">
        <v>2.19</v>
      </c>
      <c r="F3305">
        <v>23449134</v>
      </c>
      <c r="G3305">
        <v>12.264739691795086</v>
      </c>
      <c r="H3305">
        <v>7.6884151884048721</v>
      </c>
      <c r="I3305">
        <f>tsla_moving_stats_14yr[[#This Row],[Close]]/tsla_moving_stats_14yr[[#This Row],[StdDev_14Y_Centered]]</f>
        <v>0.28484413839965411</v>
      </c>
      <c r="J3305">
        <f>2*tsla_moving_stats_14yr[[#This Row],[StdDev_14Y_Centered]]</f>
        <v>15.376830376809744</v>
      </c>
      <c r="K3305">
        <v>12.256566666666686</v>
      </c>
      <c r="L3305">
        <v>7.6779779431537394</v>
      </c>
      <c r="M3305">
        <f>tsla_moving_stats_14yr[[#This Row],[Average_14Y_Centered]]-tsla_moving_stats_14yr[[#This Row],[ROLLING AVERAGE MANUAL]]</f>
        <v>8.1730251284000133E-3</v>
      </c>
      <c r="N3305">
        <f>tsla_moving_stats_14yr[[#This Row],[StdDev_14Y_Centered]]-tsla_moving_stats_14yr[[#This Row],[STANDARD DEV MANUAL]]</f>
        <v>1.0437245251132765E-2</v>
      </c>
    </row>
    <row r="3306" spans="1:14" x14ac:dyDescent="0.25">
      <c r="A3306" s="1">
        <v>41284</v>
      </c>
      <c r="B3306">
        <v>2.2599999999999998</v>
      </c>
      <c r="C3306">
        <v>2.27</v>
      </c>
      <c r="D3306">
        <v>2.23</v>
      </c>
      <c r="E3306">
        <v>2.2400000000000002</v>
      </c>
      <c r="F3306">
        <v>13836088</v>
      </c>
      <c r="G3306">
        <v>12.264739691795086</v>
      </c>
      <c r="H3306">
        <v>7.6884151884048721</v>
      </c>
      <c r="I3306">
        <f>tsla_moving_stats_14yr[[#This Row],[Close]]/tsla_moving_stats_14yr[[#This Row],[StdDev_14Y_Centered]]</f>
        <v>0.29134742923069645</v>
      </c>
      <c r="J3306">
        <f>2*tsla_moving_stats_14yr[[#This Row],[StdDev_14Y_Centered]]</f>
        <v>15.376830376809744</v>
      </c>
      <c r="K3306">
        <v>12.248299291371424</v>
      </c>
      <c r="L3306">
        <v>7.6688903896662506</v>
      </c>
      <c r="M3306">
        <f>tsla_moving_stats_14yr[[#This Row],[Average_14Y_Centered]]-tsla_moving_stats_14yr[[#This Row],[ROLLING AVERAGE MANUAL]]</f>
        <v>1.6440400423661572E-2</v>
      </c>
      <c r="N3306">
        <f>tsla_moving_stats_14yr[[#This Row],[StdDev_14Y_Centered]]-tsla_moving_stats_14yr[[#This Row],[STANDARD DEV MANUAL]]</f>
        <v>1.9524798738621563E-2</v>
      </c>
    </row>
    <row r="3307" spans="1:14" x14ac:dyDescent="0.25">
      <c r="A3307" s="1">
        <v>41283</v>
      </c>
      <c r="B3307">
        <v>2.27</v>
      </c>
      <c r="C3307">
        <v>2.2799999999999998</v>
      </c>
      <c r="D3307">
        <v>2.23</v>
      </c>
      <c r="E3307">
        <v>2.2400000000000002</v>
      </c>
      <c r="F3307">
        <v>10469696</v>
      </c>
      <c r="G3307">
        <v>12.256566666666668</v>
      </c>
      <c r="H3307">
        <v>7.6795780219338958</v>
      </c>
      <c r="I3307">
        <f>tsla_moving_stats_14yr[[#This Row],[Close]]/tsla_moving_stats_14yr[[#This Row],[StdDev_14Y_Centered]]</f>
        <v>0.29168269318994644</v>
      </c>
      <c r="J3307">
        <f>2*tsla_moving_stats_14yr[[#This Row],[StdDev_14Y_Centered]]</f>
        <v>15.359156043867792</v>
      </c>
      <c r="K3307">
        <v>12.239724770642221</v>
      </c>
      <c r="L3307">
        <v>7.65898328403315</v>
      </c>
      <c r="M3307">
        <f>tsla_moving_stats_14yr[[#This Row],[Average_14Y_Centered]]-tsla_moving_stats_14yr[[#This Row],[ROLLING AVERAGE MANUAL]]</f>
        <v>1.6841896024446967E-2</v>
      </c>
      <c r="N3307">
        <f>tsla_moving_stats_14yr[[#This Row],[StdDev_14Y_Centered]]-tsla_moving_stats_14yr[[#This Row],[STANDARD DEV MANUAL]]</f>
        <v>2.0594737900745841E-2</v>
      </c>
    </row>
    <row r="3308" spans="1:14" x14ac:dyDescent="0.25">
      <c r="A3308" s="1">
        <v>41282</v>
      </c>
      <c r="B3308">
        <v>2.2999999999999998</v>
      </c>
      <c r="C3308">
        <v>2.2999999999999998</v>
      </c>
      <c r="D3308">
        <v>2.21</v>
      </c>
      <c r="E3308">
        <v>2.25</v>
      </c>
      <c r="F3308">
        <v>19259795</v>
      </c>
      <c r="G3308">
        <v>12.248299291371405</v>
      </c>
      <c r="H3308">
        <v>7.6704892410105785</v>
      </c>
      <c r="I3308">
        <f>tsla_moving_stats_14yr[[#This Row],[Close]]/tsla_moving_stats_14yr[[#This Row],[StdDev_14Y_Centered]]</f>
        <v>0.29333200651273778</v>
      </c>
      <c r="J3308">
        <f>2*tsla_moving_stats_14yr[[#This Row],[StdDev_14Y_Centered]]</f>
        <v>15.340978482021157</v>
      </c>
      <c r="K3308">
        <v>12.231785565289966</v>
      </c>
      <c r="L3308">
        <v>7.6507090467849102</v>
      </c>
      <c r="M3308">
        <f>tsla_moving_stats_14yr[[#This Row],[Average_14Y_Centered]]-tsla_moving_stats_14yr[[#This Row],[ROLLING AVERAGE MANUAL]]</f>
        <v>1.6513726081438307E-2</v>
      </c>
      <c r="N3308">
        <f>tsla_moving_stats_14yr[[#This Row],[StdDev_14Y_Centered]]-tsla_moving_stats_14yr[[#This Row],[STANDARD DEV MANUAL]]</f>
        <v>1.9780194225668346E-2</v>
      </c>
    </row>
    <row r="3309" spans="1:14" x14ac:dyDescent="0.25">
      <c r="A3309" s="1">
        <v>41281</v>
      </c>
      <c r="B3309">
        <v>2.3199999999999998</v>
      </c>
      <c r="C3309">
        <v>2.3199999999999998</v>
      </c>
      <c r="D3309">
        <v>2.2599999999999998</v>
      </c>
      <c r="E3309">
        <v>2.29</v>
      </c>
      <c r="F3309">
        <v>6628642</v>
      </c>
      <c r="G3309">
        <v>12.239724770642201</v>
      </c>
      <c r="H3309">
        <v>7.6605807359817186</v>
      </c>
      <c r="I3309">
        <f>tsla_moving_stats_14yr[[#This Row],[Close]]/tsla_moving_stats_14yr[[#This Row],[StdDev_14Y_Centered]]</f>
        <v>0.29893295024538791</v>
      </c>
      <c r="J3309">
        <f>2*tsla_moving_stats_14yr[[#This Row],[StdDev_14Y_Centered]]</f>
        <v>15.321161471963437</v>
      </c>
      <c r="K3309">
        <v>12.224328046744594</v>
      </c>
      <c r="L3309">
        <v>7.643590149586502</v>
      </c>
      <c r="M3309">
        <f>tsla_moving_stats_14yr[[#This Row],[Average_14Y_Centered]]-tsla_moving_stats_14yr[[#This Row],[ROLLING AVERAGE MANUAL]]</f>
        <v>1.53967238976076E-2</v>
      </c>
      <c r="N3309">
        <f>tsla_moving_stats_14yr[[#This Row],[StdDev_14Y_Centered]]-tsla_moving_stats_14yr[[#This Row],[STANDARD DEV MANUAL]]</f>
        <v>1.6990586395216667E-2</v>
      </c>
    </row>
    <row r="3310" spans="1:14" x14ac:dyDescent="0.25">
      <c r="A3310" s="1">
        <v>41278</v>
      </c>
      <c r="B3310">
        <v>2.3199999999999998</v>
      </c>
      <c r="C3310">
        <v>2.3199999999999998</v>
      </c>
      <c r="D3310">
        <v>2.2599999999999998</v>
      </c>
      <c r="E3310">
        <v>2.29</v>
      </c>
      <c r="F3310">
        <v>10109905</v>
      </c>
      <c r="G3310">
        <v>12.224328046744574</v>
      </c>
      <c r="H3310">
        <v>7.6451857221223429</v>
      </c>
      <c r="I3310">
        <f>tsla_moving_stats_14yr[[#This Row],[Close]]/tsla_moving_stats_14yr[[#This Row],[StdDev_14Y_Centered]]</f>
        <v>0.29953490774901464</v>
      </c>
      <c r="J3310">
        <f>2*tsla_moving_stats_14yr[[#This Row],[StdDev_14Y_Centered]]</f>
        <v>15.290371444244686</v>
      </c>
      <c r="K3310">
        <v>12.21710229645096</v>
      </c>
      <c r="L3310">
        <v>7.6369998068664318</v>
      </c>
      <c r="M3310">
        <f>tsla_moving_stats_14yr[[#This Row],[Average_14Y_Centered]]-tsla_moving_stats_14yr[[#This Row],[ROLLING AVERAGE MANUAL]]</f>
        <v>7.2257502936139417E-3</v>
      </c>
      <c r="N3310">
        <f>tsla_moving_stats_14yr[[#This Row],[StdDev_14Y_Centered]]-tsla_moving_stats_14yr[[#This Row],[STANDARD DEV MANUAL]]</f>
        <v>8.1859152559111692E-3</v>
      </c>
    </row>
    <row r="3311" spans="1:14" x14ac:dyDescent="0.25">
      <c r="A3311" s="1">
        <v>41277</v>
      </c>
      <c r="B3311">
        <v>2.35</v>
      </c>
      <c r="C3311">
        <v>2.36</v>
      </c>
      <c r="D3311">
        <v>2.3199999999999998</v>
      </c>
      <c r="E3311">
        <v>2.3199999999999998</v>
      </c>
      <c r="F3311">
        <v>11129126</v>
      </c>
      <c r="G3311">
        <v>12.224328046744574</v>
      </c>
      <c r="H3311">
        <v>7.6451857221223429</v>
      </c>
      <c r="I3311">
        <f>tsla_moving_stats_14yr[[#This Row],[Close]]/tsla_moving_stats_14yr[[#This Row],[StdDev_14Y_Centered]]</f>
        <v>0.3034589458417965</v>
      </c>
      <c r="J3311">
        <f>2*tsla_moving_stats_14yr[[#This Row],[StdDev_14Y_Centered]]</f>
        <v>15.290371444244686</v>
      </c>
      <c r="K3311">
        <v>12.210225563909793</v>
      </c>
      <c r="L3311">
        <v>7.6311775167167761</v>
      </c>
      <c r="M3311">
        <f>tsla_moving_stats_14yr[[#This Row],[Average_14Y_Centered]]-tsla_moving_stats_14yr[[#This Row],[ROLLING AVERAGE MANUAL]]</f>
        <v>1.4102482834781327E-2</v>
      </c>
      <c r="N3311">
        <f>tsla_moving_stats_14yr[[#This Row],[StdDev_14Y_Centered]]-tsla_moving_stats_14yr[[#This Row],[STANDARD DEV MANUAL]]</f>
        <v>1.4008205405566798E-2</v>
      </c>
    </row>
    <row r="3312" spans="1:14" x14ac:dyDescent="0.25">
      <c r="A3312" s="1">
        <v>41276</v>
      </c>
      <c r="B3312">
        <v>2.33</v>
      </c>
      <c r="C3312">
        <v>2.36</v>
      </c>
      <c r="D3312">
        <v>2.31</v>
      </c>
      <c r="E3312">
        <v>2.36</v>
      </c>
      <c r="F3312">
        <v>17920668</v>
      </c>
      <c r="G3312">
        <v>12.217102296450939</v>
      </c>
      <c r="H3312">
        <v>7.6385946695353724</v>
      </c>
      <c r="I3312">
        <f>tsla_moving_stats_14yr[[#This Row],[Close]]/tsla_moving_stats_14yr[[#This Row],[StdDev_14Y_Centered]]</f>
        <v>0.30895735434323679</v>
      </c>
      <c r="J3312">
        <f>2*tsla_moving_stats_14yr[[#This Row],[StdDev_14Y_Centered]]</f>
        <v>15.277189339070745</v>
      </c>
      <c r="K3312">
        <v>12.20367321353951</v>
      </c>
      <c r="L3312">
        <v>7.6260358962155914</v>
      </c>
      <c r="M3312">
        <f>tsla_moving_stats_14yr[[#This Row],[Average_14Y_Centered]]-tsla_moving_stats_14yr[[#This Row],[ROLLING AVERAGE MANUAL]]</f>
        <v>1.3429082911429191E-2</v>
      </c>
      <c r="N3312">
        <f>tsla_moving_stats_14yr[[#This Row],[StdDev_14Y_Centered]]-tsla_moving_stats_14yr[[#This Row],[STANDARD DEV MANUAL]]</f>
        <v>1.2558773319780947E-2</v>
      </c>
    </row>
    <row r="3313" spans="1:14" x14ac:dyDescent="0.25">
      <c r="A3313" s="1">
        <v>41274</v>
      </c>
      <c r="B3313">
        <v>2.2000000000000002</v>
      </c>
      <c r="C3313">
        <v>2.2599999999999998</v>
      </c>
      <c r="D3313">
        <v>2.2000000000000002</v>
      </c>
      <c r="E3313">
        <v>2.2599999999999998</v>
      </c>
      <c r="F3313">
        <v>8922699</v>
      </c>
      <c r="G3313">
        <v>12.210225563909773</v>
      </c>
      <c r="H3313">
        <v>7.6327718293878437</v>
      </c>
      <c r="I3313">
        <f>tsla_moving_stats_14yr[[#This Row],[Close]]/tsla_moving_stats_14yr[[#This Row],[StdDev_14Y_Centered]]</f>
        <v>0.29609164934008703</v>
      </c>
      <c r="J3313">
        <f>2*tsla_moving_stats_14yr[[#This Row],[StdDev_14Y_Centered]]</f>
        <v>15.265543658775687</v>
      </c>
      <c r="K3313">
        <v>12.197215719063564</v>
      </c>
      <c r="L3313">
        <v>7.6210858876744849</v>
      </c>
      <c r="M3313">
        <f>tsla_moving_stats_14yr[[#This Row],[Average_14Y_Centered]]-tsla_moving_stats_14yr[[#This Row],[ROLLING AVERAGE MANUAL]]</f>
        <v>1.3009844846209262E-2</v>
      </c>
      <c r="N3313">
        <f>tsla_moving_stats_14yr[[#This Row],[StdDev_14Y_Centered]]-tsla_moving_stats_14yr[[#This Row],[STANDARD DEV MANUAL]]</f>
        <v>1.1685941713358794E-2</v>
      </c>
    </row>
    <row r="3314" spans="1:14" x14ac:dyDescent="0.25">
      <c r="A3314" s="1">
        <v>41271</v>
      </c>
      <c r="B3314">
        <v>2.23</v>
      </c>
      <c r="C3314">
        <v>2.2400000000000002</v>
      </c>
      <c r="D3314">
        <v>2.2000000000000002</v>
      </c>
      <c r="E3314">
        <v>2.21</v>
      </c>
      <c r="F3314">
        <v>6212031</v>
      </c>
      <c r="G3314">
        <v>12.197215719063545</v>
      </c>
      <c r="H3314">
        <v>7.6226794236851578</v>
      </c>
      <c r="I3314">
        <f>tsla_moving_stats_14yr[[#This Row],[Close]]/tsla_moving_stats_14yr[[#This Row],[StdDev_14Y_Centered]]</f>
        <v>0.28992430051998475</v>
      </c>
      <c r="J3314">
        <f>2*tsla_moving_stats_14yr[[#This Row],[StdDev_14Y_Centered]]</f>
        <v>15.245358847370316</v>
      </c>
      <c r="K3314">
        <v>12.190317858636574</v>
      </c>
      <c r="L3314">
        <v>7.6152103773810467</v>
      </c>
      <c r="M3314">
        <f>tsla_moving_stats_14yr[[#This Row],[Average_14Y_Centered]]-tsla_moving_stats_14yr[[#This Row],[ROLLING AVERAGE MANUAL]]</f>
        <v>6.8978604269709365E-3</v>
      </c>
      <c r="N3314">
        <f>tsla_moving_stats_14yr[[#This Row],[StdDev_14Y_Centered]]-tsla_moving_stats_14yr[[#This Row],[STANDARD DEV MANUAL]]</f>
        <v>7.4690463041111599E-3</v>
      </c>
    </row>
    <row r="3315" spans="1:14" x14ac:dyDescent="0.25">
      <c r="A3315" s="1">
        <v>41270</v>
      </c>
      <c r="B3315">
        <v>2.23</v>
      </c>
      <c r="C3315">
        <v>2.2599999999999998</v>
      </c>
      <c r="D3315">
        <v>2.2000000000000002</v>
      </c>
      <c r="E3315">
        <v>2.25</v>
      </c>
      <c r="F3315">
        <v>8416285</v>
      </c>
      <c r="G3315">
        <v>12.197215719063545</v>
      </c>
      <c r="H3315">
        <v>7.6226794236851578</v>
      </c>
      <c r="I3315">
        <f>tsla_moving_stats_14yr[[#This Row],[Close]]/tsla_moving_stats_14yr[[#This Row],[StdDev_14Y_Centered]]</f>
        <v>0.2951717991719302</v>
      </c>
      <c r="J3315">
        <f>2*tsla_moving_stats_14yr[[#This Row],[StdDev_14Y_Centered]]</f>
        <v>15.245358847370316</v>
      </c>
      <c r="K3315">
        <v>12.183397489539766</v>
      </c>
      <c r="L3315">
        <v>7.609282797437233</v>
      </c>
      <c r="M3315">
        <f>tsla_moving_stats_14yr[[#This Row],[Average_14Y_Centered]]-tsla_moving_stats_14yr[[#This Row],[ROLLING AVERAGE MANUAL]]</f>
        <v>1.3818229523778314E-2</v>
      </c>
      <c r="N3315">
        <f>tsla_moving_stats_14yr[[#This Row],[StdDev_14Y_Centered]]-tsla_moving_stats_14yr[[#This Row],[STANDARD DEV MANUAL]]</f>
        <v>1.3396626247924814E-2</v>
      </c>
    </row>
    <row r="3316" spans="1:14" x14ac:dyDescent="0.25">
      <c r="A3316" s="1">
        <v>41269</v>
      </c>
      <c r="B3316">
        <v>2.2599999999999998</v>
      </c>
      <c r="C3316">
        <v>2.2999999999999998</v>
      </c>
      <c r="D3316">
        <v>2.23</v>
      </c>
      <c r="E3316">
        <v>2.2400000000000002</v>
      </c>
      <c r="F3316">
        <v>9026769</v>
      </c>
      <c r="G3316">
        <v>12.190317858636554</v>
      </c>
      <c r="H3316">
        <v>7.6168033510157622</v>
      </c>
      <c r="I3316">
        <f>tsla_moving_stats_14yr[[#This Row],[Close]]/tsla_moving_stats_14yr[[#This Row],[StdDev_14Y_Centered]]</f>
        <v>0.29408662620931103</v>
      </c>
      <c r="J3316">
        <f>2*tsla_moving_stats_14yr[[#This Row],[StdDev_14Y_Centered]]</f>
        <v>15.233606702031524</v>
      </c>
      <c r="K3316">
        <v>12.176630389284236</v>
      </c>
      <c r="L3316">
        <v>7.6036816382385295</v>
      </c>
      <c r="M3316">
        <f>tsla_moving_stats_14yr[[#This Row],[Average_14Y_Centered]]-tsla_moving_stats_14yr[[#This Row],[ROLLING AVERAGE MANUAL]]</f>
        <v>1.3687469352317905E-2</v>
      </c>
      <c r="N3316">
        <f>tsla_moving_stats_14yr[[#This Row],[StdDev_14Y_Centered]]-tsla_moving_stats_14yr[[#This Row],[STANDARD DEV MANUAL]]</f>
        <v>1.312171277723273E-2</v>
      </c>
    </row>
    <row r="3317" spans="1:14" x14ac:dyDescent="0.25">
      <c r="A3317" s="1">
        <v>41267</v>
      </c>
      <c r="B3317">
        <v>2.2400000000000002</v>
      </c>
      <c r="C3317">
        <v>2.29</v>
      </c>
      <c r="D3317">
        <v>2.2400000000000002</v>
      </c>
      <c r="E3317">
        <v>2.29</v>
      </c>
      <c r="F3317">
        <v>5636947</v>
      </c>
      <c r="G3317">
        <v>12.183397489539749</v>
      </c>
      <c r="H3317">
        <v>7.6108751973285829</v>
      </c>
      <c r="I3317">
        <f>tsla_moving_stats_14yr[[#This Row],[Close]]/tsla_moving_stats_14yr[[#This Row],[StdDev_14Y_Centered]]</f>
        <v>0.30088523863901884</v>
      </c>
      <c r="J3317">
        <f>2*tsla_moving_stats_14yr[[#This Row],[StdDev_14Y_Centered]]</f>
        <v>15.221750394657166</v>
      </c>
      <c r="K3317">
        <v>12.170025125628159</v>
      </c>
      <c r="L3317">
        <v>7.5984179014932876</v>
      </c>
      <c r="M3317">
        <f>tsla_moving_stats_14yr[[#This Row],[Average_14Y_Centered]]-tsla_moving_stats_14yr[[#This Row],[ROLLING AVERAGE MANUAL]]</f>
        <v>1.3372363911589247E-2</v>
      </c>
      <c r="N3317">
        <f>tsla_moving_stats_14yr[[#This Row],[StdDev_14Y_Centered]]-tsla_moving_stats_14yr[[#This Row],[STANDARD DEV MANUAL]]</f>
        <v>1.2457295835295312E-2</v>
      </c>
    </row>
    <row r="3318" spans="1:14" x14ac:dyDescent="0.25">
      <c r="A3318" s="1">
        <v>41264</v>
      </c>
      <c r="B3318">
        <v>2.2599999999999998</v>
      </c>
      <c r="C3318">
        <v>2.2799999999999998</v>
      </c>
      <c r="D3318">
        <v>2.2400000000000002</v>
      </c>
      <c r="E3318">
        <v>2.27</v>
      </c>
      <c r="F3318">
        <v>22384613</v>
      </c>
      <c r="G3318">
        <v>12.17002512562814</v>
      </c>
      <c r="H3318">
        <v>7.6000093598627245</v>
      </c>
      <c r="I3318">
        <f>tsla_moving_stats_14yr[[#This Row],[Close]]/tsla_moving_stats_14yr[[#This Row],[StdDev_14Y_Centered]]</f>
        <v>0.29868384267897824</v>
      </c>
      <c r="J3318">
        <f>2*tsla_moving_stats_14yr[[#This Row],[StdDev_14Y_Centered]]</f>
        <v>15.200018719725449</v>
      </c>
      <c r="K3318">
        <v>12.163795559279448</v>
      </c>
      <c r="L3318">
        <v>7.5939100578964176</v>
      </c>
      <c r="M3318">
        <f>tsla_moving_stats_14yr[[#This Row],[Average_14Y_Centered]]-tsla_moving_stats_14yr[[#This Row],[ROLLING AVERAGE MANUAL]]</f>
        <v>6.2295663486917618E-3</v>
      </c>
      <c r="N3318">
        <f>tsla_moving_stats_14yr[[#This Row],[StdDev_14Y_Centered]]-tsla_moving_stats_14yr[[#This Row],[STANDARD DEV MANUAL]]</f>
        <v>6.0993019663069248E-3</v>
      </c>
    </row>
    <row r="3319" spans="1:14" x14ac:dyDescent="0.25">
      <c r="A3319" s="1">
        <v>41263</v>
      </c>
      <c r="B3319">
        <v>2.2999999999999998</v>
      </c>
      <c r="C3319">
        <v>2.3199999999999998</v>
      </c>
      <c r="D3319">
        <v>2.27</v>
      </c>
      <c r="E3319">
        <v>2.2999999999999998</v>
      </c>
      <c r="F3319">
        <v>13817923</v>
      </c>
      <c r="G3319">
        <v>12.17002512562814</v>
      </c>
      <c r="H3319">
        <v>7.6000093598627245</v>
      </c>
      <c r="I3319">
        <f>tsla_moving_stats_14yr[[#This Row],[Close]]/tsla_moving_stats_14yr[[#This Row],[StdDev_14Y_Centered]]</f>
        <v>0.30263120623861228</v>
      </c>
      <c r="J3319">
        <f>2*tsla_moving_stats_14yr[[#This Row],[StdDev_14Y_Centered]]</f>
        <v>15.200018719725449</v>
      </c>
      <c r="K3319">
        <v>12.157602682313513</v>
      </c>
      <c r="L3319">
        <v>7.5894725441539777</v>
      </c>
      <c r="M3319">
        <f>tsla_moving_stats_14yr[[#This Row],[Average_14Y_Centered]]-tsla_moving_stats_14yr[[#This Row],[ROLLING AVERAGE MANUAL]]</f>
        <v>1.2422443314626719E-2</v>
      </c>
      <c r="N3319">
        <f>tsla_moving_stats_14yr[[#This Row],[StdDev_14Y_Centered]]-tsla_moving_stats_14yr[[#This Row],[STANDARD DEV MANUAL]]</f>
        <v>1.0536815708746872E-2</v>
      </c>
    </row>
    <row r="3320" spans="1:14" x14ac:dyDescent="0.25">
      <c r="A3320" s="1">
        <v>41262</v>
      </c>
      <c r="B3320">
        <v>2.3199999999999998</v>
      </c>
      <c r="C3320">
        <v>2.35</v>
      </c>
      <c r="D3320">
        <v>2.2999999999999998</v>
      </c>
      <c r="E3320">
        <v>2.31</v>
      </c>
      <c r="F3320">
        <v>19480985</v>
      </c>
      <c r="G3320">
        <v>12.163795559279432</v>
      </c>
      <c r="H3320">
        <v>7.5955012386489171</v>
      </c>
      <c r="I3320">
        <f>tsla_moving_stats_14yr[[#This Row],[Close]]/tsla_moving_stats_14yr[[#This Row],[StdDev_14Y_Centered]]</f>
        <v>0.30412739428515995</v>
      </c>
      <c r="J3320">
        <f>2*tsla_moving_stats_14yr[[#This Row],[StdDev_14Y_Centered]]</f>
        <v>15.191002477297834</v>
      </c>
      <c r="K3320">
        <v>12.151710691823917</v>
      </c>
      <c r="L3320">
        <v>7.585605656383823</v>
      </c>
      <c r="M3320">
        <f>tsla_moving_stats_14yr[[#This Row],[Average_14Y_Centered]]-tsla_moving_stats_14yr[[#This Row],[ROLLING AVERAGE MANUAL]]</f>
        <v>1.208486745551518E-2</v>
      </c>
      <c r="N3320">
        <f>tsla_moving_stats_14yr[[#This Row],[StdDev_14Y_Centered]]-tsla_moving_stats_14yr[[#This Row],[STANDARD DEV MANUAL]]</f>
        <v>9.8955822650941272E-3</v>
      </c>
    </row>
    <row r="3321" spans="1:14" x14ac:dyDescent="0.25">
      <c r="A3321" s="1">
        <v>41261</v>
      </c>
      <c r="B3321">
        <v>2.2799999999999998</v>
      </c>
      <c r="C3321">
        <v>2.34</v>
      </c>
      <c r="D3321">
        <v>2.2799999999999998</v>
      </c>
      <c r="E3321">
        <v>2.31</v>
      </c>
      <c r="F3321">
        <v>23316564</v>
      </c>
      <c r="G3321">
        <v>12.157602682313495</v>
      </c>
      <c r="H3321">
        <v>7.5910634617994184</v>
      </c>
      <c r="I3321">
        <f>tsla_moving_stats_14yr[[#This Row],[Close]]/tsla_moving_stats_14yr[[#This Row],[StdDev_14Y_Centered]]</f>
        <v>0.30430518880847662</v>
      </c>
      <c r="J3321">
        <f>2*tsla_moving_stats_14yr[[#This Row],[StdDev_14Y_Centered]]</f>
        <v>15.182126923598837</v>
      </c>
      <c r="K3321">
        <v>12.146208053691295</v>
      </c>
      <c r="L3321">
        <v>7.5824359011447289</v>
      </c>
      <c r="M3321">
        <f>tsla_moving_stats_14yr[[#This Row],[Average_14Y_Centered]]-tsla_moving_stats_14yr[[#This Row],[ROLLING AVERAGE MANUAL]]</f>
        <v>1.1394628622200642E-2</v>
      </c>
      <c r="N3321">
        <f>tsla_moving_stats_14yr[[#This Row],[StdDev_14Y_Centered]]-tsla_moving_stats_14yr[[#This Row],[STANDARD DEV MANUAL]]</f>
        <v>8.6275606546895034E-3</v>
      </c>
    </row>
    <row r="3322" spans="1:14" x14ac:dyDescent="0.25">
      <c r="A3322" s="1">
        <v>41260</v>
      </c>
      <c r="B3322">
        <v>2.25</v>
      </c>
      <c r="C3322">
        <v>2.2999999999999998</v>
      </c>
      <c r="D3322">
        <v>2.25</v>
      </c>
      <c r="E3322">
        <v>2.29</v>
      </c>
      <c r="F3322">
        <v>12372149</v>
      </c>
      <c r="G3322">
        <v>12.151710691823901</v>
      </c>
      <c r="H3322">
        <v>7.5871964303672197</v>
      </c>
      <c r="I3322">
        <f>tsla_moving_stats_14yr[[#This Row],[Close]]/tsla_moving_stats_14yr[[#This Row],[StdDev_14Y_Centered]]</f>
        <v>0.30182426684439539</v>
      </c>
      <c r="J3322">
        <f>2*tsla_moving_stats_14yr[[#This Row],[StdDev_14Y_Centered]]</f>
        <v>15.174392860734439</v>
      </c>
      <c r="K3322">
        <v>12.140633655056668</v>
      </c>
      <c r="L3322">
        <v>7.5791411400615667</v>
      </c>
      <c r="M3322">
        <f>tsla_moving_stats_14yr[[#This Row],[Average_14Y_Centered]]-tsla_moving_stats_14yr[[#This Row],[ROLLING AVERAGE MANUAL]]</f>
        <v>1.1077036767233039E-2</v>
      </c>
      <c r="N3322">
        <f>tsla_moving_stats_14yr[[#This Row],[StdDev_14Y_Centered]]-tsla_moving_stats_14yr[[#This Row],[STANDARD DEV MANUAL]]</f>
        <v>8.0552903056529956E-3</v>
      </c>
    </row>
    <row r="3323" spans="1:14" x14ac:dyDescent="0.25">
      <c r="A3323" s="1">
        <v>41257</v>
      </c>
      <c r="B3323">
        <v>2.25</v>
      </c>
      <c r="C3323">
        <v>2.29</v>
      </c>
      <c r="D3323">
        <v>2.2400000000000002</v>
      </c>
      <c r="E3323">
        <v>2.25</v>
      </c>
      <c r="F3323">
        <v>15344161</v>
      </c>
      <c r="G3323">
        <v>12.14063365505665</v>
      </c>
      <c r="H3323">
        <v>7.5807318927582985</v>
      </c>
      <c r="I3323">
        <f>tsla_moving_stats_14yr[[#This Row],[Close]]/tsla_moving_stats_14yr[[#This Row],[StdDev_14Y_Centered]]</f>
        <v>0.29680511483981831</v>
      </c>
      <c r="J3323">
        <f>2*tsla_moving_stats_14yr[[#This Row],[StdDev_14Y_Centered]]</f>
        <v>15.161463785516597</v>
      </c>
      <c r="K3323">
        <v>12.135701091519749</v>
      </c>
      <c r="L3323">
        <v>7.5769068361492087</v>
      </c>
      <c r="M3323">
        <f>tsla_moving_stats_14yr[[#This Row],[Average_14Y_Centered]]-tsla_moving_stats_14yr[[#This Row],[ROLLING AVERAGE MANUAL]]</f>
        <v>4.932563536900858E-3</v>
      </c>
      <c r="N3323">
        <f>tsla_moving_stats_14yr[[#This Row],[StdDev_14Y_Centered]]-tsla_moving_stats_14yr[[#This Row],[STANDARD DEV MANUAL]]</f>
        <v>3.8250566090898275E-3</v>
      </c>
    </row>
    <row r="3324" spans="1:14" x14ac:dyDescent="0.25">
      <c r="A3324" s="1">
        <v>41256</v>
      </c>
      <c r="B3324">
        <v>2.35</v>
      </c>
      <c r="C3324">
        <v>2.35</v>
      </c>
      <c r="D3324">
        <v>2.1800000000000002</v>
      </c>
      <c r="E3324">
        <v>2.2400000000000002</v>
      </c>
      <c r="F3324">
        <v>32268393</v>
      </c>
      <c r="G3324">
        <v>12.14063365505665</v>
      </c>
      <c r="H3324">
        <v>7.5807318927582985</v>
      </c>
      <c r="I3324">
        <f>tsla_moving_stats_14yr[[#This Row],[Close]]/tsla_moving_stats_14yr[[#This Row],[StdDev_14Y_Centered]]</f>
        <v>0.29548598099608581</v>
      </c>
      <c r="J3324">
        <f>2*tsla_moving_stats_14yr[[#This Row],[StdDev_14Y_Centered]]</f>
        <v>15.161463785516597</v>
      </c>
      <c r="K3324">
        <v>12.130726585468308</v>
      </c>
      <c r="L3324">
        <v>7.5746078734396587</v>
      </c>
      <c r="M3324">
        <f>tsla_moving_stats_14yr[[#This Row],[Average_14Y_Centered]]-tsla_moving_stats_14yr[[#This Row],[ROLLING AVERAGE MANUAL]]</f>
        <v>9.9070695883423099E-3</v>
      </c>
      <c r="N3324">
        <f>tsla_moving_stats_14yr[[#This Row],[StdDev_14Y_Centered]]-tsla_moving_stats_14yr[[#This Row],[STANDARD DEV MANUAL]]</f>
        <v>6.1240193186398173E-3</v>
      </c>
    </row>
    <row r="3325" spans="1:14" x14ac:dyDescent="0.25">
      <c r="A3325" s="1">
        <v>41255</v>
      </c>
      <c r="B3325">
        <v>2.35</v>
      </c>
      <c r="C3325">
        <v>2.39</v>
      </c>
      <c r="D3325">
        <v>2.33</v>
      </c>
      <c r="E3325">
        <v>2.35</v>
      </c>
      <c r="F3325">
        <v>30958187</v>
      </c>
      <c r="G3325">
        <v>12.13570109151973</v>
      </c>
      <c r="H3325">
        <v>7.5784977877333999</v>
      </c>
      <c r="I3325">
        <f>tsla_moving_stats_14yr[[#This Row],[Close]]/tsla_moving_stats_14yr[[#This Row],[StdDev_14Y_Centered]]</f>
        <v>0.31008783875397095</v>
      </c>
      <c r="J3325">
        <f>2*tsla_moving_stats_14yr[[#This Row],[StdDev_14Y_Centered]]</f>
        <v>15.1569955754668</v>
      </c>
      <c r="K3325">
        <v>12.125945378151277</v>
      </c>
      <c r="L3325">
        <v>7.5726060191578739</v>
      </c>
      <c r="M3325">
        <f>tsla_moving_stats_14yr[[#This Row],[Average_14Y_Centered]]-tsla_moving_stats_14yr[[#This Row],[ROLLING AVERAGE MANUAL]]</f>
        <v>9.7557133684524899E-3</v>
      </c>
      <c r="N3325">
        <f>tsla_moving_stats_14yr[[#This Row],[StdDev_14Y_Centered]]-tsla_moving_stats_14yr[[#This Row],[STANDARD DEV MANUAL]]</f>
        <v>5.8917685755259797E-3</v>
      </c>
    </row>
    <row r="3326" spans="1:14" x14ac:dyDescent="0.25">
      <c r="A3326" s="1">
        <v>41254</v>
      </c>
      <c r="B3326">
        <v>2.31</v>
      </c>
      <c r="C3326">
        <v>2.37</v>
      </c>
      <c r="D3326">
        <v>2.2999999999999998</v>
      </c>
      <c r="E3326">
        <v>2.35</v>
      </c>
      <c r="F3326">
        <v>23588889</v>
      </c>
      <c r="G3326">
        <v>12.130726585468292</v>
      </c>
      <c r="H3326">
        <v>7.5761990104960715</v>
      </c>
      <c r="I3326">
        <f>tsla_moving_stats_14yr[[#This Row],[Close]]/tsla_moving_stats_14yr[[#This Row],[StdDev_14Y_Centered]]</f>
        <v>0.31018192588979099</v>
      </c>
      <c r="J3326">
        <f>2*tsla_moving_stats_14yr[[#This Row],[StdDev_14Y_Centered]]</f>
        <v>15.152398020992143</v>
      </c>
      <c r="K3326">
        <v>12.121265237494763</v>
      </c>
      <c r="L3326">
        <v>7.5707552776176117</v>
      </c>
      <c r="M3326">
        <f>tsla_moving_stats_14yr[[#This Row],[Average_14Y_Centered]]-tsla_moving_stats_14yr[[#This Row],[ROLLING AVERAGE MANUAL]]</f>
        <v>9.461347973529044E-3</v>
      </c>
      <c r="N3326">
        <f>tsla_moving_stats_14yr[[#This Row],[StdDev_14Y_Centered]]-tsla_moving_stats_14yr[[#This Row],[STANDARD DEV MANUAL]]</f>
        <v>5.4437328784597838E-3</v>
      </c>
    </row>
    <row r="3327" spans="1:14" x14ac:dyDescent="0.25">
      <c r="A3327" s="1">
        <v>41253</v>
      </c>
      <c r="B3327">
        <v>2.2999999999999998</v>
      </c>
      <c r="C3327">
        <v>2.3199999999999998</v>
      </c>
      <c r="D3327">
        <v>2.2799999999999998</v>
      </c>
      <c r="E3327">
        <v>2.2999999999999998</v>
      </c>
      <c r="F3327">
        <v>13946279</v>
      </c>
      <c r="G3327">
        <v>12.125945378151261</v>
      </c>
      <c r="H3327">
        <v>7.5741974042798246</v>
      </c>
      <c r="I3327">
        <f>tsla_moving_stats_14yr[[#This Row],[Close]]/tsla_moving_stats_14yr[[#This Row],[StdDev_14Y_Centered]]</f>
        <v>0.30366253706305268</v>
      </c>
      <c r="J3327">
        <f>2*tsla_moving_stats_14yr[[#This Row],[StdDev_14Y_Centered]]</f>
        <v>15.148394808559649</v>
      </c>
      <c r="K3327">
        <v>12.116841883936099</v>
      </c>
      <c r="L3327">
        <v>7.5692727902342511</v>
      </c>
      <c r="M3327">
        <f>tsla_moving_stats_14yr[[#This Row],[Average_14Y_Centered]]-tsla_moving_stats_14yr[[#This Row],[ROLLING AVERAGE MANUAL]]</f>
        <v>9.1034942151626552E-3</v>
      </c>
      <c r="N3327">
        <f>tsla_moving_stats_14yr[[#This Row],[StdDev_14Y_Centered]]-tsla_moving_stats_14yr[[#This Row],[STANDARD DEV MANUAL]]</f>
        <v>4.9246140455734277E-3</v>
      </c>
    </row>
    <row r="3328" spans="1:14" x14ac:dyDescent="0.25">
      <c r="A3328" s="1">
        <v>41250</v>
      </c>
      <c r="B3328">
        <v>2.29</v>
      </c>
      <c r="C3328">
        <v>2.2999999999999998</v>
      </c>
      <c r="D3328">
        <v>2.2599999999999998</v>
      </c>
      <c r="E3328">
        <v>2.2799999999999998</v>
      </c>
      <c r="F3328">
        <v>9968800</v>
      </c>
      <c r="G3328">
        <v>12.116841883936081</v>
      </c>
      <c r="H3328">
        <v>7.5708648131334</v>
      </c>
      <c r="I3328">
        <f>tsla_moving_stats_14yr[[#This Row],[Close]]/tsla_moving_stats_14yr[[#This Row],[StdDev_14Y_Centered]]</f>
        <v>0.30115449902695623</v>
      </c>
      <c r="J3328">
        <f>2*tsla_moving_stats_14yr[[#This Row],[StdDev_14Y_Centered]]</f>
        <v>15.1417296262668</v>
      </c>
      <c r="K3328">
        <v>12.112519983172081</v>
      </c>
      <c r="L3328">
        <v>7.5679307455872245</v>
      </c>
      <c r="M3328">
        <f>tsla_moving_stats_14yr[[#This Row],[Average_14Y_Centered]]-tsla_moving_stats_14yr[[#This Row],[ROLLING AVERAGE MANUAL]]</f>
        <v>4.3219007639994089E-3</v>
      </c>
      <c r="N3328">
        <f>tsla_moving_stats_14yr[[#This Row],[StdDev_14Y_Centered]]-tsla_moving_stats_14yr[[#This Row],[STANDARD DEV MANUAL]]</f>
        <v>2.9340675461755339E-3</v>
      </c>
    </row>
    <row r="3329" spans="1:14" x14ac:dyDescent="0.25">
      <c r="A3329" s="1">
        <v>41249</v>
      </c>
      <c r="B3329">
        <v>2.25</v>
      </c>
      <c r="C3329">
        <v>2.3199999999999998</v>
      </c>
      <c r="D3329">
        <v>2.23</v>
      </c>
      <c r="E3329">
        <v>2.2599999999999998</v>
      </c>
      <c r="F3329">
        <v>9905965</v>
      </c>
      <c r="G3329">
        <v>12.116841883936081</v>
      </c>
      <c r="H3329">
        <v>7.5708648131334</v>
      </c>
      <c r="I3329">
        <f>tsla_moving_stats_14yr[[#This Row],[Close]]/tsla_moving_stats_14yr[[#This Row],[StdDev_14Y_Centered]]</f>
        <v>0.29851279289514082</v>
      </c>
      <c r="J3329">
        <f>2*tsla_moving_stats_14yr[[#This Row],[StdDev_14Y_Centered]]</f>
        <v>15.1417296262668</v>
      </c>
      <c r="K3329">
        <v>12.108350168350183</v>
      </c>
      <c r="L3329">
        <v>7.5667926538219756</v>
      </c>
      <c r="M3329">
        <f>tsla_moving_stats_14yr[[#This Row],[Average_14Y_Centered]]-tsla_moving_stats_14yr[[#This Row],[ROLLING AVERAGE MANUAL]]</f>
        <v>8.4917155858974525E-3</v>
      </c>
      <c r="N3329">
        <f>tsla_moving_stats_14yr[[#This Row],[StdDev_14Y_Centered]]-tsla_moving_stats_14yr[[#This Row],[STANDARD DEV MANUAL]]</f>
        <v>4.0721593114243504E-3</v>
      </c>
    </row>
    <row r="3330" spans="1:14" x14ac:dyDescent="0.25">
      <c r="A3330" s="1">
        <v>41248</v>
      </c>
      <c r="B3330">
        <v>2.25</v>
      </c>
      <c r="C3330">
        <v>2.2799999999999998</v>
      </c>
      <c r="D3330">
        <v>2.2400000000000002</v>
      </c>
      <c r="E3330">
        <v>2.25</v>
      </c>
      <c r="F3330">
        <v>9922300</v>
      </c>
      <c r="G3330">
        <v>12.112519983172065</v>
      </c>
      <c r="H3330">
        <v>7.5695231560721039</v>
      </c>
      <c r="I3330">
        <f>tsla_moving_stats_14yr[[#This Row],[Close]]/tsla_moving_stats_14yr[[#This Row],[StdDev_14Y_Centered]]</f>
        <v>0.29724461549405523</v>
      </c>
      <c r="J3330">
        <f>2*tsla_moving_stats_14yr[[#This Row],[StdDev_14Y_Centered]]</f>
        <v>15.139046312144208</v>
      </c>
      <c r="K3330">
        <v>12.104101052631593</v>
      </c>
      <c r="L3330">
        <v>7.5655508960230113</v>
      </c>
      <c r="M3330">
        <f>tsla_moving_stats_14yr[[#This Row],[Average_14Y_Centered]]-tsla_moving_stats_14yr[[#This Row],[ROLLING AVERAGE MANUAL]]</f>
        <v>8.4189305404720471E-3</v>
      </c>
      <c r="N3330">
        <f>tsla_moving_stats_14yr[[#This Row],[StdDev_14Y_Centered]]-tsla_moving_stats_14yr[[#This Row],[STANDARD DEV MANUAL]]</f>
        <v>3.9722600490925686E-3</v>
      </c>
    </row>
    <row r="3331" spans="1:14" x14ac:dyDescent="0.25">
      <c r="A3331" s="1">
        <v>41247</v>
      </c>
      <c r="B3331">
        <v>2.27</v>
      </c>
      <c r="C3331">
        <v>2.3199999999999998</v>
      </c>
      <c r="D3331">
        <v>2.2400000000000002</v>
      </c>
      <c r="E3331">
        <v>2.2599999999999998</v>
      </c>
      <c r="F3331">
        <v>18963184</v>
      </c>
      <c r="G3331">
        <v>12.108350168350169</v>
      </c>
      <c r="H3331">
        <v>7.5683854951518716</v>
      </c>
      <c r="I3331">
        <f>tsla_moving_stats_14yr[[#This Row],[Close]]/tsla_moving_stats_14yr[[#This Row],[StdDev_14Y_Centered]]</f>
        <v>0.29861058232930948</v>
      </c>
      <c r="J3331">
        <f>2*tsla_moving_stats_14yr[[#This Row],[StdDev_14Y_Centered]]</f>
        <v>15.136770990303743</v>
      </c>
      <c r="K3331">
        <v>12.099759898904816</v>
      </c>
      <c r="L3331">
        <v>7.5641861558362047</v>
      </c>
      <c r="M3331">
        <f>tsla_moving_stats_14yr[[#This Row],[Average_14Y_Centered]]-tsla_moving_stats_14yr[[#This Row],[ROLLING AVERAGE MANUAL]]</f>
        <v>8.590269445353016E-3</v>
      </c>
      <c r="N3331">
        <f>tsla_moving_stats_14yr[[#This Row],[StdDev_14Y_Centered]]-tsla_moving_stats_14yr[[#This Row],[STANDARD DEV MANUAL]]</f>
        <v>4.1993393156669612E-3</v>
      </c>
    </row>
    <row r="3332" spans="1:14" x14ac:dyDescent="0.25">
      <c r="A3332" s="1">
        <v>41246</v>
      </c>
      <c r="B3332">
        <v>2.2599999999999998</v>
      </c>
      <c r="C3332">
        <v>2.33</v>
      </c>
      <c r="D3332">
        <v>2.23</v>
      </c>
      <c r="E3332">
        <v>2.31</v>
      </c>
      <c r="F3332">
        <v>31286327</v>
      </c>
      <c r="G3332">
        <v>12.104101052631577</v>
      </c>
      <c r="H3332">
        <v>7.5671441467295342</v>
      </c>
      <c r="I3332">
        <f>tsla_moving_stats_14yr[[#This Row],[Close]]/tsla_moving_stats_14yr[[#This Row],[StdDev_14Y_Centered]]</f>
        <v>0.30526708031567834</v>
      </c>
      <c r="J3332">
        <f>2*tsla_moving_stats_14yr[[#This Row],[StdDev_14Y_Centered]]</f>
        <v>15.134288293459068</v>
      </c>
      <c r="K3332">
        <v>12.095453013063647</v>
      </c>
      <c r="L3332">
        <v>7.5628690243506096</v>
      </c>
      <c r="M3332">
        <f>tsla_moving_stats_14yr[[#This Row],[Average_14Y_Centered]]-tsla_moving_stats_14yr[[#This Row],[ROLLING AVERAGE MANUAL]]</f>
        <v>8.6480395679302546E-3</v>
      </c>
      <c r="N3332">
        <f>tsla_moving_stats_14yr[[#This Row],[StdDev_14Y_Centered]]-tsla_moving_stats_14yr[[#This Row],[STANDARD DEV MANUAL]]</f>
        <v>4.2751223789245785E-3</v>
      </c>
    </row>
    <row r="3333" spans="1:14" x14ac:dyDescent="0.25">
      <c r="A3333" s="1">
        <v>41243</v>
      </c>
      <c r="B3333">
        <v>2.2400000000000002</v>
      </c>
      <c r="C3333">
        <v>2.29</v>
      </c>
      <c r="D3333">
        <v>2.2000000000000002</v>
      </c>
      <c r="E3333">
        <v>2.25</v>
      </c>
      <c r="F3333">
        <v>21304282</v>
      </c>
      <c r="G3333">
        <v>12.095453013063633</v>
      </c>
      <c r="H3333">
        <v>7.5644630530382218</v>
      </c>
      <c r="I3333">
        <f>tsla_moving_stats_14yr[[#This Row],[Close]]/tsla_moving_stats_14yr[[#This Row],[StdDev_14Y_Centered]]</f>
        <v>0.29744345160048086</v>
      </c>
      <c r="J3333">
        <f>2*tsla_moving_stats_14yr[[#This Row],[StdDev_14Y_Centered]]</f>
        <v>15.128926106076444</v>
      </c>
      <c r="K3333">
        <v>12.091277403035427</v>
      </c>
      <c r="L3333">
        <v>7.5617277337482527</v>
      </c>
      <c r="M3333">
        <f>tsla_moving_stats_14yr[[#This Row],[Average_14Y_Centered]]-tsla_moving_stats_14yr[[#This Row],[ROLLING AVERAGE MANUAL]]</f>
        <v>4.1756100282057673E-3</v>
      </c>
      <c r="N3333">
        <f>tsla_moving_stats_14yr[[#This Row],[StdDev_14Y_Centered]]-tsla_moving_stats_14yr[[#This Row],[STANDARD DEV MANUAL]]</f>
        <v>2.7353192899690626E-3</v>
      </c>
    </row>
    <row r="3334" spans="1:14" x14ac:dyDescent="0.25">
      <c r="A3334" s="1">
        <v>41242</v>
      </c>
      <c r="B3334">
        <v>2.23</v>
      </c>
      <c r="C3334">
        <v>2.27</v>
      </c>
      <c r="D3334">
        <v>2.19</v>
      </c>
      <c r="E3334">
        <v>2.25</v>
      </c>
      <c r="F3334">
        <v>16549742</v>
      </c>
      <c r="G3334">
        <v>12.095453013063633</v>
      </c>
      <c r="H3334">
        <v>7.5644630530382218</v>
      </c>
      <c r="I3334">
        <f>tsla_moving_stats_14yr[[#This Row],[Close]]/tsla_moving_stats_14yr[[#This Row],[StdDev_14Y_Centered]]</f>
        <v>0.29744345160048086</v>
      </c>
      <c r="J3334">
        <f>2*tsla_moving_stats_14yr[[#This Row],[StdDev_14Y_Centered]]</f>
        <v>15.128926106076444</v>
      </c>
      <c r="K3334">
        <v>12.087060312104612</v>
      </c>
      <c r="L3334">
        <v>7.5605330039785725</v>
      </c>
      <c r="M3334">
        <f>tsla_moving_stats_14yr[[#This Row],[Average_14Y_Centered]]-tsla_moving_stats_14yr[[#This Row],[ROLLING AVERAGE MANUAL]]</f>
        <v>8.3927009590212265E-3</v>
      </c>
      <c r="N3334">
        <f>tsla_moving_stats_14yr[[#This Row],[StdDev_14Y_Centered]]-tsla_moving_stats_14yr[[#This Row],[STANDARD DEV MANUAL]]</f>
        <v>3.930049059649221E-3</v>
      </c>
    </row>
    <row r="3335" spans="1:14" x14ac:dyDescent="0.25">
      <c r="A3335" s="1">
        <v>41241</v>
      </c>
      <c r="B3335">
        <v>2.13</v>
      </c>
      <c r="C3335">
        <v>2.29</v>
      </c>
      <c r="D3335">
        <v>2.13</v>
      </c>
      <c r="E3335">
        <v>2.2200000000000002</v>
      </c>
      <c r="F3335">
        <v>22879508</v>
      </c>
      <c r="G3335">
        <v>12.091277403035415</v>
      </c>
      <c r="H3335">
        <v>7.563322194015587</v>
      </c>
      <c r="I3335">
        <f>tsla_moving_stats_14yr[[#This Row],[Close]]/tsla_moving_stats_14yr[[#This Row],[StdDev_14Y_Centered]]</f>
        <v>0.29352180735557659</v>
      </c>
      <c r="J3335">
        <f>2*tsla_moving_stats_14yr[[#This Row],[StdDev_14Y_Centered]]</f>
        <v>15.126644388031174</v>
      </c>
      <c r="K3335">
        <v>12.082907172995794</v>
      </c>
      <c r="L3335">
        <v>7.5594233775804351</v>
      </c>
      <c r="M3335">
        <f>tsla_moving_stats_14yr[[#This Row],[Average_14Y_Centered]]-tsla_moving_stats_14yr[[#This Row],[ROLLING AVERAGE MANUAL]]</f>
        <v>8.3702300396204521E-3</v>
      </c>
      <c r="N3335">
        <f>tsla_moving_stats_14yr[[#This Row],[StdDev_14Y_Centered]]-tsla_moving_stats_14yr[[#This Row],[STANDARD DEV MANUAL]]</f>
        <v>3.8988164351518861E-3</v>
      </c>
    </row>
    <row r="3336" spans="1:14" x14ac:dyDescent="0.25">
      <c r="A3336" s="1">
        <v>41240</v>
      </c>
      <c r="B3336">
        <v>2.14</v>
      </c>
      <c r="C3336">
        <v>2.1800000000000002</v>
      </c>
      <c r="D3336">
        <v>2.1</v>
      </c>
      <c r="E3336">
        <v>2.14</v>
      </c>
      <c r="F3336">
        <v>13661564</v>
      </c>
      <c r="G3336">
        <v>12.091277403035415</v>
      </c>
      <c r="H3336">
        <v>7.563322194015587</v>
      </c>
      <c r="I3336">
        <f>tsla_moving_stats_14yr[[#This Row],[Close]]/tsla_moving_stats_14yr[[#This Row],[StdDev_14Y_Centered]]</f>
        <v>0.28294444492834864</v>
      </c>
      <c r="J3336">
        <f>2*tsla_moving_stats_14yr[[#This Row],[StdDev_14Y_Centered]]</f>
        <v>15.126644388031174</v>
      </c>
      <c r="K3336">
        <v>12.0785436893204</v>
      </c>
      <c r="L3336">
        <v>7.5580340676809756</v>
      </c>
      <c r="M3336">
        <f>tsla_moving_stats_14yr[[#This Row],[Average_14Y_Centered]]-tsla_moving_stats_14yr[[#This Row],[ROLLING AVERAGE MANUAL]]</f>
        <v>1.2733713715014972E-2</v>
      </c>
      <c r="N3336">
        <f>tsla_moving_stats_14yr[[#This Row],[StdDev_14Y_Centered]]-tsla_moving_stats_14yr[[#This Row],[STANDARD DEV MANUAL]]</f>
        <v>5.2881263346113982E-3</v>
      </c>
    </row>
    <row r="3337" spans="1:14" x14ac:dyDescent="0.25">
      <c r="A3337" s="1">
        <v>41239</v>
      </c>
      <c r="B3337">
        <v>2.14</v>
      </c>
      <c r="C3337">
        <v>2.15</v>
      </c>
      <c r="D3337">
        <v>2.11</v>
      </c>
      <c r="E3337">
        <v>2.15</v>
      </c>
      <c r="F3337">
        <v>7443293</v>
      </c>
      <c r="G3337">
        <v>12.087060312104596</v>
      </c>
      <c r="H3337">
        <v>7.5621278849168974</v>
      </c>
      <c r="I3337">
        <f>tsla_moving_stats_14yr[[#This Row],[Close]]/tsla_moving_stats_14yr[[#This Row],[StdDev_14Y_Centered]]</f>
        <v>0.28431151029438417</v>
      </c>
      <c r="J3337">
        <f>2*tsla_moving_stats_14yr[[#This Row],[StdDev_14Y_Centered]]</f>
        <v>15.124255769833795</v>
      </c>
      <c r="K3337">
        <v>12.07426942567569</v>
      </c>
      <c r="L3337">
        <v>7.5567666488952545</v>
      </c>
      <c r="M3337">
        <f>tsla_moving_stats_14yr[[#This Row],[Average_14Y_Centered]]-tsla_moving_stats_14yr[[#This Row],[ROLLING AVERAGE MANUAL]]</f>
        <v>1.2790886428906134E-2</v>
      </c>
      <c r="N3337">
        <f>tsla_moving_stats_14yr[[#This Row],[StdDev_14Y_Centered]]-tsla_moving_stats_14yr[[#This Row],[STANDARD DEV MANUAL]]</f>
        <v>5.3612360216428456E-3</v>
      </c>
    </row>
    <row r="3338" spans="1:14" x14ac:dyDescent="0.25">
      <c r="A3338" s="1">
        <v>41236</v>
      </c>
      <c r="B3338">
        <v>2.17</v>
      </c>
      <c r="C3338">
        <v>2.19</v>
      </c>
      <c r="D3338">
        <v>2.11</v>
      </c>
      <c r="E3338">
        <v>2.14</v>
      </c>
      <c r="F3338">
        <v>6453187</v>
      </c>
      <c r="G3338">
        <v>12.078543689320389</v>
      </c>
      <c r="H3338">
        <v>7.5596297679136208</v>
      </c>
      <c r="I3338">
        <f>tsla_moving_stats_14yr[[#This Row],[Close]]/tsla_moving_stats_14yr[[#This Row],[StdDev_14Y_Centered]]</f>
        <v>0.2830826463331706</v>
      </c>
      <c r="J3338">
        <f>2*tsla_moving_stats_14yr[[#This Row],[StdDev_14Y_Centered]]</f>
        <v>15.119259535827242</v>
      </c>
      <c r="K3338">
        <v>12.069374735952694</v>
      </c>
      <c r="L3338">
        <v>7.5546088601202959</v>
      </c>
      <c r="M3338">
        <f>tsla_moving_stats_14yr[[#This Row],[Average_14Y_Centered]]-tsla_moving_stats_14yr[[#This Row],[ROLLING AVERAGE MANUAL]]</f>
        <v>9.1689533676948543E-3</v>
      </c>
      <c r="N3338">
        <f>tsla_moving_stats_14yr[[#This Row],[StdDev_14Y_Centered]]-tsla_moving_stats_14yr[[#This Row],[STANDARD DEV MANUAL]]</f>
        <v>5.0209077933249802E-3</v>
      </c>
    </row>
    <row r="3339" spans="1:14" x14ac:dyDescent="0.25">
      <c r="A3339" s="1">
        <v>41234</v>
      </c>
      <c r="B3339">
        <v>2.17</v>
      </c>
      <c r="C3339">
        <v>2.23</v>
      </c>
      <c r="D3339">
        <v>2.15</v>
      </c>
      <c r="E3339">
        <v>2.16</v>
      </c>
      <c r="F3339">
        <v>14447010</v>
      </c>
      <c r="G3339">
        <v>12.074269425675677</v>
      </c>
      <c r="H3339">
        <v>7.5583627555027544</v>
      </c>
      <c r="I3339">
        <f>tsla_moving_stats_14yr[[#This Row],[Close]]/tsla_moving_stats_14yr[[#This Row],[StdDev_14Y_Centered]]</f>
        <v>0.28577617532678545</v>
      </c>
      <c r="J3339">
        <f>2*tsla_moving_stats_14yr[[#This Row],[StdDev_14Y_Centered]]</f>
        <v>15.116725511005509</v>
      </c>
      <c r="K3339">
        <v>12.064551986475077</v>
      </c>
      <c r="L3339">
        <v>7.5525613507280509</v>
      </c>
      <c r="M3339">
        <f>tsla_moving_stats_14yr[[#This Row],[Average_14Y_Centered]]-tsla_moving_stats_14yr[[#This Row],[ROLLING AVERAGE MANUAL]]</f>
        <v>9.7174392005996424E-3</v>
      </c>
      <c r="N3339">
        <f>tsla_moving_stats_14yr[[#This Row],[StdDev_14Y_Centered]]-tsla_moving_stats_14yr[[#This Row],[STANDARD DEV MANUAL]]</f>
        <v>5.801404774703478E-3</v>
      </c>
    </row>
    <row r="3340" spans="1:14" x14ac:dyDescent="0.25">
      <c r="A3340" s="1">
        <v>41233</v>
      </c>
      <c r="B3340">
        <v>2.19</v>
      </c>
      <c r="C3340">
        <v>2.21</v>
      </c>
      <c r="D3340">
        <v>2.13</v>
      </c>
      <c r="E3340">
        <v>2.2000000000000002</v>
      </c>
      <c r="F3340">
        <v>13836418</v>
      </c>
      <c r="G3340">
        <v>12.069374735952682</v>
      </c>
      <c r="H3340">
        <v>7.5562051853066619</v>
      </c>
      <c r="I3340">
        <f>tsla_moving_stats_14yr[[#This Row],[Close]]/tsla_moving_stats_14yr[[#This Row],[StdDev_14Y_Centered]]</f>
        <v>0.29115143726880083</v>
      </c>
      <c r="J3340">
        <f>2*tsla_moving_stats_14yr[[#This Row],[StdDev_14Y_Centered]]</f>
        <v>15.112410370613324</v>
      </c>
      <c r="K3340">
        <v>12.059517970401705</v>
      </c>
      <c r="L3340">
        <v>7.5501883613563061</v>
      </c>
      <c r="M3340">
        <f>tsla_moving_stats_14yr[[#This Row],[Average_14Y_Centered]]-tsla_moving_stats_14yr[[#This Row],[ROLLING AVERAGE MANUAL]]</f>
        <v>9.8567655509764762E-3</v>
      </c>
      <c r="N3340">
        <f>tsla_moving_stats_14yr[[#This Row],[StdDev_14Y_Centered]]-tsla_moving_stats_14yr[[#This Row],[STANDARD DEV MANUAL]]</f>
        <v>6.016823950355743E-3</v>
      </c>
    </row>
    <row r="3341" spans="1:14" x14ac:dyDescent="0.25">
      <c r="A3341" s="1">
        <v>41232</v>
      </c>
      <c r="B3341">
        <v>2.14</v>
      </c>
      <c r="C3341">
        <v>2.2200000000000002</v>
      </c>
      <c r="D3341">
        <v>2.12</v>
      </c>
      <c r="E3341">
        <v>2.19</v>
      </c>
      <c r="F3341">
        <v>20888241</v>
      </c>
      <c r="G3341">
        <v>12.064551986475061</v>
      </c>
      <c r="H3341">
        <v>7.5541579179905263</v>
      </c>
      <c r="I3341">
        <f>tsla_moving_stats_14yr[[#This Row],[Close]]/tsla_moving_stats_14yr[[#This Row],[StdDev_14Y_Centered]]</f>
        <v>0.28990656851168389</v>
      </c>
      <c r="J3341">
        <f>2*tsla_moving_stats_14yr[[#This Row],[StdDev_14Y_Centered]]</f>
        <v>15.108315835981053</v>
      </c>
      <c r="K3341">
        <v>12.054750423011857</v>
      </c>
      <c r="L3341">
        <v>7.5482251517224439</v>
      </c>
      <c r="M3341">
        <f>tsla_moving_stats_14yr[[#This Row],[Average_14Y_Centered]]-tsla_moving_stats_14yr[[#This Row],[ROLLING AVERAGE MANUAL]]</f>
        <v>9.8015634632044879E-3</v>
      </c>
      <c r="N3341">
        <f>tsla_moving_stats_14yr[[#This Row],[StdDev_14Y_Centered]]-tsla_moving_stats_14yr[[#This Row],[STANDARD DEV MANUAL]]</f>
        <v>5.9327662680823678E-3</v>
      </c>
    </row>
    <row r="3342" spans="1:14" x14ac:dyDescent="0.25">
      <c r="A3342" s="1">
        <v>41229</v>
      </c>
      <c r="B3342">
        <v>2.08</v>
      </c>
      <c r="C3342">
        <v>2.13</v>
      </c>
      <c r="D3342">
        <v>2.04</v>
      </c>
      <c r="E3342">
        <v>2.12</v>
      </c>
      <c r="F3342">
        <v>13629764</v>
      </c>
      <c r="G3342">
        <v>12.054750423011845</v>
      </c>
      <c r="H3342">
        <v>7.5498221527245004</v>
      </c>
      <c r="I3342">
        <f>tsla_moving_stats_14yr[[#This Row],[Close]]/tsla_moving_stats_14yr[[#This Row],[StdDev_14Y_Centered]]</f>
        <v>0.28080131652305967</v>
      </c>
      <c r="J3342">
        <f>2*tsla_moving_stats_14yr[[#This Row],[StdDev_14Y_Centered]]</f>
        <v>15.099644305449001</v>
      </c>
      <c r="K3342">
        <v>12.049915361828198</v>
      </c>
      <c r="L3342">
        <v>7.5461612346417244</v>
      </c>
      <c r="M3342">
        <f>tsla_moving_stats_14yr[[#This Row],[Average_14Y_Centered]]-tsla_moving_stats_14yr[[#This Row],[ROLLING AVERAGE MANUAL]]</f>
        <v>4.8350611836465163E-3</v>
      </c>
      <c r="N3342">
        <f>tsla_moving_stats_14yr[[#This Row],[StdDev_14Y_Centered]]-tsla_moving_stats_14yr[[#This Row],[STANDARD DEV MANUAL]]</f>
        <v>3.6609180827760213E-3</v>
      </c>
    </row>
    <row r="3343" spans="1:14" x14ac:dyDescent="0.25">
      <c r="A3343" s="1">
        <v>41228</v>
      </c>
      <c r="B3343">
        <v>2.09</v>
      </c>
      <c r="C3343">
        <v>2.1</v>
      </c>
      <c r="D3343">
        <v>2.0299999999999998</v>
      </c>
      <c r="E3343">
        <v>2.0499999999999998</v>
      </c>
      <c r="F3343">
        <v>14759130</v>
      </c>
      <c r="G3343">
        <v>12.054750423011845</v>
      </c>
      <c r="H3343">
        <v>7.5498221527245004</v>
      </c>
      <c r="I3343">
        <f>tsla_moving_stats_14yr[[#This Row],[Close]]/tsla_moving_stats_14yr[[#This Row],[StdDev_14Y_Centered]]</f>
        <v>0.27152957493975105</v>
      </c>
      <c r="J3343">
        <f>2*tsla_moving_stats_14yr[[#This Row],[StdDev_14Y_Centered]]</f>
        <v>15.099644305449001</v>
      </c>
      <c r="K3343">
        <v>12.045156646909412</v>
      </c>
      <c r="L3343">
        <v>7.5442128145157037</v>
      </c>
      <c r="M3343">
        <f>tsla_moving_stats_14yr[[#This Row],[Average_14Y_Centered]]-tsla_moving_stats_14yr[[#This Row],[ROLLING AVERAGE MANUAL]]</f>
        <v>9.5937761024327273E-3</v>
      </c>
      <c r="N3343">
        <f>tsla_moving_stats_14yr[[#This Row],[StdDev_14Y_Centered]]-tsla_moving_stats_14yr[[#This Row],[STANDARD DEV MANUAL]]</f>
        <v>5.6093382087967214E-3</v>
      </c>
    </row>
    <row r="3344" spans="1:14" x14ac:dyDescent="0.25">
      <c r="A3344" s="1">
        <v>41227</v>
      </c>
      <c r="B3344">
        <v>2.13</v>
      </c>
      <c r="C3344">
        <v>2.14</v>
      </c>
      <c r="D3344">
        <v>2.08</v>
      </c>
      <c r="E3344">
        <v>2.09</v>
      </c>
      <c r="F3344">
        <v>13069738</v>
      </c>
      <c r="G3344">
        <v>12.049915361828184</v>
      </c>
      <c r="H3344">
        <v>7.5477584748405162</v>
      </c>
      <c r="I3344">
        <f>tsla_moving_stats_14yr[[#This Row],[Close]]/tsla_moving_stats_14yr[[#This Row],[StdDev_14Y_Centered]]</f>
        <v>0.27690340211159997</v>
      </c>
      <c r="J3344">
        <f>2*tsla_moving_stats_14yr[[#This Row],[StdDev_14Y_Centered]]</f>
        <v>15.095516949681032</v>
      </c>
      <c r="K3344">
        <v>12.040487081745038</v>
      </c>
      <c r="L3344">
        <v>7.5423968560758468</v>
      </c>
      <c r="M3344">
        <f>tsla_moving_stats_14yr[[#This Row],[Average_14Y_Centered]]-tsla_moving_stats_14yr[[#This Row],[ROLLING AVERAGE MANUAL]]</f>
        <v>9.4282800831457791E-3</v>
      </c>
      <c r="N3344">
        <f>tsla_moving_stats_14yr[[#This Row],[StdDev_14Y_Centered]]-tsla_moving_stats_14yr[[#This Row],[STANDARD DEV MANUAL]]</f>
        <v>5.3616187646694513E-3</v>
      </c>
    </row>
    <row r="3345" spans="1:14" x14ac:dyDescent="0.25">
      <c r="A3345" s="1">
        <v>41226</v>
      </c>
      <c r="B3345">
        <v>2.09</v>
      </c>
      <c r="C3345">
        <v>2.13</v>
      </c>
      <c r="D3345">
        <v>2.0499999999999998</v>
      </c>
      <c r="E3345">
        <v>2.11</v>
      </c>
      <c r="F3345">
        <v>14973962</v>
      </c>
      <c r="G3345">
        <v>12.045156646909398</v>
      </c>
      <c r="H3345">
        <v>7.5458103185705703</v>
      </c>
      <c r="I3345">
        <f>tsla_moving_stats_14yr[[#This Row],[Close]]/tsla_moving_stats_14yr[[#This Row],[StdDev_14Y_Centered]]</f>
        <v>0.27962536969783053</v>
      </c>
      <c r="J3345">
        <f>2*tsla_moving_stats_14yr[[#This Row],[StdDev_14Y_Centered]]</f>
        <v>15.091620637141141</v>
      </c>
      <c r="K3345">
        <v>12.035703389830523</v>
      </c>
      <c r="L3345">
        <v>7.5404129116464143</v>
      </c>
      <c r="M3345">
        <f>tsla_moving_stats_14yr[[#This Row],[Average_14Y_Centered]]-tsla_moving_stats_14yr[[#This Row],[ROLLING AVERAGE MANUAL]]</f>
        <v>9.4532570788743442E-3</v>
      </c>
      <c r="N3345">
        <f>tsla_moving_stats_14yr[[#This Row],[StdDev_14Y_Centered]]-tsla_moving_stats_14yr[[#This Row],[STANDARD DEV MANUAL]]</f>
        <v>5.397406924156023E-3</v>
      </c>
    </row>
    <row r="3346" spans="1:14" x14ac:dyDescent="0.25">
      <c r="A3346" s="1">
        <v>41225</v>
      </c>
      <c r="B3346">
        <v>2.02</v>
      </c>
      <c r="C3346">
        <v>2.09</v>
      </c>
      <c r="D3346">
        <v>2.0099999999999998</v>
      </c>
      <c r="E3346">
        <v>2.0699999999999998</v>
      </c>
      <c r="F3346">
        <v>8364774</v>
      </c>
      <c r="G3346">
        <v>12.040487081745022</v>
      </c>
      <c r="H3346">
        <v>7.543994652271321</v>
      </c>
      <c r="I3346">
        <f>tsla_moving_stats_14yr[[#This Row],[Close]]/tsla_moving_stats_14yr[[#This Row],[StdDev_14Y_Centered]]</f>
        <v>0.27439043841007643</v>
      </c>
      <c r="J3346">
        <f>2*tsla_moving_stats_14yr[[#This Row],[StdDev_14Y_Centered]]</f>
        <v>15.087989304542642</v>
      </c>
      <c r="K3346">
        <v>12.031051292920743</v>
      </c>
      <c r="L3346">
        <v>7.5386241620885146</v>
      </c>
      <c r="M3346">
        <f>tsla_moving_stats_14yr[[#This Row],[Average_14Y_Centered]]-tsla_moving_stats_14yr[[#This Row],[ROLLING AVERAGE MANUAL]]</f>
        <v>9.4357888242786458E-3</v>
      </c>
      <c r="N3346">
        <f>tsla_moving_stats_14yr[[#This Row],[StdDev_14Y_Centered]]-tsla_moving_stats_14yr[[#This Row],[STANDARD DEV MANUAL]]</f>
        <v>5.3704901828064422E-3</v>
      </c>
    </row>
    <row r="3347" spans="1:14" x14ac:dyDescent="0.25">
      <c r="A3347" s="1">
        <v>41222</v>
      </c>
      <c r="B3347">
        <v>2.04</v>
      </c>
      <c r="C3347">
        <v>2.06</v>
      </c>
      <c r="D3347">
        <v>1.99</v>
      </c>
      <c r="E3347">
        <v>2.02</v>
      </c>
      <c r="F3347">
        <v>12945433</v>
      </c>
      <c r="G3347">
        <v>12.031051292920729</v>
      </c>
      <c r="H3347">
        <v>7.5402225134606855</v>
      </c>
      <c r="I3347">
        <f>tsla_moving_stats_14yr[[#This Row],[Close]]/tsla_moving_stats_14yr[[#This Row],[StdDev_14Y_Centered]]</f>
        <v>0.26789660336865762</v>
      </c>
      <c r="J3347">
        <f>2*tsla_moving_stats_14yr[[#This Row],[StdDev_14Y_Centered]]</f>
        <v>15.080445026921371</v>
      </c>
      <c r="K3347">
        <v>12.026620016963543</v>
      </c>
      <c r="L3347">
        <v>7.5371502400515382</v>
      </c>
      <c r="M3347">
        <f>tsla_moving_stats_14yr[[#This Row],[Average_14Y_Centered]]-tsla_moving_stats_14yr[[#This Row],[ROLLING AVERAGE MANUAL]]</f>
        <v>4.431275957186287E-3</v>
      </c>
      <c r="N3347">
        <f>tsla_moving_stats_14yr[[#This Row],[StdDev_14Y_Centered]]-tsla_moving_stats_14yr[[#This Row],[STANDARD DEV MANUAL]]</f>
        <v>3.0722734091472859E-3</v>
      </c>
    </row>
    <row r="3348" spans="1:14" x14ac:dyDescent="0.25">
      <c r="A3348" s="1">
        <v>41221</v>
      </c>
      <c r="B3348">
        <v>2.0699999999999998</v>
      </c>
      <c r="C3348">
        <v>2.13</v>
      </c>
      <c r="D3348">
        <v>2.06</v>
      </c>
      <c r="E3348">
        <v>2.09</v>
      </c>
      <c r="F3348">
        <v>19109810</v>
      </c>
      <c r="G3348">
        <v>12.031051292920729</v>
      </c>
      <c r="H3348">
        <v>7.5402225134606855</v>
      </c>
      <c r="I3348">
        <f>tsla_moving_stats_14yr[[#This Row],[Close]]/tsla_moving_stats_14yr[[#This Row],[StdDev_14Y_Centered]]</f>
        <v>0.27718014902994775</v>
      </c>
      <c r="J3348">
        <f>2*tsla_moving_stats_14yr[[#This Row],[StdDev_14Y_Centered]]</f>
        <v>15.080445026921371</v>
      </c>
      <c r="K3348">
        <v>12.022231650403072</v>
      </c>
      <c r="L3348">
        <v>7.5357365952995652</v>
      </c>
      <c r="M3348">
        <f>tsla_moving_stats_14yr[[#This Row],[Average_14Y_Centered]]-tsla_moving_stats_14yr[[#This Row],[ROLLING AVERAGE MANUAL]]</f>
        <v>8.8196425176576554E-3</v>
      </c>
      <c r="N3348">
        <f>tsla_moving_stats_14yr[[#This Row],[StdDev_14Y_Centered]]-tsla_moving_stats_14yr[[#This Row],[STANDARD DEV MANUAL]]</f>
        <v>4.4859181611203169E-3</v>
      </c>
    </row>
    <row r="3349" spans="1:14" x14ac:dyDescent="0.25">
      <c r="A3349" s="1">
        <v>41220</v>
      </c>
      <c r="B3349">
        <v>2.0699999999999998</v>
      </c>
      <c r="C3349">
        <v>2.14</v>
      </c>
      <c r="D3349">
        <v>2.0499999999999998</v>
      </c>
      <c r="E3349">
        <v>2.1</v>
      </c>
      <c r="F3349">
        <v>25731281</v>
      </c>
      <c r="G3349">
        <v>12.026620016963529</v>
      </c>
      <c r="H3349">
        <v>7.5387489568454411</v>
      </c>
      <c r="I3349">
        <f>tsla_moving_stats_14yr[[#This Row],[Close]]/tsla_moving_stats_14yr[[#This Row],[StdDev_14Y_Centered]]</f>
        <v>0.27856080790342919</v>
      </c>
      <c r="J3349">
        <f>2*tsla_moving_stats_14yr[[#This Row],[StdDev_14Y_Centered]]</f>
        <v>15.077497913690882</v>
      </c>
      <c r="K3349">
        <v>12.018094227504262</v>
      </c>
      <c r="L3349">
        <v>7.5346586886725131</v>
      </c>
      <c r="M3349">
        <f>tsla_moving_stats_14yr[[#This Row],[Average_14Y_Centered]]-tsla_moving_stats_14yr[[#This Row],[ROLLING AVERAGE MANUAL]]</f>
        <v>8.5257894592665195E-3</v>
      </c>
      <c r="N3349">
        <f>tsla_moving_stats_14yr[[#This Row],[StdDev_14Y_Centered]]-tsla_moving_stats_14yr[[#This Row],[STANDARD DEV MANUAL]]</f>
        <v>4.0902681729280133E-3</v>
      </c>
    </row>
    <row r="3350" spans="1:14" x14ac:dyDescent="0.25">
      <c r="A3350" s="1">
        <v>41219</v>
      </c>
      <c r="B3350">
        <v>2.04</v>
      </c>
      <c r="C3350">
        <v>2.08</v>
      </c>
      <c r="D3350">
        <v>2</v>
      </c>
      <c r="E3350">
        <v>2.08</v>
      </c>
      <c r="F3350">
        <v>34859181</v>
      </c>
      <c r="G3350">
        <v>12.022231650403056</v>
      </c>
      <c r="H3350">
        <v>7.5373356906163185</v>
      </c>
      <c r="I3350">
        <f>tsla_moving_stats_14yr[[#This Row],[Close]]/tsla_moving_stats_14yr[[#This Row],[StdDev_14Y_Centered]]</f>
        <v>0.27595958112752189</v>
      </c>
      <c r="J3350">
        <f>2*tsla_moving_stats_14yr[[#This Row],[StdDev_14Y_Centered]]</f>
        <v>15.074671381232637</v>
      </c>
      <c r="K3350">
        <v>12.014216560509572</v>
      </c>
      <c r="L3350">
        <v>7.5339075283179344</v>
      </c>
      <c r="M3350">
        <f>tsla_moving_stats_14yr[[#This Row],[Average_14Y_Centered]]-tsla_moving_stats_14yr[[#This Row],[ROLLING AVERAGE MANUAL]]</f>
        <v>8.0150898934832071E-3</v>
      </c>
      <c r="N3350">
        <f>tsla_moving_stats_14yr[[#This Row],[StdDev_14Y_Centered]]-tsla_moving_stats_14yr[[#This Row],[STANDARD DEV MANUAL]]</f>
        <v>3.4281622983840521E-3</v>
      </c>
    </row>
    <row r="3351" spans="1:14" x14ac:dyDescent="0.25">
      <c r="A3351" s="1">
        <v>41218</v>
      </c>
      <c r="B3351">
        <v>1.99</v>
      </c>
      <c r="C3351">
        <v>2.11</v>
      </c>
      <c r="D3351">
        <v>1.96</v>
      </c>
      <c r="E3351">
        <v>2.1</v>
      </c>
      <c r="F3351">
        <v>30736802</v>
      </c>
      <c r="G3351">
        <v>12.018094227504244</v>
      </c>
      <c r="H3351">
        <v>7.5362582341079491</v>
      </c>
      <c r="I3351">
        <f>tsla_moving_stats_14yr[[#This Row],[Close]]/tsla_moving_stats_14yr[[#This Row],[StdDev_14Y_Centered]]</f>
        <v>0.27865287185830789</v>
      </c>
      <c r="J3351">
        <f>2*tsla_moving_stats_14yr[[#This Row],[StdDev_14Y_Centered]]</f>
        <v>15.072516468215898</v>
      </c>
      <c r="K3351">
        <v>12.010331350892116</v>
      </c>
      <c r="L3351">
        <v>7.533148499353767</v>
      </c>
      <c r="M3351">
        <f>tsla_moving_stats_14yr[[#This Row],[Average_14Y_Centered]]-tsla_moving_stats_14yr[[#This Row],[ROLLING AVERAGE MANUAL]]</f>
        <v>7.7628766121282666E-3</v>
      </c>
      <c r="N3351">
        <f>tsla_moving_stats_14yr[[#This Row],[StdDev_14Y_Centered]]-tsla_moving_stats_14yr[[#This Row],[STANDARD DEV MANUAL]]</f>
        <v>3.1097347541821918E-3</v>
      </c>
    </row>
    <row r="3352" spans="1:14" x14ac:dyDescent="0.25">
      <c r="A3352" s="1">
        <v>41215</v>
      </c>
      <c r="B3352">
        <v>1.95</v>
      </c>
      <c r="C3352">
        <v>1.97</v>
      </c>
      <c r="D3352">
        <v>1.9</v>
      </c>
      <c r="E3352">
        <v>1.93</v>
      </c>
      <c r="F3352">
        <v>15453991</v>
      </c>
      <c r="G3352">
        <v>12.010331350892098</v>
      </c>
      <c r="H3352">
        <v>7.5347490833513131</v>
      </c>
      <c r="I3352">
        <f>tsla_moving_stats_14yr[[#This Row],[Close]]/tsla_moving_stats_14yr[[#This Row],[StdDev_14Y_Centered]]</f>
        <v>0.25614655228061989</v>
      </c>
      <c r="J3352">
        <f>2*tsla_moving_stats_14yr[[#This Row],[StdDev_14Y_Centered]]</f>
        <v>15.069498166702626</v>
      </c>
      <c r="K3352">
        <v>12.006557586060367</v>
      </c>
      <c r="L3352">
        <v>7.532524127176532</v>
      </c>
      <c r="M3352">
        <f>tsla_moving_stats_14yr[[#This Row],[Average_14Y_Centered]]-tsla_moving_stats_14yr[[#This Row],[ROLLING AVERAGE MANUAL]]</f>
        <v>3.7737648317310857E-3</v>
      </c>
      <c r="N3352">
        <f>tsla_moving_stats_14yr[[#This Row],[StdDev_14Y_Centered]]-tsla_moving_stats_14yr[[#This Row],[STANDARD DEV MANUAL]]</f>
        <v>2.2249561747811342E-3</v>
      </c>
    </row>
    <row r="3353" spans="1:14" x14ac:dyDescent="0.25">
      <c r="A3353" s="1">
        <v>41214</v>
      </c>
      <c r="B3353">
        <v>1.88</v>
      </c>
      <c r="C3353">
        <v>1.97</v>
      </c>
      <c r="D3353">
        <v>1.88</v>
      </c>
      <c r="E3353">
        <v>1.95</v>
      </c>
      <c r="F3353">
        <v>15360826</v>
      </c>
      <c r="G3353">
        <v>12.010331350892098</v>
      </c>
      <c r="H3353">
        <v>7.5347490833513131</v>
      </c>
      <c r="I3353">
        <f>tsla_moving_stats_14yr[[#This Row],[Close]]/tsla_moving_stats_14yr[[#This Row],[StdDev_14Y_Centered]]</f>
        <v>0.25880092069803562</v>
      </c>
      <c r="J3353">
        <f>2*tsla_moving_stats_14yr[[#This Row],[StdDev_14Y_Centered]]</f>
        <v>15.069498166702626</v>
      </c>
      <c r="K3353">
        <v>12.002738095238113</v>
      </c>
      <c r="L3353">
        <v>7.5318468287992975</v>
      </c>
      <c r="M3353">
        <f>tsla_moving_stats_14yr[[#This Row],[Average_14Y_Centered]]-tsla_moving_stats_14yr[[#This Row],[ROLLING AVERAGE MANUAL]]</f>
        <v>7.5932556539850538E-3</v>
      </c>
      <c r="N3353">
        <f>tsla_moving_stats_14yr[[#This Row],[StdDev_14Y_Centered]]-tsla_moving_stats_14yr[[#This Row],[STANDARD DEV MANUAL]]</f>
        <v>2.9022545520156484E-3</v>
      </c>
    </row>
    <row r="3354" spans="1:14" x14ac:dyDescent="0.25">
      <c r="A3354" s="1">
        <v>41213</v>
      </c>
      <c r="B3354">
        <v>1.85</v>
      </c>
      <c r="C3354">
        <v>1.89</v>
      </c>
      <c r="D3354">
        <v>1.82</v>
      </c>
      <c r="E3354">
        <v>1.88</v>
      </c>
      <c r="F3354">
        <v>11627145</v>
      </c>
      <c r="G3354">
        <v>12.006557586060348</v>
      </c>
      <c r="H3354">
        <v>7.5341252589040986</v>
      </c>
      <c r="I3354">
        <f>tsla_moving_stats_14yr[[#This Row],[Close]]/tsla_moving_stats_14yr[[#This Row],[StdDev_14Y_Centered]]</f>
        <v>0.24953129068011562</v>
      </c>
      <c r="J3354">
        <f>2*tsla_moving_stats_14yr[[#This Row],[StdDev_14Y_Centered]]</f>
        <v>15.068250517808197</v>
      </c>
      <c r="K3354">
        <v>11.998911101658887</v>
      </c>
      <c r="L3354">
        <v>7.5311618728175578</v>
      </c>
      <c r="M3354">
        <f>tsla_moving_stats_14yr[[#This Row],[Average_14Y_Centered]]-tsla_moving_stats_14yr[[#This Row],[ROLLING AVERAGE MANUAL]]</f>
        <v>7.6464844014605404E-3</v>
      </c>
      <c r="N3354">
        <f>tsla_moving_stats_14yr[[#This Row],[StdDev_14Y_Centered]]-tsla_moving_stats_14yr[[#This Row],[STANDARD DEV MANUAL]]</f>
        <v>2.9633860865407868E-3</v>
      </c>
    </row>
    <row r="3355" spans="1:14" x14ac:dyDescent="0.25">
      <c r="A3355" s="1">
        <v>41208</v>
      </c>
      <c r="B3355">
        <v>1.84</v>
      </c>
      <c r="C3355">
        <v>1.85</v>
      </c>
      <c r="D3355">
        <v>1.8</v>
      </c>
      <c r="E3355">
        <v>1.83</v>
      </c>
      <c r="F3355">
        <v>7159582</v>
      </c>
      <c r="G3355">
        <v>11.990851426138784</v>
      </c>
      <c r="H3355">
        <v>7.5308930384248454</v>
      </c>
      <c r="I3355">
        <f>tsla_moving_stats_14yr[[#This Row],[Close]]/tsla_moving_stats_14yr[[#This Row],[StdDev_14Y_Centered]]</f>
        <v>0.24299906938829147</v>
      </c>
      <c r="J3355">
        <f>2*tsla_moving_stats_14yr[[#This Row],[StdDev_14Y_Centered]]</f>
        <v>15.061786076849691</v>
      </c>
      <c r="K3355">
        <v>11.995046808510656</v>
      </c>
      <c r="L3355">
        <v>7.5304334351491988</v>
      </c>
      <c r="M3355">
        <f>tsla_moving_stats_14yr[[#This Row],[Average_14Y_Centered]]-tsla_moving_stats_14yr[[#This Row],[ROLLING AVERAGE MANUAL]]</f>
        <v>-4.1953823718721139E-3</v>
      </c>
      <c r="N3355">
        <f>tsla_moving_stats_14yr[[#This Row],[StdDev_14Y_Centered]]-tsla_moving_stats_14yr[[#This Row],[STANDARD DEV MANUAL]]</f>
        <v>4.5960327564653625E-4</v>
      </c>
    </row>
    <row r="3356" spans="1:14" x14ac:dyDescent="0.25">
      <c r="A3356" s="1">
        <v>41207</v>
      </c>
      <c r="B3356">
        <v>1.85</v>
      </c>
      <c r="C3356">
        <v>1.85</v>
      </c>
      <c r="D3356">
        <v>1.83</v>
      </c>
      <c r="E3356">
        <v>1.83</v>
      </c>
      <c r="F3356">
        <v>8665299</v>
      </c>
      <c r="G3356">
        <v>11.990851426138784</v>
      </c>
      <c r="H3356">
        <v>7.5308930384248454</v>
      </c>
      <c r="I3356">
        <f>tsla_moving_stats_14yr[[#This Row],[Close]]/tsla_moving_stats_14yr[[#This Row],[StdDev_14Y_Centered]]</f>
        <v>0.24299906938829147</v>
      </c>
      <c r="J3356">
        <f>2*tsla_moving_stats_14yr[[#This Row],[StdDev_14Y_Centered]]</f>
        <v>15.061786076849691</v>
      </c>
      <c r="K3356">
        <v>11.9908514261388</v>
      </c>
      <c r="L3356">
        <v>7.5292898679886937</v>
      </c>
      <c r="M3356">
        <f>tsla_moving_stats_14yr[[#This Row],[Average_14Y_Centered]]-tsla_moving_stats_14yr[[#This Row],[ROLLING AVERAGE MANUAL]]</f>
        <v>-1.5987211554602254E-14</v>
      </c>
      <c r="N3356">
        <f>tsla_moving_stats_14yr[[#This Row],[StdDev_14Y_Centered]]-tsla_moving_stats_14yr[[#This Row],[STANDARD DEV MANUAL]]</f>
        <v>1.6031704361516574E-3</v>
      </c>
    </row>
    <row r="3357" spans="1:14" x14ac:dyDescent="0.25">
      <c r="A3357" s="1">
        <v>41206</v>
      </c>
      <c r="B3357">
        <v>1.9</v>
      </c>
      <c r="C3357">
        <v>1.9</v>
      </c>
      <c r="D3357">
        <v>1.82</v>
      </c>
      <c r="E3357">
        <v>1.83</v>
      </c>
      <c r="F3357">
        <v>15245536</v>
      </c>
      <c r="G3357">
        <v>11.986639693356048</v>
      </c>
      <c r="H3357">
        <v>7.5297296516431791</v>
      </c>
      <c r="I3357">
        <f>tsla_moving_stats_14yr[[#This Row],[Close]]/tsla_moving_stats_14yr[[#This Row],[StdDev_14Y_Centered]]</f>
        <v>0.24303661414997116</v>
      </c>
      <c r="J3357">
        <f>2*tsla_moving_stats_14yr[[#This Row],[StdDev_14Y_Centered]]</f>
        <v>15.059459303286358</v>
      </c>
      <c r="K3357">
        <v>11.986639693356064</v>
      </c>
      <c r="L3357">
        <v>7.5281260461193584</v>
      </c>
      <c r="M3357">
        <f>tsla_moving_stats_14yr[[#This Row],[Average_14Y_Centered]]-tsla_moving_stats_14yr[[#This Row],[ROLLING AVERAGE MANUAL]]</f>
        <v>-1.5987211554602254E-14</v>
      </c>
      <c r="N3357">
        <f>tsla_moving_stats_14yr[[#This Row],[StdDev_14Y_Centered]]-tsla_moving_stats_14yr[[#This Row],[STANDARD DEV MANUAL]]</f>
        <v>1.6036055238206615E-3</v>
      </c>
    </row>
    <row r="3358" spans="1:14" x14ac:dyDescent="0.25">
      <c r="A3358" s="1">
        <v>41205</v>
      </c>
      <c r="B3358">
        <v>1.83</v>
      </c>
      <c r="C3358">
        <v>1.9</v>
      </c>
      <c r="D3358">
        <v>1.82</v>
      </c>
      <c r="E3358">
        <v>1.89</v>
      </c>
      <c r="F3358">
        <v>11239108</v>
      </c>
      <c r="G3358">
        <v>11.983233915636983</v>
      </c>
      <c r="H3358">
        <v>7.5295251680303066</v>
      </c>
      <c r="I3358">
        <f>tsla_moving_stats_14yr[[#This Row],[Close]]/tsla_moving_stats_14yr[[#This Row],[StdDev_14Y_Centered]]</f>
        <v>0.25101184441547147</v>
      </c>
      <c r="J3358">
        <f>2*tsla_moving_stats_14yr[[#This Row],[StdDev_14Y_Centered]]</f>
        <v>15.059050336060613</v>
      </c>
      <c r="K3358">
        <v>11.983233915637001</v>
      </c>
      <c r="L3358">
        <v>7.5279209227435153</v>
      </c>
      <c r="M3358">
        <f>tsla_moving_stats_14yr[[#This Row],[Average_14Y_Centered]]-tsla_moving_stats_14yr[[#This Row],[ROLLING AVERAGE MANUAL]]</f>
        <v>-1.7763568394002505E-14</v>
      </c>
      <c r="N3358">
        <f>tsla_moving_stats_14yr[[#This Row],[StdDev_14Y_Centered]]-tsla_moving_stats_14yr[[#This Row],[STANDARD DEV MANUAL]]</f>
        <v>1.6042452867912615E-3</v>
      </c>
    </row>
    <row r="3359" spans="1:14" x14ac:dyDescent="0.25">
      <c r="A3359" s="1">
        <v>41204</v>
      </c>
      <c r="B3359">
        <v>1.87</v>
      </c>
      <c r="C3359">
        <v>1.87</v>
      </c>
      <c r="D3359">
        <v>1.82</v>
      </c>
      <c r="E3359">
        <v>1.86</v>
      </c>
      <c r="F3359">
        <v>7052977</v>
      </c>
      <c r="G3359">
        <v>11.981104006820118</v>
      </c>
      <c r="H3359">
        <v>7.5304232259472554</v>
      </c>
      <c r="I3359">
        <f>tsla_moving_stats_14yr[[#This Row],[Close]]/tsla_moving_stats_14yr[[#This Row],[StdDev_14Y_Centered]]</f>
        <v>0.24699806958937953</v>
      </c>
      <c r="J3359">
        <f>2*tsla_moving_stats_14yr[[#This Row],[StdDev_14Y_Centered]]</f>
        <v>15.060846451894511</v>
      </c>
      <c r="K3359">
        <v>11.981104006820138</v>
      </c>
      <c r="L3359">
        <v>7.5288181053437047</v>
      </c>
      <c r="M3359">
        <f>tsla_moving_stats_14yr[[#This Row],[Average_14Y_Centered]]-tsla_moving_stats_14yr[[#This Row],[ROLLING AVERAGE MANUAL]]</f>
        <v>-1.9539925233402755E-14</v>
      </c>
      <c r="N3359">
        <f>tsla_moving_stats_14yr[[#This Row],[StdDev_14Y_Centered]]-tsla_moving_stats_14yr[[#This Row],[STANDARD DEV MANUAL]]</f>
        <v>1.6051206035507803E-3</v>
      </c>
    </row>
    <row r="3360" spans="1:14" x14ac:dyDescent="0.25">
      <c r="A3360" s="1">
        <v>41201</v>
      </c>
      <c r="B3360">
        <v>1.86</v>
      </c>
      <c r="C3360">
        <v>1.88</v>
      </c>
      <c r="D3360">
        <v>1.82</v>
      </c>
      <c r="E3360">
        <v>1.85</v>
      </c>
      <c r="F3360">
        <v>15409546</v>
      </c>
      <c r="G3360">
        <v>11.976847269624573</v>
      </c>
      <c r="H3360">
        <v>7.5322248947900272</v>
      </c>
      <c r="I3360">
        <f>tsla_moving_stats_14yr[[#This Row],[Close]]/tsla_moving_stats_14yr[[#This Row],[StdDev_14Y_Centered]]</f>
        <v>0.24561135996876945</v>
      </c>
      <c r="J3360">
        <f>2*tsla_moving_stats_14yr[[#This Row],[StdDev_14Y_Centered]]</f>
        <v>15.064449789580054</v>
      </c>
      <c r="K3360">
        <v>11.978946695095967</v>
      </c>
      <c r="L3360">
        <v>7.5296982470916021</v>
      </c>
      <c r="M3360">
        <f>tsla_moving_stats_14yr[[#This Row],[Average_14Y_Centered]]-tsla_moving_stats_14yr[[#This Row],[ROLLING AVERAGE MANUAL]]</f>
        <v>-2.0994254713944116E-3</v>
      </c>
      <c r="N3360">
        <f>tsla_moving_stats_14yr[[#This Row],[StdDev_14Y_Centered]]-tsla_moving_stats_14yr[[#This Row],[STANDARD DEV MANUAL]]</f>
        <v>2.526647698425144E-3</v>
      </c>
    </row>
    <row r="3361" spans="1:14" x14ac:dyDescent="0.25">
      <c r="A3361" s="1">
        <v>41200</v>
      </c>
      <c r="B3361">
        <v>1.93</v>
      </c>
      <c r="C3361">
        <v>1.93</v>
      </c>
      <c r="D3361">
        <v>1.85</v>
      </c>
      <c r="E3361">
        <v>1.87</v>
      </c>
      <c r="F3361">
        <v>11114218</v>
      </c>
      <c r="G3361">
        <v>11.976847269624573</v>
      </c>
      <c r="H3361">
        <v>7.5322248947900272</v>
      </c>
      <c r="I3361">
        <f>tsla_moving_stats_14yr[[#This Row],[Close]]/tsla_moving_stats_14yr[[#This Row],[StdDev_14Y_Centered]]</f>
        <v>0.24826661791437779</v>
      </c>
      <c r="J3361">
        <f>2*tsla_moving_stats_14yr[[#This Row],[StdDev_14Y_Centered]]</f>
        <v>15.064449789580054</v>
      </c>
      <c r="K3361">
        <v>11.976847269624592</v>
      </c>
      <c r="L3361">
        <v>7.5306180201275055</v>
      </c>
      <c r="M3361">
        <f>tsla_moving_stats_14yr[[#This Row],[Average_14Y_Centered]]-tsla_moving_stats_14yr[[#This Row],[ROLLING AVERAGE MANUAL]]</f>
        <v>-1.9539925233402755E-14</v>
      </c>
      <c r="N3361">
        <f>tsla_moving_stats_14yr[[#This Row],[StdDev_14Y_Centered]]-tsla_moving_stats_14yr[[#This Row],[STANDARD DEV MANUAL]]</f>
        <v>1.60687466252174E-3</v>
      </c>
    </row>
    <row r="3362" spans="1:14" x14ac:dyDescent="0.25">
      <c r="A3362" s="1">
        <v>41199</v>
      </c>
      <c r="B3362">
        <v>1.88</v>
      </c>
      <c r="C3362">
        <v>1.92</v>
      </c>
      <c r="D3362">
        <v>1.85</v>
      </c>
      <c r="E3362">
        <v>1.92</v>
      </c>
      <c r="F3362">
        <v>10019455</v>
      </c>
      <c r="G3362">
        <v>11.974647887323943</v>
      </c>
      <c r="H3362">
        <v>7.5330799281778207</v>
      </c>
      <c r="I3362">
        <f>tsla_moving_stats_14yr[[#This Row],[Close]]/tsla_moving_stats_14yr[[#This Row],[StdDev_14Y_Centered]]</f>
        <v>0.25487583011274773</v>
      </c>
      <c r="J3362">
        <f>2*tsla_moving_stats_14yr[[#This Row],[StdDev_14Y_Centered]]</f>
        <v>15.066159856355641</v>
      </c>
      <c r="K3362">
        <v>11.974647887323961</v>
      </c>
      <c r="L3362">
        <v>7.5314721851377948</v>
      </c>
      <c r="M3362">
        <f>tsla_moving_stats_14yr[[#This Row],[Average_14Y_Centered]]-tsla_moving_stats_14yr[[#This Row],[ROLLING AVERAGE MANUAL]]</f>
        <v>-1.7763568394002505E-14</v>
      </c>
      <c r="N3362">
        <f>tsla_moving_stats_14yr[[#This Row],[StdDev_14Y_Centered]]-tsla_moving_stats_14yr[[#This Row],[STANDARD DEV MANUAL]]</f>
        <v>1.6077430400258663E-3</v>
      </c>
    </row>
    <row r="3363" spans="1:14" x14ac:dyDescent="0.25">
      <c r="A3363" s="1">
        <v>41198</v>
      </c>
      <c r="B3363">
        <v>1.84</v>
      </c>
      <c r="C3363">
        <v>1.87</v>
      </c>
      <c r="D3363">
        <v>1.82</v>
      </c>
      <c r="E3363">
        <v>1.87</v>
      </c>
      <c r="F3363">
        <v>7188727</v>
      </c>
      <c r="G3363">
        <v>11.972305721605466</v>
      </c>
      <c r="H3363">
        <v>7.5338353609060569</v>
      </c>
      <c r="I3363">
        <f>tsla_moving_stats_14yr[[#This Row],[Close]]/tsla_moving_stats_14yr[[#This Row],[StdDev_14Y_Centered]]</f>
        <v>0.24821354733920076</v>
      </c>
      <c r="J3363">
        <f>2*tsla_moving_stats_14yr[[#This Row],[StdDev_14Y_Centered]]</f>
        <v>15.067670721812114</v>
      </c>
      <c r="K3363">
        <v>11.972305721605485</v>
      </c>
      <c r="L3363">
        <v>7.5322267700131649</v>
      </c>
      <c r="M3363">
        <f>tsla_moving_stats_14yr[[#This Row],[Average_14Y_Centered]]-tsla_moving_stats_14yr[[#This Row],[ROLLING AVERAGE MANUAL]]</f>
        <v>-1.9539925233402755E-14</v>
      </c>
      <c r="N3363">
        <f>tsla_moving_stats_14yr[[#This Row],[StdDev_14Y_Centered]]-tsla_moving_stats_14yr[[#This Row],[STANDARD DEV MANUAL]]</f>
        <v>1.6085908928920034E-3</v>
      </c>
    </row>
    <row r="3364" spans="1:14" x14ac:dyDescent="0.25">
      <c r="A3364" s="1">
        <v>41197</v>
      </c>
      <c r="B3364">
        <v>1.87</v>
      </c>
      <c r="C3364">
        <v>1.87</v>
      </c>
      <c r="D3364">
        <v>1.79</v>
      </c>
      <c r="E3364">
        <v>1.82</v>
      </c>
      <c r="F3364">
        <v>22037528</v>
      </c>
      <c r="G3364">
        <v>11.970021358393849</v>
      </c>
      <c r="H3364">
        <v>7.5346336720635065</v>
      </c>
      <c r="I3364">
        <f>tsla_moving_stats_14yr[[#This Row],[Close]]/tsla_moving_stats_14yr[[#This Row],[StdDev_14Y_Centered]]</f>
        <v>0.24155122587420466</v>
      </c>
      <c r="J3364">
        <f>2*tsla_moving_stats_14yr[[#This Row],[StdDev_14Y_Centered]]</f>
        <v>15.069267344127013</v>
      </c>
      <c r="K3364">
        <v>11.970021358393868</v>
      </c>
      <c r="L3364">
        <v>7.5330242234341966</v>
      </c>
      <c r="M3364">
        <f>tsla_moving_stats_14yr[[#This Row],[Average_14Y_Centered]]-tsla_moving_stats_14yr[[#This Row],[ROLLING AVERAGE MANUAL]]</f>
        <v>-1.9539925233402755E-14</v>
      </c>
      <c r="N3364">
        <f>tsla_moving_stats_14yr[[#This Row],[StdDev_14Y_Centered]]-tsla_moving_stats_14yr[[#This Row],[STANDARD DEV MANUAL]]</f>
        <v>1.6094486293098953E-3</v>
      </c>
    </row>
    <row r="3365" spans="1:14" x14ac:dyDescent="0.25">
      <c r="A3365" s="1">
        <v>41194</v>
      </c>
      <c r="B3365">
        <v>1.89</v>
      </c>
      <c r="C3365">
        <v>1.92</v>
      </c>
      <c r="D3365">
        <v>1.83</v>
      </c>
      <c r="E3365">
        <v>1.84</v>
      </c>
      <c r="F3365">
        <v>14813040</v>
      </c>
      <c r="G3365">
        <v>11.965583582727662</v>
      </c>
      <c r="H3365">
        <v>7.5363257470024063</v>
      </c>
      <c r="I3365">
        <f>tsla_moving_stats_14yr[[#This Row],[Close]]/tsla_moving_stats_14yr[[#This Row],[StdDev_14Y_Centered]]</f>
        <v>0.24415080528225111</v>
      </c>
      <c r="J3365">
        <f>2*tsla_moving_stats_14yr[[#This Row],[StdDev_14Y_Centered]]</f>
        <v>15.072651494004813</v>
      </c>
      <c r="K3365">
        <v>11.96779059829062</v>
      </c>
      <c r="L3365">
        <v>7.5338605691775831</v>
      </c>
      <c r="M3365">
        <f>tsla_moving_stats_14yr[[#This Row],[Average_14Y_Centered]]-tsla_moving_stats_14yr[[#This Row],[ROLLING AVERAGE MANUAL]]</f>
        <v>-2.2070155629574373E-3</v>
      </c>
      <c r="N3365">
        <f>tsla_moving_stats_14yr[[#This Row],[StdDev_14Y_Centered]]-tsla_moving_stats_14yr[[#This Row],[STANDARD DEV MANUAL]]</f>
        <v>2.4651778248232503E-3</v>
      </c>
    </row>
    <row r="3366" spans="1:14" x14ac:dyDescent="0.25">
      <c r="A3366" s="1">
        <v>41193</v>
      </c>
      <c r="B3366">
        <v>1.93</v>
      </c>
      <c r="C3366">
        <v>1.93</v>
      </c>
      <c r="D3366">
        <v>1.88</v>
      </c>
      <c r="E3366">
        <v>1.89</v>
      </c>
      <c r="F3366">
        <v>6758572</v>
      </c>
      <c r="G3366">
        <v>11.965583582727662</v>
      </c>
      <c r="H3366">
        <v>7.5363257470024063</v>
      </c>
      <c r="I3366">
        <f>tsla_moving_stats_14yr[[#This Row],[Close]]/tsla_moving_stats_14yr[[#This Row],[StdDev_14Y_Centered]]</f>
        <v>0.25078533803448616</v>
      </c>
      <c r="J3366">
        <f>2*tsla_moving_stats_14yr[[#This Row],[StdDev_14Y_Centered]]</f>
        <v>15.072651494004813</v>
      </c>
      <c r="K3366">
        <v>11.965583582727682</v>
      </c>
      <c r="L3366">
        <v>7.5347145602930095</v>
      </c>
      <c r="M3366">
        <f>tsla_moving_stats_14yr[[#This Row],[Average_14Y_Centered]]-tsla_moving_stats_14yr[[#This Row],[ROLLING AVERAGE MANUAL]]</f>
        <v>-1.9539925233402755E-14</v>
      </c>
      <c r="N3366">
        <f>tsla_moving_stats_14yr[[#This Row],[StdDev_14Y_Centered]]-tsla_moving_stats_14yr[[#This Row],[STANDARD DEV MANUAL]]</f>
        <v>1.6111867093968613E-3</v>
      </c>
    </row>
    <row r="3367" spans="1:14" x14ac:dyDescent="0.25">
      <c r="A3367" s="1">
        <v>41192</v>
      </c>
      <c r="B3367">
        <v>1.89</v>
      </c>
      <c r="C3367">
        <v>1.91</v>
      </c>
      <c r="D3367">
        <v>1.87</v>
      </c>
      <c r="E3367">
        <v>1.89</v>
      </c>
      <c r="F3367">
        <v>7575953</v>
      </c>
      <c r="G3367">
        <v>11.96363130881095</v>
      </c>
      <c r="H3367">
        <v>7.5373463625042536</v>
      </c>
      <c r="I3367">
        <f>tsla_moving_stats_14yr[[#This Row],[Close]]/tsla_moving_stats_14yr[[#This Row],[StdDev_14Y_Centered]]</f>
        <v>0.25075137974315603</v>
      </c>
      <c r="J3367">
        <f>2*tsla_moving_stats_14yr[[#This Row],[StdDev_14Y_Centered]]</f>
        <v>15.074692725008507</v>
      </c>
      <c r="K3367">
        <v>11.963631308810971</v>
      </c>
      <c r="L3367">
        <v>7.5357342683006836</v>
      </c>
      <c r="M3367">
        <f>tsla_moving_stats_14yr[[#This Row],[Average_14Y_Centered]]-tsla_moving_stats_14yr[[#This Row],[ROLLING AVERAGE MANUAL]]</f>
        <v>-2.1316282072803006E-14</v>
      </c>
      <c r="N3367">
        <f>tsla_moving_stats_14yr[[#This Row],[StdDev_14Y_Centered]]-tsla_moving_stats_14yr[[#This Row],[STANDARD DEV MANUAL]]</f>
        <v>1.6120942035700025E-3</v>
      </c>
    </row>
    <row r="3368" spans="1:14" x14ac:dyDescent="0.25">
      <c r="A3368" s="1">
        <v>41191</v>
      </c>
      <c r="B3368">
        <v>1.94</v>
      </c>
      <c r="C3368">
        <v>1.94</v>
      </c>
      <c r="D3368">
        <v>1.88</v>
      </c>
      <c r="E3368">
        <v>1.89</v>
      </c>
      <c r="F3368">
        <v>17902203</v>
      </c>
      <c r="G3368">
        <v>11.961767222935388</v>
      </c>
      <c r="H3368">
        <v>7.5384204327199189</v>
      </c>
      <c r="I3368">
        <f>tsla_moving_stats_14yr[[#This Row],[Close]]/tsla_moving_stats_14yr[[#This Row],[StdDev_14Y_Centered]]</f>
        <v>0.25071565281721409</v>
      </c>
      <c r="J3368">
        <f>2*tsla_moving_stats_14yr[[#This Row],[StdDev_14Y_Centered]]</f>
        <v>15.076840865439838</v>
      </c>
      <c r="K3368">
        <v>11.961767222935409</v>
      </c>
      <c r="L3368">
        <v>7.5368074188076291</v>
      </c>
      <c r="M3368">
        <f>tsla_moving_stats_14yr[[#This Row],[Average_14Y_Centered]]-tsla_moving_stats_14yr[[#This Row],[ROLLING AVERAGE MANUAL]]</f>
        <v>-2.1316282072803006E-14</v>
      </c>
      <c r="N3368">
        <f>tsla_moving_stats_14yr[[#This Row],[StdDev_14Y_Centered]]-tsla_moving_stats_14yr[[#This Row],[STANDARD DEV MANUAL]]</f>
        <v>1.6130139122898512E-3</v>
      </c>
    </row>
    <row r="3369" spans="1:14" x14ac:dyDescent="0.25">
      <c r="A3369" s="1">
        <v>41190</v>
      </c>
      <c r="B3369">
        <v>1.92</v>
      </c>
      <c r="C3369">
        <v>1.96</v>
      </c>
      <c r="D3369">
        <v>1.91</v>
      </c>
      <c r="E3369">
        <v>1.95</v>
      </c>
      <c r="F3369">
        <v>13350104</v>
      </c>
      <c r="G3369">
        <v>11.959910102739725</v>
      </c>
      <c r="H3369">
        <v>7.5394997499925491</v>
      </c>
      <c r="I3369">
        <f>tsla_moving_stats_14yr[[#This Row],[Close]]/tsla_moving_stats_14yr[[#This Row],[StdDev_14Y_Centered]]</f>
        <v>0.25863784928196687</v>
      </c>
      <c r="J3369">
        <f>2*tsla_moving_stats_14yr[[#This Row],[StdDev_14Y_Centered]]</f>
        <v>15.078999499985098</v>
      </c>
      <c r="K3369">
        <v>11.959910102739748</v>
      </c>
      <c r="L3369">
        <v>7.5378858144608234</v>
      </c>
      <c r="M3369">
        <f>tsla_moving_stats_14yr[[#This Row],[Average_14Y_Centered]]-tsla_moving_stats_14yr[[#This Row],[ROLLING AVERAGE MANUAL]]</f>
        <v>-2.3092638912203256E-14</v>
      </c>
      <c r="N3369">
        <f>tsla_moving_stats_14yr[[#This Row],[StdDev_14Y_Centered]]-tsla_moving_stats_14yr[[#This Row],[STANDARD DEV MANUAL]]</f>
        <v>1.6139355317257298E-3</v>
      </c>
    </row>
    <row r="3370" spans="1:14" x14ac:dyDescent="0.25">
      <c r="A3370" s="1">
        <v>41187</v>
      </c>
      <c r="B3370">
        <v>1.98</v>
      </c>
      <c r="C3370">
        <v>1.99</v>
      </c>
      <c r="D3370">
        <v>1.91</v>
      </c>
      <c r="E3370">
        <v>1.93</v>
      </c>
      <c r="F3370">
        <v>14080064</v>
      </c>
      <c r="G3370">
        <v>11.956512425021423</v>
      </c>
      <c r="H3370">
        <v>7.5418361607208295</v>
      </c>
      <c r="I3370">
        <f>tsla_moving_stats_14yr[[#This Row],[Close]]/tsla_moving_stats_14yr[[#This Row],[StdDev_14Y_Centered]]</f>
        <v>0.25590585089235557</v>
      </c>
      <c r="J3370">
        <f>2*tsla_moving_stats_14yr[[#This Row],[StdDev_14Y_Centered]]</f>
        <v>15.083672321441659</v>
      </c>
      <c r="K3370">
        <v>11.958179871520363</v>
      </c>
      <c r="L3370">
        <v>7.5390359593762426</v>
      </c>
      <c r="M3370">
        <f>tsla_moving_stats_14yr[[#This Row],[Average_14Y_Centered]]-tsla_moving_stats_14yr[[#This Row],[ROLLING AVERAGE MANUAL]]</f>
        <v>-1.6674464989403504E-3</v>
      </c>
      <c r="N3370">
        <f>tsla_moving_stats_14yr[[#This Row],[StdDev_14Y_Centered]]-tsla_moving_stats_14yr[[#This Row],[STANDARD DEV MANUAL]]</f>
        <v>2.8002013445869167E-3</v>
      </c>
    </row>
    <row r="3371" spans="1:14" x14ac:dyDescent="0.25">
      <c r="A3371" s="1">
        <v>41186</v>
      </c>
      <c r="B3371">
        <v>2</v>
      </c>
      <c r="C3371">
        <v>2.0099999999999998</v>
      </c>
      <c r="D3371">
        <v>1.91</v>
      </c>
      <c r="E3371">
        <v>1.96</v>
      </c>
      <c r="F3371">
        <v>23118129</v>
      </c>
      <c r="G3371">
        <v>11.956512425021423</v>
      </c>
      <c r="H3371">
        <v>7.5418361607208295</v>
      </c>
      <c r="I3371">
        <f>tsla_moving_stats_14yr[[#This Row],[Close]]/tsla_moving_stats_14yr[[#This Row],[StdDev_14Y_Centered]]</f>
        <v>0.25988366204612273</v>
      </c>
      <c r="J3371">
        <f>2*tsla_moving_stats_14yr[[#This Row],[StdDev_14Y_Centered]]</f>
        <v>15.083672321441659</v>
      </c>
      <c r="K3371">
        <v>11.956512425021442</v>
      </c>
      <c r="L3371">
        <v>7.540220341492688</v>
      </c>
      <c r="M3371">
        <f>tsla_moving_stats_14yr[[#This Row],[Average_14Y_Centered]]-tsla_moving_stats_14yr[[#This Row],[ROLLING AVERAGE MANUAL]]</f>
        <v>-1.9539925233402755E-14</v>
      </c>
      <c r="N3371">
        <f>tsla_moving_stats_14yr[[#This Row],[StdDev_14Y_Centered]]-tsla_moving_stats_14yr[[#This Row],[STANDARD DEV MANUAL]]</f>
        <v>1.6158192281414685E-3</v>
      </c>
    </row>
    <row r="3372" spans="1:14" x14ac:dyDescent="0.25">
      <c r="A3372" s="1">
        <v>41185</v>
      </c>
      <c r="B3372">
        <v>1.98</v>
      </c>
      <c r="C3372">
        <v>2</v>
      </c>
      <c r="D3372">
        <v>1.95</v>
      </c>
      <c r="E3372">
        <v>1.95</v>
      </c>
      <c r="F3372">
        <v>15829336</v>
      </c>
      <c r="G3372">
        <v>11.9550235747964</v>
      </c>
      <c r="H3372">
        <v>7.5431099365217102</v>
      </c>
      <c r="I3372">
        <f>tsla_moving_stats_14yr[[#This Row],[Close]]/tsla_moving_stats_14yr[[#This Row],[StdDev_14Y_Centered]]</f>
        <v>0.25851406335185761</v>
      </c>
      <c r="J3372">
        <f>2*tsla_moving_stats_14yr[[#This Row],[StdDev_14Y_Centered]]</f>
        <v>15.08621987304342</v>
      </c>
      <c r="K3372">
        <v>11.955023574796417</v>
      </c>
      <c r="L3372">
        <v>7.5414931516062182</v>
      </c>
      <c r="M3372">
        <f>tsla_moving_stats_14yr[[#This Row],[Average_14Y_Centered]]-tsla_moving_stats_14yr[[#This Row],[ROLLING AVERAGE MANUAL]]</f>
        <v>-1.7763568394002505E-14</v>
      </c>
      <c r="N3372">
        <f>tsla_moving_stats_14yr[[#This Row],[StdDev_14Y_Centered]]-tsla_moving_stats_14yr[[#This Row],[STANDARD DEV MANUAL]]</f>
        <v>1.6167849154919978E-3</v>
      </c>
    </row>
    <row r="3373" spans="1:14" x14ac:dyDescent="0.25">
      <c r="A3373" s="1">
        <v>41184</v>
      </c>
      <c r="B3373">
        <v>1.95</v>
      </c>
      <c r="C3373">
        <v>1.99</v>
      </c>
      <c r="D3373">
        <v>1.93</v>
      </c>
      <c r="E3373">
        <v>1.99</v>
      </c>
      <c r="F3373">
        <v>10934546</v>
      </c>
      <c r="G3373">
        <v>11.95348627787307</v>
      </c>
      <c r="H3373">
        <v>7.5443622060957365</v>
      </c>
      <c r="I3373">
        <f>tsla_moving_stats_14yr[[#This Row],[Close]]/tsla_moving_stats_14yr[[#This Row],[StdDev_14Y_Centered]]</f>
        <v>0.26377312563176097</v>
      </c>
      <c r="J3373">
        <f>2*tsla_moving_stats_14yr[[#This Row],[StdDev_14Y_Centered]]</f>
        <v>15.088724412191473</v>
      </c>
      <c r="K3373">
        <v>11.95348627787309</v>
      </c>
      <c r="L3373">
        <v>7.5427444592762001</v>
      </c>
      <c r="M3373">
        <f>tsla_moving_stats_14yr[[#This Row],[Average_14Y_Centered]]-tsla_moving_stats_14yr[[#This Row],[ROLLING AVERAGE MANUAL]]</f>
        <v>-1.9539925233402755E-14</v>
      </c>
      <c r="N3373">
        <f>tsla_moving_stats_14yr[[#This Row],[StdDev_14Y_Centered]]-tsla_moving_stats_14yr[[#This Row],[STANDARD DEV MANUAL]]</f>
        <v>1.6177468195364142E-3</v>
      </c>
    </row>
    <row r="3374" spans="1:14" x14ac:dyDescent="0.25">
      <c r="A3374" s="1">
        <v>41183</v>
      </c>
      <c r="B3374">
        <v>1.97</v>
      </c>
      <c r="C3374">
        <v>1.99</v>
      </c>
      <c r="D3374">
        <v>1.93</v>
      </c>
      <c r="E3374">
        <v>1.94</v>
      </c>
      <c r="F3374">
        <v>13264589</v>
      </c>
      <c r="G3374">
        <v>11.951660231660231</v>
      </c>
      <c r="H3374">
        <v>7.5454655193296096</v>
      </c>
      <c r="I3374">
        <f>tsla_moving_stats_14yr[[#This Row],[Close]]/tsla_moving_stats_14yr[[#This Row],[StdDev_14Y_Centered]]</f>
        <v>0.25710805980495194</v>
      </c>
      <c r="J3374">
        <f>2*tsla_moving_stats_14yr[[#This Row],[StdDev_14Y_Centered]]</f>
        <v>15.090931038659219</v>
      </c>
      <c r="K3374">
        <v>11.95166023166025</v>
      </c>
      <c r="L3374">
        <v>7.5438468417352267</v>
      </c>
      <c r="M3374">
        <f>tsla_moving_stats_14yr[[#This Row],[Average_14Y_Centered]]-tsla_moving_stats_14yr[[#This Row],[ROLLING AVERAGE MANUAL]]</f>
        <v>-1.9539925233402755E-14</v>
      </c>
      <c r="N3374">
        <f>tsla_moving_stats_14yr[[#This Row],[StdDev_14Y_Centered]]-tsla_moving_stats_14yr[[#This Row],[STANDARD DEV MANUAL]]</f>
        <v>1.6186775943829446E-3</v>
      </c>
    </row>
    <row r="3375" spans="1:14" x14ac:dyDescent="0.25">
      <c r="A3375" s="1">
        <v>41180</v>
      </c>
      <c r="B3375">
        <v>1.92</v>
      </c>
      <c r="C3375">
        <v>1.99</v>
      </c>
      <c r="D3375">
        <v>1.91</v>
      </c>
      <c r="E3375">
        <v>1.95</v>
      </c>
      <c r="F3375">
        <v>65150137</v>
      </c>
      <c r="G3375">
        <v>11.948024903392014</v>
      </c>
      <c r="H3375">
        <v>7.5476843788143011</v>
      </c>
      <c r="I3375">
        <f>tsla_moving_stats_14yr[[#This Row],[Close]]/tsla_moving_stats_14yr[[#This Row],[StdDev_14Y_Centered]]</f>
        <v>0.25835738514364509</v>
      </c>
      <c r="J3375">
        <f>2*tsla_moving_stats_14yr[[#This Row],[StdDev_14Y_Centered]]</f>
        <v>15.095368757628602</v>
      </c>
      <c r="K3375">
        <v>11.949789699570836</v>
      </c>
      <c r="L3375">
        <v>7.5449250486739929</v>
      </c>
      <c r="M3375">
        <f>tsla_moving_stats_14yr[[#This Row],[Average_14Y_Centered]]-tsla_moving_stats_14yr[[#This Row],[ROLLING AVERAGE MANUAL]]</f>
        <v>-1.7647961788220812E-3</v>
      </c>
      <c r="N3375">
        <f>tsla_moving_stats_14yr[[#This Row],[StdDev_14Y_Centered]]-tsla_moving_stats_14yr[[#This Row],[STANDARD DEV MANUAL]]</f>
        <v>2.7593301403081583E-3</v>
      </c>
    </row>
    <row r="3376" spans="1:14" x14ac:dyDescent="0.25">
      <c r="A3376" s="1">
        <v>41179</v>
      </c>
      <c r="B3376">
        <v>1.85</v>
      </c>
      <c r="C3376">
        <v>1.9</v>
      </c>
      <c r="D3376">
        <v>1.84</v>
      </c>
      <c r="E3376">
        <v>1.9</v>
      </c>
      <c r="F3376">
        <v>26378322</v>
      </c>
      <c r="G3376">
        <v>11.948024903392014</v>
      </c>
      <c r="H3376">
        <v>7.5476843788143011</v>
      </c>
      <c r="I3376">
        <f>tsla_moving_stats_14yr[[#This Row],[Close]]/tsla_moving_stats_14yr[[#This Row],[StdDev_14Y_Centered]]</f>
        <v>0.25173283680662856</v>
      </c>
      <c r="J3376">
        <f>2*tsla_moving_stats_14yr[[#This Row],[StdDev_14Y_Centered]]</f>
        <v>15.095368757628602</v>
      </c>
      <c r="K3376">
        <v>11.948024903392033</v>
      </c>
      <c r="L3376">
        <v>7.546063834645568</v>
      </c>
      <c r="M3376">
        <f>tsla_moving_stats_14yr[[#This Row],[Average_14Y_Centered]]-tsla_moving_stats_14yr[[#This Row],[ROLLING AVERAGE MANUAL]]</f>
        <v>-1.9539925233402755E-14</v>
      </c>
      <c r="N3376">
        <f>tsla_moving_stats_14yr[[#This Row],[StdDev_14Y_Centered]]-tsla_moving_stats_14yr[[#This Row],[STANDARD DEV MANUAL]]</f>
        <v>1.6205441687331401E-3</v>
      </c>
    </row>
    <row r="3377" spans="1:14" x14ac:dyDescent="0.25">
      <c r="A3377" s="1">
        <v>41178</v>
      </c>
      <c r="B3377">
        <v>1.84</v>
      </c>
      <c r="C3377">
        <v>1.89</v>
      </c>
      <c r="D3377">
        <v>1.83</v>
      </c>
      <c r="E3377">
        <v>1.84</v>
      </c>
      <c r="F3377">
        <v>22909824</v>
      </c>
      <c r="G3377">
        <v>11.946224226804123</v>
      </c>
      <c r="H3377">
        <v>7.5488055817874899</v>
      </c>
      <c r="I3377">
        <f>tsla_moving_stats_14yr[[#This Row],[Close]]/tsla_moving_stats_14yr[[#This Row],[StdDev_14Y_Centered]]</f>
        <v>0.24374717033900672</v>
      </c>
      <c r="J3377">
        <f>2*tsla_moving_stats_14yr[[#This Row],[StdDev_14Y_Centered]]</f>
        <v>15.09761116357498</v>
      </c>
      <c r="K3377">
        <v>11.946224226804143</v>
      </c>
      <c r="L3377">
        <v>7.5471841005998765</v>
      </c>
      <c r="M3377">
        <f>tsla_moving_stats_14yr[[#This Row],[Average_14Y_Centered]]-tsla_moving_stats_14yr[[#This Row],[ROLLING AVERAGE MANUAL]]</f>
        <v>-1.9539925233402755E-14</v>
      </c>
      <c r="N3377">
        <f>tsla_moving_stats_14yr[[#This Row],[StdDev_14Y_Centered]]-tsla_moving_stats_14yr[[#This Row],[STANDARD DEV MANUAL]]</f>
        <v>1.621481187613405E-3</v>
      </c>
    </row>
    <row r="3378" spans="1:14" x14ac:dyDescent="0.25">
      <c r="A3378" s="1">
        <v>41177</v>
      </c>
      <c r="B3378">
        <v>1.91</v>
      </c>
      <c r="C3378">
        <v>1.97</v>
      </c>
      <c r="D3378">
        <v>1.84</v>
      </c>
      <c r="E3378">
        <v>1.84</v>
      </c>
      <c r="F3378">
        <v>85274368</v>
      </c>
      <c r="G3378">
        <v>11.94440911044263</v>
      </c>
      <c r="H3378">
        <v>7.5499199588761972</v>
      </c>
      <c r="I3378">
        <f>tsla_moving_stats_14yr[[#This Row],[Close]]/tsla_moving_stats_14yr[[#This Row],[StdDev_14Y_Centered]]</f>
        <v>0.24371119296924088</v>
      </c>
      <c r="J3378">
        <f>2*tsla_moving_stats_14yr[[#This Row],[StdDev_14Y_Centered]]</f>
        <v>15.099839917752394</v>
      </c>
      <c r="K3378">
        <v>11.944409110442649</v>
      </c>
      <c r="L3378">
        <v>7.5482975413310989</v>
      </c>
      <c r="M3378">
        <f>tsla_moving_stats_14yr[[#This Row],[Average_14Y_Centered]]-tsla_moving_stats_14yr[[#This Row],[ROLLING AVERAGE MANUAL]]</f>
        <v>-1.9539925233402755E-14</v>
      </c>
      <c r="N3378">
        <f>tsla_moving_stats_14yr[[#This Row],[StdDev_14Y_Centered]]-tsla_moving_stats_14yr[[#This Row],[STANDARD DEV MANUAL]]</f>
        <v>1.622417545098287E-3</v>
      </c>
    </row>
    <row r="3379" spans="1:14" x14ac:dyDescent="0.25">
      <c r="A3379" s="1">
        <v>41176</v>
      </c>
      <c r="B3379">
        <v>1.97</v>
      </c>
      <c r="C3379">
        <v>2.0699999999999998</v>
      </c>
      <c r="D3379">
        <v>1.96</v>
      </c>
      <c r="E3379">
        <v>2.04</v>
      </c>
      <c r="F3379">
        <v>19530080</v>
      </c>
      <c r="G3379">
        <v>11.942987962166809</v>
      </c>
      <c r="H3379">
        <v>7.5512321043687018</v>
      </c>
      <c r="I3379">
        <f>tsla_moving_stats_14yr[[#This Row],[Close]]/tsla_moving_stats_14yr[[#This Row],[StdDev_14Y_Centered]]</f>
        <v>0.27015458825848765</v>
      </c>
      <c r="J3379">
        <f>2*tsla_moving_stats_14yr[[#This Row],[StdDev_14Y_Centered]]</f>
        <v>15.102464208737404</v>
      </c>
      <c r="K3379">
        <v>11.942987962166828</v>
      </c>
      <c r="L3379">
        <v>7.5496087071437872</v>
      </c>
      <c r="M3379">
        <f>tsla_moving_stats_14yr[[#This Row],[Average_14Y_Centered]]-tsla_moving_stats_14yr[[#This Row],[ROLLING AVERAGE MANUAL]]</f>
        <v>-1.9539925233402755E-14</v>
      </c>
      <c r="N3379">
        <f>tsla_moving_stats_14yr[[#This Row],[StdDev_14Y_Centered]]-tsla_moving_stats_14yr[[#This Row],[STANDARD DEV MANUAL]]</f>
        <v>1.6233972249146689E-3</v>
      </c>
    </row>
    <row r="3380" spans="1:14" x14ac:dyDescent="0.25">
      <c r="A3380" s="1">
        <v>41173</v>
      </c>
      <c r="B3380">
        <v>2.0699999999999998</v>
      </c>
      <c r="C3380">
        <v>2.1</v>
      </c>
      <c r="D3380">
        <v>1.97</v>
      </c>
      <c r="E3380">
        <v>2</v>
      </c>
      <c r="F3380">
        <v>28052579</v>
      </c>
      <c r="G3380">
        <v>11.939944061962134</v>
      </c>
      <c r="H3380">
        <v>7.553747995440232</v>
      </c>
      <c r="I3380">
        <f>tsla_moving_stats_14yr[[#This Row],[Close]]/tsla_moving_stats_14yr[[#This Row],[StdDev_14Y_Centered]]</f>
        <v>0.26476922465606295</v>
      </c>
      <c r="J3380">
        <f>2*tsla_moving_stats_14yr[[#This Row],[StdDev_14Y_Centered]]</f>
        <v>15.107495990880464</v>
      </c>
      <c r="K3380">
        <v>11.941724731182815</v>
      </c>
      <c r="L3380">
        <v>7.5509863311814573</v>
      </c>
      <c r="M3380">
        <f>tsla_moving_stats_14yr[[#This Row],[Average_14Y_Centered]]-tsla_moving_stats_14yr[[#This Row],[ROLLING AVERAGE MANUAL]]</f>
        <v>-1.7806692206807639E-3</v>
      </c>
      <c r="N3380">
        <f>tsla_moving_stats_14yr[[#This Row],[StdDev_14Y_Centered]]-tsla_moving_stats_14yr[[#This Row],[STANDARD DEV MANUAL]]</f>
        <v>2.7616642587746654E-3</v>
      </c>
    </row>
    <row r="3381" spans="1:14" x14ac:dyDescent="0.25">
      <c r="A3381" s="1">
        <v>41172</v>
      </c>
      <c r="B3381">
        <v>2.06</v>
      </c>
      <c r="C3381">
        <v>2.1</v>
      </c>
      <c r="D3381">
        <v>2.0499999999999998</v>
      </c>
      <c r="E3381">
        <v>2.06</v>
      </c>
      <c r="F3381">
        <v>13685593</v>
      </c>
      <c r="G3381">
        <v>11.939944061962134</v>
      </c>
      <c r="H3381">
        <v>7.553747995440232</v>
      </c>
      <c r="I3381">
        <f>tsla_moving_stats_14yr[[#This Row],[Close]]/tsla_moving_stats_14yr[[#This Row],[StdDev_14Y_Centered]]</f>
        <v>0.27271230139574487</v>
      </c>
      <c r="J3381">
        <f>2*tsla_moving_stats_14yr[[#This Row],[StdDev_14Y_Centered]]</f>
        <v>15.107495990880464</v>
      </c>
      <c r="K3381">
        <v>11.939944061962155</v>
      </c>
      <c r="L3381">
        <v>7.5521226596504638</v>
      </c>
      <c r="M3381">
        <f>tsla_moving_stats_14yr[[#This Row],[Average_14Y_Centered]]-tsla_moving_stats_14yr[[#This Row],[ROLLING AVERAGE MANUAL]]</f>
        <v>-2.1316282072803006E-14</v>
      </c>
      <c r="N3381">
        <f>tsla_moving_stats_14yr[[#This Row],[StdDev_14Y_Centered]]-tsla_moving_stats_14yr[[#This Row],[STANDARD DEV MANUAL]]</f>
        <v>1.6253357897682008E-3</v>
      </c>
    </row>
    <row r="3382" spans="1:14" x14ac:dyDescent="0.25">
      <c r="A3382" s="1">
        <v>41171</v>
      </c>
      <c r="B3382">
        <v>2.0699999999999998</v>
      </c>
      <c r="C3382">
        <v>2.12</v>
      </c>
      <c r="D3382">
        <v>2.06</v>
      </c>
      <c r="E3382">
        <v>2.0699999999999998</v>
      </c>
      <c r="F3382">
        <v>15726871</v>
      </c>
      <c r="G3382">
        <v>11.938179078777443</v>
      </c>
      <c r="H3382">
        <v>7.5548950538978712</v>
      </c>
      <c r="I3382">
        <f>tsla_moving_stats_14yr[[#This Row],[Close]]/tsla_moving_stats_14yr[[#This Row],[StdDev_14Y_Centered]]</f>
        <v>0.27399454065639262</v>
      </c>
      <c r="J3382">
        <f>2*tsla_moving_stats_14yr[[#This Row],[StdDev_14Y_Centered]]</f>
        <v>15.109790107795742</v>
      </c>
      <c r="K3382">
        <v>11.938179078777463</v>
      </c>
      <c r="L3382">
        <v>7.5532687714435616</v>
      </c>
      <c r="M3382">
        <f>tsla_moving_stats_14yr[[#This Row],[Average_14Y_Centered]]-tsla_moving_stats_14yr[[#This Row],[ROLLING AVERAGE MANUAL]]</f>
        <v>-1.9539925233402755E-14</v>
      </c>
      <c r="N3382">
        <f>tsla_moving_stats_14yr[[#This Row],[StdDev_14Y_Centered]]-tsla_moving_stats_14yr[[#This Row],[STANDARD DEV MANUAL]]</f>
        <v>1.6262824543096244E-3</v>
      </c>
    </row>
    <row r="3383" spans="1:14" x14ac:dyDescent="0.25">
      <c r="A3383" s="1">
        <v>41170</v>
      </c>
      <c r="B3383">
        <v>2.13</v>
      </c>
      <c r="C3383">
        <v>2.13</v>
      </c>
      <c r="D3383">
        <v>2.0499999999999998</v>
      </c>
      <c r="E3383">
        <v>2.09</v>
      </c>
      <c r="F3383">
        <v>26827228</v>
      </c>
      <c r="G3383">
        <v>11.936240310077519</v>
      </c>
      <c r="H3383">
        <v>7.5559443538716753</v>
      </c>
      <c r="I3383">
        <f>tsla_moving_stats_14yr[[#This Row],[Close]]/tsla_moving_stats_14yr[[#This Row],[StdDev_14Y_Centered]]</f>
        <v>0.27660341343422962</v>
      </c>
      <c r="J3383">
        <f>2*tsla_moving_stats_14yr[[#This Row],[StdDev_14Y_Centered]]</f>
        <v>15.111888707743351</v>
      </c>
      <c r="K3383">
        <v>11.93624031007754</v>
      </c>
      <c r="L3383">
        <v>7.5543171449901054</v>
      </c>
      <c r="M3383">
        <f>tsla_moving_stats_14yr[[#This Row],[Average_14Y_Centered]]-tsla_moving_stats_14yr[[#This Row],[ROLLING AVERAGE MANUAL]]</f>
        <v>-2.1316282072803006E-14</v>
      </c>
      <c r="N3383">
        <f>tsla_moving_stats_14yr[[#This Row],[StdDev_14Y_Centered]]-tsla_moving_stats_14yr[[#This Row],[STANDARD DEV MANUAL]]</f>
        <v>1.6272088815698638E-3</v>
      </c>
    </row>
    <row r="3384" spans="1:14" x14ac:dyDescent="0.25">
      <c r="A3384" s="1">
        <v>41169</v>
      </c>
      <c r="B3384">
        <v>2.16</v>
      </c>
      <c r="C3384">
        <v>2.19</v>
      </c>
      <c r="D3384">
        <v>2.1</v>
      </c>
      <c r="E3384">
        <v>2.17</v>
      </c>
      <c r="F3384">
        <v>48194914</v>
      </c>
      <c r="G3384">
        <v>11.934390348987506</v>
      </c>
      <c r="H3384">
        <v>7.5570466248836556</v>
      </c>
      <c r="I3384">
        <f>tsla_moving_stats_14yr[[#This Row],[Close]]/tsla_moving_stats_14yr[[#This Row],[StdDev_14Y_Centered]]</f>
        <v>0.28714921419892764</v>
      </c>
      <c r="J3384">
        <f>2*tsla_moving_stats_14yr[[#This Row],[StdDev_14Y_Centered]]</f>
        <v>15.114093249767311</v>
      </c>
      <c r="K3384">
        <v>11.934390348987526</v>
      </c>
      <c r="L3384">
        <v>7.5554184773639586</v>
      </c>
      <c r="M3384">
        <f>tsla_moving_stats_14yr[[#This Row],[Average_14Y_Centered]]-tsla_moving_stats_14yr[[#This Row],[ROLLING AVERAGE MANUAL]]</f>
        <v>-1.9539925233402755E-14</v>
      </c>
      <c r="N3384">
        <f>tsla_moving_stats_14yr[[#This Row],[StdDev_14Y_Centered]]-tsla_moving_stats_14yr[[#This Row],[STANDARD DEV MANUAL]]</f>
        <v>1.6281475196970874E-3</v>
      </c>
    </row>
    <row r="3385" spans="1:14" x14ac:dyDescent="0.25">
      <c r="A3385" s="1">
        <v>41166</v>
      </c>
      <c r="B3385">
        <v>2</v>
      </c>
      <c r="C3385">
        <v>2.04</v>
      </c>
      <c r="D3385">
        <v>1.98</v>
      </c>
      <c r="E3385">
        <v>2.0299999999999998</v>
      </c>
      <c r="F3385">
        <v>23050059</v>
      </c>
      <c r="G3385">
        <v>11.930664079344545</v>
      </c>
      <c r="H3385">
        <v>7.5592396301870837</v>
      </c>
      <c r="I3385">
        <f>tsla_moving_stats_14yr[[#This Row],[Close]]/tsla_moving_stats_14yr[[#This Row],[StdDev_14Y_Centered]]</f>
        <v>0.26854552829538481</v>
      </c>
      <c r="J3385">
        <f>2*tsla_moving_stats_14yr[[#This Row],[StdDev_14Y_Centered]]</f>
        <v>15.118479260374167</v>
      </c>
      <c r="K3385">
        <v>11.932500000000019</v>
      </c>
      <c r="L3385">
        <v>7.5564978518148571</v>
      </c>
      <c r="M3385">
        <f>tsla_moving_stats_14yr[[#This Row],[Average_14Y_Centered]]-tsla_moving_stats_14yr[[#This Row],[ROLLING AVERAGE MANUAL]]</f>
        <v>-1.8359206554734442E-3</v>
      </c>
      <c r="N3385">
        <f>tsla_moving_stats_14yr[[#This Row],[StdDev_14Y_Centered]]-tsla_moving_stats_14yr[[#This Row],[STANDARD DEV MANUAL]]</f>
        <v>2.7417783722265554E-3</v>
      </c>
    </row>
    <row r="3386" spans="1:14" x14ac:dyDescent="0.25">
      <c r="A3386" s="1">
        <v>41165</v>
      </c>
      <c r="B3386">
        <v>1.9</v>
      </c>
      <c r="C3386">
        <v>1.97</v>
      </c>
      <c r="D3386">
        <v>1.9</v>
      </c>
      <c r="E3386">
        <v>1.97</v>
      </c>
      <c r="F3386">
        <v>22295408</v>
      </c>
      <c r="G3386">
        <v>11.930664079344545</v>
      </c>
      <c r="H3386">
        <v>7.5592396301870837</v>
      </c>
      <c r="I3386">
        <f>tsla_moving_stats_14yr[[#This Row],[Close]]/tsla_moving_stats_14yr[[#This Row],[StdDev_14Y_Centered]]</f>
        <v>0.26060822204034884</v>
      </c>
      <c r="J3386">
        <f>2*tsla_moving_stats_14yr[[#This Row],[StdDev_14Y_Centered]]</f>
        <v>15.118479260374167</v>
      </c>
      <c r="K3386">
        <v>11.930664079344565</v>
      </c>
      <c r="L3386">
        <v>7.5576096054500193</v>
      </c>
      <c r="M3386">
        <f>tsla_moving_stats_14yr[[#This Row],[Average_14Y_Centered]]-tsla_moving_stats_14yr[[#This Row],[ROLLING AVERAGE MANUAL]]</f>
        <v>-1.9539925233402755E-14</v>
      </c>
      <c r="N3386">
        <f>tsla_moving_stats_14yr[[#This Row],[StdDev_14Y_Centered]]-tsla_moving_stats_14yr[[#This Row],[STANDARD DEV MANUAL]]</f>
        <v>1.6300247370644172E-3</v>
      </c>
    </row>
    <row r="3387" spans="1:14" x14ac:dyDescent="0.25">
      <c r="A3387" s="1">
        <v>41164</v>
      </c>
      <c r="B3387">
        <v>1.86</v>
      </c>
      <c r="C3387">
        <v>1.91</v>
      </c>
      <c r="D3387">
        <v>1.85</v>
      </c>
      <c r="E3387">
        <v>1.89</v>
      </c>
      <c r="F3387">
        <v>17180028</v>
      </c>
      <c r="G3387">
        <v>11.928757549611735</v>
      </c>
      <c r="H3387">
        <v>7.560313024353964</v>
      </c>
      <c r="I3387">
        <f>tsla_moving_stats_14yr[[#This Row],[Close]]/tsla_moving_stats_14yr[[#This Row],[StdDev_14Y_Centered]]</f>
        <v>0.24998964909412627</v>
      </c>
      <c r="J3387">
        <f>2*tsla_moving_stats_14yr[[#This Row],[StdDev_14Y_Centered]]</f>
        <v>15.120626048707928</v>
      </c>
      <c r="K3387">
        <v>11.928757549611754</v>
      </c>
      <c r="L3387">
        <v>7.5586820647784281</v>
      </c>
      <c r="M3387">
        <f>tsla_moving_stats_14yr[[#This Row],[Average_14Y_Centered]]-tsla_moving_stats_14yr[[#This Row],[ROLLING AVERAGE MANUAL]]</f>
        <v>-1.9539925233402755E-14</v>
      </c>
      <c r="N3387">
        <f>tsla_moving_stats_14yr[[#This Row],[StdDev_14Y_Centered]]-tsla_moving_stats_14yr[[#This Row],[STANDARD DEV MANUAL]]</f>
        <v>1.6309595755359396E-3</v>
      </c>
    </row>
    <row r="3388" spans="1:14" x14ac:dyDescent="0.25">
      <c r="A3388" s="1">
        <v>41163</v>
      </c>
      <c r="B3388">
        <v>1.85</v>
      </c>
      <c r="C3388">
        <v>1.88</v>
      </c>
      <c r="D3388">
        <v>1.83</v>
      </c>
      <c r="E3388">
        <v>1.85</v>
      </c>
      <c r="F3388">
        <v>15223081</v>
      </c>
      <c r="G3388">
        <v>11.9268321104877</v>
      </c>
      <c r="H3388">
        <v>7.561376562601251</v>
      </c>
      <c r="I3388">
        <f>tsla_moving_stats_14yr[[#This Row],[Close]]/tsla_moving_stats_14yr[[#This Row],[StdDev_14Y_Centered]]</f>
        <v>0.24466444498348941</v>
      </c>
      <c r="J3388">
        <f>2*tsla_moving_stats_14yr[[#This Row],[StdDev_14Y_Centered]]</f>
        <v>15.122753125202502</v>
      </c>
      <c r="K3388">
        <v>11.926832110487721</v>
      </c>
      <c r="L3388">
        <v>7.5597446695073192</v>
      </c>
      <c r="M3388">
        <f>tsla_moving_stats_14yr[[#This Row],[Average_14Y_Centered]]-tsla_moving_stats_14yr[[#This Row],[ROLLING AVERAGE MANUAL]]</f>
        <v>-2.1316282072803006E-14</v>
      </c>
      <c r="N3388">
        <f>tsla_moving_stats_14yr[[#This Row],[StdDev_14Y_Centered]]-tsla_moving_stats_14yr[[#This Row],[STANDARD DEV MANUAL]]</f>
        <v>1.6318930939318577E-3</v>
      </c>
    </row>
    <row r="3389" spans="1:14" x14ac:dyDescent="0.25">
      <c r="A3389" s="1">
        <v>41162</v>
      </c>
      <c r="B3389">
        <v>1.95</v>
      </c>
      <c r="C3389">
        <v>1.96</v>
      </c>
      <c r="D3389">
        <v>1.82</v>
      </c>
      <c r="E3389">
        <v>1.82</v>
      </c>
      <c r="F3389">
        <v>22260248</v>
      </c>
      <c r="G3389">
        <v>11.924870466321243</v>
      </c>
      <c r="H3389">
        <v>7.5624197922995018</v>
      </c>
      <c r="I3389">
        <f>tsla_moving_stats_14yr[[#This Row],[Close]]/tsla_moving_stats_14yr[[#This Row],[StdDev_14Y_Centered]]</f>
        <v>0.24066370949854313</v>
      </c>
      <c r="J3389">
        <f>2*tsla_moving_stats_14yr[[#This Row],[StdDev_14Y_Centered]]</f>
        <v>15.124839584599004</v>
      </c>
      <c r="K3389">
        <v>11.924870466321266</v>
      </c>
      <c r="L3389">
        <v>7.5607869692658136</v>
      </c>
      <c r="M3389">
        <f>tsla_moving_stats_14yr[[#This Row],[Average_14Y_Centered]]-tsla_moving_stats_14yr[[#This Row],[ROLLING AVERAGE MANUAL]]</f>
        <v>-2.3092638912203256E-14</v>
      </c>
      <c r="N3389">
        <f>tsla_moving_stats_14yr[[#This Row],[StdDev_14Y_Centered]]-tsla_moving_stats_14yr[[#This Row],[STANDARD DEV MANUAL]]</f>
        <v>1.6328230336881688E-3</v>
      </c>
    </row>
    <row r="3390" spans="1:14" x14ac:dyDescent="0.25">
      <c r="A3390" s="1">
        <v>41159</v>
      </c>
      <c r="B3390">
        <v>1.9</v>
      </c>
      <c r="C3390">
        <v>1.97</v>
      </c>
      <c r="D3390">
        <v>1.9</v>
      </c>
      <c r="E3390">
        <v>1.96</v>
      </c>
      <c r="F3390">
        <v>14297280</v>
      </c>
      <c r="G3390">
        <v>11.921715643906655</v>
      </c>
      <c r="H3390">
        <v>7.5649256608774209</v>
      </c>
      <c r="I3390">
        <f>tsla_moving_stats_14yr[[#This Row],[Close]]/tsla_moving_stats_14yr[[#This Row],[StdDev_14Y_Centered]]</f>
        <v>0.25909045083367926</v>
      </c>
      <c r="J3390">
        <f>2*tsla_moving_stats_14yr[[#This Row],[StdDev_14Y_Centered]]</f>
        <v>15.129851321754842</v>
      </c>
      <c r="K3390">
        <v>11.923239740820755</v>
      </c>
      <c r="L3390">
        <v>7.5620125797104487</v>
      </c>
      <c r="M3390">
        <f>tsla_moving_stats_14yr[[#This Row],[Average_14Y_Centered]]-tsla_moving_stats_14yr[[#This Row],[ROLLING AVERAGE MANUAL]]</f>
        <v>-1.5240969140997151E-3</v>
      </c>
      <c r="N3390">
        <f>tsla_moving_stats_14yr[[#This Row],[StdDev_14Y_Centered]]-tsla_moving_stats_14yr[[#This Row],[STANDARD DEV MANUAL]]</f>
        <v>2.9130811669721979E-3</v>
      </c>
    </row>
    <row r="3391" spans="1:14" x14ac:dyDescent="0.25">
      <c r="A3391" s="1">
        <v>41158</v>
      </c>
      <c r="B3391">
        <v>1.87</v>
      </c>
      <c r="C3391">
        <v>1.93</v>
      </c>
      <c r="D3391">
        <v>1.86</v>
      </c>
      <c r="E3391">
        <v>1.9</v>
      </c>
      <c r="F3391">
        <v>12624656</v>
      </c>
      <c r="G3391">
        <v>11.921715643906655</v>
      </c>
      <c r="H3391">
        <v>7.5649256608774209</v>
      </c>
      <c r="I3391">
        <f>tsla_moving_stats_14yr[[#This Row],[Close]]/tsla_moving_stats_14yr[[#This Row],[StdDev_14Y_Centered]]</f>
        <v>0.25115911050203599</v>
      </c>
      <c r="J3391">
        <f>2*tsla_moving_stats_14yr[[#This Row],[StdDev_14Y_Centered]]</f>
        <v>15.129851321754842</v>
      </c>
      <c r="K3391">
        <v>11.921715643906676</v>
      </c>
      <c r="L3391">
        <v>7.5632908849186355</v>
      </c>
      <c r="M3391">
        <f>tsla_moving_stats_14yr[[#This Row],[Average_14Y_Centered]]-tsla_moving_stats_14yr[[#This Row],[ROLLING AVERAGE MANUAL]]</f>
        <v>-2.1316282072803006E-14</v>
      </c>
      <c r="N3391">
        <f>tsla_moving_stats_14yr[[#This Row],[StdDev_14Y_Centered]]-tsla_moving_stats_14yr[[#This Row],[STANDARD DEV MANUAL]]</f>
        <v>1.6347759587853616E-3</v>
      </c>
    </row>
    <row r="3392" spans="1:14" x14ac:dyDescent="0.25">
      <c r="A3392" s="1">
        <v>41157</v>
      </c>
      <c r="B3392">
        <v>1.87</v>
      </c>
      <c r="C3392">
        <v>1.9</v>
      </c>
      <c r="D3392">
        <v>1.85</v>
      </c>
      <c r="E3392">
        <v>1.86</v>
      </c>
      <c r="F3392">
        <v>9588415</v>
      </c>
      <c r="G3392">
        <v>11.920315607436232</v>
      </c>
      <c r="H3392">
        <v>7.5662616433097352</v>
      </c>
      <c r="I3392">
        <f>tsla_moving_stats_14yr[[#This Row],[Close]]/tsla_moving_stats_14yr[[#This Row],[StdDev_14Y_Centered]]</f>
        <v>0.24582813649388605</v>
      </c>
      <c r="J3392">
        <f>2*tsla_moving_stats_14yr[[#This Row],[StdDev_14Y_Centered]]</f>
        <v>15.13252328661947</v>
      </c>
      <c r="K3392">
        <v>11.920315607436251</v>
      </c>
      <c r="L3392">
        <v>7.5646258716673618</v>
      </c>
      <c r="M3392">
        <f>tsla_moving_stats_14yr[[#This Row],[Average_14Y_Centered]]-tsla_moving_stats_14yr[[#This Row],[ROLLING AVERAGE MANUAL]]</f>
        <v>-1.9539925233402755E-14</v>
      </c>
      <c r="N3392">
        <f>tsla_moving_stats_14yr[[#This Row],[StdDev_14Y_Centered]]-tsla_moving_stats_14yr[[#This Row],[STANDARD DEV MANUAL]]</f>
        <v>1.6357716423733848E-3</v>
      </c>
    </row>
    <row r="3393" spans="1:14" x14ac:dyDescent="0.25">
      <c r="A3393" s="1">
        <v>41156</v>
      </c>
      <c r="B3393">
        <v>1.9</v>
      </c>
      <c r="C3393">
        <v>1.93</v>
      </c>
      <c r="D3393">
        <v>1.86</v>
      </c>
      <c r="E3393">
        <v>1.88</v>
      </c>
      <c r="F3393">
        <v>11287455</v>
      </c>
      <c r="G3393">
        <v>11.918849480968857</v>
      </c>
      <c r="H3393">
        <v>7.5675698440587684</v>
      </c>
      <c r="I3393">
        <f>tsla_moving_stats_14yr[[#This Row],[Close]]/tsla_moving_stats_14yr[[#This Row],[StdDev_14Y_Centered]]</f>
        <v>0.24842849669580139</v>
      </c>
      <c r="J3393">
        <f>2*tsla_moving_stats_14yr[[#This Row],[StdDev_14Y_Centered]]</f>
        <v>15.135139688117537</v>
      </c>
      <c r="K3393">
        <v>11.918849480968879</v>
      </c>
      <c r="L3393">
        <v>7.5659330818801935</v>
      </c>
      <c r="M3393">
        <f>tsla_moving_stats_14yr[[#This Row],[Average_14Y_Centered]]-tsla_moving_stats_14yr[[#This Row],[ROLLING AVERAGE MANUAL]]</f>
        <v>-2.1316282072803006E-14</v>
      </c>
      <c r="N3393">
        <f>tsla_moving_stats_14yr[[#This Row],[StdDev_14Y_Centered]]-tsla_moving_stats_14yr[[#This Row],[STANDARD DEV MANUAL]]</f>
        <v>1.6367621785748909E-3</v>
      </c>
    </row>
    <row r="3394" spans="1:14" x14ac:dyDescent="0.25">
      <c r="A3394" s="1">
        <v>41152</v>
      </c>
      <c r="B3394">
        <v>1.91</v>
      </c>
      <c r="C3394">
        <v>1.92</v>
      </c>
      <c r="D3394">
        <v>1.88</v>
      </c>
      <c r="E3394">
        <v>1.9</v>
      </c>
      <c r="F3394">
        <v>8096048</v>
      </c>
      <c r="G3394">
        <v>11.916307359307359</v>
      </c>
      <c r="H3394">
        <v>7.570351751376772</v>
      </c>
      <c r="I3394">
        <f>tsla_moving_stats_14yr[[#This Row],[Close]]/tsla_moving_stats_14yr[[#This Row],[StdDev_14Y_Centered]]</f>
        <v>0.25097909085326964</v>
      </c>
      <c r="J3394">
        <f>2*tsla_moving_stats_14yr[[#This Row],[StdDev_14Y_Centered]]</f>
        <v>15.140703502753544</v>
      </c>
      <c r="K3394">
        <v>11.91764171354394</v>
      </c>
      <c r="L3394">
        <v>7.567347013671986</v>
      </c>
      <c r="M3394">
        <f>tsla_moving_stats_14yr[[#This Row],[Average_14Y_Centered]]-tsla_moving_stats_14yr[[#This Row],[ROLLING AVERAGE MANUAL]]</f>
        <v>-1.3343542365813477E-3</v>
      </c>
      <c r="N3394">
        <f>tsla_moving_stats_14yr[[#This Row],[StdDev_14Y_Centered]]-tsla_moving_stats_14yr[[#This Row],[STANDARD DEV MANUAL]]</f>
        <v>3.0047377047859314E-3</v>
      </c>
    </row>
    <row r="3395" spans="1:14" x14ac:dyDescent="0.25">
      <c r="A3395" s="1">
        <v>41151</v>
      </c>
      <c r="B3395">
        <v>1.91</v>
      </c>
      <c r="C3395">
        <v>1.92</v>
      </c>
      <c r="D3395">
        <v>1.87</v>
      </c>
      <c r="E3395">
        <v>1.89</v>
      </c>
      <c r="F3395">
        <v>9844615</v>
      </c>
      <c r="G3395">
        <v>11.916307359307359</v>
      </c>
      <c r="H3395">
        <v>7.570351751376772</v>
      </c>
      <c r="I3395">
        <f>tsla_moving_stats_14yr[[#This Row],[Close]]/tsla_moving_stats_14yr[[#This Row],[StdDev_14Y_Centered]]</f>
        <v>0.2496581482698314</v>
      </c>
      <c r="J3395">
        <f>2*tsla_moving_stats_14yr[[#This Row],[StdDev_14Y_Centered]]</f>
        <v>15.140703502753544</v>
      </c>
      <c r="K3395">
        <v>11.916307359307378</v>
      </c>
      <c r="L3395">
        <v>7.5687129697250493</v>
      </c>
      <c r="M3395">
        <f>tsla_moving_stats_14yr[[#This Row],[Average_14Y_Centered]]-tsla_moving_stats_14yr[[#This Row],[ROLLING AVERAGE MANUAL]]</f>
        <v>-1.9539925233402755E-14</v>
      </c>
      <c r="N3395">
        <f>tsla_moving_stats_14yr[[#This Row],[StdDev_14Y_Centered]]-tsla_moving_stats_14yr[[#This Row],[STANDARD DEV MANUAL]]</f>
        <v>1.6387816517227094E-3</v>
      </c>
    </row>
    <row r="3396" spans="1:14" x14ac:dyDescent="0.25">
      <c r="A3396" s="1">
        <v>41150</v>
      </c>
      <c r="B3396">
        <v>1.9</v>
      </c>
      <c r="C3396">
        <v>1.91</v>
      </c>
      <c r="D3396">
        <v>1.87</v>
      </c>
      <c r="E3396">
        <v>1.89</v>
      </c>
      <c r="F3396">
        <v>12583256</v>
      </c>
      <c r="G3396">
        <v>11.91495452576873</v>
      </c>
      <c r="H3396">
        <v>7.5717123071202348</v>
      </c>
      <c r="I3396">
        <f>tsla_moving_stats_14yr[[#This Row],[Close]]/tsla_moving_stats_14yr[[#This Row],[StdDev_14Y_Centered]]</f>
        <v>0.24961328736997768</v>
      </c>
      <c r="J3396">
        <f>2*tsla_moving_stats_14yr[[#This Row],[StdDev_14Y_Centered]]</f>
        <v>15.14342461424047</v>
      </c>
      <c r="K3396">
        <v>11.914954525768751</v>
      </c>
      <c r="L3396">
        <v>7.5700725210030777</v>
      </c>
      <c r="M3396">
        <f>tsla_moving_stats_14yr[[#This Row],[Average_14Y_Centered]]-tsla_moving_stats_14yr[[#This Row],[ROLLING AVERAGE MANUAL]]</f>
        <v>-2.1316282072803006E-14</v>
      </c>
      <c r="N3396">
        <f>tsla_moving_stats_14yr[[#This Row],[StdDev_14Y_Centered]]-tsla_moving_stats_14yr[[#This Row],[STANDARD DEV MANUAL]]</f>
        <v>1.6397861171570938E-3</v>
      </c>
    </row>
    <row r="3397" spans="1:14" x14ac:dyDescent="0.25">
      <c r="A3397" s="1">
        <v>41149</v>
      </c>
      <c r="B3397">
        <v>1.89</v>
      </c>
      <c r="C3397">
        <v>1.96</v>
      </c>
      <c r="D3397">
        <v>1.87</v>
      </c>
      <c r="E3397">
        <v>1.91</v>
      </c>
      <c r="F3397">
        <v>21039862</v>
      </c>
      <c r="G3397">
        <v>11.913713171577122</v>
      </c>
      <c r="H3397">
        <v>7.5731181461835986</v>
      </c>
      <c r="I3397">
        <f>tsla_moving_stats_14yr[[#This Row],[Close]]/tsla_moving_stats_14yr[[#This Row],[StdDev_14Y_Centered]]</f>
        <v>0.25220787040837683</v>
      </c>
      <c r="J3397">
        <f>2*tsla_moving_stats_14yr[[#This Row],[StdDev_14Y_Centered]]</f>
        <v>15.146236292367197</v>
      </c>
      <c r="K3397">
        <v>11.913713171577143</v>
      </c>
      <c r="L3397">
        <v>7.5714773449193498</v>
      </c>
      <c r="M3397">
        <f>tsla_moving_stats_14yr[[#This Row],[Average_14Y_Centered]]-tsla_moving_stats_14yr[[#This Row],[ROLLING AVERAGE MANUAL]]</f>
        <v>-2.1316282072803006E-14</v>
      </c>
      <c r="N3397">
        <f>tsla_moving_stats_14yr[[#This Row],[StdDev_14Y_Centered]]-tsla_moving_stats_14yr[[#This Row],[STANDARD DEV MANUAL]]</f>
        <v>1.6408012642488146E-3</v>
      </c>
    </row>
    <row r="3398" spans="1:14" x14ac:dyDescent="0.25">
      <c r="A3398" s="1">
        <v>41148</v>
      </c>
      <c r="B3398">
        <v>1.97</v>
      </c>
      <c r="C3398">
        <v>1.98</v>
      </c>
      <c r="D3398">
        <v>1.88</v>
      </c>
      <c r="E3398">
        <v>1.89</v>
      </c>
      <c r="F3398">
        <v>20254896</v>
      </c>
      <c r="G3398">
        <v>11.912648461205029</v>
      </c>
      <c r="H3398">
        <v>7.5745872347647252</v>
      </c>
      <c r="I3398">
        <f>tsla_moving_stats_14yr[[#This Row],[Close]]/tsla_moving_stats_14yr[[#This Row],[StdDev_14Y_Centered]]</f>
        <v>0.24951854687547279</v>
      </c>
      <c r="J3398">
        <f>2*tsla_moving_stats_14yr[[#This Row],[StdDev_14Y_Centered]]</f>
        <v>15.14917446952945</v>
      </c>
      <c r="K3398">
        <v>11.912648461205048</v>
      </c>
      <c r="L3398">
        <v>7.5729454037635735</v>
      </c>
      <c r="M3398">
        <f>tsla_moving_stats_14yr[[#This Row],[Average_14Y_Centered]]-tsla_moving_stats_14yr[[#This Row],[ROLLING AVERAGE MANUAL]]</f>
        <v>-1.9539925233402755E-14</v>
      </c>
      <c r="N3398">
        <f>tsla_moving_stats_14yr[[#This Row],[StdDev_14Y_Centered]]-tsla_moving_stats_14yr[[#This Row],[STANDARD DEV MANUAL]]</f>
        <v>1.6418310011516724E-3</v>
      </c>
    </row>
    <row r="3399" spans="1:14" x14ac:dyDescent="0.25">
      <c r="A3399" s="1">
        <v>41145</v>
      </c>
      <c r="B3399">
        <v>2</v>
      </c>
      <c r="C3399">
        <v>2.02</v>
      </c>
      <c r="D3399">
        <v>1.96</v>
      </c>
      <c r="E3399">
        <v>1.97</v>
      </c>
      <c r="F3399">
        <v>21450187</v>
      </c>
      <c r="G3399">
        <v>11.910577006507591</v>
      </c>
      <c r="H3399">
        <v>7.577547321412017</v>
      </c>
      <c r="I3399">
        <f>tsla_moving_stats_14yr[[#This Row],[Close]]/tsla_moving_stats_14yr[[#This Row],[StdDev_14Y_Centered]]</f>
        <v>0.25997858098930432</v>
      </c>
      <c r="J3399">
        <f>2*tsla_moving_stats_14yr[[#This Row],[StdDev_14Y_Centered]]</f>
        <v>15.155094642824034</v>
      </c>
      <c r="K3399">
        <v>11.911626192541217</v>
      </c>
      <c r="L3399">
        <v>7.574428089659281</v>
      </c>
      <c r="M3399">
        <f>tsla_moving_stats_14yr[[#This Row],[Average_14Y_Centered]]-tsla_moving_stats_14yr[[#This Row],[ROLLING AVERAGE MANUAL]]</f>
        <v>-1.0491860336259151E-3</v>
      </c>
      <c r="N3399">
        <f>tsla_moving_stats_14yr[[#This Row],[StdDev_14Y_Centered]]-tsla_moving_stats_14yr[[#This Row],[STANDARD DEV MANUAL]]</f>
        <v>3.1192317527359847E-3</v>
      </c>
    </row>
    <row r="3400" spans="1:14" x14ac:dyDescent="0.25">
      <c r="A3400" s="1">
        <v>41144</v>
      </c>
      <c r="B3400">
        <v>2</v>
      </c>
      <c r="C3400">
        <v>2.06</v>
      </c>
      <c r="D3400">
        <v>1.98</v>
      </c>
      <c r="E3400">
        <v>2.0499999999999998</v>
      </c>
      <c r="F3400">
        <v>22064633</v>
      </c>
      <c r="G3400">
        <v>11.910577006507591</v>
      </c>
      <c r="H3400">
        <v>7.577547321412017</v>
      </c>
      <c r="I3400">
        <f>tsla_moving_stats_14yr[[#This Row],[Close]]/tsla_moving_stats_14yr[[#This Row],[StdDev_14Y_Centered]]</f>
        <v>0.27053608681628111</v>
      </c>
      <c r="J3400">
        <f>2*tsla_moving_stats_14yr[[#This Row],[StdDev_14Y_Centered]]</f>
        <v>15.155094642824034</v>
      </c>
      <c r="K3400">
        <v>11.910577006507614</v>
      </c>
      <c r="L3400">
        <v>7.5759034235032088</v>
      </c>
      <c r="M3400">
        <f>tsla_moving_stats_14yr[[#This Row],[Average_14Y_Centered]]-tsla_moving_stats_14yr[[#This Row],[ROLLING AVERAGE MANUAL]]</f>
        <v>-2.3092638912203256E-14</v>
      </c>
      <c r="N3400">
        <f>tsla_moving_stats_14yr[[#This Row],[StdDev_14Y_Centered]]-tsla_moving_stats_14yr[[#This Row],[STANDARD DEV MANUAL]]</f>
        <v>1.6438979088082561E-3</v>
      </c>
    </row>
    <row r="3401" spans="1:14" x14ac:dyDescent="0.25">
      <c r="A3401" s="1">
        <v>41143</v>
      </c>
      <c r="B3401">
        <v>1.93</v>
      </c>
      <c r="C3401">
        <v>2</v>
      </c>
      <c r="D3401">
        <v>1.93</v>
      </c>
      <c r="E3401">
        <v>2</v>
      </c>
      <c r="F3401">
        <v>11632363</v>
      </c>
      <c r="G3401">
        <v>11.909631076388889</v>
      </c>
      <c r="H3401">
        <v>7.5790561678428636</v>
      </c>
      <c r="I3401">
        <f>tsla_moving_stats_14yr[[#This Row],[Close]]/tsla_moving_stats_14yr[[#This Row],[StdDev_14Y_Centered]]</f>
        <v>0.2638851006917971</v>
      </c>
      <c r="J3401">
        <f>2*tsla_moving_stats_14yr[[#This Row],[StdDev_14Y_Centered]]</f>
        <v>15.158112335685727</v>
      </c>
      <c r="K3401">
        <v>11.90963107638891</v>
      </c>
      <c r="L3401">
        <v>7.5774112288830882</v>
      </c>
      <c r="M3401">
        <f>tsla_moving_stats_14yr[[#This Row],[Average_14Y_Centered]]-tsla_moving_stats_14yr[[#This Row],[ROLLING AVERAGE MANUAL]]</f>
        <v>-2.1316282072803006E-14</v>
      </c>
      <c r="N3401">
        <f>tsla_moving_stats_14yr[[#This Row],[StdDev_14Y_Centered]]-tsla_moving_stats_14yr[[#This Row],[STANDARD DEV MANUAL]]</f>
        <v>1.644938959775466E-3</v>
      </c>
    </row>
    <row r="3402" spans="1:14" x14ac:dyDescent="0.25">
      <c r="A3402" s="1">
        <v>41142</v>
      </c>
      <c r="B3402">
        <v>1.97</v>
      </c>
      <c r="C3402">
        <v>2</v>
      </c>
      <c r="D3402">
        <v>1.93</v>
      </c>
      <c r="E3402">
        <v>1.94</v>
      </c>
      <c r="F3402">
        <v>11422753</v>
      </c>
      <c r="G3402">
        <v>11.908371689101171</v>
      </c>
      <c r="H3402">
        <v>7.5804610452455803</v>
      </c>
      <c r="I3402">
        <f>tsla_moving_stats_14yr[[#This Row],[Close]]/tsla_moving_stats_14yr[[#This Row],[StdDev_14Y_Centered]]</f>
        <v>0.25592110933895718</v>
      </c>
      <c r="J3402">
        <f>2*tsla_moving_stats_14yr[[#This Row],[StdDev_14Y_Centered]]</f>
        <v>15.160922090491161</v>
      </c>
      <c r="K3402">
        <v>11.908371689101191</v>
      </c>
      <c r="L3402">
        <v>7.5788150869056281</v>
      </c>
      <c r="M3402">
        <f>tsla_moving_stats_14yr[[#This Row],[Average_14Y_Centered]]-tsla_moving_stats_14yr[[#This Row],[ROLLING AVERAGE MANUAL]]</f>
        <v>-1.9539925233402755E-14</v>
      </c>
      <c r="N3402">
        <f>tsla_moving_stats_14yr[[#This Row],[StdDev_14Y_Centered]]-tsla_moving_stats_14yr[[#This Row],[STANDARD DEV MANUAL]]</f>
        <v>1.6459583399521804E-3</v>
      </c>
    </row>
    <row r="3403" spans="1:14" x14ac:dyDescent="0.25">
      <c r="A3403" s="1">
        <v>41141</v>
      </c>
      <c r="B3403">
        <v>2.0099999999999998</v>
      </c>
      <c r="C3403">
        <v>2.0299999999999998</v>
      </c>
      <c r="D3403">
        <v>1.94</v>
      </c>
      <c r="E3403">
        <v>1.97</v>
      </c>
      <c r="F3403">
        <v>17685138</v>
      </c>
      <c r="G3403">
        <v>11.907150304083405</v>
      </c>
      <c r="H3403">
        <v>7.5818814167374322</v>
      </c>
      <c r="I3403">
        <f>tsla_moving_stats_14yr[[#This Row],[Close]]/tsla_moving_stats_14yr[[#This Row],[StdDev_14Y_Centered]]</f>
        <v>0.25982996722305807</v>
      </c>
      <c r="J3403">
        <f>2*tsla_moving_stats_14yr[[#This Row],[StdDev_14Y_Centered]]</f>
        <v>15.163762833474864</v>
      </c>
      <c r="K3403">
        <v>11.907150304083425</v>
      </c>
      <c r="L3403">
        <v>7.5802344347658321</v>
      </c>
      <c r="M3403">
        <f>tsla_moving_stats_14yr[[#This Row],[Average_14Y_Centered]]-tsla_moving_stats_14yr[[#This Row],[ROLLING AVERAGE MANUAL]]</f>
        <v>-1.9539925233402755E-14</v>
      </c>
      <c r="N3403">
        <f>tsla_moving_stats_14yr[[#This Row],[StdDev_14Y_Centered]]-tsla_moving_stats_14yr[[#This Row],[STANDARD DEV MANUAL]]</f>
        <v>1.64698197160007E-3</v>
      </c>
    </row>
    <row r="3404" spans="1:14" x14ac:dyDescent="0.25">
      <c r="A3404" s="1">
        <v>41138</v>
      </c>
      <c r="B3404">
        <v>2.02</v>
      </c>
      <c r="C3404">
        <v>2.0499999999999998</v>
      </c>
      <c r="D3404">
        <v>2</v>
      </c>
      <c r="E3404">
        <v>2</v>
      </c>
      <c r="F3404">
        <v>7621838</v>
      </c>
      <c r="G3404">
        <v>11.904382608695652</v>
      </c>
      <c r="H3404">
        <v>7.5845970898783648</v>
      </c>
      <c r="I3404">
        <f>tsla_moving_stats_14yr[[#This Row],[Close]]/tsla_moving_stats_14yr[[#This Row],[StdDev_14Y_Centered]]</f>
        <v>0.26369231961826917</v>
      </c>
      <c r="J3404">
        <f>2*tsla_moving_stats_14yr[[#This Row],[StdDev_14Y_Centered]]</f>
        <v>15.16919417975673</v>
      </c>
      <c r="K3404">
        <v>11.905780095610625</v>
      </c>
      <c r="L3404">
        <v>7.5815963938098232</v>
      </c>
      <c r="M3404">
        <f>tsla_moving_stats_14yr[[#This Row],[Average_14Y_Centered]]-tsla_moving_stats_14yr[[#This Row],[ROLLING AVERAGE MANUAL]]</f>
        <v>-1.3974869149731006E-3</v>
      </c>
      <c r="N3404">
        <f>tsla_moving_stats_14yr[[#This Row],[StdDev_14Y_Centered]]-tsla_moving_stats_14yr[[#This Row],[STANDARD DEV MANUAL]]</f>
        <v>3.0006960685415862E-3</v>
      </c>
    </row>
    <row r="3405" spans="1:14" x14ac:dyDescent="0.25">
      <c r="A3405" s="1">
        <v>41137</v>
      </c>
      <c r="B3405">
        <v>1.97</v>
      </c>
      <c r="C3405">
        <v>2.0299999999999998</v>
      </c>
      <c r="D3405">
        <v>1.97</v>
      </c>
      <c r="E3405">
        <v>2.02</v>
      </c>
      <c r="F3405">
        <v>10034605</v>
      </c>
      <c r="G3405">
        <v>11.904382608695652</v>
      </c>
      <c r="H3405">
        <v>7.5845970898783648</v>
      </c>
      <c r="I3405">
        <f>tsla_moving_stats_14yr[[#This Row],[Close]]/tsla_moving_stats_14yr[[#This Row],[StdDev_14Y_Centered]]</f>
        <v>0.26632924281445186</v>
      </c>
      <c r="J3405">
        <f>2*tsla_moving_stats_14yr[[#This Row],[StdDev_14Y_Centered]]</f>
        <v>15.16919417975673</v>
      </c>
      <c r="K3405">
        <v>11.904382608695673</v>
      </c>
      <c r="L3405">
        <v>7.5829480851648974</v>
      </c>
      <c r="M3405">
        <f>tsla_moving_stats_14yr[[#This Row],[Average_14Y_Centered]]-tsla_moving_stats_14yr[[#This Row],[ROLLING AVERAGE MANUAL]]</f>
        <v>-2.1316282072803006E-14</v>
      </c>
      <c r="N3405">
        <f>tsla_moving_stats_14yr[[#This Row],[StdDev_14Y_Centered]]-tsla_moving_stats_14yr[[#This Row],[STANDARD DEV MANUAL]]</f>
        <v>1.6490047134674057E-3</v>
      </c>
    </row>
    <row r="3406" spans="1:14" x14ac:dyDescent="0.25">
      <c r="A3406" s="1">
        <v>41136</v>
      </c>
      <c r="B3406">
        <v>1.96</v>
      </c>
      <c r="C3406">
        <v>1.98</v>
      </c>
      <c r="D3406">
        <v>1.92</v>
      </c>
      <c r="E3406">
        <v>1.96</v>
      </c>
      <c r="F3406">
        <v>7880783</v>
      </c>
      <c r="G3406">
        <v>11.903183993040454</v>
      </c>
      <c r="H3406">
        <v>7.5860292865539245</v>
      </c>
      <c r="I3406">
        <f>tsla_moving_stats_14yr[[#This Row],[Close]]/tsla_moving_stats_14yr[[#This Row],[StdDev_14Y_Centered]]</f>
        <v>0.25836968537335575</v>
      </c>
      <c r="J3406">
        <f>2*tsla_moving_stats_14yr[[#This Row],[StdDev_14Y_Centered]]</f>
        <v>15.172058573107849</v>
      </c>
      <c r="K3406">
        <v>11.903183993040471</v>
      </c>
      <c r="L3406">
        <v>7.5843792529755998</v>
      </c>
      <c r="M3406">
        <f>tsla_moving_stats_14yr[[#This Row],[Average_14Y_Centered]]-tsla_moving_stats_14yr[[#This Row],[ROLLING AVERAGE MANUAL]]</f>
        <v>-1.7763568394002505E-14</v>
      </c>
      <c r="N3406">
        <f>tsla_moving_stats_14yr[[#This Row],[StdDev_14Y_Centered]]-tsla_moving_stats_14yr[[#This Row],[STANDARD DEV MANUAL]]</f>
        <v>1.6500335783247166E-3</v>
      </c>
    </row>
    <row r="3407" spans="1:14" x14ac:dyDescent="0.25">
      <c r="A3407" s="1">
        <v>41135</v>
      </c>
      <c r="B3407">
        <v>2.0499999999999998</v>
      </c>
      <c r="C3407">
        <v>2.08</v>
      </c>
      <c r="D3407">
        <v>1.95</v>
      </c>
      <c r="E3407">
        <v>1.96</v>
      </c>
      <c r="F3407">
        <v>11900052</v>
      </c>
      <c r="G3407">
        <v>11.902106179286335</v>
      </c>
      <c r="H3407">
        <v>7.5875043291134476</v>
      </c>
      <c r="I3407">
        <f>tsla_moving_stats_14yr[[#This Row],[Close]]/tsla_moving_stats_14yr[[#This Row],[StdDev_14Y_Centered]]</f>
        <v>0.25831945722645983</v>
      </c>
      <c r="J3407">
        <f>2*tsla_moving_stats_14yr[[#This Row],[StdDev_14Y_Centered]]</f>
        <v>15.175008658226895</v>
      </c>
      <c r="K3407">
        <v>11.902106179286356</v>
      </c>
      <c r="L3407">
        <v>7.5858532564512728</v>
      </c>
      <c r="M3407">
        <f>tsla_moving_stats_14yr[[#This Row],[Average_14Y_Centered]]-tsla_moving_stats_14yr[[#This Row],[ROLLING AVERAGE MANUAL]]</f>
        <v>-2.1316282072803006E-14</v>
      </c>
      <c r="N3407">
        <f>tsla_moving_stats_14yr[[#This Row],[StdDev_14Y_Centered]]-tsla_moving_stats_14yr[[#This Row],[STANDARD DEV MANUAL]]</f>
        <v>1.6510726621747907E-3</v>
      </c>
    </row>
    <row r="3408" spans="1:14" x14ac:dyDescent="0.25">
      <c r="A3408" s="1">
        <v>41134</v>
      </c>
      <c r="B3408">
        <v>1.98</v>
      </c>
      <c r="C3408">
        <v>2.09</v>
      </c>
      <c r="D3408">
        <v>1.94</v>
      </c>
      <c r="E3408">
        <v>2.08</v>
      </c>
      <c r="F3408">
        <v>13050763</v>
      </c>
      <c r="G3408">
        <v>11.900914235959947</v>
      </c>
      <c r="H3408">
        <v>7.5889412849111881</v>
      </c>
      <c r="I3408">
        <f>tsla_moving_stats_14yr[[#This Row],[Close]]/tsla_moving_stats_14yr[[#This Row],[StdDev_14Y_Centered]]</f>
        <v>0.27408302711942012</v>
      </c>
      <c r="J3408">
        <f>2*tsla_moving_stats_14yr[[#This Row],[StdDev_14Y_Centered]]</f>
        <v>15.177882569822376</v>
      </c>
      <c r="K3408">
        <v>11.900914235959968</v>
      </c>
      <c r="L3408">
        <v>7.5872891805517897</v>
      </c>
      <c r="M3408">
        <f>tsla_moving_stats_14yr[[#This Row],[Average_14Y_Centered]]-tsla_moving_stats_14yr[[#This Row],[ROLLING AVERAGE MANUAL]]</f>
        <v>-2.1316282072803006E-14</v>
      </c>
      <c r="N3408">
        <f>tsla_moving_stats_14yr[[#This Row],[StdDev_14Y_Centered]]-tsla_moving_stats_14yr[[#This Row],[STANDARD DEV MANUAL]]</f>
        <v>1.652104359398443E-3</v>
      </c>
    </row>
    <row r="3409" spans="1:14" x14ac:dyDescent="0.25">
      <c r="A3409" s="1">
        <v>41131</v>
      </c>
      <c r="B3409">
        <v>1.95</v>
      </c>
      <c r="C3409">
        <v>2</v>
      </c>
      <c r="D3409">
        <v>1.95</v>
      </c>
      <c r="E3409">
        <v>2</v>
      </c>
      <c r="F3409">
        <v>10610861</v>
      </c>
      <c r="G3409">
        <v>11.897803921568629</v>
      </c>
      <c r="H3409">
        <v>7.5915143724558307</v>
      </c>
      <c r="I3409">
        <f>tsla_moving_stats_14yr[[#This Row],[Close]]/tsla_moving_stats_14yr[[#This Row],[StdDev_14Y_Centered]]</f>
        <v>0.26345204683489343</v>
      </c>
      <c r="J3409">
        <f>2*tsla_moving_stats_14yr[[#This Row],[StdDev_14Y_Centered]]</f>
        <v>15.183028744911661</v>
      </c>
      <c r="K3409">
        <v>11.899272648083645</v>
      </c>
      <c r="L3409">
        <v>7.5885334449762682</v>
      </c>
      <c r="M3409">
        <f>tsla_moving_stats_14yr[[#This Row],[Average_14Y_Centered]]-tsla_moving_stats_14yr[[#This Row],[ROLLING AVERAGE MANUAL]]</f>
        <v>-1.4687265150161721E-3</v>
      </c>
      <c r="N3409">
        <f>tsla_moving_stats_14yr[[#This Row],[StdDev_14Y_Centered]]-tsla_moving_stats_14yr[[#This Row],[STANDARD DEV MANUAL]]</f>
        <v>2.9809274795624674E-3</v>
      </c>
    </row>
    <row r="3410" spans="1:14" x14ac:dyDescent="0.25">
      <c r="A3410" s="1">
        <v>41130</v>
      </c>
      <c r="B3410">
        <v>1.97</v>
      </c>
      <c r="C3410">
        <v>2</v>
      </c>
      <c r="D3410">
        <v>1.94</v>
      </c>
      <c r="E3410">
        <v>1.96</v>
      </c>
      <c r="F3410">
        <v>10088770</v>
      </c>
      <c r="G3410">
        <v>11.897803921568629</v>
      </c>
      <c r="H3410">
        <v>7.5915143724558307</v>
      </c>
      <c r="I3410">
        <f>tsla_moving_stats_14yr[[#This Row],[Close]]/tsla_moving_stats_14yr[[#This Row],[StdDev_14Y_Centered]]</f>
        <v>0.25818300589819554</v>
      </c>
      <c r="J3410">
        <f>2*tsla_moving_stats_14yr[[#This Row],[StdDev_14Y_Centered]]</f>
        <v>15.183028744911661</v>
      </c>
      <c r="K3410">
        <v>11.897803921568649</v>
      </c>
      <c r="L3410">
        <v>7.589860267550578</v>
      </c>
      <c r="M3410">
        <f>tsla_moving_stats_14yr[[#This Row],[Average_14Y_Centered]]-tsla_moving_stats_14yr[[#This Row],[ROLLING AVERAGE MANUAL]]</f>
        <v>-1.9539925233402755E-14</v>
      </c>
      <c r="N3410">
        <f>tsla_moving_stats_14yr[[#This Row],[StdDev_14Y_Centered]]-tsla_moving_stats_14yr[[#This Row],[STANDARD DEV MANUAL]]</f>
        <v>1.6541049052527512E-3</v>
      </c>
    </row>
    <row r="3411" spans="1:14" x14ac:dyDescent="0.25">
      <c r="A3411" s="1">
        <v>41129</v>
      </c>
      <c r="B3411">
        <v>1.99</v>
      </c>
      <c r="C3411">
        <v>2</v>
      </c>
      <c r="D3411">
        <v>1.91</v>
      </c>
      <c r="E3411">
        <v>1.94</v>
      </c>
      <c r="F3411">
        <v>19633445</v>
      </c>
      <c r="G3411">
        <v>11.896159546643418</v>
      </c>
      <c r="H3411">
        <v>7.5927607391083916</v>
      </c>
      <c r="I3411">
        <f>tsla_moving_stats_14yr[[#This Row],[Close]]/tsla_moving_stats_14yr[[#This Row],[StdDev_14Y_Centered]]</f>
        <v>0.25550653664187656</v>
      </c>
      <c r="J3411">
        <f>2*tsla_moving_stats_14yr[[#This Row],[StdDev_14Y_Centered]]</f>
        <v>15.185521478216783</v>
      </c>
      <c r="K3411">
        <v>11.896159546643441</v>
      </c>
      <c r="L3411">
        <v>7.5911056413799098</v>
      </c>
      <c r="M3411">
        <f>tsla_moving_stats_14yr[[#This Row],[Average_14Y_Centered]]-tsla_moving_stats_14yr[[#This Row],[ROLLING AVERAGE MANUAL]]</f>
        <v>-2.3092638912203256E-14</v>
      </c>
      <c r="N3411">
        <f>tsla_moving_stats_14yr[[#This Row],[StdDev_14Y_Centered]]-tsla_moving_stats_14yr[[#This Row],[STANDARD DEV MANUAL]]</f>
        <v>1.6550977284817137E-3</v>
      </c>
    </row>
    <row r="3412" spans="1:14" x14ac:dyDescent="0.25">
      <c r="A3412" s="1">
        <v>41128</v>
      </c>
      <c r="B3412">
        <v>1.92</v>
      </c>
      <c r="C3412">
        <v>2.06</v>
      </c>
      <c r="D3412">
        <v>1.9</v>
      </c>
      <c r="E3412">
        <v>2.02</v>
      </c>
      <c r="F3412">
        <v>35809597</v>
      </c>
      <c r="G3412">
        <v>11.894417793283909</v>
      </c>
      <c r="H3412">
        <v>7.5939585196488588</v>
      </c>
      <c r="I3412">
        <f>tsla_moving_stats_14yr[[#This Row],[Close]]/tsla_moving_stats_14yr[[#This Row],[StdDev_14Y_Centered]]</f>
        <v>0.2660009262327922</v>
      </c>
      <c r="J3412">
        <f>2*tsla_moving_stats_14yr[[#This Row],[StdDev_14Y_Centered]]</f>
        <v>15.187917039297718</v>
      </c>
      <c r="K3412">
        <v>11.894417793283928</v>
      </c>
      <c r="L3412">
        <v>7.592302438826696</v>
      </c>
      <c r="M3412">
        <f>tsla_moving_stats_14yr[[#This Row],[Average_14Y_Centered]]-tsla_moving_stats_14yr[[#This Row],[ROLLING AVERAGE MANUAL]]</f>
        <v>-1.9539925233402755E-14</v>
      </c>
      <c r="N3412">
        <f>tsla_moving_stats_14yr[[#This Row],[StdDev_14Y_Centered]]-tsla_moving_stats_14yr[[#This Row],[STANDARD DEV MANUAL]]</f>
        <v>1.656080822162842E-3</v>
      </c>
    </row>
    <row r="3413" spans="1:14" x14ac:dyDescent="0.25">
      <c r="A3413" s="1">
        <v>41127</v>
      </c>
      <c r="B3413">
        <v>1.84</v>
      </c>
      <c r="C3413">
        <v>1.91</v>
      </c>
      <c r="D3413">
        <v>1.84</v>
      </c>
      <c r="E3413">
        <v>1.88</v>
      </c>
      <c r="F3413">
        <v>22922559</v>
      </c>
      <c r="G3413">
        <v>11.892818499127399</v>
      </c>
      <c r="H3413">
        <v>7.5952294347804763</v>
      </c>
      <c r="I3413">
        <f>tsla_moving_stats_14yr[[#This Row],[Close]]/tsla_moving_stats_14yr[[#This Row],[StdDev_14Y_Centered]]</f>
        <v>0.24752379321038079</v>
      </c>
      <c r="J3413">
        <f>2*tsla_moving_stats_14yr[[#This Row],[StdDev_14Y_Centered]]</f>
        <v>15.190458869560953</v>
      </c>
      <c r="K3413">
        <v>11.89281849912742</v>
      </c>
      <c r="L3413">
        <v>7.5935723540506324</v>
      </c>
      <c r="M3413">
        <f>tsla_moving_stats_14yr[[#This Row],[Average_14Y_Centered]]-tsla_moving_stats_14yr[[#This Row],[ROLLING AVERAGE MANUAL]]</f>
        <v>-2.1316282072803006E-14</v>
      </c>
      <c r="N3413">
        <f>tsla_moving_stats_14yr[[#This Row],[StdDev_14Y_Centered]]-tsla_moving_stats_14yr[[#This Row],[STANDARD DEV MANUAL]]</f>
        <v>1.6570807298439405E-3</v>
      </c>
    </row>
    <row r="3414" spans="1:14" x14ac:dyDescent="0.25">
      <c r="A3414" s="1">
        <v>41124</v>
      </c>
      <c r="B3414">
        <v>1.79</v>
      </c>
      <c r="C3414">
        <v>1.84</v>
      </c>
      <c r="D3414">
        <v>1.78</v>
      </c>
      <c r="E3414">
        <v>1.82</v>
      </c>
      <c r="F3414">
        <v>18142069</v>
      </c>
      <c r="G3414">
        <v>11.889842794759826</v>
      </c>
      <c r="H3414">
        <v>7.5978784300338518</v>
      </c>
      <c r="I3414">
        <f>tsla_moving_stats_14yr[[#This Row],[Close]]/tsla_moving_stats_14yr[[#This Row],[StdDev_14Y_Centered]]</f>
        <v>0.23954055290035631</v>
      </c>
      <c r="J3414">
        <f>2*tsla_moving_stats_14yr[[#This Row],[StdDev_14Y_Centered]]</f>
        <v>15.195756860067704</v>
      </c>
      <c r="K3414">
        <v>11.891296377127913</v>
      </c>
      <c r="L3414">
        <v>7.5948798499002832</v>
      </c>
      <c r="M3414">
        <f>tsla_moving_stats_14yr[[#This Row],[Average_14Y_Centered]]-tsla_moving_stats_14yr[[#This Row],[ROLLING AVERAGE MANUAL]]</f>
        <v>-1.4535823680876803E-3</v>
      </c>
      <c r="N3414">
        <f>tsla_moving_stats_14yr[[#This Row],[StdDev_14Y_Centered]]-tsla_moving_stats_14yr[[#This Row],[STANDARD DEV MANUAL]]</f>
        <v>2.9985801335685736E-3</v>
      </c>
    </row>
    <row r="3415" spans="1:14" x14ac:dyDescent="0.25">
      <c r="A3415" s="1">
        <v>41123</v>
      </c>
      <c r="B3415">
        <v>1.79</v>
      </c>
      <c r="C3415">
        <v>1.79</v>
      </c>
      <c r="D3415">
        <v>1.7</v>
      </c>
      <c r="E3415">
        <v>1.74</v>
      </c>
      <c r="F3415">
        <v>19575260</v>
      </c>
      <c r="G3415">
        <v>11.889842794759826</v>
      </c>
      <c r="H3415">
        <v>7.5978784300338518</v>
      </c>
      <c r="I3415">
        <f>tsla_moving_stats_14yr[[#This Row],[Close]]/tsla_moving_stats_14yr[[#This Row],[StdDev_14Y_Centered]]</f>
        <v>0.22901129782781318</v>
      </c>
      <c r="J3415">
        <f>2*tsla_moving_stats_14yr[[#This Row],[StdDev_14Y_Centered]]</f>
        <v>15.195756860067704</v>
      </c>
      <c r="K3415">
        <v>11.889842794759847</v>
      </c>
      <c r="L3415">
        <v>7.59621932346748</v>
      </c>
      <c r="M3415">
        <f>tsla_moving_stats_14yr[[#This Row],[Average_14Y_Centered]]-tsla_moving_stats_14yr[[#This Row],[ROLLING AVERAGE MANUAL]]</f>
        <v>-2.1316282072803006E-14</v>
      </c>
      <c r="N3415">
        <f>tsla_moving_stats_14yr[[#This Row],[StdDev_14Y_Centered]]-tsla_moving_stats_14yr[[#This Row],[STANDARD DEV MANUAL]]</f>
        <v>1.6591065663718041E-3</v>
      </c>
    </row>
    <row r="3416" spans="1:14" x14ac:dyDescent="0.25">
      <c r="A3416" s="1">
        <v>41122</v>
      </c>
      <c r="B3416">
        <v>1.87</v>
      </c>
      <c r="C3416">
        <v>1.87</v>
      </c>
      <c r="D3416">
        <v>1.74</v>
      </c>
      <c r="E3416">
        <v>1.75</v>
      </c>
      <c r="F3416">
        <v>23883280</v>
      </c>
      <c r="G3416">
        <v>11.888213193534295</v>
      </c>
      <c r="H3416">
        <v>7.5991383273477142</v>
      </c>
      <c r="I3416">
        <f>tsla_moving_stats_14yr[[#This Row],[Close]]/tsla_moving_stats_14yr[[#This Row],[StdDev_14Y_Centered]]</f>
        <v>0.23028926762684593</v>
      </c>
      <c r="J3416">
        <f>2*tsla_moving_stats_14yr[[#This Row],[StdDev_14Y_Centered]]</f>
        <v>15.198276654695428</v>
      </c>
      <c r="K3416">
        <v>11.888213193534316</v>
      </c>
      <c r="L3416">
        <v>7.5974782206479645</v>
      </c>
      <c r="M3416">
        <f>tsla_moving_stats_14yr[[#This Row],[Average_14Y_Centered]]-tsla_moving_stats_14yr[[#This Row],[ROLLING AVERAGE MANUAL]]</f>
        <v>-2.1316282072803006E-14</v>
      </c>
      <c r="N3416">
        <f>tsla_moving_stats_14yr[[#This Row],[StdDev_14Y_Centered]]-tsla_moving_stats_14yr[[#This Row],[STANDARD DEV MANUAL]]</f>
        <v>1.6601066997496972E-3</v>
      </c>
    </row>
    <row r="3417" spans="1:14" x14ac:dyDescent="0.25">
      <c r="A3417" s="1">
        <v>41121</v>
      </c>
      <c r="B3417">
        <v>1.84</v>
      </c>
      <c r="C3417">
        <v>1.86</v>
      </c>
      <c r="D3417">
        <v>1.82</v>
      </c>
      <c r="E3417">
        <v>1.83</v>
      </c>
      <c r="F3417">
        <v>23625924</v>
      </c>
      <c r="G3417">
        <v>11.886595279720281</v>
      </c>
      <c r="H3417">
        <v>7.6004051849630967</v>
      </c>
      <c r="I3417">
        <f>tsla_moving_stats_14yr[[#This Row],[Close]]/tsla_moving_stats_14yr[[#This Row],[StdDev_14Y_Centered]]</f>
        <v>0.24077663696411017</v>
      </c>
      <c r="J3417">
        <f>2*tsla_moving_stats_14yr[[#This Row],[StdDev_14Y_Centered]]</f>
        <v>15.200810369926193</v>
      </c>
      <c r="K3417">
        <v>11.886595279720302</v>
      </c>
      <c r="L3417">
        <v>7.5987440757344178</v>
      </c>
      <c r="M3417">
        <f>tsla_moving_stats_14yr[[#This Row],[Average_14Y_Centered]]-tsla_moving_stats_14yr[[#This Row],[ROLLING AVERAGE MANUAL]]</f>
        <v>-2.1316282072803006E-14</v>
      </c>
      <c r="N3417">
        <f>tsla_moving_stats_14yr[[#This Row],[StdDev_14Y_Centered]]-tsla_moving_stats_14yr[[#This Row],[STANDARD DEV MANUAL]]</f>
        <v>1.6611092286789031E-3</v>
      </c>
    </row>
    <row r="3418" spans="1:14" x14ac:dyDescent="0.25">
      <c r="A3418" s="1">
        <v>41120</v>
      </c>
      <c r="B3418">
        <v>1.97</v>
      </c>
      <c r="C3418">
        <v>2.02</v>
      </c>
      <c r="D3418">
        <v>1.81</v>
      </c>
      <c r="E3418">
        <v>1.82</v>
      </c>
      <c r="F3418">
        <v>30990632</v>
      </c>
      <c r="G3418">
        <v>11.884748578924356</v>
      </c>
      <c r="H3418">
        <v>7.60155394133489</v>
      </c>
      <c r="I3418">
        <f>tsla_moving_stats_14yr[[#This Row],[Close]]/tsla_moving_stats_14yr[[#This Row],[StdDev_14Y_Centered]]</f>
        <v>0.23942473000203354</v>
      </c>
      <c r="J3418">
        <f>2*tsla_moving_stats_14yr[[#This Row],[StdDev_14Y_Centered]]</f>
        <v>15.20310788266978</v>
      </c>
      <c r="K3418">
        <v>11.884748578924377</v>
      </c>
      <c r="L3418">
        <v>7.5998918545234178</v>
      </c>
      <c r="M3418">
        <f>tsla_moving_stats_14yr[[#This Row],[Average_14Y_Centered]]-tsla_moving_stats_14yr[[#This Row],[ROLLING AVERAGE MANUAL]]</f>
        <v>-2.1316282072803006E-14</v>
      </c>
      <c r="N3418">
        <f>tsla_moving_stats_14yr[[#This Row],[StdDev_14Y_Centered]]-tsla_moving_stats_14yr[[#This Row],[STANDARD DEV MANUAL]]</f>
        <v>1.6620868114722853E-3</v>
      </c>
    </row>
    <row r="3419" spans="1:14" x14ac:dyDescent="0.25">
      <c r="A3419" s="1">
        <v>41117</v>
      </c>
      <c r="B3419">
        <v>1.91</v>
      </c>
      <c r="C3419">
        <v>1.98</v>
      </c>
      <c r="D3419">
        <v>1.87</v>
      </c>
      <c r="E3419">
        <v>1.97</v>
      </c>
      <c r="F3419">
        <v>25094546</v>
      </c>
      <c r="G3419">
        <v>11.881203501094094</v>
      </c>
      <c r="H3419">
        <v>7.6039333997707308</v>
      </c>
      <c r="I3419">
        <f>tsla_moving_stats_14yr[[#This Row],[Close]]/tsla_moving_stats_14yr[[#This Row],[StdDev_14Y_Centered]]</f>
        <v>0.25907644062997687</v>
      </c>
      <c r="J3419">
        <f>2*tsla_moving_stats_14yr[[#This Row],[StdDev_14Y_Centered]]</f>
        <v>15.207866799541462</v>
      </c>
      <c r="K3419">
        <v>11.882882764654441</v>
      </c>
      <c r="L3419">
        <v>7.6010302377239976</v>
      </c>
      <c r="M3419">
        <f>tsla_moving_stats_14yr[[#This Row],[Average_14Y_Centered]]-tsla_moving_stats_14yr[[#This Row],[ROLLING AVERAGE MANUAL]]</f>
        <v>-1.6792635603479766E-3</v>
      </c>
      <c r="N3419">
        <f>tsla_moving_stats_14yr[[#This Row],[StdDev_14Y_Centered]]-tsla_moving_stats_14yr[[#This Row],[STANDARD DEV MANUAL]]</f>
        <v>2.9031620467332431E-3</v>
      </c>
    </row>
    <row r="3420" spans="1:14" x14ac:dyDescent="0.25">
      <c r="A3420" s="1">
        <v>41116</v>
      </c>
      <c r="B3420">
        <v>1.99</v>
      </c>
      <c r="C3420">
        <v>2</v>
      </c>
      <c r="D3420">
        <v>1.84</v>
      </c>
      <c r="E3420">
        <v>1.88</v>
      </c>
      <c r="F3420">
        <v>33945110</v>
      </c>
      <c r="G3420">
        <v>11.881203501094094</v>
      </c>
      <c r="H3420">
        <v>7.6039333997707308</v>
      </c>
      <c r="I3420">
        <f>tsla_moving_stats_14yr[[#This Row],[Close]]/tsla_moving_stats_14yr[[#This Row],[StdDev_14Y_Centered]]</f>
        <v>0.2472404611088104</v>
      </c>
      <c r="J3420">
        <f>2*tsla_moving_stats_14yr[[#This Row],[StdDev_14Y_Centered]]</f>
        <v>15.207866799541462</v>
      </c>
      <c r="K3420">
        <v>11.881203501094113</v>
      </c>
      <c r="L3420">
        <v>7.6022693372932375</v>
      </c>
      <c r="M3420">
        <f>tsla_moving_stats_14yr[[#This Row],[Average_14Y_Centered]]-tsla_moving_stats_14yr[[#This Row],[ROLLING AVERAGE MANUAL]]</f>
        <v>-1.9539925233402755E-14</v>
      </c>
      <c r="N3420">
        <f>tsla_moving_stats_14yr[[#This Row],[StdDev_14Y_Centered]]-tsla_moving_stats_14yr[[#This Row],[STANDARD DEV MANUAL]]</f>
        <v>1.6640624774932888E-3</v>
      </c>
    </row>
    <row r="3421" spans="1:14" x14ac:dyDescent="0.25">
      <c r="A3421" s="1">
        <v>41115</v>
      </c>
      <c r="B3421">
        <v>1.99</v>
      </c>
      <c r="C3421">
        <v>2</v>
      </c>
      <c r="D3421">
        <v>1.92</v>
      </c>
      <c r="E3421">
        <v>1.93</v>
      </c>
      <c r="F3421">
        <v>42661019</v>
      </c>
      <c r="G3421">
        <v>11.879750437828372</v>
      </c>
      <c r="H3421">
        <v>7.6052812401002239</v>
      </c>
      <c r="I3421">
        <f>tsla_moving_stats_14yr[[#This Row],[Close]]/tsla_moving_stats_14yr[[#This Row],[StdDev_14Y_Centered]]</f>
        <v>0.25377102293386933</v>
      </c>
      <c r="J3421">
        <f>2*tsla_moving_stats_14yr[[#This Row],[StdDev_14Y_Centered]]</f>
        <v>15.210562480200448</v>
      </c>
      <c r="K3421">
        <v>11.879750437828392</v>
      </c>
      <c r="L3421">
        <v>7.6036161538755245</v>
      </c>
      <c r="M3421">
        <f>tsla_moving_stats_14yr[[#This Row],[Average_14Y_Centered]]-tsla_moving_stats_14yr[[#This Row],[ROLLING AVERAGE MANUAL]]</f>
        <v>-1.9539925233402755E-14</v>
      </c>
      <c r="N3421">
        <f>tsla_moving_stats_14yr[[#This Row],[StdDev_14Y_Centered]]-tsla_moving_stats_14yr[[#This Row],[STANDARD DEV MANUAL]]</f>
        <v>1.665086224699408E-3</v>
      </c>
    </row>
    <row r="3422" spans="1:14" x14ac:dyDescent="0.25">
      <c r="A3422" s="1">
        <v>41114</v>
      </c>
      <c r="B3422">
        <v>2.04</v>
      </c>
      <c r="C3422">
        <v>2.0699999999999998</v>
      </c>
      <c r="D3422">
        <v>1.97</v>
      </c>
      <c r="E3422">
        <v>1.99</v>
      </c>
      <c r="F3422">
        <v>22510163</v>
      </c>
      <c r="G3422">
        <v>11.878274200613228</v>
      </c>
      <c r="H3422">
        <v>7.6066201044188704</v>
      </c>
      <c r="I3422">
        <f>tsla_moving_stats_14yr[[#This Row],[Close]]/tsla_moving_stats_14yr[[#This Row],[StdDev_14Y_Centered]]</f>
        <v>0.26161422191229988</v>
      </c>
      <c r="J3422">
        <f>2*tsla_moving_stats_14yr[[#This Row],[StdDev_14Y_Centered]]</f>
        <v>15.213240208837741</v>
      </c>
      <c r="K3422">
        <v>11.878274200613248</v>
      </c>
      <c r="L3422">
        <v>7.6049539955160723</v>
      </c>
      <c r="M3422">
        <f>tsla_moving_stats_14yr[[#This Row],[Average_14Y_Centered]]-tsla_moving_stats_14yr[[#This Row],[ROLLING AVERAGE MANUAL]]</f>
        <v>-1.9539925233402755E-14</v>
      </c>
      <c r="N3422">
        <f>tsla_moving_stats_14yr[[#This Row],[StdDev_14Y_Centered]]-tsla_moving_stats_14yr[[#This Row],[STANDARD DEV MANUAL]]</f>
        <v>1.666108902798058E-3</v>
      </c>
    </row>
    <row r="3423" spans="1:14" x14ac:dyDescent="0.25">
      <c r="A3423" s="1">
        <v>41113</v>
      </c>
      <c r="B3423">
        <v>2.0699999999999998</v>
      </c>
      <c r="C3423">
        <v>2.09</v>
      </c>
      <c r="D3423">
        <v>2.04</v>
      </c>
      <c r="E3423">
        <v>2.04</v>
      </c>
      <c r="F3423">
        <v>20801166</v>
      </c>
      <c r="G3423">
        <v>11.875740578439967</v>
      </c>
      <c r="H3423">
        <v>7.6073237226465462</v>
      </c>
      <c r="I3423">
        <f>tsla_moving_stats_14yr[[#This Row],[Close]]/tsla_moving_stats_14yr[[#This Row],[StdDev_14Y_Centered]]</f>
        <v>0.26816263831747328</v>
      </c>
      <c r="J3423">
        <f>2*tsla_moving_stats_14yr[[#This Row],[StdDev_14Y_Centered]]</f>
        <v>15.214647445293092</v>
      </c>
      <c r="K3423">
        <v>11.875740578439984</v>
      </c>
      <c r="L3423">
        <v>7.6056567293707626</v>
      </c>
      <c r="M3423">
        <f>tsla_moving_stats_14yr[[#This Row],[Average_14Y_Centered]]-tsla_moving_stats_14yr[[#This Row],[ROLLING AVERAGE MANUAL]]</f>
        <v>-1.7763568394002505E-14</v>
      </c>
      <c r="N3423">
        <f>tsla_moving_stats_14yr[[#This Row],[StdDev_14Y_Centered]]-tsla_moving_stats_14yr[[#This Row],[STANDARD DEV MANUAL]]</f>
        <v>1.6669932757835682E-3</v>
      </c>
    </row>
    <row r="3424" spans="1:14" x14ac:dyDescent="0.25">
      <c r="A3424" s="1">
        <v>41110</v>
      </c>
      <c r="B3424">
        <v>2.14</v>
      </c>
      <c r="C3424">
        <v>2.15</v>
      </c>
      <c r="D3424">
        <v>2.08</v>
      </c>
      <c r="E3424">
        <v>2.12</v>
      </c>
      <c r="F3424">
        <v>23527014</v>
      </c>
      <c r="G3424">
        <v>11.87107456140351</v>
      </c>
      <c r="H3424">
        <v>7.6090268747898699</v>
      </c>
      <c r="I3424">
        <f>tsla_moving_stats_14yr[[#This Row],[Close]]/tsla_moving_stats_14yr[[#This Row],[StdDev_14Y_Centered]]</f>
        <v>0.27861644266548158</v>
      </c>
      <c r="J3424">
        <f>2*tsla_moving_stats_14yr[[#This Row],[StdDev_14Y_Centered]]</f>
        <v>15.21805374957974</v>
      </c>
      <c r="K3424">
        <v>11.873345024112252</v>
      </c>
      <c r="L3424">
        <v>7.6064629462158679</v>
      </c>
      <c r="M3424">
        <f>tsla_moving_stats_14yr[[#This Row],[Average_14Y_Centered]]-tsla_moving_stats_14yr[[#This Row],[ROLLING AVERAGE MANUAL]]</f>
        <v>-2.2704627087417606E-3</v>
      </c>
      <c r="N3424">
        <f>tsla_moving_stats_14yr[[#This Row],[StdDev_14Y_Centered]]-tsla_moving_stats_14yr[[#This Row],[STANDARD DEV MANUAL]]</f>
        <v>2.5639285740020057E-3</v>
      </c>
    </row>
    <row r="3425" spans="1:14" x14ac:dyDescent="0.25">
      <c r="A3425" s="1">
        <v>41109</v>
      </c>
      <c r="B3425">
        <v>2.1800000000000002</v>
      </c>
      <c r="C3425">
        <v>2.21</v>
      </c>
      <c r="D3425">
        <v>2.14</v>
      </c>
      <c r="E3425">
        <v>2.15</v>
      </c>
      <c r="F3425">
        <v>21538192</v>
      </c>
      <c r="G3425">
        <v>11.87107456140351</v>
      </c>
      <c r="H3425">
        <v>7.6090268747898699</v>
      </c>
      <c r="I3425">
        <f>tsla_moving_stats_14yr[[#This Row],[Close]]/tsla_moving_stats_14yr[[#This Row],[StdDev_14Y_Centered]]</f>
        <v>0.2825591281748987</v>
      </c>
      <c r="J3425">
        <f>2*tsla_moving_stats_14yr[[#This Row],[StdDev_14Y_Centered]]</f>
        <v>15.21805374957974</v>
      </c>
      <c r="K3425">
        <v>11.871074561403528</v>
      </c>
      <c r="L3425">
        <v>7.6073580455396526</v>
      </c>
      <c r="M3425">
        <f>tsla_moving_stats_14yr[[#This Row],[Average_14Y_Centered]]-tsla_moving_stats_14yr[[#This Row],[ROLLING AVERAGE MANUAL]]</f>
        <v>-1.7763568394002505E-14</v>
      </c>
      <c r="N3425">
        <f>tsla_moving_stats_14yr[[#This Row],[StdDev_14Y_Centered]]-tsla_moving_stats_14yr[[#This Row],[STANDARD DEV MANUAL]]</f>
        <v>1.6688292502173852E-3</v>
      </c>
    </row>
    <row r="3426" spans="1:14" x14ac:dyDescent="0.25">
      <c r="A3426" s="1">
        <v>41108</v>
      </c>
      <c r="B3426">
        <v>2.09</v>
      </c>
      <c r="C3426">
        <v>2.2400000000000002</v>
      </c>
      <c r="D3426">
        <v>2.0699999999999998</v>
      </c>
      <c r="E3426">
        <v>2.14</v>
      </c>
      <c r="F3426">
        <v>43231304</v>
      </c>
      <c r="G3426">
        <v>11.868731899956121</v>
      </c>
      <c r="H3426">
        <v>7.6098743451105531</v>
      </c>
      <c r="I3426">
        <f>tsla_moving_stats_14yr[[#This Row],[Close]]/tsla_moving_stats_14yr[[#This Row],[StdDev_14Y_Centered]]</f>
        <v>0.28121357895679039</v>
      </c>
      <c r="J3426">
        <f>2*tsla_moving_stats_14yr[[#This Row],[StdDev_14Y_Centered]]</f>
        <v>15.219748690221106</v>
      </c>
      <c r="K3426">
        <v>11.86873189995614</v>
      </c>
      <c r="L3426">
        <v>7.6082045975654546</v>
      </c>
      <c r="M3426">
        <f>tsla_moving_stats_14yr[[#This Row],[Average_14Y_Centered]]-tsla_moving_stats_14yr[[#This Row],[ROLLING AVERAGE MANUAL]]</f>
        <v>-1.9539925233402755E-14</v>
      </c>
      <c r="N3426">
        <f>tsla_moving_stats_14yr[[#This Row],[StdDev_14Y_Centered]]-tsla_moving_stats_14yr[[#This Row],[STANDARD DEV MANUAL]]</f>
        <v>1.6697475450984101E-3</v>
      </c>
    </row>
    <row r="3427" spans="1:14" x14ac:dyDescent="0.25">
      <c r="A3427" s="1">
        <v>41107</v>
      </c>
      <c r="B3427">
        <v>2.33</v>
      </c>
      <c r="C3427">
        <v>2.35</v>
      </c>
      <c r="D3427">
        <v>2.16</v>
      </c>
      <c r="E3427">
        <v>2.2200000000000002</v>
      </c>
      <c r="F3427">
        <v>38541985</v>
      </c>
      <c r="G3427">
        <v>11.866523266022826</v>
      </c>
      <c r="H3427">
        <v>7.6108145574313886</v>
      </c>
      <c r="I3427">
        <f>tsla_moving_stats_14yr[[#This Row],[Close]]/tsla_moving_stats_14yr[[#This Row],[StdDev_14Y_Centered]]</f>
        <v>0.29169019731696616</v>
      </c>
      <c r="J3427">
        <f>2*tsla_moving_stats_14yr[[#This Row],[StdDev_14Y_Centered]]</f>
        <v>15.221629114862777</v>
      </c>
      <c r="K3427">
        <v>11.866523266022847</v>
      </c>
      <c r="L3427">
        <v>7.6091438704268439</v>
      </c>
      <c r="M3427">
        <f>tsla_moving_stats_14yr[[#This Row],[Average_14Y_Centered]]-tsla_moving_stats_14yr[[#This Row],[ROLLING AVERAGE MANUAL]]</f>
        <v>-2.1316282072803006E-14</v>
      </c>
      <c r="N3427">
        <f>tsla_moving_stats_14yr[[#This Row],[StdDev_14Y_Centered]]-tsla_moving_stats_14yr[[#This Row],[STANDARD DEV MANUAL]]</f>
        <v>1.6706870045446465E-3</v>
      </c>
    </row>
    <row r="3428" spans="1:14" x14ac:dyDescent="0.25">
      <c r="A3428" s="1">
        <v>41106</v>
      </c>
      <c r="B3428">
        <v>2.29</v>
      </c>
      <c r="C3428">
        <v>2.4</v>
      </c>
      <c r="D3428">
        <v>2.2599999999999998</v>
      </c>
      <c r="E3428">
        <v>2.4</v>
      </c>
      <c r="F3428">
        <v>26158647</v>
      </c>
      <c r="G3428">
        <v>11.864273166447079</v>
      </c>
      <c r="H3428">
        <v>7.6117284433609642</v>
      </c>
      <c r="I3428">
        <f>tsla_moving_stats_14yr[[#This Row],[Close]]/tsla_moving_stats_14yr[[#This Row],[StdDev_14Y_Centered]]</f>
        <v>0.31530289314161059</v>
      </c>
      <c r="J3428">
        <f>2*tsla_moving_stats_14yr[[#This Row],[StdDev_14Y_Centered]]</f>
        <v>15.223456886721928</v>
      </c>
      <c r="K3428">
        <v>11.864273166447099</v>
      </c>
      <c r="L3428">
        <v>7.6100568218532842</v>
      </c>
      <c r="M3428">
        <f>tsla_moving_stats_14yr[[#This Row],[Average_14Y_Centered]]-tsla_moving_stats_14yr[[#This Row],[ROLLING AVERAGE MANUAL]]</f>
        <v>-1.9539925233402755E-14</v>
      </c>
      <c r="N3428">
        <f>tsla_moving_stats_14yr[[#This Row],[StdDev_14Y_Centered]]-tsla_moving_stats_14yr[[#This Row],[STANDARD DEV MANUAL]]</f>
        <v>1.6716215076799656E-3</v>
      </c>
    </row>
    <row r="3429" spans="1:14" x14ac:dyDescent="0.25">
      <c r="A3429" s="1">
        <v>41103</v>
      </c>
      <c r="B3429">
        <v>2.2000000000000002</v>
      </c>
      <c r="C3429">
        <v>2.29</v>
      </c>
      <c r="D3429">
        <v>2.19</v>
      </c>
      <c r="E3429">
        <v>2.2799999999999998</v>
      </c>
      <c r="F3429">
        <v>19573700</v>
      </c>
      <c r="G3429">
        <v>11.859876923076923</v>
      </c>
      <c r="H3429">
        <v>7.6136294017599262</v>
      </c>
      <c r="I3429">
        <f>tsla_moving_stats_14yr[[#This Row],[Close]]/tsla_moving_stats_14yr[[#This Row],[StdDev_14Y_Centered]]</f>
        <v>0.2994629603948108</v>
      </c>
      <c r="J3429">
        <f>2*tsla_moving_stats_14yr[[#This Row],[StdDev_14Y_Centered]]</f>
        <v>15.227258803519852</v>
      </c>
      <c r="K3429">
        <v>11.862091388400723</v>
      </c>
      <c r="L3429">
        <v>7.6110164249937631</v>
      </c>
      <c r="M3429">
        <f>tsla_moving_stats_14yr[[#This Row],[Average_14Y_Centered]]-tsla_moving_stats_14yr[[#This Row],[ROLLING AVERAGE MANUAL]]</f>
        <v>-2.2144653237994305E-3</v>
      </c>
      <c r="N3429">
        <f>tsla_moving_stats_14yr[[#This Row],[StdDev_14Y_Centered]]-tsla_moving_stats_14yr[[#This Row],[STANDARD DEV MANUAL]]</f>
        <v>2.612976766163122E-3</v>
      </c>
    </row>
    <row r="3430" spans="1:14" x14ac:dyDescent="0.25">
      <c r="A3430" s="1">
        <v>41102</v>
      </c>
      <c r="B3430">
        <v>2.09</v>
      </c>
      <c r="C3430">
        <v>2.2000000000000002</v>
      </c>
      <c r="D3430">
        <v>2.0499999999999998</v>
      </c>
      <c r="E3430">
        <v>2.1800000000000002</v>
      </c>
      <c r="F3430">
        <v>16885067</v>
      </c>
      <c r="G3430">
        <v>11.859876923076923</v>
      </c>
      <c r="H3430">
        <v>7.6136294017599262</v>
      </c>
      <c r="I3430">
        <f>tsla_moving_stats_14yr[[#This Row],[Close]]/tsla_moving_stats_14yr[[#This Row],[StdDev_14Y_Centered]]</f>
        <v>0.28632862002661741</v>
      </c>
      <c r="J3430">
        <f>2*tsla_moving_stats_14yr[[#This Row],[StdDev_14Y_Centered]]</f>
        <v>15.227258803519852</v>
      </c>
      <c r="K3430">
        <v>11.859876923076943</v>
      </c>
      <c r="L3430">
        <v>7.6119558926943567</v>
      </c>
      <c r="M3430">
        <f>tsla_moving_stats_14yr[[#This Row],[Average_14Y_Centered]]-tsla_moving_stats_14yr[[#This Row],[ROLLING AVERAGE MANUAL]]</f>
        <v>-1.9539925233402755E-14</v>
      </c>
      <c r="N3430">
        <f>tsla_moving_stats_14yr[[#This Row],[StdDev_14Y_Centered]]-tsla_moving_stats_14yr[[#This Row],[STANDARD DEV MANUAL]]</f>
        <v>1.6735090655695117E-3</v>
      </c>
    </row>
    <row r="3431" spans="1:14" x14ac:dyDescent="0.25">
      <c r="A3431" s="1">
        <v>41101</v>
      </c>
      <c r="B3431">
        <v>2.1</v>
      </c>
      <c r="C3431">
        <v>2.11</v>
      </c>
      <c r="D3431">
        <v>2.0699999999999998</v>
      </c>
      <c r="E3431">
        <v>2.1</v>
      </c>
      <c r="F3431">
        <v>9577750</v>
      </c>
      <c r="G3431">
        <v>11.857906772207564</v>
      </c>
      <c r="H3431">
        <v>7.6147239580584154</v>
      </c>
      <c r="I3431">
        <f>tsla_moving_stats_14yr[[#This Row],[Close]]/tsla_moving_stats_14yr[[#This Row],[StdDev_14Y_Centered]]</f>
        <v>0.27578150062519841</v>
      </c>
      <c r="J3431">
        <f>2*tsla_moving_stats_14yr[[#This Row],[StdDev_14Y_Centered]]</f>
        <v>15.229447916116831</v>
      </c>
      <c r="K3431">
        <v>11.857906772207583</v>
      </c>
      <c r="L3431">
        <v>7.6130494722859696</v>
      </c>
      <c r="M3431">
        <f>tsla_moving_stats_14yr[[#This Row],[Average_14Y_Centered]]-tsla_moving_stats_14yr[[#This Row],[ROLLING AVERAGE MANUAL]]</f>
        <v>-1.9539925233402755E-14</v>
      </c>
      <c r="N3431">
        <f>tsla_moving_stats_14yr[[#This Row],[StdDev_14Y_Centered]]-tsla_moving_stats_14yr[[#This Row],[STANDARD DEV MANUAL]]</f>
        <v>1.6744857724457773E-3</v>
      </c>
    </row>
    <row r="3432" spans="1:14" x14ac:dyDescent="0.25">
      <c r="A3432" s="1">
        <v>41100</v>
      </c>
      <c r="B3432">
        <v>2.1</v>
      </c>
      <c r="C3432">
        <v>2.17</v>
      </c>
      <c r="D3432">
        <v>2.06</v>
      </c>
      <c r="E3432">
        <v>2.08</v>
      </c>
      <c r="F3432">
        <v>11375293</v>
      </c>
      <c r="G3432">
        <v>11.856124065112187</v>
      </c>
      <c r="H3432">
        <v>7.6159248971598021</v>
      </c>
      <c r="I3432">
        <f>tsla_moving_stats_14yr[[#This Row],[Close]]/tsla_moving_stats_14yr[[#This Row],[StdDev_14Y_Centered]]</f>
        <v>0.27311193690679542</v>
      </c>
      <c r="J3432">
        <f>2*tsla_moving_stats_14yr[[#This Row],[StdDev_14Y_Centered]]</f>
        <v>15.231849794319604</v>
      </c>
      <c r="K3432">
        <v>11.856124065112207</v>
      </c>
      <c r="L3432">
        <v>7.6142494104170027</v>
      </c>
      <c r="M3432">
        <f>tsla_moving_stats_14yr[[#This Row],[Average_14Y_Centered]]-tsla_moving_stats_14yr[[#This Row],[ROLLING AVERAGE MANUAL]]</f>
        <v>-1.9539925233402755E-14</v>
      </c>
      <c r="N3432">
        <f>tsla_moving_stats_14yr[[#This Row],[StdDev_14Y_Centered]]-tsla_moving_stats_14yr[[#This Row],[STANDARD DEV MANUAL]]</f>
        <v>1.6754867427994924E-3</v>
      </c>
    </row>
    <row r="3433" spans="1:14" x14ac:dyDescent="0.25">
      <c r="A3433" s="1">
        <v>41099</v>
      </c>
      <c r="B3433">
        <v>2.06</v>
      </c>
      <c r="C3433">
        <v>2.12</v>
      </c>
      <c r="D3433">
        <v>2.04</v>
      </c>
      <c r="E3433">
        <v>2.1</v>
      </c>
      <c r="F3433">
        <v>13656148</v>
      </c>
      <c r="G3433">
        <v>11.854330985915494</v>
      </c>
      <c r="H3433">
        <v>7.6171215857379373</v>
      </c>
      <c r="I3433">
        <f>tsla_moving_stats_14yr[[#This Row],[Close]]/tsla_moving_stats_14yr[[#This Row],[StdDev_14Y_Centered]]</f>
        <v>0.27569469337761066</v>
      </c>
      <c r="J3433">
        <f>2*tsla_moving_stats_14yr[[#This Row],[StdDev_14Y_Centered]]</f>
        <v>15.234243171475875</v>
      </c>
      <c r="K3433">
        <v>11.854330985915512</v>
      </c>
      <c r="L3433">
        <v>7.6154450980790687</v>
      </c>
      <c r="M3433">
        <f>tsla_moving_stats_14yr[[#This Row],[Average_14Y_Centered]]-tsla_moving_stats_14yr[[#This Row],[ROLLING AVERAGE MANUAL]]</f>
        <v>-1.7763568394002505E-14</v>
      </c>
      <c r="N3433">
        <f>tsla_moving_stats_14yr[[#This Row],[StdDev_14Y_Centered]]-tsla_moving_stats_14yr[[#This Row],[STANDARD DEV MANUAL]]</f>
        <v>1.6764876588686306E-3</v>
      </c>
    </row>
    <row r="3434" spans="1:14" x14ac:dyDescent="0.25">
      <c r="A3434" s="1">
        <v>41096</v>
      </c>
      <c r="B3434">
        <v>2.0699999999999998</v>
      </c>
      <c r="C3434">
        <v>2.12</v>
      </c>
      <c r="D3434">
        <v>2.0499999999999998</v>
      </c>
      <c r="E3434">
        <v>2.0699999999999998</v>
      </c>
      <c r="F3434">
        <v>11769927</v>
      </c>
      <c r="G3434">
        <v>11.851251101321584</v>
      </c>
      <c r="H3434">
        <v>7.619770509728105</v>
      </c>
      <c r="I3434">
        <f>tsla_moving_stats_14yr[[#This Row],[Close]]/tsla_moving_stats_14yr[[#This Row],[StdDev_14Y_Centered]]</f>
        <v>0.27166172489804596</v>
      </c>
      <c r="J3434">
        <f>2*tsla_moving_stats_14yr[[#This Row],[StdDev_14Y_Centered]]</f>
        <v>15.23954101945621</v>
      </c>
      <c r="K3434">
        <v>11.852796125055059</v>
      </c>
      <c r="L3434">
        <v>7.616770239358317</v>
      </c>
      <c r="M3434">
        <f>tsla_moving_stats_14yr[[#This Row],[Average_14Y_Centered]]-tsla_moving_stats_14yr[[#This Row],[ROLLING AVERAGE MANUAL]]</f>
        <v>-1.5450237334757588E-3</v>
      </c>
      <c r="N3434">
        <f>tsla_moving_stats_14yr[[#This Row],[StdDev_14Y_Centered]]-tsla_moving_stats_14yr[[#This Row],[STANDARD DEV MANUAL]]</f>
        <v>3.0002703697880051E-3</v>
      </c>
    </row>
    <row r="3435" spans="1:14" x14ac:dyDescent="0.25">
      <c r="A3435" s="1">
        <v>41095</v>
      </c>
      <c r="B3435">
        <v>2.0499999999999998</v>
      </c>
      <c r="C3435">
        <v>2.11</v>
      </c>
      <c r="D3435">
        <v>2.0499999999999998</v>
      </c>
      <c r="E3435">
        <v>2.08</v>
      </c>
      <c r="F3435">
        <v>18808009</v>
      </c>
      <c r="G3435">
        <v>11.851251101321584</v>
      </c>
      <c r="H3435">
        <v>7.619770509728105</v>
      </c>
      <c r="I3435">
        <f>tsla_moving_stats_14yr[[#This Row],[Close]]/tsla_moving_stats_14yr[[#This Row],[StdDev_14Y_Centered]]</f>
        <v>0.27297410038064523</v>
      </c>
      <c r="J3435">
        <f>2*tsla_moving_stats_14yr[[#This Row],[StdDev_14Y_Centered]]</f>
        <v>15.23954101945621</v>
      </c>
      <c r="K3435">
        <v>11.851251101321605</v>
      </c>
      <c r="L3435">
        <v>7.6180919612971643</v>
      </c>
      <c r="M3435">
        <f>tsla_moving_stats_14yr[[#This Row],[Average_14Y_Centered]]-tsla_moving_stats_14yr[[#This Row],[ROLLING AVERAGE MANUAL]]</f>
        <v>-2.1316282072803006E-14</v>
      </c>
      <c r="N3435">
        <f>tsla_moving_stats_14yr[[#This Row],[StdDev_14Y_Centered]]-tsla_moving_stats_14yr[[#This Row],[STANDARD DEV MANUAL]]</f>
        <v>1.6785484309407295E-3</v>
      </c>
    </row>
    <row r="3436" spans="1:14" x14ac:dyDescent="0.25">
      <c r="A3436" s="1">
        <v>41093</v>
      </c>
      <c r="B3436">
        <v>2.04</v>
      </c>
      <c r="C3436">
        <v>2.0699999999999998</v>
      </c>
      <c r="D3436">
        <v>2.0299999999999998</v>
      </c>
      <c r="E3436">
        <v>2.04</v>
      </c>
      <c r="F3436">
        <v>14206935</v>
      </c>
      <c r="G3436">
        <v>11.849625385632438</v>
      </c>
      <c r="H3436">
        <v>7.6210563914051876</v>
      </c>
      <c r="I3436">
        <f>tsla_moving_stats_14yr[[#This Row],[Close]]/tsla_moving_stats_14yr[[#This Row],[StdDev_14Y_Centered]]</f>
        <v>0.26767942595211008</v>
      </c>
      <c r="J3436">
        <f>2*tsla_moving_stats_14yr[[#This Row],[StdDev_14Y_Centered]]</f>
        <v>15.242112782810375</v>
      </c>
      <c r="K3436">
        <v>11.849625385632455</v>
      </c>
      <c r="L3436">
        <v>7.6193768197282665</v>
      </c>
      <c r="M3436">
        <f>tsla_moving_stats_14yr[[#This Row],[Average_14Y_Centered]]-tsla_moving_stats_14yr[[#This Row],[ROLLING AVERAGE MANUAL]]</f>
        <v>-1.7763568394002505E-14</v>
      </c>
      <c r="N3436">
        <f>tsla_moving_stats_14yr[[#This Row],[StdDev_14Y_Centered]]-tsla_moving_stats_14yr[[#This Row],[STANDARD DEV MANUAL]]</f>
        <v>1.6795716769211211E-3</v>
      </c>
    </row>
    <row r="3437" spans="1:14" x14ac:dyDescent="0.25">
      <c r="A3437" s="1">
        <v>41092</v>
      </c>
      <c r="B3437">
        <v>2.09</v>
      </c>
      <c r="C3437">
        <v>2.12</v>
      </c>
      <c r="D3437">
        <v>2.0099999999999998</v>
      </c>
      <c r="E3437">
        <v>2.0299999999999998</v>
      </c>
      <c r="F3437">
        <v>19733030</v>
      </c>
      <c r="G3437">
        <v>11.847945326278658</v>
      </c>
      <c r="H3437">
        <v>7.6223167869330855</v>
      </c>
      <c r="I3437">
        <f>tsla_moving_stats_14yr[[#This Row],[Close]]/tsla_moving_stats_14yr[[#This Row],[StdDev_14Y_Centered]]</f>
        <v>0.26632322648673207</v>
      </c>
      <c r="J3437">
        <f>2*tsla_moving_stats_14yr[[#This Row],[StdDev_14Y_Centered]]</f>
        <v>15.244633573866171</v>
      </c>
      <c r="K3437">
        <v>11.847945326278678</v>
      </c>
      <c r="L3437">
        <v>7.6206361967270118</v>
      </c>
      <c r="M3437">
        <f>tsla_moving_stats_14yr[[#This Row],[Average_14Y_Centered]]-tsla_moving_stats_14yr[[#This Row],[ROLLING AVERAGE MANUAL]]</f>
        <v>-1.9539925233402755E-14</v>
      </c>
      <c r="N3437">
        <f>tsla_moving_stats_14yr[[#This Row],[StdDev_14Y_Centered]]-tsla_moving_stats_14yr[[#This Row],[STANDARD DEV MANUAL]]</f>
        <v>1.6805902060736955E-3</v>
      </c>
    </row>
    <row r="3438" spans="1:14" x14ac:dyDescent="0.25">
      <c r="A3438" s="1">
        <v>41089</v>
      </c>
      <c r="B3438">
        <v>2.19</v>
      </c>
      <c r="C3438">
        <v>2.19</v>
      </c>
      <c r="D3438">
        <v>2.0699999999999998</v>
      </c>
      <c r="E3438">
        <v>2.09</v>
      </c>
      <c r="F3438">
        <v>16885577</v>
      </c>
      <c r="G3438">
        <v>11.845114739629302</v>
      </c>
      <c r="H3438">
        <v>7.6250848602426622</v>
      </c>
      <c r="I3438">
        <f>tsla_moving_stats_14yr[[#This Row],[Close]]/tsla_moving_stats_14yr[[#This Row],[StdDev_14Y_Centered]]</f>
        <v>0.27409531019088057</v>
      </c>
      <c r="J3438">
        <f>2*tsla_moving_stats_14yr[[#This Row],[StdDev_14Y_Centered]]</f>
        <v>15.250169720485324</v>
      </c>
      <c r="K3438">
        <v>11.84656815174241</v>
      </c>
      <c r="L3438">
        <v>7.6220346161346217</v>
      </c>
      <c r="M3438">
        <f>tsla_moving_stats_14yr[[#This Row],[Average_14Y_Centered]]-tsla_moving_stats_14yr[[#This Row],[ROLLING AVERAGE MANUAL]]</f>
        <v>-1.4534121131077882E-3</v>
      </c>
      <c r="N3438">
        <f>tsla_moving_stats_14yr[[#This Row],[StdDev_14Y_Centered]]-tsla_moving_stats_14yr[[#This Row],[STANDARD DEV MANUAL]]</f>
        <v>3.0502441080404452E-3</v>
      </c>
    </row>
    <row r="3439" spans="1:14" x14ac:dyDescent="0.25">
      <c r="A3439" s="1">
        <v>41088</v>
      </c>
      <c r="B3439">
        <v>2.13</v>
      </c>
      <c r="C3439">
        <v>2.14</v>
      </c>
      <c r="D3439">
        <v>2.04</v>
      </c>
      <c r="E3439">
        <v>2.09</v>
      </c>
      <c r="F3439">
        <v>13710613</v>
      </c>
      <c r="G3439">
        <v>11.845114739629302</v>
      </c>
      <c r="H3439">
        <v>7.6250848602426622</v>
      </c>
      <c r="I3439">
        <f>tsla_moving_stats_14yr[[#This Row],[Close]]/tsla_moving_stats_14yr[[#This Row],[StdDev_14Y_Centered]]</f>
        <v>0.27409531019088057</v>
      </c>
      <c r="J3439">
        <f>2*tsla_moving_stats_14yr[[#This Row],[StdDev_14Y_Centered]]</f>
        <v>15.250169720485324</v>
      </c>
      <c r="K3439">
        <v>11.845114739629324</v>
      </c>
      <c r="L3439">
        <v>7.6234021757114547</v>
      </c>
      <c r="M3439">
        <f>tsla_moving_stats_14yr[[#This Row],[Average_14Y_Centered]]-tsla_moving_stats_14yr[[#This Row],[ROLLING AVERAGE MANUAL]]</f>
        <v>-2.1316282072803006E-14</v>
      </c>
      <c r="N3439">
        <f>tsla_moving_stats_14yr[[#This Row],[StdDev_14Y_Centered]]-tsla_moving_stats_14yr[[#This Row],[STANDARD DEV MANUAL]]</f>
        <v>1.6826845312074568E-3</v>
      </c>
    </row>
    <row r="3440" spans="1:14" x14ac:dyDescent="0.25">
      <c r="A3440" s="1">
        <v>41087</v>
      </c>
      <c r="B3440">
        <v>2.13</v>
      </c>
      <c r="C3440">
        <v>2.16</v>
      </c>
      <c r="D3440">
        <v>2.1</v>
      </c>
      <c r="E3440">
        <v>2.13</v>
      </c>
      <c r="F3440">
        <v>15707926</v>
      </c>
      <c r="G3440">
        <v>11.843766004415009</v>
      </c>
      <c r="H3440">
        <v>7.6264982996444592</v>
      </c>
      <c r="I3440">
        <f>tsla_moving_stats_14yr[[#This Row],[Close]]/tsla_moving_stats_14yr[[#This Row],[StdDev_14Y_Centered]]</f>
        <v>0.27928938240231416</v>
      </c>
      <c r="J3440">
        <f>2*tsla_moving_stats_14yr[[#This Row],[StdDev_14Y_Centered]]</f>
        <v>15.252996599288918</v>
      </c>
      <c r="K3440">
        <v>11.843766004415031</v>
      </c>
      <c r="L3440">
        <v>7.6248145600721742</v>
      </c>
      <c r="M3440">
        <f>tsla_moving_stats_14yr[[#This Row],[Average_14Y_Centered]]-tsla_moving_stats_14yr[[#This Row],[ROLLING AVERAGE MANUAL]]</f>
        <v>-2.1316282072803006E-14</v>
      </c>
      <c r="N3440">
        <f>tsla_moving_stats_14yr[[#This Row],[StdDev_14Y_Centered]]-tsla_moving_stats_14yr[[#This Row],[STANDARD DEV MANUAL]]</f>
        <v>1.6837395722850701E-3</v>
      </c>
    </row>
    <row r="3441" spans="1:14" x14ac:dyDescent="0.25">
      <c r="A3441" s="1">
        <v>41086</v>
      </c>
      <c r="B3441">
        <v>2.14</v>
      </c>
      <c r="C3441">
        <v>2.16</v>
      </c>
      <c r="D3441">
        <v>2.09</v>
      </c>
      <c r="E3441">
        <v>2.11</v>
      </c>
      <c r="F3441">
        <v>39207775</v>
      </c>
      <c r="G3441">
        <v>11.842433745583037</v>
      </c>
      <c r="H3441">
        <v>7.6279195258313628</v>
      </c>
      <c r="I3441">
        <f>tsla_moving_stats_14yr[[#This Row],[Close]]/tsla_moving_stats_14yr[[#This Row],[StdDev_14Y_Centered]]</f>
        <v>0.27661539858340761</v>
      </c>
      <c r="J3441">
        <f>2*tsla_moving_stats_14yr[[#This Row],[StdDev_14Y_Centered]]</f>
        <v>15.255839051662726</v>
      </c>
      <c r="K3441">
        <v>11.842433745583056</v>
      </c>
      <c r="L3441">
        <v>7.6262347285659979</v>
      </c>
      <c r="M3441">
        <f>tsla_moving_stats_14yr[[#This Row],[Average_14Y_Centered]]-tsla_moving_stats_14yr[[#This Row],[ROLLING AVERAGE MANUAL]]</f>
        <v>-1.9539925233402755E-14</v>
      </c>
      <c r="N3441">
        <f>tsla_moving_stats_14yr[[#This Row],[StdDev_14Y_Centered]]-tsla_moving_stats_14yr[[#This Row],[STANDARD DEV MANUAL]]</f>
        <v>1.6847972653648569E-3</v>
      </c>
    </row>
    <row r="3442" spans="1:14" x14ac:dyDescent="0.25">
      <c r="A3442" s="1">
        <v>41085</v>
      </c>
      <c r="B3442">
        <v>2.2599999999999998</v>
      </c>
      <c r="C3442">
        <v>2.27</v>
      </c>
      <c r="D3442">
        <v>2.1800000000000002</v>
      </c>
      <c r="E3442">
        <v>2.21</v>
      </c>
      <c r="F3442">
        <v>22547813</v>
      </c>
      <c r="G3442">
        <v>11.841206363234646</v>
      </c>
      <c r="H3442">
        <v>7.6293818244511984</v>
      </c>
      <c r="I3442">
        <f>tsla_moving_stats_14yr[[#This Row],[Close]]/tsla_moving_stats_14yr[[#This Row],[StdDev_14Y_Centered]]</f>
        <v>0.28966960244632545</v>
      </c>
      <c r="J3442">
        <f>2*tsla_moving_stats_14yr[[#This Row],[StdDev_14Y_Centered]]</f>
        <v>15.258763648902397</v>
      </c>
      <c r="K3442">
        <v>11.841206363234663</v>
      </c>
      <c r="L3442">
        <v>7.6276959594820983</v>
      </c>
      <c r="M3442">
        <f>tsla_moving_stats_14yr[[#This Row],[Average_14Y_Centered]]-tsla_moving_stats_14yr[[#This Row],[ROLLING AVERAGE MANUAL]]</f>
        <v>-1.7763568394002505E-14</v>
      </c>
      <c r="N3442">
        <f>tsla_moving_stats_14yr[[#This Row],[StdDev_14Y_Centered]]-tsla_moving_stats_14yr[[#This Row],[STANDARD DEV MANUAL]]</f>
        <v>1.6858649691000593E-3</v>
      </c>
    </row>
    <row r="3443" spans="1:14" x14ac:dyDescent="0.25">
      <c r="A3443" s="1">
        <v>41082</v>
      </c>
      <c r="B3443">
        <v>2.17</v>
      </c>
      <c r="C3443">
        <v>2.27</v>
      </c>
      <c r="D3443">
        <v>2.16</v>
      </c>
      <c r="E3443">
        <v>2.25</v>
      </c>
      <c r="F3443">
        <v>45711827</v>
      </c>
      <c r="G3443">
        <v>11.838606811145509</v>
      </c>
      <c r="H3443">
        <v>7.6322548052425683</v>
      </c>
      <c r="I3443">
        <f>tsla_moving_stats_14yr[[#This Row],[Close]]/tsla_moving_stats_14yr[[#This Row],[StdDev_14Y_Centered]]</f>
        <v>0.29480147838545473</v>
      </c>
      <c r="J3443">
        <f>2*tsla_moving_stats_14yr[[#This Row],[StdDev_14Y_Centered]]</f>
        <v>15.264509610485137</v>
      </c>
      <c r="K3443">
        <v>11.839964633068099</v>
      </c>
      <c r="L3443">
        <v>7.629153145505855</v>
      </c>
      <c r="M3443">
        <f>tsla_moving_stats_14yr[[#This Row],[Average_14Y_Centered]]-tsla_moving_stats_14yr[[#This Row],[ROLLING AVERAGE MANUAL]]</f>
        <v>-1.3578219225909294E-3</v>
      </c>
      <c r="N3443">
        <f>tsla_moving_stats_14yr[[#This Row],[StdDev_14Y_Centered]]-tsla_moving_stats_14yr[[#This Row],[STANDARD DEV MANUAL]]</f>
        <v>3.1016597367132803E-3</v>
      </c>
    </row>
    <row r="3444" spans="1:14" x14ac:dyDescent="0.25">
      <c r="A3444" s="1">
        <v>41081</v>
      </c>
      <c r="B3444">
        <v>2.2799999999999998</v>
      </c>
      <c r="C3444">
        <v>2.29</v>
      </c>
      <c r="D3444">
        <v>2.12</v>
      </c>
      <c r="E3444">
        <v>2.15</v>
      </c>
      <c r="F3444">
        <v>28378454</v>
      </c>
      <c r="G3444">
        <v>11.838606811145509</v>
      </c>
      <c r="H3444">
        <v>7.6322548052425683</v>
      </c>
      <c r="I3444">
        <f>tsla_moving_stats_14yr[[#This Row],[Close]]/tsla_moving_stats_14yr[[#This Row],[StdDev_14Y_Centered]]</f>
        <v>0.28169919045721231</v>
      </c>
      <c r="J3444">
        <f>2*tsla_moving_stats_14yr[[#This Row],[StdDev_14Y_Centered]]</f>
        <v>15.264509610485137</v>
      </c>
      <c r="K3444">
        <v>11.838606811145526</v>
      </c>
      <c r="L3444">
        <v>7.6305668134481115</v>
      </c>
      <c r="M3444">
        <f>tsla_moving_stats_14yr[[#This Row],[Average_14Y_Centered]]-tsla_moving_stats_14yr[[#This Row],[ROLLING AVERAGE MANUAL]]</f>
        <v>-1.7763568394002505E-14</v>
      </c>
      <c r="N3444">
        <f>tsla_moving_stats_14yr[[#This Row],[StdDev_14Y_Centered]]-tsla_moving_stats_14yr[[#This Row],[STANDARD DEV MANUAL]]</f>
        <v>1.6879917944567779E-3</v>
      </c>
    </row>
    <row r="3445" spans="1:14" x14ac:dyDescent="0.25">
      <c r="A3445" s="1">
        <v>41080</v>
      </c>
      <c r="B3445">
        <v>2.23</v>
      </c>
      <c r="C3445">
        <v>2.2999999999999998</v>
      </c>
      <c r="D3445">
        <v>2.21</v>
      </c>
      <c r="E3445">
        <v>2.25</v>
      </c>
      <c r="F3445">
        <v>51335183</v>
      </c>
      <c r="G3445">
        <v>11.837300884955752</v>
      </c>
      <c r="H3445">
        <v>7.6336912450929457</v>
      </c>
      <c r="I3445">
        <f>tsla_moving_stats_14yr[[#This Row],[Close]]/tsla_moving_stats_14yr[[#This Row],[StdDev_14Y_Centered]]</f>
        <v>0.2947460052758008</v>
      </c>
      <c r="J3445">
        <f>2*tsla_moving_stats_14yr[[#This Row],[StdDev_14Y_Centered]]</f>
        <v>15.267382490185891</v>
      </c>
      <c r="K3445">
        <v>11.837300884955768</v>
      </c>
      <c r="L3445">
        <v>7.6320021884852292</v>
      </c>
      <c r="M3445">
        <f>tsla_moving_stats_14yr[[#This Row],[Average_14Y_Centered]]-tsla_moving_stats_14yr[[#This Row],[ROLLING AVERAGE MANUAL]]</f>
        <v>-1.5987211554602254E-14</v>
      </c>
      <c r="N3445">
        <f>tsla_moving_stats_14yr[[#This Row],[StdDev_14Y_Centered]]-tsla_moving_stats_14yr[[#This Row],[STANDARD DEV MANUAL]]</f>
        <v>1.6890566077165658E-3</v>
      </c>
    </row>
    <row r="3446" spans="1:14" x14ac:dyDescent="0.25">
      <c r="A3446" s="1">
        <v>41079</v>
      </c>
      <c r="B3446">
        <v>2.13</v>
      </c>
      <c r="C3446">
        <v>2.1800000000000002</v>
      </c>
      <c r="D3446">
        <v>2.1</v>
      </c>
      <c r="E3446">
        <v>2.14</v>
      </c>
      <c r="F3446">
        <v>13665448</v>
      </c>
      <c r="G3446">
        <v>11.836060203629925</v>
      </c>
      <c r="H3446">
        <v>7.6351535117399818</v>
      </c>
      <c r="I3446">
        <f>tsla_moving_stats_14yr[[#This Row],[Close]]/tsla_moving_stats_14yr[[#This Row],[StdDev_14Y_Centered]]</f>
        <v>0.28028251124348563</v>
      </c>
      <c r="J3446">
        <f>2*tsla_moving_stats_14yr[[#This Row],[StdDev_14Y_Centered]]</f>
        <v>15.270307023479964</v>
      </c>
      <c r="K3446">
        <v>11.836060203629941</v>
      </c>
      <c r="L3446">
        <v>7.6334633836591133</v>
      </c>
      <c r="M3446">
        <f>tsla_moving_stats_14yr[[#This Row],[Average_14Y_Centered]]-tsla_moving_stats_14yr[[#This Row],[ROLLING AVERAGE MANUAL]]</f>
        <v>-1.5987211554602254E-14</v>
      </c>
      <c r="N3446">
        <f>tsla_moving_stats_14yr[[#This Row],[StdDev_14Y_Centered]]-tsla_moving_stats_14yr[[#This Row],[STANDARD DEV MANUAL]]</f>
        <v>1.690128080868547E-3</v>
      </c>
    </row>
    <row r="3447" spans="1:14" x14ac:dyDescent="0.25">
      <c r="A3447" s="1">
        <v>41078</v>
      </c>
      <c r="B3447">
        <v>2</v>
      </c>
      <c r="C3447">
        <v>2.16</v>
      </c>
      <c r="D3447">
        <v>1.97</v>
      </c>
      <c r="E3447">
        <v>2.12</v>
      </c>
      <c r="F3447">
        <v>18851959</v>
      </c>
      <c r="G3447">
        <v>11.834614703277236</v>
      </c>
      <c r="H3447">
        <v>7.6365355840548563</v>
      </c>
      <c r="I3447">
        <f>tsla_moving_stats_14yr[[#This Row],[Close]]/tsla_moving_stats_14yr[[#This Row],[StdDev_14Y_Centered]]</f>
        <v>0.27761279662293148</v>
      </c>
      <c r="J3447">
        <f>2*tsla_moving_stats_14yr[[#This Row],[StdDev_14Y_Centered]]</f>
        <v>15.273071168109713</v>
      </c>
      <c r="K3447">
        <v>11.834614703277252</v>
      </c>
      <c r="L3447">
        <v>7.6348444013114731</v>
      </c>
      <c r="M3447">
        <f>tsla_moving_stats_14yr[[#This Row],[Average_14Y_Centered]]-tsla_moving_stats_14yr[[#This Row],[ROLLING AVERAGE MANUAL]]</f>
        <v>-1.5987211554602254E-14</v>
      </c>
      <c r="N3447">
        <f>tsla_moving_stats_14yr[[#This Row],[StdDev_14Y_Centered]]-tsla_moving_stats_14yr[[#This Row],[STANDARD DEV MANUAL]]</f>
        <v>1.6911827433832016E-3</v>
      </c>
    </row>
    <row r="3448" spans="1:14" x14ac:dyDescent="0.25">
      <c r="A3448" s="1">
        <v>41075</v>
      </c>
      <c r="B3448">
        <v>1.96</v>
      </c>
      <c r="C3448">
        <v>2</v>
      </c>
      <c r="D3448">
        <v>1.92</v>
      </c>
      <c r="E3448">
        <v>1.99</v>
      </c>
      <c r="F3448">
        <v>9701065</v>
      </c>
      <c r="G3448">
        <v>11.831817375886525</v>
      </c>
      <c r="H3448">
        <v>7.6393428615577985</v>
      </c>
      <c r="I3448">
        <f>tsla_moving_stats_14yr[[#This Row],[Close]]/tsla_moving_stats_14yr[[#This Row],[StdDev_14Y_Centered]]</f>
        <v>0.26049360999542875</v>
      </c>
      <c r="J3448">
        <f>2*tsla_moving_stats_14yr[[#This Row],[StdDev_14Y_Centered]]</f>
        <v>15.278685723115597</v>
      </c>
      <c r="K3448">
        <v>11.833221089942414</v>
      </c>
      <c r="L3448">
        <v>7.6362484462912201</v>
      </c>
      <c r="M3448">
        <f>tsla_moving_stats_14yr[[#This Row],[Average_14Y_Centered]]-tsla_moving_stats_14yr[[#This Row],[ROLLING AVERAGE MANUAL]]</f>
        <v>-1.4037140558897931E-3</v>
      </c>
      <c r="N3448">
        <f>tsla_moving_stats_14yr[[#This Row],[StdDev_14Y_Centered]]-tsla_moving_stats_14yr[[#This Row],[STANDARD DEV MANUAL]]</f>
        <v>3.0944152665783875E-3</v>
      </c>
    </row>
    <row r="3449" spans="1:14" x14ac:dyDescent="0.25">
      <c r="A3449" s="1">
        <v>41074</v>
      </c>
      <c r="B3449">
        <v>2.0099999999999998</v>
      </c>
      <c r="C3449">
        <v>2.04</v>
      </c>
      <c r="D3449">
        <v>1.91</v>
      </c>
      <c r="E3449">
        <v>1.96</v>
      </c>
      <c r="F3449">
        <v>13082428</v>
      </c>
      <c r="G3449">
        <v>11.831817375886525</v>
      </c>
      <c r="H3449">
        <v>7.6393428615577985</v>
      </c>
      <c r="I3449">
        <f>tsla_moving_stats_14yr[[#This Row],[Close]]/tsla_moving_stats_14yr[[#This Row],[StdDev_14Y_Centered]]</f>
        <v>0.25656657064876404</v>
      </c>
      <c r="J3449">
        <f>2*tsla_moving_stats_14yr[[#This Row],[StdDev_14Y_Centered]]</f>
        <v>15.278685723115597</v>
      </c>
      <c r="K3449">
        <v>11.831817375886539</v>
      </c>
      <c r="L3449">
        <v>7.6376495571234795</v>
      </c>
      <c r="M3449">
        <f>tsla_moving_stats_14yr[[#This Row],[Average_14Y_Centered]]-tsla_moving_stats_14yr[[#This Row],[ROLLING AVERAGE MANUAL]]</f>
        <v>-1.4210854715202004E-14</v>
      </c>
      <c r="N3449">
        <f>tsla_moving_stats_14yr[[#This Row],[StdDev_14Y_Centered]]-tsla_moving_stats_14yr[[#This Row],[STANDARD DEV MANUAL]]</f>
        <v>1.6933044343190318E-3</v>
      </c>
    </row>
    <row r="3450" spans="1:14" x14ac:dyDescent="0.25">
      <c r="A3450" s="1">
        <v>41073</v>
      </c>
      <c r="B3450">
        <v>1.97</v>
      </c>
      <c r="C3450">
        <v>2.04</v>
      </c>
      <c r="D3450">
        <v>1.96</v>
      </c>
      <c r="E3450">
        <v>1.98</v>
      </c>
      <c r="F3450">
        <v>12665577</v>
      </c>
      <c r="G3450">
        <v>11.83070953436807</v>
      </c>
      <c r="H3450">
        <v>7.6408560294509709</v>
      </c>
      <c r="I3450">
        <f>tsla_moving_stats_14yr[[#This Row],[Close]]/tsla_moving_stats_14yr[[#This Row],[StdDev_14Y_Centered]]</f>
        <v>0.25913326888613969</v>
      </c>
      <c r="J3450">
        <f>2*tsla_moving_stats_14yr[[#This Row],[StdDev_14Y_Centered]]</f>
        <v>15.281712058901942</v>
      </c>
      <c r="K3450">
        <v>11.830709534368085</v>
      </c>
      <c r="L3450">
        <v>7.639161638471168</v>
      </c>
      <c r="M3450">
        <f>tsla_moving_stats_14yr[[#This Row],[Average_14Y_Centered]]-tsla_moving_stats_14yr[[#This Row],[ROLLING AVERAGE MANUAL]]</f>
        <v>-1.4210854715202004E-14</v>
      </c>
      <c r="N3450">
        <f>tsla_moving_stats_14yr[[#This Row],[StdDev_14Y_Centered]]-tsla_moving_stats_14yr[[#This Row],[STANDARD DEV MANUAL]]</f>
        <v>1.69439097980284E-3</v>
      </c>
    </row>
    <row r="3451" spans="1:14" x14ac:dyDescent="0.25">
      <c r="A3451" s="1">
        <v>41072</v>
      </c>
      <c r="B3451">
        <v>1.95</v>
      </c>
      <c r="C3451">
        <v>1.99</v>
      </c>
      <c r="D3451">
        <v>1.92</v>
      </c>
      <c r="E3451">
        <v>1.98</v>
      </c>
      <c r="F3451">
        <v>8534920</v>
      </c>
      <c r="G3451">
        <v>11.829631765749777</v>
      </c>
      <c r="H3451">
        <v>7.6423801026023481</v>
      </c>
      <c r="I3451">
        <f>tsla_moving_stats_14yr[[#This Row],[Close]]/tsla_moving_stats_14yr[[#This Row],[StdDev_14Y_Centered]]</f>
        <v>0.25908159152222482</v>
      </c>
      <c r="J3451">
        <f>2*tsla_moving_stats_14yr[[#This Row],[StdDev_14Y_Centered]]</f>
        <v>15.284760205204696</v>
      </c>
      <c r="K3451">
        <v>11.829631765749792</v>
      </c>
      <c r="L3451">
        <v>7.6406846216934907</v>
      </c>
      <c r="M3451">
        <f>tsla_moving_stats_14yr[[#This Row],[Average_14Y_Centered]]-tsla_moving_stats_14yr[[#This Row],[ROLLING AVERAGE MANUAL]]</f>
        <v>-1.4210854715202004E-14</v>
      </c>
      <c r="N3451">
        <f>tsla_moving_stats_14yr[[#This Row],[StdDev_14Y_Centered]]-tsla_moving_stats_14yr[[#This Row],[STANDARD DEV MANUAL]]</f>
        <v>1.6954809088574052E-3</v>
      </c>
    </row>
    <row r="3452" spans="1:14" x14ac:dyDescent="0.25">
      <c r="A3452" s="1">
        <v>41071</v>
      </c>
      <c r="B3452">
        <v>2.02</v>
      </c>
      <c r="C3452">
        <v>2.0699999999999998</v>
      </c>
      <c r="D3452">
        <v>1.93</v>
      </c>
      <c r="E3452">
        <v>1.94</v>
      </c>
      <c r="F3452">
        <v>9539215</v>
      </c>
      <c r="G3452">
        <v>11.828690634709277</v>
      </c>
      <c r="H3452">
        <v>7.6439460668609076</v>
      </c>
      <c r="I3452">
        <f>tsla_moving_stats_14yr[[#This Row],[Close]]/tsla_moving_stats_14yr[[#This Row],[StdDev_14Y_Centered]]</f>
        <v>0.25379561590714989</v>
      </c>
      <c r="J3452">
        <f>2*tsla_moving_stats_14yr[[#This Row],[StdDev_14Y_Centered]]</f>
        <v>15.287892133721815</v>
      </c>
      <c r="K3452">
        <v>11.828690634709288</v>
      </c>
      <c r="L3452">
        <v>7.6422494857575831</v>
      </c>
      <c r="M3452">
        <f>tsla_moving_stats_14yr[[#This Row],[Average_14Y_Centered]]-tsla_moving_stats_14yr[[#This Row],[ROLLING AVERAGE MANUAL]]</f>
        <v>0</v>
      </c>
      <c r="N3452">
        <f>tsla_moving_stats_14yr[[#This Row],[StdDev_14Y_Centered]]-tsla_moving_stats_14yr[[#This Row],[STANDARD DEV MANUAL]]</f>
        <v>1.6965811033244904E-3</v>
      </c>
    </row>
    <row r="3453" spans="1:14" x14ac:dyDescent="0.25">
      <c r="A3453" s="1">
        <v>41068</v>
      </c>
      <c r="B3453">
        <v>1.92</v>
      </c>
      <c r="C3453">
        <v>2.0099999999999998</v>
      </c>
      <c r="D3453">
        <v>1.88</v>
      </c>
      <c r="E3453">
        <v>2.0099999999999998</v>
      </c>
      <c r="F3453">
        <v>13218149</v>
      </c>
      <c r="G3453">
        <v>11.826468236339405</v>
      </c>
      <c r="H3453">
        <v>7.6469775357465801</v>
      </c>
      <c r="I3453">
        <f>tsla_moving_stats_14yr[[#This Row],[Close]]/tsla_moving_stats_14yr[[#This Row],[StdDev_14Y_Centered]]</f>
        <v>0.26284894791491786</v>
      </c>
      <c r="J3453">
        <f>2*tsla_moving_stats_14yr[[#This Row],[StdDev_14Y_Centered]]</f>
        <v>15.29395507149316</v>
      </c>
      <c r="K3453">
        <v>11.827517761989355</v>
      </c>
      <c r="L3453">
        <v>7.6437433354180833</v>
      </c>
      <c r="M3453">
        <f>tsla_moving_stats_14yr[[#This Row],[Average_14Y_Centered]]-tsla_moving_stats_14yr[[#This Row],[ROLLING AVERAGE MANUAL]]</f>
        <v>-1.0495256499503114E-3</v>
      </c>
      <c r="N3453">
        <f>tsla_moving_stats_14yr[[#This Row],[StdDev_14Y_Centered]]-tsla_moving_stats_14yr[[#This Row],[STANDARD DEV MANUAL]]</f>
        <v>3.2342003284968612E-3</v>
      </c>
    </row>
    <row r="3454" spans="1:14" x14ac:dyDescent="0.25">
      <c r="A3454" s="1">
        <v>41067</v>
      </c>
      <c r="B3454">
        <v>1.99</v>
      </c>
      <c r="C3454">
        <v>1.99</v>
      </c>
      <c r="D3454">
        <v>1.92</v>
      </c>
      <c r="E3454">
        <v>1.93</v>
      </c>
      <c r="F3454">
        <v>7380233</v>
      </c>
      <c r="G3454">
        <v>11.826468236339405</v>
      </c>
      <c r="H3454">
        <v>7.6469775357465801</v>
      </c>
      <c r="I3454">
        <f>tsla_moving_stats_14yr[[#This Row],[Close]]/tsla_moving_stats_14yr[[#This Row],[StdDev_14Y_Centered]]</f>
        <v>0.25238729824666245</v>
      </c>
      <c r="J3454">
        <f>2*tsla_moving_stats_14yr[[#This Row],[StdDev_14Y_Centered]]</f>
        <v>15.29395507149316</v>
      </c>
      <c r="K3454">
        <v>11.826468236339418</v>
      </c>
      <c r="L3454">
        <v>7.6452787736383661</v>
      </c>
      <c r="M3454">
        <f>tsla_moving_stats_14yr[[#This Row],[Average_14Y_Centered]]-tsla_moving_stats_14yr[[#This Row],[ROLLING AVERAGE MANUAL]]</f>
        <v>0</v>
      </c>
      <c r="N3454">
        <f>tsla_moving_stats_14yr[[#This Row],[StdDev_14Y_Centered]]-tsla_moving_stats_14yr[[#This Row],[STANDARD DEV MANUAL]]</f>
        <v>1.6987621082140691E-3</v>
      </c>
    </row>
    <row r="3455" spans="1:14" x14ac:dyDescent="0.25">
      <c r="A3455" s="1">
        <v>41066</v>
      </c>
      <c r="B3455">
        <v>1.88</v>
      </c>
      <c r="C3455">
        <v>1.96</v>
      </c>
      <c r="D3455">
        <v>1.88</v>
      </c>
      <c r="E3455">
        <v>1.95</v>
      </c>
      <c r="F3455">
        <v>13657633</v>
      </c>
      <c r="G3455">
        <v>11.825666666666667</v>
      </c>
      <c r="H3455">
        <v>7.6485828424326074</v>
      </c>
      <c r="I3455">
        <f>tsla_moving_stats_14yr[[#This Row],[Close]]/tsla_moving_stats_14yr[[#This Row],[StdDev_14Y_Centered]]</f>
        <v>0.25494918995736582</v>
      </c>
      <c r="J3455">
        <f>2*tsla_moving_stats_14yr[[#This Row],[StdDev_14Y_Centered]]</f>
        <v>15.297165684865215</v>
      </c>
      <c r="K3455">
        <v>11.825666666666679</v>
      </c>
      <c r="L3455">
        <v>7.6468829684606296</v>
      </c>
      <c r="M3455">
        <f>tsla_moving_stats_14yr[[#This Row],[Average_14Y_Centered]]-tsla_moving_stats_14yr[[#This Row],[ROLLING AVERAGE MANUAL]]</f>
        <v>0</v>
      </c>
      <c r="N3455">
        <f>tsla_moving_stats_14yr[[#This Row],[StdDev_14Y_Centered]]-tsla_moving_stats_14yr[[#This Row],[STANDARD DEV MANUAL]]</f>
        <v>1.6998739719777944E-3</v>
      </c>
    </row>
    <row r="3456" spans="1:14" x14ac:dyDescent="0.25">
      <c r="A3456" s="1">
        <v>41065</v>
      </c>
      <c r="B3456">
        <v>1.86</v>
      </c>
      <c r="C3456">
        <v>1.89</v>
      </c>
      <c r="D3456">
        <v>1.84</v>
      </c>
      <c r="E3456">
        <v>1.86</v>
      </c>
      <c r="F3456">
        <v>9463285</v>
      </c>
      <c r="G3456">
        <v>11.82481991996443</v>
      </c>
      <c r="H3456">
        <v>7.6501783685875218</v>
      </c>
      <c r="I3456">
        <f>tsla_moving_stats_14yr[[#This Row],[Close]]/tsla_moving_stats_14yr[[#This Row],[StdDev_14Y_Centered]]</f>
        <v>0.24313158600815973</v>
      </c>
      <c r="J3456">
        <f>2*tsla_moving_stats_14yr[[#This Row],[StdDev_14Y_Centered]]</f>
        <v>15.300356737175044</v>
      </c>
      <c r="K3456">
        <v>11.82481991996444</v>
      </c>
      <c r="L3456">
        <v>7.6484773839375686</v>
      </c>
      <c r="M3456">
        <f>tsla_moving_stats_14yr[[#This Row],[Average_14Y_Centered]]-tsla_moving_stats_14yr[[#This Row],[ROLLING AVERAGE MANUAL]]</f>
        <v>0</v>
      </c>
      <c r="N3456">
        <f>tsla_moving_stats_14yr[[#This Row],[StdDev_14Y_Centered]]-tsla_moving_stats_14yr[[#This Row],[STANDARD DEV MANUAL]]</f>
        <v>1.7009846499531633E-3</v>
      </c>
    </row>
    <row r="3457" spans="1:14" x14ac:dyDescent="0.25">
      <c r="A3457" s="1">
        <v>41064</v>
      </c>
      <c r="B3457">
        <v>1.87</v>
      </c>
      <c r="C3457">
        <v>1.89</v>
      </c>
      <c r="D3457">
        <v>1.81</v>
      </c>
      <c r="E3457">
        <v>1.86</v>
      </c>
      <c r="F3457">
        <v>15462526</v>
      </c>
      <c r="G3457">
        <v>11.82424822064057</v>
      </c>
      <c r="H3457">
        <v>7.6518324355341294</v>
      </c>
      <c r="I3457">
        <f>tsla_moving_stats_14yr[[#This Row],[Close]]/tsla_moving_stats_14yr[[#This Row],[StdDev_14Y_Centered]]</f>
        <v>0.2430790291959869</v>
      </c>
      <c r="J3457">
        <f>2*tsla_moving_stats_14yr[[#This Row],[StdDev_14Y_Centered]]</f>
        <v>15.303664871068259</v>
      </c>
      <c r="K3457">
        <v>11.824248220640582</v>
      </c>
      <c r="L3457">
        <v>7.6501303261958498</v>
      </c>
      <c r="M3457">
        <f>tsla_moving_stats_14yr[[#This Row],[Average_14Y_Centered]]-tsla_moving_stats_14yr[[#This Row],[ROLLING AVERAGE MANUAL]]</f>
        <v>0</v>
      </c>
      <c r="N3457">
        <f>tsla_moving_stats_14yr[[#This Row],[StdDev_14Y_Centered]]-tsla_moving_stats_14yr[[#This Row],[STANDARD DEV MANUAL]]</f>
        <v>1.7021093382796337E-3</v>
      </c>
    </row>
    <row r="3458" spans="1:14" x14ac:dyDescent="0.25">
      <c r="A3458" s="1">
        <v>41061</v>
      </c>
      <c r="B3458">
        <v>1.9</v>
      </c>
      <c r="C3458">
        <v>1.94</v>
      </c>
      <c r="D3458">
        <v>1.85</v>
      </c>
      <c r="E3458">
        <v>1.88</v>
      </c>
      <c r="F3458">
        <v>13285664</v>
      </c>
      <c r="G3458">
        <v>11.823717720391807</v>
      </c>
      <c r="H3458">
        <v>7.6552054245604912</v>
      </c>
      <c r="I3458">
        <f>tsla_moving_stats_14yr[[#This Row],[Close]]/tsla_moving_stats_14yr[[#This Row],[StdDev_14Y_Centered]]</f>
        <v>0.24558452657172639</v>
      </c>
      <c r="J3458">
        <f>2*tsla_moving_stats_14yr[[#This Row],[StdDev_14Y_Centered]]</f>
        <v>15.310410849120982</v>
      </c>
      <c r="K3458">
        <v>11.823765020026714</v>
      </c>
      <c r="L3458">
        <v>7.6517981384824143</v>
      </c>
      <c r="M3458">
        <f>tsla_moving_stats_14yr[[#This Row],[Average_14Y_Centered]]-tsla_moving_stats_14yr[[#This Row],[ROLLING AVERAGE MANUAL]]</f>
        <v>-4.7299634907460586E-5</v>
      </c>
      <c r="N3458">
        <f>tsla_moving_stats_14yr[[#This Row],[StdDev_14Y_Centered]]-tsla_moving_stats_14yr[[#This Row],[STANDARD DEV MANUAL]]</f>
        <v>3.4072860780769432E-3</v>
      </c>
    </row>
    <row r="3459" spans="1:14" x14ac:dyDescent="0.25">
      <c r="A3459" s="1">
        <v>41060</v>
      </c>
      <c r="B3459">
        <v>2</v>
      </c>
      <c r="C3459">
        <v>2.02</v>
      </c>
      <c r="D3459">
        <v>1.92</v>
      </c>
      <c r="E3459">
        <v>1.97</v>
      </c>
      <c r="F3459">
        <v>16780532</v>
      </c>
      <c r="G3459">
        <v>11.823717720391807</v>
      </c>
      <c r="H3459">
        <v>7.6552054245604912</v>
      </c>
      <c r="I3459">
        <f>tsla_moving_stats_14yr[[#This Row],[Close]]/tsla_moving_stats_14yr[[#This Row],[StdDev_14Y_Centered]]</f>
        <v>0.25734123263101116</v>
      </c>
      <c r="J3459">
        <f>2*tsla_moving_stats_14yr[[#This Row],[StdDev_14Y_Centered]]</f>
        <v>15.310410849120982</v>
      </c>
      <c r="K3459">
        <v>11.823717720391821</v>
      </c>
      <c r="L3459">
        <v>7.6535010484011972</v>
      </c>
      <c r="M3459">
        <f>tsla_moving_stats_14yr[[#This Row],[Average_14Y_Centered]]-tsla_moving_stats_14yr[[#This Row],[ROLLING AVERAGE MANUAL]]</f>
        <v>-1.4210854715202004E-14</v>
      </c>
      <c r="N3459">
        <f>tsla_moving_stats_14yr[[#This Row],[StdDev_14Y_Centered]]-tsla_moving_stats_14yr[[#This Row],[STANDARD DEV MANUAL]]</f>
        <v>1.7043761592940854E-3</v>
      </c>
    </row>
    <row r="3460" spans="1:14" x14ac:dyDescent="0.25">
      <c r="A3460" s="1">
        <v>41059</v>
      </c>
      <c r="B3460">
        <v>2.0699999999999998</v>
      </c>
      <c r="C3460">
        <v>2.09</v>
      </c>
      <c r="D3460">
        <v>2.02</v>
      </c>
      <c r="E3460">
        <v>2.0299999999999998</v>
      </c>
      <c r="F3460">
        <v>19607135</v>
      </c>
      <c r="G3460">
        <v>11.823487750556792</v>
      </c>
      <c r="H3460">
        <v>7.6569031798835629</v>
      </c>
      <c r="I3460">
        <f>tsla_moving_stats_14yr[[#This Row],[Close]]/tsla_moving_stats_14yr[[#This Row],[StdDev_14Y_Centered]]</f>
        <v>0.26512023886279174</v>
      </c>
      <c r="J3460">
        <f>2*tsla_moving_stats_14yr[[#This Row],[StdDev_14Y_Centered]]</f>
        <v>15.313806359767126</v>
      </c>
      <c r="K3460">
        <v>11.823487750556808</v>
      </c>
      <c r="L3460">
        <v>7.655197666290757</v>
      </c>
      <c r="M3460">
        <f>tsla_moving_stats_14yr[[#This Row],[Average_14Y_Centered]]-tsla_moving_stats_14yr[[#This Row],[ROLLING AVERAGE MANUAL]]</f>
        <v>-1.5987211554602254E-14</v>
      </c>
      <c r="N3460">
        <f>tsla_moving_stats_14yr[[#This Row],[StdDev_14Y_Centered]]-tsla_moving_stats_14yr[[#This Row],[STANDARD DEV MANUAL]]</f>
        <v>1.7055135928059073E-3</v>
      </c>
    </row>
    <row r="3461" spans="1:14" x14ac:dyDescent="0.25">
      <c r="A3461" s="1">
        <v>41058</v>
      </c>
      <c r="B3461">
        <v>2</v>
      </c>
      <c r="C3461">
        <v>2.13</v>
      </c>
      <c r="D3461">
        <v>2</v>
      </c>
      <c r="E3461">
        <v>2.11</v>
      </c>
      <c r="F3461">
        <v>24748780</v>
      </c>
      <c r="G3461">
        <v>11.823163992869876</v>
      </c>
      <c r="H3461">
        <v>7.6585944640224977</v>
      </c>
      <c r="I3461">
        <f>tsla_moving_stats_14yr[[#This Row],[Close]]/tsla_moving_stats_14yr[[#This Row],[StdDev_14Y_Centered]]</f>
        <v>0.27550747201879805</v>
      </c>
      <c r="J3461">
        <f>2*tsla_moving_stats_14yr[[#This Row],[StdDev_14Y_Centered]]</f>
        <v>15.317188928044995</v>
      </c>
      <c r="K3461">
        <v>11.823163992869889</v>
      </c>
      <c r="L3461">
        <v>7.6568878134243601</v>
      </c>
      <c r="M3461">
        <f>tsla_moving_stats_14yr[[#This Row],[Average_14Y_Centered]]-tsla_moving_stats_14yr[[#This Row],[ROLLING AVERAGE MANUAL]]</f>
        <v>0</v>
      </c>
      <c r="N3461">
        <f>tsla_moving_stats_14yr[[#This Row],[StdDev_14Y_Centered]]-tsla_moving_stats_14yr[[#This Row],[STANDARD DEV MANUAL]]</f>
        <v>1.7066505981375713E-3</v>
      </c>
    </row>
    <row r="3462" spans="1:14" x14ac:dyDescent="0.25">
      <c r="A3462" s="1">
        <v>41054</v>
      </c>
      <c r="B3462">
        <v>2.0099999999999998</v>
      </c>
      <c r="C3462">
        <v>2.0299999999999998</v>
      </c>
      <c r="D3462">
        <v>1.95</v>
      </c>
      <c r="E3462">
        <v>1.99</v>
      </c>
      <c r="F3462">
        <v>11355150</v>
      </c>
      <c r="G3462">
        <v>11.822453166815345</v>
      </c>
      <c r="H3462">
        <v>7.6619740864929504</v>
      </c>
      <c r="I3462">
        <f>tsla_moving_stats_14yr[[#This Row],[Close]]/tsla_moving_stats_14yr[[#This Row],[StdDev_14Y_Centered]]</f>
        <v>0.25972418824909727</v>
      </c>
      <c r="J3462">
        <f>2*tsla_moving_stats_14yr[[#This Row],[StdDev_14Y_Centered]]</f>
        <v>15.323948172985901</v>
      </c>
      <c r="K3462">
        <v>11.822790905037909</v>
      </c>
      <c r="L3462">
        <v>7.6585740717074575</v>
      </c>
      <c r="M3462">
        <f>tsla_moving_stats_14yr[[#This Row],[Average_14Y_Centered]]-tsla_moving_stats_14yr[[#This Row],[ROLLING AVERAGE MANUAL]]</f>
        <v>-3.377382225639991E-4</v>
      </c>
      <c r="N3462">
        <f>tsla_moving_stats_14yr[[#This Row],[StdDev_14Y_Centered]]-tsla_moving_stats_14yr[[#This Row],[STANDARD DEV MANUAL]]</f>
        <v>3.4000147854928997E-3</v>
      </c>
    </row>
    <row r="3463" spans="1:14" x14ac:dyDescent="0.25">
      <c r="A3463" s="1">
        <v>41053</v>
      </c>
      <c r="B3463">
        <v>2.08</v>
      </c>
      <c r="C3463">
        <v>2.08</v>
      </c>
      <c r="D3463">
        <v>1.98</v>
      </c>
      <c r="E3463">
        <v>2.02</v>
      </c>
      <c r="F3463">
        <v>16132817</v>
      </c>
      <c r="G3463">
        <v>11.822453166815345</v>
      </c>
      <c r="H3463">
        <v>7.6619740864929504</v>
      </c>
      <c r="I3463">
        <f>tsla_moving_stats_14yr[[#This Row],[Close]]/tsla_moving_stats_14yr[[#This Row],[StdDev_14Y_Centered]]</f>
        <v>0.26363962827295301</v>
      </c>
      <c r="J3463">
        <f>2*tsla_moving_stats_14yr[[#This Row],[StdDev_14Y_Centered]]</f>
        <v>15.323948172985901</v>
      </c>
      <c r="K3463">
        <v>11.822453166815357</v>
      </c>
      <c r="L3463">
        <v>7.660265159498004</v>
      </c>
      <c r="M3463">
        <f>tsla_moving_stats_14yr[[#This Row],[Average_14Y_Centered]]-tsla_moving_stats_14yr[[#This Row],[ROLLING AVERAGE MANUAL]]</f>
        <v>0</v>
      </c>
      <c r="N3463">
        <f>tsla_moving_stats_14yr[[#This Row],[StdDev_14Y_Centered]]-tsla_moving_stats_14yr[[#This Row],[STANDARD DEV MANUAL]]</f>
        <v>1.7089269949464025E-3</v>
      </c>
    </row>
    <row r="3464" spans="1:14" x14ac:dyDescent="0.25">
      <c r="A3464" s="1">
        <v>41052</v>
      </c>
      <c r="B3464">
        <v>2.04</v>
      </c>
      <c r="C3464">
        <v>2.0699999999999998</v>
      </c>
      <c r="D3464">
        <v>1.97</v>
      </c>
      <c r="E3464">
        <v>2.0699999999999998</v>
      </c>
      <c r="F3464">
        <v>18305254</v>
      </c>
      <c r="G3464">
        <v>11.822057117358321</v>
      </c>
      <c r="H3464">
        <v>7.6636612035739633</v>
      </c>
      <c r="I3464">
        <f>tsla_moving_stats_14yr[[#This Row],[Close]]/tsla_moving_stats_14yr[[#This Row],[StdDev_14Y_Centered]]</f>
        <v>0.27010588607892155</v>
      </c>
      <c r="J3464">
        <f>2*tsla_moving_stats_14yr[[#This Row],[StdDev_14Y_Centered]]</f>
        <v>15.327322407147927</v>
      </c>
      <c r="K3464">
        <v>11.822057117358337</v>
      </c>
      <c r="L3464">
        <v>7.6619511374579226</v>
      </c>
      <c r="M3464">
        <f>tsla_moving_stats_14yr[[#This Row],[Average_14Y_Centered]]-tsla_moving_stats_14yr[[#This Row],[ROLLING AVERAGE MANUAL]]</f>
        <v>-1.5987211554602254E-14</v>
      </c>
      <c r="N3464">
        <f>tsla_moving_stats_14yr[[#This Row],[StdDev_14Y_Centered]]-tsla_moving_stats_14yr[[#This Row],[STANDARD DEV MANUAL]]</f>
        <v>1.7100661160407427E-3</v>
      </c>
    </row>
    <row r="3465" spans="1:14" x14ac:dyDescent="0.25">
      <c r="A3465" s="1">
        <v>41051</v>
      </c>
      <c r="B3465">
        <v>2.0099999999999998</v>
      </c>
      <c r="C3465">
        <v>2.09</v>
      </c>
      <c r="D3465">
        <v>2</v>
      </c>
      <c r="E3465">
        <v>2.0499999999999998</v>
      </c>
      <c r="F3465">
        <v>35492586</v>
      </c>
      <c r="G3465">
        <v>11.821517857142858</v>
      </c>
      <c r="H3465">
        <v>7.6653298876445053</v>
      </c>
      <c r="I3465">
        <f>tsla_moving_stats_14yr[[#This Row],[Close]]/tsla_moving_stats_14yr[[#This Row],[StdDev_14Y_Centered]]</f>
        <v>0.2674379354898121</v>
      </c>
      <c r="J3465">
        <f>2*tsla_moving_stats_14yr[[#This Row],[StdDev_14Y_Centered]]</f>
        <v>15.330659775289011</v>
      </c>
      <c r="K3465">
        <v>11.821517857142871</v>
      </c>
      <c r="L3465">
        <v>7.6636186855051598</v>
      </c>
      <c r="M3465">
        <f>tsla_moving_stats_14yr[[#This Row],[Average_14Y_Centered]]-tsla_moving_stats_14yr[[#This Row],[ROLLING AVERAGE MANUAL]]</f>
        <v>0</v>
      </c>
      <c r="N3465">
        <f>tsla_moving_stats_14yr[[#This Row],[StdDev_14Y_Centered]]-tsla_moving_stats_14yr[[#This Row],[STANDARD DEV MANUAL]]</f>
        <v>1.7112021393455024E-3</v>
      </c>
    </row>
    <row r="3466" spans="1:14" x14ac:dyDescent="0.25">
      <c r="A3466" s="1">
        <v>41050</v>
      </c>
      <c r="B3466">
        <v>1.84</v>
      </c>
      <c r="C3466">
        <v>1.95</v>
      </c>
      <c r="D3466">
        <v>1.81</v>
      </c>
      <c r="E3466">
        <v>1.92</v>
      </c>
      <c r="F3466">
        <v>22127573</v>
      </c>
      <c r="G3466">
        <v>11.821058508262617</v>
      </c>
      <c r="H3466">
        <v>7.6670113996979898</v>
      </c>
      <c r="I3466">
        <f>tsla_moving_stats_14yr[[#This Row],[Close]]/tsla_moving_stats_14yr[[#This Row],[StdDev_14Y_Centered]]</f>
        <v>0.25042352227044168</v>
      </c>
      <c r="J3466">
        <f>2*tsla_moving_stats_14yr[[#This Row],[StdDev_14Y_Centered]]</f>
        <v>15.33402279939598</v>
      </c>
      <c r="K3466">
        <v>11.821058508262629</v>
      </c>
      <c r="L3466">
        <v>7.6652990576554778</v>
      </c>
      <c r="M3466">
        <f>tsla_moving_stats_14yr[[#This Row],[Average_14Y_Centered]]-tsla_moving_stats_14yr[[#This Row],[ROLLING AVERAGE MANUAL]]</f>
        <v>0</v>
      </c>
      <c r="N3466">
        <f>tsla_moving_stats_14yr[[#This Row],[StdDev_14Y_Centered]]-tsla_moving_stats_14yr[[#This Row],[STANDARD DEV MANUAL]]</f>
        <v>1.7123420425120273E-3</v>
      </c>
    </row>
    <row r="3467" spans="1:14" x14ac:dyDescent="0.25">
      <c r="A3467" s="1">
        <v>41047</v>
      </c>
      <c r="B3467">
        <v>1.89</v>
      </c>
      <c r="C3467">
        <v>1.9</v>
      </c>
      <c r="D3467">
        <v>1.79</v>
      </c>
      <c r="E3467">
        <v>1.84</v>
      </c>
      <c r="F3467">
        <v>24247330</v>
      </c>
      <c r="G3467">
        <v>11.819396513187304</v>
      </c>
      <c r="H3467">
        <v>7.6702378571925092</v>
      </c>
      <c r="I3467">
        <f>tsla_moving_stats_14yr[[#This Row],[Close]]/tsla_moving_stats_14yr[[#This Row],[StdDev_14Y_Centered]]</f>
        <v>0.23988825825976198</v>
      </c>
      <c r="J3467">
        <f>2*tsla_moving_stats_14yr[[#This Row],[StdDev_14Y_Centered]]</f>
        <v>15.340475714385018</v>
      </c>
      <c r="K3467">
        <v>11.820232350312793</v>
      </c>
      <c r="L3467">
        <v>7.666911738297868</v>
      </c>
      <c r="M3467">
        <f>tsla_moving_stats_14yr[[#This Row],[Average_14Y_Centered]]-tsla_moving_stats_14yr[[#This Row],[ROLLING AVERAGE MANUAL]]</f>
        <v>-8.3583712548929157E-4</v>
      </c>
      <c r="N3467">
        <f>tsla_moving_stats_14yr[[#This Row],[StdDev_14Y_Centered]]-tsla_moving_stats_14yr[[#This Row],[STANDARD DEV MANUAL]]</f>
        <v>3.3261188946411835E-3</v>
      </c>
    </row>
    <row r="3468" spans="1:14" x14ac:dyDescent="0.25">
      <c r="A3468" s="1">
        <v>41046</v>
      </c>
      <c r="B3468">
        <v>1.95</v>
      </c>
      <c r="C3468">
        <v>1.99</v>
      </c>
      <c r="D3468">
        <v>1.88</v>
      </c>
      <c r="E3468">
        <v>1.9</v>
      </c>
      <c r="F3468">
        <v>17235663</v>
      </c>
      <c r="G3468">
        <v>11.819396513187304</v>
      </c>
      <c r="H3468">
        <v>7.6702378571925092</v>
      </c>
      <c r="I3468">
        <f>tsla_moving_stats_14yr[[#This Row],[Close]]/tsla_moving_stats_14yr[[#This Row],[StdDev_14Y_Centered]]</f>
        <v>0.24771070146388466</v>
      </c>
      <c r="J3468">
        <f>2*tsla_moving_stats_14yr[[#This Row],[StdDev_14Y_Centered]]</f>
        <v>15.340475714385018</v>
      </c>
      <c r="K3468">
        <v>11.819396513187316</v>
      </c>
      <c r="L3468">
        <v>7.6685232628138209</v>
      </c>
      <c r="M3468">
        <f>tsla_moving_stats_14yr[[#This Row],[Average_14Y_Centered]]-tsla_moving_stats_14yr[[#This Row],[ROLLING AVERAGE MANUAL]]</f>
        <v>0</v>
      </c>
      <c r="N3468">
        <f>tsla_moving_stats_14yr[[#This Row],[StdDev_14Y_Centered]]-tsla_moving_stats_14yr[[#This Row],[STANDARD DEV MANUAL]]</f>
        <v>1.7145943786882611E-3</v>
      </c>
    </row>
    <row r="3469" spans="1:14" x14ac:dyDescent="0.25">
      <c r="A3469" s="1">
        <v>41045</v>
      </c>
      <c r="B3469">
        <v>1.97</v>
      </c>
      <c r="C3469">
        <v>2.0099999999999998</v>
      </c>
      <c r="D3469">
        <v>1.93</v>
      </c>
      <c r="E3469">
        <v>1.95</v>
      </c>
      <c r="F3469">
        <v>18857914</v>
      </c>
      <c r="G3469">
        <v>11.818389982110912</v>
      </c>
      <c r="H3469">
        <v>7.6718058333413399</v>
      </c>
      <c r="I3469">
        <f>tsla_moving_stats_14yr[[#This Row],[Close]]/tsla_moving_stats_14yr[[#This Row],[StdDev_14Y_Centered]]</f>
        <v>0.25417744431505074</v>
      </c>
      <c r="J3469">
        <f>2*tsla_moving_stats_14yr[[#This Row],[StdDev_14Y_Centered]]</f>
        <v>15.34361166668268</v>
      </c>
      <c r="K3469">
        <v>11.818389982110924</v>
      </c>
      <c r="L3469">
        <v>7.6700901214036641</v>
      </c>
      <c r="M3469">
        <f>tsla_moving_stats_14yr[[#This Row],[Average_14Y_Centered]]-tsla_moving_stats_14yr[[#This Row],[ROLLING AVERAGE MANUAL]]</f>
        <v>0</v>
      </c>
      <c r="N3469">
        <f>tsla_moving_stats_14yr[[#This Row],[StdDev_14Y_Centered]]-tsla_moving_stats_14yr[[#This Row],[STANDARD DEV MANUAL]]</f>
        <v>1.7157119376758345E-3</v>
      </c>
    </row>
    <row r="3470" spans="1:14" x14ac:dyDescent="0.25">
      <c r="A3470" s="1">
        <v>41044</v>
      </c>
      <c r="B3470">
        <v>2.02</v>
      </c>
      <c r="C3470">
        <v>2.06</v>
      </c>
      <c r="D3470">
        <v>1.95</v>
      </c>
      <c r="E3470">
        <v>1.96</v>
      </c>
      <c r="F3470">
        <v>23785254</v>
      </c>
      <c r="G3470">
        <v>11.816868008948544</v>
      </c>
      <c r="H3470">
        <v>7.6731850485729254</v>
      </c>
      <c r="I3470">
        <f>tsla_moving_stats_14yr[[#This Row],[Close]]/tsla_moving_stats_14yr[[#This Row],[StdDev_14Y_Centered]]</f>
        <v>0.2554349970178974</v>
      </c>
      <c r="J3470">
        <f>2*tsla_moving_stats_14yr[[#This Row],[StdDev_14Y_Centered]]</f>
        <v>15.346370097145851</v>
      </c>
      <c r="K3470">
        <v>11.816868008948557</v>
      </c>
      <c r="L3470">
        <v>7.671468260309215</v>
      </c>
      <c r="M3470">
        <f>tsla_moving_stats_14yr[[#This Row],[Average_14Y_Centered]]-tsla_moving_stats_14yr[[#This Row],[ROLLING AVERAGE MANUAL]]</f>
        <v>0</v>
      </c>
      <c r="N3470">
        <f>tsla_moving_stats_14yr[[#This Row],[StdDev_14Y_Centered]]-tsla_moving_stats_14yr[[#This Row],[STANDARD DEV MANUAL]]</f>
        <v>1.716788263710356E-3</v>
      </c>
    </row>
    <row r="3471" spans="1:14" x14ac:dyDescent="0.25">
      <c r="A3471" s="1">
        <v>41043</v>
      </c>
      <c r="B3471">
        <v>2.13</v>
      </c>
      <c r="C3471">
        <v>2.14</v>
      </c>
      <c r="D3471">
        <v>2</v>
      </c>
      <c r="E3471">
        <v>2</v>
      </c>
      <c r="F3471">
        <v>20712651</v>
      </c>
      <c r="G3471">
        <v>11.815237242614144</v>
      </c>
      <c r="H3471">
        <v>7.6745155864657768</v>
      </c>
      <c r="I3471">
        <f>tsla_moving_stats_14yr[[#This Row],[Close]]/tsla_moving_stats_14yr[[#This Row],[StdDev_14Y_Centered]]</f>
        <v>0.26060276736254939</v>
      </c>
      <c r="J3471">
        <f>2*tsla_moving_stats_14yr[[#This Row],[StdDev_14Y_Centered]]</f>
        <v>15.349031172931554</v>
      </c>
      <c r="K3471">
        <v>11.815237242614158</v>
      </c>
      <c r="L3471">
        <v>7.6727977318082159</v>
      </c>
      <c r="M3471">
        <f>tsla_moving_stats_14yr[[#This Row],[Average_14Y_Centered]]-tsla_moving_stats_14yr[[#This Row],[ROLLING AVERAGE MANUAL]]</f>
        <v>-1.4210854715202004E-14</v>
      </c>
      <c r="N3471">
        <f>tsla_moving_stats_14yr[[#This Row],[StdDev_14Y_Centered]]-tsla_moving_stats_14yr[[#This Row],[STANDARD DEV MANUAL]]</f>
        <v>1.7178546575609133E-3</v>
      </c>
    </row>
    <row r="3472" spans="1:14" x14ac:dyDescent="0.25">
      <c r="A3472" s="1">
        <v>41040</v>
      </c>
      <c r="B3472">
        <v>2.17</v>
      </c>
      <c r="C3472">
        <v>2.23</v>
      </c>
      <c r="D3472">
        <v>2.14</v>
      </c>
      <c r="E3472">
        <v>2.15</v>
      </c>
      <c r="F3472">
        <v>18318094</v>
      </c>
      <c r="G3472">
        <v>11.812105734767023</v>
      </c>
      <c r="H3472">
        <v>7.6772391951674077</v>
      </c>
      <c r="I3472">
        <f>tsla_moving_stats_14yr[[#This Row],[Close]]/tsla_moving_stats_14yr[[#This Row],[StdDev_14Y_Centered]]</f>
        <v>0.28004858847609704</v>
      </c>
      <c r="J3472">
        <f>2*tsla_moving_stats_14yr[[#This Row],[StdDev_14Y_Centered]]</f>
        <v>15.354478390334815</v>
      </c>
      <c r="K3472">
        <v>11.813591580832972</v>
      </c>
      <c r="L3472">
        <v>7.6741214065245655</v>
      </c>
      <c r="M3472">
        <f>tsla_moving_stats_14yr[[#This Row],[Average_14Y_Centered]]-tsla_moving_stats_14yr[[#This Row],[ROLLING AVERAGE MANUAL]]</f>
        <v>-1.4858460659485928E-3</v>
      </c>
      <c r="N3472">
        <f>tsla_moving_stats_14yr[[#This Row],[StdDev_14Y_Centered]]-tsla_moving_stats_14yr[[#This Row],[STANDARD DEV MANUAL]]</f>
        <v>3.1177886428421786E-3</v>
      </c>
    </row>
    <row r="3473" spans="1:14" x14ac:dyDescent="0.25">
      <c r="A3473" s="1">
        <v>41039</v>
      </c>
      <c r="B3473">
        <v>2.2000000000000002</v>
      </c>
      <c r="C3473">
        <v>2.31</v>
      </c>
      <c r="D3473">
        <v>2.16</v>
      </c>
      <c r="E3473">
        <v>2.2000000000000002</v>
      </c>
      <c r="F3473">
        <v>83344586</v>
      </c>
      <c r="G3473">
        <v>11.812105734767023</v>
      </c>
      <c r="H3473">
        <v>7.6772391951674077</v>
      </c>
      <c r="I3473">
        <f>tsla_moving_stats_14yr[[#This Row],[Close]]/tsla_moving_stats_14yr[[#This Row],[StdDev_14Y_Centered]]</f>
        <v>0.28656134634763425</v>
      </c>
      <c r="J3473">
        <f>2*tsla_moving_stats_14yr[[#This Row],[StdDev_14Y_Centered]]</f>
        <v>15.354478390334815</v>
      </c>
      <c r="K3473">
        <v>11.812105734767036</v>
      </c>
      <c r="L3473">
        <v>7.67551919084534</v>
      </c>
      <c r="M3473">
        <f>tsla_moving_stats_14yr[[#This Row],[Average_14Y_Centered]]-tsla_moving_stats_14yr[[#This Row],[ROLLING AVERAGE MANUAL]]</f>
        <v>0</v>
      </c>
      <c r="N3473">
        <f>tsla_moving_stats_14yr[[#This Row],[StdDev_14Y_Centered]]-tsla_moving_stats_14yr[[#This Row],[STANDARD DEV MANUAL]]</f>
        <v>1.7200043220677586E-3</v>
      </c>
    </row>
    <row r="3474" spans="1:14" x14ac:dyDescent="0.25">
      <c r="A3474" s="1">
        <v>41038</v>
      </c>
      <c r="B3474">
        <v>2.02</v>
      </c>
      <c r="C3474">
        <v>2.0499999999999998</v>
      </c>
      <c r="D3474">
        <v>1.98</v>
      </c>
      <c r="E3474">
        <v>2</v>
      </c>
      <c r="F3474">
        <v>29217450</v>
      </c>
      <c r="G3474">
        <v>11.810242043926491</v>
      </c>
      <c r="H3474">
        <v>7.6784553247754408</v>
      </c>
      <c r="I3474">
        <f>tsla_moving_stats_14yr[[#This Row],[Close]]/tsla_moving_stats_14yr[[#This Row],[StdDev_14Y_Centered]]</f>
        <v>0.26046905469994264</v>
      </c>
      <c r="J3474">
        <f>2*tsla_moving_stats_14yr[[#This Row],[StdDev_14Y_Centered]]</f>
        <v>15.356910649550882</v>
      </c>
      <c r="K3474">
        <v>11.8102420439265</v>
      </c>
      <c r="L3474">
        <v>7.6767342768271609</v>
      </c>
      <c r="M3474">
        <f>tsla_moving_stats_14yr[[#This Row],[Average_14Y_Centered]]-tsla_moving_stats_14yr[[#This Row],[ROLLING AVERAGE MANUAL]]</f>
        <v>0</v>
      </c>
      <c r="N3474">
        <f>tsla_moving_stats_14yr[[#This Row],[StdDev_14Y_Centered]]-tsla_moving_stats_14yr[[#This Row],[STANDARD DEV MANUAL]]</f>
        <v>1.7210479482798746E-3</v>
      </c>
    </row>
    <row r="3475" spans="1:14" x14ac:dyDescent="0.25">
      <c r="A3475" s="1">
        <v>41037</v>
      </c>
      <c r="B3475">
        <v>2.17</v>
      </c>
      <c r="C3475">
        <v>2.1800000000000002</v>
      </c>
      <c r="D3475">
        <v>1.96</v>
      </c>
      <c r="E3475">
        <v>2.0099999999999998</v>
      </c>
      <c r="F3475">
        <v>46457748</v>
      </c>
      <c r="G3475">
        <v>11.808304932735425</v>
      </c>
      <c r="H3475">
        <v>7.6796322532058729</v>
      </c>
      <c r="I3475">
        <f>tsla_moving_stats_14yr[[#This Row],[Close]]/tsla_moving_stats_14yr[[#This Row],[StdDev_14Y_Centered]]</f>
        <v>0.26173128266147411</v>
      </c>
      <c r="J3475">
        <f>2*tsla_moving_stats_14yr[[#This Row],[StdDev_14Y_Centered]]</f>
        <v>15.359264506411746</v>
      </c>
      <c r="K3475">
        <v>11.808304932735437</v>
      </c>
      <c r="L3475">
        <v>7.6779101694857728</v>
      </c>
      <c r="M3475">
        <f>tsla_moving_stats_14yr[[#This Row],[Average_14Y_Centered]]-tsla_moving_stats_14yr[[#This Row],[ROLLING AVERAGE MANUAL]]</f>
        <v>0</v>
      </c>
      <c r="N3475">
        <f>tsla_moving_stats_14yr[[#This Row],[StdDev_14Y_Centered]]-tsla_moving_stats_14yr[[#This Row],[STANDARD DEV MANUAL]]</f>
        <v>1.7220837201001871E-3</v>
      </c>
    </row>
    <row r="3476" spans="1:14" x14ac:dyDescent="0.25">
      <c r="A3476" s="1">
        <v>41036</v>
      </c>
      <c r="B3476">
        <v>2.13</v>
      </c>
      <c r="C3476">
        <v>2.17</v>
      </c>
      <c r="D3476">
        <v>2.11</v>
      </c>
      <c r="E3476">
        <v>2.16</v>
      </c>
      <c r="F3476">
        <v>17369553</v>
      </c>
      <c r="G3476">
        <v>11.806280843427544</v>
      </c>
      <c r="H3476">
        <v>7.6807605084079311</v>
      </c>
      <c r="I3476">
        <f>tsla_moving_stats_14yr[[#This Row],[Close]]/tsla_moving_stats_14yr[[#This Row],[StdDev_14Y_Centered]]</f>
        <v>0.28122215210792001</v>
      </c>
      <c r="J3476">
        <f>2*tsla_moving_stats_14yr[[#This Row],[StdDev_14Y_Centered]]</f>
        <v>15.361521016815862</v>
      </c>
      <c r="K3476">
        <v>11.806280843427558</v>
      </c>
      <c r="L3476">
        <v>7.6790373989059475</v>
      </c>
      <c r="M3476">
        <f>tsla_moving_stats_14yr[[#This Row],[Average_14Y_Centered]]-tsla_moving_stats_14yr[[#This Row],[ROLLING AVERAGE MANUAL]]</f>
        <v>-1.4210854715202004E-14</v>
      </c>
      <c r="N3476">
        <f>tsla_moving_stats_14yr[[#This Row],[StdDev_14Y_Centered]]-tsla_moving_stats_14yr[[#This Row],[STANDARD DEV MANUAL]]</f>
        <v>1.7231095019836218E-3</v>
      </c>
    </row>
    <row r="3477" spans="1:14" x14ac:dyDescent="0.25">
      <c r="A3477" s="1">
        <v>41033</v>
      </c>
      <c r="B3477">
        <v>2.15</v>
      </c>
      <c r="C3477">
        <v>2.16</v>
      </c>
      <c r="D3477">
        <v>2.09</v>
      </c>
      <c r="E3477">
        <v>2.12</v>
      </c>
      <c r="F3477">
        <v>18712309</v>
      </c>
      <c r="G3477">
        <v>11.801845532105972</v>
      </c>
      <c r="H3477">
        <v>7.682778425044563</v>
      </c>
      <c r="I3477">
        <f>tsla_moving_stats_14yr[[#This Row],[Close]]/tsla_moving_stats_14yr[[#This Row],[StdDev_14Y_Centered]]</f>
        <v>0.27594183805811157</v>
      </c>
      <c r="J3477">
        <f>2*tsla_moving_stats_14yr[[#This Row],[StdDev_14Y_Centered]]</f>
        <v>15.365556850089126</v>
      </c>
      <c r="K3477">
        <v>11.804187612208271</v>
      </c>
      <c r="L3477">
        <v>7.6801246971234329</v>
      </c>
      <c r="M3477">
        <f>tsla_moving_stats_14yr[[#This Row],[Average_14Y_Centered]]-tsla_moving_stats_14yr[[#This Row],[ROLLING AVERAGE MANUAL]]</f>
        <v>-2.3420801022986382E-3</v>
      </c>
      <c r="N3477">
        <f>tsla_moving_stats_14yr[[#This Row],[StdDev_14Y_Centered]]-tsla_moving_stats_14yr[[#This Row],[STANDARD DEV MANUAL]]</f>
        <v>2.6537279211300557E-3</v>
      </c>
    </row>
    <row r="3478" spans="1:14" x14ac:dyDescent="0.25">
      <c r="A3478" s="1">
        <v>41032</v>
      </c>
      <c r="B3478">
        <v>2.2599999999999998</v>
      </c>
      <c r="C3478">
        <v>2.27</v>
      </c>
      <c r="D3478">
        <v>2.14</v>
      </c>
      <c r="E3478">
        <v>2.16</v>
      </c>
      <c r="F3478">
        <v>12631616</v>
      </c>
      <c r="G3478">
        <v>11.801845532105972</v>
      </c>
      <c r="H3478">
        <v>7.682778425044563</v>
      </c>
      <c r="I3478">
        <f>tsla_moving_stats_14yr[[#This Row],[Close]]/tsla_moving_stats_14yr[[#This Row],[StdDev_14Y_Centered]]</f>
        <v>0.28114828783279289</v>
      </c>
      <c r="J3478">
        <f>2*tsla_moving_stats_14yr[[#This Row],[StdDev_14Y_Centered]]</f>
        <v>15.365556850089126</v>
      </c>
      <c r="K3478">
        <v>11.801845532105984</v>
      </c>
      <c r="L3478">
        <v>7.6810533147892741</v>
      </c>
      <c r="M3478">
        <f>tsla_moving_stats_14yr[[#This Row],[Average_14Y_Centered]]-tsla_moving_stats_14yr[[#This Row],[ROLLING AVERAGE MANUAL]]</f>
        <v>0</v>
      </c>
      <c r="N3478">
        <f>tsla_moving_stats_14yr[[#This Row],[StdDev_14Y_Centered]]-tsla_moving_stats_14yr[[#This Row],[STANDARD DEV MANUAL]]</f>
        <v>1.7251102552888753E-3</v>
      </c>
    </row>
    <row r="3479" spans="1:14" x14ac:dyDescent="0.25">
      <c r="A3479" s="1">
        <v>41031</v>
      </c>
      <c r="B3479">
        <v>2.23</v>
      </c>
      <c r="C3479">
        <v>2.29</v>
      </c>
      <c r="D3479">
        <v>2.23</v>
      </c>
      <c r="E3479">
        <v>2.2599999999999998</v>
      </c>
      <c r="F3479">
        <v>7458773</v>
      </c>
      <c r="G3479">
        <v>11.79951033243486</v>
      </c>
      <c r="H3479">
        <v>7.6837141290067317</v>
      </c>
      <c r="I3479">
        <f>tsla_moving_stats_14yr[[#This Row],[Close]]/tsla_moving_stats_14yr[[#This Row],[StdDev_14Y_Centered]]</f>
        <v>0.29412858964498573</v>
      </c>
      <c r="J3479">
        <f>2*tsla_moving_stats_14yr[[#This Row],[StdDev_14Y_Centered]]</f>
        <v>15.367428258013463</v>
      </c>
      <c r="K3479">
        <v>11.799510332434874</v>
      </c>
      <c r="L3479">
        <v>7.6819880334825292</v>
      </c>
      <c r="M3479">
        <f>tsla_moving_stats_14yr[[#This Row],[Average_14Y_Centered]]-tsla_moving_stats_14yr[[#This Row],[ROLLING AVERAGE MANUAL]]</f>
        <v>-1.4210854715202004E-14</v>
      </c>
      <c r="N3479">
        <f>tsla_moving_stats_14yr[[#This Row],[StdDev_14Y_Centered]]-tsla_moving_stats_14yr[[#This Row],[STANDARD DEV MANUAL]]</f>
        <v>1.7260955242024423E-3</v>
      </c>
    </row>
    <row r="3480" spans="1:14" x14ac:dyDescent="0.25">
      <c r="A3480" s="1">
        <v>41030</v>
      </c>
      <c r="B3480">
        <v>2.21</v>
      </c>
      <c r="C3480">
        <v>2.2799999999999998</v>
      </c>
      <c r="D3480">
        <v>2.21</v>
      </c>
      <c r="E3480">
        <v>2.25</v>
      </c>
      <c r="F3480">
        <v>9884215</v>
      </c>
      <c r="G3480">
        <v>11.797501123595506</v>
      </c>
      <c r="H3480">
        <v>7.6848564796306524</v>
      </c>
      <c r="I3480">
        <f>tsla_moving_stats_14yr[[#This Row],[Close]]/tsla_moving_stats_14yr[[#This Row],[StdDev_14Y_Centered]]</f>
        <v>0.29278360708021173</v>
      </c>
      <c r="J3480">
        <f>2*tsla_moving_stats_14yr[[#This Row],[StdDev_14Y_Centered]]</f>
        <v>15.369712959261305</v>
      </c>
      <c r="K3480">
        <v>11.797501123595517</v>
      </c>
      <c r="L3480">
        <v>7.6831293515091339</v>
      </c>
      <c r="M3480">
        <f>tsla_moving_stats_14yr[[#This Row],[Average_14Y_Centered]]-tsla_moving_stats_14yr[[#This Row],[ROLLING AVERAGE MANUAL]]</f>
        <v>0</v>
      </c>
      <c r="N3480">
        <f>tsla_moving_stats_14yr[[#This Row],[StdDev_14Y_Centered]]-tsla_moving_stats_14yr[[#This Row],[STANDARD DEV MANUAL]]</f>
        <v>1.7271281215185397E-3</v>
      </c>
    </row>
    <row r="3481" spans="1:14" x14ac:dyDescent="0.25">
      <c r="A3481" s="1">
        <v>41029</v>
      </c>
      <c r="B3481">
        <v>2.2200000000000002</v>
      </c>
      <c r="C3481">
        <v>2.2200000000000002</v>
      </c>
      <c r="D3481">
        <v>2.17</v>
      </c>
      <c r="E3481">
        <v>2.21</v>
      </c>
      <c r="F3481">
        <v>6209226</v>
      </c>
      <c r="G3481">
        <v>11.795791366906473</v>
      </c>
      <c r="H3481">
        <v>7.6861614786472501</v>
      </c>
      <c r="I3481">
        <f>tsla_moving_stats_14yr[[#This Row],[Close]]/tsla_moving_stats_14yr[[#This Row],[StdDev_14Y_Centered]]</f>
        <v>0.28752973849684926</v>
      </c>
      <c r="J3481">
        <f>2*tsla_moving_stats_14yr[[#This Row],[StdDev_14Y_Centered]]</f>
        <v>15.3723229572945</v>
      </c>
      <c r="K3481">
        <v>11.795791366906489</v>
      </c>
      <c r="L3481">
        <v>7.6844332804289639</v>
      </c>
      <c r="M3481">
        <f>tsla_moving_stats_14yr[[#This Row],[Average_14Y_Centered]]-tsla_moving_stats_14yr[[#This Row],[ROLLING AVERAGE MANUAL]]</f>
        <v>-1.5987211554602254E-14</v>
      </c>
      <c r="N3481">
        <f>tsla_moving_stats_14yr[[#This Row],[StdDev_14Y_Centered]]-tsla_moving_stats_14yr[[#This Row],[STANDARD DEV MANUAL]]</f>
        <v>1.728198218286181E-3</v>
      </c>
    </row>
    <row r="3482" spans="1:14" x14ac:dyDescent="0.25">
      <c r="A3482" s="1">
        <v>41026</v>
      </c>
      <c r="B3482">
        <v>2.2400000000000002</v>
      </c>
      <c r="C3482">
        <v>2.2400000000000002</v>
      </c>
      <c r="D3482">
        <v>2.19</v>
      </c>
      <c r="E3482">
        <v>2.2200000000000002</v>
      </c>
      <c r="F3482">
        <v>8853084</v>
      </c>
      <c r="G3482">
        <v>11.792002700270027</v>
      </c>
      <c r="H3482">
        <v>7.6885824408381662</v>
      </c>
      <c r="I3482">
        <f>tsla_moving_stats_14yr[[#This Row],[Close]]/tsla_moving_stats_14yr[[#This Row],[StdDev_14Y_Centered]]</f>
        <v>0.28873983170270701</v>
      </c>
      <c r="J3482">
        <f>2*tsla_moving_stats_14yr[[#This Row],[StdDev_14Y_Centered]]</f>
        <v>15.377164881676332</v>
      </c>
      <c r="K3482">
        <v>11.79394062078274</v>
      </c>
      <c r="L3482">
        <v>7.6856659109604548</v>
      </c>
      <c r="M3482">
        <f>tsla_moving_stats_14yr[[#This Row],[Average_14Y_Centered]]-tsla_moving_stats_14yr[[#This Row],[ROLLING AVERAGE MANUAL]]</f>
        <v>-1.9379205127130206E-3</v>
      </c>
      <c r="N3482">
        <f>tsla_moving_stats_14yr[[#This Row],[StdDev_14Y_Centered]]-tsla_moving_stats_14yr[[#This Row],[STANDARD DEV MANUAL]]</f>
        <v>2.9165298777114046E-3</v>
      </c>
    </row>
    <row r="3483" spans="1:14" x14ac:dyDescent="0.25">
      <c r="A3483" s="1">
        <v>41025</v>
      </c>
      <c r="B3483">
        <v>2.2000000000000002</v>
      </c>
      <c r="C3483">
        <v>2.23</v>
      </c>
      <c r="D3483">
        <v>2.19</v>
      </c>
      <c r="E3483">
        <v>2.23</v>
      </c>
      <c r="F3483">
        <v>6414292</v>
      </c>
      <c r="G3483">
        <v>11.792002700270027</v>
      </c>
      <c r="H3483">
        <v>7.6885824408381662</v>
      </c>
      <c r="I3483">
        <f>tsla_moving_stats_14yr[[#This Row],[Close]]/tsla_moving_stats_14yr[[#This Row],[StdDev_14Y_Centered]]</f>
        <v>0.29004046157524166</v>
      </c>
      <c r="J3483">
        <f>2*tsla_moving_stats_14yr[[#This Row],[StdDev_14Y_Centered]]</f>
        <v>15.377164881676332</v>
      </c>
      <c r="K3483">
        <v>11.792002700270039</v>
      </c>
      <c r="L3483">
        <v>7.6868521420785818</v>
      </c>
      <c r="M3483">
        <f>tsla_moving_stats_14yr[[#This Row],[Average_14Y_Centered]]-tsla_moving_stats_14yr[[#This Row],[ROLLING AVERAGE MANUAL]]</f>
        <v>0</v>
      </c>
      <c r="N3483">
        <f>tsla_moving_stats_14yr[[#This Row],[StdDev_14Y_Centered]]-tsla_moving_stats_14yr[[#This Row],[STANDARD DEV MANUAL]]</f>
        <v>1.7302987595844144E-3</v>
      </c>
    </row>
    <row r="3484" spans="1:14" x14ac:dyDescent="0.25">
      <c r="A3484" s="1">
        <v>41024</v>
      </c>
      <c r="B3484">
        <v>2.14</v>
      </c>
      <c r="C3484">
        <v>2.2000000000000002</v>
      </c>
      <c r="D3484">
        <v>2.14</v>
      </c>
      <c r="E3484">
        <v>2.19</v>
      </c>
      <c r="F3484">
        <v>10682006</v>
      </c>
      <c r="G3484">
        <v>11.790252138676271</v>
      </c>
      <c r="H3484">
        <v>7.6898709808528789</v>
      </c>
      <c r="I3484">
        <f>tsla_moving_stats_14yr[[#This Row],[Close]]/tsla_moving_stats_14yr[[#This Row],[StdDev_14Y_Centered]]</f>
        <v>0.28479021370487395</v>
      </c>
      <c r="J3484">
        <f>2*tsla_moving_stats_14yr[[#This Row],[StdDev_14Y_Centered]]</f>
        <v>15.379741961705758</v>
      </c>
      <c r="K3484">
        <v>11.790252138676285</v>
      </c>
      <c r="L3484">
        <v>7.6881396128289357</v>
      </c>
      <c r="M3484">
        <f>tsla_moving_stats_14yr[[#This Row],[Average_14Y_Centered]]-tsla_moving_stats_14yr[[#This Row],[ROLLING AVERAGE MANUAL]]</f>
        <v>-1.4210854715202004E-14</v>
      </c>
      <c r="N3484">
        <f>tsla_moving_stats_14yr[[#This Row],[StdDev_14Y_Centered]]-tsla_moving_stats_14yr[[#This Row],[STANDARD DEV MANUAL]]</f>
        <v>1.7313680239432472E-3</v>
      </c>
    </row>
    <row r="3485" spans="1:14" x14ac:dyDescent="0.25">
      <c r="A3485" s="1">
        <v>41023</v>
      </c>
      <c r="B3485">
        <v>2.12</v>
      </c>
      <c r="C3485">
        <v>2.15</v>
      </c>
      <c r="D3485">
        <v>2.0699999999999998</v>
      </c>
      <c r="E3485">
        <v>2.12</v>
      </c>
      <c r="F3485">
        <v>10117015</v>
      </c>
      <c r="G3485">
        <v>11.788126126126127</v>
      </c>
      <c r="H3485">
        <v>7.6909506179762932</v>
      </c>
      <c r="I3485">
        <f>tsla_moving_stats_14yr[[#This Row],[Close]]/tsla_moving_stats_14yr[[#This Row],[StdDev_14Y_Centered]]</f>
        <v>0.2756486298384051</v>
      </c>
      <c r="J3485">
        <f>2*tsla_moving_stats_14yr[[#This Row],[StdDev_14Y_Centered]]</f>
        <v>15.381901235952586</v>
      </c>
      <c r="K3485">
        <v>11.788126126126141</v>
      </c>
      <c r="L3485">
        <v>7.689218226780083</v>
      </c>
      <c r="M3485">
        <f>tsla_moving_stats_14yr[[#This Row],[Average_14Y_Centered]]-tsla_moving_stats_14yr[[#This Row],[ROLLING AVERAGE MANUAL]]</f>
        <v>-1.4210854715202004E-14</v>
      </c>
      <c r="N3485">
        <f>tsla_moving_stats_14yr[[#This Row],[StdDev_14Y_Centered]]-tsla_moving_stats_14yr[[#This Row],[STANDARD DEV MANUAL]]</f>
        <v>1.732391196210159E-3</v>
      </c>
    </row>
    <row r="3486" spans="1:14" x14ac:dyDescent="0.25">
      <c r="A3486" s="1">
        <v>41022</v>
      </c>
      <c r="B3486">
        <v>2.19</v>
      </c>
      <c r="C3486">
        <v>2.2000000000000002</v>
      </c>
      <c r="D3486">
        <v>2.11</v>
      </c>
      <c r="E3486">
        <v>2.13</v>
      </c>
      <c r="F3486">
        <v>13360739</v>
      </c>
      <c r="G3486">
        <v>11.785669220369535</v>
      </c>
      <c r="H3486">
        <v>7.6918127307159434</v>
      </c>
      <c r="I3486">
        <f>tsla_moving_stats_14yr[[#This Row],[Close]]/tsla_moving_stats_14yr[[#This Row],[StdDev_14Y_Centered]]</f>
        <v>0.27691781827893547</v>
      </c>
      <c r="J3486">
        <f>2*tsla_moving_stats_14yr[[#This Row],[StdDev_14Y_Centered]]</f>
        <v>15.383625461431887</v>
      </c>
      <c r="K3486">
        <v>11.785669220369549</v>
      </c>
      <c r="L3486">
        <v>7.6900793644447534</v>
      </c>
      <c r="M3486">
        <f>tsla_moving_stats_14yr[[#This Row],[Average_14Y_Centered]]-tsla_moving_stats_14yr[[#This Row],[ROLLING AVERAGE MANUAL]]</f>
        <v>-1.4210854715202004E-14</v>
      </c>
      <c r="N3486">
        <f>tsla_moving_stats_14yr[[#This Row],[StdDev_14Y_Centered]]-tsla_moving_stats_14yr[[#This Row],[STANDARD DEV MANUAL]]</f>
        <v>1.7333662711900288E-3</v>
      </c>
    </row>
    <row r="3487" spans="1:14" x14ac:dyDescent="0.25">
      <c r="A3487" s="1">
        <v>41019</v>
      </c>
      <c r="B3487">
        <v>2.21</v>
      </c>
      <c r="C3487">
        <v>2.25</v>
      </c>
      <c r="D3487">
        <v>2.2000000000000002</v>
      </c>
      <c r="E3487">
        <v>2.21</v>
      </c>
      <c r="F3487">
        <v>12326623</v>
      </c>
      <c r="G3487">
        <v>11.780464591790707</v>
      </c>
      <c r="H3487">
        <v>7.6933290064200799</v>
      </c>
      <c r="I3487">
        <f>tsla_moving_stats_14yr[[#This Row],[Close]]/tsla_moving_stats_14yr[[#This Row],[StdDev_14Y_Centered]]</f>
        <v>0.28726186000309567</v>
      </c>
      <c r="J3487">
        <f>2*tsla_moving_stats_14yr[[#This Row],[StdDev_14Y_Centered]]</f>
        <v>15.38665801284016</v>
      </c>
      <c r="K3487">
        <v>11.783052299368816</v>
      </c>
      <c r="L3487">
        <v>7.69082484269508</v>
      </c>
      <c r="M3487">
        <f>tsla_moving_stats_14yr[[#This Row],[Average_14Y_Centered]]-tsla_moving_stats_14yr[[#This Row],[ROLLING AVERAGE MANUAL]]</f>
        <v>-2.5877075781082226E-3</v>
      </c>
      <c r="N3487">
        <f>tsla_moving_stats_14yr[[#This Row],[StdDev_14Y_Centered]]-tsla_moving_stats_14yr[[#This Row],[STANDARD DEV MANUAL]]</f>
        <v>2.5041637249998416E-3</v>
      </c>
    </row>
    <row r="3488" spans="1:14" x14ac:dyDescent="0.25">
      <c r="A3488" s="1">
        <v>41018</v>
      </c>
      <c r="B3488">
        <v>2.1800000000000002</v>
      </c>
      <c r="C3488">
        <v>2.23</v>
      </c>
      <c r="D3488">
        <v>2.17</v>
      </c>
      <c r="E3488">
        <v>2.21</v>
      </c>
      <c r="F3488">
        <v>11623183</v>
      </c>
      <c r="G3488">
        <v>11.780464591790707</v>
      </c>
      <c r="H3488">
        <v>7.6933290064200799</v>
      </c>
      <c r="I3488">
        <f>tsla_moving_stats_14yr[[#This Row],[Close]]/tsla_moving_stats_14yr[[#This Row],[StdDev_14Y_Centered]]</f>
        <v>0.28726186000309567</v>
      </c>
      <c r="J3488">
        <f>2*tsla_moving_stats_14yr[[#This Row],[StdDev_14Y_Centered]]</f>
        <v>15.38665801284016</v>
      </c>
      <c r="K3488">
        <v>11.780464591790723</v>
      </c>
      <c r="L3488">
        <v>7.6915937342639227</v>
      </c>
      <c r="M3488">
        <f>tsla_moving_stats_14yr[[#This Row],[Average_14Y_Centered]]-tsla_moving_stats_14yr[[#This Row],[ROLLING AVERAGE MANUAL]]</f>
        <v>-1.5987211554602254E-14</v>
      </c>
      <c r="N3488">
        <f>tsla_moving_stats_14yr[[#This Row],[StdDev_14Y_Centered]]-tsla_moving_stats_14yr[[#This Row],[STANDARD DEV MANUAL]]</f>
        <v>1.7352721561572082E-3</v>
      </c>
    </row>
    <row r="3489" spans="1:14" x14ac:dyDescent="0.25">
      <c r="A3489" s="1">
        <v>41017</v>
      </c>
      <c r="B3489">
        <v>2.14</v>
      </c>
      <c r="C3489">
        <v>2.1800000000000002</v>
      </c>
      <c r="D3489">
        <v>2.1</v>
      </c>
      <c r="E3489">
        <v>2.1800000000000002</v>
      </c>
      <c r="F3489">
        <v>12346454</v>
      </c>
      <c r="G3489">
        <v>11.780464591790707</v>
      </c>
      <c r="H3489">
        <v>7.6933290064200799</v>
      </c>
      <c r="I3489">
        <f>tsla_moving_stats_14yr[[#This Row],[Close]]/tsla_moving_stats_14yr[[#This Row],[StdDev_14Y_Centered]]</f>
        <v>0.28336237774061024</v>
      </c>
      <c r="J3489">
        <f>2*tsla_moving_stats_14yr[[#This Row],[StdDev_14Y_Centered]]</f>
        <v>15.38665801284016</v>
      </c>
      <c r="K3489">
        <v>11.777558664259942</v>
      </c>
      <c r="L3489">
        <v>7.6921121893392543</v>
      </c>
      <c r="M3489">
        <f>tsla_moving_stats_14yr[[#This Row],[Average_14Y_Centered]]-tsla_moving_stats_14yr[[#This Row],[ROLLING AVERAGE MANUAL]]</f>
        <v>2.9059275307652399E-3</v>
      </c>
      <c r="N3489">
        <f>tsla_moving_stats_14yr[[#This Row],[StdDev_14Y_Centered]]-tsla_moving_stats_14yr[[#This Row],[STANDARD DEV MANUAL]]</f>
        <v>1.2168170808255496E-3</v>
      </c>
    </row>
    <row r="3490" spans="1:14" x14ac:dyDescent="0.25">
      <c r="A3490" s="1">
        <v>41016</v>
      </c>
      <c r="B3490">
        <v>2.16</v>
      </c>
      <c r="C3490">
        <v>2.2000000000000002</v>
      </c>
      <c r="D3490">
        <v>2.14</v>
      </c>
      <c r="E3490">
        <v>2.15</v>
      </c>
      <c r="F3490">
        <v>16733087</v>
      </c>
      <c r="G3490">
        <v>11.777558664259928</v>
      </c>
      <c r="H3490">
        <v>7.6938483618451379</v>
      </c>
      <c r="I3490">
        <f>tsla_moving_stats_14yr[[#This Row],[Close]]/tsla_moving_stats_14yr[[#This Row],[StdDev_14Y_Centered]]</f>
        <v>0.27944403098222581</v>
      </c>
      <c r="J3490">
        <f>2*tsla_moving_stats_14yr[[#This Row],[StdDev_14Y_Centered]]</f>
        <v>15.387696723690276</v>
      </c>
      <c r="K3490">
        <v>11.774713318284439</v>
      </c>
      <c r="L3490">
        <v>7.6926823600732908</v>
      </c>
      <c r="M3490">
        <f>tsla_moving_stats_14yr[[#This Row],[Average_14Y_Centered]]-tsla_moving_stats_14yr[[#This Row],[ROLLING AVERAGE MANUAL]]</f>
        <v>2.845345975488911E-3</v>
      </c>
      <c r="N3490">
        <f>tsla_moving_stats_14yr[[#This Row],[StdDev_14Y_Centered]]-tsla_moving_stats_14yr[[#This Row],[STANDARD DEV MANUAL]]</f>
        <v>1.1660017718471138E-3</v>
      </c>
    </row>
    <row r="3491" spans="1:14" x14ac:dyDescent="0.25">
      <c r="A3491" s="1">
        <v>41015</v>
      </c>
      <c r="B3491">
        <v>2.23</v>
      </c>
      <c r="C3491">
        <v>2.25</v>
      </c>
      <c r="D3491">
        <v>2.14</v>
      </c>
      <c r="E3491">
        <v>2.15</v>
      </c>
      <c r="F3491">
        <v>16496282</v>
      </c>
      <c r="G3491">
        <v>11.774713318284423</v>
      </c>
      <c r="H3491">
        <v>7.6944194454200581</v>
      </c>
      <c r="I3491">
        <f>tsla_moving_stats_14yr[[#This Row],[Close]]/tsla_moving_stats_14yr[[#This Row],[StdDev_14Y_Centered]]</f>
        <v>0.27942329050955783</v>
      </c>
      <c r="J3491">
        <f>2*tsla_moving_stats_14yr[[#This Row],[StdDev_14Y_Centered]]</f>
        <v>15.388838890840116</v>
      </c>
      <c r="K3491">
        <v>11.771802168021695</v>
      </c>
      <c r="L3491">
        <v>7.6931995248560545</v>
      </c>
      <c r="M3491">
        <f>tsla_moving_stats_14yr[[#This Row],[Average_14Y_Centered]]-tsla_moving_stats_14yr[[#This Row],[ROLLING AVERAGE MANUAL]]</f>
        <v>2.9111502627277019E-3</v>
      </c>
      <c r="N3491">
        <f>tsla_moving_stats_14yr[[#This Row],[StdDev_14Y_Centered]]-tsla_moving_stats_14yr[[#This Row],[STANDARD DEV MANUAL]]</f>
        <v>1.2199205640035515E-3</v>
      </c>
    </row>
    <row r="3492" spans="1:14" x14ac:dyDescent="0.25">
      <c r="A3492" s="1">
        <v>41012</v>
      </c>
      <c r="B3492">
        <v>2.2599999999999998</v>
      </c>
      <c r="C3492">
        <v>2.27</v>
      </c>
      <c r="D3492">
        <v>2.19</v>
      </c>
      <c r="E3492">
        <v>2.2400000000000002</v>
      </c>
      <c r="F3492">
        <v>9743710</v>
      </c>
      <c r="G3492">
        <v>11.769096249435155</v>
      </c>
      <c r="H3492">
        <v>7.6956230189252244</v>
      </c>
      <c r="I3492">
        <f>tsla_moving_stats_14yr[[#This Row],[Close]]/tsla_moving_stats_14yr[[#This Row],[StdDev_14Y_Centered]]</f>
        <v>0.29107454906397429</v>
      </c>
      <c r="J3492">
        <f>2*tsla_moving_stats_14yr[[#This Row],[StdDev_14Y_Centered]]</f>
        <v>15.391246037850449</v>
      </c>
      <c r="K3492">
        <v>11.769096249435174</v>
      </c>
      <c r="L3492">
        <v>7.6938840915458977</v>
      </c>
      <c r="M3492">
        <f>tsla_moving_stats_14yr[[#This Row],[Average_14Y_Centered]]-tsla_moving_stats_14yr[[#This Row],[ROLLING AVERAGE MANUAL]]</f>
        <v>-1.9539925233402755E-14</v>
      </c>
      <c r="N3492">
        <f>tsla_moving_stats_14yr[[#This Row],[StdDev_14Y_Centered]]-tsla_moving_stats_14yr[[#This Row],[STANDARD DEV MANUAL]]</f>
        <v>1.7389273793266824E-3</v>
      </c>
    </row>
    <row r="3493" spans="1:14" x14ac:dyDescent="0.25">
      <c r="A3493" s="1">
        <v>41011</v>
      </c>
      <c r="B3493">
        <v>2.25</v>
      </c>
      <c r="C3493">
        <v>2.2999999999999998</v>
      </c>
      <c r="D3493">
        <v>2.19</v>
      </c>
      <c r="E3493">
        <v>2.23</v>
      </c>
      <c r="F3493">
        <v>15512326</v>
      </c>
      <c r="G3493">
        <v>11.769096249435155</v>
      </c>
      <c r="H3493">
        <v>7.6956230189252244</v>
      </c>
      <c r="I3493">
        <f>tsla_moving_stats_14yr[[#This Row],[Close]]/tsla_moving_stats_14yr[[#This Row],[StdDev_14Y_Centered]]</f>
        <v>0.2897751091127958</v>
      </c>
      <c r="J3493">
        <f>2*tsla_moving_stats_14yr[[#This Row],[StdDev_14Y_Centered]]</f>
        <v>15.391246037850449</v>
      </c>
      <c r="K3493">
        <v>11.766347197106709</v>
      </c>
      <c r="L3493">
        <v>7.6945363323275204</v>
      </c>
      <c r="M3493">
        <f>tsla_moving_stats_14yr[[#This Row],[Average_14Y_Centered]]-tsla_moving_stats_14yr[[#This Row],[ROLLING AVERAGE MANUAL]]</f>
        <v>2.7490523284452451E-3</v>
      </c>
      <c r="N3493">
        <f>tsla_moving_stats_14yr[[#This Row],[StdDev_14Y_Centered]]-tsla_moving_stats_14yr[[#This Row],[STANDARD DEV MANUAL]]</f>
        <v>1.0866865977039453E-3</v>
      </c>
    </row>
    <row r="3494" spans="1:14" x14ac:dyDescent="0.25">
      <c r="A3494" s="1">
        <v>41010</v>
      </c>
      <c r="B3494">
        <v>2.2200000000000002</v>
      </c>
      <c r="C3494">
        <v>2.2200000000000002</v>
      </c>
      <c r="D3494">
        <v>2.13</v>
      </c>
      <c r="E3494">
        <v>2.21</v>
      </c>
      <c r="F3494">
        <v>16581722</v>
      </c>
      <c r="G3494">
        <v>11.766347197106692</v>
      </c>
      <c r="H3494">
        <v>7.6962761935894131</v>
      </c>
      <c r="I3494">
        <f>tsla_moving_stats_14yr[[#This Row],[Close]]/tsla_moving_stats_14yr[[#This Row],[StdDev_14Y_Centered]]</f>
        <v>0.28715185687343342</v>
      </c>
      <c r="J3494">
        <f>2*tsla_moving_stats_14yr[[#This Row],[StdDev_14Y_Centered]]</f>
        <v>15.392552387178826</v>
      </c>
      <c r="K3494">
        <v>11.763577566711911</v>
      </c>
      <c r="L3494">
        <v>7.6951737681632899</v>
      </c>
      <c r="M3494">
        <f>tsla_moving_stats_14yr[[#This Row],[Average_14Y_Centered]]-tsla_moving_stats_14yr[[#This Row],[ROLLING AVERAGE MANUAL]]</f>
        <v>2.76963039478062E-3</v>
      </c>
      <c r="N3494">
        <f>tsla_moving_stats_14yr[[#This Row],[StdDev_14Y_Centered]]-tsla_moving_stats_14yr[[#This Row],[STANDARD DEV MANUAL]]</f>
        <v>1.1024254261231548E-3</v>
      </c>
    </row>
    <row r="3495" spans="1:14" x14ac:dyDescent="0.25">
      <c r="A3495" s="1">
        <v>41009</v>
      </c>
      <c r="B3495">
        <v>2.21</v>
      </c>
      <c r="C3495">
        <v>2.2599999999999998</v>
      </c>
      <c r="D3495">
        <v>2.14</v>
      </c>
      <c r="E3495">
        <v>2.16</v>
      </c>
      <c r="F3495">
        <v>27715063</v>
      </c>
      <c r="G3495">
        <v>11.763577566711895</v>
      </c>
      <c r="H3495">
        <v>7.6969145608036342</v>
      </c>
      <c r="I3495">
        <f>tsla_moving_stats_14yr[[#This Row],[Close]]/tsla_moving_stats_14yr[[#This Row],[StdDev_14Y_Centered]]</f>
        <v>0.28063193152743982</v>
      </c>
      <c r="J3495">
        <f>2*tsla_moving_stats_14yr[[#This Row],[StdDev_14Y_Centered]]</f>
        <v>15.393829121607268</v>
      </c>
      <c r="K3495">
        <v>11.7605746606335</v>
      </c>
      <c r="L3495">
        <v>7.6956192853858205</v>
      </c>
      <c r="M3495">
        <f>tsla_moving_stats_14yr[[#This Row],[Average_14Y_Centered]]-tsla_moving_stats_14yr[[#This Row],[ROLLING AVERAGE MANUAL]]</f>
        <v>3.0029060783949291E-3</v>
      </c>
      <c r="N3495">
        <f>tsla_moving_stats_14yr[[#This Row],[StdDev_14Y_Centered]]-tsla_moving_stats_14yr[[#This Row],[STANDARD DEV MANUAL]]</f>
        <v>1.2952754178137127E-3</v>
      </c>
    </row>
    <row r="3496" spans="1:14" x14ac:dyDescent="0.25">
      <c r="A3496" s="1">
        <v>41008</v>
      </c>
      <c r="B3496">
        <v>2.27</v>
      </c>
      <c r="C3496">
        <v>2.29</v>
      </c>
      <c r="D3496">
        <v>2.21</v>
      </c>
      <c r="E3496">
        <v>2.21</v>
      </c>
      <c r="F3496">
        <v>24837101</v>
      </c>
      <c r="G3496">
        <v>11.760574660633484</v>
      </c>
      <c r="H3496">
        <v>7.6973609668125373</v>
      </c>
      <c r="I3496">
        <f>tsla_moving_stats_14yr[[#This Row],[Close]]/tsla_moving_stats_14yr[[#This Row],[StdDev_14Y_Centered]]</f>
        <v>0.287111389153828</v>
      </c>
      <c r="J3496">
        <f>2*tsla_moving_stats_14yr[[#This Row],[StdDev_14Y_Centered]]</f>
        <v>15.394721933625075</v>
      </c>
      <c r="K3496">
        <v>11.757682209144427</v>
      </c>
      <c r="L3496">
        <v>7.696159846592086</v>
      </c>
      <c r="M3496">
        <f>tsla_moving_stats_14yr[[#This Row],[Average_14Y_Centered]]-tsla_moving_stats_14yr[[#This Row],[ROLLING AVERAGE MANUAL]]</f>
        <v>2.8924514890569242E-3</v>
      </c>
      <c r="N3496">
        <f>tsla_moving_stats_14yr[[#This Row],[StdDev_14Y_Centered]]-tsla_moving_stats_14yr[[#This Row],[STANDARD DEV MANUAL]]</f>
        <v>1.2011202204513793E-3</v>
      </c>
    </row>
    <row r="3497" spans="1:14" x14ac:dyDescent="0.25">
      <c r="A3497" s="1">
        <v>41004</v>
      </c>
      <c r="B3497">
        <v>2.34</v>
      </c>
      <c r="C3497">
        <v>2.36</v>
      </c>
      <c r="D3497">
        <v>2.29</v>
      </c>
      <c r="E3497">
        <v>2.2999999999999998</v>
      </c>
      <c r="F3497">
        <v>22642193</v>
      </c>
      <c r="G3497">
        <v>11.754759963768116</v>
      </c>
      <c r="H3497">
        <v>7.6984205852484378</v>
      </c>
      <c r="I3497">
        <f>tsla_moving_stats_14yr[[#This Row],[Close]]/tsla_moving_stats_14yr[[#This Row],[StdDev_14Y_Centered]]</f>
        <v>0.29876258052297305</v>
      </c>
      <c r="J3497">
        <f>2*tsla_moving_stats_14yr[[#This Row],[StdDev_14Y_Centered]]</f>
        <v>15.396841170496876</v>
      </c>
      <c r="K3497">
        <v>11.754759963768132</v>
      </c>
      <c r="L3497">
        <v>7.6966770860560469</v>
      </c>
      <c r="M3497">
        <f>tsla_moving_stats_14yr[[#This Row],[Average_14Y_Centered]]-tsla_moving_stats_14yr[[#This Row],[ROLLING AVERAGE MANUAL]]</f>
        <v>-1.5987211554602254E-14</v>
      </c>
      <c r="N3497">
        <f>tsla_moving_stats_14yr[[#This Row],[StdDev_14Y_Centered]]-tsla_moving_stats_14yr[[#This Row],[STANDARD DEV MANUAL]]</f>
        <v>1.7434991923908072E-3</v>
      </c>
    </row>
    <row r="3498" spans="1:14" x14ac:dyDescent="0.25">
      <c r="A3498" s="1">
        <v>41003</v>
      </c>
      <c r="B3498">
        <v>2.35</v>
      </c>
      <c r="C3498">
        <v>2.37</v>
      </c>
      <c r="D3498">
        <v>2.31</v>
      </c>
      <c r="E3498">
        <v>2.33</v>
      </c>
      <c r="F3498">
        <v>67242309</v>
      </c>
      <c r="G3498">
        <v>11.751780697779791</v>
      </c>
      <c r="H3498">
        <v>7.6988920003777412</v>
      </c>
      <c r="I3498">
        <f>tsla_moving_stats_14yr[[#This Row],[Close]]/tsla_moving_stats_14yr[[#This Row],[StdDev_14Y_Centered]]</f>
        <v>0.30264095143634695</v>
      </c>
      <c r="J3498">
        <f>2*tsla_moving_stats_14yr[[#This Row],[StdDev_14Y_Centered]]</f>
        <v>15.397784000755482</v>
      </c>
      <c r="K3498">
        <v>11.751780697779807</v>
      </c>
      <c r="L3498">
        <v>7.6971476042977098</v>
      </c>
      <c r="M3498">
        <f>tsla_moving_stats_14yr[[#This Row],[Average_14Y_Centered]]-tsla_moving_stats_14yr[[#This Row],[ROLLING AVERAGE MANUAL]]</f>
        <v>-1.5987211554602254E-14</v>
      </c>
      <c r="N3498">
        <f>tsla_moving_stats_14yr[[#This Row],[StdDev_14Y_Centered]]-tsla_moving_stats_14yr[[#This Row],[STANDARD DEV MANUAL]]</f>
        <v>1.7443960800314073E-3</v>
      </c>
    </row>
    <row r="3499" spans="1:14" x14ac:dyDescent="0.25">
      <c r="A3499" s="1">
        <v>41002</v>
      </c>
      <c r="B3499">
        <v>2.4500000000000002</v>
      </c>
      <c r="C3499">
        <v>2.56</v>
      </c>
      <c r="D3499">
        <v>2.44</v>
      </c>
      <c r="E3499">
        <v>2.5299999999999998</v>
      </c>
      <c r="F3499">
        <v>16562267</v>
      </c>
      <c r="G3499">
        <v>11.749016319129646</v>
      </c>
      <c r="H3499">
        <v>7.6995419413600859</v>
      </c>
      <c r="I3499">
        <f>tsla_moving_stats_14yr[[#This Row],[Close]]/tsla_moving_stats_14yr[[#This Row],[StdDev_14Y_Centered]]</f>
        <v>0.32859097583577651</v>
      </c>
      <c r="J3499">
        <f>2*tsla_moving_stats_14yr[[#This Row],[StdDev_14Y_Centered]]</f>
        <v>15.399083882720172</v>
      </c>
      <c r="K3499">
        <v>11.749016319129661</v>
      </c>
      <c r="L3499">
        <v>7.697796607110897</v>
      </c>
      <c r="M3499">
        <f>tsla_moving_stats_14yr[[#This Row],[Average_14Y_Centered]]-tsla_moving_stats_14yr[[#This Row],[ROLLING AVERAGE MANUAL]]</f>
        <v>-1.4210854715202004E-14</v>
      </c>
      <c r="N3499">
        <f>tsla_moving_stats_14yr[[#This Row],[StdDev_14Y_Centered]]-tsla_moving_stats_14yr[[#This Row],[STANDARD DEV MANUAL]]</f>
        <v>1.745334249188879E-3</v>
      </c>
    </row>
    <row r="3500" spans="1:14" x14ac:dyDescent="0.25">
      <c r="A3500" s="1">
        <v>41001</v>
      </c>
      <c r="B3500">
        <v>2.4900000000000002</v>
      </c>
      <c r="C3500">
        <v>2.5299999999999998</v>
      </c>
      <c r="D3500">
        <v>2.44</v>
      </c>
      <c r="E3500">
        <v>2.44</v>
      </c>
      <c r="F3500">
        <v>15427576</v>
      </c>
      <c r="G3500">
        <v>11.74552380952381</v>
      </c>
      <c r="H3500">
        <v>7.699540494691945</v>
      </c>
      <c r="I3500">
        <f>tsla_moving_stats_14yr[[#This Row],[Close]]/tsla_moving_stats_14yr[[#This Row],[StdDev_14Y_Centered]]</f>
        <v>0.31690202833300679</v>
      </c>
      <c r="J3500">
        <f>2*tsla_moving_stats_14yr[[#This Row],[StdDev_14Y_Centered]]</f>
        <v>15.39908098938389</v>
      </c>
      <c r="K3500">
        <v>11.745523809523823</v>
      </c>
      <c r="L3500">
        <v>7.697794369146254</v>
      </c>
      <c r="M3500">
        <f>tsla_moving_stats_14yr[[#This Row],[Average_14Y_Centered]]-tsla_moving_stats_14yr[[#This Row],[ROLLING AVERAGE MANUAL]]</f>
        <v>0</v>
      </c>
      <c r="N3500">
        <f>tsla_moving_stats_14yr[[#This Row],[StdDev_14Y_Centered]]-tsla_moving_stats_14yr[[#This Row],[STANDARD DEV MANUAL]]</f>
        <v>1.7461255456909797E-3</v>
      </c>
    </row>
    <row r="3501" spans="1:14" x14ac:dyDescent="0.25">
      <c r="A3501" s="1">
        <v>40998</v>
      </c>
      <c r="B3501">
        <v>2.5</v>
      </c>
      <c r="C3501">
        <v>2.5299999999999998</v>
      </c>
      <c r="D3501">
        <v>2.4500000000000002</v>
      </c>
      <c r="E3501">
        <v>2.48</v>
      </c>
      <c r="F3501">
        <v>13294694</v>
      </c>
      <c r="G3501">
        <v>11.738783477076714</v>
      </c>
      <c r="H3501">
        <v>7.6997821943232605</v>
      </c>
      <c r="I3501">
        <f>tsla_moving_stats_14yr[[#This Row],[Close]]/tsla_moving_stats_14yr[[#This Row],[StdDev_14Y_Centered]]</f>
        <v>0.32208703277716144</v>
      </c>
      <c r="J3501">
        <f>2*tsla_moving_stats_14yr[[#This Row],[StdDev_14Y_Centered]]</f>
        <v>15.399564388646521</v>
      </c>
      <c r="K3501">
        <v>11.742205081669706</v>
      </c>
      <c r="L3501">
        <v>7.697963240986204</v>
      </c>
      <c r="M3501">
        <f>tsla_moving_stats_14yr[[#This Row],[Average_14Y_Centered]]-tsla_moving_stats_14yr[[#This Row],[ROLLING AVERAGE MANUAL]]</f>
        <v>-3.4216045929920114E-3</v>
      </c>
      <c r="N3501">
        <f>tsla_moving_stats_14yr[[#This Row],[StdDev_14Y_Centered]]-tsla_moving_stats_14yr[[#This Row],[STANDARD DEV MANUAL]]</f>
        <v>1.8189533370565059E-3</v>
      </c>
    </row>
    <row r="3502" spans="1:14" x14ac:dyDescent="0.25">
      <c r="A3502" s="1">
        <v>40997</v>
      </c>
      <c r="B3502">
        <v>2.5499999999999998</v>
      </c>
      <c r="C3502">
        <v>2.5499999999999998</v>
      </c>
      <c r="D3502">
        <v>2.4700000000000002</v>
      </c>
      <c r="E3502">
        <v>2.4900000000000002</v>
      </c>
      <c r="F3502">
        <v>11945037</v>
      </c>
      <c r="G3502">
        <v>11.738783477076714</v>
      </c>
      <c r="H3502">
        <v>7.6997821943232605</v>
      </c>
      <c r="I3502">
        <f>tsla_moving_stats_14yr[[#This Row],[Close]]/tsla_moving_stats_14yr[[#This Row],[StdDev_14Y_Centered]]</f>
        <v>0.32338577081255326</v>
      </c>
      <c r="J3502">
        <f>2*tsla_moving_stats_14yr[[#This Row],[StdDev_14Y_Centered]]</f>
        <v>15.399564388646521</v>
      </c>
      <c r="K3502">
        <v>11.738783477076726</v>
      </c>
      <c r="L3502">
        <v>7.6980344285092723</v>
      </c>
      <c r="M3502">
        <f>tsla_moving_stats_14yr[[#This Row],[Average_14Y_Centered]]-tsla_moving_stats_14yr[[#This Row],[ROLLING AVERAGE MANUAL]]</f>
        <v>0</v>
      </c>
      <c r="N3502">
        <f>tsla_moving_stats_14yr[[#This Row],[StdDev_14Y_Centered]]-tsla_moving_stats_14yr[[#This Row],[STANDARD DEV MANUAL]]</f>
        <v>1.7477658139881669E-3</v>
      </c>
    </row>
    <row r="3503" spans="1:14" x14ac:dyDescent="0.25">
      <c r="A3503" s="1">
        <v>40996</v>
      </c>
      <c r="B3503">
        <v>2.52</v>
      </c>
      <c r="C3503">
        <v>2.56</v>
      </c>
      <c r="D3503">
        <v>2.4700000000000002</v>
      </c>
      <c r="E3503">
        <v>2.52</v>
      </c>
      <c r="F3503">
        <v>14324565</v>
      </c>
      <c r="G3503">
        <v>11.735640326975478</v>
      </c>
      <c r="H3503">
        <v>7.7001173940064493</v>
      </c>
      <c r="I3503">
        <f>tsla_moving_stats_14yr[[#This Row],[Close]]/tsla_moving_stats_14yr[[#This Row],[StdDev_14Y_Centered]]</f>
        <v>0.32726773775702378</v>
      </c>
      <c r="J3503">
        <f>2*tsla_moving_stats_14yr[[#This Row],[StdDev_14Y_Centered]]</f>
        <v>15.400234788012899</v>
      </c>
      <c r="K3503">
        <v>11.735640326975489</v>
      </c>
      <c r="L3503">
        <v>7.6983687582636771</v>
      </c>
      <c r="M3503">
        <f>tsla_moving_stats_14yr[[#This Row],[Average_14Y_Centered]]-tsla_moving_stats_14yr[[#This Row],[ROLLING AVERAGE MANUAL]]</f>
        <v>0</v>
      </c>
      <c r="N3503">
        <f>tsla_moving_stats_14yr[[#This Row],[StdDev_14Y_Centered]]-tsla_moving_stats_14yr[[#This Row],[STANDARD DEV MANUAL]]</f>
        <v>1.7486357427722865E-3</v>
      </c>
    </row>
    <row r="3504" spans="1:14" x14ac:dyDescent="0.25">
      <c r="A3504" s="1">
        <v>40995</v>
      </c>
      <c r="B3504">
        <v>2.48</v>
      </c>
      <c r="C3504">
        <v>2.66</v>
      </c>
      <c r="D3504">
        <v>2.4700000000000002</v>
      </c>
      <c r="E3504">
        <v>2.5299999999999998</v>
      </c>
      <c r="F3504">
        <v>38100834</v>
      </c>
      <c r="G3504">
        <v>11.732535211267605</v>
      </c>
      <c r="H3504">
        <v>7.7004881620205543</v>
      </c>
      <c r="I3504">
        <f>tsla_moving_stats_14yr[[#This Row],[Close]]/tsla_moving_stats_14yr[[#This Row],[StdDev_14Y_Centered]]</f>
        <v>0.32855059923060065</v>
      </c>
      <c r="J3504">
        <f>2*tsla_moving_stats_14yr[[#This Row],[StdDev_14Y_Centered]]</f>
        <v>15.400976324041109</v>
      </c>
      <c r="K3504">
        <v>11.732535211267619</v>
      </c>
      <c r="L3504">
        <v>7.6987386474774624</v>
      </c>
      <c r="M3504">
        <f>tsla_moving_stats_14yr[[#This Row],[Average_14Y_Centered]]-tsla_moving_stats_14yr[[#This Row],[ROLLING AVERAGE MANUAL]]</f>
        <v>-1.4210854715202004E-14</v>
      </c>
      <c r="N3504">
        <f>tsla_moving_stats_14yr[[#This Row],[StdDev_14Y_Centered]]-tsla_moving_stats_14yr[[#This Row],[STANDARD DEV MANUAL]]</f>
        <v>1.7495145430919123E-3</v>
      </c>
    </row>
    <row r="3505" spans="1:14" x14ac:dyDescent="0.25">
      <c r="A3505" s="1">
        <v>40994</v>
      </c>
      <c r="B3505">
        <v>2.37</v>
      </c>
      <c r="C3505">
        <v>2.54</v>
      </c>
      <c r="D3505">
        <v>2.34</v>
      </c>
      <c r="E3505">
        <v>2.4900000000000002</v>
      </c>
      <c r="F3505">
        <v>47113413</v>
      </c>
      <c r="G3505">
        <v>11.729540909090908</v>
      </c>
      <c r="H3505">
        <v>7.7009571358230868</v>
      </c>
      <c r="I3505">
        <f>tsla_moving_stats_14yr[[#This Row],[Close]]/tsla_moving_stats_14yr[[#This Row],[StdDev_14Y_Centered]]</f>
        <v>0.3233364315738223</v>
      </c>
      <c r="J3505">
        <f>2*tsla_moving_stats_14yr[[#This Row],[StdDev_14Y_Centered]]</f>
        <v>15.401914271646174</v>
      </c>
      <c r="K3505">
        <v>11.729540909090924</v>
      </c>
      <c r="L3505">
        <v>7.699206719358644</v>
      </c>
      <c r="M3505">
        <f>tsla_moving_stats_14yr[[#This Row],[Average_14Y_Centered]]-tsla_moving_stats_14yr[[#This Row],[ROLLING AVERAGE MANUAL]]</f>
        <v>-1.5987211554602254E-14</v>
      </c>
      <c r="N3505">
        <f>tsla_moving_stats_14yr[[#This Row],[StdDev_14Y_Centered]]-tsla_moving_stats_14yr[[#This Row],[STANDARD DEV MANUAL]]</f>
        <v>1.7504164644428499E-3</v>
      </c>
    </row>
    <row r="3506" spans="1:14" x14ac:dyDescent="0.25">
      <c r="A3506" s="1">
        <v>40991</v>
      </c>
      <c r="B3506">
        <v>2.2799999999999998</v>
      </c>
      <c r="C3506">
        <v>2.31</v>
      </c>
      <c r="D3506">
        <v>2.21</v>
      </c>
      <c r="E3506">
        <v>2.27</v>
      </c>
      <c r="F3506">
        <v>17558523</v>
      </c>
      <c r="G3506">
        <v>11.724194722474977</v>
      </c>
      <c r="H3506">
        <v>7.70241643847252</v>
      </c>
      <c r="I3506">
        <f>tsla_moving_stats_14yr[[#This Row],[Close]]/tsla_moving_stats_14yr[[#This Row],[StdDev_14Y_Centered]]</f>
        <v>0.29471270712677383</v>
      </c>
      <c r="J3506">
        <f>2*tsla_moving_stats_14yr[[#This Row],[StdDev_14Y_Centered]]</f>
        <v>15.40483287694504</v>
      </c>
      <c r="K3506">
        <v>11.726757617098695</v>
      </c>
      <c r="L3506">
        <v>7.6998505203863337</v>
      </c>
      <c r="M3506">
        <f>tsla_moving_stats_14yr[[#This Row],[Average_14Y_Centered]]-tsla_moving_stats_14yr[[#This Row],[ROLLING AVERAGE MANUAL]]</f>
        <v>-2.5628946237183925E-3</v>
      </c>
      <c r="N3506">
        <f>tsla_moving_stats_14yr[[#This Row],[StdDev_14Y_Centered]]-tsla_moving_stats_14yr[[#This Row],[STANDARD DEV MANUAL]]</f>
        <v>2.5659180861863362E-3</v>
      </c>
    </row>
    <row r="3507" spans="1:14" x14ac:dyDescent="0.25">
      <c r="A3507" s="1">
        <v>40990</v>
      </c>
      <c r="B3507">
        <v>2.33</v>
      </c>
      <c r="C3507">
        <v>2.34</v>
      </c>
      <c r="D3507">
        <v>2.29</v>
      </c>
      <c r="E3507">
        <v>2.29</v>
      </c>
      <c r="F3507">
        <v>7835303</v>
      </c>
      <c r="G3507">
        <v>11.724194722474977</v>
      </c>
      <c r="H3507">
        <v>7.70241643847252</v>
      </c>
      <c r="I3507">
        <f>tsla_moving_stats_14yr[[#This Row],[Close]]/tsla_moving_stats_14yr[[#This Row],[StdDev_14Y_Centered]]</f>
        <v>0.29730929485476304</v>
      </c>
      <c r="J3507">
        <f>2*tsla_moving_stats_14yr[[#This Row],[StdDev_14Y_Centered]]</f>
        <v>15.40483287694504</v>
      </c>
      <c r="K3507">
        <v>11.724194722474991</v>
      </c>
      <c r="L3507">
        <v>7.7006640970919804</v>
      </c>
      <c r="M3507">
        <f>tsla_moving_stats_14yr[[#This Row],[Average_14Y_Centered]]-tsla_moving_stats_14yr[[#This Row],[ROLLING AVERAGE MANUAL]]</f>
        <v>-1.4210854715202004E-14</v>
      </c>
      <c r="N3507">
        <f>tsla_moving_stats_14yr[[#This Row],[StdDev_14Y_Centered]]-tsla_moving_stats_14yr[[#This Row],[STANDARD DEV MANUAL]]</f>
        <v>1.7523413805395904E-3</v>
      </c>
    </row>
    <row r="3508" spans="1:14" x14ac:dyDescent="0.25">
      <c r="A3508" s="1">
        <v>40989</v>
      </c>
      <c r="B3508">
        <v>2.33</v>
      </c>
      <c r="C3508">
        <v>2.35</v>
      </c>
      <c r="D3508">
        <v>2.31</v>
      </c>
      <c r="E3508">
        <v>2.34</v>
      </c>
      <c r="F3508">
        <v>9106554</v>
      </c>
      <c r="G3508">
        <v>11.72150204824761</v>
      </c>
      <c r="H3508">
        <v>7.7031351530040437</v>
      </c>
      <c r="I3508">
        <f>tsla_moving_stats_14yr[[#This Row],[Close]]/tsla_moving_stats_14yr[[#This Row],[StdDev_14Y_Centered]]</f>
        <v>0.30377241908931774</v>
      </c>
      <c r="J3508">
        <f>2*tsla_moving_stats_14yr[[#This Row],[StdDev_14Y_Centered]]</f>
        <v>15.406270306008087</v>
      </c>
      <c r="K3508">
        <v>11.721502048247622</v>
      </c>
      <c r="L3508">
        <v>7.7013818503403835</v>
      </c>
      <c r="M3508">
        <f>tsla_moving_stats_14yr[[#This Row],[Average_14Y_Centered]]-tsla_moving_stats_14yr[[#This Row],[ROLLING AVERAGE MANUAL]]</f>
        <v>0</v>
      </c>
      <c r="N3508">
        <f>tsla_moving_stats_14yr[[#This Row],[StdDev_14Y_Centered]]-tsla_moving_stats_14yr[[#This Row],[STANDARD DEV MANUAL]]</f>
        <v>1.75330266366025E-3</v>
      </c>
    </row>
    <row r="3509" spans="1:14" x14ac:dyDescent="0.25">
      <c r="A3509" s="1">
        <v>40988</v>
      </c>
      <c r="B3509">
        <v>2.33</v>
      </c>
      <c r="C3509">
        <v>2.35</v>
      </c>
      <c r="D3509">
        <v>2.2999999999999998</v>
      </c>
      <c r="E3509">
        <v>2.33</v>
      </c>
      <c r="F3509">
        <v>8505024</v>
      </c>
      <c r="G3509">
        <v>11.718520036429872</v>
      </c>
      <c r="H3509">
        <v>7.7036211669796169</v>
      </c>
      <c r="I3509">
        <f>tsla_moving_stats_14yr[[#This Row],[Close]]/tsla_moving_stats_14yr[[#This Row],[StdDev_14Y_Centered]]</f>
        <v>0.30245516355180929</v>
      </c>
      <c r="J3509">
        <f>2*tsla_moving_stats_14yr[[#This Row],[StdDev_14Y_Centered]]</f>
        <v>15.407242333959234</v>
      </c>
      <c r="K3509">
        <v>11.718520036429883</v>
      </c>
      <c r="L3509">
        <v>7.7018669551461079</v>
      </c>
      <c r="M3509">
        <f>tsla_moving_stats_14yr[[#This Row],[Average_14Y_Centered]]-tsla_moving_stats_14yr[[#This Row],[ROLLING AVERAGE MANUAL]]</f>
        <v>0</v>
      </c>
      <c r="N3509">
        <f>tsla_moving_stats_14yr[[#This Row],[StdDev_14Y_Centered]]-tsla_moving_stats_14yr[[#This Row],[STANDARD DEV MANUAL]]</f>
        <v>1.7542118335089896E-3</v>
      </c>
    </row>
    <row r="3510" spans="1:14" x14ac:dyDescent="0.25">
      <c r="A3510" s="1">
        <v>40987</v>
      </c>
      <c r="B3510">
        <v>2.35</v>
      </c>
      <c r="C3510">
        <v>2.35</v>
      </c>
      <c r="D3510">
        <v>2.2999999999999998</v>
      </c>
      <c r="E3510">
        <v>2.33</v>
      </c>
      <c r="F3510">
        <v>15233806</v>
      </c>
      <c r="G3510">
        <v>11.715548974943051</v>
      </c>
      <c r="H3510">
        <v>7.7041180435134091</v>
      </c>
      <c r="I3510">
        <f>tsla_moving_stats_14yr[[#This Row],[Close]]/tsla_moving_stats_14yr[[#This Row],[StdDev_14Y_Centered]]</f>
        <v>0.30243565672799838</v>
      </c>
      <c r="J3510">
        <f>2*tsla_moving_stats_14yr[[#This Row],[StdDev_14Y_Centered]]</f>
        <v>15.408236087026818</v>
      </c>
      <c r="K3510">
        <v>11.715548974943065</v>
      </c>
      <c r="L3510">
        <v>7.7023629192068821</v>
      </c>
      <c r="M3510">
        <f>tsla_moving_stats_14yr[[#This Row],[Average_14Y_Centered]]-tsla_moving_stats_14yr[[#This Row],[ROLLING AVERAGE MANUAL]]</f>
        <v>-1.4210854715202004E-14</v>
      </c>
      <c r="N3510">
        <f>tsla_moving_stats_14yr[[#This Row],[StdDev_14Y_Centered]]-tsla_moving_stats_14yr[[#This Row],[STANDARD DEV MANUAL]]</f>
        <v>1.7551243065270228E-3</v>
      </c>
    </row>
    <row r="3511" spans="1:14" x14ac:dyDescent="0.25">
      <c r="A3511" s="1">
        <v>40984</v>
      </c>
      <c r="B3511">
        <v>2.33</v>
      </c>
      <c r="C3511">
        <v>2.39</v>
      </c>
      <c r="D3511">
        <v>2.3199999999999998</v>
      </c>
      <c r="E3511">
        <v>2.35</v>
      </c>
      <c r="F3511">
        <v>10938551</v>
      </c>
      <c r="G3511">
        <v>11.709908800729593</v>
      </c>
      <c r="H3511">
        <v>7.7053653924453807</v>
      </c>
      <c r="I3511">
        <f>tsla_moving_stats_14yr[[#This Row],[Close]]/tsla_moving_stats_14yr[[#This Row],[StdDev_14Y_Centered]]</f>
        <v>0.3049822922484669</v>
      </c>
      <c r="J3511">
        <f>2*tsla_moving_stats_14yr[[#This Row],[StdDev_14Y_Centered]]</f>
        <v>15.410730784890761</v>
      </c>
      <c r="K3511">
        <v>11.712762078395636</v>
      </c>
      <c r="L3511">
        <v>7.7030115357011741</v>
      </c>
      <c r="M3511">
        <f>tsla_moving_stats_14yr[[#This Row],[Average_14Y_Centered]]-tsla_moving_stats_14yr[[#This Row],[ROLLING AVERAGE MANUAL]]</f>
        <v>-2.8532776660430414E-3</v>
      </c>
      <c r="N3511">
        <f>tsla_moving_stats_14yr[[#This Row],[StdDev_14Y_Centered]]-tsla_moving_stats_14yr[[#This Row],[STANDARD DEV MANUAL]]</f>
        <v>2.3538567442065172E-3</v>
      </c>
    </row>
    <row r="3512" spans="1:14" x14ac:dyDescent="0.25">
      <c r="A3512" s="1">
        <v>40983</v>
      </c>
      <c r="B3512">
        <v>2.35</v>
      </c>
      <c r="C3512">
        <v>2.37</v>
      </c>
      <c r="D3512">
        <v>2.3199999999999998</v>
      </c>
      <c r="E3512">
        <v>2.33</v>
      </c>
      <c r="F3512">
        <v>8573949</v>
      </c>
      <c r="G3512">
        <v>11.709908800729593</v>
      </c>
      <c r="H3512">
        <v>7.7053653924453807</v>
      </c>
      <c r="I3512">
        <f>tsla_moving_stats_14yr[[#This Row],[Close]]/tsla_moving_stats_14yr[[#This Row],[StdDev_14Y_Centered]]</f>
        <v>0.30238669827188425</v>
      </c>
      <c r="J3512">
        <f>2*tsla_moving_stats_14yr[[#This Row],[StdDev_14Y_Centered]]</f>
        <v>15.410730784890761</v>
      </c>
      <c r="K3512">
        <v>11.709908800729606</v>
      </c>
      <c r="L3512">
        <v>7.7036083828700486</v>
      </c>
      <c r="M3512">
        <f>tsla_moving_stats_14yr[[#This Row],[Average_14Y_Centered]]-tsla_moving_stats_14yr[[#This Row],[ROLLING AVERAGE MANUAL]]</f>
        <v>0</v>
      </c>
      <c r="N3512">
        <f>tsla_moving_stats_14yr[[#This Row],[StdDev_14Y_Centered]]-tsla_moving_stats_14yr[[#This Row],[STANDARD DEV MANUAL]]</f>
        <v>1.7570095753320913E-3</v>
      </c>
    </row>
    <row r="3513" spans="1:14" x14ac:dyDescent="0.25">
      <c r="A3513" s="1">
        <v>40982</v>
      </c>
      <c r="B3513">
        <v>2.4</v>
      </c>
      <c r="C3513">
        <v>2.4</v>
      </c>
      <c r="D3513">
        <v>2.3199999999999998</v>
      </c>
      <c r="E3513">
        <v>2.35</v>
      </c>
      <c r="F3513">
        <v>12771972</v>
      </c>
      <c r="G3513">
        <v>11.706874999999998</v>
      </c>
      <c r="H3513">
        <v>7.7058134412471553</v>
      </c>
      <c r="I3513">
        <f>tsla_moving_stats_14yr[[#This Row],[Close]]/tsla_moving_stats_14yr[[#This Row],[StdDev_14Y_Centered]]</f>
        <v>0.30496455927950183</v>
      </c>
      <c r="J3513">
        <f>2*tsla_moving_stats_14yr[[#This Row],[StdDev_14Y_Centered]]</f>
        <v>15.411626882494311</v>
      </c>
      <c r="K3513">
        <v>11.706875000000011</v>
      </c>
      <c r="L3513">
        <v>7.7040555278123399</v>
      </c>
      <c r="M3513">
        <f>tsla_moving_stats_14yr[[#This Row],[Average_14Y_Centered]]-tsla_moving_stats_14yr[[#This Row],[ROLLING AVERAGE MANUAL]]</f>
        <v>0</v>
      </c>
      <c r="N3513">
        <f>tsla_moving_stats_14yr[[#This Row],[StdDev_14Y_Centered]]-tsla_moving_stats_14yr[[#This Row],[STANDARD DEV MANUAL]]</f>
        <v>1.7579134348153502E-3</v>
      </c>
    </row>
    <row r="3514" spans="1:14" x14ac:dyDescent="0.25">
      <c r="A3514" s="1">
        <v>40981</v>
      </c>
      <c r="B3514">
        <v>2.4300000000000002</v>
      </c>
      <c r="C3514">
        <v>2.44</v>
      </c>
      <c r="D3514">
        <v>2.37</v>
      </c>
      <c r="E3514">
        <v>2.41</v>
      </c>
      <c r="F3514">
        <v>15024660</v>
      </c>
      <c r="G3514">
        <v>11.703395709721589</v>
      </c>
      <c r="H3514">
        <v>7.7058502100238133</v>
      </c>
      <c r="I3514">
        <f>tsla_moving_stats_14yr[[#This Row],[Close]]/tsla_moving_stats_14yr[[#This Row],[StdDev_14Y_Centered]]</f>
        <v>0.31274939614905289</v>
      </c>
      <c r="J3514">
        <f>2*tsla_moving_stats_14yr[[#This Row],[StdDev_14Y_Centered]]</f>
        <v>15.411700420047627</v>
      </c>
      <c r="K3514">
        <v>11.703395709721599</v>
      </c>
      <c r="L3514">
        <v>7.7040914857717544</v>
      </c>
      <c r="M3514">
        <f>tsla_moving_stats_14yr[[#This Row],[Average_14Y_Centered]]-tsla_moving_stats_14yr[[#This Row],[ROLLING AVERAGE MANUAL]]</f>
        <v>0</v>
      </c>
      <c r="N3514">
        <f>tsla_moving_stats_14yr[[#This Row],[StdDev_14Y_Centered]]-tsla_moving_stats_14yr[[#This Row],[STANDARD DEV MANUAL]]</f>
        <v>1.7587242520589186E-3</v>
      </c>
    </row>
    <row r="3515" spans="1:14" x14ac:dyDescent="0.25">
      <c r="A3515" s="1">
        <v>40980</v>
      </c>
      <c r="B3515">
        <v>2.31</v>
      </c>
      <c r="C3515">
        <v>2.42</v>
      </c>
      <c r="D3515">
        <v>2.31</v>
      </c>
      <c r="E3515">
        <v>2.4</v>
      </c>
      <c r="F3515">
        <v>29467830</v>
      </c>
      <c r="G3515">
        <v>11.699945205479452</v>
      </c>
      <c r="H3515">
        <v>7.7059169565571066</v>
      </c>
      <c r="I3515">
        <f>tsla_moving_stats_14yr[[#This Row],[Close]]/tsla_moving_stats_14yr[[#This Row],[StdDev_14Y_Centered]]</f>
        <v>0.31144898310353525</v>
      </c>
      <c r="J3515">
        <f>2*tsla_moving_stats_14yr[[#This Row],[StdDev_14Y_Centered]]</f>
        <v>15.411833913114213</v>
      </c>
      <c r="K3515">
        <v>11.699945205479466</v>
      </c>
      <c r="L3515">
        <v>7.7041574139022284</v>
      </c>
      <c r="M3515">
        <f>tsla_moving_stats_14yr[[#This Row],[Average_14Y_Centered]]-tsla_moving_stats_14yr[[#This Row],[ROLLING AVERAGE MANUAL]]</f>
        <v>-1.4210854715202004E-14</v>
      </c>
      <c r="N3515">
        <f>tsla_moving_stats_14yr[[#This Row],[StdDev_14Y_Centered]]-tsla_moving_stats_14yr[[#This Row],[STANDARD DEV MANUAL]]</f>
        <v>1.75954265487821E-3</v>
      </c>
    </row>
    <row r="3516" spans="1:14" x14ac:dyDescent="0.25">
      <c r="A3516" s="1">
        <v>40977</v>
      </c>
      <c r="B3516">
        <v>2.21</v>
      </c>
      <c r="C3516">
        <v>2.35</v>
      </c>
      <c r="D3516">
        <v>2.21</v>
      </c>
      <c r="E3516">
        <v>2.3199999999999998</v>
      </c>
      <c r="F3516">
        <v>23301369</v>
      </c>
      <c r="G3516">
        <v>11.693144424131626</v>
      </c>
      <c r="H3516">
        <v>7.7061491775686459</v>
      </c>
      <c r="I3516">
        <f>tsla_moving_stats_14yr[[#This Row],[Close]]/tsla_moving_stats_14yr[[#This Row],[StdDev_14Y_Centered]]</f>
        <v>0.30105827781703792</v>
      </c>
      <c r="J3516">
        <f>2*tsla_moving_stats_14yr[[#This Row],[StdDev_14Y_Centered]]</f>
        <v>15.412298355137292</v>
      </c>
      <c r="K3516">
        <v>11.696660575605314</v>
      </c>
      <c r="L3516">
        <v>7.704383731602805</v>
      </c>
      <c r="M3516">
        <f>tsla_moving_stats_14yr[[#This Row],[Average_14Y_Centered]]-tsla_moving_stats_14yr[[#This Row],[ROLLING AVERAGE MANUAL]]</f>
        <v>-3.5161514736881117E-3</v>
      </c>
      <c r="N3516">
        <f>tsla_moving_stats_14yr[[#This Row],[StdDev_14Y_Centered]]-tsla_moving_stats_14yr[[#This Row],[STANDARD DEV MANUAL]]</f>
        <v>1.7654459658409394E-3</v>
      </c>
    </row>
    <row r="3517" spans="1:14" x14ac:dyDescent="0.25">
      <c r="A3517" s="1">
        <v>40976</v>
      </c>
      <c r="B3517">
        <v>2.21</v>
      </c>
      <c r="C3517">
        <v>2.23</v>
      </c>
      <c r="D3517">
        <v>2.2000000000000002</v>
      </c>
      <c r="E3517">
        <v>2.2000000000000002</v>
      </c>
      <c r="F3517">
        <v>9499015</v>
      </c>
      <c r="G3517">
        <v>11.693144424131626</v>
      </c>
      <c r="H3517">
        <v>7.7061491775686459</v>
      </c>
      <c r="I3517">
        <f>tsla_moving_stats_14yr[[#This Row],[Close]]/tsla_moving_stats_14yr[[#This Row],[StdDev_14Y_Centered]]</f>
        <v>0.28548629792994984</v>
      </c>
      <c r="J3517">
        <f>2*tsla_moving_stats_14yr[[#This Row],[StdDev_14Y_Centered]]</f>
        <v>15.412298355137292</v>
      </c>
      <c r="K3517">
        <v>11.693144424131642</v>
      </c>
      <c r="L3517">
        <v>7.7043879732998208</v>
      </c>
      <c r="M3517">
        <f>tsla_moving_stats_14yr[[#This Row],[Average_14Y_Centered]]-tsla_moving_stats_14yr[[#This Row],[ROLLING AVERAGE MANUAL]]</f>
        <v>-1.5987211554602254E-14</v>
      </c>
      <c r="N3517">
        <f>tsla_moving_stats_14yr[[#This Row],[StdDev_14Y_Centered]]-tsla_moving_stats_14yr[[#This Row],[STANDARD DEV MANUAL]]</f>
        <v>1.7612042688250895E-3</v>
      </c>
    </row>
    <row r="3518" spans="1:14" x14ac:dyDescent="0.25">
      <c r="A3518" s="1">
        <v>40975</v>
      </c>
      <c r="B3518">
        <v>2.21</v>
      </c>
      <c r="C3518">
        <v>2.2200000000000002</v>
      </c>
      <c r="D3518">
        <v>2.19</v>
      </c>
      <c r="E3518">
        <v>2.21</v>
      </c>
      <c r="F3518">
        <v>5472471</v>
      </c>
      <c r="G3518">
        <v>11.689830818472794</v>
      </c>
      <c r="H3518">
        <v>7.7063523077297837</v>
      </c>
      <c r="I3518">
        <f>tsla_moving_stats_14yr[[#This Row],[Close]]/tsla_moving_stats_14yr[[#This Row],[StdDev_14Y_Centered]]</f>
        <v>0.2867764036408354</v>
      </c>
      <c r="J3518">
        <f>2*tsla_moving_stats_14yr[[#This Row],[StdDev_14Y_Centered]]</f>
        <v>15.412704615459567</v>
      </c>
      <c r="K3518">
        <v>11.689830818472807</v>
      </c>
      <c r="L3518">
        <v>7.70459025161718</v>
      </c>
      <c r="M3518">
        <f>tsla_moving_stats_14yr[[#This Row],[Average_14Y_Centered]]-tsla_moving_stats_14yr[[#This Row],[ROLLING AVERAGE MANUAL]]</f>
        <v>0</v>
      </c>
      <c r="N3518">
        <f>tsla_moving_stats_14yr[[#This Row],[StdDev_14Y_Centered]]-tsla_moving_stats_14yr[[#This Row],[STANDARD DEV MANUAL]]</f>
        <v>1.762056112603716E-3</v>
      </c>
    </row>
    <row r="3519" spans="1:14" x14ac:dyDescent="0.25">
      <c r="A3519" s="1">
        <v>40974</v>
      </c>
      <c r="B3519">
        <v>2.2200000000000002</v>
      </c>
      <c r="C3519">
        <v>2.2200000000000002</v>
      </c>
      <c r="D3519">
        <v>2.17</v>
      </c>
      <c r="E3519">
        <v>2.21</v>
      </c>
      <c r="F3519">
        <v>8606244</v>
      </c>
      <c r="G3519">
        <v>11.686742909423604</v>
      </c>
      <c r="H3519">
        <v>7.706762141430314</v>
      </c>
      <c r="I3519">
        <f>tsla_moving_stats_14yr[[#This Row],[Close]]/tsla_moving_stats_14yr[[#This Row],[StdDev_14Y_Centered]]</f>
        <v>0.28676115331487856</v>
      </c>
      <c r="J3519">
        <f>2*tsla_moving_stats_14yr[[#This Row],[StdDev_14Y_Centered]]</f>
        <v>15.413524282860628</v>
      </c>
      <c r="K3519">
        <v>11.686742909423616</v>
      </c>
      <c r="L3519">
        <v>7.7049991854101227</v>
      </c>
      <c r="M3519">
        <f>tsla_moving_stats_14yr[[#This Row],[Average_14Y_Centered]]-tsla_moving_stats_14yr[[#This Row],[ROLLING AVERAGE MANUAL]]</f>
        <v>0</v>
      </c>
      <c r="N3519">
        <f>tsla_moving_stats_14yr[[#This Row],[StdDev_14Y_Centered]]-tsla_moving_stats_14yr[[#This Row],[STANDARD DEV MANUAL]]</f>
        <v>1.7629560201912753E-3</v>
      </c>
    </row>
    <row r="3520" spans="1:14" x14ac:dyDescent="0.25">
      <c r="A3520" s="1">
        <v>40973</v>
      </c>
      <c r="B3520">
        <v>2.29</v>
      </c>
      <c r="C3520">
        <v>2.29</v>
      </c>
      <c r="D3520">
        <v>2.23</v>
      </c>
      <c r="E3520">
        <v>2.25</v>
      </c>
      <c r="F3520">
        <v>7004077</v>
      </c>
      <c r="G3520">
        <v>11.683661327231121</v>
      </c>
      <c r="H3520">
        <v>7.7071791050320817</v>
      </c>
      <c r="I3520">
        <f>tsla_moving_stats_14yr[[#This Row],[Close]]/tsla_moving_stats_14yr[[#This Row],[StdDev_14Y_Centered]]</f>
        <v>0.29193560566549648</v>
      </c>
      <c r="J3520">
        <f>2*tsla_moving_stats_14yr[[#This Row],[StdDev_14Y_Centered]]</f>
        <v>15.414358210064163</v>
      </c>
      <c r="K3520">
        <v>11.683661327231132</v>
      </c>
      <c r="L3520">
        <v>7.7054152466487498</v>
      </c>
      <c r="M3520">
        <f>tsla_moving_stats_14yr[[#This Row],[Average_14Y_Centered]]-tsla_moving_stats_14yr[[#This Row],[ROLLING AVERAGE MANUAL]]</f>
        <v>0</v>
      </c>
      <c r="N3520">
        <f>tsla_moving_stats_14yr[[#This Row],[StdDev_14Y_Centered]]-tsla_moving_stats_14yr[[#This Row],[STANDARD DEV MANUAL]]</f>
        <v>1.7638583833319288E-3</v>
      </c>
    </row>
    <row r="3521" spans="1:14" x14ac:dyDescent="0.25">
      <c r="A3521" s="1">
        <v>40970</v>
      </c>
      <c r="B3521">
        <v>2.29</v>
      </c>
      <c r="C3521">
        <v>2.2999999999999998</v>
      </c>
      <c r="D3521">
        <v>2.25</v>
      </c>
      <c r="E3521">
        <v>2.27</v>
      </c>
      <c r="F3521">
        <v>8249573</v>
      </c>
      <c r="G3521">
        <v>11.677205680256527</v>
      </c>
      <c r="H3521">
        <v>7.707751129669707</v>
      </c>
      <c r="I3521">
        <f>tsla_moving_stats_14yr[[#This Row],[Close]]/tsla_moving_stats_14yr[[#This Row],[StdDev_14Y_Centered]]</f>
        <v>0.29450873047288884</v>
      </c>
      <c r="J3521">
        <f>2*tsla_moving_stats_14yr[[#This Row],[StdDev_14Y_Centered]]</f>
        <v>15.415502259339414</v>
      </c>
      <c r="K3521">
        <v>11.680567765567778</v>
      </c>
      <c r="L3521">
        <v>7.7058224114377714</v>
      </c>
      <c r="M3521">
        <f>tsla_moving_stats_14yr[[#This Row],[Average_14Y_Centered]]-tsla_moving_stats_14yr[[#This Row],[ROLLING AVERAGE MANUAL]]</f>
        <v>-3.3620853112505955E-3</v>
      </c>
      <c r="N3521">
        <f>tsla_moving_stats_14yr[[#This Row],[StdDev_14Y_Centered]]-tsla_moving_stats_14yr[[#This Row],[STANDARD DEV MANUAL]]</f>
        <v>1.9287182319356333E-3</v>
      </c>
    </row>
    <row r="3522" spans="1:14" x14ac:dyDescent="0.25">
      <c r="A3522" s="1">
        <v>40969</v>
      </c>
      <c r="B3522">
        <v>2.23</v>
      </c>
      <c r="C3522">
        <v>2.2999999999999998</v>
      </c>
      <c r="D3522">
        <v>2.2200000000000002</v>
      </c>
      <c r="E3522">
        <v>2.29</v>
      </c>
      <c r="F3522">
        <v>10551536</v>
      </c>
      <c r="G3522">
        <v>11.677205680256527</v>
      </c>
      <c r="H3522">
        <v>7.707751129669707</v>
      </c>
      <c r="I3522">
        <f>tsla_moving_stats_14yr[[#This Row],[Close]]/tsla_moving_stats_14yr[[#This Row],[StdDev_14Y_Centered]]</f>
        <v>0.29710352104974247</v>
      </c>
      <c r="J3522">
        <f>2*tsla_moving_stats_14yr[[#This Row],[StdDev_14Y_Centered]]</f>
        <v>15.415502259339414</v>
      </c>
      <c r="K3522">
        <v>11.677205680256538</v>
      </c>
      <c r="L3522">
        <v>7.7059855240733759</v>
      </c>
      <c r="M3522">
        <f>tsla_moving_stats_14yr[[#This Row],[Average_14Y_Centered]]-tsla_moving_stats_14yr[[#This Row],[ROLLING AVERAGE MANUAL]]</f>
        <v>0</v>
      </c>
      <c r="N3522">
        <f>tsla_moving_stats_14yr[[#This Row],[StdDev_14Y_Centered]]-tsla_moving_stats_14yr[[#This Row],[STANDARD DEV MANUAL]]</f>
        <v>1.765605596331099E-3</v>
      </c>
    </row>
    <row r="3523" spans="1:14" x14ac:dyDescent="0.25">
      <c r="A3523" s="1">
        <v>40968</v>
      </c>
      <c r="B3523">
        <v>2.25</v>
      </c>
      <c r="C3523">
        <v>2.27</v>
      </c>
      <c r="D3523">
        <v>2.21</v>
      </c>
      <c r="E3523">
        <v>2.23</v>
      </c>
      <c r="F3523">
        <v>8035268</v>
      </c>
      <c r="G3523">
        <v>11.673551787351053</v>
      </c>
      <c r="H3523">
        <v>7.7076266491032159</v>
      </c>
      <c r="I3523">
        <f>tsla_moving_stats_14yr[[#This Row],[Close]]/tsla_moving_stats_14yr[[#This Row],[StdDev_14Y_Centered]]</f>
        <v>0.28932382191338507</v>
      </c>
      <c r="J3523">
        <f>2*tsla_moving_stats_14yr[[#This Row],[StdDev_14Y_Centered]]</f>
        <v>15.415253298206432</v>
      </c>
      <c r="K3523">
        <v>11.673551787351064</v>
      </c>
      <c r="L3523">
        <v>7.7058602627733652</v>
      </c>
      <c r="M3523">
        <f>tsla_moving_stats_14yr[[#This Row],[Average_14Y_Centered]]-tsla_moving_stats_14yr[[#This Row],[ROLLING AVERAGE MANUAL]]</f>
        <v>0</v>
      </c>
      <c r="N3523">
        <f>tsla_moving_stats_14yr[[#This Row],[StdDev_14Y_Centered]]-tsla_moving_stats_14yr[[#This Row],[STANDARD DEV MANUAL]]</f>
        <v>1.766386329850711E-3</v>
      </c>
    </row>
    <row r="3524" spans="1:14" x14ac:dyDescent="0.25">
      <c r="A3524" s="1">
        <v>40967</v>
      </c>
      <c r="B3524">
        <v>2.2400000000000002</v>
      </c>
      <c r="C3524">
        <v>2.2999999999999998</v>
      </c>
      <c r="D3524">
        <v>2.21</v>
      </c>
      <c r="E3524">
        <v>2.25</v>
      </c>
      <c r="F3524">
        <v>9182754</v>
      </c>
      <c r="G3524">
        <v>11.673551787351053</v>
      </c>
      <c r="H3524">
        <v>7.7076266491032159</v>
      </c>
      <c r="I3524">
        <f>tsla_moving_stats_14yr[[#This Row],[Close]]/tsla_moving_stats_14yr[[#This Row],[StdDev_14Y_Centered]]</f>
        <v>0.29191865439691322</v>
      </c>
      <c r="J3524">
        <f>2*tsla_moving_stats_14yr[[#This Row],[StdDev_14Y_Centered]]</f>
        <v>15.415253298206432</v>
      </c>
      <c r="K3524">
        <v>11.669124254928942</v>
      </c>
      <c r="L3524">
        <v>7.7048513756839387</v>
      </c>
      <c r="M3524">
        <f>tsla_moving_stats_14yr[[#This Row],[Average_14Y_Centered]]-tsla_moving_stats_14yr[[#This Row],[ROLLING AVERAGE MANUAL]]</f>
        <v>4.4275324221114687E-3</v>
      </c>
      <c r="N3524">
        <f>tsla_moving_stats_14yr[[#This Row],[StdDev_14Y_Centered]]-tsla_moving_stats_14yr[[#This Row],[STANDARD DEV MANUAL]]</f>
        <v>2.7752734192771911E-3</v>
      </c>
    </row>
    <row r="3525" spans="1:14" x14ac:dyDescent="0.25">
      <c r="A3525" s="1">
        <v>40966</v>
      </c>
      <c r="B3525">
        <v>2.23</v>
      </c>
      <c r="C3525">
        <v>2.27</v>
      </c>
      <c r="D3525">
        <v>2.2000000000000002</v>
      </c>
      <c r="E3525">
        <v>2.2400000000000002</v>
      </c>
      <c r="F3525">
        <v>9089304</v>
      </c>
      <c r="G3525">
        <v>11.669124254928931</v>
      </c>
      <c r="H3525">
        <v>7.7066183408202713</v>
      </c>
      <c r="I3525">
        <f>tsla_moving_stats_14yr[[#This Row],[Close]]/tsla_moving_stats_14yr[[#This Row],[StdDev_14Y_Centered]]</f>
        <v>0.29065926207026632</v>
      </c>
      <c r="J3525">
        <f>2*tsla_moving_stats_14yr[[#This Row],[StdDev_14Y_Centered]]</f>
        <v>15.413236681640543</v>
      </c>
      <c r="K3525">
        <v>11.664853211009184</v>
      </c>
      <c r="L3525">
        <v>7.7040366594411145</v>
      </c>
      <c r="M3525">
        <f>tsla_moving_stats_14yr[[#This Row],[Average_14Y_Centered]]-tsla_moving_stats_14yr[[#This Row],[ROLLING AVERAGE MANUAL]]</f>
        <v>4.2710439197470862E-3</v>
      </c>
      <c r="N3525">
        <f>tsla_moving_stats_14yr[[#This Row],[StdDev_14Y_Centered]]-tsla_moving_stats_14yr[[#This Row],[STANDARD DEV MANUAL]]</f>
        <v>2.5816813791568194E-3</v>
      </c>
    </row>
    <row r="3526" spans="1:14" x14ac:dyDescent="0.25">
      <c r="A3526" s="1">
        <v>40963</v>
      </c>
      <c r="B3526">
        <v>2.2799999999999998</v>
      </c>
      <c r="C3526">
        <v>2.2999999999999998</v>
      </c>
      <c r="D3526">
        <v>2.2200000000000002</v>
      </c>
      <c r="E3526">
        <v>2.25</v>
      </c>
      <c r="F3526">
        <v>14398005</v>
      </c>
      <c r="G3526">
        <v>11.657300275482093</v>
      </c>
      <c r="H3526">
        <v>7.7053072799331046</v>
      </c>
      <c r="I3526">
        <f>tsla_moving_stats_14yr[[#This Row],[Close]]/tsla_moving_stats_14yr[[#This Row],[StdDev_14Y_Centered]]</f>
        <v>0.29200652462746868</v>
      </c>
      <c r="J3526">
        <f>2*tsla_moving_stats_14yr[[#This Row],[StdDev_14Y_Centered]]</f>
        <v>15.410614559866209</v>
      </c>
      <c r="K3526">
        <v>11.661092244148703</v>
      </c>
      <c r="L3526">
        <v>7.7038031708565917</v>
      </c>
      <c r="M3526">
        <f>tsla_moving_stats_14yr[[#This Row],[Average_14Y_Centered]]-tsla_moving_stats_14yr[[#This Row],[ROLLING AVERAGE MANUAL]]</f>
        <v>-3.7919686666096908E-3</v>
      </c>
      <c r="N3526">
        <f>tsla_moving_stats_14yr[[#This Row],[StdDev_14Y_Centered]]-tsla_moving_stats_14yr[[#This Row],[STANDARD DEV MANUAL]]</f>
        <v>1.5041090765128828E-3</v>
      </c>
    </row>
    <row r="3527" spans="1:14" x14ac:dyDescent="0.25">
      <c r="A3527" s="1">
        <v>40962</v>
      </c>
      <c r="B3527">
        <v>2.27</v>
      </c>
      <c r="C3527">
        <v>2.33</v>
      </c>
      <c r="D3527">
        <v>2.2400000000000002</v>
      </c>
      <c r="E3527">
        <v>2.2999999999999998</v>
      </c>
      <c r="F3527">
        <v>12305189</v>
      </c>
      <c r="G3527">
        <v>11.657300275482093</v>
      </c>
      <c r="H3527">
        <v>7.7053072799331046</v>
      </c>
      <c r="I3527">
        <f>tsla_moving_stats_14yr[[#This Row],[Close]]/tsla_moving_stats_14yr[[#This Row],[StdDev_14Y_Centered]]</f>
        <v>0.29849555850807907</v>
      </c>
      <c r="J3527">
        <f>2*tsla_moving_stats_14yr[[#This Row],[StdDev_14Y_Centered]]</f>
        <v>15.410614559866209</v>
      </c>
      <c r="K3527">
        <v>11.657300275482102</v>
      </c>
      <c r="L3527">
        <v>7.7035381816937543</v>
      </c>
      <c r="M3527">
        <f>tsla_moving_stats_14yr[[#This Row],[Average_14Y_Centered]]-tsla_moving_stats_14yr[[#This Row],[ROLLING AVERAGE MANUAL]]</f>
        <v>0</v>
      </c>
      <c r="N3527">
        <f>tsla_moving_stats_14yr[[#This Row],[StdDev_14Y_Centered]]-tsla_moving_stats_14yr[[#This Row],[STANDARD DEV MANUAL]]</f>
        <v>1.7690982393503418E-3</v>
      </c>
    </row>
    <row r="3528" spans="1:14" x14ac:dyDescent="0.25">
      <c r="A3528" s="1">
        <v>40961</v>
      </c>
      <c r="B3528">
        <v>2.2999999999999998</v>
      </c>
      <c r="C3528">
        <v>2.31</v>
      </c>
      <c r="D3528">
        <v>2.17</v>
      </c>
      <c r="E3528">
        <v>2.2799999999999998</v>
      </c>
      <c r="F3528">
        <v>24824800</v>
      </c>
      <c r="G3528">
        <v>11.657300275482093</v>
      </c>
      <c r="H3528">
        <v>7.7053072799331046</v>
      </c>
      <c r="I3528">
        <f>tsla_moving_stats_14yr[[#This Row],[Close]]/tsla_moving_stats_14yr[[#This Row],[StdDev_14Y_Centered]]</f>
        <v>0.29589994495583494</v>
      </c>
      <c r="J3528">
        <f>2*tsla_moving_stats_14yr[[#This Row],[StdDev_14Y_Centered]]</f>
        <v>15.410614559866209</v>
      </c>
      <c r="K3528">
        <v>11.653628847037217</v>
      </c>
      <c r="L3528">
        <v>7.7034019870238648</v>
      </c>
      <c r="M3528">
        <f>tsla_moving_stats_14yr[[#This Row],[Average_14Y_Centered]]-tsla_moving_stats_14yr[[#This Row],[ROLLING AVERAGE MANUAL]]</f>
        <v>3.6714284448766676E-3</v>
      </c>
      <c r="N3528">
        <f>tsla_moving_stats_14yr[[#This Row],[StdDev_14Y_Centered]]-tsla_moving_stats_14yr[[#This Row],[STANDARD DEV MANUAL]]</f>
        <v>1.9052929092397974E-3</v>
      </c>
    </row>
    <row r="3529" spans="1:14" x14ac:dyDescent="0.25">
      <c r="A3529" s="1">
        <v>40960</v>
      </c>
      <c r="B3529">
        <v>2.3199999999999998</v>
      </c>
      <c r="C3529">
        <v>2.3199999999999998</v>
      </c>
      <c r="D3529">
        <v>2.25</v>
      </c>
      <c r="E3529">
        <v>2.2999999999999998</v>
      </c>
      <c r="F3529">
        <v>17036837</v>
      </c>
      <c r="G3529">
        <v>11.653628847037208</v>
      </c>
      <c r="H3529">
        <v>7.7051718668834104</v>
      </c>
      <c r="I3529">
        <f>tsla_moving_stats_14yr[[#This Row],[Close]]/tsla_moving_stats_14yr[[#This Row],[StdDev_14Y_Centered]]</f>
        <v>0.29850080436042298</v>
      </c>
      <c r="J3529">
        <f>2*tsla_moving_stats_14yr[[#This Row],[StdDev_14Y_Centered]]</f>
        <v>15.410343733766821</v>
      </c>
      <c r="K3529">
        <v>11.650059742647066</v>
      </c>
      <c r="L3529">
        <v>7.7033721038469833</v>
      </c>
      <c r="M3529">
        <f>tsla_moving_stats_14yr[[#This Row],[Average_14Y_Centered]]-tsla_moving_stats_14yr[[#This Row],[ROLLING AVERAGE MANUAL]]</f>
        <v>3.5691043901415753E-3</v>
      </c>
      <c r="N3529">
        <f>tsla_moving_stats_14yr[[#This Row],[StdDev_14Y_Centered]]-tsla_moving_stats_14yr[[#This Row],[STANDARD DEV MANUAL]]</f>
        <v>1.7997630364270378E-3</v>
      </c>
    </row>
    <row r="3530" spans="1:14" x14ac:dyDescent="0.25">
      <c r="A3530" s="1">
        <v>40956</v>
      </c>
      <c r="B3530">
        <v>2.27</v>
      </c>
      <c r="C3530">
        <v>2.33</v>
      </c>
      <c r="D3530">
        <v>2.23</v>
      </c>
      <c r="E3530">
        <v>2.33</v>
      </c>
      <c r="F3530">
        <v>20649696</v>
      </c>
      <c r="G3530">
        <v>11.6421251149954</v>
      </c>
      <c r="H3530">
        <v>7.7042408932585289</v>
      </c>
      <c r="I3530">
        <f>tsla_moving_stats_14yr[[#This Row],[Close]]/tsla_moving_stats_14yr[[#This Row],[StdDev_14Y_Centered]]</f>
        <v>0.30243083417067462</v>
      </c>
      <c r="J3530">
        <f>2*tsla_moving_stats_14yr[[#This Row],[StdDev_14Y_Centered]]</f>
        <v>15.408481786517058</v>
      </c>
      <c r="K3530">
        <v>11.646142528735641</v>
      </c>
      <c r="L3530">
        <v>7.7029757658096729</v>
      </c>
      <c r="M3530">
        <f>tsla_moving_stats_14yr[[#This Row],[Average_14Y_Centered]]-tsla_moving_stats_14yr[[#This Row],[ROLLING AVERAGE MANUAL]]</f>
        <v>-4.0174137402413379E-3</v>
      </c>
      <c r="N3530">
        <f>tsla_moving_stats_14yr[[#This Row],[StdDev_14Y_Centered]]-tsla_moving_stats_14yr[[#This Row],[STANDARD DEV MANUAL]]</f>
        <v>1.2651274488559849E-3</v>
      </c>
    </row>
    <row r="3531" spans="1:14" x14ac:dyDescent="0.25">
      <c r="A3531" s="1">
        <v>40955</v>
      </c>
      <c r="B3531">
        <v>2.23</v>
      </c>
      <c r="C3531">
        <v>2.2999999999999998</v>
      </c>
      <c r="D3531">
        <v>2.17</v>
      </c>
      <c r="E3531">
        <v>2.2799999999999998</v>
      </c>
      <c r="F3531">
        <v>33294574</v>
      </c>
      <c r="G3531">
        <v>11.6421251149954</v>
      </c>
      <c r="H3531">
        <v>7.7042408932585289</v>
      </c>
      <c r="I3531">
        <f>tsla_moving_stats_14yr[[#This Row],[Close]]/tsla_moving_stats_14yr[[#This Row],[StdDev_14Y_Centered]]</f>
        <v>0.2959409021069262</v>
      </c>
      <c r="J3531">
        <f>2*tsla_moving_stats_14yr[[#This Row],[StdDev_14Y_Centered]]</f>
        <v>15.408481786517058</v>
      </c>
      <c r="K3531">
        <v>11.642125114995411</v>
      </c>
      <c r="L3531">
        <v>7.7024687849215141</v>
      </c>
      <c r="M3531">
        <f>tsla_moving_stats_14yr[[#This Row],[Average_14Y_Centered]]-tsla_moving_stats_14yr[[#This Row],[ROLLING AVERAGE MANUAL]]</f>
        <v>0</v>
      </c>
      <c r="N3531">
        <f>tsla_moving_stats_14yr[[#This Row],[StdDev_14Y_Centered]]-tsla_moving_stats_14yr[[#This Row],[STANDARD DEV MANUAL]]</f>
        <v>1.7721083370147994E-3</v>
      </c>
    </row>
    <row r="3532" spans="1:14" x14ac:dyDescent="0.25">
      <c r="A3532" s="1">
        <v>40954</v>
      </c>
      <c r="B3532">
        <v>2.21</v>
      </c>
      <c r="C3532">
        <v>2.29</v>
      </c>
      <c r="D3532">
        <v>2.15</v>
      </c>
      <c r="E3532">
        <v>2.2400000000000002</v>
      </c>
      <c r="F3532">
        <v>41467183</v>
      </c>
      <c r="G3532">
        <v>11.6421251149954</v>
      </c>
      <c r="H3532">
        <v>7.7042408932585289</v>
      </c>
      <c r="I3532">
        <f>tsla_moving_stats_14yr[[#This Row],[Close]]/tsla_moving_stats_14yr[[#This Row],[StdDev_14Y_Centered]]</f>
        <v>0.29074895645592752</v>
      </c>
      <c r="J3532">
        <f>2*tsla_moving_stats_14yr[[#This Row],[StdDev_14Y_Centered]]</f>
        <v>15.408481786517058</v>
      </c>
      <c r="K3532">
        <v>11.638034974689377</v>
      </c>
      <c r="L3532">
        <v>7.7018801832284547</v>
      </c>
      <c r="M3532">
        <f>tsla_moving_stats_14yr[[#This Row],[Average_14Y_Centered]]-tsla_moving_stats_14yr[[#This Row],[ROLLING AVERAGE MANUAL]]</f>
        <v>4.090140306022505E-3</v>
      </c>
      <c r="N3532">
        <f>tsla_moving_stats_14yr[[#This Row],[StdDev_14Y_Centered]]-tsla_moving_stats_14yr[[#This Row],[STANDARD DEV MANUAL]]</f>
        <v>2.360710030074209E-3</v>
      </c>
    </row>
    <row r="3533" spans="1:14" x14ac:dyDescent="0.25">
      <c r="A3533" s="1">
        <v>40953</v>
      </c>
      <c r="B3533">
        <v>2.12</v>
      </c>
      <c r="C3533">
        <v>2.25</v>
      </c>
      <c r="D3533">
        <v>2.09</v>
      </c>
      <c r="E3533">
        <v>2.21</v>
      </c>
      <c r="F3533">
        <v>27170503</v>
      </c>
      <c r="G3533">
        <v>11.638034974689369</v>
      </c>
      <c r="H3533">
        <v>7.7036529718773714</v>
      </c>
      <c r="I3533">
        <f>tsla_moving_stats_14yr[[#This Row],[Close]]/tsla_moving_stats_14yr[[#This Row],[StdDev_14Y_Centered]]</f>
        <v>0.2868768891937023</v>
      </c>
      <c r="J3533">
        <f>2*tsla_moving_stats_14yr[[#This Row],[StdDev_14Y_Centered]]</f>
        <v>15.407305943754743</v>
      </c>
      <c r="K3533">
        <v>11.634069981583801</v>
      </c>
      <c r="L3533">
        <v>7.7014353862117142</v>
      </c>
      <c r="M3533">
        <f>tsla_moving_stats_14yr[[#This Row],[Average_14Y_Centered]]-tsla_moving_stats_14yr[[#This Row],[ROLLING AVERAGE MANUAL]]</f>
        <v>3.9649931055674159E-3</v>
      </c>
      <c r="N3533">
        <f>tsla_moving_stats_14yr[[#This Row],[StdDev_14Y_Centered]]-tsla_moving_stats_14yr[[#This Row],[STANDARD DEV MANUAL]]</f>
        <v>2.2175856656572179E-3</v>
      </c>
    </row>
    <row r="3534" spans="1:14" x14ac:dyDescent="0.25">
      <c r="A3534" s="1">
        <v>40952</v>
      </c>
      <c r="B3534">
        <v>2.1</v>
      </c>
      <c r="C3534">
        <v>2.14</v>
      </c>
      <c r="D3534">
        <v>2.06</v>
      </c>
      <c r="E3534">
        <v>2.1</v>
      </c>
      <c r="F3534">
        <v>17367888</v>
      </c>
      <c r="G3534">
        <v>11.634069981583792</v>
      </c>
      <c r="H3534">
        <v>7.7032088889148316</v>
      </c>
      <c r="I3534">
        <f>tsla_moving_stats_14yr[[#This Row],[Close]]/tsla_moving_stats_14yr[[#This Row],[StdDev_14Y_Centered]]</f>
        <v>0.27261366403057929</v>
      </c>
      <c r="J3534">
        <f>2*tsla_moving_stats_14yr[[#This Row],[StdDev_14Y_Centered]]</f>
        <v>15.406417777829663</v>
      </c>
      <c r="K3534">
        <v>11.629967756794111</v>
      </c>
      <c r="L3534">
        <v>7.7008360735125079</v>
      </c>
      <c r="M3534">
        <f>tsla_moving_stats_14yr[[#This Row],[Average_14Y_Centered]]-tsla_moving_stats_14yr[[#This Row],[ROLLING AVERAGE MANUAL]]</f>
        <v>4.1022247896815855E-3</v>
      </c>
      <c r="N3534">
        <f>tsla_moving_stats_14yr[[#This Row],[StdDev_14Y_Centered]]-tsla_moving_stats_14yr[[#This Row],[STANDARD DEV MANUAL]]</f>
        <v>2.3728154023237025E-3</v>
      </c>
    </row>
    <row r="3535" spans="1:14" x14ac:dyDescent="0.25">
      <c r="A3535" s="1">
        <v>40949</v>
      </c>
      <c r="B3535">
        <v>2.15</v>
      </c>
      <c r="C3535">
        <v>2.15</v>
      </c>
      <c r="D3535">
        <v>1.99</v>
      </c>
      <c r="E3535">
        <v>2.0699999999999998</v>
      </c>
      <c r="F3535">
        <v>28112114</v>
      </c>
      <c r="G3535">
        <v>11.621489165514062</v>
      </c>
      <c r="H3535">
        <v>7.7010952128210404</v>
      </c>
      <c r="I3535">
        <f>tsla_moving_stats_14yr[[#This Row],[Close]]/tsla_moving_stats_14yr[[#This Row],[StdDev_14Y_Centered]]</f>
        <v>0.26879293695185003</v>
      </c>
      <c r="J3535">
        <f>2*tsla_moving_stats_14yr[[#This Row],[StdDev_14Y_Centered]]</f>
        <v>15.402190425642081</v>
      </c>
      <c r="K3535">
        <v>11.625746543778808</v>
      </c>
      <c r="L3535">
        <v>7.7000987318046006</v>
      </c>
      <c r="M3535">
        <f>tsla_moving_stats_14yr[[#This Row],[Average_14Y_Centered]]-tsla_moving_stats_14yr[[#This Row],[ROLLING AVERAGE MANUAL]]</f>
        <v>-4.2573782647465919E-3</v>
      </c>
      <c r="N3535">
        <f>tsla_moving_stats_14yr[[#This Row],[StdDev_14Y_Centered]]-tsla_moving_stats_14yr[[#This Row],[STANDARD DEV MANUAL]]</f>
        <v>9.9648101643978748E-4</v>
      </c>
    </row>
    <row r="3536" spans="1:14" x14ac:dyDescent="0.25">
      <c r="A3536" s="1">
        <v>40948</v>
      </c>
      <c r="B3536">
        <v>2.13</v>
      </c>
      <c r="C3536">
        <v>2.19</v>
      </c>
      <c r="D3536">
        <v>2.1</v>
      </c>
      <c r="E3536">
        <v>2.17</v>
      </c>
      <c r="F3536">
        <v>19169540</v>
      </c>
      <c r="G3536">
        <v>11.621489165514062</v>
      </c>
      <c r="H3536">
        <v>7.7010952128210404</v>
      </c>
      <c r="I3536">
        <f>tsla_moving_stats_14yr[[#This Row],[Close]]/tsla_moving_stats_14yr[[#This Row],[StdDev_14Y_Centered]]</f>
        <v>0.2817781029881713</v>
      </c>
      <c r="J3536">
        <f>2*tsla_moving_stats_14yr[[#This Row],[StdDev_14Y_Centered]]</f>
        <v>15.402190425642081</v>
      </c>
      <c r="K3536">
        <v>11.621489165514069</v>
      </c>
      <c r="L3536">
        <v>7.6993197441604879</v>
      </c>
      <c r="M3536">
        <f>tsla_moving_stats_14yr[[#This Row],[Average_14Y_Centered]]-tsla_moving_stats_14yr[[#This Row],[ROLLING AVERAGE MANUAL]]</f>
        <v>0</v>
      </c>
      <c r="N3536">
        <f>tsla_moving_stats_14yr[[#This Row],[StdDev_14Y_Centered]]-tsla_moving_stats_14yr[[#This Row],[STANDARD DEV MANUAL]]</f>
        <v>1.7754686605524483E-3</v>
      </c>
    </row>
    <row r="3537" spans="1:14" x14ac:dyDescent="0.25">
      <c r="A3537" s="1">
        <v>40947</v>
      </c>
      <c r="B3537">
        <v>2.11</v>
      </c>
      <c r="C3537">
        <v>2.13</v>
      </c>
      <c r="D3537">
        <v>2.09</v>
      </c>
      <c r="E3537">
        <v>2.13</v>
      </c>
      <c r="F3537">
        <v>9354400</v>
      </c>
      <c r="G3537">
        <v>11.621489165514062</v>
      </c>
      <c r="H3537">
        <v>7.7010952128210404</v>
      </c>
      <c r="I3537">
        <f>tsla_moving_stats_14yr[[#This Row],[Close]]/tsla_moving_stats_14yr[[#This Row],[StdDev_14Y_Centered]]</f>
        <v>0.27658403657364278</v>
      </c>
      <c r="J3537">
        <f>2*tsla_moving_stats_14yr[[#This Row],[StdDev_14Y_Centered]]</f>
        <v>15.402190425642081</v>
      </c>
      <c r="K3537">
        <v>11.617444649446503</v>
      </c>
      <c r="L3537">
        <v>7.6987912516099755</v>
      </c>
      <c r="M3537">
        <f>tsla_moving_stats_14yr[[#This Row],[Average_14Y_Centered]]-tsla_moving_stats_14yr[[#This Row],[ROLLING AVERAGE MANUAL]]</f>
        <v>4.0445160675588454E-3</v>
      </c>
      <c r="N3537">
        <f>tsla_moving_stats_14yr[[#This Row],[StdDev_14Y_Centered]]-tsla_moving_stats_14yr[[#This Row],[STANDARD DEV MANUAL]]</f>
        <v>2.3039612110649088E-3</v>
      </c>
    </row>
    <row r="3538" spans="1:14" x14ac:dyDescent="0.25">
      <c r="A3538" s="1">
        <v>40946</v>
      </c>
      <c r="B3538">
        <v>2.12</v>
      </c>
      <c r="C3538">
        <v>2.12</v>
      </c>
      <c r="D3538">
        <v>2.0499999999999998</v>
      </c>
      <c r="E3538">
        <v>2.11</v>
      </c>
      <c r="F3538">
        <v>15322561</v>
      </c>
      <c r="G3538">
        <v>11.617444649446494</v>
      </c>
      <c r="H3538">
        <v>7.7005674175700669</v>
      </c>
      <c r="I3538">
        <f>tsla_moving_stats_14yr[[#This Row],[Close]]/tsla_moving_stats_14yr[[#This Row],[StdDev_14Y_Centered]]</f>
        <v>0.27400578237724404</v>
      </c>
      <c r="J3538">
        <f>2*tsla_moving_stats_14yr[[#This Row],[StdDev_14Y_Centered]]</f>
        <v>15.401134835140134</v>
      </c>
      <c r="K3538">
        <v>11.613345639132449</v>
      </c>
      <c r="L3538">
        <v>7.6982018721685384</v>
      </c>
      <c r="M3538">
        <f>tsla_moving_stats_14yr[[#This Row],[Average_14Y_Centered]]-tsla_moving_stats_14yr[[#This Row],[ROLLING AVERAGE MANUAL]]</f>
        <v>4.0990103140448042E-3</v>
      </c>
      <c r="N3538">
        <f>tsla_moving_stats_14yr[[#This Row],[StdDev_14Y_Centered]]-tsla_moving_stats_14yr[[#This Row],[STANDARD DEV MANUAL]]</f>
        <v>2.3655454015285571E-3</v>
      </c>
    </row>
    <row r="3539" spans="1:14" x14ac:dyDescent="0.25">
      <c r="A3539" s="1">
        <v>40945</v>
      </c>
      <c r="B3539">
        <v>2.0699999999999998</v>
      </c>
      <c r="C3539">
        <v>2.13</v>
      </c>
      <c r="D3539">
        <v>2.0699999999999998</v>
      </c>
      <c r="E3539">
        <v>2.12</v>
      </c>
      <c r="F3539">
        <v>9782425</v>
      </c>
      <c r="G3539">
        <v>11.61334563913244</v>
      </c>
      <c r="H3539">
        <v>7.6999787220184324</v>
      </c>
      <c r="I3539">
        <f>tsla_moving_stats_14yr[[#This Row],[Close]]/tsla_moving_stats_14yr[[#This Row],[StdDev_14Y_Centered]]</f>
        <v>0.27532543615189037</v>
      </c>
      <c r="J3539">
        <f>2*tsla_moving_stats_14yr[[#This Row],[StdDev_14Y_Centered]]</f>
        <v>15.399957444036865</v>
      </c>
      <c r="K3539">
        <v>11.608942751615889</v>
      </c>
      <c r="L3539">
        <v>7.6972504258132988</v>
      </c>
      <c r="M3539">
        <f>tsla_moving_stats_14yr[[#This Row],[Average_14Y_Centered]]-tsla_moving_stats_14yr[[#This Row],[ROLLING AVERAGE MANUAL]]</f>
        <v>4.4028875165516013E-3</v>
      </c>
      <c r="N3539">
        <f>tsla_moving_stats_14yr[[#This Row],[StdDev_14Y_Centered]]-tsla_moving_stats_14yr[[#This Row],[STANDARD DEV MANUAL]]</f>
        <v>2.7282962051335957E-3</v>
      </c>
    </row>
    <row r="3540" spans="1:14" x14ac:dyDescent="0.25">
      <c r="A3540" s="1">
        <v>40942</v>
      </c>
      <c r="B3540">
        <v>2.0299999999999998</v>
      </c>
      <c r="C3540">
        <v>2.09</v>
      </c>
      <c r="D3540">
        <v>2.02</v>
      </c>
      <c r="E3540">
        <v>2.08</v>
      </c>
      <c r="F3540">
        <v>11466285</v>
      </c>
      <c r="G3540">
        <v>11.600134011090573</v>
      </c>
      <c r="H3540">
        <v>7.6971223754265212</v>
      </c>
      <c r="I3540">
        <f>tsla_moving_stats_14yr[[#This Row],[Close]]/tsla_moving_stats_14yr[[#This Row],[StdDev_14Y_Centered]]</f>
        <v>0.27023086012514397</v>
      </c>
      <c r="J3540">
        <f>2*tsla_moving_stats_14yr[[#This Row],[StdDev_14Y_Centered]]</f>
        <v>15.394244750853042</v>
      </c>
      <c r="K3540">
        <v>11.604411085450357</v>
      </c>
      <c r="L3540">
        <v>7.6961385949135153</v>
      </c>
      <c r="M3540">
        <f>tsla_moving_stats_14yr[[#This Row],[Average_14Y_Centered]]-tsla_moving_stats_14yr[[#This Row],[ROLLING AVERAGE MANUAL]]</f>
        <v>-4.2770743597841943E-3</v>
      </c>
      <c r="N3540">
        <f>tsla_moving_stats_14yr[[#This Row],[StdDev_14Y_Centered]]-tsla_moving_stats_14yr[[#This Row],[STANDARD DEV MANUAL]]</f>
        <v>9.837805130059607E-4</v>
      </c>
    </row>
    <row r="3541" spans="1:14" x14ac:dyDescent="0.25">
      <c r="A3541" s="1">
        <v>40941</v>
      </c>
      <c r="B3541">
        <v>1.98</v>
      </c>
      <c r="C3541">
        <v>2.06</v>
      </c>
      <c r="D3541">
        <v>1.97</v>
      </c>
      <c r="E3541">
        <v>2.02</v>
      </c>
      <c r="F3541">
        <v>12084162</v>
      </c>
      <c r="G3541">
        <v>11.600134011090573</v>
      </c>
      <c r="H3541">
        <v>7.6971223754265212</v>
      </c>
      <c r="I3541">
        <f>tsla_moving_stats_14yr[[#This Row],[Close]]/tsla_moving_stats_14yr[[#This Row],[StdDev_14Y_Centered]]</f>
        <v>0.26243573915999557</v>
      </c>
      <c r="J3541">
        <f>2*tsla_moving_stats_14yr[[#This Row],[StdDev_14Y_Centered]]</f>
        <v>15.394244750853042</v>
      </c>
      <c r="K3541">
        <v>11.600134011090583</v>
      </c>
      <c r="L3541">
        <v>7.6953437220520176</v>
      </c>
      <c r="M3541">
        <f>tsla_moving_stats_14yr[[#This Row],[Average_14Y_Centered]]-tsla_moving_stats_14yr[[#This Row],[ROLLING AVERAGE MANUAL]]</f>
        <v>0</v>
      </c>
      <c r="N3541">
        <f>tsla_moving_stats_14yr[[#This Row],[StdDev_14Y_Centered]]-tsla_moving_stats_14yr[[#This Row],[STANDARD DEV MANUAL]]</f>
        <v>1.7786533745036692E-3</v>
      </c>
    </row>
    <row r="3542" spans="1:14" x14ac:dyDescent="0.25">
      <c r="A3542" s="1">
        <v>40940</v>
      </c>
      <c r="B3542">
        <v>1.94</v>
      </c>
      <c r="C3542">
        <v>1.98</v>
      </c>
      <c r="D3542">
        <v>1.93</v>
      </c>
      <c r="E3542">
        <v>1.97</v>
      </c>
      <c r="F3542">
        <v>7847543</v>
      </c>
      <c r="G3542">
        <v>11.600134011090573</v>
      </c>
      <c r="H3542">
        <v>7.6971223754265212</v>
      </c>
      <c r="I3542">
        <f>tsla_moving_stats_14yr[[#This Row],[Close]]/tsla_moving_stats_14yr[[#This Row],[StdDev_14Y_Centered]]</f>
        <v>0.2559398050223719</v>
      </c>
      <c r="J3542">
        <f>2*tsla_moving_stats_14yr[[#This Row],[StdDev_14Y_Centered]]</f>
        <v>15.394244750853042</v>
      </c>
      <c r="K3542">
        <v>11.595876098012029</v>
      </c>
      <c r="L3542">
        <v>7.694573407514028</v>
      </c>
      <c r="M3542">
        <f>tsla_moving_stats_14yr[[#This Row],[Average_14Y_Centered]]-tsla_moving_stats_14yr[[#This Row],[ROLLING AVERAGE MANUAL]]</f>
        <v>4.2579130785433961E-3</v>
      </c>
      <c r="N3542">
        <f>tsla_moving_stats_14yr[[#This Row],[StdDev_14Y_Centered]]-tsla_moving_stats_14yr[[#This Row],[STANDARD DEV MANUAL]]</f>
        <v>2.5489679124932607E-3</v>
      </c>
    </row>
    <row r="3543" spans="1:14" x14ac:dyDescent="0.25">
      <c r="A3543" s="1">
        <v>40939</v>
      </c>
      <c r="B3543">
        <v>1.99</v>
      </c>
      <c r="C3543">
        <v>2</v>
      </c>
      <c r="D3543">
        <v>1.92</v>
      </c>
      <c r="E3543">
        <v>1.94</v>
      </c>
      <c r="F3543">
        <v>14350710</v>
      </c>
      <c r="G3543">
        <v>11.59587609801202</v>
      </c>
      <c r="H3543">
        <v>7.696352705354319</v>
      </c>
      <c r="I3543">
        <f>tsla_moving_stats_14yr[[#This Row],[Close]]/tsla_moving_stats_14yr[[#This Row],[StdDev_14Y_Centered]]</f>
        <v>0.25206744990394614</v>
      </c>
      <c r="J3543">
        <f>2*tsla_moving_stats_14yr[[#This Row],[StdDev_14Y_Centered]]</f>
        <v>15.392705410708638</v>
      </c>
      <c r="K3543">
        <v>11.591771507863101</v>
      </c>
      <c r="L3543">
        <v>7.6939848892499167</v>
      </c>
      <c r="M3543">
        <f>tsla_moving_stats_14yr[[#This Row],[Average_14Y_Centered]]-tsla_moving_stats_14yr[[#This Row],[ROLLING AVERAGE MANUAL]]</f>
        <v>4.10459014891984E-3</v>
      </c>
      <c r="N3543">
        <f>tsla_moving_stats_14yr[[#This Row],[StdDev_14Y_Centered]]-tsla_moving_stats_14yr[[#This Row],[STANDARD DEV MANUAL]]</f>
        <v>2.3678161044022872E-3</v>
      </c>
    </row>
    <row r="3544" spans="1:14" x14ac:dyDescent="0.25">
      <c r="A3544" s="1">
        <v>40938</v>
      </c>
      <c r="B3544">
        <v>1.97</v>
      </c>
      <c r="C3544">
        <v>1.97</v>
      </c>
      <c r="D3544">
        <v>1.9</v>
      </c>
      <c r="E3544">
        <v>1.97</v>
      </c>
      <c r="F3544">
        <v>10934696</v>
      </c>
      <c r="G3544">
        <v>11.59177150786309</v>
      </c>
      <c r="H3544">
        <v>7.6957648742105089</v>
      </c>
      <c r="I3544">
        <f>tsla_moving_stats_14yr[[#This Row],[Close]]/tsla_moving_stats_14yr[[#This Row],[StdDev_14Y_Centered]]</f>
        <v>0.2559849517494644</v>
      </c>
      <c r="J3544">
        <f>2*tsla_moving_stats_14yr[[#This Row],[StdDev_14Y_Centered]]</f>
        <v>15.391529748421018</v>
      </c>
      <c r="K3544">
        <v>11.587612216566415</v>
      </c>
      <c r="L3544">
        <v>7.6933344551558589</v>
      </c>
      <c r="M3544">
        <f>tsla_moving_stats_14yr[[#This Row],[Average_14Y_Centered]]-tsla_moving_stats_14yr[[#This Row],[ROLLING AVERAGE MANUAL]]</f>
        <v>4.1592912966752493E-3</v>
      </c>
      <c r="N3544">
        <f>tsla_moving_stats_14yr[[#This Row],[StdDev_14Y_Centered]]-tsla_moving_stats_14yr[[#This Row],[STANDARD DEV MANUAL]]</f>
        <v>2.4304190546500237E-3</v>
      </c>
    </row>
    <row r="3545" spans="1:14" x14ac:dyDescent="0.25">
      <c r="A3545" s="1">
        <v>40935</v>
      </c>
      <c r="B3545">
        <v>1.9</v>
      </c>
      <c r="C3545">
        <v>1.98</v>
      </c>
      <c r="D3545">
        <v>1.9</v>
      </c>
      <c r="E3545">
        <v>1.96</v>
      </c>
      <c r="F3545">
        <v>11225428</v>
      </c>
      <c r="G3545">
        <v>11.580009263547939</v>
      </c>
      <c r="H3545">
        <v>7.6946206971939919</v>
      </c>
      <c r="I3545">
        <f>tsla_moving_stats_14yr[[#This Row],[Close]]/tsla_moving_stats_14yr[[#This Row],[StdDev_14Y_Centered]]</f>
        <v>0.25472340705692692</v>
      </c>
      <c r="J3545">
        <f>2*tsla_moving_stats_14yr[[#This Row],[StdDev_14Y_Centered]]</f>
        <v>15.389241394387984</v>
      </c>
      <c r="K3545">
        <v>11.583796296296306</v>
      </c>
      <c r="L3545">
        <v>7.693070242419549</v>
      </c>
      <c r="M3545">
        <f>tsla_moving_stats_14yr[[#This Row],[Average_14Y_Centered]]-tsla_moving_stats_14yr[[#This Row],[ROLLING AVERAGE MANUAL]]</f>
        <v>-3.7870327483666699E-3</v>
      </c>
      <c r="N3545">
        <f>tsla_moving_stats_14yr[[#This Row],[StdDev_14Y_Centered]]-tsla_moving_stats_14yr[[#This Row],[STANDARD DEV MANUAL]]</f>
        <v>1.5504547744429331E-3</v>
      </c>
    </row>
    <row r="3546" spans="1:14" x14ac:dyDescent="0.25">
      <c r="A3546" s="1">
        <v>40934</v>
      </c>
      <c r="B3546">
        <v>1.87</v>
      </c>
      <c r="C3546">
        <v>1.97</v>
      </c>
      <c r="D3546">
        <v>1.87</v>
      </c>
      <c r="E3546">
        <v>1.93</v>
      </c>
      <c r="F3546">
        <v>19065440</v>
      </c>
      <c r="G3546">
        <v>11.580009263547939</v>
      </c>
      <c r="H3546">
        <v>7.6946206971939919</v>
      </c>
      <c r="I3546">
        <f>tsla_moving_stats_14yr[[#This Row],[Close]]/tsla_moving_stats_14yr[[#This Row],[StdDev_14Y_Centered]]</f>
        <v>0.25082457939789232</v>
      </c>
      <c r="J3546">
        <f>2*tsla_moving_stats_14yr[[#This Row],[StdDev_14Y_Centered]]</f>
        <v>15.389241394387984</v>
      </c>
      <c r="K3546">
        <v>11.58000926354795</v>
      </c>
      <c r="L3546">
        <v>7.6928385036096536</v>
      </c>
      <c r="M3546">
        <f>tsla_moving_stats_14yr[[#This Row],[Average_14Y_Centered]]-tsla_moving_stats_14yr[[#This Row],[ROLLING AVERAGE MANUAL]]</f>
        <v>0</v>
      </c>
      <c r="N3546">
        <f>tsla_moving_stats_14yr[[#This Row],[StdDev_14Y_Centered]]-tsla_moving_stats_14yr[[#This Row],[STANDARD DEV MANUAL]]</f>
        <v>1.7821935843382875E-3</v>
      </c>
    </row>
    <row r="3547" spans="1:14" x14ac:dyDescent="0.25">
      <c r="A3547" s="1">
        <v>40933</v>
      </c>
      <c r="B3547">
        <v>1.82</v>
      </c>
      <c r="C3547">
        <v>1.87</v>
      </c>
      <c r="D3547">
        <v>1.8</v>
      </c>
      <c r="E3547">
        <v>1.86</v>
      </c>
      <c r="F3547">
        <v>9166689</v>
      </c>
      <c r="G3547">
        <v>11.580009263547939</v>
      </c>
      <c r="H3547">
        <v>7.6946206971939919</v>
      </c>
      <c r="I3547">
        <f>tsla_moving_stats_14yr[[#This Row],[Close]]/tsla_moving_stats_14yr[[#This Row],[StdDev_14Y_Centered]]</f>
        <v>0.24172731486014495</v>
      </c>
      <c r="J3547">
        <f>2*tsla_moving_stats_14yr[[#This Row],[StdDev_14Y_Centered]]</f>
        <v>15.389241394387984</v>
      </c>
      <c r="K3547">
        <v>11.576200185356823</v>
      </c>
      <c r="L3547">
        <v>7.6925849086743296</v>
      </c>
      <c r="M3547">
        <f>tsla_moving_stats_14yr[[#This Row],[Average_14Y_Centered]]-tsla_moving_stats_14yr[[#This Row],[ROLLING AVERAGE MANUAL]]</f>
        <v>3.8090781911161997E-3</v>
      </c>
      <c r="N3547">
        <f>tsla_moving_stats_14yr[[#This Row],[StdDev_14Y_Centered]]-tsla_moving_stats_14yr[[#This Row],[STANDARD DEV MANUAL]]</f>
        <v>2.0357885196622405E-3</v>
      </c>
    </row>
    <row r="3548" spans="1:14" x14ac:dyDescent="0.25">
      <c r="A3548" s="1">
        <v>40932</v>
      </c>
      <c r="B3548">
        <v>1.78</v>
      </c>
      <c r="C3548">
        <v>1.85</v>
      </c>
      <c r="D3548">
        <v>1.76</v>
      </c>
      <c r="E3548">
        <v>1.83</v>
      </c>
      <c r="F3548">
        <v>12868722</v>
      </c>
      <c r="G3548">
        <v>11.576200185356813</v>
      </c>
      <c r="H3548">
        <v>7.6943678696227513</v>
      </c>
      <c r="I3548">
        <f>tsla_moving_stats_14yr[[#This Row],[Close]]/tsla_moving_stats_14yr[[#This Row],[StdDev_14Y_Centered]]</f>
        <v>0.23783630195598165</v>
      </c>
      <c r="J3548">
        <f>2*tsla_moving_stats_14yr[[#This Row],[StdDev_14Y_Centered]]</f>
        <v>15.388735739245503</v>
      </c>
      <c r="K3548">
        <v>11.572559109874838</v>
      </c>
      <c r="L3548">
        <v>7.6925085230831423</v>
      </c>
      <c r="M3548">
        <f>tsla_moving_stats_14yr[[#This Row],[Average_14Y_Centered]]-tsla_moving_stats_14yr[[#This Row],[ROLLING AVERAGE MANUAL]]</f>
        <v>3.641075481974454E-3</v>
      </c>
      <c r="N3548">
        <f>tsla_moving_stats_14yr[[#This Row],[StdDev_14Y_Centered]]-tsla_moving_stats_14yr[[#This Row],[STANDARD DEV MANUAL]]</f>
        <v>1.8593465396090636E-3</v>
      </c>
    </row>
    <row r="3549" spans="1:14" x14ac:dyDescent="0.25">
      <c r="A3549" s="1">
        <v>40931</v>
      </c>
      <c r="B3549">
        <v>1.79</v>
      </c>
      <c r="C3549">
        <v>1.81</v>
      </c>
      <c r="D3549">
        <v>1.77</v>
      </c>
      <c r="E3549">
        <v>1.78</v>
      </c>
      <c r="F3549">
        <v>8918004</v>
      </c>
      <c r="G3549">
        <v>11.572559109874827</v>
      </c>
      <c r="H3549">
        <v>7.6942922931994255</v>
      </c>
      <c r="I3549">
        <f>tsla_moving_stats_14yr[[#This Row],[Close]]/tsla_moving_stats_14yr[[#This Row],[StdDev_14Y_Centered]]</f>
        <v>0.23134031463468668</v>
      </c>
      <c r="J3549">
        <f>2*tsla_moving_stats_14yr[[#This Row],[StdDev_14Y_Centered]]</f>
        <v>15.388584586398851</v>
      </c>
      <c r="K3549">
        <v>11.569035250463832</v>
      </c>
      <c r="L3549">
        <v>7.6925515378203873</v>
      </c>
      <c r="M3549">
        <f>tsla_moving_stats_14yr[[#This Row],[Average_14Y_Centered]]-tsla_moving_stats_14yr[[#This Row],[ROLLING AVERAGE MANUAL]]</f>
        <v>3.5238594109952004E-3</v>
      </c>
      <c r="N3549">
        <f>tsla_moving_stats_14yr[[#This Row],[StdDev_14Y_Centered]]-tsla_moving_stats_14yr[[#This Row],[STANDARD DEV MANUAL]]</f>
        <v>1.7407553790382835E-3</v>
      </c>
    </row>
    <row r="3550" spans="1:14" x14ac:dyDescent="0.25">
      <c r="A3550" s="1">
        <v>40928</v>
      </c>
      <c r="B3550">
        <v>1.79</v>
      </c>
      <c r="C3550">
        <v>1.8</v>
      </c>
      <c r="D3550">
        <v>1.76</v>
      </c>
      <c r="E3550">
        <v>1.77</v>
      </c>
      <c r="F3550">
        <v>9934345</v>
      </c>
      <c r="G3550">
        <v>11.565155452436196</v>
      </c>
      <c r="H3550">
        <v>7.6940122694033066</v>
      </c>
      <c r="I3550">
        <f>tsla_moving_stats_14yr[[#This Row],[Close]]/tsla_moving_stats_14yr[[#This Row],[StdDev_14Y_Centered]]</f>
        <v>0.23004902228174751</v>
      </c>
      <c r="J3550">
        <f>2*tsla_moving_stats_14yr[[#This Row],[StdDev_14Y_Centered]]</f>
        <v>15.388024538806613</v>
      </c>
      <c r="K3550">
        <v>11.565155452436207</v>
      </c>
      <c r="L3550">
        <v>7.6922269086020618</v>
      </c>
      <c r="M3550">
        <f>tsla_moving_stats_14yr[[#This Row],[Average_14Y_Centered]]-tsla_moving_stats_14yr[[#This Row],[ROLLING AVERAGE MANUAL]]</f>
        <v>0</v>
      </c>
      <c r="N3550">
        <f>tsla_moving_stats_14yr[[#This Row],[StdDev_14Y_Centered]]-tsla_moving_stats_14yr[[#This Row],[STANDARD DEV MANUAL]]</f>
        <v>1.7853608012448063E-3</v>
      </c>
    </row>
    <row r="3551" spans="1:14" x14ac:dyDescent="0.25">
      <c r="A3551" s="1">
        <v>40927</v>
      </c>
      <c r="B3551">
        <v>1.81</v>
      </c>
      <c r="C3551">
        <v>1.85</v>
      </c>
      <c r="D3551">
        <v>1.77</v>
      </c>
      <c r="E3551">
        <v>1.78</v>
      </c>
      <c r="F3551">
        <v>18693349</v>
      </c>
      <c r="G3551">
        <v>11.565155452436196</v>
      </c>
      <c r="H3551">
        <v>7.6940122694033066</v>
      </c>
      <c r="I3551">
        <f>tsla_moving_stats_14yr[[#This Row],[Close]]/tsla_moving_stats_14yr[[#This Row],[StdDev_14Y_Centered]]</f>
        <v>0.23134873427203986</v>
      </c>
      <c r="J3551">
        <f>2*tsla_moving_stats_14yr[[#This Row],[StdDev_14Y_Centered]]</f>
        <v>15.388024538806613</v>
      </c>
      <c r="K3551">
        <v>11.561169916434551</v>
      </c>
      <c r="L3551">
        <v>7.69178741972362</v>
      </c>
      <c r="M3551">
        <f>tsla_moving_stats_14yr[[#This Row],[Average_14Y_Centered]]-tsla_moving_stats_14yr[[#This Row],[ROLLING AVERAGE MANUAL]]</f>
        <v>3.9855360016449737E-3</v>
      </c>
      <c r="N3551">
        <f>tsla_moving_stats_14yr[[#This Row],[StdDev_14Y_Centered]]-tsla_moving_stats_14yr[[#This Row],[STANDARD DEV MANUAL]]</f>
        <v>2.2248496796866135E-3</v>
      </c>
    </row>
    <row r="3552" spans="1:14" x14ac:dyDescent="0.25">
      <c r="A3552" s="1">
        <v>40926</v>
      </c>
      <c r="B3552">
        <v>1.78</v>
      </c>
      <c r="C3552">
        <v>1.79</v>
      </c>
      <c r="D3552">
        <v>1.75</v>
      </c>
      <c r="E3552">
        <v>1.79</v>
      </c>
      <c r="F3552">
        <v>18902764</v>
      </c>
      <c r="G3552">
        <v>11.565155452436196</v>
      </c>
      <c r="H3552">
        <v>7.6940122694033066</v>
      </c>
      <c r="I3552">
        <f>tsla_moving_stats_14yr[[#This Row],[Close]]/tsla_moving_stats_14yr[[#This Row],[StdDev_14Y_Centered]]</f>
        <v>0.23264844626233222</v>
      </c>
      <c r="J3552">
        <f>2*tsla_moving_stats_14yr[[#This Row],[StdDev_14Y_Centered]]</f>
        <v>15.388024538806613</v>
      </c>
      <c r="K3552">
        <v>11.555787273571772</v>
      </c>
      <c r="L3552">
        <v>7.6895166174969916</v>
      </c>
      <c r="M3552">
        <f>tsla_moving_stats_14yr[[#This Row],[Average_14Y_Centered]]-tsla_moving_stats_14yr[[#This Row],[ROLLING AVERAGE MANUAL]]</f>
        <v>9.3681788644239816E-3</v>
      </c>
      <c r="N3552">
        <f>tsla_moving_stats_14yr[[#This Row],[StdDev_14Y_Centered]]-tsla_moving_stats_14yr[[#This Row],[STANDARD DEV MANUAL]]</f>
        <v>4.4956519063150679E-3</v>
      </c>
    </row>
    <row r="3553" spans="1:14" x14ac:dyDescent="0.25">
      <c r="A3553" s="1">
        <v>40925</v>
      </c>
      <c r="B3553">
        <v>1.77</v>
      </c>
      <c r="C3553">
        <v>1.82</v>
      </c>
      <c r="D3553">
        <v>1.76</v>
      </c>
      <c r="E3553">
        <v>1.77</v>
      </c>
      <c r="F3553">
        <v>69785862</v>
      </c>
      <c r="G3553">
        <v>11.561169916434542</v>
      </c>
      <c r="H3553">
        <v>7.6935735076194467</v>
      </c>
      <c r="I3553">
        <f>tsla_moving_stats_14yr[[#This Row],[Close]]/tsla_moving_stats_14yr[[#This Row],[StdDev_14Y_Centered]]</f>
        <v>0.23006214189635724</v>
      </c>
      <c r="J3553">
        <f>2*tsla_moving_stats_14yr[[#This Row],[StdDev_14Y_Centered]]</f>
        <v>15.387147015238893</v>
      </c>
      <c r="K3553">
        <v>11.550436802973991</v>
      </c>
      <c r="L3553">
        <v>7.6872951597034582</v>
      </c>
      <c r="M3553">
        <f>tsla_moving_stats_14yr[[#This Row],[Average_14Y_Centered]]-tsla_moving_stats_14yr[[#This Row],[ROLLING AVERAGE MANUAL]]</f>
        <v>1.073311346055128E-2</v>
      </c>
      <c r="N3553">
        <f>tsla_moving_stats_14yr[[#This Row],[StdDev_14Y_Centered]]-tsla_moving_stats_14yr[[#This Row],[STANDARD DEV MANUAL]]</f>
        <v>6.2783479159884692E-3</v>
      </c>
    </row>
    <row r="3554" spans="1:14" x14ac:dyDescent="0.25">
      <c r="A3554" s="1">
        <v>40921</v>
      </c>
      <c r="B3554">
        <v>1.89</v>
      </c>
      <c r="C3554">
        <v>1.9</v>
      </c>
      <c r="D3554">
        <v>1.51</v>
      </c>
      <c r="E3554">
        <v>1.52</v>
      </c>
      <c r="F3554">
        <v>82596655</v>
      </c>
      <c r="G3554">
        <v>11.540134883720931</v>
      </c>
      <c r="H3554">
        <v>7.6852228156290252</v>
      </c>
      <c r="I3554">
        <f>tsla_moving_stats_14yr[[#This Row],[Close]]/tsla_moving_stats_14yr[[#This Row],[StdDev_14Y_Centered]]</f>
        <v>0.19778216409143762</v>
      </c>
      <c r="J3554">
        <f>2*tsla_moving_stats_14yr[[#This Row],[StdDev_14Y_Centered]]</f>
        <v>15.37044563125805</v>
      </c>
      <c r="K3554">
        <v>11.545132496513261</v>
      </c>
      <c r="L3554">
        <v>7.685143587204176</v>
      </c>
      <c r="M3554">
        <f>tsla_moving_stats_14yr[[#This Row],[Average_14Y_Centered]]-tsla_moving_stats_14yr[[#This Row],[ROLLING AVERAGE MANUAL]]</f>
        <v>-4.9976127923301306E-3</v>
      </c>
      <c r="N3554">
        <f>tsla_moving_stats_14yr[[#This Row],[StdDev_14Y_Centered]]-tsla_moving_stats_14yr[[#This Row],[STANDARD DEV MANUAL]]</f>
        <v>7.922842484919812E-5</v>
      </c>
    </row>
    <row r="3555" spans="1:14" x14ac:dyDescent="0.25">
      <c r="A3555" s="1">
        <v>40920</v>
      </c>
      <c r="B3555">
        <v>1.9</v>
      </c>
      <c r="C3555">
        <v>1.91</v>
      </c>
      <c r="D3555">
        <v>1.85</v>
      </c>
      <c r="E3555">
        <v>1.88</v>
      </c>
      <c r="F3555">
        <v>10939511</v>
      </c>
      <c r="G3555">
        <v>11.540134883720931</v>
      </c>
      <c r="H3555">
        <v>7.6852228156290252</v>
      </c>
      <c r="I3555">
        <f>tsla_moving_stats_14yr[[#This Row],[Close]]/tsla_moving_stats_14yr[[#This Row],[StdDev_14Y_Centered]]</f>
        <v>0.24462530821835701</v>
      </c>
      <c r="J3555">
        <f>2*tsla_moving_stats_14yr[[#This Row],[StdDev_14Y_Centered]]</f>
        <v>15.37044563125805</v>
      </c>
      <c r="K3555">
        <v>11.54013488372094</v>
      </c>
      <c r="L3555">
        <v>7.6834353466397136</v>
      </c>
      <c r="M3555">
        <f>tsla_moving_stats_14yr[[#This Row],[Average_14Y_Centered]]-tsla_moving_stats_14yr[[#This Row],[ROLLING AVERAGE MANUAL]]</f>
        <v>0</v>
      </c>
      <c r="N3555">
        <f>tsla_moving_stats_14yr[[#This Row],[StdDev_14Y_Centered]]-tsla_moving_stats_14yr[[#This Row],[STANDARD DEV MANUAL]]</f>
        <v>1.7874689893115914E-3</v>
      </c>
    </row>
    <row r="3556" spans="1:14" x14ac:dyDescent="0.25">
      <c r="A3556" s="1">
        <v>40919</v>
      </c>
      <c r="B3556">
        <v>1.84</v>
      </c>
      <c r="C3556">
        <v>1.89</v>
      </c>
      <c r="D3556">
        <v>1.82</v>
      </c>
      <c r="E3556">
        <v>1.88</v>
      </c>
      <c r="F3556">
        <v>10083597</v>
      </c>
      <c r="G3556">
        <v>11.540134883720931</v>
      </c>
      <c r="H3556">
        <v>7.6852228156290252</v>
      </c>
      <c r="I3556">
        <f>tsla_moving_stats_14yr[[#This Row],[Close]]/tsla_moving_stats_14yr[[#This Row],[StdDev_14Y_Centered]]</f>
        <v>0.24462530821835701</v>
      </c>
      <c r="J3556">
        <f>2*tsla_moving_stats_14yr[[#This Row],[StdDev_14Y_Centered]]</f>
        <v>15.37044563125805</v>
      </c>
      <c r="K3556">
        <v>11.534732433690101</v>
      </c>
      <c r="L3556">
        <v>7.6811391618198908</v>
      </c>
      <c r="M3556">
        <f>tsla_moving_stats_14yr[[#This Row],[Average_14Y_Centered]]-tsla_moving_stats_14yr[[#This Row],[ROLLING AVERAGE MANUAL]]</f>
        <v>5.4024500308305079E-3</v>
      </c>
      <c r="N3556">
        <f>tsla_moving_stats_14yr[[#This Row],[StdDev_14Y_Centered]]-tsla_moving_stats_14yr[[#This Row],[STANDARD DEV MANUAL]]</f>
        <v>4.0836538091344465E-3</v>
      </c>
    </row>
    <row r="3557" spans="1:14" x14ac:dyDescent="0.25">
      <c r="A3557" s="1">
        <v>40918</v>
      </c>
      <c r="B3557">
        <v>1.83</v>
      </c>
      <c r="C3557">
        <v>1.85</v>
      </c>
      <c r="D3557">
        <v>1.82</v>
      </c>
      <c r="E3557">
        <v>1.84</v>
      </c>
      <c r="F3557">
        <v>10075992</v>
      </c>
      <c r="G3557">
        <v>11.534732433690088</v>
      </c>
      <c r="H3557">
        <v>7.6829269284359283</v>
      </c>
      <c r="I3557">
        <f>tsla_moving_stats_14yr[[#This Row],[Close]]/tsla_moving_stats_14yr[[#This Row],[StdDev_14Y_Centered]]</f>
        <v>0.2394920604008117</v>
      </c>
      <c r="J3557">
        <f>2*tsla_moving_stats_14yr[[#This Row],[StdDev_14Y_Centered]]</f>
        <v>15.365853856871857</v>
      </c>
      <c r="K3557">
        <v>11.529394785847312</v>
      </c>
      <c r="L3557">
        <v>7.678941342171405</v>
      </c>
      <c r="M3557">
        <f>tsla_moving_stats_14yr[[#This Row],[Average_14Y_Centered]]-tsla_moving_stats_14yr[[#This Row],[ROLLING AVERAGE MANUAL]]</f>
        <v>5.3376478427757945E-3</v>
      </c>
      <c r="N3557">
        <f>tsla_moving_stats_14yr[[#This Row],[StdDev_14Y_Centered]]-tsla_moving_stats_14yr[[#This Row],[STANDARD DEV MANUAL]]</f>
        <v>3.9855862645232776E-3</v>
      </c>
    </row>
    <row r="3558" spans="1:14" x14ac:dyDescent="0.25">
      <c r="A3558" s="1">
        <v>40917</v>
      </c>
      <c r="B3558">
        <v>1.8</v>
      </c>
      <c r="C3558">
        <v>1.83</v>
      </c>
      <c r="D3558">
        <v>1.74</v>
      </c>
      <c r="E3558">
        <v>1.82</v>
      </c>
      <c r="F3558">
        <v>13454279</v>
      </c>
      <c r="G3558">
        <v>11.5293947858473</v>
      </c>
      <c r="H3558">
        <v>7.6807294295963064</v>
      </c>
      <c r="I3558">
        <f>tsla_moving_stats_14yr[[#This Row],[Close]]/tsla_moving_stats_14yr[[#This Row],[StdDev_14Y_Centered]]</f>
        <v>0.2369566610414576</v>
      </c>
      <c r="J3558">
        <f>2*tsla_moving_stats_14yr[[#This Row],[StdDev_14Y_Centered]]</f>
        <v>15.361458859192613</v>
      </c>
      <c r="K3558">
        <v>11.524252445272484</v>
      </c>
      <c r="L3558">
        <v>7.6770309088108348</v>
      </c>
      <c r="M3558">
        <f>tsla_moving_stats_14yr[[#This Row],[Average_14Y_Centered]]-tsla_moving_stats_14yr[[#This Row],[ROLLING AVERAGE MANUAL]]</f>
        <v>5.1423405748156625E-3</v>
      </c>
      <c r="N3558">
        <f>tsla_moving_stats_14yr[[#This Row],[StdDev_14Y_Centered]]-tsla_moving_stats_14yr[[#This Row],[STANDARD DEV MANUAL]]</f>
        <v>3.6985207854716151E-3</v>
      </c>
    </row>
    <row r="3559" spans="1:14" x14ac:dyDescent="0.25">
      <c r="A3559" s="1">
        <v>40914</v>
      </c>
      <c r="B3559">
        <v>1.81</v>
      </c>
      <c r="C3559">
        <v>1.85</v>
      </c>
      <c r="D3559">
        <v>1.76</v>
      </c>
      <c r="E3559">
        <v>1.79</v>
      </c>
      <c r="F3559">
        <v>14794320</v>
      </c>
      <c r="G3559">
        <v>11.514163170163171</v>
      </c>
      <c r="H3559">
        <v>7.6752814050606997</v>
      </c>
      <c r="I3559">
        <f>tsla_moving_stats_14yr[[#This Row],[Close]]/tsla_moving_stats_14yr[[#This Row],[StdDev_14Y_Centered]]</f>
        <v>0.2332162047921478</v>
      </c>
      <c r="J3559">
        <f>2*tsla_moving_stats_14yr[[#This Row],[StdDev_14Y_Centered]]</f>
        <v>15.350562810121399</v>
      </c>
      <c r="K3559">
        <v>11.519203168685941</v>
      </c>
      <c r="L3559">
        <v>7.6752543251018501</v>
      </c>
      <c r="M3559">
        <f>tsla_moving_stats_14yr[[#This Row],[Average_14Y_Centered]]-tsla_moving_stats_14yr[[#This Row],[ROLLING AVERAGE MANUAL]]</f>
        <v>-5.0399985227702615E-3</v>
      </c>
      <c r="N3559">
        <f>tsla_moving_stats_14yr[[#This Row],[StdDev_14Y_Centered]]-tsla_moving_stats_14yr[[#This Row],[STANDARD DEV MANUAL]]</f>
        <v>2.7079958849540731E-5</v>
      </c>
    </row>
    <row r="3560" spans="1:14" x14ac:dyDescent="0.25">
      <c r="A3560" s="1">
        <v>40913</v>
      </c>
      <c r="B3560">
        <v>1.85</v>
      </c>
      <c r="C3560">
        <v>1.86</v>
      </c>
      <c r="D3560">
        <v>1.79</v>
      </c>
      <c r="E3560">
        <v>1.81</v>
      </c>
      <c r="F3560">
        <v>15081495</v>
      </c>
      <c r="G3560">
        <v>11.514163170163171</v>
      </c>
      <c r="H3560">
        <v>7.6752814050606997</v>
      </c>
      <c r="I3560">
        <f>tsla_moving_stats_14yr[[#This Row],[Close]]/tsla_moving_stats_14yr[[#This Row],[StdDev_14Y_Centered]]</f>
        <v>0.23582197244345671</v>
      </c>
      <c r="J3560">
        <f>2*tsla_moving_stats_14yr[[#This Row],[StdDev_14Y_Centered]]</f>
        <v>15.350562810121399</v>
      </c>
      <c r="K3560">
        <v>11.514163170163185</v>
      </c>
      <c r="L3560">
        <v>7.6734920866064833</v>
      </c>
      <c r="M3560">
        <f>tsla_moving_stats_14yr[[#This Row],[Average_14Y_Centered]]-tsla_moving_stats_14yr[[#This Row],[ROLLING AVERAGE MANUAL]]</f>
        <v>-1.4210854715202004E-14</v>
      </c>
      <c r="N3560">
        <f>tsla_moving_stats_14yr[[#This Row],[StdDev_14Y_Centered]]-tsla_moving_stats_14yr[[#This Row],[STANDARD DEV MANUAL]]</f>
        <v>1.7893184542163709E-3</v>
      </c>
    </row>
    <row r="3561" spans="1:14" x14ac:dyDescent="0.25">
      <c r="A3561" s="1">
        <v>40912</v>
      </c>
      <c r="B3561">
        <v>1.88</v>
      </c>
      <c r="C3561">
        <v>1.91</v>
      </c>
      <c r="D3561">
        <v>1.83</v>
      </c>
      <c r="E3561">
        <v>1.85</v>
      </c>
      <c r="F3561">
        <v>9450550</v>
      </c>
      <c r="G3561">
        <v>11.514163170163171</v>
      </c>
      <c r="H3561">
        <v>7.6752814050606997</v>
      </c>
      <c r="I3561">
        <f>tsla_moving_stats_14yr[[#This Row],[Close]]/tsla_moving_stats_14yr[[#This Row],[StdDev_14Y_Centered]]</f>
        <v>0.24103350774607454</v>
      </c>
      <c r="J3561">
        <f>2*tsla_moving_stats_14yr[[#This Row],[StdDev_14Y_Centered]]</f>
        <v>15.350562810121399</v>
      </c>
      <c r="K3561">
        <v>11.509654850746282</v>
      </c>
      <c r="L3561">
        <v>7.6724407877849412</v>
      </c>
      <c r="M3561">
        <f>tsla_moving_stats_14yr[[#This Row],[Average_14Y_Centered]]-tsla_moving_stats_14yr[[#This Row],[ROLLING AVERAGE MANUAL]]</f>
        <v>4.5083194168888951E-3</v>
      </c>
      <c r="N3561">
        <f>tsla_moving_stats_14yr[[#This Row],[StdDev_14Y_Centered]]-tsla_moving_stats_14yr[[#This Row],[STANDARD DEV MANUAL]]</f>
        <v>2.8406172757584613E-3</v>
      </c>
    </row>
    <row r="3562" spans="1:14" x14ac:dyDescent="0.25">
      <c r="A3562" s="1">
        <v>40911</v>
      </c>
      <c r="B3562">
        <v>1.93</v>
      </c>
      <c r="C3562">
        <v>1.97</v>
      </c>
      <c r="D3562">
        <v>1.84</v>
      </c>
      <c r="E3562">
        <v>1.87</v>
      </c>
      <c r="F3562">
        <v>13920796</v>
      </c>
      <c r="G3562">
        <v>11.509654850746269</v>
      </c>
      <c r="H3562">
        <v>7.6742306958433026</v>
      </c>
      <c r="I3562">
        <f>tsla_moving_stats_14yr[[#This Row],[Close]]/tsla_moving_stats_14yr[[#This Row],[StdDev_14Y_Centered]]</f>
        <v>0.24367263301230618</v>
      </c>
      <c r="J3562">
        <f>2*tsla_moving_stats_14yr[[#This Row],[StdDev_14Y_Centered]]</f>
        <v>15.348461391686605</v>
      </c>
      <c r="K3562">
        <v>11.505683621091942</v>
      </c>
      <c r="L3562">
        <v>7.6720274026708983</v>
      </c>
      <c r="M3562">
        <f>tsla_moving_stats_14yr[[#This Row],[Average_14Y_Centered]]-tsla_moving_stats_14yr[[#This Row],[ROLLING AVERAGE MANUAL]]</f>
        <v>3.9712296543275016E-3</v>
      </c>
      <c r="N3562">
        <f>tsla_moving_stats_14yr[[#This Row],[StdDev_14Y_Centered]]-tsla_moving_stats_14yr[[#This Row],[STANDARD DEV MANUAL]]</f>
        <v>2.2032931724043081E-3</v>
      </c>
    </row>
    <row r="3563" spans="1:14" x14ac:dyDescent="0.25">
      <c r="A3563" s="1">
        <v>40907</v>
      </c>
      <c r="B3563">
        <v>1.9</v>
      </c>
      <c r="C3563">
        <v>1.93</v>
      </c>
      <c r="D3563">
        <v>1.88</v>
      </c>
      <c r="E3563">
        <v>1.9</v>
      </c>
      <c r="F3563">
        <v>5097905</v>
      </c>
      <c r="G3563">
        <v>11.49641289117235</v>
      </c>
      <c r="H3563">
        <v>7.6713652007009374</v>
      </c>
      <c r="I3563">
        <f>tsla_moving_stats_14yr[[#This Row],[Close]]/tsla_moving_stats_14yr[[#This Row],[StdDev_14Y_Centered]]</f>
        <v>0.24767429920118986</v>
      </c>
      <c r="J3563">
        <f>2*tsla_moving_stats_14yr[[#This Row],[StdDev_14Y_Centered]]</f>
        <v>15.342730401401875</v>
      </c>
      <c r="K3563">
        <v>11.501405228758186</v>
      </c>
      <c r="L3563">
        <v>7.6712617355578994</v>
      </c>
      <c r="M3563">
        <f>tsla_moving_stats_14yr[[#This Row],[Average_14Y_Centered]]-tsla_moving_stats_14yr[[#This Row],[ROLLING AVERAGE MANUAL]]</f>
        <v>-4.9923375858362817E-3</v>
      </c>
      <c r="N3563">
        <f>tsla_moving_stats_14yr[[#This Row],[StdDev_14Y_Centered]]-tsla_moving_stats_14yr[[#This Row],[STANDARD DEV MANUAL]]</f>
        <v>1.0346514303805066E-4</v>
      </c>
    </row>
    <row r="3564" spans="1:14" x14ac:dyDescent="0.25">
      <c r="A3564" s="1">
        <v>40906</v>
      </c>
      <c r="B3564">
        <v>1.91</v>
      </c>
      <c r="C3564">
        <v>1.96</v>
      </c>
      <c r="D3564">
        <v>1.9</v>
      </c>
      <c r="E3564">
        <v>1.92</v>
      </c>
      <c r="F3564">
        <v>7322258</v>
      </c>
      <c r="G3564">
        <v>11.49641289117235</v>
      </c>
      <c r="H3564">
        <v>7.6713652007009374</v>
      </c>
      <c r="I3564">
        <f>tsla_moving_stats_14yr[[#This Row],[Close]]/tsla_moving_stats_14yr[[#This Row],[StdDev_14Y_Centered]]</f>
        <v>0.25028139708751818</v>
      </c>
      <c r="J3564">
        <f>2*tsla_moving_stats_14yr[[#This Row],[StdDev_14Y_Centered]]</f>
        <v>15.342730401401875</v>
      </c>
      <c r="K3564">
        <v>11.496412891172366</v>
      </c>
      <c r="L3564">
        <v>7.6695734535783506</v>
      </c>
      <c r="M3564">
        <f>tsla_moving_stats_14yr[[#This Row],[Average_14Y_Centered]]-tsla_moving_stats_14yr[[#This Row],[ROLLING AVERAGE MANUAL]]</f>
        <v>-1.5987211554602254E-14</v>
      </c>
      <c r="N3564">
        <f>tsla_moving_stats_14yr[[#This Row],[StdDev_14Y_Centered]]-tsla_moving_stats_14yr[[#This Row],[STANDARD DEV MANUAL]]</f>
        <v>1.7917471225867843E-3</v>
      </c>
    </row>
    <row r="3565" spans="1:14" x14ac:dyDescent="0.25">
      <c r="A3565" s="1">
        <v>40905</v>
      </c>
      <c r="B3565">
        <v>1.93</v>
      </c>
      <c r="C3565">
        <v>1.95</v>
      </c>
      <c r="D3565">
        <v>1.87</v>
      </c>
      <c r="E3565">
        <v>1.9</v>
      </c>
      <c r="F3565">
        <v>8627079</v>
      </c>
      <c r="G3565">
        <v>11.49641289117235</v>
      </c>
      <c r="H3565">
        <v>7.6713652007009374</v>
      </c>
      <c r="I3565">
        <f>tsla_moving_stats_14yr[[#This Row],[Close]]/tsla_moving_stats_14yr[[#This Row],[StdDev_14Y_Centered]]</f>
        <v>0.24767429920118986</v>
      </c>
      <c r="J3565">
        <f>2*tsla_moving_stats_14yr[[#This Row],[StdDev_14Y_Centered]]</f>
        <v>15.342730401401875</v>
      </c>
      <c r="K3565">
        <v>11.491383177570109</v>
      </c>
      <c r="L3565">
        <v>7.6678341781767809</v>
      </c>
      <c r="M3565">
        <f>tsla_moving_stats_14yr[[#This Row],[Average_14Y_Centered]]-tsla_moving_stats_14yr[[#This Row],[ROLLING AVERAGE MANUAL]]</f>
        <v>5.029713602240804E-3</v>
      </c>
      <c r="N3565">
        <f>tsla_moving_stats_14yr[[#This Row],[StdDev_14Y_Centered]]-tsla_moving_stats_14yr[[#This Row],[STANDARD DEV MANUAL]]</f>
        <v>3.5310225241564908E-3</v>
      </c>
    </row>
    <row r="3566" spans="1:14" x14ac:dyDescent="0.25">
      <c r="A3566" s="1">
        <v>40904</v>
      </c>
      <c r="B3566">
        <v>1.84</v>
      </c>
      <c r="C3566">
        <v>1.92</v>
      </c>
      <c r="D3566">
        <v>1.84</v>
      </c>
      <c r="E3566">
        <v>1.9</v>
      </c>
      <c r="F3566">
        <v>11661057</v>
      </c>
      <c r="G3566">
        <v>11.491383177570093</v>
      </c>
      <c r="H3566">
        <v>7.6696263563427056</v>
      </c>
      <c r="I3566">
        <f>tsla_moving_stats_14yr[[#This Row],[Close]]/tsla_moving_stats_14yr[[#This Row],[StdDev_14Y_Centered]]</f>
        <v>0.24773045148786402</v>
      </c>
      <c r="J3566">
        <f>2*tsla_moving_stats_14yr[[#This Row],[StdDev_14Y_Centered]]</f>
        <v>15.339252712685411</v>
      </c>
      <c r="K3566">
        <v>11.486900420757379</v>
      </c>
      <c r="L3566">
        <v>7.6668223478448052</v>
      </c>
      <c r="M3566">
        <f>tsla_moving_stats_14yr[[#This Row],[Average_14Y_Centered]]-tsla_moving_stats_14yr[[#This Row],[ROLLING AVERAGE MANUAL]]</f>
        <v>4.4827568127132622E-3</v>
      </c>
      <c r="N3566">
        <f>tsla_moving_stats_14yr[[#This Row],[StdDev_14Y_Centered]]-tsla_moving_stats_14yr[[#This Row],[STANDARD DEV MANUAL]]</f>
        <v>2.8040084979004121E-3</v>
      </c>
    </row>
    <row r="3567" spans="1:14" x14ac:dyDescent="0.25">
      <c r="A3567" s="1">
        <v>40900</v>
      </c>
      <c r="B3567">
        <v>1.87</v>
      </c>
      <c r="C3567">
        <v>1.87</v>
      </c>
      <c r="D3567">
        <v>1.83</v>
      </c>
      <c r="E3567">
        <v>1.86</v>
      </c>
      <c r="F3567">
        <v>8870859</v>
      </c>
      <c r="G3567">
        <v>11.478263921385118</v>
      </c>
      <c r="H3567">
        <v>7.6669372751607421</v>
      </c>
      <c r="I3567">
        <f>tsla_moving_stats_14yr[[#This Row],[Close]]/tsla_moving_stats_14yr[[#This Row],[StdDev_14Y_Centered]]</f>
        <v>0.2426001326534922</v>
      </c>
      <c r="J3567">
        <f>2*tsla_moving_stats_14yr[[#This Row],[StdDev_14Y_Centered]]</f>
        <v>15.333874550321484</v>
      </c>
      <c r="K3567">
        <v>11.48210477081386</v>
      </c>
      <c r="L3567">
        <v>7.6654070146318922</v>
      </c>
      <c r="M3567">
        <f>tsla_moving_stats_14yr[[#This Row],[Average_14Y_Centered]]-tsla_moving_stats_14yr[[#This Row],[ROLLING AVERAGE MANUAL]]</f>
        <v>-3.840849428742743E-3</v>
      </c>
      <c r="N3567">
        <f>tsla_moving_stats_14yr[[#This Row],[StdDev_14Y_Centered]]-tsla_moving_stats_14yr[[#This Row],[STANDARD DEV MANUAL]]</f>
        <v>1.5302605288498583E-3</v>
      </c>
    </row>
    <row r="3568" spans="1:14" x14ac:dyDescent="0.25">
      <c r="A3568" s="1">
        <v>40899</v>
      </c>
      <c r="B3568">
        <v>1.84</v>
      </c>
      <c r="C3568">
        <v>1.87</v>
      </c>
      <c r="D3568">
        <v>1.82</v>
      </c>
      <c r="E3568">
        <v>1.85</v>
      </c>
      <c r="F3568">
        <v>15147046</v>
      </c>
      <c r="G3568">
        <v>11.478263921385118</v>
      </c>
      <c r="H3568">
        <v>7.6669372751607421</v>
      </c>
      <c r="I3568">
        <f>tsla_moving_stats_14yr[[#This Row],[Close]]/tsla_moving_stats_14yr[[#This Row],[StdDev_14Y_Centered]]</f>
        <v>0.24129583086503256</v>
      </c>
      <c r="J3568">
        <f>2*tsla_moving_stats_14yr[[#This Row],[StdDev_14Y_Centered]]</f>
        <v>15.333874550321484</v>
      </c>
      <c r="K3568">
        <v>11.478263921385135</v>
      </c>
      <c r="L3568">
        <v>7.6651432100197203</v>
      </c>
      <c r="M3568">
        <f>tsla_moving_stats_14yr[[#This Row],[Average_14Y_Centered]]-tsla_moving_stats_14yr[[#This Row],[ROLLING AVERAGE MANUAL]]</f>
        <v>-1.7763568394002505E-14</v>
      </c>
      <c r="N3568">
        <f>tsla_moving_stats_14yr[[#This Row],[StdDev_14Y_Centered]]-tsla_moving_stats_14yr[[#This Row],[STANDARD DEV MANUAL]]</f>
        <v>1.7940651410217612E-3</v>
      </c>
    </row>
    <row r="3569" spans="1:14" x14ac:dyDescent="0.25">
      <c r="A3569" s="1">
        <v>40898</v>
      </c>
      <c r="B3569">
        <v>1.86</v>
      </c>
      <c r="C3569">
        <v>1.87</v>
      </c>
      <c r="D3569">
        <v>1.74</v>
      </c>
      <c r="E3569">
        <v>1.84</v>
      </c>
      <c r="F3569">
        <v>25587131</v>
      </c>
      <c r="G3569">
        <v>11.478263921385118</v>
      </c>
      <c r="H3569">
        <v>7.6669372751607421</v>
      </c>
      <c r="I3569">
        <f>tsla_moving_stats_14yr[[#This Row],[Close]]/tsla_moving_stats_14yr[[#This Row],[StdDev_14Y_Centered]]</f>
        <v>0.23999152907657292</v>
      </c>
      <c r="J3569">
        <f>2*tsla_moving_stats_14yr[[#This Row],[StdDev_14Y_Centered]]</f>
        <v>15.333874550321484</v>
      </c>
      <c r="K3569">
        <v>11.473656367041215</v>
      </c>
      <c r="L3569">
        <v>7.6639780543704159</v>
      </c>
      <c r="M3569">
        <f>tsla_moving_stats_14yr[[#This Row],[Average_14Y_Centered]]-tsla_moving_stats_14yr[[#This Row],[ROLLING AVERAGE MANUAL]]</f>
        <v>4.6075543439023647E-3</v>
      </c>
      <c r="N3569">
        <f>tsla_moving_stats_14yr[[#This Row],[StdDev_14Y_Centered]]-tsla_moving_stats_14yr[[#This Row],[STANDARD DEV MANUAL]]</f>
        <v>2.959220790326178E-3</v>
      </c>
    </row>
    <row r="3570" spans="1:14" x14ac:dyDescent="0.25">
      <c r="A3570" s="1">
        <v>40897</v>
      </c>
      <c r="B3570">
        <v>1.87</v>
      </c>
      <c r="C3570">
        <v>1.9</v>
      </c>
      <c r="D3570">
        <v>1.85</v>
      </c>
      <c r="E3570">
        <v>1.86</v>
      </c>
      <c r="F3570">
        <v>12665727</v>
      </c>
      <c r="G3570">
        <v>11.473656367041196</v>
      </c>
      <c r="H3570">
        <v>7.6657726868863847</v>
      </c>
      <c r="I3570">
        <f>tsla_moving_stats_14yr[[#This Row],[Close]]/tsla_moving_stats_14yr[[#This Row],[StdDev_14Y_Centered]]</f>
        <v>0.2426369885950112</v>
      </c>
      <c r="J3570">
        <f>2*tsla_moving_stats_14yr[[#This Row],[StdDev_14Y_Centered]]</f>
        <v>15.331545373772769</v>
      </c>
      <c r="K3570">
        <v>11.469180327868868</v>
      </c>
      <c r="L3570">
        <v>7.6629809006444125</v>
      </c>
      <c r="M3570">
        <f>tsla_moving_stats_14yr[[#This Row],[Average_14Y_Centered]]-tsla_moving_stats_14yr[[#This Row],[ROLLING AVERAGE MANUAL]]</f>
        <v>4.4760391723279724E-3</v>
      </c>
      <c r="N3570">
        <f>tsla_moving_stats_14yr[[#This Row],[StdDev_14Y_Centered]]-tsla_moving_stats_14yr[[#This Row],[STANDARD DEV MANUAL]]</f>
        <v>2.7917862419721828E-3</v>
      </c>
    </row>
    <row r="3571" spans="1:14" x14ac:dyDescent="0.25">
      <c r="A3571" s="1">
        <v>40896</v>
      </c>
      <c r="B3571">
        <v>1.87</v>
      </c>
      <c r="C3571">
        <v>1.9</v>
      </c>
      <c r="D3571">
        <v>1.82</v>
      </c>
      <c r="E3571">
        <v>1.85</v>
      </c>
      <c r="F3571">
        <v>14804295</v>
      </c>
      <c r="G3571">
        <v>11.469180327868855</v>
      </c>
      <c r="H3571">
        <v>7.6647761404255519</v>
      </c>
      <c r="I3571">
        <f>tsla_moving_stats_14yr[[#This Row],[Close]]/tsla_moving_stats_14yr[[#This Row],[StdDev_14Y_Centered]]</f>
        <v>0.2413638658333063</v>
      </c>
      <c r="J3571">
        <f>2*tsla_moving_stats_14yr[[#This Row],[StdDev_14Y_Centered]]</f>
        <v>15.329552280851104</v>
      </c>
      <c r="K3571">
        <v>11.464151827553906</v>
      </c>
      <c r="L3571">
        <v>7.6612536876754174</v>
      </c>
      <c r="M3571">
        <f>tsla_moving_stats_14yr[[#This Row],[Average_14Y_Centered]]-tsla_moving_stats_14yr[[#This Row],[ROLLING AVERAGE MANUAL]]</f>
        <v>5.0285003149497243E-3</v>
      </c>
      <c r="N3571">
        <f>tsla_moving_stats_14yr[[#This Row],[StdDev_14Y_Centered]]-tsla_moving_stats_14yr[[#This Row],[STANDARD DEV MANUAL]]</f>
        <v>3.5224527501345193E-3</v>
      </c>
    </row>
    <row r="3572" spans="1:14" x14ac:dyDescent="0.25">
      <c r="A3572" s="1">
        <v>40893</v>
      </c>
      <c r="B3572">
        <v>1.92</v>
      </c>
      <c r="C3572">
        <v>1.93</v>
      </c>
      <c r="D3572">
        <v>1.87</v>
      </c>
      <c r="E3572">
        <v>1.87</v>
      </c>
      <c r="F3572">
        <v>15444091</v>
      </c>
      <c r="G3572">
        <v>11.453470919324579</v>
      </c>
      <c r="H3572">
        <v>7.6586891888624633</v>
      </c>
      <c r="I3572">
        <f>tsla_moving_stats_14yr[[#This Row],[Close]]/tsla_moving_stats_14yr[[#This Row],[StdDev_14Y_Centered]]</f>
        <v>0.24416710926452273</v>
      </c>
      <c r="J3572">
        <f>2*tsla_moving_stats_14yr[[#This Row],[StdDev_14Y_Centered]]</f>
        <v>15.317378377724927</v>
      </c>
      <c r="K3572">
        <v>11.458992030004705</v>
      </c>
      <c r="L3572">
        <v>7.6593414198527334</v>
      </c>
      <c r="M3572">
        <f>tsla_moving_stats_14yr[[#This Row],[Average_14Y_Centered]]-tsla_moving_stats_14yr[[#This Row],[ROLLING AVERAGE MANUAL]]</f>
        <v>-5.5211106801262844E-3</v>
      </c>
      <c r="N3572">
        <f>tsla_moving_stats_14yr[[#This Row],[StdDev_14Y_Centered]]-tsla_moving_stats_14yr[[#This Row],[STANDARD DEV MANUAL]]</f>
        <v>-6.5223099027011955E-4</v>
      </c>
    </row>
    <row r="3573" spans="1:14" x14ac:dyDescent="0.25">
      <c r="A3573" s="1">
        <v>40892</v>
      </c>
      <c r="B3573">
        <v>1.91</v>
      </c>
      <c r="C3573">
        <v>1.94</v>
      </c>
      <c r="D3573">
        <v>1.87</v>
      </c>
      <c r="E3573">
        <v>1.91</v>
      </c>
      <c r="F3573">
        <v>10503926</v>
      </c>
      <c r="G3573">
        <v>11.453470919324579</v>
      </c>
      <c r="H3573">
        <v>7.6586891888624633</v>
      </c>
      <c r="I3573">
        <f>tsla_moving_stats_14yr[[#This Row],[Close]]/tsla_moving_stats_14yr[[#This Row],[StdDev_14Y_Centered]]</f>
        <v>0.24938993513114352</v>
      </c>
      <c r="J3573">
        <f>2*tsla_moving_stats_14yr[[#This Row],[StdDev_14Y_Centered]]</f>
        <v>15.317378377724927</v>
      </c>
      <c r="K3573">
        <v>11.453470919324594</v>
      </c>
      <c r="L3573">
        <v>7.6568928503391298</v>
      </c>
      <c r="M3573">
        <f>tsla_moving_stats_14yr[[#This Row],[Average_14Y_Centered]]-tsla_moving_stats_14yr[[#This Row],[ROLLING AVERAGE MANUAL]]</f>
        <v>-1.5987211554602254E-14</v>
      </c>
      <c r="N3573">
        <f>tsla_moving_stats_14yr[[#This Row],[StdDev_14Y_Centered]]-tsla_moving_stats_14yr[[#This Row],[STANDARD DEV MANUAL]]</f>
        <v>1.7963385233334961E-3</v>
      </c>
    </row>
    <row r="3574" spans="1:14" x14ac:dyDescent="0.25">
      <c r="A3574" s="1">
        <v>40891</v>
      </c>
      <c r="B3574">
        <v>1.97</v>
      </c>
      <c r="C3574">
        <v>1.98</v>
      </c>
      <c r="D3574">
        <v>1.87</v>
      </c>
      <c r="E3574">
        <v>1.9</v>
      </c>
      <c r="F3574">
        <v>17457618</v>
      </c>
      <c r="G3574">
        <v>11.453470919324579</v>
      </c>
      <c r="H3574">
        <v>7.6586891888624633</v>
      </c>
      <c r="I3574">
        <f>tsla_moving_stats_14yr[[#This Row],[Close]]/tsla_moving_stats_14yr[[#This Row],[StdDev_14Y_Centered]]</f>
        <v>0.24808422866448832</v>
      </c>
      <c r="J3574">
        <f>2*tsla_moving_stats_14yr[[#This Row],[StdDev_14Y_Centered]]</f>
        <v>15.317378377724927</v>
      </c>
      <c r="K3574">
        <v>11.447404974190537</v>
      </c>
      <c r="L3574">
        <v>7.6535659453441198</v>
      </c>
      <c r="M3574">
        <f>tsla_moving_stats_14yr[[#This Row],[Average_14Y_Centered]]-tsla_moving_stats_14yr[[#This Row],[ROLLING AVERAGE MANUAL]]</f>
        <v>6.0659451340416837E-3</v>
      </c>
      <c r="N3574">
        <f>tsla_moving_stats_14yr[[#This Row],[StdDev_14Y_Centered]]-tsla_moving_stats_14yr[[#This Row],[STANDARD DEV MANUAL]]</f>
        <v>5.1232435183434788E-3</v>
      </c>
    </row>
    <row r="3575" spans="1:14" x14ac:dyDescent="0.25">
      <c r="A3575" s="1">
        <v>40890</v>
      </c>
      <c r="B3575">
        <v>2.04</v>
      </c>
      <c r="C3575">
        <v>2.06</v>
      </c>
      <c r="D3575">
        <v>1.93</v>
      </c>
      <c r="E3575">
        <v>1.96</v>
      </c>
      <c r="F3575">
        <v>14910242</v>
      </c>
      <c r="G3575">
        <v>11.447404974190521</v>
      </c>
      <c r="H3575">
        <v>7.6553623462479452</v>
      </c>
      <c r="I3575">
        <f>tsla_moving_stats_14yr[[#This Row],[Close]]/tsla_moving_stats_14yr[[#This Row],[StdDev_14Y_Centered]]</f>
        <v>0.25602968368448781</v>
      </c>
      <c r="J3575">
        <f>2*tsla_moving_stats_14yr[[#This Row],[StdDev_14Y_Centered]]</f>
        <v>15.31072469249589</v>
      </c>
      <c r="K3575">
        <v>11.440985915492975</v>
      </c>
      <c r="L3575">
        <v>7.6496252364424695</v>
      </c>
      <c r="M3575">
        <f>tsla_moving_stats_14yr[[#This Row],[Average_14Y_Centered]]-tsla_moving_stats_14yr[[#This Row],[ROLLING AVERAGE MANUAL]]</f>
        <v>6.4190586975456654E-3</v>
      </c>
      <c r="N3575">
        <f>tsla_moving_stats_14yr[[#This Row],[StdDev_14Y_Centered]]-tsla_moving_stats_14yr[[#This Row],[STANDARD DEV MANUAL]]</f>
        <v>5.7371098054757041E-3</v>
      </c>
    </row>
    <row r="3576" spans="1:14" x14ac:dyDescent="0.25">
      <c r="A3576" s="1">
        <v>40889</v>
      </c>
      <c r="B3576">
        <v>2.0299999999999998</v>
      </c>
      <c r="C3576">
        <v>2.04</v>
      </c>
      <c r="D3576">
        <v>2</v>
      </c>
      <c r="E3576">
        <v>2.0299999999999998</v>
      </c>
      <c r="F3576">
        <v>11379868</v>
      </c>
      <c r="G3576">
        <v>11.440985915492959</v>
      </c>
      <c r="H3576">
        <v>7.6514215556492111</v>
      </c>
      <c r="I3576">
        <f>tsla_moving_stats_14yr[[#This Row],[Close]]/tsla_moving_stats_14yr[[#This Row],[StdDev_14Y_Centered]]</f>
        <v>0.26531017605495893</v>
      </c>
      <c r="J3576">
        <f>2*tsla_moving_stats_14yr[[#This Row],[StdDev_14Y_Centered]]</f>
        <v>15.302843111298422</v>
      </c>
      <c r="K3576">
        <v>11.434880225457977</v>
      </c>
      <c r="L3576">
        <v>7.6462308748848242</v>
      </c>
      <c r="M3576">
        <f>tsla_moving_stats_14yr[[#This Row],[Average_14Y_Centered]]-tsla_moving_stats_14yr[[#This Row],[ROLLING AVERAGE MANUAL]]</f>
        <v>6.1056900349818477E-3</v>
      </c>
      <c r="N3576">
        <f>tsla_moving_stats_14yr[[#This Row],[StdDev_14Y_Centered]]-tsla_moving_stats_14yr[[#This Row],[STANDARD DEV MANUAL]]</f>
        <v>5.1906807643868902E-3</v>
      </c>
    </row>
    <row r="3577" spans="1:14" x14ac:dyDescent="0.25">
      <c r="A3577" s="1">
        <v>40886</v>
      </c>
      <c r="B3577">
        <v>2.04</v>
      </c>
      <c r="C3577">
        <v>2.0699999999999998</v>
      </c>
      <c r="D3577">
        <v>2.02</v>
      </c>
      <c r="E3577">
        <v>2.0699999999999998</v>
      </c>
      <c r="F3577">
        <v>18591679</v>
      </c>
      <c r="G3577">
        <v>11.422693935119886</v>
      </c>
      <c r="H3577">
        <v>7.6412816257597118</v>
      </c>
      <c r="I3577">
        <f>tsla_moving_stats_14yr[[#This Row],[Close]]/tsla_moving_stats_14yr[[#This Row],[StdDev_14Y_Centered]]</f>
        <v>0.27089696485230597</v>
      </c>
      <c r="J3577">
        <f>2*tsla_moving_stats_14yr[[#This Row],[StdDev_14Y_Centered]]</f>
        <v>15.282563251519424</v>
      </c>
      <c r="K3577">
        <v>11.428764097744377</v>
      </c>
      <c r="L3577">
        <v>7.6428189257838577</v>
      </c>
      <c r="M3577">
        <f>tsla_moving_stats_14yr[[#This Row],[Average_14Y_Centered]]-tsla_moving_stats_14yr[[#This Row],[ROLLING AVERAGE MANUAL]]</f>
        <v>-6.0701626244910045E-3</v>
      </c>
      <c r="N3577">
        <f>tsla_moving_stats_14yr[[#This Row],[StdDev_14Y_Centered]]-tsla_moving_stats_14yr[[#This Row],[STANDARD DEV MANUAL]]</f>
        <v>-1.5373000241458712E-3</v>
      </c>
    </row>
    <row r="3578" spans="1:14" x14ac:dyDescent="0.25">
      <c r="A3578" s="1">
        <v>40885</v>
      </c>
      <c r="B3578">
        <v>2.06</v>
      </c>
      <c r="C3578">
        <v>2.11</v>
      </c>
      <c r="D3578">
        <v>1.97</v>
      </c>
      <c r="E3578">
        <v>2.06</v>
      </c>
      <c r="F3578">
        <v>49589226</v>
      </c>
      <c r="G3578">
        <v>11.422693935119886</v>
      </c>
      <c r="H3578">
        <v>7.6412816257597118</v>
      </c>
      <c r="I3578">
        <f>tsla_moving_stats_14yr[[#This Row],[Close]]/tsla_moving_stats_14yr[[#This Row],[StdDev_14Y_Centered]]</f>
        <v>0.2695882838626813</v>
      </c>
      <c r="J3578">
        <f>2*tsla_moving_stats_14yr[[#This Row],[StdDev_14Y_Centered]]</f>
        <v>15.282563251519424</v>
      </c>
      <c r="K3578">
        <v>11.422693935119904</v>
      </c>
      <c r="L3578">
        <v>7.6394851565622535</v>
      </c>
      <c r="M3578">
        <f>tsla_moving_stats_14yr[[#This Row],[Average_14Y_Centered]]-tsla_moving_stats_14yr[[#This Row],[ROLLING AVERAGE MANUAL]]</f>
        <v>-1.7763568394002505E-14</v>
      </c>
      <c r="N3578">
        <f>tsla_moving_stats_14yr[[#This Row],[StdDev_14Y_Centered]]-tsla_moving_stats_14yr[[#This Row],[STANDARD DEV MANUAL]]</f>
        <v>1.7964691974583502E-3</v>
      </c>
    </row>
    <row r="3579" spans="1:14" x14ac:dyDescent="0.25">
      <c r="A3579" s="1">
        <v>40884</v>
      </c>
      <c r="B3579">
        <v>2.31</v>
      </c>
      <c r="C3579">
        <v>2.33</v>
      </c>
      <c r="D3579">
        <v>2.25</v>
      </c>
      <c r="E3579">
        <v>2.2799999999999998</v>
      </c>
      <c r="F3579">
        <v>10113672</v>
      </c>
      <c r="G3579">
        <v>11.422693935119886</v>
      </c>
      <c r="H3579">
        <v>7.6412816257597118</v>
      </c>
      <c r="I3579">
        <f>tsla_moving_stats_14yr[[#This Row],[Close]]/tsla_moving_stats_14yr[[#This Row],[StdDev_14Y_Centered]]</f>
        <v>0.29837926563442391</v>
      </c>
      <c r="J3579">
        <f>2*tsla_moving_stats_14yr[[#This Row],[StdDev_14Y_Centered]]</f>
        <v>15.282563251519424</v>
      </c>
      <c r="K3579">
        <v>11.416843838193808</v>
      </c>
      <c r="L3579">
        <v>7.6365169556912367</v>
      </c>
      <c r="M3579">
        <f>tsla_moving_stats_14yr[[#This Row],[Average_14Y_Centered]]-tsla_moving_stats_14yr[[#This Row],[ROLLING AVERAGE MANUAL]]</f>
        <v>5.8500969260784075E-3</v>
      </c>
      <c r="N3579">
        <f>tsla_moving_stats_14yr[[#This Row],[StdDev_14Y_Centered]]-tsla_moving_stats_14yr[[#This Row],[STANDARD DEV MANUAL]]</f>
        <v>4.7646700684751409E-3</v>
      </c>
    </row>
    <row r="3580" spans="1:14" x14ac:dyDescent="0.25">
      <c r="A3580" s="1">
        <v>40883</v>
      </c>
      <c r="B3580">
        <v>2.2799999999999998</v>
      </c>
      <c r="C3580">
        <v>2.33</v>
      </c>
      <c r="D3580">
        <v>2.27</v>
      </c>
      <c r="E3580">
        <v>2.3199999999999998</v>
      </c>
      <c r="F3580">
        <v>14277165</v>
      </c>
      <c r="G3580">
        <v>11.41684383819379</v>
      </c>
      <c r="H3580">
        <v>7.6383135718684816</v>
      </c>
      <c r="I3580">
        <f>tsla_moving_stats_14yr[[#This Row],[Close]]/tsla_moving_stats_14yr[[#This Row],[StdDev_14Y_Centered]]</f>
        <v>0.30373196624768606</v>
      </c>
      <c r="J3580">
        <f>2*tsla_moving_stats_14yr[[#This Row],[StdDev_14Y_Centered]]</f>
        <v>15.276627143736963</v>
      </c>
      <c r="K3580">
        <v>11.410828235294133</v>
      </c>
      <c r="L3580">
        <v>7.6332758134000356</v>
      </c>
      <c r="M3580">
        <f>tsla_moving_stats_14yr[[#This Row],[Average_14Y_Centered]]-tsla_moving_stats_14yr[[#This Row],[ROLLING AVERAGE MANUAL]]</f>
        <v>6.0156028996569688E-3</v>
      </c>
      <c r="N3580">
        <f>tsla_moving_stats_14yr[[#This Row],[StdDev_14Y_Centered]]-tsla_moving_stats_14yr[[#This Row],[STANDARD DEV MANUAL]]</f>
        <v>5.0377584684460075E-3</v>
      </c>
    </row>
    <row r="3581" spans="1:14" x14ac:dyDescent="0.25">
      <c r="A3581" s="1">
        <v>40882</v>
      </c>
      <c r="B3581">
        <v>2.2400000000000002</v>
      </c>
      <c r="C3581">
        <v>2.33</v>
      </c>
      <c r="D3581">
        <v>2.23</v>
      </c>
      <c r="E3581">
        <v>2.29</v>
      </c>
      <c r="F3581">
        <v>17400768</v>
      </c>
      <c r="G3581">
        <v>11.410828235294119</v>
      </c>
      <c r="H3581">
        <v>7.635072512451262</v>
      </c>
      <c r="I3581">
        <f>tsla_moving_stats_14yr[[#This Row],[Close]]/tsla_moving_stats_14yr[[#This Row],[StdDev_14Y_Centered]]</f>
        <v>0.29993166355204515</v>
      </c>
      <c r="J3581">
        <f>2*tsla_moving_stats_14yr[[#This Row],[StdDev_14Y_Centered]]</f>
        <v>15.270145024902524</v>
      </c>
      <c r="K3581">
        <v>11.404910546139376</v>
      </c>
      <c r="L3581">
        <v>7.6301976907487434</v>
      </c>
      <c r="M3581">
        <f>tsla_moving_stats_14yr[[#This Row],[Average_14Y_Centered]]-tsla_moving_stats_14yr[[#This Row],[ROLLING AVERAGE MANUAL]]</f>
        <v>5.9176891547423338E-3</v>
      </c>
      <c r="N3581">
        <f>tsla_moving_stats_14yr[[#This Row],[StdDev_14Y_Centered]]-tsla_moving_stats_14yr[[#This Row],[STANDARD DEV MANUAL]]</f>
        <v>4.874821702518517E-3</v>
      </c>
    </row>
    <row r="3582" spans="1:14" x14ac:dyDescent="0.25">
      <c r="A3582" s="1">
        <v>40879</v>
      </c>
      <c r="B3582">
        <v>2.19</v>
      </c>
      <c r="C3582">
        <v>2.25</v>
      </c>
      <c r="D3582">
        <v>2.16</v>
      </c>
      <c r="E3582">
        <v>2.2200000000000002</v>
      </c>
      <c r="F3582">
        <v>12040784</v>
      </c>
      <c r="G3582">
        <v>11.399024964672632</v>
      </c>
      <c r="H3582">
        <v>7.6289697406225834</v>
      </c>
      <c r="I3582">
        <f>tsla_moving_stats_14yr[[#This Row],[Close]]/tsla_moving_stats_14yr[[#This Row],[StdDev_14Y_Centered]]</f>
        <v>0.29099604212335373</v>
      </c>
      <c r="J3582">
        <f>2*tsla_moving_stats_14yr[[#This Row],[StdDev_14Y_Centered]]</f>
        <v>15.257939481245167</v>
      </c>
      <c r="K3582">
        <v>11.39902496467265</v>
      </c>
      <c r="L3582">
        <v>7.6271727862364092</v>
      </c>
      <c r="M3582">
        <f>tsla_moving_stats_14yr[[#This Row],[Average_14Y_Centered]]-tsla_moving_stats_14yr[[#This Row],[ROLLING AVERAGE MANUAL]]</f>
        <v>-1.7763568394002505E-14</v>
      </c>
      <c r="N3582">
        <f>tsla_moving_stats_14yr[[#This Row],[StdDev_14Y_Centered]]-tsla_moving_stats_14yr[[#This Row],[STANDARD DEV MANUAL]]</f>
        <v>1.796954386174221E-3</v>
      </c>
    </row>
    <row r="3583" spans="1:14" x14ac:dyDescent="0.25">
      <c r="A3583" s="1">
        <v>40878</v>
      </c>
      <c r="B3583">
        <v>2.17</v>
      </c>
      <c r="C3583">
        <v>2.27</v>
      </c>
      <c r="D3583">
        <v>2.13</v>
      </c>
      <c r="E3583">
        <v>2.17</v>
      </c>
      <c r="F3583">
        <v>15451636</v>
      </c>
      <c r="G3583">
        <v>11.399024964672632</v>
      </c>
      <c r="H3583">
        <v>7.6289697406225834</v>
      </c>
      <c r="I3583">
        <f>tsla_moving_stats_14yr[[#This Row],[Close]]/tsla_moving_stats_14yr[[#This Row],[StdDev_14Y_Centered]]</f>
        <v>0.28444207721066556</v>
      </c>
      <c r="J3583">
        <f>2*tsla_moving_stats_14yr[[#This Row],[StdDev_14Y_Centered]]</f>
        <v>15.257939481245167</v>
      </c>
      <c r="K3583">
        <v>11.393383600377021</v>
      </c>
      <c r="L3583">
        <v>7.6245403039918074</v>
      </c>
      <c r="M3583">
        <f>tsla_moving_stats_14yr[[#This Row],[Average_14Y_Centered]]-tsla_moving_stats_14yr[[#This Row],[ROLLING AVERAGE MANUAL]]</f>
        <v>5.6413642956112398E-3</v>
      </c>
      <c r="N3583">
        <f>tsla_moving_stats_14yr[[#This Row],[StdDev_14Y_Centered]]-tsla_moving_stats_14yr[[#This Row],[STANDARD DEV MANUAL]]</f>
        <v>4.4294366307759958E-3</v>
      </c>
    </row>
    <row r="3584" spans="1:14" x14ac:dyDescent="0.25">
      <c r="A3584" s="1">
        <v>40877</v>
      </c>
      <c r="B3584">
        <v>2.17</v>
      </c>
      <c r="C3584">
        <v>2.2000000000000002</v>
      </c>
      <c r="D3584">
        <v>2.15</v>
      </c>
      <c r="E3584">
        <v>2.1800000000000002</v>
      </c>
      <c r="F3584">
        <v>11414488</v>
      </c>
      <c r="G3584">
        <v>11.399024964672632</v>
      </c>
      <c r="H3584">
        <v>7.6289697406225834</v>
      </c>
      <c r="I3584">
        <f>tsla_moving_stats_14yr[[#This Row],[Close]]/tsla_moving_stats_14yr[[#This Row],[StdDev_14Y_Centered]]</f>
        <v>0.28575287019320322</v>
      </c>
      <c r="J3584">
        <f>2*tsla_moving_stats_14yr[[#This Row],[StdDev_14Y_Centered]]</f>
        <v>15.257939481245167</v>
      </c>
      <c r="K3584">
        <v>11.388033946251785</v>
      </c>
      <c r="L3584">
        <v>7.6223549079680559</v>
      </c>
      <c r="M3584">
        <f>tsla_moving_stats_14yr[[#This Row],[Average_14Y_Centered]]-tsla_moving_stats_14yr[[#This Row],[ROLLING AVERAGE MANUAL]]</f>
        <v>1.0991018420847709E-2</v>
      </c>
      <c r="N3584">
        <f>tsla_moving_stats_14yr[[#This Row],[StdDev_14Y_Centered]]-tsla_moving_stats_14yr[[#This Row],[STANDARD DEV MANUAL]]</f>
        <v>6.6148326545274472E-3</v>
      </c>
    </row>
    <row r="3585" spans="1:14" x14ac:dyDescent="0.25">
      <c r="A3585" s="1">
        <v>40876</v>
      </c>
      <c r="B3585">
        <v>2.17</v>
      </c>
      <c r="C3585">
        <v>2.2000000000000002</v>
      </c>
      <c r="D3585">
        <v>2.11</v>
      </c>
      <c r="E3585">
        <v>2.12</v>
      </c>
      <c r="F3585">
        <v>8865819</v>
      </c>
      <c r="G3585">
        <v>11.393383600377003</v>
      </c>
      <c r="H3585">
        <v>7.6263374849959193</v>
      </c>
      <c r="I3585">
        <f>tsla_moving_stats_14yr[[#This Row],[Close]]/tsla_moving_stats_14yr[[#This Row],[StdDev_14Y_Centered]]</f>
        <v>0.27798402629976643</v>
      </c>
      <c r="J3585">
        <f>2*tsla_moving_stats_14yr[[#This Row],[StdDev_14Y_Centered]]</f>
        <v>15.252674969991839</v>
      </c>
      <c r="K3585">
        <v>11.382466981132094</v>
      </c>
      <c r="L3585">
        <v>7.6198404194430154</v>
      </c>
      <c r="M3585">
        <f>tsla_moving_stats_14yr[[#This Row],[Average_14Y_Centered]]-tsla_moving_stats_14yr[[#This Row],[ROLLING AVERAGE MANUAL]]</f>
        <v>1.0916619244909498E-2</v>
      </c>
      <c r="N3585">
        <f>tsla_moving_stats_14yr[[#This Row],[StdDev_14Y_Centered]]-tsla_moving_stats_14yr[[#This Row],[STANDARD DEV MANUAL]]</f>
        <v>6.4970655529039689E-3</v>
      </c>
    </row>
    <row r="3586" spans="1:14" x14ac:dyDescent="0.25">
      <c r="A3586" s="1">
        <v>40875</v>
      </c>
      <c r="B3586">
        <v>2.13</v>
      </c>
      <c r="C3586">
        <v>2.2200000000000002</v>
      </c>
      <c r="D3586">
        <v>2.12</v>
      </c>
      <c r="E3586">
        <v>2.17</v>
      </c>
      <c r="F3586">
        <v>10216872</v>
      </c>
      <c r="G3586">
        <v>11.38803394625177</v>
      </c>
      <c r="H3586">
        <v>7.6241524212363005</v>
      </c>
      <c r="I3586">
        <f>tsla_moving_stats_14yr[[#This Row],[Close]]/tsla_moving_stats_14yr[[#This Row],[StdDev_14Y_Centered]]</f>
        <v>0.2846218018878644</v>
      </c>
      <c r="J3586">
        <f>2*tsla_moving_stats_14yr[[#This Row],[StdDev_14Y_Centered]]</f>
        <v>15.248304842472601</v>
      </c>
      <c r="K3586">
        <v>11.37701746106656</v>
      </c>
      <c r="L3586">
        <v>7.6175068397219494</v>
      </c>
      <c r="M3586">
        <f>tsla_moving_stats_14yr[[#This Row],[Average_14Y_Centered]]-tsla_moving_stats_14yr[[#This Row],[ROLLING AVERAGE MANUAL]]</f>
        <v>1.1016485185210811E-2</v>
      </c>
      <c r="N3586">
        <f>tsla_moving_stats_14yr[[#This Row],[StdDev_14Y_Centered]]-tsla_moving_stats_14yr[[#This Row],[STANDARD DEV MANUAL]]</f>
        <v>6.6455815143511288E-3</v>
      </c>
    </row>
    <row r="3587" spans="1:14" x14ac:dyDescent="0.25">
      <c r="A3587" s="1">
        <v>40872</v>
      </c>
      <c r="B3587">
        <v>2.1</v>
      </c>
      <c r="C3587">
        <v>2.16</v>
      </c>
      <c r="D3587">
        <v>2.0699999999999998</v>
      </c>
      <c r="E3587">
        <v>2.11</v>
      </c>
      <c r="F3587">
        <v>3593929</v>
      </c>
      <c r="G3587">
        <v>11.37149669499528</v>
      </c>
      <c r="H3587">
        <v>7.6168638373549333</v>
      </c>
      <c r="I3587">
        <f>tsla_moving_stats_14yr[[#This Row],[Close]]/tsla_moving_stats_14yr[[#This Row],[StdDev_14Y_Centered]]</f>
        <v>0.27701689895676646</v>
      </c>
      <c r="J3587">
        <f>2*tsla_moving_stats_14yr[[#This Row],[StdDev_14Y_Centered]]</f>
        <v>15.233727674709867</v>
      </c>
      <c r="K3587">
        <v>11.371496694995296</v>
      </c>
      <c r="L3587">
        <v>7.6150654985652855</v>
      </c>
      <c r="M3587">
        <f>tsla_moving_stats_14yr[[#This Row],[Average_14Y_Centered]]-tsla_moving_stats_14yr[[#This Row],[ROLLING AVERAGE MANUAL]]</f>
        <v>-1.5987211554602254E-14</v>
      </c>
      <c r="N3587">
        <f>tsla_moving_stats_14yr[[#This Row],[StdDev_14Y_Centered]]-tsla_moving_stats_14yr[[#This Row],[STANDARD DEV MANUAL]]</f>
        <v>1.7983387896478575E-3</v>
      </c>
    </row>
    <row r="3588" spans="1:14" x14ac:dyDescent="0.25">
      <c r="A3588" s="1">
        <v>40870</v>
      </c>
      <c r="B3588">
        <v>2.12</v>
      </c>
      <c r="C3588">
        <v>2.14</v>
      </c>
      <c r="D3588">
        <v>2.08</v>
      </c>
      <c r="E3588">
        <v>2.1</v>
      </c>
      <c r="F3588">
        <v>6777202</v>
      </c>
      <c r="G3588">
        <v>11.37149669499528</v>
      </c>
      <c r="H3588">
        <v>7.6168638373549333</v>
      </c>
      <c r="I3588">
        <f>tsla_moving_stats_14yr[[#This Row],[Close]]/tsla_moving_stats_14yr[[#This Row],[StdDev_14Y_Centered]]</f>
        <v>0.27570402265839317</v>
      </c>
      <c r="J3588">
        <f>2*tsla_moving_stats_14yr[[#This Row],[StdDev_14Y_Centered]]</f>
        <v>15.233727674709867</v>
      </c>
      <c r="K3588">
        <v>11.366608408124721</v>
      </c>
      <c r="L3588">
        <v>7.6135408561733433</v>
      </c>
      <c r="M3588">
        <f>tsla_moving_stats_14yr[[#This Row],[Average_14Y_Centered]]-tsla_moving_stats_14yr[[#This Row],[ROLLING AVERAGE MANUAL]]</f>
        <v>4.8882868705586446E-3</v>
      </c>
      <c r="N3588">
        <f>tsla_moving_stats_14yr[[#This Row],[StdDev_14Y_Centered]]-tsla_moving_stats_14yr[[#This Row],[STANDARD DEV MANUAL]]</f>
        <v>3.3229811815900234E-3</v>
      </c>
    </row>
    <row r="3589" spans="1:14" x14ac:dyDescent="0.25">
      <c r="A3589" s="1">
        <v>40869</v>
      </c>
      <c r="B3589">
        <v>2.12</v>
      </c>
      <c r="C3589">
        <v>2.19</v>
      </c>
      <c r="D3589">
        <v>2.0699999999999998</v>
      </c>
      <c r="E3589">
        <v>2.14</v>
      </c>
      <c r="F3589">
        <v>10987781</v>
      </c>
      <c r="G3589">
        <v>11.366608408124705</v>
      </c>
      <c r="H3589">
        <v>7.615339684516508</v>
      </c>
      <c r="I3589">
        <f>tsla_moving_stats_14yr[[#This Row],[Close]]/tsla_moving_stats_14yr[[#This Row],[StdDev_14Y_Centered]]</f>
        <v>0.28101175898312764</v>
      </c>
      <c r="J3589">
        <f>2*tsla_moving_stats_14yr[[#This Row],[StdDev_14Y_Centered]]</f>
        <v>15.230679369033016</v>
      </c>
      <c r="K3589">
        <v>11.361323251417783</v>
      </c>
      <c r="L3589">
        <v>7.6114561419358111</v>
      </c>
      <c r="M3589">
        <f>tsla_moving_stats_14yr[[#This Row],[Average_14Y_Centered]]-tsla_moving_stats_14yr[[#This Row],[ROLLING AVERAGE MANUAL]]</f>
        <v>5.2851567069218675E-3</v>
      </c>
      <c r="N3589">
        <f>tsla_moving_stats_14yr[[#This Row],[StdDev_14Y_Centered]]-tsla_moving_stats_14yr[[#This Row],[STANDARD DEV MANUAL]]</f>
        <v>3.8835425806968971E-3</v>
      </c>
    </row>
    <row r="3590" spans="1:14" x14ac:dyDescent="0.25">
      <c r="A3590" s="1">
        <v>40868</v>
      </c>
      <c r="B3590">
        <v>2.16</v>
      </c>
      <c r="C3590">
        <v>2.16</v>
      </c>
      <c r="D3590">
        <v>2.0699999999999998</v>
      </c>
      <c r="E3590">
        <v>2.12</v>
      </c>
      <c r="F3590">
        <v>15472876</v>
      </c>
      <c r="G3590">
        <v>11.366608408124705</v>
      </c>
      <c r="H3590">
        <v>7.615339684516508</v>
      </c>
      <c r="I3590">
        <f>tsla_moving_stats_14yr[[#This Row],[Close]]/tsla_moving_stats_14yr[[#This Row],[StdDev_14Y_Centered]]</f>
        <v>0.27838548086178999</v>
      </c>
      <c r="J3590">
        <f>2*tsla_moving_stats_14yr[[#This Row],[StdDev_14Y_Centered]]</f>
        <v>15.230679369033016</v>
      </c>
      <c r="K3590">
        <v>11.355739952718691</v>
      </c>
      <c r="L3590">
        <v>7.6089220094006276</v>
      </c>
      <c r="M3590">
        <f>tsla_moving_stats_14yr[[#This Row],[Average_14Y_Centered]]-tsla_moving_stats_14yr[[#This Row],[ROLLING AVERAGE MANUAL]]</f>
        <v>1.0868455406013666E-2</v>
      </c>
      <c r="N3590">
        <f>tsla_moving_stats_14yr[[#This Row],[StdDev_14Y_Centered]]-tsla_moving_stats_14yr[[#This Row],[STANDARD DEV MANUAL]]</f>
        <v>6.4176751158804279E-3</v>
      </c>
    </row>
    <row r="3591" spans="1:14" x14ac:dyDescent="0.25">
      <c r="A3591" s="1">
        <v>40865</v>
      </c>
      <c r="B3591">
        <v>2.2400000000000002</v>
      </c>
      <c r="C3591">
        <v>2.27</v>
      </c>
      <c r="D3591">
        <v>2.17</v>
      </c>
      <c r="E3591">
        <v>2.17</v>
      </c>
      <c r="F3591">
        <v>13540949</v>
      </c>
      <c r="G3591">
        <v>11.349966887417219</v>
      </c>
      <c r="H3591">
        <v>7.6078887339404506</v>
      </c>
      <c r="I3591">
        <f>tsla_moving_stats_14yr[[#This Row],[Close]]/tsla_moving_stats_14yr[[#This Row],[StdDev_14Y_Centered]]</f>
        <v>0.28523024926996587</v>
      </c>
      <c r="J3591">
        <f>2*tsla_moving_stats_14yr[[#This Row],[StdDev_14Y_Centered]]</f>
        <v>15.215777467880901</v>
      </c>
      <c r="K3591">
        <v>11.349966887417235</v>
      </c>
      <c r="L3591">
        <v>7.6060891150544858</v>
      </c>
      <c r="M3591">
        <f>tsla_moving_stats_14yr[[#This Row],[Average_14Y_Centered]]-tsla_moving_stats_14yr[[#This Row],[ROLLING AVERAGE MANUAL]]</f>
        <v>-1.5987211554602254E-14</v>
      </c>
      <c r="N3591">
        <f>tsla_moving_stats_14yr[[#This Row],[StdDev_14Y_Centered]]-tsla_moving_stats_14yr[[#This Row],[STANDARD DEV MANUAL]]</f>
        <v>1.7996188859648043E-3</v>
      </c>
    </row>
    <row r="3592" spans="1:14" x14ac:dyDescent="0.25">
      <c r="A3592" s="1">
        <v>40864</v>
      </c>
      <c r="B3592">
        <v>2.2999999999999998</v>
      </c>
      <c r="C3592">
        <v>2.33</v>
      </c>
      <c r="D3592">
        <v>2.21</v>
      </c>
      <c r="E3592">
        <v>2.25</v>
      </c>
      <c r="F3592">
        <v>20238996</v>
      </c>
      <c r="G3592">
        <v>11.349966887417219</v>
      </c>
      <c r="H3592">
        <v>7.6078887339404506</v>
      </c>
      <c r="I3592">
        <f>tsla_moving_stats_14yr[[#This Row],[Close]]/tsla_moving_stats_14yr[[#This Row],[StdDev_14Y_Centered]]</f>
        <v>0.29574565016471116</v>
      </c>
      <c r="J3592">
        <f>2*tsla_moving_stats_14yr[[#This Row],[StdDev_14Y_Centered]]</f>
        <v>15.215777467880901</v>
      </c>
      <c r="K3592">
        <v>11.344159962139152</v>
      </c>
      <c r="L3592">
        <v>7.6032023583614068</v>
      </c>
      <c r="M3592">
        <f>tsla_moving_stats_14yr[[#This Row],[Average_14Y_Centered]]-tsla_moving_stats_14yr[[#This Row],[ROLLING AVERAGE MANUAL]]</f>
        <v>5.8069252780672542E-3</v>
      </c>
      <c r="N3592">
        <f>tsla_moving_stats_14yr[[#This Row],[StdDev_14Y_Centered]]-tsla_moving_stats_14yr[[#This Row],[STANDARD DEV MANUAL]]</f>
        <v>4.6863755790438333E-3</v>
      </c>
    </row>
    <row r="3593" spans="1:14" x14ac:dyDescent="0.25">
      <c r="A3593" s="1">
        <v>40863</v>
      </c>
      <c r="B3593">
        <v>2.23</v>
      </c>
      <c r="C3593">
        <v>2.33</v>
      </c>
      <c r="D3593">
        <v>2.23</v>
      </c>
      <c r="E3593">
        <v>2.33</v>
      </c>
      <c r="F3593">
        <v>27497068</v>
      </c>
      <c r="G3593">
        <v>11.349966887417219</v>
      </c>
      <c r="H3593">
        <v>7.6078887339404506</v>
      </c>
      <c r="I3593">
        <f>tsla_moving_stats_14yr[[#This Row],[Close]]/tsla_moving_stats_14yr[[#This Row],[StdDev_14Y_Centered]]</f>
        <v>0.3062610510594565</v>
      </c>
      <c r="J3593">
        <f>2*tsla_moving_stats_14yr[[#This Row],[StdDev_14Y_Centered]]</f>
        <v>15.215777467880901</v>
      </c>
      <c r="K3593">
        <v>11.338532196969711</v>
      </c>
      <c r="L3593">
        <v>7.6006009795842591</v>
      </c>
      <c r="M3593">
        <f>tsla_moving_stats_14yr[[#This Row],[Average_14Y_Centered]]-tsla_moving_stats_14yr[[#This Row],[ROLLING AVERAGE MANUAL]]</f>
        <v>1.1434690447508444E-2</v>
      </c>
      <c r="N3593">
        <f>tsla_moving_stats_14yr[[#This Row],[StdDev_14Y_Centered]]-tsla_moving_stats_14yr[[#This Row],[STANDARD DEV MANUAL]]</f>
        <v>7.2877543561915559E-3</v>
      </c>
    </row>
    <row r="3594" spans="1:14" x14ac:dyDescent="0.25">
      <c r="A3594" s="1">
        <v>40862</v>
      </c>
      <c r="B3594">
        <v>2.19</v>
      </c>
      <c r="C3594">
        <v>2.29</v>
      </c>
      <c r="D3594">
        <v>2.1800000000000002</v>
      </c>
      <c r="E3594">
        <v>2.2599999999999998</v>
      </c>
      <c r="F3594">
        <v>13363589</v>
      </c>
      <c r="G3594">
        <v>11.344159962139138</v>
      </c>
      <c r="H3594">
        <v>7.6050021459019153</v>
      </c>
      <c r="I3594">
        <f>tsla_moving_stats_14yr[[#This Row],[Close]]/tsla_moving_stats_14yr[[#This Row],[StdDev_14Y_Centered]]</f>
        <v>0.29717282870430739</v>
      </c>
      <c r="J3594">
        <f>2*tsla_moving_stats_14yr[[#This Row],[StdDev_14Y_Centered]]</f>
        <v>15.210004291803831</v>
      </c>
      <c r="K3594">
        <v>11.33304121269542</v>
      </c>
      <c r="L3594">
        <v>7.5982117830483045</v>
      </c>
      <c r="M3594">
        <f>tsla_moving_stats_14yr[[#This Row],[Average_14Y_Centered]]-tsla_moving_stats_14yr[[#This Row],[ROLLING AVERAGE MANUAL]]</f>
        <v>1.1118749443717491E-2</v>
      </c>
      <c r="N3594">
        <f>tsla_moving_stats_14yr[[#This Row],[StdDev_14Y_Centered]]-tsla_moving_stats_14yr[[#This Row],[STANDARD DEV MANUAL]]</f>
        <v>6.7903628536107874E-3</v>
      </c>
    </row>
    <row r="3595" spans="1:14" x14ac:dyDescent="0.25">
      <c r="A3595" s="1">
        <v>40861</v>
      </c>
      <c r="B3595">
        <v>2.2000000000000002</v>
      </c>
      <c r="C3595">
        <v>2.2400000000000002</v>
      </c>
      <c r="D3595">
        <v>2.17</v>
      </c>
      <c r="E3595">
        <v>2.21</v>
      </c>
      <c r="F3595">
        <v>19884860</v>
      </c>
      <c r="G3595">
        <v>11.338532196969698</v>
      </c>
      <c r="H3595">
        <v>7.6024010035241458</v>
      </c>
      <c r="I3595">
        <f>tsla_moving_stats_14yr[[#This Row],[Close]]/tsla_moving_stats_14yr[[#This Row],[StdDev_14Y_Centered]]</f>
        <v>0.29069763604623577</v>
      </c>
      <c r="J3595">
        <f>2*tsla_moving_stats_14yr[[#This Row],[StdDev_14Y_Centered]]</f>
        <v>15.204802007048292</v>
      </c>
      <c r="K3595">
        <v>11.327710900473949</v>
      </c>
      <c r="L3595">
        <v>7.5960651401303645</v>
      </c>
      <c r="M3595">
        <f>tsla_moving_stats_14yr[[#This Row],[Average_14Y_Centered]]-tsla_moving_stats_14yr[[#This Row],[ROLLING AVERAGE MANUAL]]</f>
        <v>1.0821296495748811E-2</v>
      </c>
      <c r="N3595">
        <f>tsla_moving_stats_14yr[[#This Row],[StdDev_14Y_Centered]]-tsla_moving_stats_14yr[[#This Row],[STANDARD DEV MANUAL]]</f>
        <v>6.335863393781338E-3</v>
      </c>
    </row>
    <row r="3596" spans="1:14" x14ac:dyDescent="0.25">
      <c r="A3596" s="1">
        <v>40858</v>
      </c>
      <c r="B3596">
        <v>2.13</v>
      </c>
      <c r="C3596">
        <v>2.2999999999999998</v>
      </c>
      <c r="D3596">
        <v>2.04</v>
      </c>
      <c r="E3596">
        <v>2.2400000000000002</v>
      </c>
      <c r="F3596">
        <v>58126905</v>
      </c>
      <c r="G3596">
        <v>11.322607871028923</v>
      </c>
      <c r="H3596">
        <v>7.5960501088726025</v>
      </c>
      <c r="I3596">
        <f>tsla_moving_stats_14yr[[#This Row],[Close]]/tsla_moving_stats_14yr[[#This Row],[StdDev_14Y_Centered]]</f>
        <v>0.29489010313183134</v>
      </c>
      <c r="J3596">
        <f>2*tsla_moving_stats_14yr[[#This Row],[StdDev_14Y_Centered]]</f>
        <v>15.192100217745205</v>
      </c>
      <c r="K3596">
        <v>11.322607871028939</v>
      </c>
      <c r="L3596">
        <v>7.5942490299832874</v>
      </c>
      <c r="M3596">
        <f>tsla_moving_stats_14yr[[#This Row],[Average_14Y_Centered]]-tsla_moving_stats_14yr[[#This Row],[ROLLING AVERAGE MANUAL]]</f>
        <v>-1.5987211554602254E-14</v>
      </c>
      <c r="N3596">
        <f>tsla_moving_stats_14yr[[#This Row],[StdDev_14Y_Centered]]-tsla_moving_stats_14yr[[#This Row],[STANDARD DEV MANUAL]]</f>
        <v>1.801078889315022E-3</v>
      </c>
    </row>
    <row r="3597" spans="1:14" x14ac:dyDescent="0.25">
      <c r="A3597" s="1">
        <v>40857</v>
      </c>
      <c r="B3597">
        <v>2.06</v>
      </c>
      <c r="C3597">
        <v>2.1</v>
      </c>
      <c r="D3597">
        <v>2.04</v>
      </c>
      <c r="E3597">
        <v>2.09</v>
      </c>
      <c r="F3597">
        <v>11209108</v>
      </c>
      <c r="G3597">
        <v>11.322607871028923</v>
      </c>
      <c r="H3597">
        <v>7.5960501088726025</v>
      </c>
      <c r="I3597">
        <f>tsla_moving_stats_14yr[[#This Row],[Close]]/tsla_moving_stats_14yr[[#This Row],[StdDev_14Y_Centered]]</f>
        <v>0.27514299801139613</v>
      </c>
      <c r="J3597">
        <f>2*tsla_moving_stats_14yr[[#This Row],[StdDev_14Y_Centered]]</f>
        <v>15.192100217745205</v>
      </c>
      <c r="K3597">
        <v>11.31689278937383</v>
      </c>
      <c r="L3597">
        <v>7.5915145237690771</v>
      </c>
      <c r="M3597">
        <f>tsla_moving_stats_14yr[[#This Row],[Average_14Y_Centered]]-tsla_moving_stats_14yr[[#This Row],[ROLLING AVERAGE MANUAL]]</f>
        <v>5.7150816550937122E-3</v>
      </c>
      <c r="N3597">
        <f>tsla_moving_stats_14yr[[#This Row],[StdDev_14Y_Centered]]-tsla_moving_stats_14yr[[#This Row],[STANDARD DEV MANUAL]]</f>
        <v>4.5355851035253636E-3</v>
      </c>
    </row>
    <row r="3598" spans="1:14" x14ac:dyDescent="0.25">
      <c r="A3598" s="1">
        <v>40856</v>
      </c>
      <c r="B3598">
        <v>2.06</v>
      </c>
      <c r="C3598">
        <v>2.1</v>
      </c>
      <c r="D3598">
        <v>2.02</v>
      </c>
      <c r="E3598">
        <v>2.06</v>
      </c>
      <c r="F3598">
        <v>14304855</v>
      </c>
      <c r="G3598">
        <v>11.322607871028923</v>
      </c>
      <c r="H3598">
        <v>7.5960501088726025</v>
      </c>
      <c r="I3598">
        <f>tsla_moving_stats_14yr[[#This Row],[Close]]/tsla_moving_stats_14yr[[#This Row],[StdDev_14Y_Centered]]</f>
        <v>0.27119357698730912</v>
      </c>
      <c r="J3598">
        <f>2*tsla_moving_stats_14yr[[#This Row],[StdDev_14Y_Centered]]</f>
        <v>15.192100217745205</v>
      </c>
      <c r="K3598">
        <v>11.311143806359768</v>
      </c>
      <c r="L3598">
        <v>7.5887267620915866</v>
      </c>
      <c r="M3598">
        <f>tsla_moving_stats_14yr[[#This Row],[Average_14Y_Centered]]-tsla_moving_stats_14yr[[#This Row],[ROLLING AVERAGE MANUAL]]</f>
        <v>1.1464064669155505E-2</v>
      </c>
      <c r="N3598">
        <f>tsla_moving_stats_14yr[[#This Row],[StdDev_14Y_Centered]]-tsla_moving_stats_14yr[[#This Row],[STANDARD DEV MANUAL]]</f>
        <v>7.3233467810158714E-3</v>
      </c>
    </row>
    <row r="3599" spans="1:14" x14ac:dyDescent="0.25">
      <c r="A3599" s="1">
        <v>40855</v>
      </c>
      <c r="B3599">
        <v>2.09</v>
      </c>
      <c r="C3599">
        <v>2.13</v>
      </c>
      <c r="D3599">
        <v>2.0499999999999998</v>
      </c>
      <c r="E3599">
        <v>2.12</v>
      </c>
      <c r="F3599">
        <v>17517468</v>
      </c>
      <c r="G3599">
        <v>11.316892789373815</v>
      </c>
      <c r="H3599">
        <v>7.5933158085313597</v>
      </c>
      <c r="I3599">
        <f>tsla_moving_stats_14yr[[#This Row],[Close]]/tsla_moving_stats_14yr[[#This Row],[StdDev_14Y_Centered]]</f>
        <v>0.27919291827927201</v>
      </c>
      <c r="J3599">
        <f>2*tsla_moving_stats_14yr[[#This Row],[StdDev_14Y_Centered]]</f>
        <v>15.186631617062719</v>
      </c>
      <c r="K3599">
        <v>11.305493827160509</v>
      </c>
      <c r="L3599">
        <v>7.5860964108186302</v>
      </c>
      <c r="M3599">
        <f>tsla_moving_stats_14yr[[#This Row],[Average_14Y_Centered]]-tsla_moving_stats_14yr[[#This Row],[ROLLING AVERAGE MANUAL]]</f>
        <v>1.1398962213306163E-2</v>
      </c>
      <c r="N3599">
        <f>tsla_moving_stats_14yr[[#This Row],[StdDev_14Y_Centered]]-tsla_moving_stats_14yr[[#This Row],[STANDARD DEV MANUAL]]</f>
        <v>7.2193977127295028E-3</v>
      </c>
    </row>
    <row r="3600" spans="1:14" x14ac:dyDescent="0.25">
      <c r="A3600" s="1">
        <v>40854</v>
      </c>
      <c r="B3600">
        <v>2.11</v>
      </c>
      <c r="C3600">
        <v>2.13</v>
      </c>
      <c r="D3600">
        <v>2.0499999999999998</v>
      </c>
      <c r="E3600">
        <v>2.08</v>
      </c>
      <c r="F3600">
        <v>18994055</v>
      </c>
      <c r="G3600">
        <v>11.311143806359754</v>
      </c>
      <c r="H3600">
        <v>7.5905282402800793</v>
      </c>
      <c r="I3600">
        <f>tsla_moving_stats_14yr[[#This Row],[Close]]/tsla_moving_stats_14yr[[#This Row],[StdDev_14Y_Centered]]</f>
        <v>0.27402572444987716</v>
      </c>
      <c r="J3600">
        <f>2*tsla_moving_stats_14yr[[#This Row],[StdDev_14Y_Centered]]</f>
        <v>15.181056480560159</v>
      </c>
      <c r="K3600">
        <v>11.300061757719732</v>
      </c>
      <c r="L3600">
        <v>7.5838021691367903</v>
      </c>
      <c r="M3600">
        <f>tsla_moving_stats_14yr[[#This Row],[Average_14Y_Centered]]-tsla_moving_stats_14yr[[#This Row],[ROLLING AVERAGE MANUAL]]</f>
        <v>1.1082048640021824E-2</v>
      </c>
      <c r="N3600">
        <f>tsla_moving_stats_14yr[[#This Row],[StdDev_14Y_Centered]]-tsla_moving_stats_14yr[[#This Row],[STANDARD DEV MANUAL]]</f>
        <v>6.7260711432890474E-3</v>
      </c>
    </row>
    <row r="3601" spans="1:14" x14ac:dyDescent="0.25">
      <c r="A3601" s="1">
        <v>40851</v>
      </c>
      <c r="B3601">
        <v>2.1</v>
      </c>
      <c r="C3601">
        <v>2.16</v>
      </c>
      <c r="D3601">
        <v>2.0299999999999998</v>
      </c>
      <c r="E3601">
        <v>2.15</v>
      </c>
      <c r="F3601">
        <v>45496652</v>
      </c>
      <c r="G3601">
        <v>11.294615019011404</v>
      </c>
      <c r="H3601">
        <v>7.5832891176097146</v>
      </c>
      <c r="I3601">
        <f>tsla_moving_stats_14yr[[#This Row],[Close]]/tsla_moving_stats_14yr[[#This Row],[StdDev_14Y_Centered]]</f>
        <v>0.2835181366100531</v>
      </c>
      <c r="J3601">
        <f>2*tsla_moving_stats_14yr[[#This Row],[StdDev_14Y_Centered]]</f>
        <v>15.166578235219429</v>
      </c>
      <c r="K3601">
        <v>11.294615019011422</v>
      </c>
      <c r="L3601">
        <v>7.5814867909965837</v>
      </c>
      <c r="M3601">
        <f>tsla_moving_stats_14yr[[#This Row],[Average_14Y_Centered]]-tsla_moving_stats_14yr[[#This Row],[ROLLING AVERAGE MANUAL]]</f>
        <v>-1.7763568394002505E-14</v>
      </c>
      <c r="N3601">
        <f>tsla_moving_stats_14yr[[#This Row],[StdDev_14Y_Centered]]-tsla_moving_stats_14yr[[#This Row],[STANDARD DEV MANUAL]]</f>
        <v>1.8023266131308446E-3</v>
      </c>
    </row>
    <row r="3602" spans="1:14" x14ac:dyDescent="0.25">
      <c r="A3602" s="1">
        <v>40850</v>
      </c>
      <c r="B3602">
        <v>2</v>
      </c>
      <c r="C3602">
        <v>2.17</v>
      </c>
      <c r="D3602">
        <v>1.97</v>
      </c>
      <c r="E3602">
        <v>2.16</v>
      </c>
      <c r="F3602">
        <v>37659084</v>
      </c>
      <c r="G3602">
        <v>11.294615019011404</v>
      </c>
      <c r="H3602">
        <v>7.5832891176097146</v>
      </c>
      <c r="I3602">
        <f>tsla_moving_stats_14yr[[#This Row],[Close]]/tsla_moving_stats_14yr[[#This Row],[StdDev_14Y_Centered]]</f>
        <v>0.2848368256175417</v>
      </c>
      <c r="J3602">
        <f>2*tsla_moving_stats_14yr[[#This Row],[StdDev_14Y_Centered]]</f>
        <v>15.166578235219429</v>
      </c>
      <c r="K3602">
        <v>11.289006181645284</v>
      </c>
      <c r="L3602">
        <v>7.5789236693723074</v>
      </c>
      <c r="M3602">
        <f>tsla_moving_stats_14yr[[#This Row],[Average_14Y_Centered]]-tsla_moving_stats_14yr[[#This Row],[ROLLING AVERAGE MANUAL]]</f>
        <v>5.6088373661200563E-3</v>
      </c>
      <c r="N3602">
        <f>tsla_moving_stats_14yr[[#This Row],[StdDev_14Y_Centered]]-tsla_moving_stats_14yr[[#This Row],[STANDARD DEV MANUAL]]</f>
        <v>4.3654482374071435E-3</v>
      </c>
    </row>
    <row r="3603" spans="1:14" x14ac:dyDescent="0.25">
      <c r="A3603" s="1">
        <v>40849</v>
      </c>
      <c r="B3603">
        <v>1.93</v>
      </c>
      <c r="C3603">
        <v>1.95</v>
      </c>
      <c r="D3603">
        <v>1.88</v>
      </c>
      <c r="E3603">
        <v>1.91</v>
      </c>
      <c r="F3603">
        <v>13132828</v>
      </c>
      <c r="G3603">
        <v>11.294615019011404</v>
      </c>
      <c r="H3603">
        <v>7.5832891176097146</v>
      </c>
      <c r="I3603">
        <f>tsla_moving_stats_14yr[[#This Row],[Close]]/tsla_moving_stats_14yr[[#This Row],[StdDev_14Y_Centered]]</f>
        <v>0.25186960043032625</v>
      </c>
      <c r="J3603">
        <f>2*tsla_moving_stats_14yr[[#This Row],[StdDev_14Y_Centered]]</f>
        <v>15.166578235219429</v>
      </c>
      <c r="K3603">
        <v>11.283458610846825</v>
      </c>
      <c r="L3603">
        <v>7.576456257225364</v>
      </c>
      <c r="M3603">
        <f>tsla_moving_stats_14yr[[#This Row],[Average_14Y_Centered]]-tsla_moving_stats_14yr[[#This Row],[ROLLING AVERAGE MANUAL]]</f>
        <v>1.115640816457919E-2</v>
      </c>
      <c r="N3603">
        <f>tsla_moving_stats_14yr[[#This Row],[StdDev_14Y_Centered]]-tsla_moving_stats_14yr[[#This Row],[STANDARD DEV MANUAL]]</f>
        <v>6.8328603843506031E-3</v>
      </c>
    </row>
    <row r="3604" spans="1:14" x14ac:dyDescent="0.25">
      <c r="A3604" s="1">
        <v>40848</v>
      </c>
      <c r="B3604">
        <v>1.89</v>
      </c>
      <c r="C3604">
        <v>1.93</v>
      </c>
      <c r="D3604">
        <v>1.87</v>
      </c>
      <c r="E3604">
        <v>1.93</v>
      </c>
      <c r="F3604">
        <v>9536635</v>
      </c>
      <c r="G3604">
        <v>11.289006181645268</v>
      </c>
      <c r="H3604">
        <v>7.5807262437037588</v>
      </c>
      <c r="I3604">
        <f>tsla_moving_stats_14yr[[#This Row],[Close]]/tsla_moving_stats_14yr[[#This Row],[StdDev_14Y_Centered]]</f>
        <v>0.25459302155950808</v>
      </c>
      <c r="J3604">
        <f>2*tsla_moving_stats_14yr[[#This Row],[StdDev_14Y_Centered]]</f>
        <v>15.161452487407518</v>
      </c>
      <c r="K3604">
        <v>11.27812470252262</v>
      </c>
      <c r="L3604">
        <v>7.5743123718520566</v>
      </c>
      <c r="M3604">
        <f>tsla_moving_stats_14yr[[#This Row],[Average_14Y_Centered]]-tsla_moving_stats_14yr[[#This Row],[ROLLING AVERAGE MANUAL]]</f>
        <v>1.0881479122648585E-2</v>
      </c>
      <c r="N3604">
        <f>tsla_moving_stats_14yr[[#This Row],[StdDev_14Y_Centered]]-tsla_moving_stats_14yr[[#This Row],[STANDARD DEV MANUAL]]</f>
        <v>6.4138718517021687E-3</v>
      </c>
    </row>
    <row r="3605" spans="1:14" x14ac:dyDescent="0.25">
      <c r="A3605" s="1">
        <v>40847</v>
      </c>
      <c r="B3605">
        <v>1.97</v>
      </c>
      <c r="C3605">
        <v>1.97</v>
      </c>
      <c r="D3605">
        <v>1.92</v>
      </c>
      <c r="E3605">
        <v>1.96</v>
      </c>
      <c r="F3605">
        <v>17009552</v>
      </c>
      <c r="G3605">
        <v>11.283458610846813</v>
      </c>
      <c r="H3605">
        <v>7.5782591022853243</v>
      </c>
      <c r="I3605">
        <f>tsla_moving_stats_14yr[[#This Row],[Close]]/tsla_moving_stats_14yr[[#This Row],[StdDev_14Y_Centered]]</f>
        <v>0.25863459846720416</v>
      </c>
      <c r="J3605">
        <f>2*tsla_moving_stats_14yr[[#This Row],[StdDev_14Y_Centered]]</f>
        <v>15.156518204570649</v>
      </c>
      <c r="K3605">
        <v>11.273023809523824</v>
      </c>
      <c r="L3605">
        <v>7.5725069101450728</v>
      </c>
      <c r="M3605">
        <f>tsla_moving_stats_14yr[[#This Row],[Average_14Y_Centered]]-tsla_moving_stats_14yr[[#This Row],[ROLLING AVERAGE MANUAL]]</f>
        <v>1.0434801322988463E-2</v>
      </c>
      <c r="N3605">
        <f>tsla_moving_stats_14yr[[#This Row],[StdDev_14Y_Centered]]-tsla_moving_stats_14yr[[#This Row],[STANDARD DEV MANUAL]]</f>
        <v>5.7521921402514664E-3</v>
      </c>
    </row>
    <row r="3606" spans="1:14" x14ac:dyDescent="0.25">
      <c r="A3606" s="1">
        <v>40844</v>
      </c>
      <c r="B3606">
        <v>1.9</v>
      </c>
      <c r="C3606">
        <v>2</v>
      </c>
      <c r="D3606">
        <v>1.87</v>
      </c>
      <c r="E3606">
        <v>1.99</v>
      </c>
      <c r="F3606">
        <v>18974914</v>
      </c>
      <c r="G3606">
        <v>11.267760838494521</v>
      </c>
      <c r="H3606">
        <v>7.5722737585310345</v>
      </c>
      <c r="I3606">
        <f>tsla_moving_stats_14yr[[#This Row],[Close]]/tsla_moving_stats_14yr[[#This Row],[StdDev_14Y_Centered]]</f>
        <v>0.26280085261815012</v>
      </c>
      <c r="J3606">
        <f>2*tsla_moving_stats_14yr[[#This Row],[StdDev_14Y_Centered]]</f>
        <v>15.144547517062069</v>
      </c>
      <c r="K3606">
        <v>11.267760838494535</v>
      </c>
      <c r="L3606">
        <v>7.5704697623747474</v>
      </c>
      <c r="M3606">
        <f>tsla_moving_stats_14yr[[#This Row],[Average_14Y_Centered]]-tsla_moving_stats_14yr[[#This Row],[ROLLING AVERAGE MANUAL]]</f>
        <v>-1.4210854715202004E-14</v>
      </c>
      <c r="N3606">
        <f>tsla_moving_stats_14yr[[#This Row],[StdDev_14Y_Centered]]-tsla_moving_stats_14yr[[#This Row],[STANDARD DEV MANUAL]]</f>
        <v>1.8039961562870133E-3</v>
      </c>
    </row>
    <row r="3607" spans="1:14" x14ac:dyDescent="0.25">
      <c r="A3607" s="1">
        <v>40843</v>
      </c>
      <c r="B3607">
        <v>1.89</v>
      </c>
      <c r="C3607">
        <v>1.93</v>
      </c>
      <c r="D3607">
        <v>1.87</v>
      </c>
      <c r="E3607">
        <v>1.92</v>
      </c>
      <c r="F3607">
        <v>13040038</v>
      </c>
      <c r="G3607">
        <v>11.267760838494521</v>
      </c>
      <c r="H3607">
        <v>7.5722737585310345</v>
      </c>
      <c r="I3607">
        <f>tsla_moving_stats_14yr[[#This Row],[Close]]/tsla_moving_stats_14yr[[#This Row],[StdDev_14Y_Centered]]</f>
        <v>0.25355660152102927</v>
      </c>
      <c r="J3607">
        <f>2*tsla_moving_stats_14yr[[#This Row],[StdDev_14Y_Centered]]</f>
        <v>15.144547517062069</v>
      </c>
      <c r="K3607">
        <v>11.262616777883709</v>
      </c>
      <c r="L3607">
        <v>7.5686053854329618</v>
      </c>
      <c r="M3607">
        <f>tsla_moving_stats_14yr[[#This Row],[Average_14Y_Centered]]-tsla_moving_stats_14yr[[#This Row],[ROLLING AVERAGE MANUAL]]</f>
        <v>5.1440606108119624E-3</v>
      </c>
      <c r="N3607">
        <f>tsla_moving_stats_14yr[[#This Row],[StdDev_14Y_Centered]]-tsla_moving_stats_14yr[[#This Row],[STANDARD DEV MANUAL]]</f>
        <v>3.6683730980726637E-3</v>
      </c>
    </row>
    <row r="3608" spans="1:14" x14ac:dyDescent="0.25">
      <c r="A3608" s="1">
        <v>40842</v>
      </c>
      <c r="B3608">
        <v>1.88</v>
      </c>
      <c r="C3608">
        <v>1.89</v>
      </c>
      <c r="D3608">
        <v>1.83</v>
      </c>
      <c r="E3608">
        <v>1.87</v>
      </c>
      <c r="F3608">
        <v>7657193</v>
      </c>
      <c r="G3608">
        <v>11.267760838494521</v>
      </c>
      <c r="H3608">
        <v>7.5722737585310345</v>
      </c>
      <c r="I3608">
        <f>tsla_moving_stats_14yr[[#This Row],[Close]]/tsla_moving_stats_14yr[[#This Row],[StdDev_14Y_Centered]]</f>
        <v>0.2469535650230858</v>
      </c>
      <c r="J3608">
        <f>2*tsla_moving_stats_14yr[[#This Row],[StdDev_14Y_Centered]]</f>
        <v>15.144547517062069</v>
      </c>
      <c r="K3608">
        <v>11.257978063900822</v>
      </c>
      <c r="L3608">
        <v>7.567427596780707</v>
      </c>
      <c r="M3608">
        <f>tsla_moving_stats_14yr[[#This Row],[Average_14Y_Centered]]-tsla_moving_stats_14yr[[#This Row],[ROLLING AVERAGE MANUAL]]</f>
        <v>9.7827745936989174E-3</v>
      </c>
      <c r="N3608">
        <f>tsla_moving_stats_14yr[[#This Row],[StdDev_14Y_Centered]]-tsla_moving_stats_14yr[[#This Row],[STANDARD DEV MANUAL]]</f>
        <v>4.8461617503274823E-3</v>
      </c>
    </row>
    <row r="3609" spans="1:14" x14ac:dyDescent="0.25">
      <c r="A3609" s="1">
        <v>40841</v>
      </c>
      <c r="B3609">
        <v>1.88</v>
      </c>
      <c r="C3609">
        <v>1.92</v>
      </c>
      <c r="D3609">
        <v>1.85</v>
      </c>
      <c r="E3609">
        <v>1.88</v>
      </c>
      <c r="F3609">
        <v>9815575</v>
      </c>
      <c r="G3609">
        <v>11.2626167778837</v>
      </c>
      <c r="H3609">
        <v>7.5704097972801367</v>
      </c>
      <c r="I3609">
        <f>tsla_moving_stats_14yr[[#This Row],[Close]]/tsla_moving_stats_14yr[[#This Row],[StdDev_14Y_Centered]]</f>
        <v>0.2483353015678805</v>
      </c>
      <c r="J3609">
        <f>2*tsla_moving_stats_14yr[[#This Row],[StdDev_14Y_Centered]]</f>
        <v>15.140819594560273</v>
      </c>
      <c r="K3609">
        <v>11.25417461832062</v>
      </c>
      <c r="L3609">
        <v>7.5672284464478654</v>
      </c>
      <c r="M3609">
        <f>tsla_moving_stats_14yr[[#This Row],[Average_14Y_Centered]]-tsla_moving_stats_14yr[[#This Row],[ROLLING AVERAGE MANUAL]]</f>
        <v>8.4421595630796986E-3</v>
      </c>
      <c r="N3609">
        <f>tsla_moving_stats_14yr[[#This Row],[StdDev_14Y_Centered]]-tsla_moving_stats_14yr[[#This Row],[STANDARD DEV MANUAL]]</f>
        <v>3.1813508322713346E-3</v>
      </c>
    </row>
    <row r="3610" spans="1:14" x14ac:dyDescent="0.25">
      <c r="A3610" s="1">
        <v>40840</v>
      </c>
      <c r="B3610">
        <v>1.86</v>
      </c>
      <c r="C3610">
        <v>1.93</v>
      </c>
      <c r="D3610">
        <v>1.85</v>
      </c>
      <c r="E3610">
        <v>1.9</v>
      </c>
      <c r="F3610">
        <v>14108264</v>
      </c>
      <c r="G3610">
        <v>11.257978063900811</v>
      </c>
      <c r="H3610">
        <v>7.5692325884812268</v>
      </c>
      <c r="I3610">
        <f>tsla_moving_stats_14yr[[#This Row],[Close]]/tsla_moving_stats_14yr[[#This Row],[StdDev_14Y_Centered]]</f>
        <v>0.2510161998313275</v>
      </c>
      <c r="J3610">
        <f>2*tsla_moving_stats_14yr[[#This Row],[StdDev_14Y_Centered]]</f>
        <v>15.138465176962454</v>
      </c>
      <c r="K3610">
        <v>11.250186157517907</v>
      </c>
      <c r="L3610">
        <v>7.5668313526549547</v>
      </c>
      <c r="M3610">
        <f>tsla_moving_stats_14yr[[#This Row],[Average_14Y_Centered]]-tsla_moving_stats_14yr[[#This Row],[ROLLING AVERAGE MANUAL]]</f>
        <v>7.7919063829039459E-3</v>
      </c>
      <c r="N3610">
        <f>tsla_moving_stats_14yr[[#This Row],[StdDev_14Y_Centered]]-tsla_moving_stats_14yr[[#This Row],[STANDARD DEV MANUAL]]</f>
        <v>2.4012358262721634E-3</v>
      </c>
    </row>
    <row r="3611" spans="1:14" x14ac:dyDescent="0.25">
      <c r="A3611" s="1">
        <v>40837</v>
      </c>
      <c r="B3611">
        <v>1.83</v>
      </c>
      <c r="C3611">
        <v>1.89</v>
      </c>
      <c r="D3611">
        <v>1.8</v>
      </c>
      <c r="E3611">
        <v>1.87</v>
      </c>
      <c r="F3611">
        <v>17138268</v>
      </c>
      <c r="G3611">
        <v>11.247249283667621</v>
      </c>
      <c r="H3611">
        <v>7.56925168198695</v>
      </c>
      <c r="I3611">
        <f>tsla_moving_stats_14yr[[#This Row],[Close]]/tsla_moving_stats_14yr[[#This Row],[StdDev_14Y_Centered]]</f>
        <v>0.24705216295689614</v>
      </c>
      <c r="J3611">
        <f>2*tsla_moving_stats_14yr[[#This Row],[StdDev_14Y_Centered]]</f>
        <v>15.1385033639739</v>
      </c>
      <c r="K3611">
        <v>11.24724928366763</v>
      </c>
      <c r="L3611">
        <v>7.5674440994699568</v>
      </c>
      <c r="M3611">
        <f>tsla_moving_stats_14yr[[#This Row],[Average_14Y_Centered]]-tsla_moving_stats_14yr[[#This Row],[ROLLING AVERAGE MANUAL]]</f>
        <v>0</v>
      </c>
      <c r="N3611">
        <f>tsla_moving_stats_14yr[[#This Row],[StdDev_14Y_Centered]]-tsla_moving_stats_14yr[[#This Row],[STANDARD DEV MANUAL]]</f>
        <v>1.8075825169932003E-3</v>
      </c>
    </row>
    <row r="3612" spans="1:14" x14ac:dyDescent="0.25">
      <c r="A3612" s="1">
        <v>40836</v>
      </c>
      <c r="B3612">
        <v>1.83</v>
      </c>
      <c r="C3612">
        <v>1.83</v>
      </c>
      <c r="D3612">
        <v>1.8</v>
      </c>
      <c r="E3612">
        <v>1.82</v>
      </c>
      <c r="F3612">
        <v>14994720</v>
      </c>
      <c r="G3612">
        <v>11.247249283667621</v>
      </c>
      <c r="H3612">
        <v>7.56925168198695</v>
      </c>
      <c r="I3612">
        <f>tsla_moving_stats_14yr[[#This Row],[Close]]/tsla_moving_stats_14yr[[#This Row],[StdDev_14Y_Centered]]</f>
        <v>0.24044649015056199</v>
      </c>
      <c r="J3612">
        <f>2*tsla_moving_stats_14yr[[#This Row],[StdDev_14Y_Centered]]</f>
        <v>15.1385033639739</v>
      </c>
      <c r="K3612">
        <v>11.2443430482561</v>
      </c>
      <c r="L3612">
        <v>7.5680832892831393</v>
      </c>
      <c r="M3612">
        <f>tsla_moving_stats_14yr[[#This Row],[Average_14Y_Centered]]-tsla_moving_stats_14yr[[#This Row],[ROLLING AVERAGE MANUAL]]</f>
        <v>2.9062354115207967E-3</v>
      </c>
      <c r="N3612">
        <f>tsla_moving_stats_14yr[[#This Row],[StdDev_14Y_Centered]]-tsla_moving_stats_14yr[[#This Row],[STANDARD DEV MANUAL]]</f>
        <v>1.168392703810639E-3</v>
      </c>
    </row>
    <row r="3613" spans="1:14" x14ac:dyDescent="0.25">
      <c r="A3613" s="1">
        <v>40835</v>
      </c>
      <c r="B3613">
        <v>1.87</v>
      </c>
      <c r="C3613">
        <v>1.87</v>
      </c>
      <c r="D3613">
        <v>1.82</v>
      </c>
      <c r="E3613">
        <v>1.84</v>
      </c>
      <c r="F3613">
        <v>11892762</v>
      </c>
      <c r="G3613">
        <v>11.247249283667621</v>
      </c>
      <c r="H3613">
        <v>7.56925168198695</v>
      </c>
      <c r="I3613">
        <f>tsla_moving_stats_14yr[[#This Row],[Close]]/tsla_moving_stats_14yr[[#This Row],[StdDev_14Y_Centered]]</f>
        <v>0.24308875927309564</v>
      </c>
      <c r="J3613">
        <f>2*tsla_moving_stats_14yr[[#This Row],[StdDev_14Y_Centered]]</f>
        <v>15.1385033639739</v>
      </c>
      <c r="K3613">
        <v>11.241309751434041</v>
      </c>
      <c r="L3613">
        <v>7.5686198042661781</v>
      </c>
      <c r="M3613">
        <f>tsla_moving_stats_14yr[[#This Row],[Average_14Y_Centered]]-tsla_moving_stats_14yr[[#This Row],[ROLLING AVERAGE MANUAL]]</f>
        <v>5.9395322335795697E-3</v>
      </c>
      <c r="N3613">
        <f>tsla_moving_stats_14yr[[#This Row],[StdDev_14Y_Centered]]-tsla_moving_stats_14yr[[#This Row],[STANDARD DEV MANUAL]]</f>
        <v>6.3187772077188953E-4</v>
      </c>
    </row>
    <row r="3614" spans="1:14" x14ac:dyDescent="0.25">
      <c r="A3614" s="1">
        <v>40834</v>
      </c>
      <c r="B3614">
        <v>1.82</v>
      </c>
      <c r="C3614">
        <v>1.9</v>
      </c>
      <c r="D3614">
        <v>1.78</v>
      </c>
      <c r="E3614">
        <v>1.89</v>
      </c>
      <c r="F3614">
        <v>14995367</v>
      </c>
      <c r="G3614">
        <v>11.244343048256091</v>
      </c>
      <c r="H3614">
        <v>7.5698918884938742</v>
      </c>
      <c r="I3614">
        <f>tsla_moving_stats_14yr[[#This Row],[Close]]/tsla_moving_stats_14yr[[#This Row],[StdDev_14Y_Centered]]</f>
        <v>0.24967331473686863</v>
      </c>
      <c r="J3614">
        <f>2*tsla_moving_stats_14yr[[#This Row],[StdDev_14Y_Centered]]</f>
        <v>15.139783776987748</v>
      </c>
      <c r="K3614">
        <v>11.238020086083221</v>
      </c>
      <c r="L3614">
        <v>7.5689339961418227</v>
      </c>
      <c r="M3614">
        <f>tsla_moving_stats_14yr[[#This Row],[Average_14Y_Centered]]-tsla_moving_stats_14yr[[#This Row],[ROLLING AVERAGE MANUAL]]</f>
        <v>6.3229621728702057E-3</v>
      </c>
      <c r="N3614">
        <f>tsla_moving_stats_14yr[[#This Row],[StdDev_14Y_Centered]]-tsla_moving_stats_14yr[[#This Row],[STANDARD DEV MANUAL]]</f>
        <v>9.5789235205145928E-4</v>
      </c>
    </row>
    <row r="3615" spans="1:14" x14ac:dyDescent="0.25">
      <c r="A3615" s="1">
        <v>40833</v>
      </c>
      <c r="B3615">
        <v>1.86</v>
      </c>
      <c r="C3615">
        <v>1.87</v>
      </c>
      <c r="D3615">
        <v>1.82</v>
      </c>
      <c r="E3615">
        <v>1.83</v>
      </c>
      <c r="F3615">
        <v>11316598</v>
      </c>
      <c r="G3615">
        <v>11.241309751434034</v>
      </c>
      <c r="H3615">
        <v>7.5704293965943084</v>
      </c>
      <c r="I3615">
        <f>tsla_moving_stats_14yr[[#This Row],[Close]]/tsla_moving_stats_14yr[[#This Row],[StdDev_14Y_Centered]]</f>
        <v>0.2417300134683586</v>
      </c>
      <c r="J3615">
        <f>2*tsla_moving_stats_14yr[[#This Row],[StdDev_14Y_Centered]]</f>
        <v>15.140858793188617</v>
      </c>
      <c r="K3615">
        <v>11.234574162679433</v>
      </c>
      <c r="L3615">
        <v>7.5691045298143367</v>
      </c>
      <c r="M3615">
        <f>tsla_moving_stats_14yr[[#This Row],[Average_14Y_Centered]]-tsla_moving_stats_14yr[[#This Row],[ROLLING AVERAGE MANUAL]]</f>
        <v>6.7355887546014515E-3</v>
      </c>
      <c r="N3615">
        <f>tsla_moving_stats_14yr[[#This Row],[StdDev_14Y_Centered]]-tsla_moving_stats_14yr[[#This Row],[STANDARD DEV MANUAL]]</f>
        <v>1.3248667799716785E-3</v>
      </c>
    </row>
    <row r="3616" spans="1:14" x14ac:dyDescent="0.25">
      <c r="A3616" s="1">
        <v>40830</v>
      </c>
      <c r="B3616">
        <v>1.87</v>
      </c>
      <c r="C3616">
        <v>1.9</v>
      </c>
      <c r="D3616">
        <v>1.82</v>
      </c>
      <c r="E3616">
        <v>1.87</v>
      </c>
      <c r="F3616">
        <v>21007057</v>
      </c>
      <c r="G3616">
        <v>11.231665868836764</v>
      </c>
      <c r="H3616">
        <v>7.5715608761302695</v>
      </c>
      <c r="I3616">
        <f>tsla_moving_stats_14yr[[#This Row],[Close]]/tsla_moving_stats_14yr[[#This Row],[StdDev_14Y_Centered]]</f>
        <v>0.24697681635173405</v>
      </c>
      <c r="J3616">
        <f>2*tsla_moving_stats_14yr[[#This Row],[StdDev_14Y_Centered]]</f>
        <v>15.143121752260539</v>
      </c>
      <c r="K3616">
        <v>11.231665868836771</v>
      </c>
      <c r="L3616">
        <v>7.5697484138957734</v>
      </c>
      <c r="M3616">
        <f>tsla_moving_stats_14yr[[#This Row],[Average_14Y_Centered]]-tsla_moving_stats_14yr[[#This Row],[ROLLING AVERAGE MANUAL]]</f>
        <v>0</v>
      </c>
      <c r="N3616">
        <f>tsla_moving_stats_14yr[[#This Row],[StdDev_14Y_Centered]]-tsla_moving_stats_14yr[[#This Row],[STANDARD DEV MANUAL]]</f>
        <v>1.8124622344961594E-3</v>
      </c>
    </row>
    <row r="3617" spans="1:14" x14ac:dyDescent="0.25">
      <c r="A3617" s="1">
        <v>40829</v>
      </c>
      <c r="B3617">
        <v>1.84</v>
      </c>
      <c r="C3617">
        <v>1.9</v>
      </c>
      <c r="D3617">
        <v>1.83</v>
      </c>
      <c r="E3617">
        <v>1.86</v>
      </c>
      <c r="F3617">
        <v>15657211</v>
      </c>
      <c r="G3617">
        <v>11.231665868836764</v>
      </c>
      <c r="H3617">
        <v>7.5715608761302695</v>
      </c>
      <c r="I3617">
        <f>tsla_moving_stats_14yr[[#This Row],[Close]]/tsla_moving_stats_14yr[[#This Row],[StdDev_14Y_Centered]]</f>
        <v>0.24565608471348949</v>
      </c>
      <c r="J3617">
        <f>2*tsla_moving_stats_14yr[[#This Row],[StdDev_14Y_Centered]]</f>
        <v>15.143121752260539</v>
      </c>
      <c r="K3617">
        <v>11.228783524904221</v>
      </c>
      <c r="L3617">
        <v>7.5704147101841803</v>
      </c>
      <c r="M3617">
        <f>tsla_moving_stats_14yr[[#This Row],[Average_14Y_Centered]]-tsla_moving_stats_14yr[[#This Row],[ROLLING AVERAGE MANUAL]]</f>
        <v>2.8823439325424971E-3</v>
      </c>
      <c r="N3617">
        <f>tsla_moving_stats_14yr[[#This Row],[StdDev_14Y_Centered]]-tsla_moving_stats_14yr[[#This Row],[STANDARD DEV MANUAL]]</f>
        <v>1.1461659460891838E-3</v>
      </c>
    </row>
    <row r="3618" spans="1:14" x14ac:dyDescent="0.25">
      <c r="A3618" s="1">
        <v>40828</v>
      </c>
      <c r="B3618">
        <v>1.82</v>
      </c>
      <c r="C3618">
        <v>1.87</v>
      </c>
      <c r="D3618">
        <v>1.81</v>
      </c>
      <c r="E3618">
        <v>1.85</v>
      </c>
      <c r="F3618">
        <v>16850477</v>
      </c>
      <c r="G3618">
        <v>11.231665868836764</v>
      </c>
      <c r="H3618">
        <v>7.5715608761302695</v>
      </c>
      <c r="I3618">
        <f>tsla_moving_stats_14yr[[#This Row],[Close]]/tsla_moving_stats_14yr[[#This Row],[StdDev_14Y_Centered]]</f>
        <v>0.2443353530752449</v>
      </c>
      <c r="J3618">
        <f>2*tsla_moving_stats_14yr[[#This Row],[StdDev_14Y_Centered]]</f>
        <v>15.143121752260539</v>
      </c>
      <c r="K3618">
        <v>11.226104456157172</v>
      </c>
      <c r="L3618">
        <v>7.5712385702664902</v>
      </c>
      <c r="M3618">
        <f>tsla_moving_stats_14yr[[#This Row],[Average_14Y_Centered]]-tsla_moving_stats_14yr[[#This Row],[ROLLING AVERAGE MANUAL]]</f>
        <v>5.5614126795919816E-3</v>
      </c>
      <c r="N3618">
        <f>tsla_moving_stats_14yr[[#This Row],[StdDev_14Y_Centered]]-tsla_moving_stats_14yr[[#This Row],[STANDARD DEV MANUAL]]</f>
        <v>3.2230586377934856E-4</v>
      </c>
    </row>
    <row r="3619" spans="1:14" x14ac:dyDescent="0.25">
      <c r="A3619" s="1">
        <v>40827</v>
      </c>
      <c r="B3619">
        <v>1.83</v>
      </c>
      <c r="C3619">
        <v>1.85</v>
      </c>
      <c r="D3619">
        <v>1.81</v>
      </c>
      <c r="E3619">
        <v>1.84</v>
      </c>
      <c r="F3619">
        <v>8640054</v>
      </c>
      <c r="G3619">
        <v>11.228783524904214</v>
      </c>
      <c r="H3619">
        <v>7.5722282003791195</v>
      </c>
      <c r="I3619">
        <f>tsla_moving_stats_14yr[[#This Row],[Close]]/tsla_moving_stats_14yr[[#This Row],[StdDev_14Y_Centered]]</f>
        <v>0.24299320507903824</v>
      </c>
      <c r="J3619">
        <f>2*tsla_moving_stats_14yr[[#This Row],[StdDev_14Y_Centered]]</f>
        <v>15.144456400758239</v>
      </c>
      <c r="K3619">
        <v>11.223274209012473</v>
      </c>
      <c r="L3619">
        <v>7.5719492981088781</v>
      </c>
      <c r="M3619">
        <f>tsla_moving_stats_14yr[[#This Row],[Average_14Y_Centered]]-tsla_moving_stats_14yr[[#This Row],[ROLLING AVERAGE MANUAL]]</f>
        <v>5.5093158917411955E-3</v>
      </c>
      <c r="N3619">
        <f>tsla_moving_stats_14yr[[#This Row],[StdDev_14Y_Centered]]-tsla_moving_stats_14yr[[#This Row],[STANDARD DEV MANUAL]]</f>
        <v>2.7890227024141012E-4</v>
      </c>
    </row>
    <row r="3620" spans="1:14" x14ac:dyDescent="0.25">
      <c r="A3620" s="1">
        <v>40826</v>
      </c>
      <c r="B3620">
        <v>1.82</v>
      </c>
      <c r="C3620">
        <v>1.88</v>
      </c>
      <c r="D3620">
        <v>1.8</v>
      </c>
      <c r="E3620">
        <v>1.86</v>
      </c>
      <c r="F3620">
        <v>13851254</v>
      </c>
      <c r="G3620">
        <v>11.226104456157163</v>
      </c>
      <c r="H3620">
        <v>7.573053127169783</v>
      </c>
      <c r="I3620">
        <f>tsla_moving_stats_14yr[[#This Row],[Close]]/tsla_moving_stats_14yr[[#This Row],[StdDev_14Y_Centered]]</f>
        <v>0.24560767880089113</v>
      </c>
      <c r="J3620">
        <f>2*tsla_moving_stats_14yr[[#This Row],[StdDev_14Y_Centered]]</f>
        <v>15.146106254339566</v>
      </c>
      <c r="K3620">
        <v>11.220254196642694</v>
      </c>
      <c r="L3620">
        <v>7.5725087906073316</v>
      </c>
      <c r="M3620">
        <f>tsla_moving_stats_14yr[[#This Row],[Average_14Y_Centered]]-tsla_moving_stats_14yr[[#This Row],[ROLLING AVERAGE MANUAL]]</f>
        <v>5.8502595144691583E-3</v>
      </c>
      <c r="N3620">
        <f>tsla_moving_stats_14yr[[#This Row],[StdDev_14Y_Centered]]-tsla_moving_stats_14yr[[#This Row],[STANDARD DEV MANUAL]]</f>
        <v>5.4433656245134188E-4</v>
      </c>
    </row>
    <row r="3621" spans="1:14" x14ac:dyDescent="0.25">
      <c r="A3621" s="1">
        <v>40823</v>
      </c>
      <c r="B3621">
        <v>1.8</v>
      </c>
      <c r="C3621">
        <v>1.84</v>
      </c>
      <c r="D3621">
        <v>1.74</v>
      </c>
      <c r="E3621">
        <v>1.8</v>
      </c>
      <c r="F3621">
        <v>19673240</v>
      </c>
      <c r="G3621">
        <v>11.217624760076776</v>
      </c>
      <c r="H3621">
        <v>7.5751914093580552</v>
      </c>
      <c r="I3621">
        <f>tsla_moving_stats_14yr[[#This Row],[Close]]/tsla_moving_stats_14yr[[#This Row],[StdDev_14Y_Centered]]</f>
        <v>0.23761775811715594</v>
      </c>
      <c r="J3621">
        <f>2*tsla_moving_stats_14yr[[#This Row],[StdDev_14Y_Centered]]</f>
        <v>15.15038281871611</v>
      </c>
      <c r="K3621">
        <v>11.217624760076784</v>
      </c>
      <c r="L3621">
        <v>7.5733737269301216</v>
      </c>
      <c r="M3621">
        <f>tsla_moving_stats_14yr[[#This Row],[Average_14Y_Centered]]-tsla_moving_stats_14yr[[#This Row],[ROLLING AVERAGE MANUAL]]</f>
        <v>0</v>
      </c>
      <c r="N3621">
        <f>tsla_moving_stats_14yr[[#This Row],[StdDev_14Y_Centered]]-tsla_moving_stats_14yr[[#This Row],[STANDARD DEV MANUAL]]</f>
        <v>1.8176824279336756E-3</v>
      </c>
    </row>
    <row r="3622" spans="1:14" x14ac:dyDescent="0.25">
      <c r="A3622" s="1">
        <v>40822</v>
      </c>
      <c r="B3622">
        <v>1.69</v>
      </c>
      <c r="C3622">
        <v>1.84</v>
      </c>
      <c r="D3622">
        <v>1.67</v>
      </c>
      <c r="E3622">
        <v>1.8</v>
      </c>
      <c r="F3622">
        <v>26535417</v>
      </c>
      <c r="G3622">
        <v>11.217624760076776</v>
      </c>
      <c r="H3622">
        <v>7.5751914093580552</v>
      </c>
      <c r="I3622">
        <f>tsla_moving_stats_14yr[[#This Row],[Close]]/tsla_moving_stats_14yr[[#This Row],[StdDev_14Y_Centered]]</f>
        <v>0.23761775811715594</v>
      </c>
      <c r="J3622">
        <f>2*tsla_moving_stats_14yr[[#This Row],[StdDev_14Y_Centered]]</f>
        <v>15.15038281871611</v>
      </c>
      <c r="K3622">
        <v>11.214627940470482</v>
      </c>
      <c r="L3622">
        <v>7.5739559435591826</v>
      </c>
      <c r="M3622">
        <f>tsla_moving_stats_14yr[[#This Row],[Average_14Y_Centered]]-tsla_moving_stats_14yr[[#This Row],[ROLLING AVERAGE MANUAL]]</f>
        <v>2.9968196062934993E-3</v>
      </c>
      <c r="N3622">
        <f>tsla_moving_stats_14yr[[#This Row],[StdDev_14Y_Centered]]-tsla_moving_stats_14yr[[#This Row],[STANDARD DEV MANUAL]]</f>
        <v>1.2354657988726814E-3</v>
      </c>
    </row>
    <row r="3623" spans="1:14" x14ac:dyDescent="0.25">
      <c r="A3623" s="1">
        <v>40821</v>
      </c>
      <c r="B3623">
        <v>1.6</v>
      </c>
      <c r="C3623">
        <v>1.72</v>
      </c>
      <c r="D3623">
        <v>1.56</v>
      </c>
      <c r="E3623">
        <v>1.69</v>
      </c>
      <c r="F3623">
        <v>18441229</v>
      </c>
      <c r="G3623">
        <v>11.217624760076776</v>
      </c>
      <c r="H3623">
        <v>7.5751914093580552</v>
      </c>
      <c r="I3623">
        <f>tsla_moving_stats_14yr[[#This Row],[Close]]/tsla_moving_stats_14yr[[#This Row],[StdDev_14Y_Centered]]</f>
        <v>0.2230966728988853</v>
      </c>
      <c r="J3623">
        <f>2*tsla_moving_stats_14yr[[#This Row],[StdDev_14Y_Centered]]</f>
        <v>15.15038281871611</v>
      </c>
      <c r="K3623">
        <v>11.210989433237279</v>
      </c>
      <c r="L3623">
        <v>7.573954389360118</v>
      </c>
      <c r="M3623">
        <f>tsla_moving_stats_14yr[[#This Row],[Average_14Y_Centered]]-tsla_moving_stats_14yr[[#This Row],[ROLLING AVERAGE MANUAL]]</f>
        <v>6.6353268394969689E-3</v>
      </c>
      <c r="N3623">
        <f>tsla_moving_stats_14yr[[#This Row],[StdDev_14Y_Centered]]-tsla_moving_stats_14yr[[#This Row],[STANDARD DEV MANUAL]]</f>
        <v>1.2370199979372387E-3</v>
      </c>
    </row>
    <row r="3624" spans="1:14" x14ac:dyDescent="0.25">
      <c r="A3624" s="1">
        <v>40820</v>
      </c>
      <c r="B3624">
        <v>1.55</v>
      </c>
      <c r="C3624">
        <v>1.62</v>
      </c>
      <c r="D3624">
        <v>1.53</v>
      </c>
      <c r="E3624">
        <v>1.58</v>
      </c>
      <c r="F3624">
        <v>18003228</v>
      </c>
      <c r="G3624">
        <v>11.214627940470475</v>
      </c>
      <c r="H3624">
        <v>7.5757746387333267</v>
      </c>
      <c r="I3624">
        <f>tsla_moving_stats_14yr[[#This Row],[Close]]/tsla_moving_stats_14yr[[#This Row],[StdDev_14Y_Centered]]</f>
        <v>0.20855953025870064</v>
      </c>
      <c r="J3624">
        <f>2*tsla_moving_stats_14yr[[#This Row],[StdDev_14Y_Centered]]</f>
        <v>15.151549277466653</v>
      </c>
      <c r="K3624">
        <v>11.206934166266226</v>
      </c>
      <c r="L3624">
        <v>7.5735138592880951</v>
      </c>
      <c r="M3624">
        <f>tsla_moving_stats_14yr[[#This Row],[Average_14Y_Centered]]-tsla_moving_stats_14yr[[#This Row],[ROLLING AVERAGE MANUAL]]</f>
        <v>7.6937742042488821E-3</v>
      </c>
      <c r="N3624">
        <f>tsla_moving_stats_14yr[[#This Row],[StdDev_14Y_Centered]]-tsla_moving_stats_14yr[[#This Row],[STANDARD DEV MANUAL]]</f>
        <v>2.2607794452316199E-3</v>
      </c>
    </row>
    <row r="3625" spans="1:14" x14ac:dyDescent="0.25">
      <c r="A3625" s="1">
        <v>40819</v>
      </c>
      <c r="B3625">
        <v>1.66</v>
      </c>
      <c r="C3625">
        <v>1.67</v>
      </c>
      <c r="D3625">
        <v>1.55</v>
      </c>
      <c r="E3625">
        <v>1.58</v>
      </c>
      <c r="F3625">
        <v>15346966</v>
      </c>
      <c r="G3625">
        <v>11.210989433237271</v>
      </c>
      <c r="H3625">
        <v>7.575773958008436</v>
      </c>
      <c r="I3625">
        <f>tsla_moving_stats_14yr[[#This Row],[Close]]/tsla_moving_stats_14yr[[#This Row],[StdDev_14Y_Centered]]</f>
        <v>0.20855954899891968</v>
      </c>
      <c r="J3625">
        <f>2*tsla_moving_stats_14yr[[#This Row],[StdDev_14Y_Centered]]</f>
        <v>15.151547916016872</v>
      </c>
      <c r="K3625">
        <v>11.202673076923082</v>
      </c>
      <c r="L3625">
        <v>7.5728398715438621</v>
      </c>
      <c r="M3625">
        <f>tsla_moving_stats_14yr[[#This Row],[Average_14Y_Centered]]-tsla_moving_stats_14yr[[#This Row],[ROLLING AVERAGE MANUAL]]</f>
        <v>8.316356314189477E-3</v>
      </c>
      <c r="N3625">
        <f>tsla_moving_stats_14yr[[#This Row],[StdDev_14Y_Centered]]-tsla_moving_stats_14yr[[#This Row],[STANDARD DEV MANUAL]]</f>
        <v>2.9340864645739373E-3</v>
      </c>
    </row>
    <row r="3626" spans="1:14" x14ac:dyDescent="0.25">
      <c r="A3626" s="1">
        <v>40816</v>
      </c>
      <c r="B3626">
        <v>1.65</v>
      </c>
      <c r="C3626">
        <v>1.66</v>
      </c>
      <c r="D3626">
        <v>1.57</v>
      </c>
      <c r="E3626">
        <v>1.63</v>
      </c>
      <c r="F3626">
        <v>20040831</v>
      </c>
      <c r="G3626">
        <v>11.198100048100049</v>
      </c>
      <c r="H3626">
        <v>7.5736107559201642</v>
      </c>
      <c r="I3626">
        <f>tsla_moving_stats_14yr[[#This Row],[Close]]/tsla_moving_stats_14yr[[#This Row],[StdDev_14Y_Centered]]</f>
        <v>0.21522098937100198</v>
      </c>
      <c r="J3626">
        <f>2*tsla_moving_stats_14yr[[#This Row],[StdDev_14Y_Centered]]</f>
        <v>15.147221511840328</v>
      </c>
      <c r="K3626">
        <v>11.198100048100056</v>
      </c>
      <c r="L3626">
        <v>7.571789081629011</v>
      </c>
      <c r="M3626">
        <f>tsla_moving_stats_14yr[[#This Row],[Average_14Y_Centered]]-tsla_moving_stats_14yr[[#This Row],[ROLLING AVERAGE MANUAL]]</f>
        <v>0</v>
      </c>
      <c r="N3626">
        <f>tsla_moving_stats_14yr[[#This Row],[StdDev_14Y_Centered]]-tsla_moving_stats_14yr[[#This Row],[STANDARD DEV MANUAL]]</f>
        <v>1.821674291153208E-3</v>
      </c>
    </row>
    <row r="3627" spans="1:14" x14ac:dyDescent="0.25">
      <c r="A3627" s="1">
        <v>40815</v>
      </c>
      <c r="B3627">
        <v>1.71</v>
      </c>
      <c r="C3627">
        <v>1.72</v>
      </c>
      <c r="D3627">
        <v>1.57</v>
      </c>
      <c r="E3627">
        <v>1.61</v>
      </c>
      <c r="F3627">
        <v>13943189</v>
      </c>
      <c r="G3627">
        <v>11.198100048100049</v>
      </c>
      <c r="H3627">
        <v>7.5736107559201642</v>
      </c>
      <c r="I3627">
        <f>tsla_moving_stats_14yr[[#This Row],[Close]]/tsla_moving_stats_14yr[[#This Row],[StdDev_14Y_Centered]]</f>
        <v>0.21258024103516149</v>
      </c>
      <c r="J3627">
        <f>2*tsla_moving_stats_14yr[[#This Row],[StdDev_14Y_Centered]]</f>
        <v>15.147221511840328</v>
      </c>
      <c r="K3627">
        <v>11.194995187680469</v>
      </c>
      <c r="L3627">
        <v>7.5722875006988222</v>
      </c>
      <c r="M3627">
        <f>tsla_moving_stats_14yr[[#This Row],[Average_14Y_Centered]]-tsla_moving_stats_14yr[[#This Row],[ROLLING AVERAGE MANUAL]]</f>
        <v>3.1048604195795804E-3</v>
      </c>
      <c r="N3627">
        <f>tsla_moving_stats_14yr[[#This Row],[StdDev_14Y_Centered]]-tsla_moving_stats_14yr[[#This Row],[STANDARD DEV MANUAL]]</f>
        <v>1.3232552213420234E-3</v>
      </c>
    </row>
    <row r="3628" spans="1:14" x14ac:dyDescent="0.25">
      <c r="A3628" s="1">
        <v>40814</v>
      </c>
      <c r="B3628">
        <v>1.73</v>
      </c>
      <c r="C3628">
        <v>1.77</v>
      </c>
      <c r="D3628">
        <v>1.63</v>
      </c>
      <c r="E3628">
        <v>1.64</v>
      </c>
      <c r="F3628">
        <v>10848101</v>
      </c>
      <c r="G3628">
        <v>11.198100048100049</v>
      </c>
      <c r="H3628">
        <v>7.5736107559201642</v>
      </c>
      <c r="I3628">
        <f>tsla_moving_stats_14yr[[#This Row],[Close]]/tsla_moving_stats_14yr[[#This Row],[StdDev_14Y_Centered]]</f>
        <v>0.21654136353892223</v>
      </c>
      <c r="J3628">
        <f>2*tsla_moving_stats_14yr[[#This Row],[StdDev_14Y_Centered]]</f>
        <v>15.147221511840328</v>
      </c>
      <c r="K3628">
        <v>11.190515166104966</v>
      </c>
      <c r="L3628">
        <v>7.571356430888029</v>
      </c>
      <c r="M3628">
        <f>tsla_moving_stats_14yr[[#This Row],[Average_14Y_Centered]]-tsla_moving_stats_14yr[[#This Row],[ROLLING AVERAGE MANUAL]]</f>
        <v>7.5848819950827817E-3</v>
      </c>
      <c r="N3628">
        <f>tsla_moving_stats_14yr[[#This Row],[StdDev_14Y_Centered]]-tsla_moving_stats_14yr[[#This Row],[STANDARD DEV MANUAL]]</f>
        <v>2.2543250321351849E-3</v>
      </c>
    </row>
    <row r="3629" spans="1:14" x14ac:dyDescent="0.25">
      <c r="A3629" s="1">
        <v>40813</v>
      </c>
      <c r="B3629">
        <v>1.73</v>
      </c>
      <c r="C3629">
        <v>1.8</v>
      </c>
      <c r="D3629">
        <v>1.7</v>
      </c>
      <c r="E3629">
        <v>1.75</v>
      </c>
      <c r="F3629">
        <v>10116447</v>
      </c>
      <c r="G3629">
        <v>11.194995187680462</v>
      </c>
      <c r="H3629">
        <v>7.5741101719252901</v>
      </c>
      <c r="I3629">
        <f>tsla_moving_stats_14yr[[#This Row],[Close]]/tsla_moving_stats_14yr[[#This Row],[StdDev_14Y_Centered]]</f>
        <v>0.231050243563484</v>
      </c>
      <c r="J3629">
        <f>2*tsla_moving_stats_14yr[[#This Row],[StdDev_14Y_Centered]]</f>
        <v>15.14822034385058</v>
      </c>
      <c r="K3629">
        <v>11.185963391136811</v>
      </c>
      <c r="L3629">
        <v>7.570338101161961</v>
      </c>
      <c r="M3629">
        <f>tsla_moving_stats_14yr[[#This Row],[Average_14Y_Centered]]-tsla_moving_stats_14yr[[#This Row],[ROLLING AVERAGE MANUAL]]</f>
        <v>9.0317965436508274E-3</v>
      </c>
      <c r="N3629">
        <f>tsla_moving_stats_14yr[[#This Row],[StdDev_14Y_Centered]]-tsla_moving_stats_14yr[[#This Row],[STANDARD DEV MANUAL]]</f>
        <v>3.7720707633290829E-3</v>
      </c>
    </row>
    <row r="3630" spans="1:14" x14ac:dyDescent="0.25">
      <c r="A3630" s="1">
        <v>40812</v>
      </c>
      <c r="B3630">
        <v>1.77</v>
      </c>
      <c r="C3630">
        <v>1.77</v>
      </c>
      <c r="D3630">
        <v>1.66</v>
      </c>
      <c r="E3630">
        <v>1.7</v>
      </c>
      <c r="F3630">
        <v>14020739</v>
      </c>
      <c r="G3630">
        <v>11.190515166104959</v>
      </c>
      <c r="H3630">
        <v>7.5731797557623546</v>
      </c>
      <c r="I3630">
        <f>tsla_moving_stats_14yr[[#This Row],[Close]]/tsla_moving_stats_14yr[[#This Row],[StdDev_14Y_Centered]]</f>
        <v>0.22447638308155665</v>
      </c>
      <c r="J3630">
        <f>2*tsla_moving_stats_14yr[[#This Row],[StdDev_14Y_Centered]]</f>
        <v>15.146359511524709</v>
      </c>
      <c r="K3630">
        <v>11.181681927710853</v>
      </c>
      <c r="L3630">
        <v>7.5696488190277575</v>
      </c>
      <c r="M3630">
        <f>tsla_moving_stats_14yr[[#This Row],[Average_14Y_Centered]]-tsla_moving_stats_14yr[[#This Row],[ROLLING AVERAGE MANUAL]]</f>
        <v>8.833238394105436E-3</v>
      </c>
      <c r="N3630">
        <f>tsla_moving_stats_14yr[[#This Row],[StdDev_14Y_Centered]]-tsla_moving_stats_14yr[[#This Row],[STANDARD DEV MANUAL]]</f>
        <v>3.5309367345970344E-3</v>
      </c>
    </row>
    <row r="3631" spans="1:14" x14ac:dyDescent="0.25">
      <c r="A3631" s="1">
        <v>40809</v>
      </c>
      <c r="B3631">
        <v>1.7</v>
      </c>
      <c r="C3631">
        <v>1.77</v>
      </c>
      <c r="D3631">
        <v>1.69</v>
      </c>
      <c r="E3631">
        <v>1.76</v>
      </c>
      <c r="F3631">
        <v>17344938</v>
      </c>
      <c r="G3631">
        <v>11.177439729990358</v>
      </c>
      <c r="H3631">
        <v>7.5708325054991379</v>
      </c>
      <c r="I3631">
        <f>tsla_moving_stats_14yr[[#This Row],[Close]]/tsla_moving_stats_14yr[[#This Row],[StdDev_14Y_Centered]]</f>
        <v>0.23247113163864203</v>
      </c>
      <c r="J3631">
        <f>2*tsla_moving_stats_14yr[[#This Row],[StdDev_14Y_Centered]]</f>
        <v>15.141665010998276</v>
      </c>
      <c r="K3631">
        <v>11.177439729990368</v>
      </c>
      <c r="L3631">
        <v>7.5690071088468027</v>
      </c>
      <c r="M3631">
        <f>tsla_moving_stats_14yr[[#This Row],[Average_14Y_Centered]]-tsla_moving_stats_14yr[[#This Row],[ROLLING AVERAGE MANUAL]]</f>
        <v>0</v>
      </c>
      <c r="N3631">
        <f>tsla_moving_stats_14yr[[#This Row],[StdDev_14Y_Centered]]-tsla_moving_stats_14yr[[#This Row],[STANDARD DEV MANUAL]]</f>
        <v>1.825396652335165E-3</v>
      </c>
    </row>
    <row r="3632" spans="1:14" x14ac:dyDescent="0.25">
      <c r="A3632" s="1">
        <v>40808</v>
      </c>
      <c r="B3632">
        <v>1.71</v>
      </c>
      <c r="C3632">
        <v>1.74</v>
      </c>
      <c r="D3632">
        <v>1.66</v>
      </c>
      <c r="E3632">
        <v>1.71</v>
      </c>
      <c r="F3632">
        <v>11640043</v>
      </c>
      <c r="G3632">
        <v>11.177439729990358</v>
      </c>
      <c r="H3632">
        <v>7.5708325054991379</v>
      </c>
      <c r="I3632">
        <f>tsla_moving_stats_14yr[[#This Row],[Close]]/tsla_moving_stats_14yr[[#This Row],[StdDev_14Y_Centered]]</f>
        <v>0.22586683812618058</v>
      </c>
      <c r="J3632">
        <f>2*tsla_moving_stats_14yr[[#This Row],[StdDev_14Y_Centered]]</f>
        <v>15.141665010998276</v>
      </c>
      <c r="K3632">
        <v>11.173212735166437</v>
      </c>
      <c r="L3632">
        <v>7.5683847458973217</v>
      </c>
      <c r="M3632">
        <f>tsla_moving_stats_14yr[[#This Row],[Average_14Y_Centered]]-tsla_moving_stats_14yr[[#This Row],[ROLLING AVERAGE MANUAL]]</f>
        <v>4.2269948239201938E-3</v>
      </c>
      <c r="N3632">
        <f>tsla_moving_stats_14yr[[#This Row],[StdDev_14Y_Centered]]-tsla_moving_stats_14yr[[#This Row],[STANDARD DEV MANUAL]]</f>
        <v>2.4477596018162018E-3</v>
      </c>
    </row>
    <row r="3633" spans="1:14" x14ac:dyDescent="0.25">
      <c r="A3633" s="1">
        <v>40807</v>
      </c>
      <c r="B3633">
        <v>1.73</v>
      </c>
      <c r="C3633">
        <v>1.8</v>
      </c>
      <c r="D3633">
        <v>1.71</v>
      </c>
      <c r="E3633">
        <v>1.72</v>
      </c>
      <c r="F3633">
        <v>14813670</v>
      </c>
      <c r="G3633">
        <v>11.177439729990358</v>
      </c>
      <c r="H3633">
        <v>7.5708325054991379</v>
      </c>
      <c r="I3633">
        <f>tsla_moving_stats_14yr[[#This Row],[Close]]/tsla_moving_stats_14yr[[#This Row],[StdDev_14Y_Centered]]</f>
        <v>0.22718769682867287</v>
      </c>
      <c r="J3633">
        <f>2*tsla_moving_stats_14yr[[#This Row],[StdDev_14Y_Centered]]</f>
        <v>15.141665010998276</v>
      </c>
      <c r="K3633">
        <v>11.169005791505803</v>
      </c>
      <c r="L3633">
        <v>7.56778725482748</v>
      </c>
      <c r="M3633">
        <f>tsla_moving_stats_14yr[[#This Row],[Average_14Y_Centered]]-tsla_moving_stats_14yr[[#This Row],[ROLLING AVERAGE MANUAL]]</f>
        <v>8.4339384845542043E-3</v>
      </c>
      <c r="N3633">
        <f>tsla_moving_stats_14yr[[#This Row],[StdDev_14Y_Centered]]-tsla_moving_stats_14yr[[#This Row],[STANDARD DEV MANUAL]]</f>
        <v>3.0452506716578398E-3</v>
      </c>
    </row>
    <row r="3634" spans="1:14" x14ac:dyDescent="0.25">
      <c r="A3634" s="1">
        <v>40806</v>
      </c>
      <c r="B3634">
        <v>1.73</v>
      </c>
      <c r="C3634">
        <v>1.77</v>
      </c>
      <c r="D3634">
        <v>1.71</v>
      </c>
      <c r="E3634">
        <v>1.73</v>
      </c>
      <c r="F3634">
        <v>17705283</v>
      </c>
      <c r="G3634">
        <v>11.173212735166427</v>
      </c>
      <c r="H3634">
        <v>7.5702108732603506</v>
      </c>
      <c r="I3634">
        <f>tsla_moving_stats_14yr[[#This Row],[Close]]/tsla_moving_stats_14yr[[#This Row],[StdDev_14Y_Centered]]</f>
        <v>0.22852731964320047</v>
      </c>
      <c r="J3634">
        <f>2*tsla_moving_stats_14yr[[#This Row],[StdDev_14Y_Centered]]</f>
        <v>15.140421746520701</v>
      </c>
      <c r="K3634">
        <v>11.164775470787072</v>
      </c>
      <c r="L3634">
        <v>7.5671644761351331</v>
      </c>
      <c r="M3634">
        <f>tsla_moving_stats_14yr[[#This Row],[Average_14Y_Centered]]-tsla_moving_stats_14yr[[#This Row],[ROLLING AVERAGE MANUAL]]</f>
        <v>8.4372643793546587E-3</v>
      </c>
      <c r="N3634">
        <f>tsla_moving_stats_14yr[[#This Row],[StdDev_14Y_Centered]]-tsla_moving_stats_14yr[[#This Row],[STANDARD DEV MANUAL]]</f>
        <v>3.0463971252174815E-3</v>
      </c>
    </row>
    <row r="3635" spans="1:14" x14ac:dyDescent="0.25">
      <c r="A3635" s="1">
        <v>40805</v>
      </c>
      <c r="B3635">
        <v>1.66</v>
      </c>
      <c r="C3635">
        <v>1.72</v>
      </c>
      <c r="D3635">
        <v>1.59</v>
      </c>
      <c r="E3635">
        <v>1.72</v>
      </c>
      <c r="F3635">
        <v>17360253</v>
      </c>
      <c r="G3635">
        <v>11.169005791505791</v>
      </c>
      <c r="H3635">
        <v>7.5696141196108488</v>
      </c>
      <c r="I3635">
        <f>tsla_moving_stats_14yr[[#This Row],[Close]]/tsla_moving_stats_14yr[[#This Row],[StdDev_14Y_Centered]]</f>
        <v>0.22722426438409049</v>
      </c>
      <c r="J3635">
        <f>2*tsla_moving_stats_14yr[[#This Row],[StdDev_14Y_Centered]]</f>
        <v>15.139228239221698</v>
      </c>
      <c r="K3635">
        <v>11.160990338164263</v>
      </c>
      <c r="L3635">
        <v>7.5670317370211446</v>
      </c>
      <c r="M3635">
        <f>tsla_moving_stats_14yr[[#This Row],[Average_14Y_Centered]]-tsla_moving_stats_14yr[[#This Row],[ROLLING AVERAGE MANUAL]]</f>
        <v>8.0154533415282003E-3</v>
      </c>
      <c r="N3635">
        <f>tsla_moving_stats_14yr[[#This Row],[StdDev_14Y_Centered]]-tsla_moving_stats_14yr[[#This Row],[STANDARD DEV MANUAL]]</f>
        <v>2.5823825897042241E-3</v>
      </c>
    </row>
    <row r="3636" spans="1:14" x14ac:dyDescent="0.25">
      <c r="A3636" s="1">
        <v>40802</v>
      </c>
      <c r="B3636">
        <v>1.65</v>
      </c>
      <c r="C3636">
        <v>1.72</v>
      </c>
      <c r="D3636">
        <v>1.63</v>
      </c>
      <c r="E3636">
        <v>1.72</v>
      </c>
      <c r="F3636">
        <v>21263632</v>
      </c>
      <c r="G3636">
        <v>11.156882551957468</v>
      </c>
      <c r="H3636">
        <v>7.5683816352391231</v>
      </c>
      <c r="I3636">
        <f>tsla_moving_stats_14yr[[#This Row],[Close]]/tsla_moving_stats_14yr[[#This Row],[StdDev_14Y_Centered]]</f>
        <v>0.2272612670576114</v>
      </c>
      <c r="J3636">
        <f>2*tsla_moving_stats_14yr[[#This Row],[StdDev_14Y_Centered]]</f>
        <v>15.136763270478246</v>
      </c>
      <c r="K3636">
        <v>11.156882551957482</v>
      </c>
      <c r="L3636">
        <v>7.5665524191072029</v>
      </c>
      <c r="M3636">
        <f>tsla_moving_stats_14yr[[#This Row],[Average_14Y_Centered]]-tsla_moving_stats_14yr[[#This Row],[ROLLING AVERAGE MANUAL]]</f>
        <v>-1.4210854715202004E-14</v>
      </c>
      <c r="N3636">
        <f>tsla_moving_stats_14yr[[#This Row],[StdDev_14Y_Centered]]-tsla_moving_stats_14yr[[#This Row],[STANDARD DEV MANUAL]]</f>
        <v>1.8292161319202194E-3</v>
      </c>
    </row>
    <row r="3637" spans="1:14" x14ac:dyDescent="0.25">
      <c r="A3637" s="1">
        <v>40801</v>
      </c>
      <c r="B3637">
        <v>1.64</v>
      </c>
      <c r="C3637">
        <v>1.66</v>
      </c>
      <c r="D3637">
        <v>1.62</v>
      </c>
      <c r="E3637">
        <v>1.65</v>
      </c>
      <c r="F3637">
        <v>8437690</v>
      </c>
      <c r="G3637">
        <v>11.156882551957468</v>
      </c>
      <c r="H3637">
        <v>7.5683816352391231</v>
      </c>
      <c r="I3637">
        <f>tsla_moving_stats_14yr[[#This Row],[Close]]/tsla_moving_stats_14yr[[#This Row],[StdDev_14Y_Centered]]</f>
        <v>0.21801226200294116</v>
      </c>
      <c r="J3637">
        <f>2*tsla_moving_stats_14yr[[#This Row],[StdDev_14Y_Centered]]</f>
        <v>15.136763270478246</v>
      </c>
      <c r="K3637">
        <v>11.15276112185688</v>
      </c>
      <c r="L3637">
        <v>7.5660594867894932</v>
      </c>
      <c r="M3637">
        <f>tsla_moving_stats_14yr[[#This Row],[Average_14Y_Centered]]-tsla_moving_stats_14yr[[#This Row],[ROLLING AVERAGE MANUAL]]</f>
        <v>4.1214301005876308E-3</v>
      </c>
      <c r="N3637">
        <f>tsla_moving_stats_14yr[[#This Row],[StdDev_14Y_Centered]]-tsla_moving_stats_14yr[[#This Row],[STANDARD DEV MANUAL]]</f>
        <v>2.3221484496298572E-3</v>
      </c>
    </row>
    <row r="3638" spans="1:14" x14ac:dyDescent="0.25">
      <c r="A3638" s="1">
        <v>40800</v>
      </c>
      <c r="B3638">
        <v>1.62</v>
      </c>
      <c r="C3638">
        <v>1.66</v>
      </c>
      <c r="D3638">
        <v>1.59</v>
      </c>
      <c r="E3638">
        <v>1.62</v>
      </c>
      <c r="F3638">
        <v>12461668</v>
      </c>
      <c r="G3638">
        <v>11.156882551957468</v>
      </c>
      <c r="H3638">
        <v>7.5683816352391231</v>
      </c>
      <c r="I3638">
        <f>tsla_moving_stats_14yr[[#This Row],[Close]]/tsla_moving_stats_14yr[[#This Row],[StdDev_14Y_Centered]]</f>
        <v>0.2140484026937968</v>
      </c>
      <c r="J3638">
        <f>2*tsla_moving_stats_14yr[[#This Row],[StdDev_14Y_Centered]]</f>
        <v>15.136763270478246</v>
      </c>
      <c r="K3638">
        <v>11.148819545234653</v>
      </c>
      <c r="L3638">
        <v>7.565766485023012</v>
      </c>
      <c r="M3638">
        <f>tsla_moving_stats_14yr[[#This Row],[Average_14Y_Centered]]-tsla_moving_stats_14yr[[#This Row],[ROLLING AVERAGE MANUAL]]</f>
        <v>8.0630067228142366E-3</v>
      </c>
      <c r="N3638">
        <f>tsla_moving_stats_14yr[[#This Row],[StdDev_14Y_Centered]]-tsla_moving_stats_14yr[[#This Row],[STANDARD DEV MANUAL]]</f>
        <v>2.6151502161111395E-3</v>
      </c>
    </row>
    <row r="3639" spans="1:14" x14ac:dyDescent="0.25">
      <c r="A3639" s="1">
        <v>40799</v>
      </c>
      <c r="B3639">
        <v>1.53</v>
      </c>
      <c r="C3639">
        <v>1.61</v>
      </c>
      <c r="D3639">
        <v>1.52</v>
      </c>
      <c r="E3639">
        <v>1.61</v>
      </c>
      <c r="F3639">
        <v>10896926</v>
      </c>
      <c r="G3639">
        <v>11.152761121856866</v>
      </c>
      <c r="H3639">
        <v>7.5678894685520923</v>
      </c>
      <c r="I3639">
        <f>tsla_moving_stats_14yr[[#This Row],[Close]]/tsla_moving_stats_14yr[[#This Row],[StdDev_14Y_Centered]]</f>
        <v>0.21274095065609214</v>
      </c>
      <c r="J3639">
        <f>2*tsla_moving_stats_14yr[[#This Row],[StdDev_14Y_Centered]]</f>
        <v>15.135778937104185</v>
      </c>
      <c r="K3639">
        <v>11.144840271055195</v>
      </c>
      <c r="L3639">
        <v>7.5654344521515142</v>
      </c>
      <c r="M3639">
        <f>tsla_moving_stats_14yr[[#This Row],[Average_14Y_Centered]]-tsla_moving_stats_14yr[[#This Row],[ROLLING AVERAGE MANUAL]]</f>
        <v>7.9208508016712642E-3</v>
      </c>
      <c r="N3639">
        <f>tsla_moving_stats_14yr[[#This Row],[StdDev_14Y_Centered]]-tsla_moving_stats_14yr[[#This Row],[STANDARD DEV MANUAL]]</f>
        <v>2.4550164005781028E-3</v>
      </c>
    </row>
    <row r="3640" spans="1:14" x14ac:dyDescent="0.25">
      <c r="A3640" s="1">
        <v>40798</v>
      </c>
      <c r="B3640">
        <v>1.5</v>
      </c>
      <c r="C3640">
        <v>1.55</v>
      </c>
      <c r="D3640">
        <v>1.5</v>
      </c>
      <c r="E3640">
        <v>1.53</v>
      </c>
      <c r="F3640">
        <v>8498574</v>
      </c>
      <c r="G3640">
        <v>11.148819545234639</v>
      </c>
      <c r="H3640">
        <v>7.5675972815374237</v>
      </c>
      <c r="I3640">
        <f>tsla_moving_stats_14yr[[#This Row],[Close]]/tsla_moving_stats_14yr[[#This Row],[StdDev_14Y_Centered]]</f>
        <v>0.20217777757977723</v>
      </c>
      <c r="J3640">
        <f>2*tsla_moving_stats_14yr[[#This Row],[StdDev_14Y_Centered]]</f>
        <v>15.135194563074847</v>
      </c>
      <c r="K3640">
        <v>11.141215496368053</v>
      </c>
      <c r="L3640">
        <v>7.5654722514179609</v>
      </c>
      <c r="M3640">
        <f>tsla_moving_stats_14yr[[#This Row],[Average_14Y_Centered]]-tsla_moving_stats_14yr[[#This Row],[ROLLING AVERAGE MANUAL]]</f>
        <v>7.6040488665860551E-3</v>
      </c>
      <c r="N3640">
        <f>tsla_moving_stats_14yr[[#This Row],[StdDev_14Y_Centered]]-tsla_moving_stats_14yr[[#This Row],[STANDARD DEV MANUAL]]</f>
        <v>2.1250301194628562E-3</v>
      </c>
    </row>
    <row r="3641" spans="1:14" x14ac:dyDescent="0.25">
      <c r="A3641" s="1">
        <v>40795</v>
      </c>
      <c r="B3641">
        <v>1.56</v>
      </c>
      <c r="C3641">
        <v>1.57</v>
      </c>
      <c r="D3641">
        <v>1.5</v>
      </c>
      <c r="E3641">
        <v>1.53</v>
      </c>
      <c r="F3641">
        <v>10038954</v>
      </c>
      <c r="G3641">
        <v>11.137393410852715</v>
      </c>
      <c r="H3641">
        <v>7.5671446418262747</v>
      </c>
      <c r="I3641">
        <f>tsla_moving_stats_14yr[[#This Row],[Close]]/tsla_moving_stats_14yr[[#This Row],[StdDev_14Y_Centered]]</f>
        <v>0.20218987113622106</v>
      </c>
      <c r="J3641">
        <f>2*tsla_moving_stats_14yr[[#This Row],[StdDev_14Y_Centered]]</f>
        <v>15.134289283652549</v>
      </c>
      <c r="K3641">
        <v>11.137393410852727</v>
      </c>
      <c r="L3641">
        <v>7.5653112936123579</v>
      </c>
      <c r="M3641">
        <f>tsla_moving_stats_14yr[[#This Row],[Average_14Y_Centered]]-tsla_moving_stats_14yr[[#This Row],[ROLLING AVERAGE MANUAL]]</f>
        <v>0</v>
      </c>
      <c r="N3641">
        <f>tsla_moving_stats_14yr[[#This Row],[StdDev_14Y_Centered]]-tsla_moving_stats_14yr[[#This Row],[STANDARD DEV MANUAL]]</f>
        <v>1.8333482139167856E-3</v>
      </c>
    </row>
    <row r="3642" spans="1:14" x14ac:dyDescent="0.25">
      <c r="A3642" s="1">
        <v>40794</v>
      </c>
      <c r="B3642">
        <v>1.57</v>
      </c>
      <c r="C3642">
        <v>1.6</v>
      </c>
      <c r="D3642">
        <v>1.55</v>
      </c>
      <c r="E3642">
        <v>1.57</v>
      </c>
      <c r="F3642">
        <v>7585463</v>
      </c>
      <c r="G3642">
        <v>11.137393410852715</v>
      </c>
      <c r="H3642">
        <v>7.5671446418262747</v>
      </c>
      <c r="I3642">
        <f>tsla_moving_stats_14yr[[#This Row],[Close]]/tsla_moving_stats_14yr[[#This Row],[StdDev_14Y_Centered]]</f>
        <v>0.2074758808391288</v>
      </c>
      <c r="J3642">
        <f>2*tsla_moving_stats_14yr[[#This Row],[StdDev_14Y_Centered]]</f>
        <v>15.134289283652549</v>
      </c>
      <c r="K3642">
        <v>11.134285021812909</v>
      </c>
      <c r="L3642">
        <v>7.5658268214517754</v>
      </c>
      <c r="M3642">
        <f>tsla_moving_stats_14yr[[#This Row],[Average_14Y_Centered]]-tsla_moving_stats_14yr[[#This Row],[ROLLING AVERAGE MANUAL]]</f>
        <v>3.1083890398058145E-3</v>
      </c>
      <c r="N3642">
        <f>tsla_moving_stats_14yr[[#This Row],[StdDev_14Y_Centered]]-tsla_moving_stats_14yr[[#This Row],[STANDARD DEV MANUAL]]</f>
        <v>1.3178203744992345E-3</v>
      </c>
    </row>
    <row r="3643" spans="1:14" x14ac:dyDescent="0.25">
      <c r="A3643" s="1">
        <v>40793</v>
      </c>
      <c r="B3643">
        <v>1.56</v>
      </c>
      <c r="C3643">
        <v>1.6</v>
      </c>
      <c r="D3643">
        <v>1.55</v>
      </c>
      <c r="E3643">
        <v>1.59</v>
      </c>
      <c r="F3643">
        <v>6887797</v>
      </c>
      <c r="G3643">
        <v>11.137393410852715</v>
      </c>
      <c r="H3643">
        <v>7.5671446418262747</v>
      </c>
      <c r="I3643">
        <f>tsla_moving_stats_14yr[[#This Row],[Close]]/tsla_moving_stats_14yr[[#This Row],[StdDev_14Y_Centered]]</f>
        <v>0.21011888569058265</v>
      </c>
      <c r="J3643">
        <f>2*tsla_moving_stats_14yr[[#This Row],[StdDev_14Y_Centered]]</f>
        <v>15.134289283652549</v>
      </c>
      <c r="K3643">
        <v>11.130601357904963</v>
      </c>
      <c r="L3643">
        <v>7.5658114013099693</v>
      </c>
      <c r="M3643">
        <f>tsla_moving_stats_14yr[[#This Row],[Average_14Y_Centered]]-tsla_moving_stats_14yr[[#This Row],[ROLLING AVERAGE MANUAL]]</f>
        <v>6.7920529477518699E-3</v>
      </c>
      <c r="N3643">
        <f>tsla_moving_stats_14yr[[#This Row],[StdDev_14Y_Centered]]-tsla_moving_stats_14yr[[#This Row],[STANDARD DEV MANUAL]]</f>
        <v>1.3332405163053451E-3</v>
      </c>
    </row>
    <row r="3644" spans="1:14" x14ac:dyDescent="0.25">
      <c r="A3644" s="1">
        <v>40792</v>
      </c>
      <c r="B3644">
        <v>1.5</v>
      </c>
      <c r="C3644">
        <v>1.55</v>
      </c>
      <c r="D3644">
        <v>1.49</v>
      </c>
      <c r="E3644">
        <v>1.53</v>
      </c>
      <c r="F3644">
        <v>12146414</v>
      </c>
      <c r="G3644">
        <v>11.134285021812893</v>
      </c>
      <c r="H3644">
        <v>7.5676611836611798</v>
      </c>
      <c r="I3644">
        <f>tsla_moving_stats_14yr[[#This Row],[Close]]/tsla_moving_stats_14yr[[#This Row],[StdDev_14Y_Centered]]</f>
        <v>0.20217607036944499</v>
      </c>
      <c r="J3644">
        <f>2*tsla_moving_stats_14yr[[#This Row],[StdDev_14Y_Centered]]</f>
        <v>15.13532236732236</v>
      </c>
      <c r="K3644">
        <v>11.126918971373136</v>
      </c>
      <c r="L3644">
        <v>7.565799042764179</v>
      </c>
      <c r="M3644">
        <f>tsla_moving_stats_14yr[[#This Row],[Average_14Y_Centered]]-tsla_moving_stats_14yr[[#This Row],[ROLLING AVERAGE MANUAL]]</f>
        <v>7.3660504397565774E-3</v>
      </c>
      <c r="N3644">
        <f>tsla_moving_stats_14yr[[#This Row],[StdDev_14Y_Centered]]-tsla_moving_stats_14yr[[#This Row],[STANDARD DEV MANUAL]]</f>
        <v>1.8621408970007636E-3</v>
      </c>
    </row>
    <row r="3645" spans="1:14" x14ac:dyDescent="0.25">
      <c r="A3645" s="1">
        <v>40788</v>
      </c>
      <c r="B3645">
        <v>1.58</v>
      </c>
      <c r="C3645">
        <v>1.6</v>
      </c>
      <c r="D3645">
        <v>1.51</v>
      </c>
      <c r="E3645">
        <v>1.54</v>
      </c>
      <c r="F3645">
        <v>11554978</v>
      </c>
      <c r="G3645">
        <v>11.122970873786407</v>
      </c>
      <c r="H3645">
        <v>7.5673492618631721</v>
      </c>
      <c r="I3645">
        <f>tsla_moving_stats_14yr[[#This Row],[Close]]/tsla_moving_stats_14yr[[#This Row],[StdDev_14Y_Centered]]</f>
        <v>0.20350587064364378</v>
      </c>
      <c r="J3645">
        <f>2*tsla_moving_stats_14yr[[#This Row],[StdDev_14Y_Centered]]</f>
        <v>15.134698523726344</v>
      </c>
      <c r="K3645">
        <v>11.122970873786423</v>
      </c>
      <c r="L3645">
        <v>7.565512303646539</v>
      </c>
      <c r="M3645">
        <f>tsla_moving_stats_14yr[[#This Row],[Average_14Y_Centered]]-tsla_moving_stats_14yr[[#This Row],[ROLLING AVERAGE MANUAL]]</f>
        <v>-1.5987211554602254E-14</v>
      </c>
      <c r="N3645">
        <f>tsla_moving_stats_14yr[[#This Row],[StdDev_14Y_Centered]]-tsla_moving_stats_14yr[[#This Row],[STANDARD DEV MANUAL]]</f>
        <v>1.8369582166331E-3</v>
      </c>
    </row>
    <row r="3646" spans="1:14" x14ac:dyDescent="0.25">
      <c r="A3646" s="1">
        <v>40787</v>
      </c>
      <c r="B3646">
        <v>1.64</v>
      </c>
      <c r="C3646">
        <v>1.66</v>
      </c>
      <c r="D3646">
        <v>1.59</v>
      </c>
      <c r="E3646">
        <v>1.6</v>
      </c>
      <c r="F3646">
        <v>12721288</v>
      </c>
      <c r="G3646">
        <v>11.122970873786407</v>
      </c>
      <c r="H3646">
        <v>7.5673492618631721</v>
      </c>
      <c r="I3646">
        <f>tsla_moving_stats_14yr[[#This Row],[Close]]/tsla_moving_stats_14yr[[#This Row],[StdDev_14Y_Centered]]</f>
        <v>0.21143467079859096</v>
      </c>
      <c r="J3646">
        <f>2*tsla_moving_stats_14yr[[#This Row],[StdDev_14Y_Centered]]</f>
        <v>15.134698523726344</v>
      </c>
      <c r="K3646">
        <v>11.118606119475489</v>
      </c>
      <c r="L3646">
        <v>7.5647557545382478</v>
      </c>
      <c r="M3646">
        <f>tsla_moving_stats_14yr[[#This Row],[Average_14Y_Centered]]-tsla_moving_stats_14yr[[#This Row],[ROLLING AVERAGE MANUAL]]</f>
        <v>4.3647543109184284E-3</v>
      </c>
      <c r="N3646">
        <f>tsla_moving_stats_14yr[[#This Row],[StdDev_14Y_Centered]]-tsla_moving_stats_14yr[[#This Row],[STANDARD DEV MANUAL]]</f>
        <v>2.5935073249243601E-3</v>
      </c>
    </row>
    <row r="3647" spans="1:14" x14ac:dyDescent="0.25">
      <c r="A3647" s="1">
        <v>40786</v>
      </c>
      <c r="B3647">
        <v>1.65</v>
      </c>
      <c r="C3647">
        <v>1.7</v>
      </c>
      <c r="D3647">
        <v>1.62</v>
      </c>
      <c r="E3647">
        <v>1.65</v>
      </c>
      <c r="F3647">
        <v>12356038</v>
      </c>
      <c r="G3647">
        <v>11.122970873786407</v>
      </c>
      <c r="H3647">
        <v>7.5673492618631721</v>
      </c>
      <c r="I3647">
        <f>tsla_moving_stats_14yr[[#This Row],[Close]]/tsla_moving_stats_14yr[[#This Row],[StdDev_14Y_Centered]]</f>
        <v>0.21804200426104689</v>
      </c>
      <c r="J3647">
        <f>2*tsla_moving_stats_14yr[[#This Row],[StdDev_14Y_Centered]]</f>
        <v>15.134698523726344</v>
      </c>
      <c r="K3647">
        <v>11.114188532555895</v>
      </c>
      <c r="L3647">
        <v>7.5639377620295507</v>
      </c>
      <c r="M3647">
        <f>tsla_moving_stats_14yr[[#This Row],[Average_14Y_Centered]]-tsla_moving_stats_14yr[[#This Row],[ROLLING AVERAGE MANUAL]]</f>
        <v>8.7823412305123583E-3</v>
      </c>
      <c r="N3647">
        <f>tsla_moving_stats_14yr[[#This Row],[StdDev_14Y_Centered]]-tsla_moving_stats_14yr[[#This Row],[STANDARD DEV MANUAL]]</f>
        <v>3.4114998336214342E-3</v>
      </c>
    </row>
    <row r="3648" spans="1:14" x14ac:dyDescent="0.25">
      <c r="A3648" s="1">
        <v>40785</v>
      </c>
      <c r="B3648">
        <v>1.63</v>
      </c>
      <c r="C3648">
        <v>1.65</v>
      </c>
      <c r="D3648">
        <v>1.61</v>
      </c>
      <c r="E3648">
        <v>1.64</v>
      </c>
      <c r="F3648">
        <v>5499891</v>
      </c>
      <c r="G3648">
        <v>11.118606119475473</v>
      </c>
      <c r="H3648">
        <v>7.5665934214558206</v>
      </c>
      <c r="I3648">
        <f>tsla_moving_stats_14yr[[#This Row],[Close]]/tsla_moving_stats_14yr[[#This Row],[StdDev_14Y_Centered]]</f>
        <v>0.21674218616658039</v>
      </c>
      <c r="J3648">
        <f>2*tsla_moving_stats_14yr[[#This Row],[StdDev_14Y_Centered]]</f>
        <v>15.133186842911641</v>
      </c>
      <c r="K3648">
        <v>11.109708313077315</v>
      </c>
      <c r="L3648">
        <v>7.5630456443849852</v>
      </c>
      <c r="M3648">
        <f>tsla_moving_stats_14yr[[#This Row],[Average_14Y_Centered]]-tsla_moving_stats_14yr[[#This Row],[ROLLING AVERAGE MANUAL]]</f>
        <v>8.8978063981581812E-3</v>
      </c>
      <c r="N3648">
        <f>tsla_moving_stats_14yr[[#This Row],[StdDev_14Y_Centered]]-tsla_moving_stats_14yr[[#This Row],[STANDARD DEV MANUAL]]</f>
        <v>3.5477770708354228E-3</v>
      </c>
    </row>
    <row r="3649" spans="1:14" x14ac:dyDescent="0.25">
      <c r="A3649" s="1">
        <v>40784</v>
      </c>
      <c r="B3649">
        <v>1.61</v>
      </c>
      <c r="C3649">
        <v>1.66</v>
      </c>
      <c r="D3649">
        <v>1.6</v>
      </c>
      <c r="E3649">
        <v>1.65</v>
      </c>
      <c r="F3649">
        <v>12049544</v>
      </c>
      <c r="G3649">
        <v>11.114188532555879</v>
      </c>
      <c r="H3649">
        <v>7.5657761234036611</v>
      </c>
      <c r="I3649">
        <f>tsla_moving_stats_14yr[[#This Row],[Close]]/tsla_moving_stats_14yr[[#This Row],[StdDev_14Y_Centered]]</f>
        <v>0.21808734134968091</v>
      </c>
      <c r="J3649">
        <f>2*tsla_moving_stats_14yr[[#This Row],[StdDev_14Y_Centered]]</f>
        <v>15.131552246807322</v>
      </c>
      <c r="K3649">
        <v>11.105000000000016</v>
      </c>
      <c r="L3649">
        <v>7.5618701557827626</v>
      </c>
      <c r="M3649">
        <f>tsla_moving_stats_14yr[[#This Row],[Average_14Y_Centered]]-tsla_moving_stats_14yr[[#This Row],[ROLLING AVERAGE MANUAL]]</f>
        <v>9.1885325558624942E-3</v>
      </c>
      <c r="N3649">
        <f>tsla_moving_stats_14yr[[#This Row],[StdDev_14Y_Centered]]-tsla_moving_stats_14yr[[#This Row],[STANDARD DEV MANUAL]]</f>
        <v>3.905967620898565E-3</v>
      </c>
    </row>
    <row r="3650" spans="1:14" x14ac:dyDescent="0.25">
      <c r="A3650" s="1">
        <v>40781</v>
      </c>
      <c r="B3650">
        <v>1.51</v>
      </c>
      <c r="C3650">
        <v>1.6</v>
      </c>
      <c r="D3650">
        <v>1.47</v>
      </c>
      <c r="E3650">
        <v>1.58</v>
      </c>
      <c r="F3650">
        <v>11426353</v>
      </c>
      <c r="G3650">
        <v>11.100048661800486</v>
      </c>
      <c r="H3650">
        <v>7.5622172602037026</v>
      </c>
      <c r="I3650">
        <f>tsla_moving_stats_14yr[[#This Row],[Close]]/tsla_moving_stats_14yr[[#This Row],[StdDev_14Y_Centered]]</f>
        <v>0.20893343124572433</v>
      </c>
      <c r="J3650">
        <f>2*tsla_moving_stats_14yr[[#This Row],[StdDev_14Y_Centered]]</f>
        <v>15.124434520407405</v>
      </c>
      <c r="K3650">
        <v>11.100048661800503</v>
      </c>
      <c r="L3650">
        <v>7.5603770807725743</v>
      </c>
      <c r="M3650">
        <f>tsla_moving_stats_14yr[[#This Row],[Average_14Y_Centered]]-tsla_moving_stats_14yr[[#This Row],[ROLLING AVERAGE MANUAL]]</f>
        <v>-1.7763568394002505E-14</v>
      </c>
      <c r="N3650">
        <f>tsla_moving_stats_14yr[[#This Row],[StdDev_14Y_Centered]]-tsla_moving_stats_14yr[[#This Row],[STANDARD DEV MANUAL]]</f>
        <v>1.8401794311282416E-3</v>
      </c>
    </row>
    <row r="3651" spans="1:14" x14ac:dyDescent="0.25">
      <c r="A3651" s="1">
        <v>40780</v>
      </c>
      <c r="B3651">
        <v>1.59</v>
      </c>
      <c r="C3651">
        <v>1.59</v>
      </c>
      <c r="D3651">
        <v>1.53</v>
      </c>
      <c r="E3651">
        <v>1.54</v>
      </c>
      <c r="F3651">
        <v>10203162</v>
      </c>
      <c r="G3651">
        <v>11.100048661800486</v>
      </c>
      <c r="H3651">
        <v>7.5622172602037026</v>
      </c>
      <c r="I3651">
        <f>tsla_moving_stats_14yr[[#This Row],[Close]]/tsla_moving_stats_14yr[[#This Row],[StdDev_14Y_Centered]]</f>
        <v>0.20364397729013636</v>
      </c>
      <c r="J3651">
        <f>2*tsla_moving_stats_14yr[[#This Row],[StdDev_14Y_Centered]]</f>
        <v>15.124434520407405</v>
      </c>
      <c r="K3651">
        <v>11.094975657254153</v>
      </c>
      <c r="L3651">
        <v>7.5587197126653676</v>
      </c>
      <c r="M3651">
        <f>tsla_moving_stats_14yr[[#This Row],[Average_14Y_Centered]]-tsla_moving_stats_14yr[[#This Row],[ROLLING AVERAGE MANUAL]]</f>
        <v>5.0730045463325268E-3</v>
      </c>
      <c r="N3651">
        <f>tsla_moving_stats_14yr[[#This Row],[StdDev_14Y_Centered]]-tsla_moving_stats_14yr[[#This Row],[STANDARD DEV MANUAL]]</f>
        <v>3.4975475383349774E-3</v>
      </c>
    </row>
    <row r="3652" spans="1:14" x14ac:dyDescent="0.25">
      <c r="A3652" s="1">
        <v>40779</v>
      </c>
      <c r="B3652">
        <v>1.54</v>
      </c>
      <c r="C3652">
        <v>1.6</v>
      </c>
      <c r="D3652">
        <v>1.52</v>
      </c>
      <c r="E3652">
        <v>1.59</v>
      </c>
      <c r="F3652">
        <v>10263581</v>
      </c>
      <c r="G3652">
        <v>11.100048661800486</v>
      </c>
      <c r="H3652">
        <v>7.5622172602037026</v>
      </c>
      <c r="I3652">
        <f>tsla_moving_stats_14yr[[#This Row],[Close]]/tsla_moving_stats_14yr[[#This Row],[StdDev_14Y_Centered]]</f>
        <v>0.2102557947346213</v>
      </c>
      <c r="J3652">
        <f>2*tsla_moving_stats_14yr[[#This Row],[StdDev_14Y_Centered]]</f>
        <v>15.124434520407405</v>
      </c>
      <c r="K3652">
        <v>11.089985387238203</v>
      </c>
      <c r="L3652">
        <v>7.557176919361587</v>
      </c>
      <c r="M3652">
        <f>tsla_moving_stats_14yr[[#This Row],[Average_14Y_Centered]]-tsla_moving_stats_14yr[[#This Row],[ROLLING AVERAGE MANUAL]]</f>
        <v>1.0063274562282842E-2</v>
      </c>
      <c r="N3652">
        <f>tsla_moving_stats_14yr[[#This Row],[StdDev_14Y_Centered]]-tsla_moving_stats_14yr[[#This Row],[STANDARD DEV MANUAL]]</f>
        <v>5.040340842115576E-3</v>
      </c>
    </row>
    <row r="3653" spans="1:14" x14ac:dyDescent="0.25">
      <c r="A3653" s="1">
        <v>40778</v>
      </c>
      <c r="B3653">
        <v>1.46</v>
      </c>
      <c r="C3653">
        <v>1.54</v>
      </c>
      <c r="D3653">
        <v>1.43</v>
      </c>
      <c r="E3653">
        <v>1.53</v>
      </c>
      <c r="F3653">
        <v>13034533</v>
      </c>
      <c r="G3653">
        <v>11.094975657254139</v>
      </c>
      <c r="H3653">
        <v>7.5605603847278955</v>
      </c>
      <c r="I3653">
        <f>tsla_moving_stats_14yr[[#This Row],[Close]]/tsla_moving_stats_14yr[[#This Row],[StdDev_14Y_Centered]]</f>
        <v>0.20236595201204319</v>
      </c>
      <c r="J3653">
        <f>2*tsla_moving_stats_14yr[[#This Row],[StdDev_14Y_Centered]]</f>
        <v>15.121120769455791</v>
      </c>
      <c r="K3653">
        <v>11.084941520467853</v>
      </c>
      <c r="L3653">
        <v>7.5555625395451234</v>
      </c>
      <c r="M3653">
        <f>tsla_moving_stats_14yr[[#This Row],[Average_14Y_Centered]]-tsla_moving_stats_14yr[[#This Row],[ROLLING AVERAGE MANUAL]]</f>
        <v>1.0034136786286396E-2</v>
      </c>
      <c r="N3653">
        <f>tsla_moving_stats_14yr[[#This Row],[StdDev_14Y_Centered]]-tsla_moving_stats_14yr[[#This Row],[STANDARD DEV MANUAL]]</f>
        <v>4.9978451827721315E-3</v>
      </c>
    </row>
    <row r="3654" spans="1:14" x14ac:dyDescent="0.25">
      <c r="A3654" s="1">
        <v>40777</v>
      </c>
      <c r="B3654">
        <v>1.54</v>
      </c>
      <c r="C3654">
        <v>1.59</v>
      </c>
      <c r="D3654">
        <v>1.45</v>
      </c>
      <c r="E3654">
        <v>1.46</v>
      </c>
      <c r="F3654">
        <v>14792730</v>
      </c>
      <c r="G3654">
        <v>11.089985387238187</v>
      </c>
      <c r="H3654">
        <v>7.5590181124500395</v>
      </c>
      <c r="I3654">
        <f>tsla_moving_stats_14yr[[#This Row],[Close]]/tsla_moving_stats_14yr[[#This Row],[StdDev_14Y_Centered]]</f>
        <v>0.1931467788912048</v>
      </c>
      <c r="J3654">
        <f>2*tsla_moving_stats_14yr[[#This Row],[StdDev_14Y_Centered]]</f>
        <v>15.118036224900079</v>
      </c>
      <c r="K3654">
        <v>11.079882983910304</v>
      </c>
      <c r="L3654">
        <v>7.5539294804602051</v>
      </c>
      <c r="M3654">
        <f>tsla_moving_stats_14yr[[#This Row],[Average_14Y_Centered]]-tsla_moving_stats_14yr[[#This Row],[ROLLING AVERAGE MANUAL]]</f>
        <v>1.0102403327882925E-2</v>
      </c>
      <c r="N3654">
        <f>tsla_moving_stats_14yr[[#This Row],[StdDev_14Y_Centered]]-tsla_moving_stats_14yr[[#This Row],[STANDARD DEV MANUAL]]</f>
        <v>5.0886319898344468E-3</v>
      </c>
    </row>
    <row r="3655" spans="1:14" x14ac:dyDescent="0.25">
      <c r="A3655" s="1">
        <v>40774</v>
      </c>
      <c r="B3655">
        <v>1.59</v>
      </c>
      <c r="C3655">
        <v>1.61</v>
      </c>
      <c r="D3655">
        <v>1.47</v>
      </c>
      <c r="E3655">
        <v>1.49</v>
      </c>
      <c r="F3655">
        <v>20629176</v>
      </c>
      <c r="G3655">
        <v>11.075258536585364</v>
      </c>
      <c r="H3655">
        <v>7.5547114286140555</v>
      </c>
      <c r="I3655">
        <f>tsla_moving_stats_14yr[[#This Row],[Close]]/tsla_moving_stats_14yr[[#This Row],[StdDev_14Y_Centered]]</f>
        <v>0.19722791718509716</v>
      </c>
      <c r="J3655">
        <f>2*tsla_moving_stats_14yr[[#This Row],[StdDev_14Y_Centered]]</f>
        <v>15.109422857228111</v>
      </c>
      <c r="K3655">
        <v>11.07525853658538</v>
      </c>
      <c r="L3655">
        <v>7.5528685913068037</v>
      </c>
      <c r="M3655">
        <f>tsla_moving_stats_14yr[[#This Row],[Average_14Y_Centered]]-tsla_moving_stats_14yr[[#This Row],[ROLLING AVERAGE MANUAL]]</f>
        <v>-1.5987211554602254E-14</v>
      </c>
      <c r="N3655">
        <f>tsla_moving_stats_14yr[[#This Row],[StdDev_14Y_Centered]]-tsla_moving_stats_14yr[[#This Row],[STANDARD DEV MANUAL]]</f>
        <v>1.8428373072518767E-3</v>
      </c>
    </row>
    <row r="3656" spans="1:14" x14ac:dyDescent="0.25">
      <c r="A3656" s="1">
        <v>40773</v>
      </c>
      <c r="B3656">
        <v>1.67</v>
      </c>
      <c r="C3656">
        <v>1.68</v>
      </c>
      <c r="D3656">
        <v>1.56</v>
      </c>
      <c r="E3656">
        <v>1.62</v>
      </c>
      <c r="F3656">
        <v>15848551</v>
      </c>
      <c r="G3656">
        <v>11.075258536585364</v>
      </c>
      <c r="H3656">
        <v>7.5547114286140555</v>
      </c>
      <c r="I3656">
        <f>tsla_moving_stats_14yr[[#This Row],[Close]]/tsla_moving_stats_14yr[[#This Row],[StdDev_14Y_Centered]]</f>
        <v>0.21443572204017278</v>
      </c>
      <c r="J3656">
        <f>2*tsla_moving_stats_14yr[[#This Row],[StdDev_14Y_Centered]]</f>
        <v>15.109422857228111</v>
      </c>
      <c r="K3656">
        <v>11.070722303562729</v>
      </c>
      <c r="L3656">
        <v>7.5519190328722514</v>
      </c>
      <c r="M3656">
        <f>tsla_moving_stats_14yr[[#This Row],[Average_14Y_Centered]]-tsla_moving_stats_14yr[[#This Row],[ROLLING AVERAGE MANUAL]]</f>
        <v>4.5362330226357273E-3</v>
      </c>
      <c r="N3656">
        <f>tsla_moving_stats_14yr[[#This Row],[StdDev_14Y_Centered]]-tsla_moving_stats_14yr[[#This Row],[STANDARD DEV MANUAL]]</f>
        <v>2.7923957418041212E-3</v>
      </c>
    </row>
    <row r="3657" spans="1:14" x14ac:dyDescent="0.25">
      <c r="A3657" s="1">
        <v>40772</v>
      </c>
      <c r="B3657">
        <v>1.76</v>
      </c>
      <c r="C3657">
        <v>1.78</v>
      </c>
      <c r="D3657">
        <v>1.7</v>
      </c>
      <c r="E3657">
        <v>1.72</v>
      </c>
      <c r="F3657">
        <v>9656590</v>
      </c>
      <c r="G3657">
        <v>11.075258536585364</v>
      </c>
      <c r="H3657">
        <v>7.5547114286140555</v>
      </c>
      <c r="I3657">
        <f>tsla_moving_stats_14yr[[#This Row],[Close]]/tsla_moving_stats_14yr[[#This Row],[StdDev_14Y_Centered]]</f>
        <v>0.22767249500561551</v>
      </c>
      <c r="J3657">
        <f>2*tsla_moving_stats_14yr[[#This Row],[StdDev_14Y_Centered]]</f>
        <v>15.109422857228111</v>
      </c>
      <c r="K3657">
        <v>11.065209960937516</v>
      </c>
      <c r="L3657">
        <v>7.5496402384056456</v>
      </c>
      <c r="M3657">
        <f>tsla_moving_stats_14yr[[#This Row],[Average_14Y_Centered]]-tsla_moving_stats_14yr[[#This Row],[ROLLING AVERAGE MANUAL]]</f>
        <v>1.0048575647848779E-2</v>
      </c>
      <c r="N3657">
        <f>tsla_moving_stats_14yr[[#This Row],[StdDev_14Y_Centered]]-tsla_moving_stats_14yr[[#This Row],[STANDARD DEV MANUAL]]</f>
        <v>5.0711902084099592E-3</v>
      </c>
    </row>
    <row r="3658" spans="1:14" x14ac:dyDescent="0.25">
      <c r="A3658" s="1">
        <v>40771</v>
      </c>
      <c r="B3658">
        <v>1.74</v>
      </c>
      <c r="C3658">
        <v>1.77</v>
      </c>
      <c r="D3658">
        <v>1.72</v>
      </c>
      <c r="E3658">
        <v>1.74</v>
      </c>
      <c r="F3658">
        <v>8065328</v>
      </c>
      <c r="G3658">
        <v>11.070722303562714</v>
      </c>
      <c r="H3658">
        <v>7.5537625380951097</v>
      </c>
      <c r="I3658">
        <f>tsla_moving_stats_14yr[[#This Row],[Close]]/tsla_moving_stats_14yr[[#This Row],[StdDev_14Y_Centered]]</f>
        <v>0.23034878197783396</v>
      </c>
      <c r="J3658">
        <f>2*tsla_moving_stats_14yr[[#This Row],[StdDev_14Y_Centered]]</f>
        <v>15.107525076190219</v>
      </c>
      <c r="K3658">
        <v>11.059584758182721</v>
      </c>
      <c r="L3658">
        <v>7.5471920111439266</v>
      </c>
      <c r="M3658">
        <f>tsla_moving_stats_14yr[[#This Row],[Average_14Y_Centered]]-tsla_moving_stats_14yr[[#This Row],[ROLLING AVERAGE MANUAL]]</f>
        <v>1.1137545379993341E-2</v>
      </c>
      <c r="N3658">
        <f>tsla_moving_stats_14yr[[#This Row],[StdDev_14Y_Centered]]-tsla_moving_stats_14yr[[#This Row],[STANDARD DEV MANUAL]]</f>
        <v>6.5705269511830977E-3</v>
      </c>
    </row>
    <row r="3659" spans="1:14" x14ac:dyDescent="0.25">
      <c r="A3659" s="1">
        <v>40770</v>
      </c>
      <c r="B3659">
        <v>1.77</v>
      </c>
      <c r="C3659">
        <v>1.78</v>
      </c>
      <c r="D3659">
        <v>1.73</v>
      </c>
      <c r="E3659">
        <v>1.75</v>
      </c>
      <c r="F3659">
        <v>11078593</v>
      </c>
      <c r="G3659">
        <v>11.065209960937501</v>
      </c>
      <c r="H3659">
        <v>7.5514840875572</v>
      </c>
      <c r="I3659">
        <f>tsla_moving_stats_14yr[[#This Row],[Close]]/tsla_moving_stats_14yr[[#This Row],[StdDev_14Y_Centered]]</f>
        <v>0.23174252633115203</v>
      </c>
      <c r="J3659">
        <f>2*tsla_moving_stats_14yr[[#This Row],[StdDev_14Y_Centered]]</f>
        <v>15.1029681751144</v>
      </c>
      <c r="K3659">
        <v>11.053660801564043</v>
      </c>
      <c r="L3659">
        <v>7.5442767105492088</v>
      </c>
      <c r="M3659">
        <f>tsla_moving_stats_14yr[[#This Row],[Average_14Y_Centered]]-tsla_moving_stats_14yr[[#This Row],[ROLLING AVERAGE MANUAL]]</f>
        <v>1.1549159373458906E-2</v>
      </c>
      <c r="N3659">
        <f>tsla_moving_stats_14yr[[#This Row],[StdDev_14Y_Centered]]-tsla_moving_stats_14yr[[#This Row],[STANDARD DEV MANUAL]]</f>
        <v>7.2073770079912336E-3</v>
      </c>
    </row>
    <row r="3660" spans="1:14" x14ac:dyDescent="0.25">
      <c r="A3660" s="1">
        <v>40767</v>
      </c>
      <c r="B3660">
        <v>1.71</v>
      </c>
      <c r="C3660">
        <v>1.81</v>
      </c>
      <c r="D3660">
        <v>1.69</v>
      </c>
      <c r="E3660">
        <v>1.75</v>
      </c>
      <c r="F3660">
        <v>15135316</v>
      </c>
      <c r="G3660">
        <v>11.047447432762837</v>
      </c>
      <c r="H3660">
        <v>7.5427299815879856</v>
      </c>
      <c r="I3660">
        <f>tsla_moving_stats_14yr[[#This Row],[Close]]/tsla_moving_stats_14yr[[#This Row],[StdDev_14Y_Centered]]</f>
        <v>0.23201148712360098</v>
      </c>
      <c r="J3660">
        <f>2*tsla_moving_stats_14yr[[#This Row],[StdDev_14Y_Centered]]</f>
        <v>15.085459963175971</v>
      </c>
      <c r="K3660">
        <v>11.047447432762851</v>
      </c>
      <c r="L3660">
        <v>7.5408855678223841</v>
      </c>
      <c r="M3660">
        <f>tsla_moving_stats_14yr[[#This Row],[Average_14Y_Centered]]-tsla_moving_stats_14yr[[#This Row],[ROLLING AVERAGE MANUAL]]</f>
        <v>-1.4210854715202004E-14</v>
      </c>
      <c r="N3660">
        <f>tsla_moving_stats_14yr[[#This Row],[StdDev_14Y_Centered]]-tsla_moving_stats_14yr[[#This Row],[STANDARD DEV MANUAL]]</f>
        <v>1.8444137656015158E-3</v>
      </c>
    </row>
    <row r="3661" spans="1:14" x14ac:dyDescent="0.25">
      <c r="A3661" s="1">
        <v>40766</v>
      </c>
      <c r="B3661">
        <v>1.6</v>
      </c>
      <c r="C3661">
        <v>1.72</v>
      </c>
      <c r="D3661">
        <v>1.6</v>
      </c>
      <c r="E3661">
        <v>1.69</v>
      </c>
      <c r="F3661">
        <v>12547274</v>
      </c>
      <c r="G3661">
        <v>11.047447432762837</v>
      </c>
      <c r="H3661">
        <v>7.5427299815879856</v>
      </c>
      <c r="I3661">
        <f>tsla_moving_stats_14yr[[#This Row],[Close]]/tsla_moving_stats_14yr[[#This Row],[StdDev_14Y_Centered]]</f>
        <v>0.22405680756507751</v>
      </c>
      <c r="J3661">
        <f>2*tsla_moving_stats_14yr[[#This Row],[StdDev_14Y_Centered]]</f>
        <v>15.085459963175971</v>
      </c>
      <c r="K3661">
        <v>11.041257338551876</v>
      </c>
      <c r="L3661">
        <v>7.5375338649639998</v>
      </c>
      <c r="M3661">
        <f>tsla_moving_stats_14yr[[#This Row],[Average_14Y_Centered]]-tsla_moving_stats_14yr[[#This Row],[ROLLING AVERAGE MANUAL]]</f>
        <v>6.1900942109609502E-3</v>
      </c>
      <c r="N3661">
        <f>tsla_moving_stats_14yr[[#This Row],[StdDev_14Y_Centered]]-tsla_moving_stats_14yr[[#This Row],[STANDARD DEV MANUAL]]</f>
        <v>5.1961166239857803E-3</v>
      </c>
    </row>
    <row r="3662" spans="1:14" x14ac:dyDescent="0.25">
      <c r="A3662" s="1">
        <v>40765</v>
      </c>
      <c r="B3662">
        <v>1.7</v>
      </c>
      <c r="C3662">
        <v>1.7</v>
      </c>
      <c r="D3662">
        <v>1.58</v>
      </c>
      <c r="E3662">
        <v>1.59</v>
      </c>
      <c r="F3662">
        <v>23462229</v>
      </c>
      <c r="G3662">
        <v>11.047447432762837</v>
      </c>
      <c r="H3662">
        <v>7.5427299815879856</v>
      </c>
      <c r="I3662">
        <f>tsla_moving_stats_14yr[[#This Row],[Close]]/tsla_moving_stats_14yr[[#This Row],[StdDev_14Y_Centered]]</f>
        <v>0.21079900830087175</v>
      </c>
      <c r="J3662">
        <f>2*tsla_moving_stats_14yr[[#This Row],[StdDev_14Y_Centered]]</f>
        <v>15.085459963175971</v>
      </c>
      <c r="K3662">
        <v>11.035159079784647</v>
      </c>
      <c r="L3662">
        <v>7.5343355545336932</v>
      </c>
      <c r="M3662">
        <f>tsla_moving_stats_14yr[[#This Row],[Average_14Y_Centered]]-tsla_moving_stats_14yr[[#This Row],[ROLLING AVERAGE MANUAL]]</f>
        <v>1.2288352978190531E-2</v>
      </c>
      <c r="N3662">
        <f>tsla_moving_stats_14yr[[#This Row],[StdDev_14Y_Centered]]-tsla_moving_stats_14yr[[#This Row],[STANDARD DEV MANUAL]]</f>
        <v>8.394427054292386E-3</v>
      </c>
    </row>
    <row r="3663" spans="1:14" x14ac:dyDescent="0.25">
      <c r="A3663" s="1">
        <v>40764</v>
      </c>
      <c r="B3663">
        <v>1.61</v>
      </c>
      <c r="C3663">
        <v>1.7</v>
      </c>
      <c r="D3663">
        <v>1.58</v>
      </c>
      <c r="E3663">
        <v>1.67</v>
      </c>
      <c r="F3663">
        <v>20000751</v>
      </c>
      <c r="G3663">
        <v>11.04125733855186</v>
      </c>
      <c r="H3663">
        <v>7.5393783612267837</v>
      </c>
      <c r="I3663">
        <f>tsla_moving_stats_14yr[[#This Row],[Close]]/tsla_moving_stats_14yr[[#This Row],[StdDev_14Y_Centered]]</f>
        <v>0.22150367311294653</v>
      </c>
      <c r="J3663">
        <f>2*tsla_moving_stats_14yr[[#This Row],[StdDev_14Y_Centered]]</f>
        <v>15.078756722453567</v>
      </c>
      <c r="K3663">
        <v>11.028472086190025</v>
      </c>
      <c r="L3663">
        <v>7.5301166670280733</v>
      </c>
      <c r="M3663">
        <f>tsla_moving_stats_14yr[[#This Row],[Average_14Y_Centered]]-tsla_moving_stats_14yr[[#This Row],[ROLLING AVERAGE MANUAL]]</f>
        <v>1.2785252361835475E-2</v>
      </c>
      <c r="N3663">
        <f>tsla_moving_stats_14yr[[#This Row],[StdDev_14Y_Centered]]-tsla_moving_stats_14yr[[#This Row],[STANDARD DEV MANUAL]]</f>
        <v>9.2616941987104795E-3</v>
      </c>
    </row>
    <row r="3664" spans="1:14" x14ac:dyDescent="0.25">
      <c r="A3664" s="1">
        <v>40763</v>
      </c>
      <c r="B3664">
        <v>1.54</v>
      </c>
      <c r="C3664">
        <v>1.63</v>
      </c>
      <c r="D3664">
        <v>1.54</v>
      </c>
      <c r="E3664">
        <v>1.58</v>
      </c>
      <c r="F3664">
        <v>39128620</v>
      </c>
      <c r="G3664">
        <v>11.035159079784631</v>
      </c>
      <c r="H3664">
        <v>7.5361801709292147</v>
      </c>
      <c r="I3664">
        <f>tsla_moving_stats_14yr[[#This Row],[Close]]/tsla_moving_stats_14yr[[#This Row],[StdDev_14Y_Centered]]</f>
        <v>0.20965528479465551</v>
      </c>
      <c r="J3664">
        <f>2*tsla_moving_stats_14yr[[#This Row],[StdDev_14Y_Centered]]</f>
        <v>15.072360341858429</v>
      </c>
      <c r="K3664">
        <v>11.021479666830002</v>
      </c>
      <c r="L3664">
        <v>7.5253303860110368</v>
      </c>
      <c r="M3664">
        <f>tsla_moving_stats_14yr[[#This Row],[Average_14Y_Centered]]-tsla_moving_stats_14yr[[#This Row],[ROLLING AVERAGE MANUAL]]</f>
        <v>1.3679412954628489E-2</v>
      </c>
      <c r="N3664">
        <f>tsla_moving_stats_14yr[[#This Row],[StdDev_14Y_Centered]]-tsla_moving_stats_14yr[[#This Row],[STANDARD DEV MANUAL]]</f>
        <v>1.0849784918177896E-2</v>
      </c>
    </row>
    <row r="3665" spans="1:14" x14ac:dyDescent="0.25">
      <c r="A3665" s="1">
        <v>40760</v>
      </c>
      <c r="B3665">
        <v>1.67</v>
      </c>
      <c r="C3665">
        <v>1.69</v>
      </c>
      <c r="D3665">
        <v>1.52</v>
      </c>
      <c r="E3665">
        <v>1.62</v>
      </c>
      <c r="F3665">
        <v>29465670</v>
      </c>
      <c r="G3665">
        <v>11.015705882352941</v>
      </c>
      <c r="H3665">
        <v>7.5244980894118276</v>
      </c>
      <c r="I3665">
        <f>tsla_moving_stats_14yr[[#This Row],[Close]]/tsla_moving_stats_14yr[[#This Row],[StdDev_14Y_Centered]]</f>
        <v>0.21529675212219127</v>
      </c>
      <c r="J3665">
        <f>2*tsla_moving_stats_14yr[[#This Row],[StdDev_14Y_Centered]]</f>
        <v>15.048996178823655</v>
      </c>
      <c r="K3665">
        <v>11.015705882352956</v>
      </c>
      <c r="L3665">
        <v>7.5226536236188313</v>
      </c>
      <c r="M3665">
        <f>tsla_moving_stats_14yr[[#This Row],[Average_14Y_Centered]]-tsla_moving_stats_14yr[[#This Row],[ROLLING AVERAGE MANUAL]]</f>
        <v>-1.4210854715202004E-14</v>
      </c>
      <c r="N3665">
        <f>tsla_moving_stats_14yr[[#This Row],[StdDev_14Y_Centered]]-tsla_moving_stats_14yr[[#This Row],[STANDARD DEV MANUAL]]</f>
        <v>1.8444657929963526E-3</v>
      </c>
    </row>
    <row r="3666" spans="1:14" x14ac:dyDescent="0.25">
      <c r="A3666" s="1">
        <v>40759</v>
      </c>
      <c r="B3666">
        <v>1.77</v>
      </c>
      <c r="C3666">
        <v>1.79</v>
      </c>
      <c r="D3666">
        <v>1.64</v>
      </c>
      <c r="E3666">
        <v>1.65</v>
      </c>
      <c r="F3666">
        <v>45983987</v>
      </c>
      <c r="G3666">
        <v>11.015705882352941</v>
      </c>
      <c r="H3666">
        <v>7.5244980894118276</v>
      </c>
      <c r="I3666">
        <f>tsla_moving_stats_14yr[[#This Row],[Close]]/tsla_moving_stats_14yr[[#This Row],[StdDev_14Y_Centered]]</f>
        <v>0.21928372901334295</v>
      </c>
      <c r="J3666">
        <f>2*tsla_moving_stats_14yr[[#This Row],[StdDev_14Y_Centered]]</f>
        <v>15.048996178823655</v>
      </c>
      <c r="K3666">
        <v>11.009725355566468</v>
      </c>
      <c r="L3666">
        <v>7.5196480920484872</v>
      </c>
      <c r="M3666">
        <f>tsla_moving_stats_14yr[[#This Row],[Average_14Y_Centered]]-tsla_moving_stats_14yr[[#This Row],[ROLLING AVERAGE MANUAL]]</f>
        <v>5.9805267864732059E-3</v>
      </c>
      <c r="N3666">
        <f>tsla_moving_stats_14yr[[#This Row],[StdDev_14Y_Centered]]-tsla_moving_stats_14yr[[#This Row],[STANDARD DEV MANUAL]]</f>
        <v>4.8499973633404636E-3</v>
      </c>
    </row>
    <row r="3667" spans="1:14" x14ac:dyDescent="0.25">
      <c r="A3667" s="1">
        <v>40758</v>
      </c>
      <c r="B3667">
        <v>1.83</v>
      </c>
      <c r="C3667">
        <v>1.86</v>
      </c>
      <c r="D3667">
        <v>1.76</v>
      </c>
      <c r="E3667">
        <v>1.81</v>
      </c>
      <c r="F3667">
        <v>27019963</v>
      </c>
      <c r="G3667">
        <v>11.015705882352941</v>
      </c>
      <c r="H3667">
        <v>7.5244980894118276</v>
      </c>
      <c r="I3667">
        <f>tsla_moving_stats_14yr[[#This Row],[Close]]/tsla_moving_stats_14yr[[#This Row],[StdDev_14Y_Centered]]</f>
        <v>0.24054760576615197</v>
      </c>
      <c r="J3667">
        <f>2*tsla_moving_stats_14yr[[#This Row],[StdDev_14Y_Centered]]</f>
        <v>15.048996178823655</v>
      </c>
      <c r="K3667">
        <v>11.003694798822391</v>
      </c>
      <c r="L3667">
        <v>7.516561664303036</v>
      </c>
      <c r="M3667">
        <f>tsla_moving_stats_14yr[[#This Row],[Average_14Y_Centered]]-tsla_moving_stats_14yr[[#This Row],[ROLLING AVERAGE MANUAL]]</f>
        <v>1.2011083530550692E-2</v>
      </c>
      <c r="N3667">
        <f>tsla_moving_stats_14yr[[#This Row],[StdDev_14Y_Centered]]-tsla_moving_stats_14yr[[#This Row],[STANDARD DEV MANUAL]]</f>
        <v>7.9364251087916671E-3</v>
      </c>
    </row>
    <row r="3668" spans="1:14" x14ac:dyDescent="0.25">
      <c r="A3668" s="1">
        <v>40757</v>
      </c>
      <c r="B3668">
        <v>1.91</v>
      </c>
      <c r="C3668">
        <v>1.95</v>
      </c>
      <c r="D3668">
        <v>1.82</v>
      </c>
      <c r="E3668">
        <v>1.82</v>
      </c>
      <c r="F3668">
        <v>23239824</v>
      </c>
      <c r="G3668">
        <v>11.009725355566454</v>
      </c>
      <c r="H3668">
        <v>7.5214927254853157</v>
      </c>
      <c r="I3668">
        <f>tsla_moving_stats_14yr[[#This Row],[Close]]/tsla_moving_stats_14yr[[#This Row],[StdDev_14Y_Centered]]</f>
        <v>0.24197324473016313</v>
      </c>
      <c r="J3668">
        <f>2*tsla_moving_stats_14yr[[#This Row],[StdDev_14Y_Centered]]</f>
        <v>15.042985450970631</v>
      </c>
      <c r="K3668">
        <v>10.999248895434478</v>
      </c>
      <c r="L3668">
        <v>7.5157269946838969</v>
      </c>
      <c r="M3668">
        <f>tsla_moving_stats_14yr[[#This Row],[Average_14Y_Centered]]-tsla_moving_stats_14yr[[#This Row],[ROLLING AVERAGE MANUAL]]</f>
        <v>1.0476460131975784E-2</v>
      </c>
      <c r="N3668">
        <f>tsla_moving_stats_14yr[[#This Row],[StdDev_14Y_Centered]]-tsla_moving_stats_14yr[[#This Row],[STANDARD DEV MANUAL]]</f>
        <v>5.7657308014187336E-3</v>
      </c>
    </row>
    <row r="3669" spans="1:14" x14ac:dyDescent="0.25">
      <c r="A3669" s="1">
        <v>40756</v>
      </c>
      <c r="B3669">
        <v>1.91</v>
      </c>
      <c r="C3669">
        <v>1.93</v>
      </c>
      <c r="D3669">
        <v>1.88</v>
      </c>
      <c r="E3669">
        <v>1.92</v>
      </c>
      <c r="F3669">
        <v>17472348</v>
      </c>
      <c r="G3669">
        <v>11.003694798822377</v>
      </c>
      <c r="H3669">
        <v>7.5184064456940174</v>
      </c>
      <c r="I3669">
        <f>tsla_moving_stats_14yr[[#This Row],[Close]]/tsla_moving_stats_14yr[[#This Row],[StdDev_14Y_Centered]]</f>
        <v>0.25537326478267647</v>
      </c>
      <c r="J3669">
        <f>2*tsla_moving_stats_14yr[[#This Row],[StdDev_14Y_Centered]]</f>
        <v>15.036812891388035</v>
      </c>
      <c r="K3669">
        <v>10.994887033398838</v>
      </c>
      <c r="L3669">
        <v>7.5149943653607156</v>
      </c>
      <c r="M3669">
        <f>tsla_moving_stats_14yr[[#This Row],[Average_14Y_Centered]]-tsla_moving_stats_14yr[[#This Row],[ROLLING AVERAGE MANUAL]]</f>
        <v>8.8077654235387826E-3</v>
      </c>
      <c r="N3669">
        <f>tsla_moving_stats_14yr[[#This Row],[StdDev_14Y_Centered]]-tsla_moving_stats_14yr[[#This Row],[STANDARD DEV MANUAL]]</f>
        <v>3.4120803333017591E-3</v>
      </c>
    </row>
    <row r="3670" spans="1:14" x14ac:dyDescent="0.25">
      <c r="A3670" s="1">
        <v>40753</v>
      </c>
      <c r="B3670">
        <v>1.85</v>
      </c>
      <c r="C3670">
        <v>1.89</v>
      </c>
      <c r="D3670">
        <v>1.83</v>
      </c>
      <c r="E3670">
        <v>1.88</v>
      </c>
      <c r="F3670">
        <v>14221920</v>
      </c>
      <c r="G3670">
        <v>10.990786240786242</v>
      </c>
      <c r="H3670">
        <v>7.5164097942888128</v>
      </c>
      <c r="I3670">
        <f>tsla_moving_stats_14yr[[#This Row],[Close]]/tsla_moving_stats_14yr[[#This Row],[StdDev_14Y_Centered]]</f>
        <v>0.25011941225297196</v>
      </c>
      <c r="J3670">
        <f>2*tsla_moving_stats_14yr[[#This Row],[StdDev_14Y_Centered]]</f>
        <v>15.032819588577626</v>
      </c>
      <c r="K3670">
        <v>10.990786240786257</v>
      </c>
      <c r="L3670">
        <v>7.5145627836221838</v>
      </c>
      <c r="M3670">
        <f>tsla_moving_stats_14yr[[#This Row],[Average_14Y_Centered]]-tsla_moving_stats_14yr[[#This Row],[ROLLING AVERAGE MANUAL]]</f>
        <v>-1.4210854715202004E-14</v>
      </c>
      <c r="N3670">
        <f>tsla_moving_stats_14yr[[#This Row],[StdDev_14Y_Centered]]-tsla_moving_stats_14yr[[#This Row],[STANDARD DEV MANUAL]]</f>
        <v>1.8470106666290675E-3</v>
      </c>
    </row>
    <row r="3671" spans="1:14" x14ac:dyDescent="0.25">
      <c r="A3671" s="1">
        <v>40752</v>
      </c>
      <c r="B3671">
        <v>1.84</v>
      </c>
      <c r="C3671">
        <v>1.9</v>
      </c>
      <c r="D3671">
        <v>1.84</v>
      </c>
      <c r="E3671">
        <v>1.88</v>
      </c>
      <c r="F3671">
        <v>14080949</v>
      </c>
      <c r="G3671">
        <v>10.990786240786242</v>
      </c>
      <c r="H3671">
        <v>7.5164097942888128</v>
      </c>
      <c r="I3671">
        <f>tsla_moving_stats_14yr[[#This Row],[Close]]/tsla_moving_stats_14yr[[#This Row],[StdDev_14Y_Centered]]</f>
        <v>0.25011941225297196</v>
      </c>
      <c r="J3671">
        <f>2*tsla_moving_stats_14yr[[#This Row],[StdDev_14Y_Centered]]</f>
        <v>15.032819588577626</v>
      </c>
      <c r="K3671">
        <v>10.986450344149477</v>
      </c>
      <c r="L3671">
        <v>7.5138643983241575</v>
      </c>
      <c r="M3671">
        <f>tsla_moving_stats_14yr[[#This Row],[Average_14Y_Centered]]-tsla_moving_stats_14yr[[#This Row],[ROLLING AVERAGE MANUAL]]</f>
        <v>4.3358966367659235E-3</v>
      </c>
      <c r="N3671">
        <f>tsla_moving_stats_14yr[[#This Row],[StdDev_14Y_Centered]]-tsla_moving_stats_14yr[[#This Row],[STANDARD DEV MANUAL]]</f>
        <v>2.5453959646553059E-3</v>
      </c>
    </row>
    <row r="3672" spans="1:14" x14ac:dyDescent="0.25">
      <c r="A3672" s="1">
        <v>40751</v>
      </c>
      <c r="B3672">
        <v>1.9</v>
      </c>
      <c r="C3672">
        <v>1.9</v>
      </c>
      <c r="D3672">
        <v>1.83</v>
      </c>
      <c r="E3672">
        <v>1.84</v>
      </c>
      <c r="F3672">
        <v>14376060</v>
      </c>
      <c r="G3672">
        <v>10.990786240786242</v>
      </c>
      <c r="H3672">
        <v>7.5164097942888128</v>
      </c>
      <c r="I3672">
        <f>tsla_moving_stats_14yr[[#This Row],[Close]]/tsla_moving_stats_14yr[[#This Row],[StdDev_14Y_Centered]]</f>
        <v>0.24479772263056834</v>
      </c>
      <c r="J3672">
        <f>2*tsla_moving_stats_14yr[[#This Row],[StdDev_14Y_Centered]]</f>
        <v>15.032819588577626</v>
      </c>
      <c r="K3672">
        <v>10.981800295130368</v>
      </c>
      <c r="L3672">
        <v>7.5127856327764828</v>
      </c>
      <c r="M3672">
        <f>tsla_moving_stats_14yr[[#This Row],[Average_14Y_Centered]]-tsla_moving_stats_14yr[[#This Row],[ROLLING AVERAGE MANUAL]]</f>
        <v>8.9859456558745165E-3</v>
      </c>
      <c r="N3672">
        <f>tsla_moving_stats_14yr[[#This Row],[StdDev_14Y_Centered]]-tsla_moving_stats_14yr[[#This Row],[STANDARD DEV MANUAL]]</f>
        <v>3.6241615123300264E-3</v>
      </c>
    </row>
    <row r="3673" spans="1:14" x14ac:dyDescent="0.25">
      <c r="A3673" s="1">
        <v>40750</v>
      </c>
      <c r="B3673">
        <v>1.89</v>
      </c>
      <c r="C3673">
        <v>1.92</v>
      </c>
      <c r="D3673">
        <v>1.86</v>
      </c>
      <c r="E3673">
        <v>1.87</v>
      </c>
      <c r="F3673">
        <v>11443993</v>
      </c>
      <c r="G3673">
        <v>10.986450344149459</v>
      </c>
      <c r="H3673">
        <v>7.5157121456528131</v>
      </c>
      <c r="I3673">
        <f>tsla_moving_stats_14yr[[#This Row],[Close]]/tsla_moving_stats_14yr[[#This Row],[StdDev_14Y_Centered]]</f>
        <v>0.2488120837732766</v>
      </c>
      <c r="J3673">
        <f>2*tsla_moving_stats_14yr[[#This Row],[StdDev_14Y_Centered]]</f>
        <v>15.031424291305626</v>
      </c>
      <c r="K3673">
        <v>10.977076771653563</v>
      </c>
      <c r="L3673">
        <v>7.5116153309346556</v>
      </c>
      <c r="M3673">
        <f>tsla_moving_stats_14yr[[#This Row],[Average_14Y_Centered]]-tsla_moving_stats_14yr[[#This Row],[ROLLING AVERAGE MANUAL]]</f>
        <v>9.3735724958960986E-3</v>
      </c>
      <c r="N3673">
        <f>tsla_moving_stats_14yr[[#This Row],[StdDev_14Y_Centered]]-tsla_moving_stats_14yr[[#This Row],[STANDARD DEV MANUAL]]</f>
        <v>4.0968147181574821E-3</v>
      </c>
    </row>
    <row r="3674" spans="1:14" x14ac:dyDescent="0.25">
      <c r="A3674" s="1">
        <v>40749</v>
      </c>
      <c r="B3674">
        <v>1.93</v>
      </c>
      <c r="C3674">
        <v>1.95</v>
      </c>
      <c r="D3674">
        <v>1.9</v>
      </c>
      <c r="E3674">
        <v>1.9</v>
      </c>
      <c r="F3674">
        <v>10102377</v>
      </c>
      <c r="G3674">
        <v>10.98180029513035</v>
      </c>
      <c r="H3674">
        <v>7.5146340239061509</v>
      </c>
      <c r="I3674">
        <f>tsla_moving_stats_14yr[[#This Row],[Close]]/tsla_moving_stats_14yr[[#This Row],[StdDev_14Y_Centered]]</f>
        <v>0.25283999113670325</v>
      </c>
      <c r="J3674">
        <f>2*tsla_moving_stats_14yr[[#This Row],[StdDev_14Y_Centered]]</f>
        <v>15.029268047812302</v>
      </c>
      <c r="K3674">
        <v>10.972717872969001</v>
      </c>
      <c r="L3674">
        <v>7.5108946506161383</v>
      </c>
      <c r="M3674">
        <f>tsla_moving_stats_14yr[[#This Row],[Average_14Y_Centered]]-tsla_moving_stats_14yr[[#This Row],[ROLLING AVERAGE MANUAL]]</f>
        <v>9.0824221613488021E-3</v>
      </c>
      <c r="N3674">
        <f>tsla_moving_stats_14yr[[#This Row],[StdDev_14Y_Centered]]-tsla_moving_stats_14yr[[#This Row],[STANDARD DEV MANUAL]]</f>
        <v>3.7393732900126153E-3</v>
      </c>
    </row>
    <row r="3675" spans="1:14" x14ac:dyDescent="0.25">
      <c r="A3675" s="1">
        <v>40746</v>
      </c>
      <c r="B3675">
        <v>1.91</v>
      </c>
      <c r="C3675">
        <v>1.97</v>
      </c>
      <c r="D3675">
        <v>1.9</v>
      </c>
      <c r="E3675">
        <v>1.95</v>
      </c>
      <c r="F3675">
        <v>8758029</v>
      </c>
      <c r="G3675">
        <v>10.968167487684727</v>
      </c>
      <c r="H3675">
        <v>7.5117954618813041</v>
      </c>
      <c r="I3675">
        <f>tsla_moving_stats_14yr[[#This Row],[Close]]/tsla_moving_stats_14yr[[#This Row],[StdDev_14Y_Centered]]</f>
        <v>0.25959173274822223</v>
      </c>
      <c r="J3675">
        <f>2*tsla_moving_stats_14yr[[#This Row],[StdDev_14Y_Centered]]</f>
        <v>15.023590923762608</v>
      </c>
      <c r="K3675">
        <v>10.968167487684749</v>
      </c>
      <c r="L3675">
        <v>7.5099450380419288</v>
      </c>
      <c r="M3675">
        <f>tsla_moving_stats_14yr[[#This Row],[Average_14Y_Centered]]-tsla_moving_stats_14yr[[#This Row],[ROLLING AVERAGE MANUAL]]</f>
        <v>-2.1316282072803006E-14</v>
      </c>
      <c r="N3675">
        <f>tsla_moving_stats_14yr[[#This Row],[StdDev_14Y_Centered]]-tsla_moving_stats_14yr[[#This Row],[STANDARD DEV MANUAL]]</f>
        <v>1.8504238393752814E-3</v>
      </c>
    </row>
    <row r="3676" spans="1:14" x14ac:dyDescent="0.25">
      <c r="A3676" s="1">
        <v>40745</v>
      </c>
      <c r="B3676">
        <v>1.93</v>
      </c>
      <c r="C3676">
        <v>1.94</v>
      </c>
      <c r="D3676">
        <v>1.87</v>
      </c>
      <c r="E3676">
        <v>1.91</v>
      </c>
      <c r="F3676">
        <v>15180106</v>
      </c>
      <c r="G3676">
        <v>10.968167487684727</v>
      </c>
      <c r="H3676">
        <v>7.5117954618813041</v>
      </c>
      <c r="I3676">
        <f>tsla_moving_stats_14yr[[#This Row],[Close]]/tsla_moving_stats_14yr[[#This Row],[StdDev_14Y_Centered]]</f>
        <v>0.25426677412774584</v>
      </c>
      <c r="J3676">
        <f>2*tsla_moving_stats_14yr[[#This Row],[StdDev_14Y_Centered]]</f>
        <v>15.023590923762608</v>
      </c>
      <c r="K3676">
        <v>10.963267619517024</v>
      </c>
      <c r="L3676">
        <v>7.5085506846378927</v>
      </c>
      <c r="M3676">
        <f>tsla_moving_stats_14yr[[#This Row],[Average_14Y_Centered]]-tsla_moving_stats_14yr[[#This Row],[ROLLING AVERAGE MANUAL]]</f>
        <v>4.8998681677030476E-3</v>
      </c>
      <c r="N3676">
        <f>tsla_moving_stats_14yr[[#This Row],[StdDev_14Y_Centered]]-tsla_moving_stats_14yr[[#This Row],[STANDARD DEV MANUAL]]</f>
        <v>3.2447772434114341E-3</v>
      </c>
    </row>
    <row r="3677" spans="1:14" x14ac:dyDescent="0.25">
      <c r="A3677" s="1">
        <v>40744</v>
      </c>
      <c r="B3677">
        <v>1.87</v>
      </c>
      <c r="C3677">
        <v>2.0299999999999998</v>
      </c>
      <c r="D3677">
        <v>1.85</v>
      </c>
      <c r="E3677">
        <v>1.91</v>
      </c>
      <c r="F3677">
        <v>45725957</v>
      </c>
      <c r="G3677">
        <v>10.968167487684727</v>
      </c>
      <c r="H3677">
        <v>7.5117954618813041</v>
      </c>
      <c r="I3677">
        <f>tsla_moving_stats_14yr[[#This Row],[Close]]/tsla_moving_stats_14yr[[#This Row],[StdDev_14Y_Centered]]</f>
        <v>0.25426677412774584</v>
      </c>
      <c r="J3677">
        <f>2*tsla_moving_stats_14yr[[#This Row],[StdDev_14Y_Centered]]</f>
        <v>15.023590923762608</v>
      </c>
      <c r="K3677">
        <v>10.958145956607517</v>
      </c>
      <c r="L3677">
        <v>7.5068575167984175</v>
      </c>
      <c r="M3677">
        <f>tsla_moving_stats_14yr[[#This Row],[Average_14Y_Centered]]-tsla_moving_stats_14yr[[#This Row],[ROLLING AVERAGE MANUAL]]</f>
        <v>1.002153107721071E-2</v>
      </c>
      <c r="N3677">
        <f>tsla_moving_stats_14yr[[#This Row],[StdDev_14Y_Centered]]-tsla_moving_stats_14yr[[#This Row],[STANDARD DEV MANUAL]]</f>
        <v>4.9379450828865856E-3</v>
      </c>
    </row>
    <row r="3678" spans="1:14" x14ac:dyDescent="0.25">
      <c r="A3678" s="1">
        <v>40743</v>
      </c>
      <c r="B3678">
        <v>1.84</v>
      </c>
      <c r="C3678">
        <v>1.87</v>
      </c>
      <c r="D3678">
        <v>1.84</v>
      </c>
      <c r="E3678">
        <v>1.86</v>
      </c>
      <c r="F3678">
        <v>15390736</v>
      </c>
      <c r="G3678">
        <v>10.963267619517001</v>
      </c>
      <c r="H3678">
        <v>7.5104016770694964</v>
      </c>
      <c r="I3678">
        <f>tsla_moving_stats_14yr[[#This Row],[Close]]/tsla_moving_stats_14yr[[#This Row],[StdDev_14Y_Centered]]</f>
        <v>0.2476565275701417</v>
      </c>
      <c r="J3678">
        <f>2*tsla_moving_stats_14yr[[#This Row],[StdDev_14Y_Centered]]</f>
        <v>15.020803354138993</v>
      </c>
      <c r="K3678">
        <v>10.95290083867787</v>
      </c>
      <c r="L3678">
        <v>7.5049928765780871</v>
      </c>
      <c r="M3678">
        <f>tsla_moving_stats_14yr[[#This Row],[Average_14Y_Centered]]-tsla_moving_stats_14yr[[#This Row],[ROLLING AVERAGE MANUAL]]</f>
        <v>1.0366780839131451E-2</v>
      </c>
      <c r="N3678">
        <f>tsla_moving_stats_14yr[[#This Row],[StdDev_14Y_Centered]]-tsla_moving_stats_14yr[[#This Row],[STANDARD DEV MANUAL]]</f>
        <v>5.408800491409238E-3</v>
      </c>
    </row>
    <row r="3679" spans="1:14" x14ac:dyDescent="0.25">
      <c r="A3679" s="1">
        <v>40742</v>
      </c>
      <c r="B3679">
        <v>1.82</v>
      </c>
      <c r="C3679">
        <v>1.83</v>
      </c>
      <c r="D3679">
        <v>1.78</v>
      </c>
      <c r="E3679">
        <v>1.82</v>
      </c>
      <c r="F3679">
        <v>12784768</v>
      </c>
      <c r="G3679">
        <v>10.958145956607494</v>
      </c>
      <c r="H3679">
        <v>7.5087090046837393</v>
      </c>
      <c r="I3679">
        <f>tsla_moving_stats_14yr[[#This Row],[Close]]/tsla_moving_stats_14yr[[#This Row],[StdDev_14Y_Centered]]</f>
        <v>0.24238520881082634</v>
      </c>
      <c r="J3679">
        <f>2*tsla_moving_stats_14yr[[#This Row],[StdDev_14Y_Centered]]</f>
        <v>15.017418009367479</v>
      </c>
      <c r="K3679">
        <v>10.947690029615025</v>
      </c>
      <c r="L3679">
        <v>7.5031780561584389</v>
      </c>
      <c r="M3679">
        <f>tsla_moving_stats_14yr[[#This Row],[Average_14Y_Centered]]-tsla_moving_stats_14yr[[#This Row],[ROLLING AVERAGE MANUAL]]</f>
        <v>1.0455926992468889E-2</v>
      </c>
      <c r="N3679">
        <f>tsla_moving_stats_14yr[[#This Row],[StdDev_14Y_Centered]]-tsla_moving_stats_14yr[[#This Row],[STANDARD DEV MANUAL]]</f>
        <v>5.5309485253003388E-3</v>
      </c>
    </row>
    <row r="3680" spans="1:14" x14ac:dyDescent="0.25">
      <c r="A3680" s="1">
        <v>40739</v>
      </c>
      <c r="B3680">
        <v>1.85</v>
      </c>
      <c r="C3680">
        <v>1.86</v>
      </c>
      <c r="D3680">
        <v>1.83</v>
      </c>
      <c r="E3680">
        <v>1.84</v>
      </c>
      <c r="F3680">
        <v>10634321</v>
      </c>
      <c r="G3680">
        <v>10.942888888888888</v>
      </c>
      <c r="H3680">
        <v>7.5037715023109071</v>
      </c>
      <c r="I3680">
        <f>tsla_moving_stats_14yr[[#This Row],[Close]]/tsla_moving_stats_14yr[[#This Row],[StdDev_14Y_Centered]]</f>
        <v>0.24521002530971825</v>
      </c>
      <c r="J3680">
        <f>2*tsla_moving_stats_14yr[[#This Row],[StdDev_14Y_Centered]]</f>
        <v>15.007543004621814</v>
      </c>
      <c r="K3680">
        <v>10.942888888888907</v>
      </c>
      <c r="L3680">
        <v>7.5019184904287464</v>
      </c>
      <c r="M3680">
        <f>tsla_moving_stats_14yr[[#This Row],[Average_14Y_Centered]]-tsla_moving_stats_14yr[[#This Row],[ROLLING AVERAGE MANUAL]]</f>
        <v>-1.9539925233402755E-14</v>
      </c>
      <c r="N3680">
        <f>tsla_moving_stats_14yr[[#This Row],[StdDev_14Y_Centered]]-tsla_moving_stats_14yr[[#This Row],[STANDARD DEV MANUAL]]</f>
        <v>1.8530118821606933E-3</v>
      </c>
    </row>
    <row r="3681" spans="1:14" x14ac:dyDescent="0.25">
      <c r="A3681" s="1">
        <v>40738</v>
      </c>
      <c r="B3681">
        <v>1.9</v>
      </c>
      <c r="C3681">
        <v>1.93</v>
      </c>
      <c r="D3681">
        <v>1.82</v>
      </c>
      <c r="E3681">
        <v>1.84</v>
      </c>
      <c r="F3681">
        <v>17386983</v>
      </c>
      <c r="G3681">
        <v>10.942888888888888</v>
      </c>
      <c r="H3681">
        <v>7.5037715023109071</v>
      </c>
      <c r="I3681">
        <f>tsla_moving_stats_14yr[[#This Row],[Close]]/tsla_moving_stats_14yr[[#This Row],[StdDev_14Y_Centered]]</f>
        <v>0.24521002530971825</v>
      </c>
      <c r="J3681">
        <f>2*tsla_moving_stats_14yr[[#This Row],[StdDev_14Y_Centered]]</f>
        <v>15.007543004621814</v>
      </c>
      <c r="K3681">
        <v>10.937791501976305</v>
      </c>
      <c r="L3681">
        <v>7.5002646932215633</v>
      </c>
      <c r="M3681">
        <f>tsla_moving_stats_14yr[[#This Row],[Average_14Y_Centered]]-tsla_moving_stats_14yr[[#This Row],[ROLLING AVERAGE MANUAL]]</f>
        <v>5.0973869125829907E-3</v>
      </c>
      <c r="N3681">
        <f>tsla_moving_stats_14yr[[#This Row],[StdDev_14Y_Centered]]-tsla_moving_stats_14yr[[#This Row],[STANDARD DEV MANUAL]]</f>
        <v>3.5068090893437542E-3</v>
      </c>
    </row>
    <row r="3682" spans="1:14" x14ac:dyDescent="0.25">
      <c r="A3682" s="1">
        <v>40737</v>
      </c>
      <c r="B3682">
        <v>1.9</v>
      </c>
      <c r="C3682">
        <v>1.94</v>
      </c>
      <c r="D3682">
        <v>1.86</v>
      </c>
      <c r="E3682">
        <v>1.91</v>
      </c>
      <c r="F3682">
        <v>15989146</v>
      </c>
      <c r="G3682">
        <v>10.942888888888888</v>
      </c>
      <c r="H3682">
        <v>7.5037715023109071</v>
      </c>
      <c r="I3682">
        <f>tsla_moving_stats_14yr[[#This Row],[Close]]/tsla_moving_stats_14yr[[#This Row],[StdDev_14Y_Centered]]</f>
        <v>0.25453866757693577</v>
      </c>
      <c r="J3682">
        <f>2*tsla_moving_stats_14yr[[#This Row],[StdDev_14Y_Centered]]</f>
        <v>15.007543004621814</v>
      </c>
      <c r="K3682">
        <v>10.932763222936254</v>
      </c>
      <c r="L3682">
        <v>7.4987068008037694</v>
      </c>
      <c r="M3682">
        <f>tsla_moving_stats_14yr[[#This Row],[Average_14Y_Centered]]-tsla_moving_stats_14yr[[#This Row],[ROLLING AVERAGE MANUAL]]</f>
        <v>1.0125665952633867E-2</v>
      </c>
      <c r="N3682">
        <f>tsla_moving_stats_14yr[[#This Row],[StdDev_14Y_Centered]]-tsla_moving_stats_14yr[[#This Row],[STANDARD DEV MANUAL]]</f>
        <v>5.06470150713767E-3</v>
      </c>
    </row>
    <row r="3683" spans="1:14" x14ac:dyDescent="0.25">
      <c r="A3683" s="1">
        <v>40736</v>
      </c>
      <c r="B3683">
        <v>1.89</v>
      </c>
      <c r="C3683">
        <v>1.94</v>
      </c>
      <c r="D3683">
        <v>1.87</v>
      </c>
      <c r="E3683">
        <v>1.88</v>
      </c>
      <c r="F3683">
        <v>15681106</v>
      </c>
      <c r="G3683">
        <v>10.937791501976283</v>
      </c>
      <c r="H3683">
        <v>7.5021182122646399</v>
      </c>
      <c r="I3683">
        <f>tsla_moving_stats_14yr[[#This Row],[Close]]/tsla_moving_stats_14yr[[#This Row],[StdDev_14Y_Centered]]</f>
        <v>0.25059589129461218</v>
      </c>
      <c r="J3683">
        <f>2*tsla_moving_stats_14yr[[#This Row],[StdDev_14Y_Centered]]</f>
        <v>15.00423642452928</v>
      </c>
      <c r="K3683">
        <v>10.92765578635017</v>
      </c>
      <c r="L3683">
        <v>7.4970421694174174</v>
      </c>
      <c r="M3683">
        <f>tsla_moving_stats_14yr[[#This Row],[Average_14Y_Centered]]-tsla_moving_stats_14yr[[#This Row],[ROLLING AVERAGE MANUAL]]</f>
        <v>1.013571562611304E-2</v>
      </c>
      <c r="N3683">
        <f>tsla_moving_stats_14yr[[#This Row],[StdDev_14Y_Centered]]-tsla_moving_stats_14yr[[#This Row],[STANDARD DEV MANUAL]]</f>
        <v>5.0760428472225172E-3</v>
      </c>
    </row>
    <row r="3684" spans="1:14" x14ac:dyDescent="0.25">
      <c r="A3684" s="1">
        <v>40735</v>
      </c>
      <c r="B3684">
        <v>1.89</v>
      </c>
      <c r="C3684">
        <v>1.9</v>
      </c>
      <c r="D3684">
        <v>1.87</v>
      </c>
      <c r="E3684">
        <v>1.89</v>
      </c>
      <c r="F3684">
        <v>14635560</v>
      </c>
      <c r="G3684">
        <v>10.932763222936233</v>
      </c>
      <c r="H3684">
        <v>7.5005608512217412</v>
      </c>
      <c r="I3684">
        <f>tsla_moving_stats_14yr[[#This Row],[Close]]/tsla_moving_stats_14yr[[#This Row],[StdDev_14Y_Centered]]</f>
        <v>0.25198115680804645</v>
      </c>
      <c r="J3684">
        <f>2*tsla_moving_stats_14yr[[#This Row],[StdDev_14Y_Centered]]</f>
        <v>15.001121702443482</v>
      </c>
      <c r="K3684">
        <v>10.922424542305814</v>
      </c>
      <c r="L3684">
        <v>7.4952063492992567</v>
      </c>
      <c r="M3684">
        <f>tsla_moving_stats_14yr[[#This Row],[Average_14Y_Centered]]-tsla_moving_stats_14yr[[#This Row],[ROLLING AVERAGE MANUAL]]</f>
        <v>1.0338680630418651E-2</v>
      </c>
      <c r="N3684">
        <f>tsla_moving_stats_14yr[[#This Row],[StdDev_14Y_Centered]]-tsla_moving_stats_14yr[[#This Row],[STANDARD DEV MANUAL]]</f>
        <v>5.3545019224845447E-3</v>
      </c>
    </row>
    <row r="3685" spans="1:14" x14ac:dyDescent="0.25">
      <c r="A3685" s="1">
        <v>40732</v>
      </c>
      <c r="B3685">
        <v>1.99</v>
      </c>
      <c r="C3685">
        <v>1.99</v>
      </c>
      <c r="D3685">
        <v>1.91</v>
      </c>
      <c r="E3685">
        <v>1.92</v>
      </c>
      <c r="F3685">
        <v>18608719</v>
      </c>
      <c r="G3685">
        <v>10.917321782178217</v>
      </c>
      <c r="H3685">
        <v>7.4954064919697387</v>
      </c>
      <c r="I3685">
        <f>tsla_moving_stats_14yr[[#This Row],[Close]]/tsla_moving_stats_14yr[[#This Row],[StdDev_14Y_Centered]]</f>
        <v>0.25615688782950019</v>
      </c>
      <c r="J3685">
        <f>2*tsla_moving_stats_14yr[[#This Row],[StdDev_14Y_Centered]]</f>
        <v>14.990812983939477</v>
      </c>
      <c r="K3685">
        <v>10.917321782178242</v>
      </c>
      <c r="L3685">
        <v>7.4935509636600619</v>
      </c>
      <c r="M3685">
        <f>tsla_moving_stats_14yr[[#This Row],[Average_14Y_Centered]]-tsla_moving_stats_14yr[[#This Row],[ROLLING AVERAGE MANUAL]]</f>
        <v>-2.4868995751603507E-14</v>
      </c>
      <c r="N3685">
        <f>tsla_moving_stats_14yr[[#This Row],[StdDev_14Y_Centered]]-tsla_moving_stats_14yr[[#This Row],[STANDARD DEV MANUAL]]</f>
        <v>1.8555283096768349E-3</v>
      </c>
    </row>
    <row r="3686" spans="1:14" x14ac:dyDescent="0.25">
      <c r="A3686" s="1">
        <v>40731</v>
      </c>
      <c r="B3686">
        <v>1.94</v>
      </c>
      <c r="C3686">
        <v>2</v>
      </c>
      <c r="D3686">
        <v>1.93</v>
      </c>
      <c r="E3686">
        <v>1.98</v>
      </c>
      <c r="F3686">
        <v>19917335</v>
      </c>
      <c r="G3686">
        <v>10.917321782178217</v>
      </c>
      <c r="H3686">
        <v>7.4954064919697387</v>
      </c>
      <c r="I3686">
        <f>tsla_moving_stats_14yr[[#This Row],[Close]]/tsla_moving_stats_14yr[[#This Row],[StdDev_14Y_Centered]]</f>
        <v>0.26416179057417211</v>
      </c>
      <c r="J3686">
        <f>2*tsla_moving_stats_14yr[[#This Row],[StdDev_14Y_Centered]]</f>
        <v>14.990812983939477</v>
      </c>
      <c r="K3686">
        <v>10.912530955918797</v>
      </c>
      <c r="L3686">
        <v>7.4923130878948374</v>
      </c>
      <c r="M3686">
        <f>tsla_moving_stats_14yr[[#This Row],[Average_14Y_Centered]]-tsla_moving_stats_14yr[[#This Row],[ROLLING AVERAGE MANUAL]]</f>
        <v>4.7908262594198447E-3</v>
      </c>
      <c r="N3686">
        <f>tsla_moving_stats_14yr[[#This Row],[StdDev_14Y_Centered]]-tsla_moving_stats_14yr[[#This Row],[STANDARD DEV MANUAL]]</f>
        <v>3.0934040749013292E-3</v>
      </c>
    </row>
    <row r="3687" spans="1:14" x14ac:dyDescent="0.25">
      <c r="A3687" s="1">
        <v>40730</v>
      </c>
      <c r="B3687">
        <v>1.94</v>
      </c>
      <c r="C3687">
        <v>1.94</v>
      </c>
      <c r="D3687">
        <v>1.9</v>
      </c>
      <c r="E3687">
        <v>1.93</v>
      </c>
      <c r="F3687">
        <v>13903349</v>
      </c>
      <c r="G3687">
        <v>10.917321782178217</v>
      </c>
      <c r="H3687">
        <v>7.4954064919697387</v>
      </c>
      <c r="I3687">
        <f>tsla_moving_stats_14yr[[#This Row],[Close]]/tsla_moving_stats_14yr[[#This Row],[StdDev_14Y_Centered]]</f>
        <v>0.25749103828694553</v>
      </c>
      <c r="J3687">
        <f>2*tsla_moving_stats_14yr[[#This Row],[StdDev_14Y_Centered]]</f>
        <v>14.990812983939477</v>
      </c>
      <c r="K3687">
        <v>10.907725470763159</v>
      </c>
      <c r="L3687">
        <v>7.4910578889297881</v>
      </c>
      <c r="M3687">
        <f>tsla_moving_stats_14yr[[#This Row],[Average_14Y_Centered]]-tsla_moving_stats_14yr[[#This Row],[ROLLING AVERAGE MANUAL]]</f>
        <v>9.5963114150574569E-3</v>
      </c>
      <c r="N3687">
        <f>tsla_moving_stats_14yr[[#This Row],[StdDev_14Y_Centered]]-tsla_moving_stats_14yr[[#This Row],[STANDARD DEV MANUAL]]</f>
        <v>4.3486030399506603E-3</v>
      </c>
    </row>
    <row r="3688" spans="1:14" x14ac:dyDescent="0.25">
      <c r="A3688" s="1">
        <v>40729</v>
      </c>
      <c r="B3688">
        <v>1.93</v>
      </c>
      <c r="C3688">
        <v>1.97</v>
      </c>
      <c r="D3688">
        <v>1.91</v>
      </c>
      <c r="E3688">
        <v>1.94</v>
      </c>
      <c r="F3688">
        <v>14939852</v>
      </c>
      <c r="G3688">
        <v>10.91253095591877</v>
      </c>
      <c r="H3688">
        <v>7.4941692289088264</v>
      </c>
      <c r="I3688">
        <f>tsla_moving_stats_14yr[[#This Row],[Close]]/tsla_moving_stats_14yr[[#This Row],[StdDev_14Y_Centered]]</f>
        <v>0.25886791994453928</v>
      </c>
      <c r="J3688">
        <f>2*tsla_moving_stats_14yr[[#This Row],[StdDev_14Y_Centered]]</f>
        <v>14.988338457817653</v>
      </c>
      <c r="K3688">
        <v>10.902860684184457</v>
      </c>
      <c r="L3688">
        <v>7.4897270643984486</v>
      </c>
      <c r="M3688">
        <f>tsla_moving_stats_14yr[[#This Row],[Average_14Y_Centered]]-tsla_moving_stats_14yr[[#This Row],[ROLLING AVERAGE MANUAL]]</f>
        <v>9.6702717343131184E-3</v>
      </c>
      <c r="N3688">
        <f>tsla_moving_stats_14yr[[#This Row],[StdDev_14Y_Centered]]-tsla_moving_stats_14yr[[#This Row],[STANDARD DEV MANUAL]]</f>
        <v>4.4421645103778218E-3</v>
      </c>
    </row>
    <row r="3689" spans="1:14" x14ac:dyDescent="0.25">
      <c r="A3689" s="1">
        <v>40725</v>
      </c>
      <c r="B3689">
        <v>1.94</v>
      </c>
      <c r="C3689">
        <v>1.97</v>
      </c>
      <c r="D3689">
        <v>1.92</v>
      </c>
      <c r="E3689">
        <v>1.93</v>
      </c>
      <c r="F3689">
        <v>12822597</v>
      </c>
      <c r="G3689">
        <v>10.897187499999999</v>
      </c>
      <c r="H3689">
        <v>7.4891081259815371</v>
      </c>
      <c r="I3689">
        <f>tsla_moving_stats_14yr[[#This Row],[Close]]/tsla_moving_stats_14yr[[#This Row],[StdDev_14Y_Centered]]</f>
        <v>0.25770758914594394</v>
      </c>
      <c r="J3689">
        <f>2*tsla_moving_stats_14yr[[#This Row],[StdDev_14Y_Centered]]</f>
        <v>14.978216251963074</v>
      </c>
      <c r="K3689">
        <v>10.897187500000026</v>
      </c>
      <c r="L3689">
        <v>7.4872504778998481</v>
      </c>
      <c r="M3689">
        <f>tsla_moving_stats_14yr[[#This Row],[Average_14Y_Centered]]-tsla_moving_stats_14yr[[#This Row],[ROLLING AVERAGE MANUAL]]</f>
        <v>-2.6645352591003757E-14</v>
      </c>
      <c r="N3689">
        <f>tsla_moving_stats_14yr[[#This Row],[StdDev_14Y_Centered]]-tsla_moving_stats_14yr[[#This Row],[STANDARD DEV MANUAL]]</f>
        <v>1.8576480816889784E-3</v>
      </c>
    </row>
    <row r="3690" spans="1:14" x14ac:dyDescent="0.25">
      <c r="A3690" s="1">
        <v>40724</v>
      </c>
      <c r="B3690">
        <v>1.9</v>
      </c>
      <c r="C3690">
        <v>1.96</v>
      </c>
      <c r="D3690">
        <v>1.89</v>
      </c>
      <c r="E3690">
        <v>1.94</v>
      </c>
      <c r="F3690">
        <v>14199825</v>
      </c>
      <c r="G3690">
        <v>10.897187499999999</v>
      </c>
      <c r="H3690">
        <v>7.4891081259815371</v>
      </c>
      <c r="I3690">
        <f>tsla_moving_stats_14yr[[#This Row],[Close]]/tsla_moving_stats_14yr[[#This Row],[StdDev_14Y_Centered]]</f>
        <v>0.25904286162856538</v>
      </c>
      <c r="J3690">
        <f>2*tsla_moving_stats_14yr[[#This Row],[StdDev_14Y_Centered]]</f>
        <v>14.978216251963074</v>
      </c>
      <c r="K3690">
        <v>10.891250620347423</v>
      </c>
      <c r="L3690">
        <v>7.4843625979760597</v>
      </c>
      <c r="M3690">
        <f>tsla_moving_stats_14yr[[#This Row],[Average_14Y_Centered]]-tsla_moving_stats_14yr[[#This Row],[ROLLING AVERAGE MANUAL]]</f>
        <v>5.9368796525767209E-3</v>
      </c>
      <c r="N3690">
        <f>tsla_moving_stats_14yr[[#This Row],[StdDev_14Y_Centered]]-tsla_moving_stats_14yr[[#This Row],[STANDARD DEV MANUAL]]</f>
        <v>4.7455280054773397E-3</v>
      </c>
    </row>
    <row r="3691" spans="1:14" x14ac:dyDescent="0.25">
      <c r="A3691" s="1">
        <v>40723</v>
      </c>
      <c r="B3691">
        <v>1.9</v>
      </c>
      <c r="C3691">
        <v>1.94</v>
      </c>
      <c r="D3691">
        <v>1.87</v>
      </c>
      <c r="E3691">
        <v>1.89</v>
      </c>
      <c r="F3691">
        <v>21925643</v>
      </c>
      <c r="G3691">
        <v>10.897187499999999</v>
      </c>
      <c r="H3691">
        <v>7.4891081259815371</v>
      </c>
      <c r="I3691">
        <f>tsla_moving_stats_14yr[[#This Row],[Close]]/tsla_moving_stats_14yr[[#This Row],[StdDev_14Y_Centered]]</f>
        <v>0.25236649921545801</v>
      </c>
      <c r="J3691">
        <f>2*tsla_moving_stats_14yr[[#This Row],[StdDev_14Y_Centered]]</f>
        <v>14.978216251963074</v>
      </c>
      <c r="K3691">
        <v>10.885074478649482</v>
      </c>
      <c r="L3691">
        <v>7.4810851501800117</v>
      </c>
      <c r="M3691">
        <f>tsla_moving_stats_14yr[[#This Row],[Average_14Y_Centered]]-tsla_moving_stats_14yr[[#This Row],[ROLLING AVERAGE MANUAL]]</f>
        <v>1.2113021350517172E-2</v>
      </c>
      <c r="N3691">
        <f>tsla_moving_stats_14yr[[#This Row],[StdDev_14Y_Centered]]-tsla_moving_stats_14yr[[#This Row],[STANDARD DEV MANUAL]]</f>
        <v>8.0229758015253338E-3</v>
      </c>
    </row>
    <row r="3692" spans="1:14" x14ac:dyDescent="0.25">
      <c r="A3692" s="1">
        <v>40722</v>
      </c>
      <c r="B3692">
        <v>1.85</v>
      </c>
      <c r="C3692">
        <v>1.88</v>
      </c>
      <c r="D3692">
        <v>1.84</v>
      </c>
      <c r="E3692">
        <v>1.87</v>
      </c>
      <c r="F3692">
        <v>13336994</v>
      </c>
      <c r="G3692">
        <v>10.891250620347396</v>
      </c>
      <c r="H3692">
        <v>7.4862204514484185</v>
      </c>
      <c r="I3692">
        <f>tsla_moving_stats_14yr[[#This Row],[Close]]/tsla_moving_stats_14yr[[#This Row],[StdDev_14Y_Centered]]</f>
        <v>0.24979226996156603</v>
      </c>
      <c r="J3692">
        <f>2*tsla_moving_stats_14yr[[#This Row],[StdDev_14Y_Centered]]</f>
        <v>14.972440902896837</v>
      </c>
      <c r="K3692">
        <v>10.879071038251393</v>
      </c>
      <c r="L3692">
        <v>7.4780913643437605</v>
      </c>
      <c r="M3692">
        <f>tsla_moving_stats_14yr[[#This Row],[Average_14Y_Centered]]-tsla_moving_stats_14yr[[#This Row],[ROLLING AVERAGE MANUAL]]</f>
        <v>1.2179582096003116E-2</v>
      </c>
      <c r="N3692">
        <f>tsla_moving_stats_14yr[[#This Row],[StdDev_14Y_Centered]]-tsla_moving_stats_14yr[[#This Row],[STANDARD DEV MANUAL]]</f>
        <v>8.1290871046579838E-3</v>
      </c>
    </row>
    <row r="3693" spans="1:14" x14ac:dyDescent="0.25">
      <c r="A3693" s="1">
        <v>40721</v>
      </c>
      <c r="B3693">
        <v>1.85</v>
      </c>
      <c r="C3693">
        <v>1.89</v>
      </c>
      <c r="D3693">
        <v>1.82</v>
      </c>
      <c r="E3693">
        <v>1.83</v>
      </c>
      <c r="F3693">
        <v>27140533</v>
      </c>
      <c r="G3693">
        <v>10.885074478649454</v>
      </c>
      <c r="H3693">
        <v>7.4829431124960832</v>
      </c>
      <c r="I3693">
        <f>tsla_moving_stats_14yr[[#This Row],[Close]]/tsla_moving_stats_14yr[[#This Row],[StdDev_14Y_Centered]]</f>
        <v>0.24455618230532924</v>
      </c>
      <c r="J3693">
        <f>2*tsla_moving_stats_14yr[[#This Row],[StdDev_14Y_Centered]]</f>
        <v>14.965886224992166</v>
      </c>
      <c r="K3693">
        <v>10.873146123260465</v>
      </c>
      <c r="L3693">
        <v>7.4752243456908323</v>
      </c>
      <c r="M3693">
        <f>tsla_moving_stats_14yr[[#This Row],[Average_14Y_Centered]]-tsla_moving_stats_14yr[[#This Row],[ROLLING AVERAGE MANUAL]]</f>
        <v>1.1928355388988621E-2</v>
      </c>
      <c r="N3693">
        <f>tsla_moving_stats_14yr[[#This Row],[StdDev_14Y_Centered]]-tsla_moving_stats_14yr[[#This Row],[STANDARD DEV MANUAL]]</f>
        <v>7.718766805250965E-3</v>
      </c>
    </row>
    <row r="3694" spans="1:14" x14ac:dyDescent="0.25">
      <c r="A3694" s="1">
        <v>40718</v>
      </c>
      <c r="B3694">
        <v>1.84</v>
      </c>
      <c r="C3694">
        <v>1.86</v>
      </c>
      <c r="D3694">
        <v>1.82</v>
      </c>
      <c r="E3694">
        <v>1.84</v>
      </c>
      <c r="F3694">
        <v>54132926</v>
      </c>
      <c r="G3694">
        <v>10.867513674788663</v>
      </c>
      <c r="H3694">
        <v>7.4746718049176462</v>
      </c>
      <c r="I3694">
        <f>tsla_moving_stats_14yr[[#This Row],[Close]]/tsla_moving_stats_14yr[[#This Row],[StdDev_14Y_Centered]]</f>
        <v>0.24616465418447528</v>
      </c>
      <c r="J3694">
        <f>2*tsla_moving_stats_14yr[[#This Row],[StdDev_14Y_Centered]]</f>
        <v>14.949343609835292</v>
      </c>
      <c r="K3694">
        <v>10.86751367478869</v>
      </c>
      <c r="L3694">
        <v>7.4728131273295313</v>
      </c>
      <c r="M3694">
        <f>tsla_moving_stats_14yr[[#This Row],[Average_14Y_Centered]]-tsla_moving_stats_14yr[[#This Row],[ROLLING AVERAGE MANUAL]]</f>
        <v>-2.6645352591003757E-14</v>
      </c>
      <c r="N3694">
        <f>tsla_moving_stats_14yr[[#This Row],[StdDev_14Y_Centered]]-tsla_moving_stats_14yr[[#This Row],[STANDARD DEV MANUAL]]</f>
        <v>1.8586775881148654E-3</v>
      </c>
    </row>
    <row r="3695" spans="1:14" x14ac:dyDescent="0.25">
      <c r="A3695" s="1">
        <v>40717</v>
      </c>
      <c r="B3695">
        <v>1.81</v>
      </c>
      <c r="C3695">
        <v>1.85</v>
      </c>
      <c r="D3695">
        <v>1.75</v>
      </c>
      <c r="E3695">
        <v>1.85</v>
      </c>
      <c r="F3695">
        <v>17549868</v>
      </c>
      <c r="G3695">
        <v>10.867513674788663</v>
      </c>
      <c r="H3695">
        <v>7.4746718049176462</v>
      </c>
      <c r="I3695">
        <f>tsla_moving_stats_14yr[[#This Row],[Close]]/tsla_moving_stats_14yr[[#This Row],[StdDev_14Y_Centered]]</f>
        <v>0.24750250556591266</v>
      </c>
      <c r="J3695">
        <f>2*tsla_moving_stats_14yr[[#This Row],[StdDev_14Y_Centered]]</f>
        <v>14.949343609835292</v>
      </c>
      <c r="K3695">
        <v>10.861855721393063</v>
      </c>
      <c r="L3695">
        <v>7.4703642201149201</v>
      </c>
      <c r="M3695">
        <f>tsla_moving_stats_14yr[[#This Row],[Average_14Y_Centered]]-tsla_moving_stats_14yr[[#This Row],[ROLLING AVERAGE MANUAL]]</f>
        <v>5.6579533956000461E-3</v>
      </c>
      <c r="N3695">
        <f>tsla_moving_stats_14yr[[#This Row],[StdDev_14Y_Centered]]-tsla_moving_stats_14yr[[#This Row],[STANDARD DEV MANUAL]]</f>
        <v>4.3075848027260832E-3</v>
      </c>
    </row>
    <row r="3696" spans="1:14" x14ac:dyDescent="0.25">
      <c r="A3696" s="1">
        <v>40716</v>
      </c>
      <c r="B3696">
        <v>1.82</v>
      </c>
      <c r="C3696">
        <v>1.88</v>
      </c>
      <c r="D3696">
        <v>1.81</v>
      </c>
      <c r="E3696">
        <v>1.81</v>
      </c>
      <c r="F3696">
        <v>22133018</v>
      </c>
      <c r="G3696">
        <v>10.867513674788663</v>
      </c>
      <c r="H3696">
        <v>7.4746718049176462</v>
      </c>
      <c r="I3696">
        <f>tsla_moving_stats_14yr[[#This Row],[Close]]/tsla_moving_stats_14yr[[#This Row],[StdDev_14Y_Centered]]</f>
        <v>0.24215110004016319</v>
      </c>
      <c r="J3696">
        <f>2*tsla_moving_stats_14yr[[#This Row],[StdDev_14Y_Centered]]</f>
        <v>14.949343609835292</v>
      </c>
      <c r="K3696">
        <v>10.855729218516704</v>
      </c>
      <c r="L3696">
        <v>7.4671732492851746</v>
      </c>
      <c r="M3696">
        <f>tsla_moving_stats_14yr[[#This Row],[Average_14Y_Centered]]-tsla_moving_stats_14yr[[#This Row],[ROLLING AVERAGE MANUAL]]</f>
        <v>1.1784456271959343E-2</v>
      </c>
      <c r="N3696">
        <f>tsla_moving_stats_14yr[[#This Row],[StdDev_14Y_Centered]]-tsla_moving_stats_14yr[[#This Row],[STANDARD DEV MANUAL]]</f>
        <v>7.498555632471593E-3</v>
      </c>
    </row>
    <row r="3697" spans="1:14" x14ac:dyDescent="0.25">
      <c r="A3697" s="1">
        <v>40715</v>
      </c>
      <c r="B3697">
        <v>1.75</v>
      </c>
      <c r="C3697">
        <v>1.85</v>
      </c>
      <c r="D3697">
        <v>1.73</v>
      </c>
      <c r="E3697">
        <v>1.84</v>
      </c>
      <c r="F3697">
        <v>22448468</v>
      </c>
      <c r="G3697">
        <v>10.861855721393036</v>
      </c>
      <c r="H3697">
        <v>7.4722232133551572</v>
      </c>
      <c r="I3697">
        <f>tsla_moving_stats_14yr[[#This Row],[Close]]/tsla_moving_stats_14yr[[#This Row],[StdDev_14Y_Centered]]</f>
        <v>0.24624532049729927</v>
      </c>
      <c r="J3697">
        <f>2*tsla_moving_stats_14yr[[#This Row],[StdDev_14Y_Centered]]</f>
        <v>14.944446426710314</v>
      </c>
      <c r="K3697">
        <v>10.849108565737078</v>
      </c>
      <c r="L3697">
        <v>7.4631349991877709</v>
      </c>
      <c r="M3697">
        <f>tsla_moving_stats_14yr[[#This Row],[Average_14Y_Centered]]-tsla_moving_stats_14yr[[#This Row],[ROLLING AVERAGE MANUAL]]</f>
        <v>1.2747155655958409E-2</v>
      </c>
      <c r="N3697">
        <f>tsla_moving_stats_14yr[[#This Row],[StdDev_14Y_Centered]]-tsla_moving_stats_14yr[[#This Row],[STANDARD DEV MANUAL]]</f>
        <v>9.0882141673862549E-3</v>
      </c>
    </row>
    <row r="3698" spans="1:14" x14ac:dyDescent="0.25">
      <c r="A3698" s="1">
        <v>40714</v>
      </c>
      <c r="B3698">
        <v>1.75</v>
      </c>
      <c r="C3698">
        <v>1.76</v>
      </c>
      <c r="D3698">
        <v>1.7</v>
      </c>
      <c r="E3698">
        <v>1.73</v>
      </c>
      <c r="F3698">
        <v>23065659</v>
      </c>
      <c r="G3698">
        <v>10.855729218516677</v>
      </c>
      <c r="H3698">
        <v>7.4690323737380897</v>
      </c>
      <c r="I3698">
        <f>tsla_moving_stats_14yr[[#This Row],[Close]]/tsla_moving_stats_14yr[[#This Row],[StdDev_14Y_Centered]]</f>
        <v>0.23162304210688167</v>
      </c>
      <c r="J3698">
        <f>2*tsla_moving_stats_14yr[[#This Row],[StdDev_14Y_Centered]]</f>
        <v>14.938064747476179</v>
      </c>
      <c r="K3698">
        <v>10.842805181863504</v>
      </c>
      <c r="L3698">
        <v>7.4596483106242273</v>
      </c>
      <c r="M3698">
        <f>tsla_moving_stats_14yr[[#This Row],[Average_14Y_Centered]]-tsla_moving_stats_14yr[[#This Row],[ROLLING AVERAGE MANUAL]]</f>
        <v>1.2924036653172877E-2</v>
      </c>
      <c r="N3698">
        <f>tsla_moving_stats_14yr[[#This Row],[StdDev_14Y_Centered]]-tsla_moving_stats_14yr[[#This Row],[STANDARD DEV MANUAL]]</f>
        <v>9.3840631138624175E-3</v>
      </c>
    </row>
    <row r="3699" spans="1:14" x14ac:dyDescent="0.25">
      <c r="A3699" s="1">
        <v>40711</v>
      </c>
      <c r="B3699">
        <v>1.79</v>
      </c>
      <c r="C3699">
        <v>1.85</v>
      </c>
      <c r="D3699">
        <v>1.74</v>
      </c>
      <c r="E3699">
        <v>1.77</v>
      </c>
      <c r="F3699">
        <v>25709501</v>
      </c>
      <c r="G3699">
        <v>10.835887337986042</v>
      </c>
      <c r="H3699">
        <v>7.4569272809974469</v>
      </c>
      <c r="I3699">
        <f>tsla_moving_stats_14yr[[#This Row],[Close]]/tsla_moving_stats_14yr[[#This Row],[StdDev_14Y_Centered]]</f>
        <v>0.23736318369504641</v>
      </c>
      <c r="J3699">
        <f>2*tsla_moving_stats_14yr[[#This Row],[StdDev_14Y_Centered]]</f>
        <v>14.913854561994894</v>
      </c>
      <c r="K3699">
        <v>10.835887337986067</v>
      </c>
      <c r="L3699">
        <v>7.4550683934499027</v>
      </c>
      <c r="M3699">
        <f>tsla_moving_stats_14yr[[#This Row],[Average_14Y_Centered]]-tsla_moving_stats_14yr[[#This Row],[ROLLING AVERAGE MANUAL]]</f>
        <v>-2.4868995751603507E-14</v>
      </c>
      <c r="N3699">
        <f>tsla_moving_stats_14yr[[#This Row],[StdDev_14Y_Centered]]-tsla_moving_stats_14yr[[#This Row],[STANDARD DEV MANUAL]]</f>
        <v>1.8588875475442634E-3</v>
      </c>
    </row>
    <row r="3700" spans="1:14" x14ac:dyDescent="0.25">
      <c r="A3700" s="1">
        <v>40710</v>
      </c>
      <c r="B3700">
        <v>1.84</v>
      </c>
      <c r="C3700">
        <v>1.87</v>
      </c>
      <c r="D3700">
        <v>1.72</v>
      </c>
      <c r="E3700">
        <v>1.77</v>
      </c>
      <c r="F3700">
        <v>27631888</v>
      </c>
      <c r="G3700">
        <v>10.835887337986042</v>
      </c>
      <c r="H3700">
        <v>7.4569272809974469</v>
      </c>
      <c r="I3700">
        <f>tsla_moving_stats_14yr[[#This Row],[Close]]/tsla_moving_stats_14yr[[#This Row],[StdDev_14Y_Centered]]</f>
        <v>0.23736318369504641</v>
      </c>
      <c r="J3700">
        <f>2*tsla_moving_stats_14yr[[#This Row],[StdDev_14Y_Centered]]</f>
        <v>14.913854561994894</v>
      </c>
      <c r="K3700">
        <v>10.829381546134687</v>
      </c>
      <c r="L3700">
        <v>7.4512321039470377</v>
      </c>
      <c r="M3700">
        <f>tsla_moving_stats_14yr[[#This Row],[Average_14Y_Centered]]-tsla_moving_stats_14yr[[#This Row],[ROLLING AVERAGE MANUAL]]</f>
        <v>6.505791851354914E-3</v>
      </c>
      <c r="N3700">
        <f>tsla_moving_stats_14yr[[#This Row],[StdDev_14Y_Centered]]-tsla_moving_stats_14yr[[#This Row],[STANDARD DEV MANUAL]]</f>
        <v>5.6951770504092281E-3</v>
      </c>
    </row>
    <row r="3701" spans="1:14" x14ac:dyDescent="0.25">
      <c r="A3701" s="1">
        <v>40709</v>
      </c>
      <c r="B3701">
        <v>1.9</v>
      </c>
      <c r="C3701">
        <v>1.9</v>
      </c>
      <c r="D3701">
        <v>1.8</v>
      </c>
      <c r="E3701">
        <v>1.82</v>
      </c>
      <c r="F3701">
        <v>20198706</v>
      </c>
      <c r="G3701">
        <v>10.835887337986042</v>
      </c>
      <c r="H3701">
        <v>7.4569272809974469</v>
      </c>
      <c r="I3701">
        <f>tsla_moving_stats_14yr[[#This Row],[Close]]/tsla_moving_stats_14yr[[#This Row],[StdDev_14Y_Centered]]</f>
        <v>0.24406835837569746</v>
      </c>
      <c r="J3701">
        <f>2*tsla_moving_stats_14yr[[#This Row],[StdDev_14Y_Centered]]</f>
        <v>14.913854561994894</v>
      </c>
      <c r="K3701">
        <v>10.822884231536952</v>
      </c>
      <c r="L3701">
        <v>7.4474105310057768</v>
      </c>
      <c r="M3701">
        <f>tsla_moving_stats_14yr[[#This Row],[Average_14Y_Centered]]-tsla_moving_stats_14yr[[#This Row],[ROLLING AVERAGE MANUAL]]</f>
        <v>1.3003106449090751E-2</v>
      </c>
      <c r="N3701">
        <f>tsla_moving_stats_14yr[[#This Row],[StdDev_14Y_Centered]]-tsla_moving_stats_14yr[[#This Row],[STANDARD DEV MANUAL]]</f>
        <v>9.5167499916701814E-3</v>
      </c>
    </row>
    <row r="3702" spans="1:14" x14ac:dyDescent="0.25">
      <c r="A3702" s="1">
        <v>40708</v>
      </c>
      <c r="B3702">
        <v>1.9</v>
      </c>
      <c r="C3702">
        <v>1.98</v>
      </c>
      <c r="D3702">
        <v>1.9</v>
      </c>
      <c r="E3702">
        <v>1.91</v>
      </c>
      <c r="F3702">
        <v>23599674</v>
      </c>
      <c r="G3702">
        <v>10.829381546134661</v>
      </c>
      <c r="H3702">
        <v>7.4530909619288179</v>
      </c>
      <c r="I3702">
        <f>tsla_moving_stats_14yr[[#This Row],[Close]]/tsla_moving_stats_14yr[[#This Row],[StdDev_14Y_Centered]]</f>
        <v>0.2562695141863266</v>
      </c>
      <c r="J3702">
        <f>2*tsla_moving_stats_14yr[[#This Row],[StdDev_14Y_Centered]]</f>
        <v>14.906181923857636</v>
      </c>
      <c r="K3702">
        <v>10.816809785322043</v>
      </c>
      <c r="L3702">
        <v>7.4443044439546009</v>
      </c>
      <c r="M3702">
        <f>tsla_moving_stats_14yr[[#This Row],[Average_14Y_Centered]]-tsla_moving_stats_14yr[[#This Row],[ROLLING AVERAGE MANUAL]]</f>
        <v>1.2571760812617683E-2</v>
      </c>
      <c r="N3702">
        <f>tsla_moving_stats_14yr[[#This Row],[StdDev_14Y_Centered]]-tsla_moving_stats_14yr[[#This Row],[STANDARD DEV MANUAL]]</f>
        <v>8.7865179742170341E-3</v>
      </c>
    </row>
    <row r="3703" spans="1:14" x14ac:dyDescent="0.25">
      <c r="A3703" s="1">
        <v>40707</v>
      </c>
      <c r="B3703">
        <v>1.87</v>
      </c>
      <c r="C3703">
        <v>1.93</v>
      </c>
      <c r="D3703">
        <v>1.86</v>
      </c>
      <c r="E3703">
        <v>1.9</v>
      </c>
      <c r="F3703">
        <v>25706441</v>
      </c>
      <c r="G3703">
        <v>10.822884231536925</v>
      </c>
      <c r="H3703">
        <v>7.4492693630654534</v>
      </c>
      <c r="I3703">
        <f>tsla_moving_stats_14yr[[#This Row],[Close]]/tsla_moving_stats_14yr[[#This Row],[StdDev_14Y_Centered]]</f>
        <v>0.25505857116947234</v>
      </c>
      <c r="J3703">
        <f>2*tsla_moving_stats_14yr[[#This Row],[StdDev_14Y_Centered]]</f>
        <v>14.898538726130907</v>
      </c>
      <c r="K3703">
        <v>10.810799200799227</v>
      </c>
      <c r="L3703">
        <v>7.4413027873797351</v>
      </c>
      <c r="M3703">
        <f>tsla_moving_stats_14yr[[#This Row],[Average_14Y_Centered]]-tsla_moving_stats_14yr[[#This Row],[ROLLING AVERAGE MANUAL]]</f>
        <v>1.2085030737697622E-2</v>
      </c>
      <c r="N3703">
        <f>tsla_moving_stats_14yr[[#This Row],[StdDev_14Y_Centered]]-tsla_moving_stats_14yr[[#This Row],[STANDARD DEV MANUAL]]</f>
        <v>7.9665756857183467E-3</v>
      </c>
    </row>
    <row r="3704" spans="1:14" x14ac:dyDescent="0.25">
      <c r="A3704" s="1">
        <v>40704</v>
      </c>
      <c r="B3704">
        <v>1.83</v>
      </c>
      <c r="C3704">
        <v>1.89</v>
      </c>
      <c r="D3704">
        <v>1.82</v>
      </c>
      <c r="E3704">
        <v>1.86</v>
      </c>
      <c r="F3704">
        <v>23498004</v>
      </c>
      <c r="G3704">
        <v>10.80513743128436</v>
      </c>
      <c r="H3704">
        <v>7.4407091526011957</v>
      </c>
      <c r="I3704">
        <f>tsla_moving_stats_14yr[[#This Row],[Close]]/tsla_moving_stats_14yr[[#This Row],[StdDev_14Y_Centered]]</f>
        <v>0.24997617321861898</v>
      </c>
      <c r="J3704">
        <f>2*tsla_moving_stats_14yr[[#This Row],[StdDev_14Y_Centered]]</f>
        <v>14.881418305202391</v>
      </c>
      <c r="K3704">
        <v>10.805137431284383</v>
      </c>
      <c r="L3704">
        <v>7.438849672588975</v>
      </c>
      <c r="M3704">
        <f>tsla_moving_stats_14yr[[#This Row],[Average_14Y_Centered]]-tsla_moving_stats_14yr[[#This Row],[ROLLING AVERAGE MANUAL]]</f>
        <v>-2.3092638912203256E-14</v>
      </c>
      <c r="N3704">
        <f>tsla_moving_stats_14yr[[#This Row],[StdDev_14Y_Centered]]-tsla_moving_stats_14yr[[#This Row],[STANDARD DEV MANUAL]]</f>
        <v>1.8594800122206934E-3</v>
      </c>
    </row>
    <row r="3705" spans="1:14" x14ac:dyDescent="0.25">
      <c r="A3705" s="1">
        <v>40703</v>
      </c>
      <c r="B3705">
        <v>1.83</v>
      </c>
      <c r="C3705">
        <v>1.87</v>
      </c>
      <c r="D3705">
        <v>1.81</v>
      </c>
      <c r="E3705">
        <v>1.84</v>
      </c>
      <c r="F3705">
        <v>24063325</v>
      </c>
      <c r="G3705">
        <v>10.80513743128436</v>
      </c>
      <c r="H3705">
        <v>7.4407091526011957</v>
      </c>
      <c r="I3705">
        <f>tsla_moving_stats_14yr[[#This Row],[Close]]/tsla_moving_stats_14yr[[#This Row],[StdDev_14Y_Centered]]</f>
        <v>0.24728825737755855</v>
      </c>
      <c r="J3705">
        <f>2*tsla_moving_stats_14yr[[#This Row],[StdDev_14Y_Centered]]</f>
        <v>14.881418305202391</v>
      </c>
      <c r="K3705">
        <v>10.799950000000026</v>
      </c>
      <c r="L3705">
        <v>7.4370899481920718</v>
      </c>
      <c r="M3705">
        <f>tsla_moving_stats_14yr[[#This Row],[Average_14Y_Centered]]-tsla_moving_stats_14yr[[#This Row],[ROLLING AVERAGE MANUAL]]</f>
        <v>5.1874312843338544E-3</v>
      </c>
      <c r="N3705">
        <f>tsla_moving_stats_14yr[[#This Row],[StdDev_14Y_Centered]]-tsla_moving_stats_14yr[[#This Row],[STANDARD DEV MANUAL]]</f>
        <v>3.6192044091238884E-3</v>
      </c>
    </row>
    <row r="3706" spans="1:14" x14ac:dyDescent="0.25">
      <c r="A3706" s="1">
        <v>40702</v>
      </c>
      <c r="B3706">
        <v>1.9</v>
      </c>
      <c r="C3706">
        <v>1.91</v>
      </c>
      <c r="D3706">
        <v>1.8</v>
      </c>
      <c r="E3706">
        <v>1.81</v>
      </c>
      <c r="F3706">
        <v>25454066</v>
      </c>
      <c r="G3706">
        <v>10.80513743128436</v>
      </c>
      <c r="H3706">
        <v>7.4407091526011957</v>
      </c>
      <c r="I3706">
        <f>tsla_moving_stats_14yr[[#This Row],[Close]]/tsla_moving_stats_14yr[[#This Row],[StdDev_14Y_Centered]]</f>
        <v>0.24325638361596791</v>
      </c>
      <c r="J3706">
        <f>2*tsla_moving_stats_14yr[[#This Row],[StdDev_14Y_Centered]]</f>
        <v>14.881418305202391</v>
      </c>
      <c r="K3706">
        <v>10.794812406203128</v>
      </c>
      <c r="L3706">
        <v>7.4354008732144647</v>
      </c>
      <c r="M3706">
        <f>tsla_moving_stats_14yr[[#This Row],[Average_14Y_Centered]]-tsla_moving_stats_14yr[[#This Row],[ROLLING AVERAGE MANUAL]]</f>
        <v>1.0325025081231232E-2</v>
      </c>
      <c r="N3706">
        <f>tsla_moving_stats_14yr[[#This Row],[StdDev_14Y_Centered]]-tsla_moving_stats_14yr[[#This Row],[STANDARD DEV MANUAL]]</f>
        <v>5.3082793867309519E-3</v>
      </c>
    </row>
    <row r="3707" spans="1:14" x14ac:dyDescent="0.25">
      <c r="A3707" s="1">
        <v>40701</v>
      </c>
      <c r="B3707">
        <v>1.93</v>
      </c>
      <c r="C3707">
        <v>1.96</v>
      </c>
      <c r="D3707">
        <v>1.88</v>
      </c>
      <c r="E3707">
        <v>1.89</v>
      </c>
      <c r="F3707">
        <v>18331504</v>
      </c>
      <c r="G3707">
        <v>10.799950000000001</v>
      </c>
      <c r="H3707">
        <v>7.4389499181969718</v>
      </c>
      <c r="I3707">
        <f>tsla_moving_stats_14yr[[#This Row],[Close]]/tsla_moving_stats_14yr[[#This Row],[StdDev_14Y_Centered]]</f>
        <v>0.25406811724551737</v>
      </c>
      <c r="J3707">
        <f>2*tsla_moving_stats_14yr[[#This Row],[StdDev_14Y_Centered]]</f>
        <v>14.877899836393944</v>
      </c>
      <c r="K3707">
        <v>10.789554554554581</v>
      </c>
      <c r="L3707">
        <v>7.4335451869092788</v>
      </c>
      <c r="M3707">
        <f>tsla_moving_stats_14yr[[#This Row],[Average_14Y_Centered]]-tsla_moving_stats_14yr[[#This Row],[ROLLING AVERAGE MANUAL]]</f>
        <v>1.0395445445420037E-2</v>
      </c>
      <c r="N3707">
        <f>tsla_moving_stats_14yr[[#This Row],[StdDev_14Y_Centered]]-tsla_moving_stats_14yr[[#This Row],[STANDARD DEV MANUAL]]</f>
        <v>5.404731287693032E-3</v>
      </c>
    </row>
    <row r="3708" spans="1:14" x14ac:dyDescent="0.25">
      <c r="A3708" s="1">
        <v>40700</v>
      </c>
      <c r="B3708">
        <v>2.0099999999999998</v>
      </c>
      <c r="C3708">
        <v>2.0099999999999998</v>
      </c>
      <c r="D3708">
        <v>1.88</v>
      </c>
      <c r="E3708">
        <v>1.91</v>
      </c>
      <c r="F3708">
        <v>34976541</v>
      </c>
      <c r="G3708">
        <v>10.7948124062031</v>
      </c>
      <c r="H3708">
        <v>7.4372613513802843</v>
      </c>
      <c r="I3708">
        <f>tsla_moving_stats_14yr[[#This Row],[Close]]/tsla_moving_stats_14yr[[#This Row],[StdDev_14Y_Centered]]</f>
        <v>0.25681496316456892</v>
      </c>
      <c r="J3708">
        <f>2*tsla_moving_stats_14yr[[#This Row],[StdDev_14Y_Centered]]</f>
        <v>14.874522702760569</v>
      </c>
      <c r="K3708">
        <v>10.785237856785205</v>
      </c>
      <c r="L3708">
        <v>7.432902115378198</v>
      </c>
      <c r="M3708">
        <f>tsla_moving_stats_14yr[[#This Row],[Average_14Y_Centered]]-tsla_moving_stats_14yr[[#This Row],[ROLLING AVERAGE MANUAL]]</f>
        <v>9.5745494178949286E-3</v>
      </c>
      <c r="N3708">
        <f>tsla_moving_stats_14yr[[#This Row],[StdDev_14Y_Centered]]-tsla_moving_stats_14yr[[#This Row],[STANDARD DEV MANUAL]]</f>
        <v>4.3592360020863197E-3</v>
      </c>
    </row>
    <row r="3709" spans="1:14" x14ac:dyDescent="0.25">
      <c r="A3709" s="1">
        <v>40697</v>
      </c>
      <c r="B3709">
        <v>2</v>
      </c>
      <c r="C3709">
        <v>2.1</v>
      </c>
      <c r="D3709">
        <v>1.97</v>
      </c>
      <c r="E3709">
        <v>2.0099999999999998</v>
      </c>
      <c r="F3709">
        <v>93153231</v>
      </c>
      <c r="G3709">
        <v>10.780731462925852</v>
      </c>
      <c r="H3709">
        <v>7.4338984241435035</v>
      </c>
      <c r="I3709">
        <f>tsla_moving_stats_14yr[[#This Row],[Close]]/tsla_moving_stats_14yr[[#This Row],[StdDev_14Y_Centered]]</f>
        <v>0.27038303260534285</v>
      </c>
      <c r="J3709">
        <f>2*tsla_moving_stats_14yr[[#This Row],[StdDev_14Y_Centered]]</f>
        <v>14.867796848287007</v>
      </c>
      <c r="K3709">
        <v>10.780731462925878</v>
      </c>
      <c r="L3709">
        <v>7.4320359918396228</v>
      </c>
      <c r="M3709">
        <f>tsla_moving_stats_14yr[[#This Row],[Average_14Y_Centered]]-tsla_moving_stats_14yr[[#This Row],[ROLLING AVERAGE MANUAL]]</f>
        <v>-2.6645352591003757E-14</v>
      </c>
      <c r="N3709">
        <f>tsla_moving_stats_14yr[[#This Row],[StdDev_14Y_Centered]]-tsla_moving_stats_14yr[[#This Row],[STANDARD DEV MANUAL]]</f>
        <v>1.8624323038807233E-3</v>
      </c>
    </row>
    <row r="3710" spans="1:14" x14ac:dyDescent="0.25">
      <c r="A3710" s="1">
        <v>40696</v>
      </c>
      <c r="B3710">
        <v>1.9</v>
      </c>
      <c r="C3710">
        <v>1.95</v>
      </c>
      <c r="D3710">
        <v>1.9</v>
      </c>
      <c r="E3710">
        <v>1.92</v>
      </c>
      <c r="F3710">
        <v>14794425</v>
      </c>
      <c r="G3710">
        <v>10.780731462925852</v>
      </c>
      <c r="H3710">
        <v>7.4338984241435035</v>
      </c>
      <c r="I3710">
        <f>tsla_moving_stats_14yr[[#This Row],[Close]]/tsla_moving_stats_14yr[[#This Row],[StdDev_14Y_Centered]]</f>
        <v>0.25827632965286484</v>
      </c>
      <c r="J3710">
        <f>2*tsla_moving_stats_14yr[[#This Row],[StdDev_14Y_Centered]]</f>
        <v>14.867796848287007</v>
      </c>
      <c r="K3710">
        <v>10.776385964912306</v>
      </c>
      <c r="L3710">
        <v>7.4313629037965097</v>
      </c>
      <c r="M3710">
        <f>tsla_moving_stats_14yr[[#This Row],[Average_14Y_Centered]]-tsla_moving_stats_14yr[[#This Row],[ROLLING AVERAGE MANUAL]]</f>
        <v>4.3454980135457788E-3</v>
      </c>
      <c r="N3710">
        <f>tsla_moving_stats_14yr[[#This Row],[StdDev_14Y_Centered]]-tsla_moving_stats_14yr[[#This Row],[STANDARD DEV MANUAL]]</f>
        <v>2.5355203469938914E-3</v>
      </c>
    </row>
    <row r="3711" spans="1:14" x14ac:dyDescent="0.25">
      <c r="A3711" s="1">
        <v>40695</v>
      </c>
      <c r="B3711">
        <v>2</v>
      </c>
      <c r="C3711">
        <v>2.0099999999999998</v>
      </c>
      <c r="D3711">
        <v>1.89</v>
      </c>
      <c r="E3711">
        <v>1.9</v>
      </c>
      <c r="F3711">
        <v>22955964</v>
      </c>
      <c r="G3711">
        <v>10.780731462925852</v>
      </c>
      <c r="H3711">
        <v>7.4338984241435035</v>
      </c>
      <c r="I3711">
        <f>tsla_moving_stats_14yr[[#This Row],[Close]]/tsla_moving_stats_14yr[[#This Row],[StdDev_14Y_Centered]]</f>
        <v>0.25558595121898081</v>
      </c>
      <c r="J3711">
        <f>2*tsla_moving_stats_14yr[[#This Row],[StdDev_14Y_Centered]]</f>
        <v>14.867796848287007</v>
      </c>
      <c r="K3711">
        <v>10.772271815446366</v>
      </c>
      <c r="L3711">
        <v>7.4309543432652463</v>
      </c>
      <c r="M3711">
        <f>tsla_moving_stats_14yr[[#This Row],[Average_14Y_Centered]]-tsla_moving_stats_14yr[[#This Row],[ROLLING AVERAGE MANUAL]]</f>
        <v>8.4596474794853549E-3</v>
      </c>
      <c r="N3711">
        <f>tsla_moving_stats_14yr[[#This Row],[StdDev_14Y_Centered]]-tsla_moving_stats_14yr[[#This Row],[STANDARD DEV MANUAL]]</f>
        <v>2.9440808782572603E-3</v>
      </c>
    </row>
    <row r="3712" spans="1:14" x14ac:dyDescent="0.25">
      <c r="A3712" s="1">
        <v>40694</v>
      </c>
      <c r="B3712">
        <v>1.98</v>
      </c>
      <c r="C3712">
        <v>2.02</v>
      </c>
      <c r="D3712">
        <v>1.97</v>
      </c>
      <c r="E3712">
        <v>2.0099999999999998</v>
      </c>
      <c r="F3712">
        <v>49357881</v>
      </c>
      <c r="G3712">
        <v>10.776385964912281</v>
      </c>
      <c r="H3712">
        <v>7.433226101244343</v>
      </c>
      <c r="I3712">
        <f>tsla_moving_stats_14yr[[#This Row],[Close]]/tsla_moving_stats_14yr[[#This Row],[StdDev_14Y_Centered]]</f>
        <v>0.27040748829953121</v>
      </c>
      <c r="J3712">
        <f>2*tsla_moving_stats_14yr[[#This Row],[StdDev_14Y_Centered]]</f>
        <v>14.866452202488686</v>
      </c>
      <c r="K3712">
        <v>10.767917711991998</v>
      </c>
      <c r="L3712">
        <v>7.4302749801899157</v>
      </c>
      <c r="M3712">
        <f>tsla_moving_stats_14yr[[#This Row],[Average_14Y_Centered]]-tsla_moving_stats_14yr[[#This Row],[ROLLING AVERAGE MANUAL]]</f>
        <v>8.4682529202826373E-3</v>
      </c>
      <c r="N3712">
        <f>tsla_moving_stats_14yr[[#This Row],[StdDev_14Y_Centered]]-tsla_moving_stats_14yr[[#This Row],[STANDARD DEV MANUAL]]</f>
        <v>2.951121054427297E-3</v>
      </c>
    </row>
    <row r="3713" spans="1:14" x14ac:dyDescent="0.25">
      <c r="A3713" s="1">
        <v>40690</v>
      </c>
      <c r="B3713">
        <v>1.97</v>
      </c>
      <c r="C3713">
        <v>1.98</v>
      </c>
      <c r="D3713">
        <v>1.92</v>
      </c>
      <c r="E3713">
        <v>1.97</v>
      </c>
      <c r="F3713">
        <v>25306061</v>
      </c>
      <c r="G3713">
        <v>10.763825301204818</v>
      </c>
      <c r="H3713">
        <v>7.431759525780083</v>
      </c>
      <c r="I3713">
        <f>tsla_moving_stats_14yr[[#This Row],[Close]]/tsla_moving_stats_14yr[[#This Row],[StdDev_14Y_Centered]]</f>
        <v>0.26507854474653725</v>
      </c>
      <c r="J3713">
        <f>2*tsla_moving_stats_14yr[[#This Row],[StdDev_14Y_Centered]]</f>
        <v>14.863519051560166</v>
      </c>
      <c r="K3713">
        <v>10.763825301204845</v>
      </c>
      <c r="L3713">
        <v>7.4298938901222442</v>
      </c>
      <c r="M3713">
        <f>tsla_moving_stats_14yr[[#This Row],[Average_14Y_Centered]]-tsla_moving_stats_14yr[[#This Row],[ROLLING AVERAGE MANUAL]]</f>
        <v>-2.6645352591003757E-14</v>
      </c>
      <c r="N3713">
        <f>tsla_moving_stats_14yr[[#This Row],[StdDev_14Y_Centered]]-tsla_moving_stats_14yr[[#This Row],[STANDARD DEV MANUAL]]</f>
        <v>1.8656356578388156E-3</v>
      </c>
    </row>
    <row r="3714" spans="1:14" x14ac:dyDescent="0.25">
      <c r="A3714" s="1">
        <v>40689</v>
      </c>
      <c r="B3714">
        <v>1.92</v>
      </c>
      <c r="C3714">
        <v>1.98</v>
      </c>
      <c r="D3714">
        <v>1.87</v>
      </c>
      <c r="E3714">
        <v>1.97</v>
      </c>
      <c r="F3714">
        <v>50053416</v>
      </c>
      <c r="G3714">
        <v>10.763825301204818</v>
      </c>
      <c r="H3714">
        <v>7.431759525780083</v>
      </c>
      <c r="I3714">
        <f>tsla_moving_stats_14yr[[#This Row],[Close]]/tsla_moving_stats_14yr[[#This Row],[StdDev_14Y_Centered]]</f>
        <v>0.26507854474653725</v>
      </c>
      <c r="J3714">
        <f>2*tsla_moving_stats_14yr[[#This Row],[StdDev_14Y_Centered]]</f>
        <v>14.863519051560166</v>
      </c>
      <c r="K3714">
        <v>10.759894525364164</v>
      </c>
      <c r="L3714">
        <v>7.4296885035372036</v>
      </c>
      <c r="M3714">
        <f>tsla_moving_stats_14yr[[#This Row],[Average_14Y_Centered]]-tsla_moving_stats_14yr[[#This Row],[ROLLING AVERAGE MANUAL]]</f>
        <v>3.9307758406543769E-3</v>
      </c>
      <c r="N3714">
        <f>tsla_moving_stats_14yr[[#This Row],[StdDev_14Y_Centered]]-tsla_moving_stats_14yr[[#This Row],[STANDARD DEV MANUAL]]</f>
        <v>2.0710222428794722E-3</v>
      </c>
    </row>
    <row r="3715" spans="1:14" x14ac:dyDescent="0.25">
      <c r="A3715" s="1">
        <v>40688</v>
      </c>
      <c r="B3715">
        <v>1.79</v>
      </c>
      <c r="C3715">
        <v>1.93</v>
      </c>
      <c r="D3715">
        <v>1.74</v>
      </c>
      <c r="E3715">
        <v>1.93</v>
      </c>
      <c r="F3715">
        <v>70407237</v>
      </c>
      <c r="G3715">
        <v>10.763825301204818</v>
      </c>
      <c r="H3715">
        <v>7.431759525780083</v>
      </c>
      <c r="I3715">
        <f>tsla_moving_stats_14yr[[#This Row],[Close]]/tsla_moving_stats_14yr[[#This Row],[StdDev_14Y_Centered]]</f>
        <v>0.25969623926945018</v>
      </c>
      <c r="J3715">
        <f>2*tsla_moving_stats_14yr[[#This Row],[StdDev_14Y_Centered]]</f>
        <v>14.863519051560166</v>
      </c>
      <c r="K3715">
        <v>10.755994974874397</v>
      </c>
      <c r="L3715">
        <v>7.4295177474566474</v>
      </c>
      <c r="M3715">
        <f>tsla_moving_stats_14yr[[#This Row],[Average_14Y_Centered]]-tsla_moving_stats_14yr[[#This Row],[ROLLING AVERAGE MANUAL]]</f>
        <v>7.8303263304206894E-3</v>
      </c>
      <c r="N3715">
        <f>tsla_moving_stats_14yr[[#This Row],[StdDev_14Y_Centered]]-tsla_moving_stats_14yr[[#This Row],[STANDARD DEV MANUAL]]</f>
        <v>2.2417783234356392E-3</v>
      </c>
    </row>
    <row r="3716" spans="1:14" x14ac:dyDescent="0.25">
      <c r="A3716" s="1">
        <v>40687</v>
      </c>
      <c r="B3716">
        <v>1.8</v>
      </c>
      <c r="C3716">
        <v>1.83</v>
      </c>
      <c r="D3716">
        <v>1.77</v>
      </c>
      <c r="E3716">
        <v>1.78</v>
      </c>
      <c r="F3716">
        <v>9205104</v>
      </c>
      <c r="G3716">
        <v>10.759894525364139</v>
      </c>
      <c r="H3716">
        <v>7.4315550249844762</v>
      </c>
      <c r="I3716">
        <f>tsla_moving_stats_14yr[[#This Row],[Close]]/tsla_moving_stats_14yr[[#This Row],[StdDev_14Y_Centered]]</f>
        <v>0.2395191846142212</v>
      </c>
      <c r="J3716">
        <f>2*tsla_moving_stats_14yr[[#This Row],[StdDev_14Y_Centered]]</f>
        <v>14.863110049968952</v>
      </c>
      <c r="K3716">
        <v>10.752051282051308</v>
      </c>
      <c r="L3716">
        <v>7.4293024949162954</v>
      </c>
      <c r="M3716">
        <f>tsla_moving_stats_14yr[[#This Row],[Average_14Y_Centered]]-tsla_moving_stats_14yr[[#This Row],[ROLLING AVERAGE MANUAL]]</f>
        <v>7.8432433128305945E-3</v>
      </c>
      <c r="N3716">
        <f>tsla_moving_stats_14yr[[#This Row],[StdDev_14Y_Centered]]-tsla_moving_stats_14yr[[#This Row],[STANDARD DEV MANUAL]]</f>
        <v>2.2525300681808247E-3</v>
      </c>
    </row>
    <row r="3717" spans="1:14" x14ac:dyDescent="0.25">
      <c r="A3717" s="1">
        <v>40686</v>
      </c>
      <c r="B3717">
        <v>1.84</v>
      </c>
      <c r="C3717">
        <v>1.84</v>
      </c>
      <c r="D3717">
        <v>1.77</v>
      </c>
      <c r="E3717">
        <v>1.79</v>
      </c>
      <c r="F3717">
        <v>12953233</v>
      </c>
      <c r="G3717">
        <v>10.755994974874371</v>
      </c>
      <c r="H3717">
        <v>7.4313851642883444</v>
      </c>
      <c r="I3717">
        <f>tsla_moving_stats_14yr[[#This Row],[Close]]/tsla_moving_stats_14yr[[#This Row],[StdDev_14Y_Centered]]</f>
        <v>0.24087030350706048</v>
      </c>
      <c r="J3717">
        <f>2*tsla_moving_stats_14yr[[#This Row],[StdDev_14Y_Centered]]</f>
        <v>14.862770328576689</v>
      </c>
      <c r="K3717">
        <v>10.748239436619745</v>
      </c>
      <c r="L3717">
        <v>7.4292259968645835</v>
      </c>
      <c r="M3717">
        <f>tsla_moving_stats_14yr[[#This Row],[Average_14Y_Centered]]-tsla_moving_stats_14yr[[#This Row],[ROLLING AVERAGE MANUAL]]</f>
        <v>7.7555382546261598E-3</v>
      </c>
      <c r="N3717">
        <f>tsla_moving_stats_14yr[[#This Row],[StdDev_14Y_Centered]]-tsla_moving_stats_14yr[[#This Row],[STANDARD DEV MANUAL]]</f>
        <v>2.1591674237608771E-3</v>
      </c>
    </row>
    <row r="3718" spans="1:14" x14ac:dyDescent="0.25">
      <c r="A3718" s="1">
        <v>40683</v>
      </c>
      <c r="B3718">
        <v>1.88</v>
      </c>
      <c r="C3718">
        <v>1.89</v>
      </c>
      <c r="D3718">
        <v>1.82</v>
      </c>
      <c r="E3718">
        <v>1.86</v>
      </c>
      <c r="F3718">
        <v>12638021</v>
      </c>
      <c r="G3718">
        <v>10.74410166079517</v>
      </c>
      <c r="H3718">
        <v>7.4306747558362023</v>
      </c>
      <c r="I3718">
        <f>tsla_moving_stats_14yr[[#This Row],[Close]]/tsla_moving_stats_14yr[[#This Row],[StdDev_14Y_Centered]]</f>
        <v>0.25031374149960184</v>
      </c>
      <c r="J3718">
        <f>2*tsla_moving_stats_14yr[[#This Row],[StdDev_14Y_Centered]]</f>
        <v>14.861349511672405</v>
      </c>
      <c r="K3718">
        <v>10.744101660795193</v>
      </c>
      <c r="L3718">
        <v>7.4288046979845301</v>
      </c>
      <c r="M3718">
        <f>tsla_moving_stats_14yr[[#This Row],[Average_14Y_Centered]]-tsla_moving_stats_14yr[[#This Row],[ROLLING AVERAGE MANUAL]]</f>
        <v>-2.3092638912203256E-14</v>
      </c>
      <c r="N3718">
        <f>tsla_moving_stats_14yr[[#This Row],[StdDev_14Y_Centered]]-tsla_moving_stats_14yr[[#This Row],[STANDARD DEV MANUAL]]</f>
        <v>1.8700578516721578E-3</v>
      </c>
    </row>
    <row r="3719" spans="1:14" x14ac:dyDescent="0.25">
      <c r="A3719" s="1">
        <v>40682</v>
      </c>
      <c r="B3719">
        <v>1.8</v>
      </c>
      <c r="C3719">
        <v>1.9</v>
      </c>
      <c r="D3719">
        <v>1.77</v>
      </c>
      <c r="E3719">
        <v>1.88</v>
      </c>
      <c r="F3719">
        <v>39830546</v>
      </c>
      <c r="G3719">
        <v>10.74410166079517</v>
      </c>
      <c r="H3719">
        <v>7.4306747558362023</v>
      </c>
      <c r="I3719">
        <f>tsla_moving_stats_14yr[[#This Row],[Close]]/tsla_moving_stats_14yr[[#This Row],[StdDev_14Y_Centered]]</f>
        <v>0.25300528710712439</v>
      </c>
      <c r="J3719">
        <f>2*tsla_moving_stats_14yr[[#This Row],[StdDev_14Y_Centered]]</f>
        <v>14.861349511672405</v>
      </c>
      <c r="K3719">
        <v>10.740221550856017</v>
      </c>
      <c r="L3719">
        <v>7.4286615577122381</v>
      </c>
      <c r="M3719">
        <f>tsla_moving_stats_14yr[[#This Row],[Average_14Y_Centered]]-tsla_moving_stats_14yr[[#This Row],[ROLLING AVERAGE MANUAL]]</f>
        <v>3.8801099391534422E-3</v>
      </c>
      <c r="N3719">
        <f>tsla_moving_stats_14yr[[#This Row],[StdDev_14Y_Centered]]-tsla_moving_stats_14yr[[#This Row],[STANDARD DEV MANUAL]]</f>
        <v>2.0131981239641661E-3</v>
      </c>
    </row>
    <row r="3720" spans="1:14" x14ac:dyDescent="0.25">
      <c r="A3720" s="1">
        <v>40681</v>
      </c>
      <c r="B3720">
        <v>1.74</v>
      </c>
      <c r="C3720">
        <v>1.76</v>
      </c>
      <c r="D3720">
        <v>1.7</v>
      </c>
      <c r="E3720">
        <v>1.76</v>
      </c>
      <c r="F3720">
        <v>10941116</v>
      </c>
      <c r="G3720">
        <v>10.74410166079517</v>
      </c>
      <c r="H3720">
        <v>7.4306747558362023</v>
      </c>
      <c r="I3720">
        <f>tsla_moving_stats_14yr[[#This Row],[Close]]/tsla_moving_stats_14yr[[#This Row],[StdDev_14Y_Centered]]</f>
        <v>0.23685601346198881</v>
      </c>
      <c r="J3720">
        <f>2*tsla_moving_stats_14yr[[#This Row],[StdDev_14Y_Centered]]</f>
        <v>14.861349511672405</v>
      </c>
      <c r="K3720">
        <v>10.736075566750655</v>
      </c>
      <c r="L3720">
        <v>7.4282350415882883</v>
      </c>
      <c r="M3720">
        <f>tsla_moving_stats_14yr[[#This Row],[Average_14Y_Centered]]-tsla_moving_stats_14yr[[#This Row],[ROLLING AVERAGE MANUAL]]</f>
        <v>8.026094044515375E-3</v>
      </c>
      <c r="N3720">
        <f>tsla_moving_stats_14yr[[#This Row],[StdDev_14Y_Centered]]-tsla_moving_stats_14yr[[#This Row],[STANDARD DEV MANUAL]]</f>
        <v>2.4397142479140044E-3</v>
      </c>
    </row>
    <row r="3721" spans="1:14" x14ac:dyDescent="0.25">
      <c r="A3721" s="1">
        <v>40680</v>
      </c>
      <c r="B3721">
        <v>1.8</v>
      </c>
      <c r="C3721">
        <v>1.8</v>
      </c>
      <c r="D3721">
        <v>1.71</v>
      </c>
      <c r="E3721">
        <v>1.73</v>
      </c>
      <c r="F3721">
        <v>18512359</v>
      </c>
      <c r="G3721">
        <v>10.74022155085599</v>
      </c>
      <c r="H3721">
        <v>7.4305325214889946</v>
      </c>
      <c r="I3721">
        <f>tsla_moving_stats_14yr[[#This Row],[Close]]/tsla_moving_stats_14yr[[#This Row],[StdDev_14Y_Centered]]</f>
        <v>0.23282315163776815</v>
      </c>
      <c r="J3721">
        <f>2*tsla_moving_stats_14yr[[#This Row],[StdDev_14Y_Centered]]</f>
        <v>14.861065042977989</v>
      </c>
      <c r="K3721">
        <v>10.731859879032285</v>
      </c>
      <c r="L3721">
        <v>7.427732507308253</v>
      </c>
      <c r="M3721">
        <f>tsla_moving_stats_14yr[[#This Row],[Average_14Y_Centered]]-tsla_moving_stats_14yr[[#This Row],[ROLLING AVERAGE MANUAL]]</f>
        <v>8.3616718237049525E-3</v>
      </c>
      <c r="N3721">
        <f>tsla_moving_stats_14yr[[#This Row],[StdDev_14Y_Centered]]-tsla_moving_stats_14yr[[#This Row],[STANDARD DEV MANUAL]]</f>
        <v>2.8000141807416057E-3</v>
      </c>
    </row>
    <row r="3722" spans="1:14" x14ac:dyDescent="0.25">
      <c r="A3722" s="1">
        <v>40679</v>
      </c>
      <c r="B3722">
        <v>1.87</v>
      </c>
      <c r="C3722">
        <v>1.87</v>
      </c>
      <c r="D3722">
        <v>1.77</v>
      </c>
      <c r="E3722">
        <v>1.77</v>
      </c>
      <c r="F3722">
        <v>11334343</v>
      </c>
      <c r="G3722">
        <v>10.736075566750628</v>
      </c>
      <c r="H3722">
        <v>7.4301068407969586</v>
      </c>
      <c r="I3722">
        <f>tsla_moving_stats_14yr[[#This Row],[Close]]/tsla_moving_stats_14yr[[#This Row],[StdDev_14Y_Centered]]</f>
        <v>0.23821999305330965</v>
      </c>
      <c r="J3722">
        <f>2*tsla_moving_stats_14yr[[#This Row],[StdDev_14Y_Centered]]</f>
        <v>14.860213681593917</v>
      </c>
      <c r="K3722">
        <v>10.727715582450857</v>
      </c>
      <c r="L3722">
        <v>7.4273115397033305</v>
      </c>
      <c r="M3722">
        <f>tsla_moving_stats_14yr[[#This Row],[Average_14Y_Centered]]-tsla_moving_stats_14yr[[#This Row],[ROLLING AVERAGE MANUAL]]</f>
        <v>8.3599842997710283E-3</v>
      </c>
      <c r="N3722">
        <f>tsla_moving_stats_14yr[[#This Row],[StdDev_14Y_Centered]]-tsla_moving_stats_14yr[[#This Row],[STANDARD DEV MANUAL]]</f>
        <v>2.7953010936281331E-3</v>
      </c>
    </row>
    <row r="3723" spans="1:14" x14ac:dyDescent="0.25">
      <c r="A3723" s="1">
        <v>40676</v>
      </c>
      <c r="B3723">
        <v>1.87</v>
      </c>
      <c r="C3723">
        <v>1.88</v>
      </c>
      <c r="D3723">
        <v>1.82</v>
      </c>
      <c r="E3723">
        <v>1.84</v>
      </c>
      <c r="F3723">
        <v>9923665</v>
      </c>
      <c r="G3723">
        <v>10.723309788092834</v>
      </c>
      <c r="H3723">
        <v>7.4284681642267874</v>
      </c>
      <c r="I3723">
        <f>tsla_moving_stats_14yr[[#This Row],[Close]]/tsla_moving_stats_14yr[[#This Row],[StdDev_14Y_Centered]]</f>
        <v>0.24769575090337909</v>
      </c>
      <c r="J3723">
        <f>2*tsla_moving_stats_14yr[[#This Row],[StdDev_14Y_Centered]]</f>
        <v>14.856936328453575</v>
      </c>
      <c r="K3723">
        <v>10.723309788092859</v>
      </c>
      <c r="L3723">
        <v>7.4265939449048393</v>
      </c>
      <c r="M3723">
        <f>tsla_moving_stats_14yr[[#This Row],[Average_14Y_Centered]]-tsla_moving_stats_14yr[[#This Row],[ROLLING AVERAGE MANUAL]]</f>
        <v>-2.4868995751603507E-14</v>
      </c>
      <c r="N3723">
        <f>tsla_moving_stats_14yr[[#This Row],[StdDev_14Y_Centered]]-tsla_moving_stats_14yr[[#This Row],[STANDARD DEV MANUAL]]</f>
        <v>1.8742193219480896E-3</v>
      </c>
    </row>
    <row r="3724" spans="1:14" x14ac:dyDescent="0.25">
      <c r="A3724" s="1">
        <v>40675</v>
      </c>
      <c r="B3724">
        <v>1.8</v>
      </c>
      <c r="C3724">
        <v>1.85</v>
      </c>
      <c r="D3724">
        <v>1.78</v>
      </c>
      <c r="E3724">
        <v>1.84</v>
      </c>
      <c r="F3724">
        <v>9416110</v>
      </c>
      <c r="G3724">
        <v>10.723309788092834</v>
      </c>
      <c r="H3724">
        <v>7.4284681642267874</v>
      </c>
      <c r="I3724">
        <f>tsla_moving_stats_14yr[[#This Row],[Close]]/tsla_moving_stats_14yr[[#This Row],[StdDev_14Y_Centered]]</f>
        <v>0.24769575090337909</v>
      </c>
      <c r="J3724">
        <f>2*tsla_moving_stats_14yr[[#This Row],[StdDev_14Y_Centered]]</f>
        <v>14.856936328453575</v>
      </c>
      <c r="K3724">
        <v>10.718591620393763</v>
      </c>
      <c r="L3724">
        <v>7.4254978118623693</v>
      </c>
      <c r="M3724">
        <f>tsla_moving_stats_14yr[[#This Row],[Average_14Y_Centered]]-tsla_moving_stats_14yr[[#This Row],[ROLLING AVERAGE MANUAL]]</f>
        <v>4.7181676990710741E-3</v>
      </c>
      <c r="N3724">
        <f>tsla_moving_stats_14yr[[#This Row],[StdDev_14Y_Centered]]-tsla_moving_stats_14yr[[#This Row],[STANDARD DEV MANUAL]]</f>
        <v>2.9703523644180052E-3</v>
      </c>
    </row>
    <row r="3725" spans="1:14" x14ac:dyDescent="0.25">
      <c r="A3725" s="1">
        <v>40674</v>
      </c>
      <c r="B3725">
        <v>1.88</v>
      </c>
      <c r="C3725">
        <v>1.89</v>
      </c>
      <c r="D3725">
        <v>1.79</v>
      </c>
      <c r="E3725">
        <v>1.8</v>
      </c>
      <c r="F3725">
        <v>14444490</v>
      </c>
      <c r="G3725">
        <v>10.723309788092834</v>
      </c>
      <c r="H3725">
        <v>7.4284681642267874</v>
      </c>
      <c r="I3725">
        <f>tsla_moving_stats_14yr[[#This Row],[Close]]/tsla_moving_stats_14yr[[#This Row],[StdDev_14Y_Centered]]</f>
        <v>0.24231106066634911</v>
      </c>
      <c r="J3725">
        <f>2*tsla_moving_stats_14yr[[#This Row],[StdDev_14Y_Centered]]</f>
        <v>14.856936328453575</v>
      </c>
      <c r="K3725">
        <v>10.713737373737397</v>
      </c>
      <c r="L3725">
        <v>7.4242296251521411</v>
      </c>
      <c r="M3725">
        <f>tsla_moving_stats_14yr[[#This Row],[Average_14Y_Centered]]-tsla_moving_stats_14yr[[#This Row],[ROLLING AVERAGE MANUAL]]</f>
        <v>9.5724143554374308E-3</v>
      </c>
      <c r="N3725">
        <f>tsla_moving_stats_14yr[[#This Row],[StdDev_14Y_Centered]]-tsla_moving_stats_14yr[[#This Row],[STANDARD DEV MANUAL]]</f>
        <v>4.2385390746462193E-3</v>
      </c>
    </row>
    <row r="3726" spans="1:14" x14ac:dyDescent="0.25">
      <c r="A3726" s="1">
        <v>40673</v>
      </c>
      <c r="B3726">
        <v>1.88</v>
      </c>
      <c r="C3726">
        <v>1.93</v>
      </c>
      <c r="D3726">
        <v>1.86</v>
      </c>
      <c r="E3726">
        <v>1.89</v>
      </c>
      <c r="F3726">
        <v>23034414</v>
      </c>
      <c r="G3726">
        <v>10.71859162039374</v>
      </c>
      <c r="H3726">
        <v>7.4273727008739314</v>
      </c>
      <c r="I3726">
        <f>tsla_moving_stats_14yr[[#This Row],[Close]]/tsla_moving_stats_14yr[[#This Row],[StdDev_14Y_Centered]]</f>
        <v>0.25446413908616916</v>
      </c>
      <c r="J3726">
        <f>2*tsla_moving_stats_14yr[[#This Row],[StdDev_14Y_Centered]]</f>
        <v>14.854745401747863</v>
      </c>
      <c r="K3726">
        <v>10.70881253158163</v>
      </c>
      <c r="L3726">
        <v>7.4228710420596888</v>
      </c>
      <c r="M3726">
        <f>tsla_moving_stats_14yr[[#This Row],[Average_14Y_Centered]]-tsla_moving_stats_14yr[[#This Row],[ROLLING AVERAGE MANUAL]]</f>
        <v>9.7790888121096486E-3</v>
      </c>
      <c r="N3726">
        <f>tsla_moving_stats_14yr[[#This Row],[StdDev_14Y_Centered]]-tsla_moving_stats_14yr[[#This Row],[STANDARD DEV MANUAL]]</f>
        <v>4.5016588142425817E-3</v>
      </c>
    </row>
    <row r="3727" spans="1:14" x14ac:dyDescent="0.25">
      <c r="A3727" s="1">
        <v>40672</v>
      </c>
      <c r="B3727">
        <v>1.8</v>
      </c>
      <c r="C3727">
        <v>1.87</v>
      </c>
      <c r="D3727">
        <v>1.79</v>
      </c>
      <c r="E3727">
        <v>1.86</v>
      </c>
      <c r="F3727">
        <v>13744558</v>
      </c>
      <c r="G3727">
        <v>10.713737373737372</v>
      </c>
      <c r="H3727">
        <v>7.4261051410656629</v>
      </c>
      <c r="I3727">
        <f>tsla_moving_stats_14yr[[#This Row],[Close]]/tsla_moving_stats_14yr[[#This Row],[StdDev_14Y_Centered]]</f>
        <v>0.25046777074490573</v>
      </c>
      <c r="J3727">
        <f>2*tsla_moving_stats_14yr[[#This Row],[StdDev_14Y_Centered]]</f>
        <v>14.852210282131326</v>
      </c>
      <c r="K3727">
        <v>10.704049544994966</v>
      </c>
      <c r="L3727">
        <v>7.4217231660756839</v>
      </c>
      <c r="M3727">
        <f>tsla_moving_stats_14yr[[#This Row],[Average_14Y_Centered]]-tsla_moving_stats_14yr[[#This Row],[ROLLING AVERAGE MANUAL]]</f>
        <v>9.6878287424058129E-3</v>
      </c>
      <c r="N3727">
        <f>tsla_moving_stats_14yr[[#This Row],[StdDev_14Y_Centered]]-tsla_moving_stats_14yr[[#This Row],[STANDARD DEV MANUAL]]</f>
        <v>4.3819749899789429E-3</v>
      </c>
    </row>
    <row r="3728" spans="1:14" x14ac:dyDescent="0.25">
      <c r="A3728" s="1">
        <v>40669</v>
      </c>
      <c r="B3728">
        <v>1.79</v>
      </c>
      <c r="C3728">
        <v>1.85</v>
      </c>
      <c r="D3728">
        <v>1.77</v>
      </c>
      <c r="E3728">
        <v>1.81</v>
      </c>
      <c r="F3728">
        <v>14724105</v>
      </c>
      <c r="G3728">
        <v>10.6992564491654</v>
      </c>
      <c r="H3728">
        <v>7.4224160912106569</v>
      </c>
      <c r="I3728">
        <f>tsla_moving_stats_14yr[[#This Row],[Close]]/tsla_moving_stats_14yr[[#This Row],[StdDev_14Y_Centered]]</f>
        <v>0.24385590591496659</v>
      </c>
      <c r="J3728">
        <f>2*tsla_moving_stats_14yr[[#This Row],[StdDev_14Y_Centered]]</f>
        <v>14.844832182421314</v>
      </c>
      <c r="K3728">
        <v>10.699256449165427</v>
      </c>
      <c r="L3728">
        <v>7.420538662044085</v>
      </c>
      <c r="M3728">
        <f>tsla_moving_stats_14yr[[#This Row],[Average_14Y_Centered]]-tsla_moving_stats_14yr[[#This Row],[ROLLING AVERAGE MANUAL]]</f>
        <v>-2.6645352591003757E-14</v>
      </c>
      <c r="N3728">
        <f>tsla_moving_stats_14yr[[#This Row],[StdDev_14Y_Centered]]-tsla_moving_stats_14yr[[#This Row],[STANDARD DEV MANUAL]]</f>
        <v>1.8774291665719645E-3</v>
      </c>
    </row>
    <row r="3729" spans="1:14" x14ac:dyDescent="0.25">
      <c r="A3729" s="1">
        <v>40668</v>
      </c>
      <c r="B3729">
        <v>1.81</v>
      </c>
      <c r="C3729">
        <v>1.83</v>
      </c>
      <c r="D3729">
        <v>1.74</v>
      </c>
      <c r="E3729">
        <v>1.76</v>
      </c>
      <c r="F3729">
        <v>18291754</v>
      </c>
      <c r="G3729">
        <v>10.6992564491654</v>
      </c>
      <c r="H3729">
        <v>7.4224160912106569</v>
      </c>
      <c r="I3729">
        <f>tsla_moving_stats_14yr[[#This Row],[Close]]/tsla_moving_stats_14yr[[#This Row],[StdDev_14Y_Centered]]</f>
        <v>0.23711955492284043</v>
      </c>
      <c r="J3729">
        <f>2*tsla_moving_stats_14yr[[#This Row],[StdDev_14Y_Centered]]</f>
        <v>14.844832182421314</v>
      </c>
      <c r="K3729">
        <v>10.694746963562775</v>
      </c>
      <c r="L3729">
        <v>7.4197073679391705</v>
      </c>
      <c r="M3729">
        <f>tsla_moving_stats_14yr[[#This Row],[Average_14Y_Centered]]-tsla_moving_stats_14yr[[#This Row],[ROLLING AVERAGE MANUAL]]</f>
        <v>4.5094856026253183E-3</v>
      </c>
      <c r="N3729">
        <f>tsla_moving_stats_14yr[[#This Row],[StdDev_14Y_Centered]]-tsla_moving_stats_14yr[[#This Row],[STANDARD DEV MANUAL]]</f>
        <v>2.7087232714864129E-3</v>
      </c>
    </row>
    <row r="3730" spans="1:14" x14ac:dyDescent="0.25">
      <c r="A3730" s="1">
        <v>40667</v>
      </c>
      <c r="B3730">
        <v>1.79</v>
      </c>
      <c r="C3730">
        <v>1.8</v>
      </c>
      <c r="D3730">
        <v>1.72</v>
      </c>
      <c r="E3730">
        <v>1.78</v>
      </c>
      <c r="F3730">
        <v>15707551</v>
      </c>
      <c r="G3730">
        <v>10.6992564491654</v>
      </c>
      <c r="H3730">
        <v>7.4224160912106569</v>
      </c>
      <c r="I3730">
        <f>tsla_moving_stats_14yr[[#This Row],[Close]]/tsla_moving_stats_14yr[[#This Row],[StdDev_14Y_Centered]]</f>
        <v>0.23981409531969089</v>
      </c>
      <c r="J3730">
        <f>2*tsla_moving_stats_14yr[[#This Row],[StdDev_14Y_Centered]]</f>
        <v>14.844832182421314</v>
      </c>
      <c r="K3730">
        <v>10.690562025316478</v>
      </c>
      <c r="L3730">
        <v>7.4192536550552912</v>
      </c>
      <c r="M3730">
        <f>tsla_moving_stats_14yr[[#This Row],[Average_14Y_Centered]]-tsla_moving_stats_14yr[[#This Row],[ROLLING AVERAGE MANUAL]]</f>
        <v>8.6944238489223835E-3</v>
      </c>
      <c r="N3730">
        <f>tsla_moving_stats_14yr[[#This Row],[StdDev_14Y_Centered]]-tsla_moving_stats_14yr[[#This Row],[STANDARD DEV MANUAL]]</f>
        <v>3.162436155365711E-3</v>
      </c>
    </row>
    <row r="3731" spans="1:14" x14ac:dyDescent="0.25">
      <c r="A3731" s="1">
        <v>40666</v>
      </c>
      <c r="B3731">
        <v>1.83</v>
      </c>
      <c r="C3731">
        <v>1.83</v>
      </c>
      <c r="D3731">
        <v>1.77</v>
      </c>
      <c r="E3731">
        <v>1.79</v>
      </c>
      <c r="F3731">
        <v>13709489</v>
      </c>
      <c r="G3731">
        <v>10.694746963562753</v>
      </c>
      <c r="H3731">
        <v>7.4215855371549297</v>
      </c>
      <c r="I3731">
        <f>tsla_moving_stats_14yr[[#This Row],[Close]]/tsla_moving_stats_14yr[[#This Row],[StdDev_14Y_Centered]]</f>
        <v>0.24118835403010094</v>
      </c>
      <c r="J3731">
        <f>2*tsla_moving_stats_14yr[[#This Row],[StdDev_14Y_Centered]]</f>
        <v>14.843171074309859</v>
      </c>
      <c r="K3731">
        <v>10.685805471124644</v>
      </c>
      <c r="L3731">
        <v>7.4181214584482174</v>
      </c>
      <c r="M3731">
        <f>tsla_moving_stats_14yr[[#This Row],[Average_14Y_Centered]]-tsla_moving_stats_14yr[[#This Row],[ROLLING AVERAGE MANUAL]]</f>
        <v>8.9414924381099326E-3</v>
      </c>
      <c r="N3731">
        <f>tsla_moving_stats_14yr[[#This Row],[StdDev_14Y_Centered]]-tsla_moving_stats_14yr[[#This Row],[STANDARD DEV MANUAL]]</f>
        <v>3.4640787067123924E-3</v>
      </c>
    </row>
    <row r="3732" spans="1:14" x14ac:dyDescent="0.25">
      <c r="A3732" s="1">
        <v>40665</v>
      </c>
      <c r="B3732">
        <v>1.84</v>
      </c>
      <c r="C3732">
        <v>1.85</v>
      </c>
      <c r="D3732">
        <v>1.8</v>
      </c>
      <c r="E3732">
        <v>1.83</v>
      </c>
      <c r="F3732">
        <v>11768412</v>
      </c>
      <c r="G3732">
        <v>10.690562025316455</v>
      </c>
      <c r="H3732">
        <v>7.4211326606964434</v>
      </c>
      <c r="I3732">
        <f>tsla_moving_stats_14yr[[#This Row],[Close]]/tsla_moving_stats_14yr[[#This Row],[StdDev_14Y_Centered]]</f>
        <v>0.2465930854048716</v>
      </c>
      <c r="J3732">
        <f>2*tsla_moving_stats_14yr[[#This Row],[StdDev_14Y_Centered]]</f>
        <v>14.842265321392887</v>
      </c>
      <c r="K3732">
        <v>10.681089711099872</v>
      </c>
      <c r="L3732">
        <v>7.4170424141909779</v>
      </c>
      <c r="M3732">
        <f>tsla_moving_stats_14yr[[#This Row],[Average_14Y_Centered]]-tsla_moving_stats_14yr[[#This Row],[ROLLING AVERAGE MANUAL]]</f>
        <v>9.4723142165822338E-3</v>
      </c>
      <c r="N3732">
        <f>tsla_moving_stats_14yr[[#This Row],[StdDev_14Y_Centered]]-tsla_moving_stats_14yr[[#This Row],[STANDARD DEV MANUAL]]</f>
        <v>4.0902465054655224E-3</v>
      </c>
    </row>
    <row r="3733" spans="1:14" x14ac:dyDescent="0.25">
      <c r="A3733" s="1">
        <v>40662</v>
      </c>
      <c r="B3733">
        <v>1.85</v>
      </c>
      <c r="C3733">
        <v>1.86</v>
      </c>
      <c r="D3733">
        <v>1.83</v>
      </c>
      <c r="E3733">
        <v>1.84</v>
      </c>
      <c r="F3733">
        <v>10895111</v>
      </c>
      <c r="G3733">
        <v>10.67657200811359</v>
      </c>
      <c r="H3733">
        <v>7.4180894750300039</v>
      </c>
      <c r="I3733">
        <f>tsla_moving_stats_14yr[[#This Row],[Close]]/tsla_moving_stats_14yr[[#This Row],[StdDev_14Y_Centered]]</f>
        <v>0.2480423033711868</v>
      </c>
      <c r="J3733">
        <f>2*tsla_moving_stats_14yr[[#This Row],[StdDev_14Y_Centered]]</f>
        <v>14.836178950060008</v>
      </c>
      <c r="K3733">
        <v>10.676572008113615</v>
      </c>
      <c r="L3733">
        <v>7.416208382195113</v>
      </c>
      <c r="M3733">
        <f>tsla_moving_stats_14yr[[#This Row],[Average_14Y_Centered]]-tsla_moving_stats_14yr[[#This Row],[ROLLING AVERAGE MANUAL]]</f>
        <v>-2.4868995751603507E-14</v>
      </c>
      <c r="N3733">
        <f>tsla_moving_stats_14yr[[#This Row],[StdDev_14Y_Centered]]-tsla_moving_stats_14yr[[#This Row],[STANDARD DEV MANUAL]]</f>
        <v>1.8810928348909073E-3</v>
      </c>
    </row>
    <row r="3734" spans="1:14" x14ac:dyDescent="0.25">
      <c r="A3734" s="1">
        <v>40661</v>
      </c>
      <c r="B3734">
        <v>1.8</v>
      </c>
      <c r="C3734">
        <v>1.85</v>
      </c>
      <c r="D3734">
        <v>1.78</v>
      </c>
      <c r="E3734">
        <v>1.84</v>
      </c>
      <c r="F3734">
        <v>24674980</v>
      </c>
      <c r="G3734">
        <v>10.67657200811359</v>
      </c>
      <c r="H3734">
        <v>7.4180894750300039</v>
      </c>
      <c r="I3734">
        <f>tsla_moving_stats_14yr[[#This Row],[Close]]/tsla_moving_stats_14yr[[#This Row],[StdDev_14Y_Centered]]</f>
        <v>0.2480423033711868</v>
      </c>
      <c r="J3734">
        <f>2*tsla_moving_stats_14yr[[#This Row],[StdDev_14Y_Centered]]</f>
        <v>14.836178950060008</v>
      </c>
      <c r="K3734">
        <v>10.672044647387139</v>
      </c>
      <c r="L3734">
        <v>7.4153645483630397</v>
      </c>
      <c r="M3734">
        <f>tsla_moving_stats_14yr[[#This Row],[Average_14Y_Centered]]-tsla_moving_stats_14yr[[#This Row],[ROLLING AVERAGE MANUAL]]</f>
        <v>4.5273607264508797E-3</v>
      </c>
      <c r="N3734">
        <f>tsla_moving_stats_14yr[[#This Row],[StdDev_14Y_Centered]]-tsla_moving_stats_14yr[[#This Row],[STANDARD DEV MANUAL]]</f>
        <v>2.7249266669642225E-3</v>
      </c>
    </row>
    <row r="3735" spans="1:14" x14ac:dyDescent="0.25">
      <c r="A3735" s="1">
        <v>40660</v>
      </c>
      <c r="B3735">
        <v>1.8</v>
      </c>
      <c r="C3735">
        <v>1.82</v>
      </c>
      <c r="D3735">
        <v>1.78</v>
      </c>
      <c r="E3735">
        <v>1.81</v>
      </c>
      <c r="F3735">
        <v>14953532</v>
      </c>
      <c r="G3735">
        <v>10.67657200811359</v>
      </c>
      <c r="H3735">
        <v>7.4180894750300039</v>
      </c>
      <c r="I3735">
        <f>tsla_moving_stats_14yr[[#This Row],[Close]]/tsla_moving_stats_14yr[[#This Row],[StdDev_14Y_Centered]]</f>
        <v>0.24399813538143919</v>
      </c>
      <c r="J3735">
        <f>2*tsla_moving_stats_14yr[[#This Row],[StdDev_14Y_Centered]]</f>
        <v>14.836178950060008</v>
      </c>
      <c r="K3735">
        <v>10.667802030456878</v>
      </c>
      <c r="L3735">
        <v>7.4148544345577516</v>
      </c>
      <c r="M3735">
        <f>tsla_moving_stats_14yr[[#This Row],[Average_14Y_Centered]]-tsla_moving_stats_14yr[[#This Row],[ROLLING AVERAGE MANUAL]]</f>
        <v>8.769977656712058E-3</v>
      </c>
      <c r="N3735">
        <f>tsla_moving_stats_14yr[[#This Row],[StdDev_14Y_Centered]]-tsla_moving_stats_14yr[[#This Row],[STANDARD DEV MANUAL]]</f>
        <v>3.2350404722523152E-3</v>
      </c>
    </row>
    <row r="3736" spans="1:14" x14ac:dyDescent="0.25">
      <c r="A3736" s="1">
        <v>40659</v>
      </c>
      <c r="B3736">
        <v>1.78</v>
      </c>
      <c r="C3736">
        <v>1.82</v>
      </c>
      <c r="D3736">
        <v>1.75</v>
      </c>
      <c r="E3736">
        <v>1.8</v>
      </c>
      <c r="F3736">
        <v>20585166</v>
      </c>
      <c r="G3736">
        <v>10.672044647387114</v>
      </c>
      <c r="H3736">
        <v>7.4172463818024088</v>
      </c>
      <c r="I3736">
        <f>tsla_moving_stats_14yr[[#This Row],[Close]]/tsla_moving_stats_14yr[[#This Row],[StdDev_14Y_Centered]]</f>
        <v>0.24267766059600621</v>
      </c>
      <c r="J3736">
        <f>2*tsla_moving_stats_14yr[[#This Row],[StdDev_14Y_Centered]]</f>
        <v>14.834492763604818</v>
      </c>
      <c r="K3736">
        <v>10.663717623158988</v>
      </c>
      <c r="L3736">
        <v>7.4145212136953322</v>
      </c>
      <c r="M3736">
        <f>tsla_moving_stats_14yr[[#This Row],[Average_14Y_Centered]]-tsla_moving_stats_14yr[[#This Row],[ROLLING AVERAGE MANUAL]]</f>
        <v>8.3270242281265894E-3</v>
      </c>
      <c r="N3736">
        <f>tsla_moving_stats_14yr[[#This Row],[StdDev_14Y_Centered]]-tsla_moving_stats_14yr[[#This Row],[STANDARD DEV MANUAL]]</f>
        <v>2.7251681070765699E-3</v>
      </c>
    </row>
    <row r="3737" spans="1:14" x14ac:dyDescent="0.25">
      <c r="A3737" s="1">
        <v>40658</v>
      </c>
      <c r="B3737">
        <v>1.78</v>
      </c>
      <c r="C3737">
        <v>1.78</v>
      </c>
      <c r="D3737">
        <v>1.73</v>
      </c>
      <c r="E3737">
        <v>1.76</v>
      </c>
      <c r="F3737">
        <v>12012599</v>
      </c>
      <c r="G3737">
        <v>10.667802030456851</v>
      </c>
      <c r="H3737">
        <v>7.4167370940865451</v>
      </c>
      <c r="I3737">
        <f>tsla_moving_stats_14yr[[#This Row],[Close]]/tsla_moving_stats_14yr[[#This Row],[StdDev_14Y_Centered]]</f>
        <v>0.23730111741499768</v>
      </c>
      <c r="J3737">
        <f>2*tsla_moving_stats_14yr[[#This Row],[StdDev_14Y_Centered]]</f>
        <v>14.83347418817309</v>
      </c>
      <c r="K3737">
        <v>10.659532520325229</v>
      </c>
      <c r="L3737">
        <v>7.4140793183770244</v>
      </c>
      <c r="M3737">
        <f>tsla_moving_stats_14yr[[#This Row],[Average_14Y_Centered]]-tsla_moving_stats_14yr[[#This Row],[ROLLING AVERAGE MANUAL]]</f>
        <v>8.2695101316225816E-3</v>
      </c>
      <c r="N3737">
        <f>tsla_moving_stats_14yr[[#This Row],[StdDev_14Y_Centered]]-tsla_moving_stats_14yr[[#This Row],[STANDARD DEV MANUAL]]</f>
        <v>2.6577757095207488E-3</v>
      </c>
    </row>
    <row r="3738" spans="1:14" x14ac:dyDescent="0.25">
      <c r="A3738" s="1">
        <v>40654</v>
      </c>
      <c r="B3738">
        <v>1.72</v>
      </c>
      <c r="C3738">
        <v>1.8</v>
      </c>
      <c r="D3738">
        <v>1.71</v>
      </c>
      <c r="E3738">
        <v>1.78</v>
      </c>
      <c r="F3738">
        <v>20790816</v>
      </c>
      <c r="G3738">
        <v>10.655348246059992</v>
      </c>
      <c r="H3738">
        <v>7.41552545476861</v>
      </c>
      <c r="I3738">
        <f>tsla_moving_stats_14yr[[#This Row],[Close]]/tsla_moving_stats_14yr[[#This Row],[StdDev_14Y_Centered]]</f>
        <v>0.24003693478731941</v>
      </c>
      <c r="J3738">
        <f>2*tsla_moving_stats_14yr[[#This Row],[StdDev_14Y_Centered]]</f>
        <v>14.83105090953722</v>
      </c>
      <c r="K3738">
        <v>10.655348246060015</v>
      </c>
      <c r="L3738">
        <v>7.4136402315387375</v>
      </c>
      <c r="M3738">
        <f>tsla_moving_stats_14yr[[#This Row],[Average_14Y_Centered]]-tsla_moving_stats_14yr[[#This Row],[ROLLING AVERAGE MANUAL]]</f>
        <v>-2.3092638912203256E-14</v>
      </c>
      <c r="N3738">
        <f>tsla_moving_stats_14yr[[#This Row],[StdDev_14Y_Centered]]-tsla_moving_stats_14yr[[#This Row],[STANDARD DEV MANUAL]]</f>
        <v>1.8852232298725013E-3</v>
      </c>
    </row>
    <row r="3739" spans="1:14" x14ac:dyDescent="0.25">
      <c r="A3739" s="1">
        <v>40653</v>
      </c>
      <c r="B3739">
        <v>1.71</v>
      </c>
      <c r="C3739">
        <v>1.74</v>
      </c>
      <c r="D3739">
        <v>1.69</v>
      </c>
      <c r="E3739">
        <v>1.72</v>
      </c>
      <c r="F3739">
        <v>12562046</v>
      </c>
      <c r="G3739">
        <v>10.655348246059992</v>
      </c>
      <c r="H3739">
        <v>7.41552545476861</v>
      </c>
      <c r="I3739">
        <f>tsla_moving_stats_14yr[[#This Row],[Close]]/tsla_moving_stats_14yr[[#This Row],[StdDev_14Y_Centered]]</f>
        <v>0.23194580215403898</v>
      </c>
      <c r="J3739">
        <f>2*tsla_moving_stats_14yr[[#This Row],[StdDev_14Y_Centered]]</f>
        <v>14.83105090953722</v>
      </c>
      <c r="K3739">
        <v>10.650925737538175</v>
      </c>
      <c r="L3739">
        <v>7.412931001989894</v>
      </c>
      <c r="M3739">
        <f>tsla_moving_stats_14yr[[#This Row],[Average_14Y_Centered]]-tsla_moving_stats_14yr[[#This Row],[ROLLING AVERAGE MANUAL]]</f>
        <v>4.4225085218165816E-3</v>
      </c>
      <c r="N3739">
        <f>tsla_moving_stats_14yr[[#This Row],[StdDev_14Y_Centered]]-tsla_moving_stats_14yr[[#This Row],[STANDARD DEV MANUAL]]</f>
        <v>2.5944527787160609E-3</v>
      </c>
    </row>
    <row r="3740" spans="1:14" x14ac:dyDescent="0.25">
      <c r="A3740" s="1">
        <v>40652</v>
      </c>
      <c r="B3740">
        <v>1.68</v>
      </c>
      <c r="C3740">
        <v>1.68</v>
      </c>
      <c r="D3740">
        <v>1.64</v>
      </c>
      <c r="E3740">
        <v>1.68</v>
      </c>
      <c r="F3740">
        <v>8230403</v>
      </c>
      <c r="G3740">
        <v>10.650925737538151</v>
      </c>
      <c r="H3740">
        <v>7.4148170040563093</v>
      </c>
      <c r="I3740">
        <f>tsla_moving_stats_14yr[[#This Row],[Close]]/tsla_moving_stats_14yr[[#This Row],[StdDev_14Y_Centered]]</f>
        <v>0.22657335967710981</v>
      </c>
      <c r="J3740">
        <f>2*tsla_moving_stats_14yr[[#This Row],[StdDev_14Y_Centered]]</f>
        <v>14.829634008112619</v>
      </c>
      <c r="K3740">
        <v>10.646162849872796</v>
      </c>
      <c r="L3740">
        <v>7.4118089761662995</v>
      </c>
      <c r="M3740">
        <f>tsla_moving_stats_14yr[[#This Row],[Average_14Y_Centered]]-tsla_moving_stats_14yr[[#This Row],[ROLLING AVERAGE MANUAL]]</f>
        <v>4.7628876653540431E-3</v>
      </c>
      <c r="N3740">
        <f>tsla_moving_stats_14yr[[#This Row],[StdDev_14Y_Centered]]-tsla_moving_stats_14yr[[#This Row],[STANDARD DEV MANUAL]]</f>
        <v>3.0080278900097568E-3</v>
      </c>
    </row>
    <row r="3741" spans="1:14" x14ac:dyDescent="0.25">
      <c r="A3741" s="1">
        <v>40651</v>
      </c>
      <c r="B3741">
        <v>1.68</v>
      </c>
      <c r="C3741">
        <v>1.71</v>
      </c>
      <c r="D3741">
        <v>1.62</v>
      </c>
      <c r="E3741">
        <v>1.67</v>
      </c>
      <c r="F3741">
        <v>15508081</v>
      </c>
      <c r="G3741">
        <v>10.646162849872775</v>
      </c>
      <c r="H3741">
        <v>7.4136956527849334</v>
      </c>
      <c r="I3741">
        <f>tsla_moving_stats_14yr[[#This Row],[Close]]/tsla_moving_stats_14yr[[#This Row],[StdDev_14Y_Centered]]</f>
        <v>0.22525877486927445</v>
      </c>
      <c r="J3741">
        <f>2*tsla_moving_stats_14yr[[#This Row],[StdDev_14Y_Centered]]</f>
        <v>14.827391305569867</v>
      </c>
      <c r="K3741">
        <v>10.641624236252568</v>
      </c>
      <c r="L3741">
        <v>7.4109652657673575</v>
      </c>
      <c r="M3741">
        <f>tsla_moving_stats_14yr[[#This Row],[Average_14Y_Centered]]-tsla_moving_stats_14yr[[#This Row],[ROLLING AVERAGE MANUAL]]</f>
        <v>4.5386136202072436E-3</v>
      </c>
      <c r="N3741">
        <f>tsla_moving_stats_14yr[[#This Row],[StdDev_14Y_Centered]]-tsla_moving_stats_14yr[[#This Row],[STANDARD DEV MANUAL]]</f>
        <v>2.730387017575886E-3</v>
      </c>
    </row>
    <row r="3742" spans="1:14" x14ac:dyDescent="0.25">
      <c r="A3742" s="1">
        <v>40648</v>
      </c>
      <c r="B3742">
        <v>1.71</v>
      </c>
      <c r="C3742">
        <v>1.75</v>
      </c>
      <c r="D3742">
        <v>1.69</v>
      </c>
      <c r="E3742">
        <v>1.71</v>
      </c>
      <c r="F3742">
        <v>14151780</v>
      </c>
      <c r="G3742">
        <v>10.632803261977575</v>
      </c>
      <c r="H3742">
        <v>7.4114753418269208</v>
      </c>
      <c r="I3742">
        <f>tsla_moving_stats_14yr[[#This Row],[Close]]/tsla_moving_stats_14yr[[#This Row],[StdDev_14Y_Centered]]</f>
        <v>0.23072329342439488</v>
      </c>
      <c r="J3742">
        <f>2*tsla_moving_stats_14yr[[#This Row],[StdDev_14Y_Centered]]</f>
        <v>14.822950683653842</v>
      </c>
      <c r="K3742">
        <v>10.637274579724934</v>
      </c>
      <c r="L3742">
        <v>7.4103459473976327</v>
      </c>
      <c r="M3742">
        <f>tsla_moving_stats_14yr[[#This Row],[Average_14Y_Centered]]-tsla_moving_stats_14yr[[#This Row],[ROLLING AVERAGE MANUAL]]</f>
        <v>-4.4713177473596488E-3</v>
      </c>
      <c r="N3742">
        <f>tsla_moving_stats_14yr[[#This Row],[StdDev_14Y_Centered]]-tsla_moving_stats_14yr[[#This Row],[STANDARD DEV MANUAL]]</f>
        <v>1.1293944292880553E-3</v>
      </c>
    </row>
    <row r="3743" spans="1:14" x14ac:dyDescent="0.25">
      <c r="A3743" s="1">
        <v>40647</v>
      </c>
      <c r="B3743">
        <v>1.66</v>
      </c>
      <c r="C3743">
        <v>1.69</v>
      </c>
      <c r="D3743">
        <v>1.61</v>
      </c>
      <c r="E3743">
        <v>1.68</v>
      </c>
      <c r="F3743">
        <v>14750745</v>
      </c>
      <c r="G3743">
        <v>10.632803261977575</v>
      </c>
      <c r="H3743">
        <v>7.4114753418269208</v>
      </c>
      <c r="I3743">
        <f>tsla_moving_stats_14yr[[#This Row],[Close]]/tsla_moving_stats_14yr[[#This Row],[StdDev_14Y_Centered]]</f>
        <v>0.22667551634677391</v>
      </c>
      <c r="J3743">
        <f>2*tsla_moving_stats_14yr[[#This Row],[StdDev_14Y_Centered]]</f>
        <v>14.822950683653842</v>
      </c>
      <c r="K3743">
        <v>10.632803261977598</v>
      </c>
      <c r="L3743">
        <v>7.4095863459145219</v>
      </c>
      <c r="M3743">
        <f>tsla_moving_stats_14yr[[#This Row],[Average_14Y_Centered]]-tsla_moving_stats_14yr[[#This Row],[ROLLING AVERAGE MANUAL]]</f>
        <v>-2.3092638912203256E-14</v>
      </c>
      <c r="N3743">
        <f>tsla_moving_stats_14yr[[#This Row],[StdDev_14Y_Centered]]-tsla_moving_stats_14yr[[#This Row],[STANDARD DEV MANUAL]]</f>
        <v>1.8889959123988831E-3</v>
      </c>
    </row>
    <row r="3744" spans="1:14" x14ac:dyDescent="0.25">
      <c r="A3744" s="1">
        <v>40646</v>
      </c>
      <c r="B3744">
        <v>1.68</v>
      </c>
      <c r="C3744">
        <v>1.71</v>
      </c>
      <c r="D3744">
        <v>1.65</v>
      </c>
      <c r="E3744">
        <v>1.66</v>
      </c>
      <c r="F3744">
        <v>18171679</v>
      </c>
      <c r="G3744">
        <v>10.632803261977575</v>
      </c>
      <c r="H3744">
        <v>7.4114753418269208</v>
      </c>
      <c r="I3744">
        <f>tsla_moving_stats_14yr[[#This Row],[Close]]/tsla_moving_stats_14yr[[#This Row],[StdDev_14Y_Centered]]</f>
        <v>0.2239769982950266</v>
      </c>
      <c r="J3744">
        <f>2*tsla_moving_stats_14yr[[#This Row],[StdDev_14Y_Centered]]</f>
        <v>14.822950683653842</v>
      </c>
      <c r="K3744">
        <v>10.628016318205022</v>
      </c>
      <c r="L3744">
        <v>7.4084416610182213</v>
      </c>
      <c r="M3744">
        <f>tsla_moving_stats_14yr[[#This Row],[Average_14Y_Centered]]-tsla_moving_stats_14yr[[#This Row],[ROLLING AVERAGE MANUAL]]</f>
        <v>4.786943772552732E-3</v>
      </c>
      <c r="N3744">
        <f>tsla_moving_stats_14yr[[#This Row],[StdDev_14Y_Centered]]-tsla_moving_stats_14yr[[#This Row],[STANDARD DEV MANUAL]]</f>
        <v>3.0336808086994793E-3</v>
      </c>
    </row>
    <row r="3745" spans="1:14" x14ac:dyDescent="0.25">
      <c r="A3745" s="1">
        <v>40645</v>
      </c>
      <c r="B3745">
        <v>1.67</v>
      </c>
      <c r="C3745">
        <v>1.68</v>
      </c>
      <c r="D3745">
        <v>1.62</v>
      </c>
      <c r="E3745">
        <v>1.64</v>
      </c>
      <c r="F3745">
        <v>20361036</v>
      </c>
      <c r="G3745">
        <v>10.628016318204999</v>
      </c>
      <c r="H3745">
        <v>7.4103313286069463</v>
      </c>
      <c r="I3745">
        <f>tsla_moving_stats_14yr[[#This Row],[Close]]/tsla_moving_stats_14yr[[#This Row],[StdDev_14Y_Centered]]</f>
        <v>0.2213126414022705</v>
      </c>
      <c r="J3745">
        <f>2*tsla_moving_stats_14yr[[#This Row],[StdDev_14Y_Centered]]</f>
        <v>14.820662657213893</v>
      </c>
      <c r="K3745">
        <v>10.623433673469412</v>
      </c>
      <c r="L3745">
        <v>7.4075521030139067</v>
      </c>
      <c r="M3745">
        <f>tsla_moving_stats_14yr[[#This Row],[Average_14Y_Centered]]-tsla_moving_stats_14yr[[#This Row],[ROLLING AVERAGE MANUAL]]</f>
        <v>4.5826447355867828E-3</v>
      </c>
      <c r="N3745">
        <f>tsla_moving_stats_14yr[[#This Row],[StdDev_14Y_Centered]]-tsla_moving_stats_14yr[[#This Row],[STANDARD DEV MANUAL]]</f>
        <v>2.7792255930396692E-3</v>
      </c>
    </row>
    <row r="3746" spans="1:14" x14ac:dyDescent="0.25">
      <c r="A3746" s="1">
        <v>40644</v>
      </c>
      <c r="B3746">
        <v>1.76</v>
      </c>
      <c r="C3746">
        <v>1.77</v>
      </c>
      <c r="D3746">
        <v>1.67</v>
      </c>
      <c r="E3746">
        <v>1.68</v>
      </c>
      <c r="F3746">
        <v>20583021</v>
      </c>
      <c r="G3746">
        <v>10.623433673469389</v>
      </c>
      <c r="H3746">
        <v>7.4094425080729085</v>
      </c>
      <c r="I3746">
        <f>tsla_moving_stats_14yr[[#This Row],[Close]]/tsla_moving_stats_14yr[[#This Row],[StdDev_14Y_Centered]]</f>
        <v>0.22673770640227886</v>
      </c>
      <c r="J3746">
        <f>2*tsla_moving_stats_14yr[[#This Row],[StdDev_14Y_Centered]]</f>
        <v>14.818885016145817</v>
      </c>
      <c r="K3746">
        <v>10.618616641143465</v>
      </c>
      <c r="L3746">
        <v>7.4063728525909447</v>
      </c>
      <c r="M3746">
        <f>tsla_moving_stats_14yr[[#This Row],[Average_14Y_Centered]]-tsla_moving_stats_14yr[[#This Row],[ROLLING AVERAGE MANUAL]]</f>
        <v>4.8170323259242309E-3</v>
      </c>
      <c r="N3746">
        <f>tsla_moving_stats_14yr[[#This Row],[StdDev_14Y_Centered]]-tsla_moving_stats_14yr[[#This Row],[STANDARD DEV MANUAL]]</f>
        <v>3.0696554819638067E-3</v>
      </c>
    </row>
    <row r="3747" spans="1:14" x14ac:dyDescent="0.25">
      <c r="A3747" s="1">
        <v>40641</v>
      </c>
      <c r="B3747">
        <v>1.84</v>
      </c>
      <c r="C3747">
        <v>1.84</v>
      </c>
      <c r="D3747">
        <v>1.76</v>
      </c>
      <c r="E3747">
        <v>1.77</v>
      </c>
      <c r="F3747">
        <v>29195310</v>
      </c>
      <c r="G3747">
        <v>10.609223300970875</v>
      </c>
      <c r="H3747">
        <v>7.4061977727846253</v>
      </c>
      <c r="I3747">
        <f>tsla_moving_stats_14yr[[#This Row],[Close]]/tsla_moving_stats_14yr[[#This Row],[StdDev_14Y_Centered]]</f>
        <v>0.23898902706921707</v>
      </c>
      <c r="J3747">
        <f>2*tsla_moving_stats_14yr[[#This Row],[StdDev_14Y_Centered]]</f>
        <v>14.812395545569251</v>
      </c>
      <c r="K3747">
        <v>10.613667007150177</v>
      </c>
      <c r="L3747">
        <v>7.4050240402868202</v>
      </c>
      <c r="M3747">
        <f>tsla_moving_stats_14yr[[#This Row],[Average_14Y_Centered]]-tsla_moving_stats_14yr[[#This Row],[ROLLING AVERAGE MANUAL]]</f>
        <v>-4.4437061793018984E-3</v>
      </c>
      <c r="N3747">
        <f>tsla_moving_stats_14yr[[#This Row],[StdDev_14Y_Centered]]-tsla_moving_stats_14yr[[#This Row],[STANDARD DEV MANUAL]]</f>
        <v>1.1737324978051689E-3</v>
      </c>
    </row>
    <row r="3748" spans="1:14" x14ac:dyDescent="0.25">
      <c r="A3748" s="1">
        <v>40640</v>
      </c>
      <c r="B3748">
        <v>1.79</v>
      </c>
      <c r="C3748">
        <v>1.86</v>
      </c>
      <c r="D3748">
        <v>1.76</v>
      </c>
      <c r="E3748">
        <v>1.82</v>
      </c>
      <c r="F3748">
        <v>42161533</v>
      </c>
      <c r="G3748">
        <v>10.609223300970875</v>
      </c>
      <c r="H3748">
        <v>7.4061977727846253</v>
      </c>
      <c r="I3748">
        <f>tsla_moving_stats_14yr[[#This Row],[Close]]/tsla_moving_stats_14yr[[#This Row],[StdDev_14Y_Centered]]</f>
        <v>0.24574012952879948</v>
      </c>
      <c r="J3748">
        <f>2*tsla_moving_stats_14yr[[#This Row],[StdDev_14Y_Centered]]</f>
        <v>14.812395545569251</v>
      </c>
      <c r="K3748">
        <v>10.609223300970896</v>
      </c>
      <c r="L3748">
        <v>7.404305298555987</v>
      </c>
      <c r="M3748">
        <f>tsla_moving_stats_14yr[[#This Row],[Average_14Y_Centered]]-tsla_moving_stats_14yr[[#This Row],[ROLLING AVERAGE MANUAL]]</f>
        <v>-2.1316282072803006E-14</v>
      </c>
      <c r="N3748">
        <f>tsla_moving_stats_14yr[[#This Row],[StdDev_14Y_Centered]]-tsla_moving_stats_14yr[[#This Row],[STANDARD DEV MANUAL]]</f>
        <v>1.8924742286383633E-3</v>
      </c>
    </row>
    <row r="3749" spans="1:14" x14ac:dyDescent="0.25">
      <c r="A3749" s="1">
        <v>40639</v>
      </c>
      <c r="B3749">
        <v>1.8</v>
      </c>
      <c r="C3749">
        <v>1.8</v>
      </c>
      <c r="D3749">
        <v>1.72</v>
      </c>
      <c r="E3749">
        <v>1.77</v>
      </c>
      <c r="F3749">
        <v>19324475</v>
      </c>
      <c r="G3749">
        <v>10.609223300970875</v>
      </c>
      <c r="H3749">
        <v>7.4061977727846253</v>
      </c>
      <c r="I3749">
        <f>tsla_moving_stats_14yr[[#This Row],[Close]]/tsla_moving_stats_14yr[[#This Row],[StdDev_14Y_Centered]]</f>
        <v>0.23898902706921707</v>
      </c>
      <c r="J3749">
        <f>2*tsla_moving_stats_14yr[[#This Row],[StdDev_14Y_Centered]]</f>
        <v>14.812395545569251</v>
      </c>
      <c r="K3749">
        <v>10.604447852760758</v>
      </c>
      <c r="L3749">
        <v>7.4031841966362917</v>
      </c>
      <c r="M3749">
        <f>tsla_moving_stats_14yr[[#This Row],[Average_14Y_Centered]]-tsla_moving_stats_14yr[[#This Row],[ROLLING AVERAGE MANUAL]]</f>
        <v>4.7754482101165507E-3</v>
      </c>
      <c r="N3749">
        <f>tsla_moving_stats_14yr[[#This Row],[StdDev_14Y_Centered]]-tsla_moving_stats_14yr[[#This Row],[STANDARD DEV MANUAL]]</f>
        <v>3.013576148333641E-3</v>
      </c>
    </row>
    <row r="3750" spans="1:14" x14ac:dyDescent="0.25">
      <c r="A3750" s="1">
        <v>40638</v>
      </c>
      <c r="B3750">
        <v>1.73</v>
      </c>
      <c r="C3750">
        <v>1.8</v>
      </c>
      <c r="D3750">
        <v>1.71</v>
      </c>
      <c r="E3750">
        <v>1.78</v>
      </c>
      <c r="F3750">
        <v>47725954</v>
      </c>
      <c r="G3750">
        <v>10.604447852760735</v>
      </c>
      <c r="H3750">
        <v>7.4050773520685214</v>
      </c>
      <c r="I3750">
        <f>tsla_moving_stats_14yr[[#This Row],[Close]]/tsla_moving_stats_14yr[[#This Row],[StdDev_14Y_Centered]]</f>
        <v>0.24037561194452317</v>
      </c>
      <c r="J3750">
        <f>2*tsla_moving_stats_14yr[[#This Row],[StdDev_14Y_Centered]]</f>
        <v>14.810154704137043</v>
      </c>
      <c r="K3750">
        <v>10.599447570332504</v>
      </c>
      <c r="L3750">
        <v>7.4017744538499075</v>
      </c>
      <c r="M3750">
        <f>tsla_moving_stats_14yr[[#This Row],[Average_14Y_Centered]]-tsla_moving_stats_14yr[[#This Row],[ROLLING AVERAGE MANUAL]]</f>
        <v>5.0002824282309177E-3</v>
      </c>
      <c r="N3750">
        <f>tsla_moving_stats_14yr[[#This Row],[StdDev_14Y_Centered]]-tsla_moving_stats_14yr[[#This Row],[STANDARD DEV MANUAL]]</f>
        <v>3.3028982186138478E-3</v>
      </c>
    </row>
    <row r="3751" spans="1:14" x14ac:dyDescent="0.25">
      <c r="A3751" s="1">
        <v>40637</v>
      </c>
      <c r="B3751">
        <v>1.79</v>
      </c>
      <c r="C3751">
        <v>1.8</v>
      </c>
      <c r="D3751">
        <v>1.68</v>
      </c>
      <c r="E3751">
        <v>1.72</v>
      </c>
      <c r="F3751">
        <v>39138445</v>
      </c>
      <c r="G3751">
        <v>10.599447570332481</v>
      </c>
      <c r="H3751">
        <v>7.4036682173333563</v>
      </c>
      <c r="I3751">
        <f>tsla_moving_stats_14yr[[#This Row],[Close]]/tsla_moving_stats_14yr[[#This Row],[StdDev_14Y_Centered]]</f>
        <v>0.23231727158885401</v>
      </c>
      <c r="J3751">
        <f>2*tsla_moving_stats_14yr[[#This Row],[StdDev_14Y_Centered]]</f>
        <v>14.807336434666713</v>
      </c>
      <c r="K3751">
        <v>10.595081883316295</v>
      </c>
      <c r="L3751">
        <v>7.4011514165800873</v>
      </c>
      <c r="M3751">
        <f>tsla_moving_stats_14yr[[#This Row],[Average_14Y_Centered]]-tsla_moving_stats_14yr[[#This Row],[ROLLING AVERAGE MANUAL]]</f>
        <v>4.365687016186115E-3</v>
      </c>
      <c r="N3751">
        <f>tsla_moving_stats_14yr[[#This Row],[StdDev_14Y_Centered]]-tsla_moving_stats_14yr[[#This Row],[STANDARD DEV MANUAL]]</f>
        <v>2.5168007532689884E-3</v>
      </c>
    </row>
    <row r="3752" spans="1:14" x14ac:dyDescent="0.25">
      <c r="A3752" s="1">
        <v>40634</v>
      </c>
      <c r="B3752">
        <v>1.83</v>
      </c>
      <c r="C3752">
        <v>1.88</v>
      </c>
      <c r="D3752">
        <v>1.77</v>
      </c>
      <c r="E3752">
        <v>1.78</v>
      </c>
      <c r="F3752">
        <v>42976349</v>
      </c>
      <c r="G3752">
        <v>10.588176229508196</v>
      </c>
      <c r="H3752">
        <v>7.4036744208170244</v>
      </c>
      <c r="I3752">
        <f>tsla_moving_stats_14yr[[#This Row],[Close]]/tsla_moving_stats_14yr[[#This Row],[StdDev_14Y_Centered]]</f>
        <v>0.24042116101096325</v>
      </c>
      <c r="J3752">
        <f>2*tsla_moving_stats_14yr[[#This Row],[StdDev_14Y_Centered]]</f>
        <v>14.807348841634049</v>
      </c>
      <c r="K3752">
        <v>10.591372247823882</v>
      </c>
      <c r="L3752">
        <v>7.4012296387199585</v>
      </c>
      <c r="M3752">
        <f>tsla_moving_stats_14yr[[#This Row],[Average_14Y_Centered]]-tsla_moving_stats_14yr[[#This Row],[ROLLING AVERAGE MANUAL]]</f>
        <v>-3.1960183156858335E-3</v>
      </c>
      <c r="N3752">
        <f>tsla_moving_stats_14yr[[#This Row],[StdDev_14Y_Centered]]-tsla_moving_stats_14yr[[#This Row],[STANDARD DEV MANUAL]]</f>
        <v>2.4447820970658896E-3</v>
      </c>
    </row>
    <row r="3753" spans="1:14" x14ac:dyDescent="0.25">
      <c r="A3753" s="1">
        <v>40633</v>
      </c>
      <c r="B3753">
        <v>1.77</v>
      </c>
      <c r="C3753">
        <v>1.91</v>
      </c>
      <c r="D3753">
        <v>1.77</v>
      </c>
      <c r="E3753">
        <v>1.85</v>
      </c>
      <c r="F3753">
        <v>172835263</v>
      </c>
      <c r="G3753">
        <v>10.588176229508196</v>
      </c>
      <c r="H3753">
        <v>7.4036744208170244</v>
      </c>
      <c r="I3753">
        <f>tsla_moving_stats_14yr[[#This Row],[Close]]/tsla_moving_stats_14yr[[#This Row],[StdDev_14Y_Centered]]</f>
        <v>0.24987592576982137</v>
      </c>
      <c r="J3753">
        <f>2*tsla_moving_stats_14yr[[#This Row],[StdDev_14Y_Centered]]</f>
        <v>14.807348841634049</v>
      </c>
      <c r="K3753">
        <v>10.588176229508219</v>
      </c>
      <c r="L3753">
        <v>7.4017777448743134</v>
      </c>
      <c r="M3753">
        <f>tsla_moving_stats_14yr[[#This Row],[Average_14Y_Centered]]-tsla_moving_stats_14yr[[#This Row],[ROLLING AVERAGE MANUAL]]</f>
        <v>-2.3092638912203256E-14</v>
      </c>
      <c r="N3753">
        <f>tsla_moving_stats_14yr[[#This Row],[StdDev_14Y_Centered]]-tsla_moving_stats_14yr[[#This Row],[STANDARD DEV MANUAL]]</f>
        <v>1.8966759427110347E-3</v>
      </c>
    </row>
    <row r="3754" spans="1:14" x14ac:dyDescent="0.25">
      <c r="A3754" s="1">
        <v>40632</v>
      </c>
      <c r="B3754">
        <v>1.61</v>
      </c>
      <c r="C3754">
        <v>1.63</v>
      </c>
      <c r="D3754">
        <v>1.53</v>
      </c>
      <c r="E3754">
        <v>1.58</v>
      </c>
      <c r="F3754">
        <v>18358174</v>
      </c>
      <c r="G3754">
        <v>10.588176229508196</v>
      </c>
      <c r="H3754">
        <v>7.4036744208170244</v>
      </c>
      <c r="I3754">
        <f>tsla_moving_stats_14yr[[#This Row],[Close]]/tsla_moving_stats_14yr[[#This Row],[StdDev_14Y_Centered]]</f>
        <v>0.21340754741422582</v>
      </c>
      <c r="J3754">
        <f>2*tsla_moving_stats_14yr[[#This Row],[StdDev_14Y_Centered]]</f>
        <v>14.807348841634049</v>
      </c>
      <c r="K3754">
        <v>10.584510507432109</v>
      </c>
      <c r="L3754">
        <v>7.401902788720057</v>
      </c>
      <c r="M3754">
        <f>tsla_moving_stats_14yr[[#This Row],[Average_14Y_Centered]]-tsla_moving_stats_14yr[[#This Row],[ROLLING AVERAGE MANUAL]]</f>
        <v>3.6657220760876186E-3</v>
      </c>
      <c r="N3754">
        <f>tsla_moving_stats_14yr[[#This Row],[StdDev_14Y_Centered]]-tsla_moving_stats_14yr[[#This Row],[STANDARD DEV MANUAL]]</f>
        <v>1.7716320969674015E-3</v>
      </c>
    </row>
    <row r="3755" spans="1:14" x14ac:dyDescent="0.25">
      <c r="A3755" s="1">
        <v>40631</v>
      </c>
      <c r="B3755">
        <v>1.55</v>
      </c>
      <c r="C3755">
        <v>1.6</v>
      </c>
      <c r="D3755">
        <v>1.55</v>
      </c>
      <c r="E3755">
        <v>1.59</v>
      </c>
      <c r="F3755">
        <v>11333878</v>
      </c>
      <c r="G3755">
        <v>10.588176229508196</v>
      </c>
      <c r="H3755">
        <v>7.4036744208170244</v>
      </c>
      <c r="I3755">
        <f>tsla_moving_stats_14yr[[#This Row],[Close]]/tsla_moving_stats_14yr[[#This Row],[StdDev_14Y_Centered]]</f>
        <v>0.2147582280940627</v>
      </c>
      <c r="J3755">
        <f>2*tsla_moving_stats_14yr[[#This Row],[StdDev_14Y_Centered]]</f>
        <v>14.807348841634049</v>
      </c>
      <c r="K3755">
        <v>10.581123076923101</v>
      </c>
      <c r="L3755">
        <v>7.4022884486596112</v>
      </c>
      <c r="M3755">
        <f>tsla_moving_stats_14yr[[#This Row],[Average_14Y_Centered]]-tsla_moving_stats_14yr[[#This Row],[ROLLING AVERAGE MANUAL]]</f>
        <v>7.0531525850956456E-3</v>
      </c>
      <c r="N3755">
        <f>tsla_moving_stats_14yr[[#This Row],[StdDev_14Y_Centered]]-tsla_moving_stats_14yr[[#This Row],[STANDARD DEV MANUAL]]</f>
        <v>1.3859721574132067E-3</v>
      </c>
    </row>
    <row r="3756" spans="1:14" x14ac:dyDescent="0.25">
      <c r="A3756" s="1">
        <v>40630</v>
      </c>
      <c r="B3756">
        <v>1.51</v>
      </c>
      <c r="C3756">
        <v>1.57</v>
      </c>
      <c r="D3756">
        <v>1.5</v>
      </c>
      <c r="E3756">
        <v>1.55</v>
      </c>
      <c r="F3756">
        <v>15870286</v>
      </c>
      <c r="G3756">
        <v>10.584510507432087</v>
      </c>
      <c r="H3756">
        <v>7.4038004692508625</v>
      </c>
      <c r="I3756">
        <f>tsla_moving_stats_14yr[[#This Row],[Close]]/tsla_moving_stats_14yr[[#This Row],[StdDev_14Y_Centered]]</f>
        <v>0.20935194113312369</v>
      </c>
      <c r="J3756">
        <f>2*tsla_moving_stats_14yr[[#This Row],[StdDev_14Y_Centered]]</f>
        <v>14.807600938501725</v>
      </c>
      <c r="K3756">
        <v>10.577003591585452</v>
      </c>
      <c r="L3756">
        <v>7.4019521956236511</v>
      </c>
      <c r="M3756">
        <f>tsla_moving_stats_14yr[[#This Row],[Average_14Y_Centered]]-tsla_moving_stats_14yr[[#This Row],[ROLLING AVERAGE MANUAL]]</f>
        <v>7.5069158466352093E-3</v>
      </c>
      <c r="N3756">
        <f>tsla_moving_stats_14yr[[#This Row],[StdDev_14Y_Centered]]-tsla_moving_stats_14yr[[#This Row],[STANDARD DEV MANUAL]]</f>
        <v>1.8482736272114053E-3</v>
      </c>
    </row>
    <row r="3757" spans="1:14" x14ac:dyDescent="0.25">
      <c r="A3757" s="1">
        <v>40627</v>
      </c>
      <c r="B3757">
        <v>1.5</v>
      </c>
      <c r="C3757">
        <v>1.53</v>
      </c>
      <c r="D3757">
        <v>1.49</v>
      </c>
      <c r="E3757">
        <v>1.52</v>
      </c>
      <c r="F3757">
        <v>8518840</v>
      </c>
      <c r="G3757">
        <v>10.572022587268993</v>
      </c>
      <c r="H3757">
        <v>7.4024858201774473</v>
      </c>
      <c r="I3757">
        <f>tsla_moving_stats_14yr[[#This Row],[Close]]/tsla_moving_stats_14yr[[#This Row],[StdDev_14Y_Centered]]</f>
        <v>0.20533642845445715</v>
      </c>
      <c r="J3757">
        <f>2*tsla_moving_stats_14yr[[#This Row],[StdDev_14Y_Centered]]</f>
        <v>14.804971640354895</v>
      </c>
      <c r="K3757">
        <v>10.572022587269016</v>
      </c>
      <c r="L3757">
        <v>7.4005855542443948</v>
      </c>
      <c r="M3757">
        <f>tsla_moving_stats_14yr[[#This Row],[Average_14Y_Centered]]-tsla_moving_stats_14yr[[#This Row],[ROLLING AVERAGE MANUAL]]</f>
        <v>-2.3092638912203256E-14</v>
      </c>
      <c r="N3757">
        <f>tsla_moving_stats_14yr[[#This Row],[StdDev_14Y_Centered]]-tsla_moving_stats_14yr[[#This Row],[STANDARD DEV MANUAL]]</f>
        <v>1.9002659330524807E-3</v>
      </c>
    </row>
    <row r="3758" spans="1:14" x14ac:dyDescent="0.25">
      <c r="A3758" s="1">
        <v>40626</v>
      </c>
      <c r="B3758">
        <v>1.48</v>
      </c>
      <c r="C3758">
        <v>1.49</v>
      </c>
      <c r="D3758">
        <v>1.47</v>
      </c>
      <c r="E3758">
        <v>1.49</v>
      </c>
      <c r="F3758">
        <v>6932407</v>
      </c>
      <c r="G3758">
        <v>10.572022587268993</v>
      </c>
      <c r="H3758">
        <v>7.4024858201774473</v>
      </c>
      <c r="I3758">
        <f>tsla_moving_stats_14yr[[#This Row],[Close]]/tsla_moving_stats_14yr[[#This Row],[StdDev_14Y_Centered]]</f>
        <v>0.20128373578759287</v>
      </c>
      <c r="J3758">
        <f>2*tsla_moving_stats_14yr[[#This Row],[StdDev_14Y_Centered]]</f>
        <v>14.804971640354895</v>
      </c>
      <c r="K3758">
        <v>10.567128916281481</v>
      </c>
      <c r="L3758">
        <v>7.3993341310740695</v>
      </c>
      <c r="M3758">
        <f>tsla_moving_stats_14yr[[#This Row],[Average_14Y_Centered]]-tsla_moving_stats_14yr[[#This Row],[ROLLING AVERAGE MANUAL]]</f>
        <v>4.8936709875118112E-3</v>
      </c>
      <c r="N3758">
        <f>tsla_moving_stats_14yr[[#This Row],[StdDev_14Y_Centered]]-tsla_moving_stats_14yr[[#This Row],[STANDARD DEV MANUAL]]</f>
        <v>3.1516891033778194E-3</v>
      </c>
    </row>
    <row r="3759" spans="1:14" x14ac:dyDescent="0.25">
      <c r="A3759" s="1">
        <v>40625</v>
      </c>
      <c r="B3759">
        <v>1.47</v>
      </c>
      <c r="C3759">
        <v>1.48</v>
      </c>
      <c r="D3759">
        <v>1.45</v>
      </c>
      <c r="E3759">
        <v>1.48</v>
      </c>
      <c r="F3759">
        <v>6341902</v>
      </c>
      <c r="G3759">
        <v>10.572022587268993</v>
      </c>
      <c r="H3759">
        <v>7.4024858201774473</v>
      </c>
      <c r="I3759">
        <f>tsla_moving_stats_14yr[[#This Row],[Close]]/tsla_moving_stats_14yr[[#This Row],[StdDev_14Y_Centered]]</f>
        <v>0.19993283823197144</v>
      </c>
      <c r="J3759">
        <f>2*tsla_moving_stats_14yr[[#This Row],[StdDev_14Y_Centered]]</f>
        <v>14.804971640354895</v>
      </c>
      <c r="K3759">
        <v>10.561968139773917</v>
      </c>
      <c r="L3759">
        <v>7.3977310471837736</v>
      </c>
      <c r="M3759">
        <f>tsla_moving_stats_14yr[[#This Row],[Average_14Y_Centered]]-tsla_moving_stats_14yr[[#This Row],[ROLLING AVERAGE MANUAL]]</f>
        <v>1.0054447495075891E-2</v>
      </c>
      <c r="N3759">
        <f>tsla_moving_stats_14yr[[#This Row],[StdDev_14Y_Centered]]-tsla_moving_stats_14yr[[#This Row],[STANDARD DEV MANUAL]]</f>
        <v>4.7547729936736616E-3</v>
      </c>
    </row>
    <row r="3760" spans="1:14" x14ac:dyDescent="0.25">
      <c r="A3760" s="1">
        <v>40624</v>
      </c>
      <c r="B3760">
        <v>1.52</v>
      </c>
      <c r="C3760">
        <v>1.52</v>
      </c>
      <c r="D3760">
        <v>1.47</v>
      </c>
      <c r="E3760">
        <v>1.48</v>
      </c>
      <c r="F3760">
        <v>8742204</v>
      </c>
      <c r="G3760">
        <v>10.56712891628146</v>
      </c>
      <c r="H3760">
        <v>7.4012350518841412</v>
      </c>
      <c r="I3760">
        <f>tsla_moving_stats_14yr[[#This Row],[Close]]/tsla_moving_stats_14yr[[#This Row],[StdDev_14Y_Centered]]</f>
        <v>0.19996662578946667</v>
      </c>
      <c r="J3760">
        <f>2*tsla_moving_stats_14yr[[#This Row],[StdDev_14Y_Centered]]</f>
        <v>14.802470103768282</v>
      </c>
      <c r="K3760">
        <v>10.556550128534727</v>
      </c>
      <c r="L3760">
        <v>7.3957715686611039</v>
      </c>
      <c r="M3760">
        <f>tsla_moving_stats_14yr[[#This Row],[Average_14Y_Centered]]-tsla_moving_stats_14yr[[#This Row],[ROLLING AVERAGE MANUAL]]</f>
        <v>1.0578787746732488E-2</v>
      </c>
      <c r="N3760">
        <f>tsla_moving_stats_14yr[[#This Row],[StdDev_14Y_Centered]]-tsla_moving_stats_14yr[[#This Row],[STANDARD DEV MANUAL]]</f>
        <v>5.4634832230373576E-3</v>
      </c>
    </row>
    <row r="3761" spans="1:14" x14ac:dyDescent="0.25">
      <c r="A3761" s="1">
        <v>40623</v>
      </c>
      <c r="B3761">
        <v>1.54</v>
      </c>
      <c r="C3761">
        <v>1.54</v>
      </c>
      <c r="D3761">
        <v>1.5</v>
      </c>
      <c r="E3761">
        <v>1.52</v>
      </c>
      <c r="F3761">
        <v>6174756</v>
      </c>
      <c r="G3761">
        <v>10.561968139773896</v>
      </c>
      <c r="H3761">
        <v>7.3996325331545769</v>
      </c>
      <c r="I3761">
        <f>tsla_moving_stats_14yr[[#This Row],[Close]]/tsla_moving_stats_14yr[[#This Row],[StdDev_14Y_Centered]]</f>
        <v>0.20541560586820123</v>
      </c>
      <c r="J3761">
        <f>2*tsla_moving_stats_14yr[[#This Row],[StdDev_14Y_Centered]]</f>
        <v>14.799265066309154</v>
      </c>
      <c r="K3761">
        <v>10.55133230452677</v>
      </c>
      <c r="L3761">
        <v>7.3940935668668484</v>
      </c>
      <c r="M3761">
        <f>tsla_moving_stats_14yr[[#This Row],[Average_14Y_Centered]]-tsla_moving_stats_14yr[[#This Row],[ROLLING AVERAGE MANUAL]]</f>
        <v>1.0635835247125414E-2</v>
      </c>
      <c r="N3761">
        <f>tsla_moving_stats_14yr[[#This Row],[StdDev_14Y_Centered]]-tsla_moving_stats_14yr[[#This Row],[STANDARD DEV MANUAL]]</f>
        <v>5.5389662877285417E-3</v>
      </c>
    </row>
    <row r="3762" spans="1:14" x14ac:dyDescent="0.25">
      <c r="A3762" s="1">
        <v>40620</v>
      </c>
      <c r="B3762">
        <v>1.55</v>
      </c>
      <c r="C3762">
        <v>1.55</v>
      </c>
      <c r="D3762">
        <v>1.5</v>
      </c>
      <c r="E3762">
        <v>1.53</v>
      </c>
      <c r="F3762">
        <v>10317357</v>
      </c>
      <c r="G3762">
        <v>10.546006176016469</v>
      </c>
      <c r="H3762">
        <v>7.3941700045085934</v>
      </c>
      <c r="I3762">
        <f>tsla_moving_stats_14yr[[#This Row],[Close]]/tsla_moving_stats_14yr[[#This Row],[StdDev_14Y_Centered]]</f>
        <v>0.20691977585950591</v>
      </c>
      <c r="J3762">
        <f>2*tsla_moving_stats_14yr[[#This Row],[StdDev_14Y_Centered]]</f>
        <v>14.788340009017187</v>
      </c>
      <c r="K3762">
        <v>10.546006176016492</v>
      </c>
      <c r="L3762">
        <v>7.3922669881330858</v>
      </c>
      <c r="M3762">
        <f>tsla_moving_stats_14yr[[#This Row],[Average_14Y_Centered]]-tsla_moving_stats_14yr[[#This Row],[ROLLING AVERAGE MANUAL]]</f>
        <v>-2.3092638912203256E-14</v>
      </c>
      <c r="N3762">
        <f>tsla_moving_stats_14yr[[#This Row],[StdDev_14Y_Centered]]-tsla_moving_stats_14yr[[#This Row],[STANDARD DEV MANUAL]]</f>
        <v>1.9030163755076046E-3</v>
      </c>
    </row>
    <row r="3763" spans="1:14" x14ac:dyDescent="0.25">
      <c r="A3763" s="1">
        <v>40619</v>
      </c>
      <c r="B3763">
        <v>1.55</v>
      </c>
      <c r="C3763">
        <v>1.56</v>
      </c>
      <c r="D3763">
        <v>1.51</v>
      </c>
      <c r="E3763">
        <v>1.52</v>
      </c>
      <c r="F3763">
        <v>13837574</v>
      </c>
      <c r="G3763">
        <v>10.546006176016469</v>
      </c>
      <c r="H3763">
        <v>7.3941700045085934</v>
      </c>
      <c r="I3763">
        <f>tsla_moving_stats_14yr[[#This Row],[Close]]/tsla_moving_stats_14yr[[#This Row],[StdDev_14Y_Centered]]</f>
        <v>0.20556735902382287</v>
      </c>
      <c r="J3763">
        <f>2*tsla_moving_stats_14yr[[#This Row],[StdDev_14Y_Centered]]</f>
        <v>14.788340009017187</v>
      </c>
      <c r="K3763">
        <v>10.540406797116399</v>
      </c>
      <c r="L3763">
        <v>7.3900494647162223</v>
      </c>
      <c r="M3763">
        <f>tsla_moving_stats_14yr[[#This Row],[Average_14Y_Centered]]-tsla_moving_stats_14yr[[#This Row],[ROLLING AVERAGE MANUAL]]</f>
        <v>5.5993789000705618E-3</v>
      </c>
      <c r="N3763">
        <f>tsla_moving_stats_14yr[[#This Row],[StdDev_14Y_Centered]]-tsla_moving_stats_14yr[[#This Row],[STANDARD DEV MANUAL]]</f>
        <v>4.1205397923711473E-3</v>
      </c>
    </row>
    <row r="3764" spans="1:14" x14ac:dyDescent="0.25">
      <c r="A3764" s="1">
        <v>40618</v>
      </c>
      <c r="B3764">
        <v>1.52</v>
      </c>
      <c r="C3764">
        <v>1.55</v>
      </c>
      <c r="D3764">
        <v>1.51</v>
      </c>
      <c r="E3764">
        <v>1.52</v>
      </c>
      <c r="F3764">
        <v>17545158</v>
      </c>
      <c r="G3764">
        <v>10.546006176016469</v>
      </c>
      <c r="H3764">
        <v>7.3941700045085934</v>
      </c>
      <c r="I3764">
        <f>tsla_moving_stats_14yr[[#This Row],[Close]]/tsla_moving_stats_14yr[[#This Row],[StdDev_14Y_Centered]]</f>
        <v>0.20556735902382287</v>
      </c>
      <c r="J3764">
        <f>2*tsla_moving_stats_14yr[[#This Row],[StdDev_14Y_Centered]]</f>
        <v>14.788340009017187</v>
      </c>
      <c r="K3764">
        <v>10.53465224111285</v>
      </c>
      <c r="L3764">
        <v>7.3876016654227081</v>
      </c>
      <c r="M3764">
        <f>tsla_moving_stats_14yr[[#This Row],[Average_14Y_Centered]]-tsla_moving_stats_14yr[[#This Row],[ROLLING AVERAGE MANUAL]]</f>
        <v>1.1353934903619134E-2</v>
      </c>
      <c r="N3764">
        <f>tsla_moving_stats_14yr[[#This Row],[StdDev_14Y_Centered]]-tsla_moving_stats_14yr[[#This Row],[STANDARD DEV MANUAL]]</f>
        <v>6.5683390858852775E-3</v>
      </c>
    </row>
    <row r="3765" spans="1:14" x14ac:dyDescent="0.25">
      <c r="A3765" s="1">
        <v>40617</v>
      </c>
      <c r="B3765">
        <v>1.48</v>
      </c>
      <c r="C3765">
        <v>1.53</v>
      </c>
      <c r="D3765">
        <v>1.45</v>
      </c>
      <c r="E3765">
        <v>1.53</v>
      </c>
      <c r="F3765">
        <v>19783055</v>
      </c>
      <c r="G3765">
        <v>10.540406797116374</v>
      </c>
      <c r="H3765">
        <v>7.3919528902377492</v>
      </c>
      <c r="I3765">
        <f>tsla_moving_stats_14yr[[#This Row],[Close]]/tsla_moving_stats_14yr[[#This Row],[StdDev_14Y_Centered]]</f>
        <v>0.20698183859107228</v>
      </c>
      <c r="J3765">
        <f>2*tsla_moving_stats_14yr[[#This Row],[StdDev_14Y_Centered]]</f>
        <v>14.783905780475498</v>
      </c>
      <c r="K3765">
        <v>10.528855670103114</v>
      </c>
      <c r="L3765">
        <v>7.3850912389783403</v>
      </c>
      <c r="M3765">
        <f>tsla_moving_stats_14yr[[#This Row],[Average_14Y_Centered]]-tsla_moving_stats_14yr[[#This Row],[ROLLING AVERAGE MANUAL]]</f>
        <v>1.1551127013259332E-2</v>
      </c>
      <c r="N3765">
        <f>tsla_moving_stats_14yr[[#This Row],[StdDev_14Y_Centered]]-tsla_moving_stats_14yr[[#This Row],[STANDARD DEV MANUAL]]</f>
        <v>6.8616512594088519E-3</v>
      </c>
    </row>
    <row r="3766" spans="1:14" x14ac:dyDescent="0.25">
      <c r="A3766" s="1">
        <v>40616</v>
      </c>
      <c r="B3766">
        <v>1.59</v>
      </c>
      <c r="C3766">
        <v>1.6</v>
      </c>
      <c r="D3766">
        <v>1.55</v>
      </c>
      <c r="E3766">
        <v>1.55</v>
      </c>
      <c r="F3766">
        <v>17489583</v>
      </c>
      <c r="G3766">
        <v>10.534652241112827</v>
      </c>
      <c r="H3766">
        <v>7.3895054411701935</v>
      </c>
      <c r="I3766">
        <f>tsla_moving_stats_14yr[[#This Row],[Close]]/tsla_moving_stats_14yr[[#This Row],[StdDev_14Y_Centered]]</f>
        <v>0.20975693330764283</v>
      </c>
      <c r="J3766">
        <f>2*tsla_moving_stats_14yr[[#This Row],[StdDev_14Y_Centered]]</f>
        <v>14.779010882340387</v>
      </c>
      <c r="K3766">
        <v>10.522532233109873</v>
      </c>
      <c r="L3766">
        <v>7.3817428652795289</v>
      </c>
      <c r="M3766">
        <f>tsla_moving_stats_14yr[[#This Row],[Average_14Y_Centered]]-tsla_moving_stats_14yr[[#This Row],[ROLLING AVERAGE MANUAL]]</f>
        <v>1.2120008002954208E-2</v>
      </c>
      <c r="N3766">
        <f>tsla_moving_stats_14yr[[#This Row],[StdDev_14Y_Centered]]-tsla_moving_stats_14yr[[#This Row],[STANDARD DEV MANUAL]]</f>
        <v>7.7625758906645359E-3</v>
      </c>
    </row>
    <row r="3767" spans="1:14" x14ac:dyDescent="0.25">
      <c r="A3767" s="1">
        <v>40613</v>
      </c>
      <c r="B3767">
        <v>1.59</v>
      </c>
      <c r="C3767">
        <v>1.62</v>
      </c>
      <c r="D3767">
        <v>1.57</v>
      </c>
      <c r="E3767">
        <v>1.6</v>
      </c>
      <c r="F3767">
        <v>13961924</v>
      </c>
      <c r="G3767">
        <v>10.516078431372549</v>
      </c>
      <c r="H3767">
        <v>7.3800803558561876</v>
      </c>
      <c r="I3767">
        <f>tsla_moving_stats_14yr[[#This Row],[Close]]/tsla_moving_stats_14yr[[#This Row],[StdDev_14Y_Centered]]</f>
        <v>0.21679980743439733</v>
      </c>
      <c r="J3767">
        <f>2*tsla_moving_stats_14yr[[#This Row],[StdDev_14Y_Centered]]</f>
        <v>14.760160711712375</v>
      </c>
      <c r="K3767">
        <v>10.516078431372573</v>
      </c>
      <c r="L3767">
        <v>7.3781760646734291</v>
      </c>
      <c r="M3767">
        <f>tsla_moving_stats_14yr[[#This Row],[Average_14Y_Centered]]-tsla_moving_stats_14yr[[#This Row],[ROLLING AVERAGE MANUAL]]</f>
        <v>-2.4868995751603507E-14</v>
      </c>
      <c r="N3767">
        <f>tsla_moving_stats_14yr[[#This Row],[StdDev_14Y_Centered]]-tsla_moving_stats_14yr[[#This Row],[STANDARD DEV MANUAL]]</f>
        <v>1.9042911827584774E-3</v>
      </c>
    </row>
    <row r="3768" spans="1:14" x14ac:dyDescent="0.25">
      <c r="A3768" s="1">
        <v>40612</v>
      </c>
      <c r="B3768">
        <v>1.63</v>
      </c>
      <c r="C3768">
        <v>1.63</v>
      </c>
      <c r="D3768">
        <v>1.58</v>
      </c>
      <c r="E3768">
        <v>1.6</v>
      </c>
      <c r="F3768">
        <v>15255721</v>
      </c>
      <c r="G3768">
        <v>10.516078431372549</v>
      </c>
      <c r="H3768">
        <v>7.3800803558561876</v>
      </c>
      <c r="I3768">
        <f>tsla_moving_stats_14yr[[#This Row],[Close]]/tsla_moving_stats_14yr[[#This Row],[StdDev_14Y_Centered]]</f>
        <v>0.21679980743439733</v>
      </c>
      <c r="J3768">
        <f>2*tsla_moving_stats_14yr[[#This Row],[StdDev_14Y_Centered]]</f>
        <v>14.760160711712375</v>
      </c>
      <c r="K3768">
        <v>10.510247805885413</v>
      </c>
      <c r="L3768">
        <v>7.3756153259068897</v>
      </c>
      <c r="M3768">
        <f>tsla_moving_stats_14yr[[#This Row],[Average_14Y_Centered]]-tsla_moving_stats_14yr[[#This Row],[ROLLING AVERAGE MANUAL]]</f>
        <v>5.8306254871354213E-3</v>
      </c>
      <c r="N3768">
        <f>tsla_moving_stats_14yr[[#This Row],[StdDev_14Y_Centered]]-tsla_moving_stats_14yr[[#This Row],[STANDARD DEV MANUAL]]</f>
        <v>4.4650299492978718E-3</v>
      </c>
    </row>
    <row r="3769" spans="1:14" x14ac:dyDescent="0.25">
      <c r="A3769" s="1">
        <v>40611</v>
      </c>
      <c r="B3769">
        <v>1.64</v>
      </c>
      <c r="C3769">
        <v>1.67</v>
      </c>
      <c r="D3769">
        <v>1.62</v>
      </c>
      <c r="E3769">
        <v>1.65</v>
      </c>
      <c r="F3769">
        <v>13870828</v>
      </c>
      <c r="G3769">
        <v>10.516078431372549</v>
      </c>
      <c r="H3769">
        <v>7.3800803558561876</v>
      </c>
      <c r="I3769">
        <f>tsla_moving_stats_14yr[[#This Row],[Close]]/tsla_moving_stats_14yr[[#This Row],[StdDev_14Y_Centered]]</f>
        <v>0.22357480141672223</v>
      </c>
      <c r="J3769">
        <f>2*tsla_moving_stats_14yr[[#This Row],[StdDev_14Y_Centered]]</f>
        <v>14.760160711712375</v>
      </c>
      <c r="K3769">
        <v>10.504344008264487</v>
      </c>
      <c r="L3769">
        <v>7.372942876250395</v>
      </c>
      <c r="M3769">
        <f>tsla_moving_stats_14yr[[#This Row],[Average_14Y_Centered]]-tsla_moving_stats_14yr[[#This Row],[ROLLING AVERAGE MANUAL]]</f>
        <v>1.1734423108061165E-2</v>
      </c>
      <c r="N3769">
        <f>tsla_moving_stats_14yr[[#This Row],[StdDev_14Y_Centered]]-tsla_moving_stats_14yr[[#This Row],[STANDARD DEV MANUAL]]</f>
        <v>7.1374796057925849E-3</v>
      </c>
    </row>
    <row r="3770" spans="1:14" x14ac:dyDescent="0.25">
      <c r="A3770" s="1">
        <v>40610</v>
      </c>
      <c r="B3770">
        <v>1.64</v>
      </c>
      <c r="C3770">
        <v>1.66</v>
      </c>
      <c r="D3770">
        <v>1.6</v>
      </c>
      <c r="E3770">
        <v>1.64</v>
      </c>
      <c r="F3770">
        <v>20997787</v>
      </c>
      <c r="G3770">
        <v>10.510247805885388</v>
      </c>
      <c r="H3770">
        <v>7.3775199393217124</v>
      </c>
      <c r="I3770">
        <f>tsla_moving_stats_14yr[[#This Row],[Close]]/tsla_moving_stats_14yr[[#This Row],[StdDev_14Y_Centered]]</f>
        <v>0.22229692545578958</v>
      </c>
      <c r="J3770">
        <f>2*tsla_moving_stats_14yr[[#This Row],[StdDev_14Y_Centered]]</f>
        <v>14.755039878643425</v>
      </c>
      <c r="K3770">
        <v>10.49832558139537</v>
      </c>
      <c r="L3770">
        <v>7.3700919314116495</v>
      </c>
      <c r="M3770">
        <f>tsla_moving_stats_14yr[[#This Row],[Average_14Y_Centered]]-tsla_moving_stats_14yr[[#This Row],[ROLLING AVERAGE MANUAL]]</f>
        <v>1.1922224490017896E-2</v>
      </c>
      <c r="N3770">
        <f>tsla_moving_stats_14yr[[#This Row],[StdDev_14Y_Centered]]-tsla_moving_stats_14yr[[#This Row],[STANDARD DEV MANUAL]]</f>
        <v>7.4280079100628171E-3</v>
      </c>
    </row>
    <row r="3771" spans="1:14" x14ac:dyDescent="0.25">
      <c r="A3771" s="1">
        <v>40609</v>
      </c>
      <c r="B3771">
        <v>1.66</v>
      </c>
      <c r="C3771">
        <v>1.69</v>
      </c>
      <c r="D3771">
        <v>1.65</v>
      </c>
      <c r="E3771">
        <v>1.66</v>
      </c>
      <c r="F3771">
        <v>30502996</v>
      </c>
      <c r="G3771">
        <v>10.504344008264463</v>
      </c>
      <c r="H3771">
        <v>7.3748477833681685</v>
      </c>
      <c r="I3771">
        <f>tsla_moving_stats_14yr[[#This Row],[Close]]/tsla_moving_stats_14yr[[#This Row],[StdDev_14Y_Centered]]</f>
        <v>0.225089391504954</v>
      </c>
      <c r="J3771">
        <f>2*tsla_moving_stats_14yr[[#This Row],[StdDev_14Y_Centered]]</f>
        <v>14.749695566736337</v>
      </c>
      <c r="K3771">
        <v>10.492440537745626</v>
      </c>
      <c r="L3771">
        <v>7.3674503566242224</v>
      </c>
      <c r="M3771">
        <f>tsla_moving_stats_14yr[[#This Row],[Average_14Y_Centered]]-tsla_moving_stats_14yr[[#This Row],[ROLLING AVERAGE MANUAL]]</f>
        <v>1.1903470518836556E-2</v>
      </c>
      <c r="N3771">
        <f>tsla_moving_stats_14yr[[#This Row],[StdDev_14Y_Centered]]-tsla_moving_stats_14yr[[#This Row],[STANDARD DEV MANUAL]]</f>
        <v>7.3974267439460561E-3</v>
      </c>
    </row>
    <row r="3772" spans="1:14" x14ac:dyDescent="0.25">
      <c r="A3772" s="1">
        <v>40606</v>
      </c>
      <c r="B3772">
        <v>1.63</v>
      </c>
      <c r="C3772">
        <v>1.67</v>
      </c>
      <c r="D3772">
        <v>1.59</v>
      </c>
      <c r="E3772">
        <v>1.66</v>
      </c>
      <c r="F3772">
        <v>23701524</v>
      </c>
      <c r="G3772">
        <v>10.486373512674598</v>
      </c>
      <c r="H3772">
        <v>7.3664299006733298</v>
      </c>
      <c r="I3772">
        <f>tsla_moving_stats_14yr[[#This Row],[Close]]/tsla_moving_stats_14yr[[#This Row],[StdDev_14Y_Centered]]</f>
        <v>0.22534660919643956</v>
      </c>
      <c r="J3772">
        <f>2*tsla_moving_stats_14yr[[#This Row],[StdDev_14Y_Centered]]</f>
        <v>14.73285980134666</v>
      </c>
      <c r="K3772">
        <v>10.48637351267462</v>
      </c>
      <c r="L3772">
        <v>7.3645242144687053</v>
      </c>
      <c r="M3772">
        <f>tsla_moving_stats_14yr[[#This Row],[Average_14Y_Centered]]-tsla_moving_stats_14yr[[#This Row],[ROLLING AVERAGE MANUAL]]</f>
        <v>-2.1316282072803006E-14</v>
      </c>
      <c r="N3772">
        <f>tsla_moving_stats_14yr[[#This Row],[StdDev_14Y_Centered]]-tsla_moving_stats_14yr[[#This Row],[STANDARD DEV MANUAL]]</f>
        <v>1.9056862046245016E-3</v>
      </c>
    </row>
    <row r="3773" spans="1:14" x14ac:dyDescent="0.25">
      <c r="A3773" s="1">
        <v>40605</v>
      </c>
      <c r="B3773">
        <v>1.63</v>
      </c>
      <c r="C3773">
        <v>1.65</v>
      </c>
      <c r="D3773">
        <v>1.6</v>
      </c>
      <c r="E3773">
        <v>1.62</v>
      </c>
      <c r="F3773">
        <v>9602110</v>
      </c>
      <c r="G3773">
        <v>10.486373512674598</v>
      </c>
      <c r="H3773">
        <v>7.3664299006733298</v>
      </c>
      <c r="I3773">
        <f>tsla_moving_stats_14yr[[#This Row],[Close]]/tsla_moving_stats_14yr[[#This Row],[StdDev_14Y_Centered]]</f>
        <v>0.21991657042062177</v>
      </c>
      <c r="J3773">
        <f>2*tsla_moving_stats_14yr[[#This Row],[StdDev_14Y_Centered]]</f>
        <v>14.73285980134666</v>
      </c>
      <c r="K3773">
        <v>10.480238095238116</v>
      </c>
      <c r="L3773">
        <v>7.3614893120584419</v>
      </c>
      <c r="M3773">
        <f>tsla_moving_stats_14yr[[#This Row],[Average_14Y_Centered]]-tsla_moving_stats_14yr[[#This Row],[ROLLING AVERAGE MANUAL]]</f>
        <v>6.1354174364822711E-3</v>
      </c>
      <c r="N3773">
        <f>tsla_moving_stats_14yr[[#This Row],[StdDev_14Y_Centered]]-tsla_moving_stats_14yr[[#This Row],[STANDARD DEV MANUAL]]</f>
        <v>4.9405886148878864E-3</v>
      </c>
    </row>
    <row r="3774" spans="1:14" x14ac:dyDescent="0.25">
      <c r="A3774" s="1">
        <v>40604</v>
      </c>
      <c r="B3774">
        <v>1.59</v>
      </c>
      <c r="C3774">
        <v>1.62</v>
      </c>
      <c r="D3774">
        <v>1.58</v>
      </c>
      <c r="E3774">
        <v>1.6</v>
      </c>
      <c r="F3774">
        <v>9949420</v>
      </c>
      <c r="G3774">
        <v>10.486373512674598</v>
      </c>
      <c r="H3774">
        <v>7.3664299006733298</v>
      </c>
      <c r="I3774">
        <f>tsla_moving_stats_14yr[[#This Row],[Close]]/tsla_moving_stats_14yr[[#This Row],[StdDev_14Y_Centered]]</f>
        <v>0.21720155103271285</v>
      </c>
      <c r="J3774">
        <f>2*tsla_moving_stats_14yr[[#This Row],[StdDev_14Y_Centered]]</f>
        <v>14.73285980134666</v>
      </c>
      <c r="K3774">
        <v>10.474241325737982</v>
      </c>
      <c r="L3774">
        <v>7.3586759499713388</v>
      </c>
      <c r="M3774">
        <f>tsla_moving_stats_14yr[[#This Row],[Average_14Y_Centered]]-tsla_moving_stats_14yr[[#This Row],[ROLLING AVERAGE MANUAL]]</f>
        <v>1.2132186936616662E-2</v>
      </c>
      <c r="N3774">
        <f>tsla_moving_stats_14yr[[#This Row],[StdDev_14Y_Centered]]-tsla_moving_stats_14yr[[#This Row],[STANDARD DEV MANUAL]]</f>
        <v>7.7539507019910303E-3</v>
      </c>
    </row>
    <row r="3775" spans="1:14" x14ac:dyDescent="0.25">
      <c r="A3775" s="1">
        <v>40603</v>
      </c>
      <c r="B3775">
        <v>1.6</v>
      </c>
      <c r="C3775">
        <v>1.62</v>
      </c>
      <c r="D3775">
        <v>1.58</v>
      </c>
      <c r="E3775">
        <v>1.6</v>
      </c>
      <c r="F3775">
        <v>16595267</v>
      </c>
      <c r="G3775">
        <v>10.480238095238095</v>
      </c>
      <c r="H3775">
        <v>7.3633951992909186</v>
      </c>
      <c r="I3775">
        <f>tsla_moving_stats_14yr[[#This Row],[Close]]/tsla_moving_stats_14yr[[#This Row],[StdDev_14Y_Centered]]</f>
        <v>0.21729106705478435</v>
      </c>
      <c r="J3775">
        <f>2*tsla_moving_stats_14yr[[#This Row],[StdDev_14Y_Centered]]</f>
        <v>14.726790398581837</v>
      </c>
      <c r="K3775">
        <v>10.467818652849761</v>
      </c>
      <c r="L3775">
        <v>7.3551691778984134</v>
      </c>
      <c r="M3775">
        <f>tsla_moving_stats_14yr[[#This Row],[Average_14Y_Centered]]-tsla_moving_stats_14yr[[#This Row],[ROLLING AVERAGE MANUAL]]</f>
        <v>1.2419442388333479E-2</v>
      </c>
      <c r="N3775">
        <f>tsla_moving_stats_14yr[[#This Row],[StdDev_14Y_Centered]]-tsla_moving_stats_14yr[[#This Row],[STANDARD DEV MANUAL]]</f>
        <v>8.2260213925051673E-3</v>
      </c>
    </row>
    <row r="3776" spans="1:14" x14ac:dyDescent="0.25">
      <c r="A3776" s="1">
        <v>40602</v>
      </c>
      <c r="B3776">
        <v>1.58</v>
      </c>
      <c r="C3776">
        <v>1.61</v>
      </c>
      <c r="D3776">
        <v>1.57</v>
      </c>
      <c r="E3776">
        <v>1.59</v>
      </c>
      <c r="F3776">
        <v>15766606</v>
      </c>
      <c r="G3776">
        <v>10.47424132573796</v>
      </c>
      <c r="H3776">
        <v>7.3605820958263966</v>
      </c>
      <c r="I3776">
        <f>tsla_moving_stats_14yr[[#This Row],[Close]]/tsla_moving_stats_14yr[[#This Row],[StdDev_14Y_Centered]]</f>
        <v>0.21601552422077641</v>
      </c>
      <c r="J3776">
        <f>2*tsla_moving_stats_14yr[[#This Row],[StdDev_14Y_Centered]]</f>
        <v>14.721164191652793</v>
      </c>
      <c r="K3776">
        <v>10.461114567133251</v>
      </c>
      <c r="L3776">
        <v>7.3511778027364043</v>
      </c>
      <c r="M3776">
        <f>tsla_moving_stats_14yr[[#This Row],[Average_14Y_Centered]]-tsla_moving_stats_14yr[[#This Row],[ROLLING AVERAGE MANUAL]]</f>
        <v>1.3126758604709465E-2</v>
      </c>
      <c r="N3776">
        <f>tsla_moving_stats_14yr[[#This Row],[StdDev_14Y_Centered]]-tsla_moving_stats_14yr[[#This Row],[STANDARD DEV MANUAL]]</f>
        <v>9.4042930899922439E-3</v>
      </c>
    </row>
    <row r="3777" spans="1:14" x14ac:dyDescent="0.25">
      <c r="A3777" s="1">
        <v>40599</v>
      </c>
      <c r="B3777">
        <v>1.52</v>
      </c>
      <c r="C3777">
        <v>1.59</v>
      </c>
      <c r="D3777">
        <v>1.51</v>
      </c>
      <c r="E3777">
        <v>1.57</v>
      </c>
      <c r="F3777">
        <v>20208876</v>
      </c>
      <c r="G3777">
        <v>10.454180497925311</v>
      </c>
      <c r="H3777">
        <v>7.3486804998119846</v>
      </c>
      <c r="I3777">
        <f>tsla_moving_stats_14yr[[#This Row],[Close]]/tsla_moving_stats_14yr[[#This Row],[StdDev_14Y_Centered]]</f>
        <v>0.21364379633053424</v>
      </c>
      <c r="J3777">
        <f>2*tsla_moving_stats_14yr[[#This Row],[StdDev_14Y_Centered]]</f>
        <v>14.697360999623969</v>
      </c>
      <c r="K3777">
        <v>10.454180497925334</v>
      </c>
      <c r="L3777">
        <v>7.3467744744914132</v>
      </c>
      <c r="M3777">
        <f>tsla_moving_stats_14yr[[#This Row],[Average_14Y_Centered]]-tsla_moving_stats_14yr[[#This Row],[ROLLING AVERAGE MANUAL]]</f>
        <v>-2.3092638912203256E-14</v>
      </c>
      <c r="N3777">
        <f>tsla_moving_stats_14yr[[#This Row],[StdDev_14Y_Centered]]-tsla_moving_stats_14yr[[#This Row],[STANDARD DEV MANUAL]]</f>
        <v>1.9060253205713806E-3</v>
      </c>
    </row>
    <row r="3778" spans="1:14" x14ac:dyDescent="0.25">
      <c r="A3778" s="1">
        <v>40598</v>
      </c>
      <c r="B3778">
        <v>1.45</v>
      </c>
      <c r="C3778">
        <v>1.51</v>
      </c>
      <c r="D3778">
        <v>1.43</v>
      </c>
      <c r="E3778">
        <v>1.5</v>
      </c>
      <c r="F3778">
        <v>15831766</v>
      </c>
      <c r="G3778">
        <v>10.454180497925311</v>
      </c>
      <c r="H3778">
        <v>7.3486804998119846</v>
      </c>
      <c r="I3778">
        <f>tsla_moving_stats_14yr[[#This Row],[Close]]/tsla_moving_stats_14yr[[#This Row],[StdDev_14Y_Centered]]</f>
        <v>0.20411827674891803</v>
      </c>
      <c r="J3778">
        <f>2*tsla_moving_stats_14yr[[#This Row],[StdDev_14Y_Centered]]</f>
        <v>14.697360999623969</v>
      </c>
      <c r="K3778">
        <v>10.447426050856278</v>
      </c>
      <c r="L3778">
        <v>7.3426932934635305</v>
      </c>
      <c r="M3778">
        <f>tsla_moving_stats_14yr[[#This Row],[Average_14Y_Centered]]-tsla_moving_stats_14yr[[#This Row],[ROLLING AVERAGE MANUAL]]</f>
        <v>6.7544470690332759E-3</v>
      </c>
      <c r="N3778">
        <f>tsla_moving_stats_14yr[[#This Row],[StdDev_14Y_Centered]]-tsla_moving_stats_14yr[[#This Row],[STANDARD DEV MANUAL]]</f>
        <v>5.9872063484540661E-3</v>
      </c>
    </row>
    <row r="3779" spans="1:14" x14ac:dyDescent="0.25">
      <c r="A3779" s="1">
        <v>40597</v>
      </c>
      <c r="B3779">
        <v>1.48</v>
      </c>
      <c r="C3779">
        <v>1.5</v>
      </c>
      <c r="D3779">
        <v>1.41</v>
      </c>
      <c r="E3779">
        <v>1.46</v>
      </c>
      <c r="F3779">
        <v>24085645</v>
      </c>
      <c r="G3779">
        <v>10.454180497925311</v>
      </c>
      <c r="H3779">
        <v>7.3486804998119846</v>
      </c>
      <c r="I3779">
        <f>tsla_moving_stats_14yr[[#This Row],[Close]]/tsla_moving_stats_14yr[[#This Row],[StdDev_14Y_Centered]]</f>
        <v>0.19867512270228022</v>
      </c>
      <c r="J3779">
        <f>2*tsla_moving_stats_14yr[[#This Row],[StdDev_14Y_Centered]]</f>
        <v>14.697360999623969</v>
      </c>
      <c r="K3779">
        <v>10.440867082035329</v>
      </c>
      <c r="L3779">
        <v>7.3389534981892242</v>
      </c>
      <c r="M3779">
        <f>tsla_moving_stats_14yr[[#This Row],[Average_14Y_Centered]]-tsla_moving_stats_14yr[[#This Row],[ROLLING AVERAGE MANUAL]]</f>
        <v>1.3313415889982139E-2</v>
      </c>
      <c r="N3779">
        <f>tsla_moving_stats_14yr[[#This Row],[StdDev_14Y_Centered]]-tsla_moving_stats_14yr[[#This Row],[STANDARD DEV MANUAL]]</f>
        <v>9.7270016227604117E-3</v>
      </c>
    </row>
    <row r="3780" spans="1:14" x14ac:dyDescent="0.25">
      <c r="A3780" s="1">
        <v>40596</v>
      </c>
      <c r="B3780">
        <v>1.53</v>
      </c>
      <c r="C3780">
        <v>1.53</v>
      </c>
      <c r="D3780">
        <v>1.45</v>
      </c>
      <c r="E3780">
        <v>1.46</v>
      </c>
      <c r="F3780">
        <v>30968132</v>
      </c>
      <c r="G3780">
        <v>10.447426050856253</v>
      </c>
      <c r="H3780">
        <v>7.3445992489254879</v>
      </c>
      <c r="I3780">
        <f>tsla_moving_stats_14yr[[#This Row],[Close]]/tsla_moving_stats_14yr[[#This Row],[StdDev_14Y_Centered]]</f>
        <v>0.19878552260201227</v>
      </c>
      <c r="J3780">
        <f>2*tsla_moving_stats_14yr[[#This Row],[StdDev_14Y_Centered]]</f>
        <v>14.689198497850976</v>
      </c>
      <c r="K3780">
        <v>10.434748051948073</v>
      </c>
      <c r="L3780">
        <v>7.3359459841234207</v>
      </c>
      <c r="M3780">
        <f>tsla_moving_stats_14yr[[#This Row],[Average_14Y_Centered]]-tsla_moving_stats_14yr[[#This Row],[ROLLING AVERAGE MANUAL]]</f>
        <v>1.2677998908179333E-2</v>
      </c>
      <c r="N3780">
        <f>tsla_moving_stats_14yr[[#This Row],[StdDev_14Y_Centered]]-tsla_moving_stats_14yr[[#This Row],[STANDARD DEV MANUAL]]</f>
        <v>8.6532648020671843E-3</v>
      </c>
    </row>
    <row r="3781" spans="1:14" x14ac:dyDescent="0.25">
      <c r="A3781" s="1">
        <v>40592</v>
      </c>
      <c r="B3781">
        <v>1.56</v>
      </c>
      <c r="C3781">
        <v>1.57</v>
      </c>
      <c r="D3781">
        <v>1.53</v>
      </c>
      <c r="E3781">
        <v>1.55</v>
      </c>
      <c r="F3781">
        <v>35561587</v>
      </c>
      <c r="G3781">
        <v>10.428570686070685</v>
      </c>
      <c r="H3781">
        <v>7.3347514313181366</v>
      </c>
      <c r="I3781">
        <f>tsla_moving_stats_14yr[[#This Row],[Close]]/tsla_moving_stats_14yr[[#This Row],[StdDev_14Y_Centered]]</f>
        <v>0.21132277140050917</v>
      </c>
      <c r="J3781">
        <f>2*tsla_moving_stats_14yr[[#This Row],[StdDev_14Y_Centered]]</f>
        <v>14.669502862636273</v>
      </c>
      <c r="K3781">
        <v>10.428570686070707</v>
      </c>
      <c r="L3781">
        <v>7.3328450631426323</v>
      </c>
      <c r="M3781">
        <f>tsla_moving_stats_14yr[[#This Row],[Average_14Y_Centered]]-tsla_moving_stats_14yr[[#This Row],[ROLLING AVERAGE MANUAL]]</f>
        <v>-2.1316282072803006E-14</v>
      </c>
      <c r="N3781">
        <f>tsla_moving_stats_14yr[[#This Row],[StdDev_14Y_Centered]]-tsla_moving_stats_14yr[[#This Row],[STANDARD DEV MANUAL]]</f>
        <v>1.9063681755042694E-3</v>
      </c>
    </row>
    <row r="3782" spans="1:14" x14ac:dyDescent="0.25">
      <c r="A3782" s="1">
        <v>40591</v>
      </c>
      <c r="B3782">
        <v>1.64</v>
      </c>
      <c r="C3782">
        <v>1.7</v>
      </c>
      <c r="D3782">
        <v>1.57</v>
      </c>
      <c r="E3782">
        <v>1.57</v>
      </c>
      <c r="F3782">
        <v>39299170</v>
      </c>
      <c r="G3782">
        <v>10.428570686070685</v>
      </c>
      <c r="H3782">
        <v>7.3347514313181366</v>
      </c>
      <c r="I3782">
        <f>tsla_moving_stats_14yr[[#This Row],[Close]]/tsla_moving_stats_14yr[[#This Row],[StdDev_14Y_Centered]]</f>
        <v>0.21404951683793511</v>
      </c>
      <c r="J3782">
        <f>2*tsla_moving_stats_14yr[[#This Row],[StdDev_14Y_Centered]]</f>
        <v>14.669502862636273</v>
      </c>
      <c r="K3782">
        <v>10.422360894435799</v>
      </c>
      <c r="L3782">
        <v>7.3296920951598397</v>
      </c>
      <c r="M3782">
        <f>tsla_moving_stats_14yr[[#This Row],[Average_14Y_Centered]]-tsla_moving_stats_14yr[[#This Row],[ROLLING AVERAGE MANUAL]]</f>
        <v>6.2097916348857751E-3</v>
      </c>
      <c r="N3782">
        <f>tsla_moving_stats_14yr[[#This Row],[StdDev_14Y_Centered]]-tsla_moving_stats_14yr[[#This Row],[STANDARD DEV MANUAL]]</f>
        <v>5.059336158296901E-3</v>
      </c>
    </row>
    <row r="3783" spans="1:14" x14ac:dyDescent="0.25">
      <c r="A3783" s="1">
        <v>40590</v>
      </c>
      <c r="B3783">
        <v>1.54</v>
      </c>
      <c r="C3783">
        <v>1.66</v>
      </c>
      <c r="D3783">
        <v>1.54</v>
      </c>
      <c r="E3783">
        <v>1.65</v>
      </c>
      <c r="F3783">
        <v>61737153</v>
      </c>
      <c r="G3783">
        <v>10.428570686070685</v>
      </c>
      <c r="H3783">
        <v>7.3347514313181366</v>
      </c>
      <c r="I3783">
        <f>tsla_moving_stats_14yr[[#This Row],[Close]]/tsla_moving_stats_14yr[[#This Row],[StdDev_14Y_Centered]]</f>
        <v>0.22495649858763878</v>
      </c>
      <c r="J3783">
        <f>2*tsla_moving_stats_14yr[[#This Row],[StdDev_14Y_Centered]]</f>
        <v>14.669502862636273</v>
      </c>
      <c r="K3783">
        <v>10.416196670135299</v>
      </c>
      <c r="L3783">
        <v>7.326613749983383</v>
      </c>
      <c r="M3783">
        <f>tsla_moving_stats_14yr[[#This Row],[Average_14Y_Centered]]-tsla_moving_stats_14yr[[#This Row],[ROLLING AVERAGE MANUAL]]</f>
        <v>1.2374015935385785E-2</v>
      </c>
      <c r="N3783">
        <f>tsla_moving_stats_14yr[[#This Row],[StdDev_14Y_Centered]]-tsla_moving_stats_14yr[[#This Row],[STANDARD DEV MANUAL]]</f>
        <v>8.1376813347535659E-3</v>
      </c>
    </row>
    <row r="3784" spans="1:14" x14ac:dyDescent="0.25">
      <c r="A3784" s="1">
        <v>40589</v>
      </c>
      <c r="B3784">
        <v>1.53</v>
      </c>
      <c r="C3784">
        <v>1.54</v>
      </c>
      <c r="D3784">
        <v>1.5</v>
      </c>
      <c r="E3784">
        <v>1.52</v>
      </c>
      <c r="F3784">
        <v>14412780</v>
      </c>
      <c r="G3784">
        <v>10.422360894435778</v>
      </c>
      <c r="H3784">
        <v>7.331598634948933</v>
      </c>
      <c r="I3784">
        <f>tsla_moving_stats_14yr[[#This Row],[Close]]/tsla_moving_stats_14yr[[#This Row],[StdDev_14Y_Centered]]</f>
        <v>0.20732176919155468</v>
      </c>
      <c r="J3784">
        <f>2*tsla_moving_stats_14yr[[#This Row],[StdDev_14Y_Centered]]</f>
        <v>14.663197269897866</v>
      </c>
      <c r="K3784">
        <v>10.410432066631985</v>
      </c>
      <c r="L3784">
        <v>7.3241615987151674</v>
      </c>
      <c r="M3784">
        <f>tsla_moving_stats_14yr[[#This Row],[Average_14Y_Centered]]-tsla_moving_stats_14yr[[#This Row],[ROLLING AVERAGE MANUAL]]</f>
        <v>1.1928827803792785E-2</v>
      </c>
      <c r="N3784">
        <f>tsla_moving_stats_14yr[[#This Row],[StdDev_14Y_Centered]]-tsla_moving_stats_14yr[[#This Row],[STANDARD DEV MANUAL]]</f>
        <v>7.4370362337656815E-3</v>
      </c>
    </row>
    <row r="3785" spans="1:14" x14ac:dyDescent="0.25">
      <c r="A3785" s="1">
        <v>40588</v>
      </c>
      <c r="B3785">
        <v>1.58</v>
      </c>
      <c r="C3785">
        <v>1.61</v>
      </c>
      <c r="D3785">
        <v>1.54</v>
      </c>
      <c r="E3785">
        <v>1.54</v>
      </c>
      <c r="F3785">
        <v>19251080</v>
      </c>
      <c r="G3785">
        <v>10.416196670135276</v>
      </c>
      <c r="H3785">
        <v>7.328520480985091</v>
      </c>
      <c r="I3785">
        <f>tsla_moving_stats_14yr[[#This Row],[Close]]/tsla_moving_stats_14yr[[#This Row],[StdDev_14Y_Centered]]</f>
        <v>0.210137913102072</v>
      </c>
      <c r="J3785">
        <f>2*tsla_moving_stats_14yr[[#This Row],[StdDev_14Y_Centered]]</f>
        <v>14.657040961970182</v>
      </c>
      <c r="K3785">
        <v>10.404614583333357</v>
      </c>
      <c r="L3785">
        <v>7.321630265677662</v>
      </c>
      <c r="M3785">
        <f>tsla_moving_stats_14yr[[#This Row],[Average_14Y_Centered]]-tsla_moving_stats_14yr[[#This Row],[ROLLING AVERAGE MANUAL]]</f>
        <v>1.1582086801919189E-2</v>
      </c>
      <c r="N3785">
        <f>tsla_moving_stats_14yr[[#This Row],[StdDev_14Y_Centered]]-tsla_moving_stats_14yr[[#This Row],[STANDARD DEV MANUAL]]</f>
        <v>6.8902153074290595E-3</v>
      </c>
    </row>
    <row r="3786" spans="1:14" x14ac:dyDescent="0.25">
      <c r="A3786" s="1">
        <v>40585</v>
      </c>
      <c r="B3786">
        <v>1.55</v>
      </c>
      <c r="C3786">
        <v>1.58</v>
      </c>
      <c r="D3786">
        <v>1.53</v>
      </c>
      <c r="E3786">
        <v>1.55</v>
      </c>
      <c r="F3786">
        <v>9549040</v>
      </c>
      <c r="G3786">
        <v>10.399067222511725</v>
      </c>
      <c r="H3786">
        <v>7.3214105516820798</v>
      </c>
      <c r="I3786">
        <f>tsla_moving_stats_14yr[[#This Row],[Close]]/tsla_moving_stats_14yr[[#This Row],[StdDev_14Y_Centered]]</f>
        <v>0.21170783813562954</v>
      </c>
      <c r="J3786">
        <f>2*tsla_moving_stats_14yr[[#This Row],[StdDev_14Y_Centered]]</f>
        <v>14.64282110336416</v>
      </c>
      <c r="K3786">
        <v>10.399067222511748</v>
      </c>
      <c r="L3786">
        <v>7.3195026922225246</v>
      </c>
      <c r="M3786">
        <f>tsla_moving_stats_14yr[[#This Row],[Average_14Y_Centered]]-tsla_moving_stats_14yr[[#This Row],[ROLLING AVERAGE MANUAL]]</f>
        <v>-2.3092638912203256E-14</v>
      </c>
      <c r="N3786">
        <f>tsla_moving_stats_14yr[[#This Row],[StdDev_14Y_Centered]]-tsla_moving_stats_14yr[[#This Row],[STANDARD DEV MANUAL]]</f>
        <v>1.9078594595551834E-3</v>
      </c>
    </row>
    <row r="3787" spans="1:14" x14ac:dyDescent="0.25">
      <c r="A3787" s="1">
        <v>40584</v>
      </c>
      <c r="B3787">
        <v>1.55</v>
      </c>
      <c r="C3787">
        <v>1.58</v>
      </c>
      <c r="D3787">
        <v>1.52</v>
      </c>
      <c r="E3787">
        <v>1.55</v>
      </c>
      <c r="F3787">
        <v>12540314</v>
      </c>
      <c r="G3787">
        <v>10.399067222511725</v>
      </c>
      <c r="H3787">
        <v>7.3214105516820798</v>
      </c>
      <c r="I3787">
        <f>tsla_moving_stats_14yr[[#This Row],[Close]]/tsla_moving_stats_14yr[[#This Row],[StdDev_14Y_Centered]]</f>
        <v>0.21170783813562954</v>
      </c>
      <c r="J3787">
        <f>2*tsla_moving_stats_14yr[[#This Row],[StdDev_14Y_Centered]]</f>
        <v>14.64282110336416</v>
      </c>
      <c r="K3787">
        <v>10.393701772679897</v>
      </c>
      <c r="L3787">
        <v>7.3176367902956905</v>
      </c>
      <c r="M3787">
        <f>tsla_moving_stats_14yr[[#This Row],[Average_14Y_Centered]]-tsla_moving_stats_14yr[[#This Row],[ROLLING AVERAGE MANUAL]]</f>
        <v>5.365449831828073E-3</v>
      </c>
      <c r="N3787">
        <f>tsla_moving_stats_14yr[[#This Row],[StdDev_14Y_Centered]]-tsla_moving_stats_14yr[[#This Row],[STANDARD DEV MANUAL]]</f>
        <v>3.773761386389296E-3</v>
      </c>
    </row>
    <row r="3788" spans="1:14" x14ac:dyDescent="0.25">
      <c r="A3788" s="1">
        <v>40583</v>
      </c>
      <c r="B3788">
        <v>1.61</v>
      </c>
      <c r="C3788">
        <v>1.61</v>
      </c>
      <c r="D3788">
        <v>1.52</v>
      </c>
      <c r="E3788">
        <v>1.55</v>
      </c>
      <c r="F3788">
        <v>39543971</v>
      </c>
      <c r="G3788">
        <v>10.399067222511725</v>
      </c>
      <c r="H3788">
        <v>7.3214105516820798</v>
      </c>
      <c r="I3788">
        <f>tsla_moving_stats_14yr[[#This Row],[Close]]/tsla_moving_stats_14yr[[#This Row],[StdDev_14Y_Centered]]</f>
        <v>0.21170783813562954</v>
      </c>
      <c r="J3788">
        <f>2*tsla_moving_stats_14yr[[#This Row],[StdDev_14Y_Centered]]</f>
        <v>14.64282110336416</v>
      </c>
      <c r="K3788">
        <v>10.388158581116352</v>
      </c>
      <c r="L3788">
        <v>7.315518231128916</v>
      </c>
      <c r="M3788">
        <f>tsla_moving_stats_14yr[[#This Row],[Average_14Y_Centered]]-tsla_moving_stats_14yr[[#This Row],[ROLLING AVERAGE MANUAL]]</f>
        <v>1.0908641395372953E-2</v>
      </c>
      <c r="N3788">
        <f>tsla_moving_stats_14yr[[#This Row],[StdDev_14Y_Centered]]-tsla_moving_stats_14yr[[#This Row],[STANDARD DEV MANUAL]]</f>
        <v>5.892320553163799E-3</v>
      </c>
    </row>
    <row r="3789" spans="1:14" x14ac:dyDescent="0.25">
      <c r="A3789" s="1">
        <v>40582</v>
      </c>
      <c r="B3789">
        <v>1.59</v>
      </c>
      <c r="C3789">
        <v>1.68</v>
      </c>
      <c r="D3789">
        <v>1.53</v>
      </c>
      <c r="E3789">
        <v>1.63</v>
      </c>
      <c r="F3789">
        <v>52577799</v>
      </c>
      <c r="G3789">
        <v>10.393701772679874</v>
      </c>
      <c r="H3789">
        <v>7.3195451582484248</v>
      </c>
      <c r="I3789">
        <f>tsla_moving_stats_14yr[[#This Row],[Close]]/tsla_moving_stats_14yr[[#This Row],[StdDev_14Y_Centered]]</f>
        <v>0.2226914329728735</v>
      </c>
      <c r="J3789">
        <f>2*tsla_moving_stats_14yr[[#This Row],[StdDev_14Y_Centered]]</f>
        <v>14.63909031649685</v>
      </c>
      <c r="K3789">
        <v>10.381576200417561</v>
      </c>
      <c r="L3789">
        <v>7.3117493972625036</v>
      </c>
      <c r="M3789">
        <f>tsla_moving_stats_14yr[[#This Row],[Average_14Y_Centered]]-tsla_moving_stats_14yr[[#This Row],[ROLLING AVERAGE MANUAL]]</f>
        <v>1.2125572262313256E-2</v>
      </c>
      <c r="N3789">
        <f>tsla_moving_stats_14yr[[#This Row],[StdDev_14Y_Centered]]-tsla_moving_stats_14yr[[#This Row],[STANDARD DEV MANUAL]]</f>
        <v>7.795760985921163E-3</v>
      </c>
    </row>
    <row r="3790" spans="1:14" x14ac:dyDescent="0.25">
      <c r="A3790" s="1">
        <v>40581</v>
      </c>
      <c r="B3790">
        <v>1.55</v>
      </c>
      <c r="C3790">
        <v>1.55</v>
      </c>
      <c r="D3790">
        <v>1.53</v>
      </c>
      <c r="E3790">
        <v>1.54</v>
      </c>
      <c r="F3790">
        <v>13425179</v>
      </c>
      <c r="G3790">
        <v>10.388158581116329</v>
      </c>
      <c r="H3790">
        <v>7.3174270421806327</v>
      </c>
      <c r="I3790">
        <f>tsla_moving_stats_14yr[[#This Row],[Close]]/tsla_moving_stats_14yr[[#This Row],[StdDev_14Y_Centered]]</f>
        <v>0.21045648847918977</v>
      </c>
      <c r="J3790">
        <f>2*tsla_moving_stats_14yr[[#This Row],[StdDev_14Y_Centered]]</f>
        <v>14.634854084361265</v>
      </c>
      <c r="K3790">
        <v>10.375373368146239</v>
      </c>
      <c r="L3790">
        <v>7.3086167110296687</v>
      </c>
      <c r="M3790">
        <f>tsla_moving_stats_14yr[[#This Row],[Average_14Y_Centered]]-tsla_moving_stats_14yr[[#This Row],[ROLLING AVERAGE MANUAL]]</f>
        <v>1.2785212970090498E-2</v>
      </c>
      <c r="N3790">
        <f>tsla_moving_stats_14yr[[#This Row],[StdDev_14Y_Centered]]-tsla_moving_stats_14yr[[#This Row],[STANDARD DEV MANUAL]]</f>
        <v>8.8103311509639681E-3</v>
      </c>
    </row>
    <row r="3791" spans="1:14" x14ac:dyDescent="0.25">
      <c r="A3791" s="1">
        <v>40578</v>
      </c>
      <c r="B3791">
        <v>1.56</v>
      </c>
      <c r="C3791">
        <v>1.58</v>
      </c>
      <c r="D3791">
        <v>1.55</v>
      </c>
      <c r="E3791">
        <v>1.56</v>
      </c>
      <c r="F3791">
        <v>8158763</v>
      </c>
      <c r="G3791">
        <v>10.369190177638455</v>
      </c>
      <c r="H3791">
        <v>7.3074257516536321</v>
      </c>
      <c r="I3791">
        <f>tsla_moving_stats_14yr[[#This Row],[Close]]/tsla_moving_stats_14yr[[#This Row],[StdDev_14Y_Centered]]</f>
        <v>0.21348147117977631</v>
      </c>
      <c r="J3791">
        <f>2*tsla_moving_stats_14yr[[#This Row],[StdDev_14Y_Centered]]</f>
        <v>14.614851503307264</v>
      </c>
      <c r="K3791">
        <v>10.369190177638476</v>
      </c>
      <c r="L3791">
        <v>7.3055165613527979</v>
      </c>
      <c r="M3791">
        <f>tsla_moving_stats_14yr[[#This Row],[Average_14Y_Centered]]-tsla_moving_stats_14yr[[#This Row],[ROLLING AVERAGE MANUAL]]</f>
        <v>-2.1316282072803006E-14</v>
      </c>
      <c r="N3791">
        <f>tsla_moving_stats_14yr[[#This Row],[StdDev_14Y_Centered]]-tsla_moving_stats_14yr[[#This Row],[STANDARD DEV MANUAL]]</f>
        <v>1.9091903008341404E-3</v>
      </c>
    </row>
    <row r="3792" spans="1:14" x14ac:dyDescent="0.25">
      <c r="A3792" s="1">
        <v>40577</v>
      </c>
      <c r="B3792">
        <v>1.59</v>
      </c>
      <c r="C3792">
        <v>1.59</v>
      </c>
      <c r="D3792">
        <v>1.54</v>
      </c>
      <c r="E3792">
        <v>1.58</v>
      </c>
      <c r="F3792">
        <v>7681013</v>
      </c>
      <c r="G3792">
        <v>10.369190177638455</v>
      </c>
      <c r="H3792">
        <v>7.3074257516536321</v>
      </c>
      <c r="I3792">
        <f>tsla_moving_stats_14yr[[#This Row],[Close]]/tsla_moving_stats_14yr[[#This Row],[StdDev_14Y_Centered]]</f>
        <v>0.21621841311797857</v>
      </c>
      <c r="J3792">
        <f>2*tsla_moving_stats_14yr[[#This Row],[StdDev_14Y_Centered]]</f>
        <v>14.614851503307264</v>
      </c>
      <c r="K3792">
        <v>10.362629377940433</v>
      </c>
      <c r="L3792">
        <v>7.3017864062532603</v>
      </c>
      <c r="M3792">
        <f>tsla_moving_stats_14yr[[#This Row],[Average_14Y_Centered]]-tsla_moving_stats_14yr[[#This Row],[ROLLING AVERAGE MANUAL]]</f>
        <v>6.5607996980219241E-3</v>
      </c>
      <c r="N3792">
        <f>tsla_moving_stats_14yr[[#This Row],[StdDev_14Y_Centered]]-tsla_moving_stats_14yr[[#This Row],[STANDARD DEV MANUAL]]</f>
        <v>5.6393454003718091E-3</v>
      </c>
    </row>
    <row r="3793" spans="1:14" x14ac:dyDescent="0.25">
      <c r="A3793" s="1">
        <v>40576</v>
      </c>
      <c r="B3793">
        <v>1.61</v>
      </c>
      <c r="C3793">
        <v>1.61</v>
      </c>
      <c r="D3793">
        <v>1.58</v>
      </c>
      <c r="E3793">
        <v>1.6</v>
      </c>
      <c r="F3793">
        <v>8542089</v>
      </c>
      <c r="G3793">
        <v>10.369190177638455</v>
      </c>
      <c r="H3793">
        <v>7.3074257516536321</v>
      </c>
      <c r="I3793">
        <f>tsla_moving_stats_14yr[[#This Row],[Close]]/tsla_moving_stats_14yr[[#This Row],[StdDev_14Y_Centered]]</f>
        <v>0.21895535505618083</v>
      </c>
      <c r="J3793">
        <f>2*tsla_moving_stats_14yr[[#This Row],[StdDev_14Y_Centered]]</f>
        <v>14.614851503307264</v>
      </c>
      <c r="K3793">
        <v>10.355873430962365</v>
      </c>
      <c r="L3793">
        <v>7.2977157378357891</v>
      </c>
      <c r="M3793">
        <f>tsla_moving_stats_14yr[[#This Row],[Average_14Y_Centered]]-tsla_moving_stats_14yr[[#This Row],[ROLLING AVERAGE MANUAL]]</f>
        <v>1.3316746676089508E-2</v>
      </c>
      <c r="N3793">
        <f>tsla_moving_stats_14yr[[#This Row],[StdDev_14Y_Centered]]-tsla_moving_stats_14yr[[#This Row],[STANDARD DEV MANUAL]]</f>
        <v>9.7100138178429773E-3</v>
      </c>
    </row>
    <row r="3794" spans="1:14" x14ac:dyDescent="0.25">
      <c r="A3794" s="1">
        <v>40575</v>
      </c>
      <c r="B3794">
        <v>1.62</v>
      </c>
      <c r="C3794">
        <v>1.65</v>
      </c>
      <c r="D3794">
        <v>1.57</v>
      </c>
      <c r="E3794">
        <v>1.59</v>
      </c>
      <c r="F3794">
        <v>10616876</v>
      </c>
      <c r="G3794">
        <v>10.362629377940408</v>
      </c>
      <c r="H3794">
        <v>7.3036956196226193</v>
      </c>
      <c r="I3794">
        <f>tsla_moving_stats_14yr[[#This Row],[Close]]/tsla_moving_stats_14yr[[#This Row],[StdDev_14Y_Centered]]</f>
        <v>0.21769800972102327</v>
      </c>
      <c r="J3794">
        <f>2*tsla_moving_stats_14yr[[#This Row],[StdDev_14Y_Centered]]</f>
        <v>14.607391239245239</v>
      </c>
      <c r="K3794">
        <v>10.348932496075376</v>
      </c>
      <c r="L3794">
        <v>7.2933126800820824</v>
      </c>
      <c r="M3794">
        <f>tsla_moving_stats_14yr[[#This Row],[Average_14Y_Centered]]-tsla_moving_stats_14yr[[#This Row],[ROLLING AVERAGE MANUAL]]</f>
        <v>1.369688186503204E-2</v>
      </c>
      <c r="N3794">
        <f>tsla_moving_stats_14yr[[#This Row],[StdDev_14Y_Centered]]-tsla_moving_stats_14yr[[#This Row],[STANDARD DEV MANUAL]]</f>
        <v>1.0382939540536817E-2</v>
      </c>
    </row>
    <row r="3795" spans="1:14" x14ac:dyDescent="0.25">
      <c r="A3795" s="1">
        <v>40574</v>
      </c>
      <c r="B3795">
        <v>1.6</v>
      </c>
      <c r="C3795">
        <v>1.61</v>
      </c>
      <c r="D3795">
        <v>1.57</v>
      </c>
      <c r="E3795">
        <v>1.61</v>
      </c>
      <c r="F3795">
        <v>12473639</v>
      </c>
      <c r="G3795">
        <v>10.355873430962344</v>
      </c>
      <c r="H3795">
        <v>7.2996248852164971</v>
      </c>
      <c r="I3795">
        <f>tsla_moving_stats_14yr[[#This Row],[Close]]/tsla_moving_stats_14yr[[#This Row],[StdDev_14Y_Centered]]</f>
        <v>0.22055927877343928</v>
      </c>
      <c r="J3795">
        <f>2*tsla_moving_stats_14yr[[#This Row],[StdDev_14Y_Centered]]</f>
        <v>14.599249770432994</v>
      </c>
      <c r="K3795">
        <v>10.342282722513113</v>
      </c>
      <c r="L3795">
        <v>7.2894276754967562</v>
      </c>
      <c r="M3795">
        <f>tsla_moving_stats_14yr[[#This Row],[Average_14Y_Centered]]-tsla_moving_stats_14yr[[#This Row],[ROLLING AVERAGE MANUAL]]</f>
        <v>1.3590708449230604E-2</v>
      </c>
      <c r="N3795">
        <f>tsla_moving_stats_14yr[[#This Row],[StdDev_14Y_Centered]]-tsla_moving_stats_14yr[[#This Row],[STANDARD DEV MANUAL]]</f>
        <v>1.0197209719740918E-2</v>
      </c>
    </row>
    <row r="3796" spans="1:14" x14ac:dyDescent="0.25">
      <c r="A3796" s="1">
        <v>40571</v>
      </c>
      <c r="B3796">
        <v>1.66</v>
      </c>
      <c r="C3796">
        <v>1.66</v>
      </c>
      <c r="D3796">
        <v>1.58</v>
      </c>
      <c r="E3796">
        <v>1.6</v>
      </c>
      <c r="F3796">
        <v>15732181</v>
      </c>
      <c r="G3796">
        <v>10.33549502357255</v>
      </c>
      <c r="H3796">
        <v>7.2872085475663928</v>
      </c>
      <c r="I3796">
        <f>tsla_moving_stats_14yr[[#This Row],[Close]]/tsla_moving_stats_14yr[[#This Row],[StdDev_14Y_Centered]]</f>
        <v>0.21956281195415078</v>
      </c>
      <c r="J3796">
        <f>2*tsla_moving_stats_14yr[[#This Row],[StdDev_14Y_Centered]]</f>
        <v>14.574417095132786</v>
      </c>
      <c r="K3796">
        <v>10.335495023572577</v>
      </c>
      <c r="L3796">
        <v>7.2852996520398232</v>
      </c>
      <c r="M3796">
        <f>tsla_moving_stats_14yr[[#This Row],[Average_14Y_Centered]]-tsla_moving_stats_14yr[[#This Row],[ROLLING AVERAGE MANUAL]]</f>
        <v>-2.6645352591003757E-14</v>
      </c>
      <c r="N3796">
        <f>tsla_moving_stats_14yr[[#This Row],[StdDev_14Y_Centered]]-tsla_moving_stats_14yr[[#This Row],[STANDARD DEV MANUAL]]</f>
        <v>1.9088955265695873E-3</v>
      </c>
    </row>
    <row r="3797" spans="1:14" x14ac:dyDescent="0.25">
      <c r="A3797" s="1">
        <v>40570</v>
      </c>
      <c r="B3797">
        <v>1.65</v>
      </c>
      <c r="C3797">
        <v>1.67</v>
      </c>
      <c r="D3797">
        <v>1.64</v>
      </c>
      <c r="E3797">
        <v>1.66</v>
      </c>
      <c r="F3797">
        <v>13434839</v>
      </c>
      <c r="G3797">
        <v>10.33549502357255</v>
      </c>
      <c r="H3797">
        <v>7.2872085475663928</v>
      </c>
      <c r="I3797">
        <f>tsla_moving_stats_14yr[[#This Row],[Close]]/tsla_moving_stats_14yr[[#This Row],[StdDev_14Y_Centered]]</f>
        <v>0.22779641740243139</v>
      </c>
      <c r="J3797">
        <f>2*tsla_moving_stats_14yr[[#This Row],[StdDev_14Y_Centered]]</f>
        <v>14.574417095132786</v>
      </c>
      <c r="K3797">
        <v>10.32893081761009</v>
      </c>
      <c r="L3797">
        <v>7.2815624625955788</v>
      </c>
      <c r="M3797">
        <f>tsla_moving_stats_14yr[[#This Row],[Average_14Y_Centered]]-tsla_moving_stats_14yr[[#This Row],[ROLLING AVERAGE MANUAL]]</f>
        <v>6.5642059624604343E-3</v>
      </c>
      <c r="N3797">
        <f>tsla_moving_stats_14yr[[#This Row],[StdDev_14Y_Centered]]-tsla_moving_stats_14yr[[#This Row],[STANDARD DEV MANUAL]]</f>
        <v>5.6460849708139804E-3</v>
      </c>
    </row>
    <row r="3798" spans="1:14" x14ac:dyDescent="0.25">
      <c r="A3798" s="1">
        <v>40569</v>
      </c>
      <c r="B3798">
        <v>1.65</v>
      </c>
      <c r="C3798">
        <v>1.66</v>
      </c>
      <c r="D3798">
        <v>1.61</v>
      </c>
      <c r="E3798">
        <v>1.65</v>
      </c>
      <c r="F3798">
        <v>16198022</v>
      </c>
      <c r="G3798">
        <v>10.33549502357255</v>
      </c>
      <c r="H3798">
        <v>7.2872085475663928</v>
      </c>
      <c r="I3798">
        <f>tsla_moving_stats_14yr[[#This Row],[Close]]/tsla_moving_stats_14yr[[#This Row],[StdDev_14Y_Centered]]</f>
        <v>0.22642414982771797</v>
      </c>
      <c r="J3798">
        <f>2*tsla_moving_stats_14yr[[#This Row],[StdDev_14Y_Centered]]</f>
        <v>14.574417095132786</v>
      </c>
      <c r="K3798">
        <v>10.322543261667567</v>
      </c>
      <c r="L3798">
        <v>7.2781252579683313</v>
      </c>
      <c r="M3798">
        <f>tsla_moving_stats_14yr[[#This Row],[Average_14Y_Centered]]-tsla_moving_stats_14yr[[#This Row],[ROLLING AVERAGE MANUAL]]</f>
        <v>1.2951761904982817E-2</v>
      </c>
      <c r="N3798">
        <f>tsla_moving_stats_14yr[[#This Row],[StdDev_14Y_Centered]]-tsla_moving_stats_14yr[[#This Row],[STANDARD DEV MANUAL]]</f>
        <v>9.0832895980614836E-3</v>
      </c>
    </row>
    <row r="3799" spans="1:14" x14ac:dyDescent="0.25">
      <c r="A3799" s="1">
        <v>40568</v>
      </c>
      <c r="B3799">
        <v>1.64</v>
      </c>
      <c r="C3799">
        <v>1.66</v>
      </c>
      <c r="D3799">
        <v>1.6</v>
      </c>
      <c r="E3799">
        <v>1.65</v>
      </c>
      <c r="F3799">
        <v>19073375</v>
      </c>
      <c r="G3799">
        <v>10.328930817610065</v>
      </c>
      <c r="H3799">
        <v>7.283471379252485</v>
      </c>
      <c r="I3799">
        <f>tsla_moving_stats_14yr[[#This Row],[Close]]/tsla_moving_stats_14yr[[#This Row],[StdDev_14Y_Centered]]</f>
        <v>0.22654032865429372</v>
      </c>
      <c r="J3799">
        <f>2*tsla_moving_stats_14yr[[#This Row],[StdDev_14Y_Centered]]</f>
        <v>14.56694275850497</v>
      </c>
      <c r="K3799">
        <v>10.315860440713561</v>
      </c>
      <c r="L3799">
        <v>7.2741825818752908</v>
      </c>
      <c r="M3799">
        <f>tsla_moving_stats_14yr[[#This Row],[Average_14Y_Centered]]-tsla_moving_stats_14yr[[#This Row],[ROLLING AVERAGE MANUAL]]</f>
        <v>1.3070376896504143E-2</v>
      </c>
      <c r="N3799">
        <f>tsla_moving_stats_14yr[[#This Row],[StdDev_14Y_Centered]]-tsla_moving_stats_14yr[[#This Row],[STANDARD DEV MANUAL]]</f>
        <v>9.2887973771942356E-3</v>
      </c>
    </row>
    <row r="3800" spans="1:14" x14ac:dyDescent="0.25">
      <c r="A3800" s="1">
        <v>40567</v>
      </c>
      <c r="B3800">
        <v>1.57</v>
      </c>
      <c r="C3800">
        <v>1.65</v>
      </c>
      <c r="D3800">
        <v>1.55</v>
      </c>
      <c r="E3800">
        <v>1.63</v>
      </c>
      <c r="F3800">
        <v>24677860</v>
      </c>
      <c r="G3800">
        <v>10.322543261667541</v>
      </c>
      <c r="H3800">
        <v>7.2800342744622917</v>
      </c>
      <c r="I3800">
        <f>tsla_moving_stats_14yr[[#This Row],[Close]]/tsla_moving_stats_14yr[[#This Row],[StdDev_14Y_Centered]]</f>
        <v>0.22390004477285141</v>
      </c>
      <c r="J3800">
        <f>2*tsla_moving_stats_14yr[[#This Row],[StdDev_14Y_Centered]]</f>
        <v>14.560068548924583</v>
      </c>
      <c r="K3800">
        <v>10.308929133858292</v>
      </c>
      <c r="L3800">
        <v>7.2697963166646806</v>
      </c>
      <c r="M3800">
        <f>tsla_moving_stats_14yr[[#This Row],[Average_14Y_Centered]]-tsla_moving_stats_14yr[[#This Row],[ROLLING AVERAGE MANUAL]]</f>
        <v>1.3614127809248089E-2</v>
      </c>
      <c r="N3800">
        <f>tsla_moving_stats_14yr[[#This Row],[StdDev_14Y_Centered]]-tsla_moving_stats_14yr[[#This Row],[STANDARD DEV MANUAL]]</f>
        <v>1.0237957797611053E-2</v>
      </c>
    </row>
    <row r="3801" spans="1:14" x14ac:dyDescent="0.25">
      <c r="A3801" s="1">
        <v>40564</v>
      </c>
      <c r="B3801">
        <v>1.54</v>
      </c>
      <c r="C3801">
        <v>1.57</v>
      </c>
      <c r="D3801">
        <v>1.51</v>
      </c>
      <c r="E3801">
        <v>1.54</v>
      </c>
      <c r="F3801">
        <v>18254134</v>
      </c>
      <c r="G3801">
        <v>10.302032563025209</v>
      </c>
      <c r="H3801">
        <v>7.2673810801086614</v>
      </c>
      <c r="I3801">
        <f>tsla_moving_stats_14yr[[#This Row],[Close]]/tsla_moving_stats_14yr[[#This Row],[StdDev_14Y_Centered]]</f>
        <v>0.21190577224787199</v>
      </c>
      <c r="J3801">
        <f>2*tsla_moving_stats_14yr[[#This Row],[StdDev_14Y_Centered]]</f>
        <v>14.534762160217323</v>
      </c>
      <c r="K3801">
        <v>10.302032563025232</v>
      </c>
      <c r="L3801">
        <v>7.2654723785445068</v>
      </c>
      <c r="M3801">
        <f>tsla_moving_stats_14yr[[#This Row],[Average_14Y_Centered]]-tsla_moving_stats_14yr[[#This Row],[ROLLING AVERAGE MANUAL]]</f>
        <v>-2.3092638912203256E-14</v>
      </c>
      <c r="N3801">
        <f>tsla_moving_stats_14yr[[#This Row],[StdDev_14Y_Centered]]-tsla_moving_stats_14yr[[#This Row],[STANDARD DEV MANUAL]]</f>
        <v>1.908701564154569E-3</v>
      </c>
    </row>
    <row r="3802" spans="1:14" x14ac:dyDescent="0.25">
      <c r="A3802" s="1">
        <v>40563</v>
      </c>
      <c r="B3802">
        <v>1.6</v>
      </c>
      <c r="C3802">
        <v>1.63</v>
      </c>
      <c r="D3802">
        <v>1.49</v>
      </c>
      <c r="E3802">
        <v>1.51</v>
      </c>
      <c r="F3802">
        <v>34199405</v>
      </c>
      <c r="G3802">
        <v>10.302032563025209</v>
      </c>
      <c r="H3802">
        <v>7.2673810801086614</v>
      </c>
      <c r="I3802">
        <f>tsla_moving_stats_14yr[[#This Row],[Close]]/tsla_moving_stats_14yr[[#This Row],[StdDev_14Y_Centered]]</f>
        <v>0.20777773772356281</v>
      </c>
      <c r="J3802">
        <f>2*tsla_moving_stats_14yr[[#This Row],[StdDev_14Y_Centered]]</f>
        <v>14.534762160217323</v>
      </c>
      <c r="K3802">
        <v>10.295186547556515</v>
      </c>
      <c r="L3802">
        <v>7.2612389596399893</v>
      </c>
      <c r="M3802">
        <f>tsla_moving_stats_14yr[[#This Row],[Average_14Y_Centered]]-tsla_moving_stats_14yr[[#This Row],[ROLLING AVERAGE MANUAL]]</f>
        <v>6.8460154686942332E-3</v>
      </c>
      <c r="N3802">
        <f>tsla_moving_stats_14yr[[#This Row],[StdDev_14Y_Centered]]-tsla_moving_stats_14yr[[#This Row],[STANDARD DEV MANUAL]]</f>
        <v>6.1421204686720188E-3</v>
      </c>
    </row>
    <row r="3803" spans="1:14" x14ac:dyDescent="0.25">
      <c r="A3803" s="1">
        <v>40562</v>
      </c>
      <c r="B3803">
        <v>1.68</v>
      </c>
      <c r="C3803">
        <v>1.7</v>
      </c>
      <c r="D3803">
        <v>1.58</v>
      </c>
      <c r="E3803">
        <v>1.6</v>
      </c>
      <c r="F3803">
        <v>35572747</v>
      </c>
      <c r="G3803">
        <v>10.302032563025209</v>
      </c>
      <c r="H3803">
        <v>7.2673810801086614</v>
      </c>
      <c r="I3803">
        <f>tsla_moving_stats_14yr[[#This Row],[Close]]/tsla_moving_stats_14yr[[#This Row],[StdDev_14Y_Centered]]</f>
        <v>0.22016184129649041</v>
      </c>
      <c r="J3803">
        <f>2*tsla_moving_stats_14yr[[#This Row],[StdDev_14Y_Centered]]</f>
        <v>14.534762160217323</v>
      </c>
      <c r="K3803">
        <v>10.288522607781308</v>
      </c>
      <c r="L3803">
        <v>7.2573275906787149</v>
      </c>
      <c r="M3803">
        <f>tsla_moving_stats_14yr[[#This Row],[Average_14Y_Centered]]-tsla_moving_stats_14yr[[#This Row],[ROLLING AVERAGE MANUAL]]</f>
        <v>1.3509955243900862E-2</v>
      </c>
      <c r="N3803">
        <f>tsla_moving_stats_14yr[[#This Row],[StdDev_14Y_Centered]]-tsla_moving_stats_14yr[[#This Row],[STANDARD DEV MANUAL]]</f>
        <v>1.0053489429946438E-2</v>
      </c>
    </row>
    <row r="3804" spans="1:14" x14ac:dyDescent="0.25">
      <c r="A3804" s="1">
        <v>40561</v>
      </c>
      <c r="B3804">
        <v>1.7</v>
      </c>
      <c r="C3804">
        <v>1.71</v>
      </c>
      <c r="D3804">
        <v>1.65</v>
      </c>
      <c r="E3804">
        <v>1.71</v>
      </c>
      <c r="F3804">
        <v>24357610</v>
      </c>
      <c r="G3804">
        <v>10.295186547556488</v>
      </c>
      <c r="H3804">
        <v>7.2631475518558233</v>
      </c>
      <c r="I3804">
        <f>tsla_moving_stats_14yr[[#This Row],[Close]]/tsla_moving_stats_14yr[[#This Row],[StdDev_14Y_Centered]]</f>
        <v>0.235435117872977</v>
      </c>
      <c r="J3804">
        <f>2*tsla_moving_stats_14yr[[#This Row],[StdDev_14Y_Centered]]</f>
        <v>14.526295103711647</v>
      </c>
      <c r="K3804">
        <v>10.281762230405073</v>
      </c>
      <c r="L3804">
        <v>7.2532463807401397</v>
      </c>
      <c r="M3804">
        <f>tsla_moving_stats_14yr[[#This Row],[Average_14Y_Centered]]-tsla_moving_stats_14yr[[#This Row],[ROLLING AVERAGE MANUAL]]</f>
        <v>1.3424317151415011E-2</v>
      </c>
      <c r="N3804">
        <f>tsla_moving_stats_14yr[[#This Row],[StdDev_14Y_Centered]]-tsla_moving_stats_14yr[[#This Row],[STANDARD DEV MANUAL]]</f>
        <v>9.9011711156835602E-3</v>
      </c>
    </row>
    <row r="3805" spans="1:14" x14ac:dyDescent="0.25">
      <c r="A3805" s="1">
        <v>40557</v>
      </c>
      <c r="B3805">
        <v>1.74</v>
      </c>
      <c r="C3805">
        <v>1.77</v>
      </c>
      <c r="D3805">
        <v>1.71</v>
      </c>
      <c r="E3805">
        <v>1.72</v>
      </c>
      <c r="F3805">
        <v>17881833</v>
      </c>
      <c r="G3805">
        <v>10.275242105263157</v>
      </c>
      <c r="H3805">
        <v>7.2514917638203142</v>
      </c>
      <c r="I3805">
        <f>tsla_moving_stats_14yr[[#This Row],[Close]]/tsla_moving_stats_14yr[[#This Row],[StdDev_14Y_Centered]]</f>
        <v>0.23719257444124156</v>
      </c>
      <c r="J3805">
        <f>2*tsla_moving_stats_14yr[[#This Row],[StdDev_14Y_Centered]]</f>
        <v>14.502983527640628</v>
      </c>
      <c r="K3805">
        <v>10.275242105263182</v>
      </c>
      <c r="L3805">
        <v>7.2495832253574894</v>
      </c>
      <c r="M3805">
        <f>tsla_moving_stats_14yr[[#This Row],[Average_14Y_Centered]]-tsla_moving_stats_14yr[[#This Row],[ROLLING AVERAGE MANUAL]]</f>
        <v>-2.4868995751603507E-14</v>
      </c>
      <c r="N3805">
        <f>tsla_moving_stats_14yr[[#This Row],[StdDev_14Y_Centered]]-tsla_moving_stats_14yr[[#This Row],[STANDARD DEV MANUAL]]</f>
        <v>1.9085384628247937E-3</v>
      </c>
    </row>
    <row r="3806" spans="1:14" x14ac:dyDescent="0.25">
      <c r="A3806" s="1">
        <v>40556</v>
      </c>
      <c r="B3806">
        <v>1.8</v>
      </c>
      <c r="C3806">
        <v>1.8</v>
      </c>
      <c r="D3806">
        <v>1.74</v>
      </c>
      <c r="E3806">
        <v>1.75</v>
      </c>
      <c r="F3806">
        <v>10852841</v>
      </c>
      <c r="G3806">
        <v>10.275242105263157</v>
      </c>
      <c r="H3806">
        <v>7.2514917638203142</v>
      </c>
      <c r="I3806">
        <f>tsla_moving_stats_14yr[[#This Row],[Close]]/tsla_moving_stats_14yr[[#This Row],[StdDev_14Y_Centered]]</f>
        <v>0.2413296542280074</v>
      </c>
      <c r="J3806">
        <f>2*tsla_moving_stats_14yr[[#This Row],[StdDev_14Y_Centered]]</f>
        <v>14.502983527640628</v>
      </c>
      <c r="K3806">
        <v>10.268852027382859</v>
      </c>
      <c r="L3806">
        <v>7.2461403463948928</v>
      </c>
      <c r="M3806">
        <f>tsla_moving_stats_14yr[[#This Row],[Average_14Y_Centered]]-tsla_moving_stats_14yr[[#This Row],[ROLLING AVERAGE MANUAL]]</f>
        <v>6.3900778802974401E-3</v>
      </c>
      <c r="N3806">
        <f>tsla_moving_stats_14yr[[#This Row],[StdDev_14Y_Centered]]-tsla_moving_stats_14yr[[#This Row],[STANDARD DEV MANUAL]]</f>
        <v>5.3514174254214453E-3</v>
      </c>
    </row>
    <row r="3807" spans="1:14" x14ac:dyDescent="0.25">
      <c r="A3807" s="1">
        <v>40555</v>
      </c>
      <c r="B3807">
        <v>1.8</v>
      </c>
      <c r="C3807">
        <v>1.83</v>
      </c>
      <c r="D3807">
        <v>1.77</v>
      </c>
      <c r="E3807">
        <v>1.8</v>
      </c>
      <c r="F3807">
        <v>14470845</v>
      </c>
      <c r="G3807">
        <v>10.275242105263157</v>
      </c>
      <c r="H3807">
        <v>7.2514917638203142</v>
      </c>
      <c r="I3807">
        <f>tsla_moving_stats_14yr[[#This Row],[Close]]/tsla_moving_stats_14yr[[#This Row],[StdDev_14Y_Centered]]</f>
        <v>0.24822478720595048</v>
      </c>
      <c r="J3807">
        <f>2*tsla_moving_stats_14yr[[#This Row],[StdDev_14Y_Centered]]</f>
        <v>14.502983527640628</v>
      </c>
      <c r="K3807">
        <v>10.262391991570098</v>
      </c>
      <c r="L3807">
        <v>7.2425799877535528</v>
      </c>
      <c r="M3807">
        <f>tsla_moving_stats_14yr[[#This Row],[Average_14Y_Centered]]-tsla_moving_stats_14yr[[#This Row],[ROLLING AVERAGE MANUAL]]</f>
        <v>1.2850113693058773E-2</v>
      </c>
      <c r="N3807">
        <f>tsla_moving_stats_14yr[[#This Row],[StdDev_14Y_Centered]]-tsla_moving_stats_14yr[[#This Row],[STANDARD DEV MANUAL]]</f>
        <v>8.9117760667614121E-3</v>
      </c>
    </row>
    <row r="3808" spans="1:14" x14ac:dyDescent="0.25">
      <c r="A3808" s="1">
        <v>40554</v>
      </c>
      <c r="B3808">
        <v>1.91</v>
      </c>
      <c r="C3808">
        <v>1.91</v>
      </c>
      <c r="D3808">
        <v>1.79</v>
      </c>
      <c r="E3808">
        <v>1.8</v>
      </c>
      <c r="F3808">
        <v>25670351</v>
      </c>
      <c r="G3808">
        <v>10.268852027382833</v>
      </c>
      <c r="H3808">
        <v>7.248048983421671</v>
      </c>
      <c r="I3808">
        <f>tsla_moving_stats_14yr[[#This Row],[Close]]/tsla_moving_stats_14yr[[#This Row],[StdDev_14Y_Centered]]</f>
        <v>0.24834269251175137</v>
      </c>
      <c r="J3808">
        <f>2*tsla_moving_stats_14yr[[#This Row],[StdDev_14Y_Centered]]</f>
        <v>14.496097966843342</v>
      </c>
      <c r="K3808">
        <v>10.256035846072772</v>
      </c>
      <c r="L3808">
        <v>7.2391944375147403</v>
      </c>
      <c r="M3808">
        <f>tsla_moving_stats_14yr[[#This Row],[Average_14Y_Centered]]-tsla_moving_stats_14yr[[#This Row],[ROLLING AVERAGE MANUAL]]</f>
        <v>1.2816181310061125E-2</v>
      </c>
      <c r="N3808">
        <f>tsla_moving_stats_14yr[[#This Row],[StdDev_14Y_Centered]]-tsla_moving_stats_14yr[[#This Row],[STANDARD DEV MANUAL]]</f>
        <v>8.8545459069306887E-3</v>
      </c>
    </row>
    <row r="3809" spans="1:14" x14ac:dyDescent="0.25">
      <c r="A3809" s="1">
        <v>40553</v>
      </c>
      <c r="B3809">
        <v>1.88</v>
      </c>
      <c r="C3809">
        <v>1.91</v>
      </c>
      <c r="D3809">
        <v>1.87</v>
      </c>
      <c r="E3809">
        <v>1.9</v>
      </c>
      <c r="F3809">
        <v>20142201</v>
      </c>
      <c r="G3809">
        <v>10.262391991570073</v>
      </c>
      <c r="H3809">
        <v>7.2444886924876624</v>
      </c>
      <c r="I3809">
        <f>tsla_moving_stats_14yr[[#This Row],[Close]]/tsla_moving_stats_14yr[[#This Row],[StdDev_14Y_Centered]]</f>
        <v>0.26226833675235744</v>
      </c>
      <c r="J3809">
        <f>2*tsla_moving_stats_14yr[[#This Row],[StdDev_14Y_Centered]]</f>
        <v>14.488977384975325</v>
      </c>
      <c r="K3809">
        <v>10.24970991561184</v>
      </c>
      <c r="L3809">
        <v>7.2358595457082915</v>
      </c>
      <c r="M3809">
        <f>tsla_moving_stats_14yr[[#This Row],[Average_14Y_Centered]]-tsla_moving_stats_14yr[[#This Row],[ROLLING AVERAGE MANUAL]]</f>
        <v>1.2682075958233341E-2</v>
      </c>
      <c r="N3809">
        <f>tsla_moving_stats_14yr[[#This Row],[StdDev_14Y_Centered]]-tsla_moving_stats_14yr[[#This Row],[STANDARD DEV MANUAL]]</f>
        <v>8.6291467793708776E-3</v>
      </c>
    </row>
    <row r="3810" spans="1:14" x14ac:dyDescent="0.25">
      <c r="A3810" s="1">
        <v>40550</v>
      </c>
      <c r="B3810">
        <v>1.87</v>
      </c>
      <c r="C3810">
        <v>1.91</v>
      </c>
      <c r="D3810">
        <v>1.86</v>
      </c>
      <c r="E3810">
        <v>1.88</v>
      </c>
      <c r="F3810">
        <v>33743135</v>
      </c>
      <c r="G3810">
        <v>10.243282321899736</v>
      </c>
      <c r="H3810">
        <v>7.2342642100639756</v>
      </c>
      <c r="I3810">
        <f>tsla_moving_stats_14yr[[#This Row],[Close]]/tsla_moving_stats_14yr[[#This Row],[StdDev_14Y_Centered]]</f>
        <v>0.25987439018119224</v>
      </c>
      <c r="J3810">
        <f>2*tsla_moving_stats_14yr[[#This Row],[StdDev_14Y_Centered]]</f>
        <v>14.468528420127951</v>
      </c>
      <c r="K3810">
        <v>10.243282321899759</v>
      </c>
      <c r="L3810">
        <v>7.2323551813435367</v>
      </c>
      <c r="M3810">
        <f>tsla_moving_stats_14yr[[#This Row],[Average_14Y_Centered]]-tsla_moving_stats_14yr[[#This Row],[ROLLING AVERAGE MANUAL]]</f>
        <v>-2.3092638912203256E-14</v>
      </c>
      <c r="N3810">
        <f>tsla_moving_stats_14yr[[#This Row],[StdDev_14Y_Centered]]-tsla_moving_stats_14yr[[#This Row],[STANDARD DEV MANUAL]]</f>
        <v>1.9090287204388545E-3</v>
      </c>
    </row>
    <row r="3811" spans="1:14" x14ac:dyDescent="0.25">
      <c r="A3811" s="1">
        <v>40549</v>
      </c>
      <c r="B3811">
        <v>1.79</v>
      </c>
      <c r="C3811">
        <v>1.87</v>
      </c>
      <c r="D3811">
        <v>1.79</v>
      </c>
      <c r="E3811">
        <v>1.86</v>
      </c>
      <c r="F3811">
        <v>30918287</v>
      </c>
      <c r="G3811">
        <v>10.243282321899736</v>
      </c>
      <c r="H3811">
        <v>7.2342642100639756</v>
      </c>
      <c r="I3811">
        <f>tsla_moving_stats_14yr[[#This Row],[Close]]/tsla_moving_stats_14yr[[#This Row],[StdDev_14Y_Centered]]</f>
        <v>0.25710976900905191</v>
      </c>
      <c r="J3811">
        <f>2*tsla_moving_stats_14yr[[#This Row],[StdDev_14Y_Centered]]</f>
        <v>14.468528420127951</v>
      </c>
      <c r="K3811">
        <v>10.237544878563911</v>
      </c>
      <c r="L3811">
        <v>7.2299514912502261</v>
      </c>
      <c r="M3811">
        <f>tsla_moving_stats_14yr[[#This Row],[Average_14Y_Centered]]-tsla_moving_stats_14yr[[#This Row],[ROLLING AVERAGE MANUAL]]</f>
        <v>5.7374433358248211E-3</v>
      </c>
      <c r="N3811">
        <f>tsla_moving_stats_14yr[[#This Row],[StdDev_14Y_Centered]]-tsla_moving_stats_14yr[[#This Row],[STANDARD DEV MANUAL]]</f>
        <v>4.3127188137495054E-3</v>
      </c>
    </row>
    <row r="3812" spans="1:14" x14ac:dyDescent="0.25">
      <c r="A3812" s="1">
        <v>40548</v>
      </c>
      <c r="B3812">
        <v>1.77</v>
      </c>
      <c r="C3812">
        <v>1.79</v>
      </c>
      <c r="D3812">
        <v>1.75</v>
      </c>
      <c r="E3812">
        <v>1.79</v>
      </c>
      <c r="F3812">
        <v>21703057</v>
      </c>
      <c r="G3812">
        <v>10.243282321899736</v>
      </c>
      <c r="H3812">
        <v>7.2342642100639756</v>
      </c>
      <c r="I3812">
        <f>tsla_moving_stats_14yr[[#This Row],[Close]]/tsla_moving_stats_14yr[[#This Row],[StdDev_14Y_Centered]]</f>
        <v>0.24743359490656069</v>
      </c>
      <c r="J3812">
        <f>2*tsla_moving_stats_14yr[[#This Row],[StdDev_14Y_Centered]]</f>
        <v>14.468528420127951</v>
      </c>
      <c r="K3812">
        <v>10.231875330163785</v>
      </c>
      <c r="L3812">
        <v>7.2276504941361699</v>
      </c>
      <c r="M3812">
        <f>tsla_moving_stats_14yr[[#This Row],[Average_14Y_Centered]]-tsla_moving_stats_14yr[[#This Row],[ROLLING AVERAGE MANUAL]]</f>
        <v>1.1406991735951166E-2</v>
      </c>
      <c r="N3812">
        <f>tsla_moving_stats_14yr[[#This Row],[StdDev_14Y_Centered]]-tsla_moving_stats_14yr[[#This Row],[STANDARD DEV MANUAL]]</f>
        <v>6.6137159278056856E-3</v>
      </c>
    </row>
    <row r="3813" spans="1:14" x14ac:dyDescent="0.25">
      <c r="A3813" s="1">
        <v>40547</v>
      </c>
      <c r="B3813">
        <v>1.78</v>
      </c>
      <c r="C3813">
        <v>1.8</v>
      </c>
      <c r="D3813">
        <v>1.73</v>
      </c>
      <c r="E3813">
        <v>1.78</v>
      </c>
      <c r="F3813">
        <v>17836083</v>
      </c>
      <c r="G3813">
        <v>10.237544878563886</v>
      </c>
      <c r="H3813">
        <v>7.2318608934996389</v>
      </c>
      <c r="I3813">
        <f>tsla_moving_stats_14yr[[#This Row],[Close]]/tsla_moving_stats_14yr[[#This Row],[StdDev_14Y_Centered]]</f>
        <v>0.2461330529186414</v>
      </c>
      <c r="J3813">
        <f>2*tsla_moving_stats_14yr[[#This Row],[StdDev_14Y_Centered]]</f>
        <v>14.463721786999278</v>
      </c>
      <c r="K3813">
        <v>10.226104651162816</v>
      </c>
      <c r="L3813">
        <v>7.2251992222282047</v>
      </c>
      <c r="M3813">
        <f>tsla_moving_stats_14yr[[#This Row],[Average_14Y_Centered]]-tsla_moving_stats_14yr[[#This Row],[ROLLING AVERAGE MANUAL]]</f>
        <v>1.1440227401070757E-2</v>
      </c>
      <c r="N3813">
        <f>tsla_moving_stats_14yr[[#This Row],[StdDev_14Y_Centered]]-tsla_moving_stats_14yr[[#This Row],[STANDARD DEV MANUAL]]</f>
        <v>6.6616712714342441E-3</v>
      </c>
    </row>
    <row r="3814" spans="1:14" x14ac:dyDescent="0.25">
      <c r="A3814" s="1">
        <v>40546</v>
      </c>
      <c r="B3814">
        <v>1.79</v>
      </c>
      <c r="C3814">
        <v>1.8</v>
      </c>
      <c r="D3814">
        <v>1.73</v>
      </c>
      <c r="E3814">
        <v>1.77</v>
      </c>
      <c r="F3814">
        <v>19261280</v>
      </c>
      <c r="G3814">
        <v>10.23187533016376</v>
      </c>
      <c r="H3814">
        <v>7.2295602974444986</v>
      </c>
      <c r="I3814">
        <f>tsla_moving_stats_14yr[[#This Row],[Close]]/tsla_moving_stats_14yr[[#This Row],[StdDev_14Y_Centered]]</f>
        <v>0.2448281675755106</v>
      </c>
      <c r="J3814">
        <f>2*tsla_moving_stats_14yr[[#This Row],[StdDev_14Y_Centered]]</f>
        <v>14.459120594888997</v>
      </c>
      <c r="K3814">
        <v>10.220211528291934</v>
      </c>
      <c r="L3814">
        <v>7.222562081589583</v>
      </c>
      <c r="M3814">
        <f>tsla_moving_stats_14yr[[#This Row],[Average_14Y_Centered]]-tsla_moving_stats_14yr[[#This Row],[ROLLING AVERAGE MANUAL]]</f>
        <v>1.1663801871826251E-2</v>
      </c>
      <c r="N3814">
        <f>tsla_moving_stats_14yr[[#This Row],[StdDev_14Y_Centered]]-tsla_moving_stats_14yr[[#This Row],[STANDARD DEV MANUAL]]</f>
        <v>6.9982158549155571E-3</v>
      </c>
    </row>
    <row r="3815" spans="1:14" x14ac:dyDescent="0.25">
      <c r="A3815" s="1">
        <v>40543</v>
      </c>
      <c r="B3815">
        <v>1.77</v>
      </c>
      <c r="C3815">
        <v>1.82</v>
      </c>
      <c r="D3815">
        <v>1.77</v>
      </c>
      <c r="E3815">
        <v>1.78</v>
      </c>
      <c r="F3815">
        <v>21267727</v>
      </c>
      <c r="G3815">
        <v>10.220211528291909</v>
      </c>
      <c r="H3815">
        <v>7.2244725596237069</v>
      </c>
      <c r="I3815">
        <f>tsla_moving_stats_14yr[[#This Row],[Close]]/tsla_moving_stats_14yr[[#This Row],[StdDev_14Y_Centered]]</f>
        <v>0.24638476861938735</v>
      </c>
      <c r="J3815">
        <f>2*tsla_moving_stats_14yr[[#This Row],[StdDev_14Y_Centered]]</f>
        <v>14.448945119247414</v>
      </c>
      <c r="K3815">
        <v>10.214634920634946</v>
      </c>
      <c r="L3815">
        <v>7.2204014016610056</v>
      </c>
      <c r="M3815">
        <f>tsla_moving_stats_14yr[[#This Row],[Average_14Y_Centered]]-tsla_moving_stats_14yr[[#This Row],[ROLLING AVERAGE MANUAL]]</f>
        <v>5.5766076569625511E-3</v>
      </c>
      <c r="N3815">
        <f>tsla_moving_stats_14yr[[#This Row],[StdDev_14Y_Centered]]-tsla_moving_stats_14yr[[#This Row],[STANDARD DEV MANUAL]]</f>
        <v>4.0711579627012995E-3</v>
      </c>
    </row>
    <row r="3816" spans="1:14" x14ac:dyDescent="0.25">
      <c r="A3816" s="1">
        <v>40542</v>
      </c>
      <c r="B3816">
        <v>1.85</v>
      </c>
      <c r="C3816">
        <v>1.86</v>
      </c>
      <c r="D3816">
        <v>1.76</v>
      </c>
      <c r="E3816">
        <v>1.77</v>
      </c>
      <c r="F3816">
        <v>30616036</v>
      </c>
      <c r="G3816">
        <v>10.220211528291909</v>
      </c>
      <c r="H3816">
        <v>7.2244725596237069</v>
      </c>
      <c r="I3816">
        <f>tsla_moving_stats_14yr[[#This Row],[Close]]/tsla_moving_stats_14yr[[#This Row],[StdDev_14Y_Centered]]</f>
        <v>0.24500058452602</v>
      </c>
      <c r="J3816">
        <f>2*tsla_moving_stats_14yr[[#This Row],[StdDev_14Y_Centered]]</f>
        <v>14.448945119247414</v>
      </c>
      <c r="K3816">
        <v>10.208914769719454</v>
      </c>
      <c r="L3816">
        <v>7.2180298001246967</v>
      </c>
      <c r="M3816">
        <f>tsla_moving_stats_14yr[[#This Row],[Average_14Y_Centered]]-tsla_moving_stats_14yr[[#This Row],[ROLLING AVERAGE MANUAL]]</f>
        <v>1.129675857245438E-2</v>
      </c>
      <c r="N3816">
        <f>tsla_moving_stats_14yr[[#This Row],[StdDev_14Y_Centered]]-tsla_moving_stats_14yr[[#This Row],[STANDARD DEV MANUAL]]</f>
        <v>6.4427594990101866E-3</v>
      </c>
    </row>
    <row r="3817" spans="1:14" x14ac:dyDescent="0.25">
      <c r="A3817" s="1">
        <v>40541</v>
      </c>
      <c r="B3817">
        <v>1.8</v>
      </c>
      <c r="C3817">
        <v>1.87</v>
      </c>
      <c r="D3817">
        <v>1.77</v>
      </c>
      <c r="E3817">
        <v>1.85</v>
      </c>
      <c r="F3817">
        <v>49791501</v>
      </c>
      <c r="G3817">
        <v>10.220211528291909</v>
      </c>
      <c r="H3817">
        <v>7.2244725596237069</v>
      </c>
      <c r="I3817">
        <f>tsla_moving_stats_14yr[[#This Row],[Close]]/tsla_moving_stats_14yr[[#This Row],[StdDev_14Y_Centered]]</f>
        <v>0.25607405727295873</v>
      </c>
      <c r="J3817">
        <f>2*tsla_moving_stats_14yr[[#This Row],[StdDev_14Y_Centered]]</f>
        <v>14.448945119247414</v>
      </c>
      <c r="K3817">
        <v>10.203315677966128</v>
      </c>
      <c r="L3817">
        <v>7.2158388066977608</v>
      </c>
      <c r="M3817">
        <f>tsla_moving_stats_14yr[[#This Row],[Average_14Y_Centered]]-tsla_moving_stats_14yr[[#This Row],[ROLLING AVERAGE MANUAL]]</f>
        <v>1.6895850325781225E-2</v>
      </c>
      <c r="N3817">
        <f>tsla_moving_stats_14yr[[#This Row],[StdDev_14Y_Centered]]-tsla_moving_stats_14yr[[#This Row],[STANDARD DEV MANUAL]]</f>
        <v>8.6337529259461476E-3</v>
      </c>
    </row>
    <row r="3818" spans="1:14" x14ac:dyDescent="0.25">
      <c r="A3818" s="1">
        <v>40540</v>
      </c>
      <c r="B3818">
        <v>1.72</v>
      </c>
      <c r="C3818">
        <v>1.78</v>
      </c>
      <c r="D3818">
        <v>1.67</v>
      </c>
      <c r="E3818">
        <v>1.76</v>
      </c>
      <c r="F3818">
        <v>60848897</v>
      </c>
      <c r="G3818">
        <v>10.214634920634921</v>
      </c>
      <c r="H3818">
        <v>7.2223123190960132</v>
      </c>
      <c r="I3818">
        <f>tsla_moving_stats_14yr[[#This Row],[Close]]/tsla_moving_stats_14yr[[#This Row],[StdDev_14Y_Centered]]</f>
        <v>0.24368926768045002</v>
      </c>
      <c r="J3818">
        <f>2*tsla_moving_stats_14yr[[#This Row],[StdDev_14Y_Centered]]</f>
        <v>14.444624638192026</v>
      </c>
      <c r="K3818">
        <v>10.197514573396955</v>
      </c>
      <c r="L3818">
        <v>7.2133477907609658</v>
      </c>
      <c r="M3818">
        <f>tsla_moving_stats_14yr[[#This Row],[Average_14Y_Centered]]-tsla_moving_stats_14yr[[#This Row],[ROLLING AVERAGE MANUAL]]</f>
        <v>1.7120347237966627E-2</v>
      </c>
      <c r="N3818">
        <f>tsla_moving_stats_14yr[[#This Row],[StdDev_14Y_Centered]]-tsla_moving_stats_14yr[[#This Row],[STANDARD DEV MANUAL]]</f>
        <v>8.9645283350474614E-3</v>
      </c>
    </row>
    <row r="3819" spans="1:14" x14ac:dyDescent="0.25">
      <c r="A3819" s="1">
        <v>40539</v>
      </c>
      <c r="B3819">
        <v>1.87</v>
      </c>
      <c r="C3819">
        <v>1.91</v>
      </c>
      <c r="D3819">
        <v>1.67</v>
      </c>
      <c r="E3819">
        <v>1.7</v>
      </c>
      <c r="F3819">
        <v>139535063</v>
      </c>
      <c r="G3819">
        <v>10.208914769719428</v>
      </c>
      <c r="H3819">
        <v>7.2199411015749133</v>
      </c>
      <c r="I3819">
        <f>tsla_moving_stats_14yr[[#This Row],[Close]]/tsla_moving_stats_14yr[[#This Row],[StdDev_14Y_Centered]]</f>
        <v>0.23545898451016067</v>
      </c>
      <c r="J3819">
        <f>2*tsla_moving_stats_14yr[[#This Row],[StdDev_14Y_Centered]]</f>
        <v>14.439882203149827</v>
      </c>
      <c r="K3819">
        <v>10.191426299045625</v>
      </c>
      <c r="L3819">
        <v>7.210411188962869</v>
      </c>
      <c r="M3819">
        <f>tsla_moving_stats_14yr[[#This Row],[Average_14Y_Centered]]-tsla_moving_stats_14yr[[#This Row],[ROLLING AVERAGE MANUAL]]</f>
        <v>1.7488470673802325E-2</v>
      </c>
      <c r="N3819">
        <f>tsla_moving_stats_14yr[[#This Row],[StdDev_14Y_Centered]]-tsla_moving_stats_14yr[[#This Row],[STANDARD DEV MANUAL]]</f>
        <v>9.5299126120442779E-3</v>
      </c>
    </row>
    <row r="3820" spans="1:14" x14ac:dyDescent="0.25">
      <c r="A3820" s="1">
        <v>40535</v>
      </c>
      <c r="B3820">
        <v>2.08</v>
      </c>
      <c r="C3820">
        <v>2.17</v>
      </c>
      <c r="D3820">
        <v>1.99</v>
      </c>
      <c r="E3820">
        <v>2.0099999999999998</v>
      </c>
      <c r="F3820">
        <v>23356899</v>
      </c>
      <c r="G3820">
        <v>10.197514573396926</v>
      </c>
      <c r="H3820">
        <v>7.2152598776841126</v>
      </c>
      <c r="I3820">
        <f>tsla_moving_stats_14yr[[#This Row],[Close]]/tsla_moving_stats_14yr[[#This Row],[StdDev_14Y_Centered]]</f>
        <v>0.27857624452539481</v>
      </c>
      <c r="J3820">
        <f>2*tsla_moving_stats_14yr[[#This Row],[StdDev_14Y_Centered]]</f>
        <v>14.430519755368225</v>
      </c>
      <c r="K3820">
        <v>10.185103448275891</v>
      </c>
      <c r="L3820">
        <v>7.2070944970975477</v>
      </c>
      <c r="M3820">
        <f>tsla_moving_stats_14yr[[#This Row],[Average_14Y_Centered]]-tsla_moving_stats_14yr[[#This Row],[ROLLING AVERAGE MANUAL]]</f>
        <v>1.2411125121035482E-2</v>
      </c>
      <c r="N3820">
        <f>tsla_moving_stats_14yr[[#This Row],[StdDev_14Y_Centered]]-tsla_moving_stats_14yr[[#This Row],[STANDARD DEV MANUAL]]</f>
        <v>8.1653805865649076E-3</v>
      </c>
    </row>
    <row r="3821" spans="1:14" x14ac:dyDescent="0.25">
      <c r="A3821" s="1">
        <v>40534</v>
      </c>
      <c r="B3821">
        <v>2.15</v>
      </c>
      <c r="C3821">
        <v>2.19</v>
      </c>
      <c r="D3821">
        <v>2.11</v>
      </c>
      <c r="E3821">
        <v>2.1800000000000002</v>
      </c>
      <c r="F3821">
        <v>12498853</v>
      </c>
      <c r="G3821">
        <v>10.197514573396926</v>
      </c>
      <c r="H3821">
        <v>7.2152598776841126</v>
      </c>
      <c r="I3821">
        <f>tsla_moving_stats_14yr[[#This Row],[Close]]/tsla_moving_stats_14yr[[#This Row],[StdDev_14Y_Centered]]</f>
        <v>0.30213741943550293</v>
      </c>
      <c r="J3821">
        <f>2*tsla_moving_stats_14yr[[#This Row],[StdDev_14Y_Centered]]</f>
        <v>14.430519755368225</v>
      </c>
      <c r="K3821">
        <v>10.178869426751618</v>
      </c>
      <c r="L3821">
        <v>7.2039242406415882</v>
      </c>
      <c r="M3821">
        <f>tsla_moving_stats_14yr[[#This Row],[Average_14Y_Centered]]-tsla_moving_stats_14yr[[#This Row],[ROLLING AVERAGE MANUAL]]</f>
        <v>1.8645146645308586E-2</v>
      </c>
      <c r="N3821">
        <f>tsla_moving_stats_14yr[[#This Row],[StdDev_14Y_Centered]]-tsla_moving_stats_14yr[[#This Row],[STANDARD DEV MANUAL]]</f>
        <v>1.1335637042524382E-2</v>
      </c>
    </row>
    <row r="3822" spans="1:14" x14ac:dyDescent="0.25">
      <c r="A3822" s="1">
        <v>40533</v>
      </c>
      <c r="B3822">
        <v>2.12</v>
      </c>
      <c r="C3822">
        <v>2.1800000000000002</v>
      </c>
      <c r="D3822">
        <v>2.11</v>
      </c>
      <c r="E3822">
        <v>2.15</v>
      </c>
      <c r="F3822">
        <v>11665182</v>
      </c>
      <c r="G3822">
        <v>10.191426299045599</v>
      </c>
      <c r="H3822">
        <v>7.2123235112850637</v>
      </c>
      <c r="I3822">
        <f>tsla_moving_stats_14yr[[#This Row],[Close]]/tsla_moving_stats_14yr[[#This Row],[StdDev_14Y_Centered]]</f>
        <v>0.29810088200229962</v>
      </c>
      <c r="J3822">
        <f>2*tsla_moving_stats_14yr[[#This Row],[StdDev_14Y_Centered]]</f>
        <v>14.424647022570127</v>
      </c>
      <c r="K3822">
        <v>10.172554434413197</v>
      </c>
      <c r="L3822">
        <v>7.2006216913535557</v>
      </c>
      <c r="M3822">
        <f>tsla_moving_stats_14yr[[#This Row],[Average_14Y_Centered]]-tsla_moving_stats_14yr[[#This Row],[ROLLING AVERAGE MANUAL]]</f>
        <v>1.887186463240198E-2</v>
      </c>
      <c r="N3822">
        <f>tsla_moving_stats_14yr[[#This Row],[StdDev_14Y_Centered]]-tsla_moving_stats_14yr[[#This Row],[STANDARD DEV MANUAL]]</f>
        <v>1.1701819931507984E-2</v>
      </c>
    </row>
    <row r="3823" spans="1:14" x14ac:dyDescent="0.25">
      <c r="A3823" s="1">
        <v>40532</v>
      </c>
      <c r="B3823">
        <v>2.11</v>
      </c>
      <c r="C3823">
        <v>2.15</v>
      </c>
      <c r="D3823">
        <v>2.08</v>
      </c>
      <c r="E3823">
        <v>2.11</v>
      </c>
      <c r="F3823">
        <v>7849808</v>
      </c>
      <c r="G3823">
        <v>10.185103448275861</v>
      </c>
      <c r="H3823">
        <v>7.2090069542088839</v>
      </c>
      <c r="I3823">
        <f>tsla_moving_stats_14yr[[#This Row],[Close]]/tsla_moving_stats_14yr[[#This Row],[StdDev_14Y_Centered]]</f>
        <v>0.29268941109400709</v>
      </c>
      <c r="J3823">
        <f>2*tsla_moving_stats_14yr[[#This Row],[StdDev_14Y_Centered]]</f>
        <v>14.418013908417768</v>
      </c>
      <c r="K3823">
        <v>10.165956429330528</v>
      </c>
      <c r="L3823">
        <v>7.1968415823275675</v>
      </c>
      <c r="M3823">
        <f>tsla_moving_stats_14yr[[#This Row],[Average_14Y_Centered]]-tsla_moving_stats_14yr[[#This Row],[ROLLING AVERAGE MANUAL]]</f>
        <v>1.9147018945332661E-2</v>
      </c>
      <c r="N3823">
        <f>tsla_moving_stats_14yr[[#This Row],[StdDev_14Y_Centered]]-tsla_moving_stats_14yr[[#This Row],[STANDARD DEV MANUAL]]</f>
        <v>1.2165371881316389E-2</v>
      </c>
    </row>
    <row r="3824" spans="1:14" x14ac:dyDescent="0.25">
      <c r="A3824" s="1">
        <v>40529</v>
      </c>
      <c r="B3824">
        <v>2.09</v>
      </c>
      <c r="C3824">
        <v>2.1</v>
      </c>
      <c r="D3824">
        <v>2.0499999999999998</v>
      </c>
      <c r="E3824">
        <v>2.09</v>
      </c>
      <c r="F3824">
        <v>12207269</v>
      </c>
      <c r="G3824">
        <v>10.1659564293305</v>
      </c>
      <c r="H3824">
        <v>7.1987543641772778</v>
      </c>
      <c r="I3824">
        <f>tsla_moving_stats_14yr[[#This Row],[Close]]/tsla_moving_stats_14yr[[#This Row],[StdDev_14Y_Centered]]</f>
        <v>0.29032800596730168</v>
      </c>
      <c r="J3824">
        <f>2*tsla_moving_stats_14yr[[#This Row],[StdDev_14Y_Centered]]</f>
        <v>14.397508728354556</v>
      </c>
      <c r="K3824">
        <v>10.159186602870841</v>
      </c>
      <c r="L3824">
        <v>7.1927610345476642</v>
      </c>
      <c r="M3824">
        <f>tsla_moving_stats_14yr[[#This Row],[Average_14Y_Centered]]-tsla_moving_stats_14yr[[#This Row],[ROLLING AVERAGE MANUAL]]</f>
        <v>6.7698264596582902E-3</v>
      </c>
      <c r="N3824">
        <f>tsla_moving_stats_14yr[[#This Row],[StdDev_14Y_Centered]]-tsla_moving_stats_14yr[[#This Row],[STANDARD DEV MANUAL]]</f>
        <v>5.9933296296135197E-3</v>
      </c>
    </row>
    <row r="3825" spans="1:14" x14ac:dyDescent="0.25">
      <c r="A3825" s="1">
        <v>40528</v>
      </c>
      <c r="B3825">
        <v>2</v>
      </c>
      <c r="C3825">
        <v>2.06</v>
      </c>
      <c r="D3825">
        <v>1.98</v>
      </c>
      <c r="E3825">
        <v>2.0499999999999998</v>
      </c>
      <c r="F3825">
        <v>11851062</v>
      </c>
      <c r="G3825">
        <v>10.1659564293305</v>
      </c>
      <c r="H3825">
        <v>7.1987543641772778</v>
      </c>
      <c r="I3825">
        <f>tsla_moving_stats_14yr[[#This Row],[Close]]/tsla_moving_stats_14yr[[#This Row],[StdDev_14Y_Centered]]</f>
        <v>0.28477148910668348</v>
      </c>
      <c r="J3825">
        <f>2*tsla_moving_stats_14yr[[#This Row],[StdDev_14Y_Centered]]</f>
        <v>14.397508728354556</v>
      </c>
      <c r="K3825">
        <v>10.152606382978751</v>
      </c>
      <c r="L3825">
        <v>7.1890113629747523</v>
      </c>
      <c r="M3825">
        <f>tsla_moving_stats_14yr[[#This Row],[Average_14Y_Centered]]-tsla_moving_stats_14yr[[#This Row],[ROLLING AVERAGE MANUAL]]</f>
        <v>1.335004635174819E-2</v>
      </c>
      <c r="N3825">
        <f>tsla_moving_stats_14yr[[#This Row],[StdDev_14Y_Centered]]-tsla_moving_stats_14yr[[#This Row],[STANDARD DEV MANUAL]]</f>
        <v>9.7430012025254698E-3</v>
      </c>
    </row>
    <row r="3826" spans="1:14" x14ac:dyDescent="0.25">
      <c r="A3826" s="1">
        <v>40527</v>
      </c>
      <c r="B3826">
        <v>1.91</v>
      </c>
      <c r="C3826">
        <v>2</v>
      </c>
      <c r="D3826">
        <v>1.9</v>
      </c>
      <c r="E3826">
        <v>1.97</v>
      </c>
      <c r="F3826">
        <v>11143513</v>
      </c>
      <c r="G3826">
        <v>10.1659564293305</v>
      </c>
      <c r="H3826">
        <v>7.1987543641772778</v>
      </c>
      <c r="I3826">
        <f>tsla_moving_stats_14yr[[#This Row],[Close]]/tsla_moving_stats_14yr[[#This Row],[StdDev_14Y_Centered]]</f>
        <v>0.27365845538544709</v>
      </c>
      <c r="J3826">
        <f>2*tsla_moving_stats_14yr[[#This Row],[StdDev_14Y_Centered]]</f>
        <v>14.397508728354556</v>
      </c>
      <c r="K3826">
        <v>10.145981905268789</v>
      </c>
      <c r="L3826">
        <v>7.1851853146636744</v>
      </c>
      <c r="M3826">
        <f>tsla_moving_stats_14yr[[#This Row],[Average_14Y_Centered]]-tsla_moving_stats_14yr[[#This Row],[ROLLING AVERAGE MANUAL]]</f>
        <v>1.9974524061710852E-2</v>
      </c>
      <c r="N3826">
        <f>tsla_moving_stats_14yr[[#This Row],[StdDev_14Y_Centered]]-tsla_moving_stats_14yr[[#This Row],[STANDARD DEV MANUAL]]</f>
        <v>1.3569049513603382E-2</v>
      </c>
    </row>
    <row r="3827" spans="1:14" x14ac:dyDescent="0.25">
      <c r="A3827" s="1">
        <v>40526</v>
      </c>
      <c r="B3827">
        <v>2.02</v>
      </c>
      <c r="C3827">
        <v>2.0299999999999998</v>
      </c>
      <c r="D3827">
        <v>1.85</v>
      </c>
      <c r="E3827">
        <v>1.9</v>
      </c>
      <c r="F3827">
        <v>26503677</v>
      </c>
      <c r="G3827">
        <v>10.159186602870813</v>
      </c>
      <c r="H3827">
        <v>7.1946737485914873</v>
      </c>
      <c r="I3827">
        <f>tsla_moving_stats_14yr[[#This Row],[Close]]/tsla_moving_stats_14yr[[#This Row],[StdDev_14Y_Centered]]</f>
        <v>0.26408424709625866</v>
      </c>
      <c r="J3827">
        <f>2*tsla_moving_stats_14yr[[#This Row],[StdDev_14Y_Centered]]</f>
        <v>14.389347497182975</v>
      </c>
      <c r="K3827">
        <v>10.139275825346139</v>
      </c>
      <c r="L3827">
        <v>7.1812169510717947</v>
      </c>
      <c r="M3827">
        <f>tsla_moving_stats_14yr[[#This Row],[Average_14Y_Centered]]-tsla_moving_stats_14yr[[#This Row],[ROLLING AVERAGE MANUAL]]</f>
        <v>1.9910777524673406E-2</v>
      </c>
      <c r="N3827">
        <f>tsla_moving_stats_14yr[[#This Row],[StdDev_14Y_Centered]]-tsla_moving_stats_14yr[[#This Row],[STANDARD DEV MANUAL]]</f>
        <v>1.3456797519692643E-2</v>
      </c>
    </row>
    <row r="3828" spans="1:14" x14ac:dyDescent="0.25">
      <c r="A3828" s="1">
        <v>40525</v>
      </c>
      <c r="B3828">
        <v>2.11</v>
      </c>
      <c r="C3828">
        <v>2.12</v>
      </c>
      <c r="D3828">
        <v>2.0299999999999998</v>
      </c>
      <c r="E3828">
        <v>2.04</v>
      </c>
      <c r="F3828">
        <v>6154971</v>
      </c>
      <c r="G3828">
        <v>10.152606382978725</v>
      </c>
      <c r="H3828">
        <v>7.1909240971746451</v>
      </c>
      <c r="I3828">
        <f>tsla_moving_stats_14yr[[#This Row],[Close]]/tsla_moving_stats_14yr[[#This Row],[StdDev_14Y_Centered]]</f>
        <v>0.28369093769207321</v>
      </c>
      <c r="J3828">
        <f>2*tsla_moving_stats_14yr[[#This Row],[StdDev_14Y_Centered]]</f>
        <v>14.38184819434929</v>
      </c>
      <c r="K3828">
        <v>10.13299413958447</v>
      </c>
      <c r="L3828">
        <v>7.1779695208807484</v>
      </c>
      <c r="M3828">
        <f>tsla_moving_stats_14yr[[#This Row],[Average_14Y_Centered]]-tsla_moving_stats_14yr[[#This Row],[ROLLING AVERAGE MANUAL]]</f>
        <v>1.9612243394254492E-2</v>
      </c>
      <c r="N3828">
        <f>tsla_moving_stats_14yr[[#This Row],[StdDev_14Y_Centered]]-tsla_moving_stats_14yr[[#This Row],[STANDARD DEV MANUAL]]</f>
        <v>1.2954576293896736E-2</v>
      </c>
    </row>
    <row r="3829" spans="1:14" x14ac:dyDescent="0.25">
      <c r="A3829" s="1">
        <v>40522</v>
      </c>
      <c r="B3829">
        <v>2.14</v>
      </c>
      <c r="C3829">
        <v>2.19</v>
      </c>
      <c r="D3829">
        <v>2.08</v>
      </c>
      <c r="E3829">
        <v>2.1</v>
      </c>
      <c r="F3829">
        <v>6440722</v>
      </c>
      <c r="G3829">
        <v>10.132994139584442</v>
      </c>
      <c r="H3829">
        <v>7.179882370886987</v>
      </c>
      <c r="I3829">
        <f>tsla_moving_stats_14yr[[#This Row],[Close]]/tsla_moving_stats_14yr[[#This Row],[StdDev_14Y_Centered]]</f>
        <v>0.2924839003651491</v>
      </c>
      <c r="J3829">
        <f>2*tsla_moving_stats_14yr[[#This Row],[StdDev_14Y_Centered]]</f>
        <v>14.359764741773974</v>
      </c>
      <c r="K3829">
        <v>10.127196162046937</v>
      </c>
      <c r="L3829">
        <v>7.1754869247721054</v>
      </c>
      <c r="M3829">
        <f>tsla_moving_stats_14yr[[#This Row],[Average_14Y_Centered]]-tsla_moving_stats_14yr[[#This Row],[ROLLING AVERAGE MANUAL]]</f>
        <v>5.7979775375045506E-3</v>
      </c>
      <c r="N3829">
        <f>tsla_moving_stats_14yr[[#This Row],[StdDev_14Y_Centered]]-tsla_moving_stats_14yr[[#This Row],[STANDARD DEV MANUAL]]</f>
        <v>4.3954461148816293E-3</v>
      </c>
    </row>
    <row r="3830" spans="1:14" x14ac:dyDescent="0.25">
      <c r="A3830" s="1">
        <v>40521</v>
      </c>
      <c r="B3830">
        <v>2.17</v>
      </c>
      <c r="C3830">
        <v>2.1800000000000002</v>
      </c>
      <c r="D3830">
        <v>2.11</v>
      </c>
      <c r="E3830">
        <v>2.14</v>
      </c>
      <c r="F3830">
        <v>6089751</v>
      </c>
      <c r="G3830">
        <v>10.132994139584442</v>
      </c>
      <c r="H3830">
        <v>7.179882370886987</v>
      </c>
      <c r="I3830">
        <f>tsla_moving_stats_14yr[[#This Row],[Close]]/tsla_moving_stats_14yr[[#This Row],[StdDev_14Y_Centered]]</f>
        <v>0.29805502227686625</v>
      </c>
      <c r="J3830">
        <f>2*tsla_moving_stats_14yr[[#This Row],[StdDev_14Y_Centered]]</f>
        <v>14.359764741773974</v>
      </c>
      <c r="K3830">
        <v>10.121530666666695</v>
      </c>
      <c r="L3830">
        <v>7.1732041044240313</v>
      </c>
      <c r="M3830">
        <f>tsla_moving_stats_14yr[[#This Row],[Average_14Y_Centered]]-tsla_moving_stats_14yr[[#This Row],[ROLLING AVERAGE MANUAL]]</f>
        <v>1.1463472917746742E-2</v>
      </c>
      <c r="N3830">
        <f>tsla_moving_stats_14yr[[#This Row],[StdDev_14Y_Centered]]-tsla_moving_stats_14yr[[#This Row],[STANDARD DEV MANUAL]]</f>
        <v>6.6782664629556621E-3</v>
      </c>
    </row>
    <row r="3831" spans="1:14" x14ac:dyDescent="0.25">
      <c r="A3831" s="1">
        <v>40520</v>
      </c>
      <c r="B3831">
        <v>2.17</v>
      </c>
      <c r="C3831">
        <v>2.17</v>
      </c>
      <c r="D3831">
        <v>2.1</v>
      </c>
      <c r="E3831">
        <v>2.16</v>
      </c>
      <c r="F3831">
        <v>9914710</v>
      </c>
      <c r="G3831">
        <v>10.132994139584442</v>
      </c>
      <c r="H3831">
        <v>7.179882370886987</v>
      </c>
      <c r="I3831">
        <f>tsla_moving_stats_14yr[[#This Row],[Close]]/tsla_moving_stats_14yr[[#This Row],[StdDev_14Y_Centered]]</f>
        <v>0.30084058323272483</v>
      </c>
      <c r="J3831">
        <f>2*tsla_moving_stats_14yr[[#This Row],[StdDev_14Y_Centered]]</f>
        <v>14.359764741773974</v>
      </c>
      <c r="K3831">
        <v>10.115789754535779</v>
      </c>
      <c r="L3831">
        <v>7.1708101336510257</v>
      </c>
      <c r="M3831">
        <f>tsla_moving_stats_14yr[[#This Row],[Average_14Y_Centered]]-tsla_moving_stats_14yr[[#This Row],[ROLLING AVERAGE MANUAL]]</f>
        <v>1.7204385048662729E-2</v>
      </c>
      <c r="N3831">
        <f>tsla_moving_stats_14yr[[#This Row],[StdDev_14Y_Centered]]-tsla_moving_stats_14yr[[#This Row],[STANDARD DEV MANUAL]]</f>
        <v>9.0722372359612891E-3</v>
      </c>
    </row>
    <row r="3832" spans="1:14" x14ac:dyDescent="0.25">
      <c r="A3832" s="1">
        <v>40519</v>
      </c>
      <c r="B3832">
        <v>2.0299999999999998</v>
      </c>
      <c r="C3832">
        <v>2.16</v>
      </c>
      <c r="D3832">
        <v>2</v>
      </c>
      <c r="E3832">
        <v>2.1</v>
      </c>
      <c r="F3832">
        <v>19673240</v>
      </c>
      <c r="G3832">
        <v>10.127196162046909</v>
      </c>
      <c r="H3832">
        <v>7.1774001328916635</v>
      </c>
      <c r="I3832">
        <f>tsla_moving_stats_14yr[[#This Row],[Close]]/tsla_moving_stats_14yr[[#This Row],[StdDev_14Y_Centered]]</f>
        <v>0.29258505323903999</v>
      </c>
      <c r="J3832">
        <f>2*tsla_moving_stats_14yr[[#This Row],[StdDev_14Y_Centered]]</f>
        <v>14.354800265783327</v>
      </c>
      <c r="K3832">
        <v>10.110379071009103</v>
      </c>
      <c r="L3832">
        <v>7.1688987475758497</v>
      </c>
      <c r="M3832">
        <f>tsla_moving_stats_14yr[[#This Row],[Average_14Y_Centered]]-tsla_moving_stats_14yr[[#This Row],[ROLLING AVERAGE MANUAL]]</f>
        <v>1.6817091037806264E-2</v>
      </c>
      <c r="N3832">
        <f>tsla_moving_stats_14yr[[#This Row],[StdDev_14Y_Centered]]-tsla_moving_stats_14yr[[#This Row],[STANDARD DEV MANUAL]]</f>
        <v>8.501385315813792E-3</v>
      </c>
    </row>
    <row r="3833" spans="1:14" x14ac:dyDescent="0.25">
      <c r="A3833" s="1">
        <v>40518</v>
      </c>
      <c r="B3833">
        <v>2.09</v>
      </c>
      <c r="C3833">
        <v>2.1</v>
      </c>
      <c r="D3833">
        <v>1.97</v>
      </c>
      <c r="E3833">
        <v>2.02</v>
      </c>
      <c r="F3833">
        <v>19115645</v>
      </c>
      <c r="G3833">
        <v>10.121530666666668</v>
      </c>
      <c r="H3833">
        <v>7.1751177243339015</v>
      </c>
      <c r="I3833">
        <f>tsla_moving_stats_14yr[[#This Row],[Close]]/tsla_moving_stats_14yr[[#This Row],[StdDev_14Y_Centered]]</f>
        <v>0.28152848184627183</v>
      </c>
      <c r="J3833">
        <f>2*tsla_moving_stats_14yr[[#This Row],[StdDev_14Y_Centered]]</f>
        <v>14.350235448667803</v>
      </c>
      <c r="K3833">
        <v>10.104909188034213</v>
      </c>
      <c r="L3833">
        <v>7.1669047286250933</v>
      </c>
      <c r="M3833">
        <f>tsla_moving_stats_14yr[[#This Row],[Average_14Y_Centered]]-tsla_moving_stats_14yr[[#This Row],[ROLLING AVERAGE MANUAL]]</f>
        <v>1.6621478632455222E-2</v>
      </c>
      <c r="N3833">
        <f>tsla_moving_stats_14yr[[#This Row],[StdDev_14Y_Centered]]-tsla_moving_stats_14yr[[#This Row],[STANDARD DEV MANUAL]]</f>
        <v>8.2129957088081795E-3</v>
      </c>
    </row>
    <row r="3834" spans="1:14" x14ac:dyDescent="0.25">
      <c r="A3834" s="1">
        <v>40515</v>
      </c>
      <c r="B3834">
        <v>2.13</v>
      </c>
      <c r="C3834">
        <v>2.15</v>
      </c>
      <c r="D3834">
        <v>2.06</v>
      </c>
      <c r="E3834">
        <v>2.1</v>
      </c>
      <c r="F3834">
        <v>17406918</v>
      </c>
      <c r="G3834">
        <v>10.104909188034188</v>
      </c>
      <c r="H3834">
        <v>7.1688197332628016</v>
      </c>
      <c r="I3834">
        <f>tsla_moving_stats_14yr[[#This Row],[Close]]/tsla_moving_stats_14yr[[#This Row],[StdDev_14Y_Centered]]</f>
        <v>0.29293524989283143</v>
      </c>
      <c r="J3834">
        <f>2*tsla_moving_stats_14yr[[#This Row],[StdDev_14Y_Centered]]</f>
        <v>14.337639466525603</v>
      </c>
      <c r="K3834">
        <v>10.099385355424932</v>
      </c>
      <c r="L3834">
        <v>7.1648347185154266</v>
      </c>
      <c r="M3834">
        <f>tsla_moving_stats_14yr[[#This Row],[Average_14Y_Centered]]-tsla_moving_stats_14yr[[#This Row],[ROLLING AVERAGE MANUAL]]</f>
        <v>5.5238326092563739E-3</v>
      </c>
      <c r="N3834">
        <f>tsla_moving_stats_14yr[[#This Row],[StdDev_14Y_Centered]]-tsla_moving_stats_14yr[[#This Row],[STANDARD DEV MANUAL]]</f>
        <v>3.9850147473750042E-3</v>
      </c>
    </row>
    <row r="3835" spans="1:14" x14ac:dyDescent="0.25">
      <c r="A3835" s="1">
        <v>40514</v>
      </c>
      <c r="B3835">
        <v>2.27</v>
      </c>
      <c r="C3835">
        <v>2.29</v>
      </c>
      <c r="D3835">
        <v>2.08</v>
      </c>
      <c r="E3835">
        <v>2.16</v>
      </c>
      <c r="F3835">
        <v>30104536</v>
      </c>
      <c r="G3835">
        <v>10.104909188034188</v>
      </c>
      <c r="H3835">
        <v>7.1688197332628016</v>
      </c>
      <c r="I3835">
        <f>tsla_moving_stats_14yr[[#This Row],[Close]]/tsla_moving_stats_14yr[[#This Row],[StdDev_14Y_Centered]]</f>
        <v>0.30130482846119805</v>
      </c>
      <c r="J3835">
        <f>2*tsla_moving_stats_14yr[[#This Row],[StdDev_14Y_Centered]]</f>
        <v>14.337639466525603</v>
      </c>
      <c r="K3835">
        <v>10.093775401069545</v>
      </c>
      <c r="L3835">
        <v>7.1626409234082971</v>
      </c>
      <c r="M3835">
        <f>tsla_moving_stats_14yr[[#This Row],[Average_14Y_Centered]]-tsla_moving_stats_14yr[[#This Row],[ROLLING AVERAGE MANUAL]]</f>
        <v>1.1133786964643733E-2</v>
      </c>
      <c r="N3835">
        <f>tsla_moving_stats_14yr[[#This Row],[StdDev_14Y_Centered]]-tsla_moving_stats_14yr[[#This Row],[STANDARD DEV MANUAL]]</f>
        <v>6.1788098545045855E-3</v>
      </c>
    </row>
    <row r="3836" spans="1:14" x14ac:dyDescent="0.25">
      <c r="A3836" s="1">
        <v>40513</v>
      </c>
      <c r="B3836">
        <v>2.39</v>
      </c>
      <c r="C3836">
        <v>2.4300000000000002</v>
      </c>
      <c r="D3836">
        <v>2.23</v>
      </c>
      <c r="E3836">
        <v>2.29</v>
      </c>
      <c r="F3836">
        <v>19487645</v>
      </c>
      <c r="G3836">
        <v>10.104909188034188</v>
      </c>
      <c r="H3836">
        <v>7.1688197332628016</v>
      </c>
      <c r="I3836">
        <f>tsla_moving_stats_14yr[[#This Row],[Close]]/tsla_moving_stats_14yr[[#This Row],[StdDev_14Y_Centered]]</f>
        <v>0.31943891535932573</v>
      </c>
      <c r="J3836">
        <f>2*tsla_moving_stats_14yr[[#This Row],[StdDev_14Y_Centered]]</f>
        <v>14.337639466525603</v>
      </c>
      <c r="K3836">
        <v>10.088207597645823</v>
      </c>
      <c r="L3836">
        <v>7.1605100272182964</v>
      </c>
      <c r="M3836">
        <f>tsla_moving_stats_14yr[[#This Row],[Average_14Y_Centered]]-tsla_moving_stats_14yr[[#This Row],[ROLLING AVERAGE MANUAL]]</f>
        <v>1.6701590388365162E-2</v>
      </c>
      <c r="N3836">
        <f>tsla_moving_stats_14yr[[#This Row],[StdDev_14Y_Centered]]-tsla_moving_stats_14yr[[#This Row],[STANDARD DEV MANUAL]]</f>
        <v>8.3097060445052051E-3</v>
      </c>
    </row>
    <row r="3837" spans="1:14" x14ac:dyDescent="0.25">
      <c r="A3837" s="1">
        <v>40512</v>
      </c>
      <c r="B3837">
        <v>2.25</v>
      </c>
      <c r="C3837">
        <v>2.36</v>
      </c>
      <c r="D3837">
        <v>2.23</v>
      </c>
      <c r="E3837">
        <v>2.36</v>
      </c>
      <c r="F3837">
        <v>33344404</v>
      </c>
      <c r="G3837">
        <v>10.099385355424907</v>
      </c>
      <c r="H3837">
        <v>7.166750193678272</v>
      </c>
      <c r="I3837">
        <f>tsla_moving_stats_14yr[[#This Row],[Close]]/tsla_moving_stats_14yr[[#This Row],[StdDev_14Y_Centered]]</f>
        <v>0.32929848762996305</v>
      </c>
      <c r="J3837">
        <f>2*tsla_moving_stats_14yr[[#This Row],[StdDev_14Y_Centered]]</f>
        <v>14.333500387356544</v>
      </c>
      <c r="K3837">
        <v>10.082275160599597</v>
      </c>
      <c r="L3837">
        <v>7.1578330967989894</v>
      </c>
      <c r="M3837">
        <f>tsla_moving_stats_14yr[[#This Row],[Average_14Y_Centered]]-tsla_moving_stats_14yr[[#This Row],[ROLLING AVERAGE MANUAL]]</f>
        <v>1.7110194825310288E-2</v>
      </c>
      <c r="N3837">
        <f>tsla_moving_stats_14yr[[#This Row],[StdDev_14Y_Centered]]-tsla_moving_stats_14yr[[#This Row],[STANDARD DEV MANUAL]]</f>
        <v>8.9170968792826599E-3</v>
      </c>
    </row>
    <row r="3838" spans="1:14" x14ac:dyDescent="0.25">
      <c r="A3838" s="1">
        <v>40511</v>
      </c>
      <c r="B3838">
        <v>2.36</v>
      </c>
      <c r="C3838">
        <v>2.4</v>
      </c>
      <c r="D3838">
        <v>2.2200000000000002</v>
      </c>
      <c r="E3838">
        <v>2.29</v>
      </c>
      <c r="F3838">
        <v>17183163</v>
      </c>
      <c r="G3838">
        <v>10.09377540106952</v>
      </c>
      <c r="H3838">
        <v>7.1645568364888419</v>
      </c>
      <c r="I3838">
        <f>tsla_moving_stats_14yr[[#This Row],[Close]]/tsla_moving_stats_14yr[[#This Row],[StdDev_14Y_Centered]]</f>
        <v>0.31962898086551683</v>
      </c>
      <c r="J3838">
        <f>2*tsla_moving_stats_14yr[[#This Row],[StdDev_14Y_Centered]]</f>
        <v>14.329113672977684</v>
      </c>
      <c r="K3838">
        <v>10.076363149437626</v>
      </c>
      <c r="L3838">
        <v>7.1551887976815882</v>
      </c>
      <c r="M3838">
        <f>tsla_moving_stats_14yr[[#This Row],[Average_14Y_Centered]]-tsla_moving_stats_14yr[[#This Row],[ROLLING AVERAGE MANUAL]]</f>
        <v>1.7412251631894193E-2</v>
      </c>
      <c r="N3838">
        <f>tsla_moving_stats_14yr[[#This Row],[StdDev_14Y_Centered]]-tsla_moving_stats_14yr[[#This Row],[STANDARD DEV MANUAL]]</f>
        <v>9.3680388072536758E-3</v>
      </c>
    </row>
    <row r="3839" spans="1:14" x14ac:dyDescent="0.25">
      <c r="A3839" s="1">
        <v>40508</v>
      </c>
      <c r="B3839">
        <v>2.37</v>
      </c>
      <c r="C3839">
        <v>2.4</v>
      </c>
      <c r="D3839">
        <v>2.3199999999999998</v>
      </c>
      <c r="E3839">
        <v>2.35</v>
      </c>
      <c r="F3839">
        <v>5258315</v>
      </c>
      <c r="G3839">
        <v>10.076363149437601</v>
      </c>
      <c r="H3839">
        <v>7.157105794044929</v>
      </c>
      <c r="I3839">
        <f>tsla_moving_stats_14yr[[#This Row],[Close]]/tsla_moving_stats_14yr[[#This Row],[StdDev_14Y_Centered]]</f>
        <v>0.32834501370027502</v>
      </c>
      <c r="J3839">
        <f>2*tsla_moving_stats_14yr[[#This Row],[StdDev_14Y_Centered]]</f>
        <v>14.314211588089858</v>
      </c>
      <c r="K3839">
        <v>10.070487674169373</v>
      </c>
      <c r="L3839">
        <v>7.1526017817837326</v>
      </c>
      <c r="M3839">
        <f>tsla_moving_stats_14yr[[#This Row],[Average_14Y_Centered]]-tsla_moving_stats_14yr[[#This Row],[ROLLING AVERAGE MANUAL]]</f>
        <v>5.8754752682279587E-3</v>
      </c>
      <c r="N3839">
        <f>tsla_moving_stats_14yr[[#This Row],[StdDev_14Y_Centered]]-tsla_moving_stats_14yr[[#This Row],[STANDARD DEV MANUAL]]</f>
        <v>4.504012261196344E-3</v>
      </c>
    </row>
    <row r="3840" spans="1:14" x14ac:dyDescent="0.25">
      <c r="A3840" s="1">
        <v>40506</v>
      </c>
      <c r="B3840">
        <v>2.35</v>
      </c>
      <c r="C3840">
        <v>2.4</v>
      </c>
      <c r="D3840">
        <v>2.29</v>
      </c>
      <c r="E3840">
        <v>2.36</v>
      </c>
      <c r="F3840">
        <v>21374407</v>
      </c>
      <c r="G3840">
        <v>10.076363149437601</v>
      </c>
      <c r="H3840">
        <v>7.157105794044929</v>
      </c>
      <c r="I3840">
        <f>tsla_moving_stats_14yr[[#This Row],[Close]]/tsla_moving_stats_14yr[[#This Row],[StdDev_14Y_Centered]]</f>
        <v>0.3297422265245315</v>
      </c>
      <c r="J3840">
        <f>2*tsla_moving_stats_14yr[[#This Row],[StdDev_14Y_Centered]]</f>
        <v>14.314211588089858</v>
      </c>
      <c r="K3840">
        <v>10.064713136729249</v>
      </c>
      <c r="L3840">
        <v>7.1501693289358101</v>
      </c>
      <c r="M3840">
        <f>tsla_moving_stats_14yr[[#This Row],[Average_14Y_Centered]]-tsla_moving_stats_14yr[[#This Row],[ROLLING AVERAGE MANUAL]]</f>
        <v>1.1650012708351198E-2</v>
      </c>
      <c r="N3840">
        <f>tsla_moving_stats_14yr[[#This Row],[StdDev_14Y_Centered]]-tsla_moving_stats_14yr[[#This Row],[STANDARD DEV MANUAL]]</f>
        <v>6.9364651091188279E-3</v>
      </c>
    </row>
    <row r="3841" spans="1:14" x14ac:dyDescent="0.25">
      <c r="A3841" s="1">
        <v>40505</v>
      </c>
      <c r="B3841">
        <v>2.2200000000000002</v>
      </c>
      <c r="C3841">
        <v>2.38</v>
      </c>
      <c r="D3841">
        <v>2.15</v>
      </c>
      <c r="E3841">
        <v>2.2999999999999998</v>
      </c>
      <c r="F3841">
        <v>23671074</v>
      </c>
      <c r="G3841">
        <v>10.070487674169346</v>
      </c>
      <c r="H3841">
        <v>7.1545191124124345</v>
      </c>
      <c r="I3841">
        <f>tsla_moving_stats_14yr[[#This Row],[Close]]/tsla_moving_stats_14yr[[#This Row],[StdDev_14Y_Centered]]</f>
        <v>0.32147513534623323</v>
      </c>
      <c r="J3841">
        <f>2*tsla_moving_stats_14yr[[#This Row],[StdDev_14Y_Centered]]</f>
        <v>14.309038224824869</v>
      </c>
      <c r="K3841">
        <v>10.058744635193161</v>
      </c>
      <c r="L3841">
        <v>7.1474409441889195</v>
      </c>
      <c r="M3841">
        <f>tsla_moving_stats_14yr[[#This Row],[Average_14Y_Centered]]-tsla_moving_stats_14yr[[#This Row],[ROLLING AVERAGE MANUAL]]</f>
        <v>1.1743038976185005E-2</v>
      </c>
      <c r="N3841">
        <f>tsla_moving_stats_14yr[[#This Row],[StdDev_14Y_Centered]]-tsla_moving_stats_14yr[[#This Row],[STANDARD DEV MANUAL]]</f>
        <v>7.0781682235150356E-3</v>
      </c>
    </row>
    <row r="3842" spans="1:14" x14ac:dyDescent="0.25">
      <c r="A3842" s="1">
        <v>40504</v>
      </c>
      <c r="B3842">
        <v>2.1</v>
      </c>
      <c r="C3842">
        <v>2.23</v>
      </c>
      <c r="D3842">
        <v>2.1</v>
      </c>
      <c r="E3842">
        <v>2.23</v>
      </c>
      <c r="F3842">
        <v>22949604</v>
      </c>
      <c r="G3842">
        <v>10.070487674169346</v>
      </c>
      <c r="H3842">
        <v>7.1545191124124345</v>
      </c>
      <c r="I3842">
        <f>tsla_moving_stats_14yr[[#This Row],[Close]]/tsla_moving_stats_14yr[[#This Row],[StdDev_14Y_Centered]]</f>
        <v>0.31169110948786966</v>
      </c>
      <c r="J3842">
        <f>2*tsla_moving_stats_14yr[[#This Row],[StdDev_14Y_Centered]]</f>
        <v>14.309038224824869</v>
      </c>
      <c r="K3842">
        <v>10.053097155126169</v>
      </c>
      <c r="L3842">
        <v>7.1451999897041745</v>
      </c>
      <c r="M3842">
        <f>tsla_moving_stats_14yr[[#This Row],[Average_14Y_Centered]]-tsla_moving_stats_14yr[[#This Row],[ROLLING AVERAGE MANUAL]]</f>
        <v>1.7390519043177122E-2</v>
      </c>
      <c r="N3842">
        <f>tsla_moving_stats_14yr[[#This Row],[StdDev_14Y_Centered]]-tsla_moving_stats_14yr[[#This Row],[STANDARD DEV MANUAL]]</f>
        <v>9.3191227082600747E-3</v>
      </c>
    </row>
    <row r="3843" spans="1:14" x14ac:dyDescent="0.25">
      <c r="A3843" s="1">
        <v>40501</v>
      </c>
      <c r="B3843">
        <v>2.0099999999999998</v>
      </c>
      <c r="C3843">
        <v>2.09</v>
      </c>
      <c r="D3843">
        <v>1.98</v>
      </c>
      <c r="E3843">
        <v>2.0699999999999998</v>
      </c>
      <c r="F3843">
        <v>17257428</v>
      </c>
      <c r="G3843">
        <v>10.053097155126141</v>
      </c>
      <c r="H3843">
        <v>7.1471184217403074</v>
      </c>
      <c r="I3843">
        <f>tsla_moving_stats_14yr[[#This Row],[Close]]/tsla_moving_stats_14yr[[#This Row],[StdDev_14Y_Centered]]</f>
        <v>0.28962721447337647</v>
      </c>
      <c r="J3843">
        <f>2*tsla_moving_stats_14yr[[#This Row],[StdDev_14Y_Centered]]</f>
        <v>14.294236843480615</v>
      </c>
      <c r="K3843">
        <v>10.047218045112809</v>
      </c>
      <c r="L3843">
        <v>7.1426122059309742</v>
      </c>
      <c r="M3843">
        <f>tsla_moving_stats_14yr[[#This Row],[Average_14Y_Centered]]-tsla_moving_stats_14yr[[#This Row],[ROLLING AVERAGE MANUAL]]</f>
        <v>5.8791100133319674E-3</v>
      </c>
      <c r="N3843">
        <f>tsla_moving_stats_14yr[[#This Row],[StdDev_14Y_Centered]]-tsla_moving_stats_14yr[[#This Row],[STANDARD DEV MANUAL]]</f>
        <v>4.5062158093331917E-3</v>
      </c>
    </row>
    <row r="3844" spans="1:14" x14ac:dyDescent="0.25">
      <c r="A3844" s="1">
        <v>40500</v>
      </c>
      <c r="B3844">
        <v>2.04</v>
      </c>
      <c r="C3844">
        <v>2.0499999999999998</v>
      </c>
      <c r="D3844">
        <v>1.93</v>
      </c>
      <c r="E3844">
        <v>1.99</v>
      </c>
      <c r="F3844">
        <v>14343735</v>
      </c>
      <c r="G3844">
        <v>10.053097155126141</v>
      </c>
      <c r="H3844">
        <v>7.1471184217403074</v>
      </c>
      <c r="I3844">
        <f>tsla_moving_stats_14yr[[#This Row],[Close]]/tsla_moving_stats_14yr[[#This Row],[StdDev_14Y_Centered]]</f>
        <v>0.27843389217488851</v>
      </c>
      <c r="J3844">
        <f>2*tsla_moving_stats_14yr[[#This Row],[StdDev_14Y_Centered]]</f>
        <v>14.294236843480615</v>
      </c>
      <c r="K3844">
        <v>10.041423965609914</v>
      </c>
      <c r="L3844">
        <v>7.1401549678043672</v>
      </c>
      <c r="M3844">
        <f>tsla_moving_stats_14yr[[#This Row],[Average_14Y_Centered]]-tsla_moving_stats_14yr[[#This Row],[ROLLING AVERAGE MANUAL]]</f>
        <v>1.1673189516226756E-2</v>
      </c>
      <c r="N3844">
        <f>tsla_moving_stats_14yr[[#This Row],[StdDev_14Y_Centered]]-tsla_moving_stats_14yr[[#This Row],[STANDARD DEV MANUAL]]</f>
        <v>6.9634539359402226E-3</v>
      </c>
    </row>
    <row r="3845" spans="1:14" x14ac:dyDescent="0.25">
      <c r="A3845" s="1">
        <v>40499</v>
      </c>
      <c r="B3845">
        <v>2.0099999999999998</v>
      </c>
      <c r="C3845">
        <v>2.0499999999999998</v>
      </c>
      <c r="D3845">
        <v>1.91</v>
      </c>
      <c r="E3845">
        <v>1.97</v>
      </c>
      <c r="F3845">
        <v>11255128</v>
      </c>
      <c r="G3845">
        <v>10.053097155126141</v>
      </c>
      <c r="H3845">
        <v>7.1471184217403074</v>
      </c>
      <c r="I3845">
        <f>tsla_moving_stats_14yr[[#This Row],[Close]]/tsla_moving_stats_14yr[[#This Row],[StdDev_14Y_Centered]]</f>
        <v>0.27563556160026648</v>
      </c>
      <c r="J3845">
        <f>2*tsla_moving_stats_14yr[[#This Row],[StdDev_14Y_Centered]]</f>
        <v>14.294236843480615</v>
      </c>
      <c r="K3845">
        <v>10.035666666666694</v>
      </c>
      <c r="L3845">
        <v>7.1377543332021851</v>
      </c>
      <c r="M3845">
        <f>tsla_moving_stats_14yr[[#This Row],[Average_14Y_Centered]]-tsla_moving_stats_14yr[[#This Row],[ROLLING AVERAGE MANUAL]]</f>
        <v>1.7430488459446281E-2</v>
      </c>
      <c r="N3845">
        <f>tsla_moving_stats_14yr[[#This Row],[StdDev_14Y_Centered]]-tsla_moving_stats_14yr[[#This Row],[STANDARD DEV MANUAL]]</f>
        <v>9.3640885381223171E-3</v>
      </c>
    </row>
    <row r="3846" spans="1:14" x14ac:dyDescent="0.25">
      <c r="A3846" s="1">
        <v>40498</v>
      </c>
      <c r="B3846">
        <v>2.0699999999999998</v>
      </c>
      <c r="C3846">
        <v>2.09</v>
      </c>
      <c r="D3846">
        <v>1.89</v>
      </c>
      <c r="E3846">
        <v>1.98</v>
      </c>
      <c r="F3846">
        <v>20215986</v>
      </c>
      <c r="G3846">
        <v>10.04721804511278</v>
      </c>
      <c r="H3846">
        <v>7.1445309735158995</v>
      </c>
      <c r="I3846">
        <f>tsla_moving_stats_14yr[[#This Row],[Close]]/tsla_moving_stats_14yr[[#This Row],[StdDev_14Y_Centered]]</f>
        <v>0.27713505719825032</v>
      </c>
      <c r="J3846">
        <f>2*tsla_moving_stats_14yr[[#This Row],[StdDev_14Y_Centered]]</f>
        <v>14.289061947031799</v>
      </c>
      <c r="K3846">
        <v>10.02999462076388</v>
      </c>
      <c r="L3846">
        <v>7.1354819521591342</v>
      </c>
      <c r="M3846">
        <f>tsla_moving_stats_14yr[[#This Row],[Average_14Y_Centered]]-tsla_moving_stats_14yr[[#This Row],[ROLLING AVERAGE MANUAL]]</f>
        <v>1.7223424348900451E-2</v>
      </c>
      <c r="N3846">
        <f>tsla_moving_stats_14yr[[#This Row],[StdDev_14Y_Centered]]-tsla_moving_stats_14yr[[#This Row],[STANDARD DEV MANUAL]]</f>
        <v>9.0490213567653299E-3</v>
      </c>
    </row>
    <row r="3847" spans="1:14" x14ac:dyDescent="0.25">
      <c r="A3847" s="1">
        <v>40497</v>
      </c>
      <c r="B3847">
        <v>2.0099999999999998</v>
      </c>
      <c r="C3847">
        <v>2.2000000000000002</v>
      </c>
      <c r="D3847">
        <v>2.0099999999999998</v>
      </c>
      <c r="E3847">
        <v>2.0499999999999998</v>
      </c>
      <c r="F3847">
        <v>39377035</v>
      </c>
      <c r="G3847">
        <v>10.041423965609887</v>
      </c>
      <c r="H3847">
        <v>7.1420741063870423</v>
      </c>
      <c r="I3847">
        <f>tsla_moving_stats_14yr[[#This Row],[Close]]/tsla_moving_stats_14yr[[#This Row],[StdDev_14Y_Centered]]</f>
        <v>0.28703146585481626</v>
      </c>
      <c r="J3847">
        <f>2*tsla_moving_stats_14yr[[#This Row],[StdDev_14Y_Centered]]</f>
        <v>14.284148212774085</v>
      </c>
      <c r="K3847">
        <v>10.024074273412298</v>
      </c>
      <c r="L3847">
        <v>7.1328358289860283</v>
      </c>
      <c r="M3847">
        <f>tsla_moving_stats_14yr[[#This Row],[Average_14Y_Centered]]-tsla_moving_stats_14yr[[#This Row],[ROLLING AVERAGE MANUAL]]</f>
        <v>1.7349692197589306E-2</v>
      </c>
      <c r="N3847">
        <f>tsla_moving_stats_14yr[[#This Row],[StdDev_14Y_Centered]]-tsla_moving_stats_14yr[[#This Row],[STANDARD DEV MANUAL]]</f>
        <v>9.2382774010140167E-3</v>
      </c>
    </row>
    <row r="3848" spans="1:14" x14ac:dyDescent="0.25">
      <c r="A3848" s="1">
        <v>40494</v>
      </c>
      <c r="B3848">
        <v>1.88</v>
      </c>
      <c r="C3848">
        <v>2.0299999999999998</v>
      </c>
      <c r="D3848">
        <v>1.87</v>
      </c>
      <c r="E3848">
        <v>1.99</v>
      </c>
      <c r="F3848">
        <v>40937577</v>
      </c>
      <c r="G3848">
        <v>10.024074273412271</v>
      </c>
      <c r="H3848">
        <v>7.1347560971131747</v>
      </c>
      <c r="I3848">
        <f>tsla_moving_stats_14yr[[#This Row],[Close]]/tsla_moving_stats_14yr[[#This Row],[StdDev_14Y_Centered]]</f>
        <v>0.27891633195494697</v>
      </c>
      <c r="J3848">
        <f>2*tsla_moving_stats_14yr[[#This Row],[StdDev_14Y_Centered]]</f>
        <v>14.269512194226349</v>
      </c>
      <c r="K3848">
        <v>10.018594507269819</v>
      </c>
      <c r="L3848">
        <v>7.1308451703981985</v>
      </c>
      <c r="M3848">
        <f>tsla_moving_stats_14yr[[#This Row],[Average_14Y_Centered]]-tsla_moving_stats_14yr[[#This Row],[ROLLING AVERAGE MANUAL]]</f>
        <v>5.4797661424519362E-3</v>
      </c>
      <c r="N3848">
        <f>tsla_moving_stats_14yr[[#This Row],[StdDev_14Y_Centered]]-tsla_moving_stats_14yr[[#This Row],[STANDARD DEV MANUAL]]</f>
        <v>3.9109267149761706E-3</v>
      </c>
    </row>
    <row r="3849" spans="1:14" x14ac:dyDescent="0.25">
      <c r="A3849" s="1">
        <v>40493</v>
      </c>
      <c r="B3849">
        <v>1.91</v>
      </c>
      <c r="C3849">
        <v>1.94</v>
      </c>
      <c r="D3849">
        <v>1.82</v>
      </c>
      <c r="E3849">
        <v>1.87</v>
      </c>
      <c r="F3849">
        <v>29176440</v>
      </c>
      <c r="G3849">
        <v>10.024074273412271</v>
      </c>
      <c r="H3849">
        <v>7.1347560971131747</v>
      </c>
      <c r="I3849">
        <f>tsla_moving_stats_14yr[[#This Row],[Close]]/tsla_moving_stats_14yr[[#This Row],[StdDev_14Y_Centered]]</f>
        <v>0.26209725666118133</v>
      </c>
      <c r="J3849">
        <f>2*tsla_moving_stats_14yr[[#This Row],[StdDev_14Y_Centered]]</f>
        <v>14.269512194226349</v>
      </c>
      <c r="K3849">
        <v>10.013108836206925</v>
      </c>
      <c r="L3849">
        <v>7.1288475909661058</v>
      </c>
      <c r="M3849">
        <f>tsla_moving_stats_14yr[[#This Row],[Average_14Y_Centered]]-tsla_moving_stats_14yr[[#This Row],[ROLLING AVERAGE MANUAL]]</f>
        <v>1.0965437205346262E-2</v>
      </c>
      <c r="N3849">
        <f>tsla_moving_stats_14yr[[#This Row],[StdDev_14Y_Centered]]-tsla_moving_stats_14yr[[#This Row],[STANDARD DEV MANUAL]]</f>
        <v>5.9085061470689482E-3</v>
      </c>
    </row>
    <row r="3850" spans="1:14" x14ac:dyDescent="0.25">
      <c r="A3850" s="1">
        <v>40492</v>
      </c>
      <c r="B3850">
        <v>1.63</v>
      </c>
      <c r="C3850">
        <v>2</v>
      </c>
      <c r="D3850">
        <v>1.6</v>
      </c>
      <c r="E3850">
        <v>1.96</v>
      </c>
      <c r="F3850">
        <v>45915617</v>
      </c>
      <c r="G3850">
        <v>10.024074273412271</v>
      </c>
      <c r="H3850">
        <v>7.1347560971131747</v>
      </c>
      <c r="I3850">
        <f>tsla_moving_stats_14yr[[#This Row],[Close]]/tsla_moving_stats_14yr[[#This Row],[StdDev_14Y_Centered]]</f>
        <v>0.27471156313150552</v>
      </c>
      <c r="J3850">
        <f>2*tsla_moving_stats_14yr[[#This Row],[StdDev_14Y_Centered]]</f>
        <v>14.269512194226349</v>
      </c>
      <c r="K3850">
        <v>10.007568733153667</v>
      </c>
      <c r="L3850">
        <v>7.1267733740494199</v>
      </c>
      <c r="M3850">
        <f>tsla_moving_stats_14yr[[#This Row],[Average_14Y_Centered]]-tsla_moving_stats_14yr[[#This Row],[ROLLING AVERAGE MANUAL]]</f>
        <v>1.6505540258604512E-2</v>
      </c>
      <c r="N3850">
        <f>tsla_moving_stats_14yr[[#This Row],[StdDev_14Y_Centered]]-tsla_moving_stats_14yr[[#This Row],[STANDARD DEV MANUAL]]</f>
        <v>7.9827230637548041E-3</v>
      </c>
    </row>
    <row r="3851" spans="1:14" x14ac:dyDescent="0.25">
      <c r="A3851" s="1">
        <v>40491</v>
      </c>
      <c r="B3851">
        <v>1.67</v>
      </c>
      <c r="C3851">
        <v>1.71</v>
      </c>
      <c r="D3851">
        <v>1.6</v>
      </c>
      <c r="E3851">
        <v>1.64</v>
      </c>
      <c r="F3851">
        <v>14366250</v>
      </c>
      <c r="G3851">
        <v>10.018594507269789</v>
      </c>
      <c r="H3851">
        <v>7.1327659368089256</v>
      </c>
      <c r="I3851">
        <f>tsla_moving_stats_14yr[[#This Row],[Close]]/tsla_moving_stats_14yr[[#This Row],[StdDev_14Y_Centered]]</f>
        <v>0.22992483063781946</v>
      </c>
      <c r="J3851">
        <f>2*tsla_moving_stats_14yr[[#This Row],[StdDev_14Y_Centered]]</f>
        <v>14.265531873617851</v>
      </c>
      <c r="K3851">
        <v>10.001963322545874</v>
      </c>
      <c r="L3851">
        <v>7.1246058674654718</v>
      </c>
      <c r="M3851">
        <f>tsla_moving_stats_14yr[[#This Row],[Average_14Y_Centered]]-tsla_moving_stats_14yr[[#This Row],[ROLLING AVERAGE MANUAL]]</f>
        <v>1.6631184723914672E-2</v>
      </c>
      <c r="N3851">
        <f>tsla_moving_stats_14yr[[#This Row],[StdDev_14Y_Centered]]-tsla_moving_stats_14yr[[#This Row],[STANDARD DEV MANUAL]]</f>
        <v>8.160069343453813E-3</v>
      </c>
    </row>
    <row r="3852" spans="1:14" x14ac:dyDescent="0.25">
      <c r="A3852" s="1">
        <v>40490</v>
      </c>
      <c r="B3852">
        <v>1.63</v>
      </c>
      <c r="C3852">
        <v>1.67</v>
      </c>
      <c r="D3852">
        <v>1.6</v>
      </c>
      <c r="E3852">
        <v>1.67</v>
      </c>
      <c r="F3852">
        <v>7642133</v>
      </c>
      <c r="G3852">
        <v>10.013108836206895</v>
      </c>
      <c r="H3852">
        <v>7.1307688543323637</v>
      </c>
      <c r="I3852">
        <f>tsla_moving_stats_14yr[[#This Row],[Close]]/tsla_moving_stats_14yr[[#This Row],[StdDev_14Y_Centered]]</f>
        <v>0.2341963446179266</v>
      </c>
      <c r="J3852">
        <f>2*tsla_moving_stats_14yr[[#This Row],[StdDev_14Y_Centered]]</f>
        <v>14.261537708664727</v>
      </c>
      <c r="K3852">
        <v>9.9964651915812457</v>
      </c>
      <c r="L3852">
        <v>7.1225948079451653</v>
      </c>
      <c r="M3852">
        <f>tsla_moving_stats_14yr[[#This Row],[Average_14Y_Centered]]-tsla_moving_stats_14yr[[#This Row],[ROLLING AVERAGE MANUAL]]</f>
        <v>1.6643644625649046E-2</v>
      </c>
      <c r="N3852">
        <f>tsla_moving_stats_14yr[[#This Row],[StdDev_14Y_Centered]]-tsla_moving_stats_14yr[[#This Row],[STANDARD DEV MANUAL]]</f>
        <v>8.1740463871984304E-3</v>
      </c>
    </row>
    <row r="3853" spans="1:14" x14ac:dyDescent="0.25">
      <c r="A3853" s="1">
        <v>40487</v>
      </c>
      <c r="B3853">
        <v>1.66</v>
      </c>
      <c r="C3853">
        <v>1.66</v>
      </c>
      <c r="D3853">
        <v>1.58</v>
      </c>
      <c r="E3853">
        <v>1.63</v>
      </c>
      <c r="F3853">
        <v>15164206</v>
      </c>
      <c r="G3853">
        <v>9.9964651915812208</v>
      </c>
      <c r="H3853">
        <v>7.1245174952006023</v>
      </c>
      <c r="I3853">
        <f>tsla_moving_stats_14yr[[#This Row],[Close]]/tsla_moving_stats_14yr[[#This Row],[StdDev_14Y_Centered]]</f>
        <v>0.22878742330242599</v>
      </c>
      <c r="J3853">
        <f>2*tsla_moving_stats_14yr[[#This Row],[StdDev_14Y_Centered]]</f>
        <v>14.249034990401205</v>
      </c>
      <c r="K3853">
        <v>9.9908423326134184</v>
      </c>
      <c r="L3853">
        <v>7.1204047697649706</v>
      </c>
      <c r="M3853">
        <f>tsla_moving_stats_14yr[[#This Row],[Average_14Y_Centered]]-tsla_moving_stats_14yr[[#This Row],[ROLLING AVERAGE MANUAL]]</f>
        <v>5.6228589678024576E-3</v>
      </c>
      <c r="N3853">
        <f>tsla_moving_stats_14yr[[#This Row],[StdDev_14Y_Centered]]-tsla_moving_stats_14yr[[#This Row],[STANDARD DEV MANUAL]]</f>
        <v>4.1127254356316811E-3</v>
      </c>
    </row>
    <row r="3854" spans="1:14" x14ac:dyDescent="0.25">
      <c r="A3854" s="1">
        <v>40486</v>
      </c>
      <c r="B3854">
        <v>1.51</v>
      </c>
      <c r="C3854">
        <v>1.69</v>
      </c>
      <c r="D3854">
        <v>1.48</v>
      </c>
      <c r="E3854">
        <v>1.66</v>
      </c>
      <c r="F3854">
        <v>28122044</v>
      </c>
      <c r="G3854">
        <v>9.9964651915812208</v>
      </c>
      <c r="H3854">
        <v>7.1245174952006023</v>
      </c>
      <c r="I3854">
        <f>tsla_moving_stats_14yr[[#This Row],[Close]]/tsla_moving_stats_14yr[[#This Row],[StdDev_14Y_Centered]]</f>
        <v>0.23299823477424977</v>
      </c>
      <c r="J3854">
        <f>2*tsla_moving_stats_14yr[[#This Row],[StdDev_14Y_Centered]]</f>
        <v>14.249034990401205</v>
      </c>
      <c r="K3854">
        <v>9.9854619124797654</v>
      </c>
      <c r="L3854">
        <v>7.1185631536333158</v>
      </c>
      <c r="M3854">
        <f>tsla_moving_stats_14yr[[#This Row],[Average_14Y_Centered]]-tsla_moving_stats_14yr[[#This Row],[ROLLING AVERAGE MANUAL]]</f>
        <v>1.1003279101455377E-2</v>
      </c>
      <c r="N3854">
        <f>tsla_moving_stats_14yr[[#This Row],[StdDev_14Y_Centered]]-tsla_moving_stats_14yr[[#This Row],[STANDARD DEV MANUAL]]</f>
        <v>5.9543415672864697E-3</v>
      </c>
    </row>
    <row r="3855" spans="1:14" x14ac:dyDescent="0.25">
      <c r="A3855" s="1">
        <v>40485</v>
      </c>
      <c r="B3855">
        <v>1.42</v>
      </c>
      <c r="C3855">
        <v>1.5</v>
      </c>
      <c r="D3855">
        <v>1.41</v>
      </c>
      <c r="E3855">
        <v>1.45</v>
      </c>
      <c r="F3855">
        <v>5612991</v>
      </c>
      <c r="G3855">
        <v>9.9964651915812208</v>
      </c>
      <c r="H3855">
        <v>7.1245174952006023</v>
      </c>
      <c r="I3855">
        <f>tsla_moving_stats_14yr[[#This Row],[Close]]/tsla_moving_stats_14yr[[#This Row],[StdDev_14Y_Centered]]</f>
        <v>0.20352255447148324</v>
      </c>
      <c r="J3855">
        <f>2*tsla_moving_stats_14yr[[#This Row],[StdDev_14Y_Centered]]</f>
        <v>14.249034990401205</v>
      </c>
      <c r="K3855">
        <v>9.9792864864865116</v>
      </c>
      <c r="L3855">
        <v>7.1155283125410858</v>
      </c>
      <c r="M3855">
        <f>tsla_moving_stats_14yr[[#This Row],[Average_14Y_Centered]]-tsla_moving_stats_14yr[[#This Row],[ROLLING AVERAGE MANUAL]]</f>
        <v>1.7178705094709201E-2</v>
      </c>
      <c r="N3855">
        <f>tsla_moving_stats_14yr[[#This Row],[StdDev_14Y_Centered]]-tsla_moving_stats_14yr[[#This Row],[STANDARD DEV MANUAL]]</f>
        <v>8.9891826595165369E-3</v>
      </c>
    </row>
    <row r="3856" spans="1:14" x14ac:dyDescent="0.25">
      <c r="A3856" s="1">
        <v>40484</v>
      </c>
      <c r="B3856">
        <v>1.45</v>
      </c>
      <c r="C3856">
        <v>1.46</v>
      </c>
      <c r="D3856">
        <v>1.4</v>
      </c>
      <c r="E3856">
        <v>1.42</v>
      </c>
      <c r="F3856">
        <v>4836980</v>
      </c>
      <c r="G3856">
        <v>9.9908423326133917</v>
      </c>
      <c r="H3856">
        <v>7.1223279041065544</v>
      </c>
      <c r="I3856">
        <f>tsla_moving_stats_14yr[[#This Row],[Close]]/tsla_moving_stats_14yr[[#This Row],[StdDev_14Y_Centered]]</f>
        <v>0.19937301667636839</v>
      </c>
      <c r="J3856">
        <f>2*tsla_moving_stats_14yr[[#This Row],[StdDev_14Y_Centered]]</f>
        <v>14.244655808213109</v>
      </c>
      <c r="K3856">
        <v>9.9727312060573503</v>
      </c>
      <c r="L3856">
        <v>7.1118653171700821</v>
      </c>
      <c r="M3856">
        <f>tsla_moving_stats_14yr[[#This Row],[Average_14Y_Centered]]-tsla_moving_stats_14yr[[#This Row],[ROLLING AVERAGE MANUAL]]</f>
        <v>1.8111126556041413E-2</v>
      </c>
      <c r="N3856">
        <f>tsla_moving_stats_14yr[[#This Row],[StdDev_14Y_Centered]]-tsla_moving_stats_14yr[[#This Row],[STANDARD DEV MANUAL]]</f>
        <v>1.0462586936472285E-2</v>
      </c>
    </row>
    <row r="3857" spans="1:14" x14ac:dyDescent="0.25">
      <c r="A3857" s="1">
        <v>40483</v>
      </c>
      <c r="B3857">
        <v>1.46</v>
      </c>
      <c r="C3857">
        <v>1.52</v>
      </c>
      <c r="D3857">
        <v>1.42</v>
      </c>
      <c r="E3857">
        <v>1.43</v>
      </c>
      <c r="F3857">
        <v>6836767</v>
      </c>
      <c r="G3857">
        <v>9.9854619124797406</v>
      </c>
      <c r="H3857">
        <v>7.1204868296997033</v>
      </c>
      <c r="I3857">
        <f>tsla_moving_stats_14yr[[#This Row],[Close]]/tsla_moving_stats_14yr[[#This Row],[StdDev_14Y_Centered]]</f>
        <v>0.20082896495720479</v>
      </c>
      <c r="J3857">
        <f>2*tsla_moving_stats_14yr[[#This Row],[StdDev_14Y_Centered]]</f>
        <v>14.240973659399407</v>
      </c>
      <c r="K3857">
        <v>9.9665800865801106</v>
      </c>
      <c r="L3857">
        <v>7.1088704034056613</v>
      </c>
      <c r="M3857">
        <f>tsla_moving_stats_14yr[[#This Row],[Average_14Y_Centered]]-tsla_moving_stats_14yr[[#This Row],[ROLLING AVERAGE MANUAL]]</f>
        <v>1.8881825899629945E-2</v>
      </c>
      <c r="N3857">
        <f>tsla_moving_stats_14yr[[#This Row],[StdDev_14Y_Centered]]-tsla_moving_stats_14yr[[#This Row],[STANDARD DEV MANUAL]]</f>
        <v>1.1616426294041915E-2</v>
      </c>
    </row>
    <row r="3858" spans="1:14" x14ac:dyDescent="0.25">
      <c r="A3858" s="1">
        <v>40480</v>
      </c>
      <c r="B3858">
        <v>1.41</v>
      </c>
      <c r="C3858">
        <v>1.46</v>
      </c>
      <c r="D3858">
        <v>1.4</v>
      </c>
      <c r="E3858">
        <v>1.46</v>
      </c>
      <c r="F3858">
        <v>4210234</v>
      </c>
      <c r="G3858">
        <v>9.9665800865800875</v>
      </c>
      <c r="H3858">
        <v>7.1107945800286627</v>
      </c>
      <c r="I3858">
        <f>tsla_moving_stats_14yr[[#This Row],[Close]]/tsla_moving_stats_14yr[[#This Row],[StdDev_14Y_Centered]]</f>
        <v>0.20532163931447939</v>
      </c>
      <c r="J3858">
        <f>2*tsla_moving_stats_14yr[[#This Row],[StdDev_14Y_Centered]]</f>
        <v>14.221589160057325</v>
      </c>
      <c r="K3858">
        <v>9.9603952355170815</v>
      </c>
      <c r="L3858">
        <v>7.1058222012788237</v>
      </c>
      <c r="M3858">
        <f>tsla_moving_stats_14yr[[#This Row],[Average_14Y_Centered]]-tsla_moving_stats_14yr[[#This Row],[ROLLING AVERAGE MANUAL]]</f>
        <v>6.184851063006036E-3</v>
      </c>
      <c r="N3858">
        <f>tsla_moving_stats_14yr[[#This Row],[StdDev_14Y_Centered]]-tsla_moving_stats_14yr[[#This Row],[STANDARD DEV MANUAL]]</f>
        <v>4.9723787498390237E-3</v>
      </c>
    </row>
    <row r="3859" spans="1:14" x14ac:dyDescent="0.25">
      <c r="A3859" s="1">
        <v>40479</v>
      </c>
      <c r="B3859">
        <v>1.43</v>
      </c>
      <c r="C3859">
        <v>1.43</v>
      </c>
      <c r="D3859">
        <v>1.4</v>
      </c>
      <c r="E3859">
        <v>1.41</v>
      </c>
      <c r="F3859">
        <v>3362853</v>
      </c>
      <c r="G3859">
        <v>9.9665800865800875</v>
      </c>
      <c r="H3859">
        <v>7.1107945800286627</v>
      </c>
      <c r="I3859">
        <f>tsla_moving_stats_14yr[[#This Row],[Close]]/tsla_moving_stats_14yr[[#This Row],[StdDev_14Y_Centered]]</f>
        <v>0.19829007632425746</v>
      </c>
      <c r="J3859">
        <f>2*tsla_moving_stats_14yr[[#This Row],[StdDev_14Y_Centered]]</f>
        <v>14.221589160057325</v>
      </c>
      <c r="K3859">
        <v>9.9540140845070688</v>
      </c>
      <c r="L3859">
        <v>7.10245404751715</v>
      </c>
      <c r="M3859">
        <f>tsla_moving_stats_14yr[[#This Row],[Average_14Y_Centered]]-tsla_moving_stats_14yr[[#This Row],[ROLLING AVERAGE MANUAL]]</f>
        <v>1.2566002073018723E-2</v>
      </c>
      <c r="N3859">
        <f>tsla_moving_stats_14yr[[#This Row],[StdDev_14Y_Centered]]-tsla_moving_stats_14yr[[#This Row],[STANDARD DEV MANUAL]]</f>
        <v>8.3405325115126772E-3</v>
      </c>
    </row>
    <row r="3860" spans="1:14" x14ac:dyDescent="0.25">
      <c r="A3860" s="1">
        <v>40478</v>
      </c>
      <c r="B3860">
        <v>1.42</v>
      </c>
      <c r="C3860">
        <v>1.43</v>
      </c>
      <c r="D3860">
        <v>1.38</v>
      </c>
      <c r="E3860">
        <v>1.4</v>
      </c>
      <c r="F3860">
        <v>5347505</v>
      </c>
      <c r="G3860">
        <v>9.9665800865800875</v>
      </c>
      <c r="H3860">
        <v>7.1107945800286627</v>
      </c>
      <c r="I3860">
        <f>tsla_moving_stats_14yr[[#This Row],[Close]]/tsla_moving_stats_14yr[[#This Row],[StdDev_14Y_Centered]]</f>
        <v>0.19688376372621311</v>
      </c>
      <c r="J3860">
        <f>2*tsla_moving_stats_14yr[[#This Row],[StdDev_14Y_Centered]]</f>
        <v>14.221589160057325</v>
      </c>
      <c r="K3860">
        <v>9.9476368563685895</v>
      </c>
      <c r="L3860">
        <v>7.0990928882221338</v>
      </c>
      <c r="M3860">
        <f>tsla_moving_stats_14yr[[#This Row],[Average_14Y_Centered]]-tsla_moving_stats_14yr[[#This Row],[ROLLING AVERAGE MANUAL]]</f>
        <v>1.8943230211498019E-2</v>
      </c>
      <c r="N3860">
        <f>tsla_moving_stats_14yr[[#This Row],[StdDev_14Y_Centered]]-tsla_moving_stats_14yr[[#This Row],[STANDARD DEV MANUAL]]</f>
        <v>1.1701691806528913E-2</v>
      </c>
    </row>
    <row r="3861" spans="1:14" x14ac:dyDescent="0.25">
      <c r="A3861" s="1">
        <v>40477</v>
      </c>
      <c r="B3861">
        <v>1.39</v>
      </c>
      <c r="C3861">
        <v>1.46</v>
      </c>
      <c r="D3861">
        <v>1.37</v>
      </c>
      <c r="E3861">
        <v>1.42</v>
      </c>
      <c r="F3861">
        <v>9912625</v>
      </c>
      <c r="G3861">
        <v>9.9603952355170566</v>
      </c>
      <c r="H3861">
        <v>7.1077465945981588</v>
      </c>
      <c r="I3861">
        <f>tsla_moving_stats_14yr[[#This Row],[Close]]/tsla_moving_stats_14yr[[#This Row],[StdDev_14Y_Centered]]</f>
        <v>0.19978202389477287</v>
      </c>
      <c r="J3861">
        <f>2*tsla_moving_stats_14yr[[#This Row],[StdDev_14Y_Centered]]</f>
        <v>14.215493189196318</v>
      </c>
      <c r="K3861">
        <v>9.940835140997855</v>
      </c>
      <c r="L3861">
        <v>7.0950048846625338</v>
      </c>
      <c r="M3861">
        <f>tsla_moving_stats_14yr[[#This Row],[Average_14Y_Centered]]-tsla_moving_stats_14yr[[#This Row],[ROLLING AVERAGE MANUAL]]</f>
        <v>1.9560094519201598E-2</v>
      </c>
      <c r="N3861">
        <f>tsla_moving_stats_14yr[[#This Row],[StdDev_14Y_Centered]]-tsla_moving_stats_14yr[[#This Row],[STANDARD DEV MANUAL]]</f>
        <v>1.2741709935625067E-2</v>
      </c>
    </row>
    <row r="3862" spans="1:14" x14ac:dyDescent="0.25">
      <c r="A3862" s="1">
        <v>40476</v>
      </c>
      <c r="B3862">
        <v>1.4</v>
      </c>
      <c r="C3862">
        <v>1.4</v>
      </c>
      <c r="D3862">
        <v>1.38</v>
      </c>
      <c r="E3862">
        <v>1.39</v>
      </c>
      <c r="F3862">
        <v>1779212</v>
      </c>
      <c r="G3862">
        <v>9.9540140845070422</v>
      </c>
      <c r="H3862">
        <v>7.1043785710716687</v>
      </c>
      <c r="I3862">
        <f>tsla_moving_stats_14yr[[#This Row],[Close]]/tsla_moving_stats_14yr[[#This Row],[StdDev_14Y_Centered]]</f>
        <v>0.19565398804336573</v>
      </c>
      <c r="J3862">
        <f>2*tsla_moving_stats_14yr[[#This Row],[StdDev_14Y_Centered]]</f>
        <v>14.208757142143337</v>
      </c>
      <c r="K3862">
        <v>9.9340368963646455</v>
      </c>
      <c r="L3862">
        <v>7.0909227495275244</v>
      </c>
      <c r="M3862">
        <f>tsla_moving_stats_14yr[[#This Row],[Average_14Y_Centered]]-tsla_moving_stats_14yr[[#This Row],[ROLLING AVERAGE MANUAL]]</f>
        <v>1.9977188142396685E-2</v>
      </c>
      <c r="N3862">
        <f>tsla_moving_stats_14yr[[#This Row],[StdDev_14Y_Centered]]-tsla_moving_stats_14yr[[#This Row],[STANDARD DEV MANUAL]]</f>
        <v>1.3455821544144264E-2</v>
      </c>
    </row>
    <row r="3863" spans="1:14" x14ac:dyDescent="0.25">
      <c r="A3863" s="1">
        <v>40473</v>
      </c>
      <c r="B3863">
        <v>1.38</v>
      </c>
      <c r="C3863">
        <v>1.4</v>
      </c>
      <c r="D3863">
        <v>1.37</v>
      </c>
      <c r="E3863">
        <v>1.38</v>
      </c>
      <c r="F3863">
        <v>2415317</v>
      </c>
      <c r="G3863">
        <v>9.9340368963646224</v>
      </c>
      <c r="H3863">
        <v>7.0928472773820941</v>
      </c>
      <c r="I3863">
        <f>tsla_moving_stats_14yr[[#This Row],[Close]]/tsla_moving_stats_14yr[[#This Row],[StdDev_14Y_Centered]]</f>
        <v>0.1945622041518629</v>
      </c>
      <c r="J3863">
        <f>2*tsla_moving_stats_14yr[[#This Row],[StdDev_14Y_Centered]]</f>
        <v>14.185694554764188</v>
      </c>
      <c r="K3863">
        <v>9.926938110749207</v>
      </c>
      <c r="L3863">
        <v>7.0862972452982174</v>
      </c>
      <c r="M3863">
        <f>tsla_moving_stats_14yr[[#This Row],[Average_14Y_Centered]]-tsla_moving_stats_14yr[[#This Row],[ROLLING AVERAGE MANUAL]]</f>
        <v>7.0987856154154372E-3</v>
      </c>
      <c r="N3863">
        <f>tsla_moving_stats_14yr[[#This Row],[StdDev_14Y_Centered]]-tsla_moving_stats_14yr[[#This Row],[STANDARD DEV MANUAL]]</f>
        <v>6.5500320838767223E-3</v>
      </c>
    </row>
    <row r="3864" spans="1:14" x14ac:dyDescent="0.25">
      <c r="A3864" s="1">
        <v>40472</v>
      </c>
      <c r="B3864">
        <v>1.37</v>
      </c>
      <c r="C3864">
        <v>1.4</v>
      </c>
      <c r="D3864">
        <v>1.36</v>
      </c>
      <c r="E3864">
        <v>1.38</v>
      </c>
      <c r="F3864">
        <v>6269991</v>
      </c>
      <c r="G3864">
        <v>9.9340368963646224</v>
      </c>
      <c r="H3864">
        <v>7.0928472773820941</v>
      </c>
      <c r="I3864">
        <f>tsla_moving_stats_14yr[[#This Row],[Close]]/tsla_moving_stats_14yr[[#This Row],[StdDev_14Y_Centered]]</f>
        <v>0.1945622041518629</v>
      </c>
      <c r="J3864">
        <f>2*tsla_moving_stats_14yr[[#This Row],[StdDev_14Y_Centered]]</f>
        <v>14.185694554764188</v>
      </c>
      <c r="K3864">
        <v>9.9195926127105043</v>
      </c>
      <c r="L3864">
        <v>7.081207335998104</v>
      </c>
      <c r="M3864">
        <f>tsla_moving_stats_14yr[[#This Row],[Average_14Y_Centered]]-tsla_moving_stats_14yr[[#This Row],[ROLLING AVERAGE MANUAL]]</f>
        <v>1.4444283654118095E-2</v>
      </c>
      <c r="N3864">
        <f>tsla_moving_stats_14yr[[#This Row],[StdDev_14Y_Centered]]-tsla_moving_stats_14yr[[#This Row],[STANDARD DEV MANUAL]]</f>
        <v>1.1639941383990049E-2</v>
      </c>
    </row>
    <row r="3865" spans="1:14" x14ac:dyDescent="0.25">
      <c r="A3865" s="1">
        <v>40471</v>
      </c>
      <c r="B3865">
        <v>1.34</v>
      </c>
      <c r="C3865">
        <v>1.38</v>
      </c>
      <c r="D3865">
        <v>1.34</v>
      </c>
      <c r="E3865">
        <v>1.38</v>
      </c>
      <c r="F3865">
        <v>4686665</v>
      </c>
      <c r="G3865">
        <v>9.9340368963646224</v>
      </c>
      <c r="H3865">
        <v>7.0928472773820941</v>
      </c>
      <c r="I3865">
        <f>tsla_moving_stats_14yr[[#This Row],[Close]]/tsla_moving_stats_14yr[[#This Row],[StdDev_14Y_Centered]]</f>
        <v>0.1945622041518629</v>
      </c>
      <c r="J3865">
        <f>2*tsla_moving_stats_14yr[[#This Row],[StdDev_14Y_Centered]]</f>
        <v>14.185694554764188</v>
      </c>
      <c r="K3865">
        <v>9.9119510869565417</v>
      </c>
      <c r="L3865">
        <v>7.0755386987876809</v>
      </c>
      <c r="M3865">
        <f>tsla_moving_stats_14yr[[#This Row],[Average_14Y_Centered]]-tsla_moving_stats_14yr[[#This Row],[ROLLING AVERAGE MANUAL]]</f>
        <v>2.2085809408080692E-2</v>
      </c>
      <c r="N3865">
        <f>tsla_moving_stats_14yr[[#This Row],[StdDev_14Y_Centered]]-tsla_moving_stats_14yr[[#This Row],[STANDARD DEV MANUAL]]</f>
        <v>1.7308578594413149E-2</v>
      </c>
    </row>
    <row r="3866" spans="1:14" x14ac:dyDescent="0.25">
      <c r="A3866" s="1">
        <v>40470</v>
      </c>
      <c r="B3866">
        <v>1.35</v>
      </c>
      <c r="C3866">
        <v>1.36</v>
      </c>
      <c r="D3866">
        <v>1.33</v>
      </c>
      <c r="E3866">
        <v>1.34</v>
      </c>
      <c r="F3866">
        <v>3676909</v>
      </c>
      <c r="G3866">
        <v>9.9269381107491874</v>
      </c>
      <c r="H3866">
        <v>7.0882215623045912</v>
      </c>
      <c r="I3866">
        <f>tsla_moving_stats_14yr[[#This Row],[Close]]/tsla_moving_stats_14yr[[#This Row],[StdDev_14Y_Centered]]</f>
        <v>0.18904600938635535</v>
      </c>
      <c r="J3866">
        <f>2*tsla_moving_stats_14yr[[#This Row],[StdDev_14Y_Centered]]</f>
        <v>14.176443124609182</v>
      </c>
      <c r="K3866">
        <v>9.9044426318651624</v>
      </c>
      <c r="L3866">
        <v>7.0701299470394927</v>
      </c>
      <c r="M3866">
        <f>tsla_moving_stats_14yr[[#This Row],[Average_14Y_Centered]]-tsla_moving_stats_14yr[[#This Row],[ROLLING AVERAGE MANUAL]]</f>
        <v>2.2495478884025033E-2</v>
      </c>
      <c r="N3866">
        <f>tsla_moving_stats_14yr[[#This Row],[StdDev_14Y_Centered]]-tsla_moving_stats_14yr[[#This Row],[STANDARD DEV MANUAL]]</f>
        <v>1.8091615265098504E-2</v>
      </c>
    </row>
    <row r="3867" spans="1:14" x14ac:dyDescent="0.25">
      <c r="A3867" s="1">
        <v>40469</v>
      </c>
      <c r="B3867">
        <v>1.37</v>
      </c>
      <c r="C3867">
        <v>1.38</v>
      </c>
      <c r="D3867">
        <v>1.35</v>
      </c>
      <c r="E3867">
        <v>1.35</v>
      </c>
      <c r="F3867">
        <v>2440938</v>
      </c>
      <c r="G3867">
        <v>9.9195926127104848</v>
      </c>
      <c r="H3867">
        <v>7.083131315747246</v>
      </c>
      <c r="I3867">
        <f>tsla_moving_stats_14yr[[#This Row],[Close]]/tsla_moving_stats_14yr[[#This Row],[StdDev_14Y_Centered]]</f>
        <v>0.19059367105035518</v>
      </c>
      <c r="J3867">
        <f>2*tsla_moving_stats_14yr[[#This Row],[StdDev_14Y_Centered]]</f>
        <v>14.166262631494492</v>
      </c>
      <c r="K3867">
        <v>9.8971164309031749</v>
      </c>
      <c r="L3867">
        <v>7.0650710316149441</v>
      </c>
      <c r="M3867">
        <f>tsla_moving_stats_14yr[[#This Row],[Average_14Y_Centered]]-tsla_moving_stats_14yr[[#This Row],[ROLLING AVERAGE MANUAL]]</f>
        <v>2.2476181807309814E-2</v>
      </c>
      <c r="N3867">
        <f>tsla_moving_stats_14yr[[#This Row],[StdDev_14Y_Centered]]-tsla_moving_stats_14yr[[#This Row],[STANDARD DEV MANUAL]]</f>
        <v>1.8060284132301874E-2</v>
      </c>
    </row>
    <row r="3868" spans="1:14" x14ac:dyDescent="0.25">
      <c r="A3868" s="1">
        <v>40466</v>
      </c>
      <c r="B3868">
        <v>1.39</v>
      </c>
      <c r="C3868">
        <v>1.39</v>
      </c>
      <c r="D3868">
        <v>1.35</v>
      </c>
      <c r="E3868">
        <v>1.37</v>
      </c>
      <c r="F3868">
        <v>4272604</v>
      </c>
      <c r="G3868">
        <v>9.8971164309031572</v>
      </c>
      <c r="H3868">
        <v>7.0669937615543814</v>
      </c>
      <c r="I3868">
        <f>tsla_moving_stats_14yr[[#This Row],[Close]]/tsla_moving_stats_14yr[[#This Row],[StdDev_14Y_Centered]]</f>
        <v>0.19385895137661327</v>
      </c>
      <c r="J3868">
        <f>2*tsla_moving_stats_14yr[[#This Row],[StdDev_14Y_Centered]]</f>
        <v>14.133987523108763</v>
      </c>
      <c r="K3868">
        <v>9.8896026129559242</v>
      </c>
      <c r="L3868">
        <v>7.0596481508714666</v>
      </c>
      <c r="M3868">
        <f>tsla_moving_stats_14yr[[#This Row],[Average_14Y_Centered]]-tsla_moving_stats_14yr[[#This Row],[ROLLING AVERAGE MANUAL]]</f>
        <v>7.5138179472329369E-3</v>
      </c>
      <c r="N3868">
        <f>tsla_moving_stats_14yr[[#This Row],[StdDev_14Y_Centered]]-tsla_moving_stats_14yr[[#This Row],[STANDARD DEV MANUAL]]</f>
        <v>7.3456106829148382E-3</v>
      </c>
    </row>
    <row r="3869" spans="1:14" x14ac:dyDescent="0.25">
      <c r="A3869" s="1">
        <v>40465</v>
      </c>
      <c r="B3869">
        <v>1.4</v>
      </c>
      <c r="C3869">
        <v>1.4</v>
      </c>
      <c r="D3869">
        <v>1.36</v>
      </c>
      <c r="E3869">
        <v>1.38</v>
      </c>
      <c r="F3869">
        <v>4419305</v>
      </c>
      <c r="G3869">
        <v>9.8971164309031572</v>
      </c>
      <c r="H3869">
        <v>7.0669937615543814</v>
      </c>
      <c r="I3869">
        <f>tsla_moving_stats_14yr[[#This Row],[Close]]/tsla_moving_stats_14yr[[#This Row],[StdDev_14Y_Centered]]</f>
        <v>0.19527398021877829</v>
      </c>
      <c r="J3869">
        <f>2*tsla_moving_stats_14yr[[#This Row],[StdDev_14Y_Centered]]</f>
        <v>14.133987523108763</v>
      </c>
      <c r="K3869">
        <v>9.8820751633987101</v>
      </c>
      <c r="L3869">
        <v>7.0541964979594294</v>
      </c>
      <c r="M3869">
        <f>tsla_moving_stats_14yr[[#This Row],[Average_14Y_Centered]]-tsla_moving_stats_14yr[[#This Row],[ROLLING AVERAGE MANUAL]]</f>
        <v>1.504126750444712E-2</v>
      </c>
      <c r="N3869">
        <f>tsla_moving_stats_14yr[[#This Row],[StdDev_14Y_Centered]]-tsla_moving_stats_14yr[[#This Row],[STANDARD DEV MANUAL]]</f>
        <v>1.2797263594952035E-2</v>
      </c>
    </row>
    <row r="3870" spans="1:14" x14ac:dyDescent="0.25">
      <c r="A3870" s="1">
        <v>40464</v>
      </c>
      <c r="B3870">
        <v>1.38</v>
      </c>
      <c r="C3870">
        <v>1.39</v>
      </c>
      <c r="D3870">
        <v>1.36</v>
      </c>
      <c r="E3870">
        <v>1.37</v>
      </c>
      <c r="F3870">
        <v>4808120</v>
      </c>
      <c r="G3870">
        <v>9.8971164309031572</v>
      </c>
      <c r="H3870">
        <v>7.0669937615543814</v>
      </c>
      <c r="I3870">
        <f>tsla_moving_stats_14yr[[#This Row],[Close]]/tsla_moving_stats_14yr[[#This Row],[StdDev_14Y_Centered]]</f>
        <v>0.19385895137661327</v>
      </c>
      <c r="J3870">
        <f>2*tsla_moving_stats_14yr[[#This Row],[StdDev_14Y_Centered]]</f>
        <v>14.133987523108763</v>
      </c>
      <c r="K3870">
        <v>9.8745776566757666</v>
      </c>
      <c r="L3870">
        <v>7.0488013145136756</v>
      </c>
      <c r="M3870">
        <f>tsla_moving_stats_14yr[[#This Row],[Average_14Y_Centered]]-tsla_moving_stats_14yr[[#This Row],[ROLLING AVERAGE MANUAL]]</f>
        <v>2.253877422739059E-2</v>
      </c>
      <c r="N3870">
        <f>tsla_moving_stats_14yr[[#This Row],[StdDev_14Y_Centered]]-tsla_moving_stats_14yr[[#This Row],[STANDARD DEV MANUAL]]</f>
        <v>1.8192447040705773E-2</v>
      </c>
    </row>
    <row r="3871" spans="1:14" x14ac:dyDescent="0.25">
      <c r="A3871" s="1">
        <v>40463</v>
      </c>
      <c r="B3871">
        <v>1.35</v>
      </c>
      <c r="C3871">
        <v>1.35</v>
      </c>
      <c r="D3871">
        <v>1.34</v>
      </c>
      <c r="E3871">
        <v>1.35</v>
      </c>
      <c r="F3871">
        <v>3658684</v>
      </c>
      <c r="G3871">
        <v>9.8896026129559065</v>
      </c>
      <c r="H3871">
        <v>7.0615704512885573</v>
      </c>
      <c r="I3871">
        <f>tsla_moving_stats_14yr[[#This Row],[Close]]/tsla_moving_stats_14yr[[#This Row],[StdDev_14Y_Centered]]</f>
        <v>0.19117560453619201</v>
      </c>
      <c r="J3871">
        <f>2*tsla_moving_stats_14yr[[#This Row],[StdDev_14Y_Centered]]</f>
        <v>14.123140902577115</v>
      </c>
      <c r="K3871">
        <v>9.8670338058887861</v>
      </c>
      <c r="L3871">
        <v>7.0433132888582684</v>
      </c>
      <c r="M3871">
        <f>tsla_moving_stats_14yr[[#This Row],[Average_14Y_Centered]]-tsla_moving_stats_14yr[[#This Row],[ROLLING AVERAGE MANUAL]]</f>
        <v>2.2568807067120389E-2</v>
      </c>
      <c r="N3871">
        <f>tsla_moving_stats_14yr[[#This Row],[StdDev_14Y_Centered]]-tsla_moving_stats_14yr[[#This Row],[STANDARD DEV MANUAL]]</f>
        <v>1.8257162430288965E-2</v>
      </c>
    </row>
    <row r="3872" spans="1:14" x14ac:dyDescent="0.25">
      <c r="A3872" s="1">
        <v>40462</v>
      </c>
      <c r="B3872">
        <v>1.36</v>
      </c>
      <c r="C3872">
        <v>1.38</v>
      </c>
      <c r="D3872">
        <v>1.34</v>
      </c>
      <c r="E3872">
        <v>1.35</v>
      </c>
      <c r="F3872">
        <v>2567913</v>
      </c>
      <c r="G3872">
        <v>9.8820751633986941</v>
      </c>
      <c r="H3872">
        <v>7.0561183605473277</v>
      </c>
      <c r="I3872">
        <f>tsla_moving_stats_14yr[[#This Row],[Close]]/tsla_moving_stats_14yr[[#This Row],[StdDev_14Y_Centered]]</f>
        <v>0.19132332126799578</v>
      </c>
      <c r="J3872">
        <f>2*tsla_moving_stats_14yr[[#This Row],[StdDev_14Y_Centered]]</f>
        <v>14.112236721094655</v>
      </c>
      <c r="K3872">
        <v>9.8599454446263124</v>
      </c>
      <c r="L3872">
        <v>7.0386914248783423</v>
      </c>
      <c r="M3872">
        <f>tsla_moving_stats_14yr[[#This Row],[Average_14Y_Centered]]-tsla_moving_stats_14yr[[#This Row],[ROLLING AVERAGE MANUAL]]</f>
        <v>2.2129718772381679E-2</v>
      </c>
      <c r="N3872">
        <f>tsla_moving_stats_14yr[[#This Row],[StdDev_14Y_Centered]]-tsla_moving_stats_14yr[[#This Row],[STANDARD DEV MANUAL]]</f>
        <v>1.7426935668985344E-2</v>
      </c>
    </row>
    <row r="3873" spans="1:14" x14ac:dyDescent="0.25">
      <c r="A3873" s="1">
        <v>40459</v>
      </c>
      <c r="B3873">
        <v>1.36</v>
      </c>
      <c r="C3873">
        <v>1.39</v>
      </c>
      <c r="D3873">
        <v>1.36</v>
      </c>
      <c r="E3873">
        <v>1.36</v>
      </c>
      <c r="F3873">
        <v>4021654</v>
      </c>
      <c r="G3873">
        <v>9.8599454446262964</v>
      </c>
      <c r="H3873">
        <v>7.0406122030352325</v>
      </c>
      <c r="I3873">
        <f>tsla_moving_stats_14yr[[#This Row],[Close]]/tsla_moving_stats_14yr[[#This Row],[StdDev_14Y_Centered]]</f>
        <v>0.1931650204244596</v>
      </c>
      <c r="J3873">
        <f>2*tsla_moving_stats_14yr[[#This Row],[StdDev_14Y_Centered]]</f>
        <v>14.081224406070465</v>
      </c>
      <c r="K3873">
        <v>9.8523417030567852</v>
      </c>
      <c r="L3873">
        <v>7.0330819589817288</v>
      </c>
      <c r="M3873">
        <f>tsla_moving_stats_14yr[[#This Row],[Average_14Y_Centered]]-tsla_moving_stats_14yr[[#This Row],[ROLLING AVERAGE MANUAL]]</f>
        <v>7.6037415695111576E-3</v>
      </c>
      <c r="N3873">
        <f>tsla_moving_stats_14yr[[#This Row],[StdDev_14Y_Centered]]-tsla_moving_stats_14yr[[#This Row],[STANDARD DEV MANUAL]]</f>
        <v>7.5302440535036652E-3</v>
      </c>
    </row>
    <row r="3874" spans="1:14" x14ac:dyDescent="0.25">
      <c r="A3874" s="1">
        <v>40458</v>
      </c>
      <c r="B3874">
        <v>1.37</v>
      </c>
      <c r="C3874">
        <v>1.38</v>
      </c>
      <c r="D3874">
        <v>1.36</v>
      </c>
      <c r="E3874">
        <v>1.36</v>
      </c>
      <c r="F3874">
        <v>2115302</v>
      </c>
      <c r="G3874">
        <v>9.8599454446262964</v>
      </c>
      <c r="H3874">
        <v>7.0406122030352325</v>
      </c>
      <c r="I3874">
        <f>tsla_moving_stats_14yr[[#This Row],[Close]]/tsla_moving_stats_14yr[[#This Row],[StdDev_14Y_Centered]]</f>
        <v>0.1931650204244596</v>
      </c>
      <c r="J3874">
        <f>2*tsla_moving_stats_14yr[[#This Row],[StdDev_14Y_Centered]]</f>
        <v>14.081224406070465</v>
      </c>
      <c r="K3874">
        <v>9.8447842708902407</v>
      </c>
      <c r="L3874">
        <v>7.0275616284151168</v>
      </c>
      <c r="M3874">
        <f>tsla_moving_stats_14yr[[#This Row],[Average_14Y_Centered]]-tsla_moving_stats_14yr[[#This Row],[ROLLING AVERAGE MANUAL]]</f>
        <v>1.5161173736055744E-2</v>
      </c>
      <c r="N3874">
        <f>tsla_moving_stats_14yr[[#This Row],[StdDev_14Y_Centered]]-tsla_moving_stats_14yr[[#This Row],[STANDARD DEV MANUAL]]</f>
        <v>1.3050574620115718E-2</v>
      </c>
    </row>
    <row r="3875" spans="1:14" x14ac:dyDescent="0.25">
      <c r="A3875" s="1">
        <v>40457</v>
      </c>
      <c r="B3875">
        <v>1.4</v>
      </c>
      <c r="C3875">
        <v>1.42</v>
      </c>
      <c r="D3875">
        <v>1.35</v>
      </c>
      <c r="E3875">
        <v>1.36</v>
      </c>
      <c r="F3875">
        <v>4703285</v>
      </c>
      <c r="G3875">
        <v>9.8599454446262964</v>
      </c>
      <c r="H3875">
        <v>7.0406122030352325</v>
      </c>
      <c r="I3875">
        <f>tsla_moving_stats_14yr[[#This Row],[Close]]/tsla_moving_stats_14yr[[#This Row],[StdDev_14Y_Centered]]</f>
        <v>0.1931650204244596</v>
      </c>
      <c r="J3875">
        <f>2*tsla_moving_stats_14yr[[#This Row],[StdDev_14Y_Centered]]</f>
        <v>14.081224406070465</v>
      </c>
      <c r="K3875">
        <v>9.8372295081967405</v>
      </c>
      <c r="L3875">
        <v>7.0220443154462489</v>
      </c>
      <c r="M3875">
        <f>tsla_moving_stats_14yr[[#This Row],[Average_14Y_Centered]]-tsla_moving_stats_14yr[[#This Row],[ROLLING AVERAGE MANUAL]]</f>
        <v>2.2715936429555939E-2</v>
      </c>
      <c r="N3875">
        <f>tsla_moving_stats_14yr[[#This Row],[StdDev_14Y_Centered]]-tsla_moving_stats_14yr[[#This Row],[STANDARD DEV MANUAL]]</f>
        <v>1.8567887588983645E-2</v>
      </c>
    </row>
    <row r="3876" spans="1:14" x14ac:dyDescent="0.25">
      <c r="A3876" s="1">
        <v>40456</v>
      </c>
      <c r="B3876">
        <v>1.41</v>
      </c>
      <c r="C3876">
        <v>1.42</v>
      </c>
      <c r="D3876">
        <v>1.4</v>
      </c>
      <c r="E3876">
        <v>1.41</v>
      </c>
      <c r="F3876">
        <v>4979045</v>
      </c>
      <c r="G3876">
        <v>9.8523417030567693</v>
      </c>
      <c r="H3876">
        <v>7.0350022544329374</v>
      </c>
      <c r="I3876">
        <f>tsla_moving_stats_14yr[[#This Row],[Close]]/tsla_moving_stats_14yr[[#This Row],[StdDev_14Y_Centered]]</f>
        <v>0.20042637500386334</v>
      </c>
      <c r="J3876">
        <f>2*tsla_moving_stats_14yr[[#This Row],[StdDev_14Y_Centered]]</f>
        <v>14.070004508865875</v>
      </c>
      <c r="K3876">
        <v>9.8299179879715854</v>
      </c>
      <c r="L3876">
        <v>7.0169963108679845</v>
      </c>
      <c r="M3876">
        <f>tsla_moving_stats_14yr[[#This Row],[Average_14Y_Centered]]-tsla_moving_stats_14yr[[#This Row],[ROLLING AVERAGE MANUAL]]</f>
        <v>2.2423715085183815E-2</v>
      </c>
      <c r="N3876">
        <f>tsla_moving_stats_14yr[[#This Row],[StdDev_14Y_Centered]]-tsla_moving_stats_14yr[[#This Row],[STANDARD DEV MANUAL]]</f>
        <v>1.8005943564952887E-2</v>
      </c>
    </row>
    <row r="3877" spans="1:14" x14ac:dyDescent="0.25">
      <c r="A3877" s="1">
        <v>40455</v>
      </c>
      <c r="B3877">
        <v>1.36</v>
      </c>
      <c r="C3877">
        <v>1.41</v>
      </c>
      <c r="D3877">
        <v>1.35</v>
      </c>
      <c r="E3877">
        <v>1.4</v>
      </c>
      <c r="F3877">
        <v>9653995</v>
      </c>
      <c r="G3877">
        <v>9.8447842708902229</v>
      </c>
      <c r="H3877">
        <v>7.0294814649837631</v>
      </c>
      <c r="I3877">
        <f>tsla_moving_stats_14yr[[#This Row],[Close]]/tsla_moving_stats_14yr[[#This Row],[StdDev_14Y_Centered]]</f>
        <v>0.19916120512926536</v>
      </c>
      <c r="J3877">
        <f>2*tsla_moving_stats_14yr[[#This Row],[StdDev_14Y_Centered]]</f>
        <v>14.058962929967526</v>
      </c>
      <c r="K3877">
        <v>9.8228391684901695</v>
      </c>
      <c r="L3877">
        <v>7.0123834885695953</v>
      </c>
      <c r="M3877">
        <f>tsla_moving_stats_14yr[[#This Row],[Average_14Y_Centered]]-tsla_moving_stats_14yr[[#This Row],[ROLLING AVERAGE MANUAL]]</f>
        <v>2.1945102400053429E-2</v>
      </c>
      <c r="N3877">
        <f>tsla_moving_stats_14yr[[#This Row],[StdDev_14Y_Centered]]-tsla_moving_stats_14yr[[#This Row],[STANDARD DEV MANUAL]]</f>
        <v>1.7097976414167881E-2</v>
      </c>
    </row>
    <row r="3878" spans="1:14" x14ac:dyDescent="0.25">
      <c r="A3878" s="1">
        <v>40452</v>
      </c>
      <c r="B3878">
        <v>1.38</v>
      </c>
      <c r="C3878">
        <v>1.38</v>
      </c>
      <c r="D3878">
        <v>1.35</v>
      </c>
      <c r="E3878">
        <v>1.37</v>
      </c>
      <c r="F3878">
        <v>8986074</v>
      </c>
      <c r="G3878">
        <v>9.8228391684901535</v>
      </c>
      <c r="H3878">
        <v>7.0143023238739595</v>
      </c>
      <c r="I3878">
        <f>tsla_moving_stats_14yr[[#This Row],[Close]]/tsla_moving_stats_14yr[[#This Row],[StdDev_14Y_Centered]]</f>
        <v>0.19531521978131061</v>
      </c>
      <c r="J3878">
        <f>2*tsla_moving_stats_14yr[[#This Row],[StdDev_14Y_Centered]]</f>
        <v>14.028604647747919</v>
      </c>
      <c r="K3878">
        <v>9.8157690202517962</v>
      </c>
      <c r="L3878">
        <v>7.0077857317279522</v>
      </c>
      <c r="M3878">
        <f>tsla_moving_stats_14yr[[#This Row],[Average_14Y_Centered]]-tsla_moving_stats_14yr[[#This Row],[ROLLING AVERAGE MANUAL]]</f>
        <v>7.0701482383572767E-3</v>
      </c>
      <c r="N3878">
        <f>tsla_moving_stats_14yr[[#This Row],[StdDev_14Y_Centered]]-tsla_moving_stats_14yr[[#This Row],[STANDARD DEV MANUAL]]</f>
        <v>6.5165921460073051E-3</v>
      </c>
    </row>
    <row r="3879" spans="1:14" x14ac:dyDescent="0.25">
      <c r="A3879" s="1">
        <v>40451</v>
      </c>
      <c r="B3879">
        <v>1.47</v>
      </c>
      <c r="C3879">
        <v>1.48</v>
      </c>
      <c r="D3879">
        <v>1.35</v>
      </c>
      <c r="E3879">
        <v>1.36</v>
      </c>
      <c r="F3879">
        <v>32949409</v>
      </c>
      <c r="G3879">
        <v>9.8228391684901535</v>
      </c>
      <c r="H3879">
        <v>7.0143023238739595</v>
      </c>
      <c r="I3879">
        <f>tsla_moving_stats_14yr[[#This Row],[Close]]/tsla_moving_stats_14yr[[#This Row],[StdDev_14Y_Centered]]</f>
        <v>0.19388956124276088</v>
      </c>
      <c r="J3879">
        <f>2*tsla_moving_stats_14yr[[#This Row],[StdDev_14Y_Centered]]</f>
        <v>14.028604647747919</v>
      </c>
      <c r="K3879">
        <v>9.8087458926615732</v>
      </c>
      <c r="L3879">
        <v>7.003273496365308</v>
      </c>
      <c r="M3879">
        <f>tsla_moving_stats_14yr[[#This Row],[Average_14Y_Centered]]-tsla_moving_stats_14yr[[#This Row],[ROLLING AVERAGE MANUAL]]</f>
        <v>1.4093275828580332E-2</v>
      </c>
      <c r="N3879">
        <f>tsla_moving_stats_14yr[[#This Row],[StdDev_14Y_Centered]]-tsla_moving_stats_14yr[[#This Row],[STANDARD DEV MANUAL]]</f>
        <v>1.1028827508651418E-2</v>
      </c>
    </row>
    <row r="3880" spans="1:14" x14ac:dyDescent="0.25">
      <c r="A3880" s="1">
        <v>40450</v>
      </c>
      <c r="B3880">
        <v>1.41</v>
      </c>
      <c r="C3880">
        <v>1.47</v>
      </c>
      <c r="D3880">
        <v>1.41</v>
      </c>
      <c r="E3880">
        <v>1.47</v>
      </c>
      <c r="F3880">
        <v>29541885</v>
      </c>
      <c r="G3880">
        <v>9.8228391684901535</v>
      </c>
      <c r="H3880">
        <v>7.0143023238739595</v>
      </c>
      <c r="I3880">
        <f>tsla_moving_stats_14yr[[#This Row],[Close]]/tsla_moving_stats_14yr[[#This Row],[StdDev_14Y_Centered]]</f>
        <v>0.20957180516680771</v>
      </c>
      <c r="J3880">
        <f>2*tsla_moving_stats_14yr[[#This Row],[StdDev_14Y_Centered]]</f>
        <v>14.028604647747919</v>
      </c>
      <c r="K3880">
        <v>9.8016657534246736</v>
      </c>
      <c r="L3880">
        <v>6.9986555631077456</v>
      </c>
      <c r="M3880">
        <f>tsla_moving_stats_14yr[[#This Row],[Average_14Y_Centered]]-tsla_moving_stats_14yr[[#This Row],[ROLLING AVERAGE MANUAL]]</f>
        <v>2.1173415065479873E-2</v>
      </c>
      <c r="N3880">
        <f>tsla_moving_stats_14yr[[#This Row],[StdDev_14Y_Centered]]-tsla_moving_stats_14yr[[#This Row],[STANDARD DEV MANUAL]]</f>
        <v>1.5646760766213852E-2</v>
      </c>
    </row>
    <row r="3881" spans="1:14" x14ac:dyDescent="0.25">
      <c r="A3881" s="1">
        <v>40449</v>
      </c>
      <c r="B3881">
        <v>1.4</v>
      </c>
      <c r="C3881">
        <v>1.43</v>
      </c>
      <c r="D3881">
        <v>1.38</v>
      </c>
      <c r="E3881">
        <v>1.43</v>
      </c>
      <c r="F3881">
        <v>18216994</v>
      </c>
      <c r="G3881">
        <v>9.8157690202517784</v>
      </c>
      <c r="H3881">
        <v>7.0097043589320647</v>
      </c>
      <c r="I3881">
        <f>tsla_moving_stats_14yr[[#This Row],[Close]]/tsla_moving_stats_14yr[[#This Row],[StdDev_14Y_Centered]]</f>
        <v>0.20400289752275114</v>
      </c>
      <c r="J3881">
        <f>2*tsla_moving_stats_14yr[[#This Row],[StdDev_14Y_Centered]]</f>
        <v>14.019408717864129</v>
      </c>
      <c r="K3881">
        <v>9.7944188596491397</v>
      </c>
      <c r="L3881">
        <v>6.9937249750266082</v>
      </c>
      <c r="M3881">
        <f>tsla_moving_stats_14yr[[#This Row],[Average_14Y_Centered]]-tsla_moving_stats_14yr[[#This Row],[ROLLING AVERAGE MANUAL]]</f>
        <v>2.1350160602638724E-2</v>
      </c>
      <c r="N3881">
        <f>tsla_moving_stats_14yr[[#This Row],[StdDev_14Y_Centered]]-tsla_moving_stats_14yr[[#This Row],[STANDARD DEV MANUAL]]</f>
        <v>1.5979383905456501E-2</v>
      </c>
    </row>
    <row r="3882" spans="1:14" x14ac:dyDescent="0.25">
      <c r="A3882" s="1">
        <v>40448</v>
      </c>
      <c r="B3882">
        <v>1.36</v>
      </c>
      <c r="C3882">
        <v>1.39</v>
      </c>
      <c r="D3882">
        <v>1.34</v>
      </c>
      <c r="E3882">
        <v>1.37</v>
      </c>
      <c r="F3882">
        <v>6278961</v>
      </c>
      <c r="G3882">
        <v>9.8087458926615554</v>
      </c>
      <c r="H3882">
        <v>7.0051919386684798</v>
      </c>
      <c r="I3882">
        <f>tsla_moving_stats_14yr[[#This Row],[Close]]/tsla_moving_stats_14yr[[#This Row],[StdDev_14Y_Centered]]</f>
        <v>0.19556923093536313</v>
      </c>
      <c r="J3882">
        <f>2*tsla_moving_stats_14yr[[#This Row],[StdDev_14Y_Centered]]</f>
        <v>14.01038387733696</v>
      </c>
      <c r="K3882">
        <v>9.7871749862863577</v>
      </c>
      <c r="L3882">
        <v>6.9887987235299631</v>
      </c>
      <c r="M3882">
        <f>tsla_moving_stats_14yr[[#This Row],[Average_14Y_Centered]]-tsla_moving_stats_14yr[[#This Row],[ROLLING AVERAGE MANUAL]]</f>
        <v>2.1570906375197652E-2</v>
      </c>
      <c r="N3882">
        <f>tsla_moving_stats_14yr[[#This Row],[StdDev_14Y_Centered]]-tsla_moving_stats_14yr[[#This Row],[STANDARD DEV MANUAL]]</f>
        <v>1.6393215138516659E-2</v>
      </c>
    </row>
    <row r="3883" spans="1:14" x14ac:dyDescent="0.25">
      <c r="A3883" s="1">
        <v>40445</v>
      </c>
      <c r="B3883">
        <v>1.33</v>
      </c>
      <c r="C3883">
        <v>1.35</v>
      </c>
      <c r="D3883">
        <v>1.31</v>
      </c>
      <c r="E3883">
        <v>1.34</v>
      </c>
      <c r="F3883">
        <v>8684814</v>
      </c>
      <c r="G3883">
        <v>9.7871749862863417</v>
      </c>
      <c r="H3883">
        <v>6.990716352520228</v>
      </c>
      <c r="I3883">
        <f>tsla_moving_stats_14yr[[#This Row],[Close]]/tsla_moving_stats_14yr[[#This Row],[StdDev_14Y_Centered]]</f>
        <v>0.19168278791871105</v>
      </c>
      <c r="J3883">
        <f>2*tsla_moving_stats_14yr[[#This Row],[StdDev_14Y_Centered]]</f>
        <v>13.981432705040456</v>
      </c>
      <c r="K3883">
        <v>9.7796981339187887</v>
      </c>
      <c r="L3883">
        <v>6.9834234703772147</v>
      </c>
      <c r="M3883">
        <f>tsla_moving_stats_14yr[[#This Row],[Average_14Y_Centered]]-tsla_moving_stats_14yr[[#This Row],[ROLLING AVERAGE MANUAL]]</f>
        <v>7.4768523675530218E-3</v>
      </c>
      <c r="N3883">
        <f>tsla_moving_stats_14yr[[#This Row],[StdDev_14Y_Centered]]-tsla_moving_stats_14yr[[#This Row],[STANDARD DEV MANUAL]]</f>
        <v>7.2928821430133794E-3</v>
      </c>
    </row>
    <row r="3884" spans="1:14" x14ac:dyDescent="0.25">
      <c r="A3884" s="1">
        <v>40444</v>
      </c>
      <c r="B3884">
        <v>1.33</v>
      </c>
      <c r="C3884">
        <v>1.34</v>
      </c>
      <c r="D3884">
        <v>1.3</v>
      </c>
      <c r="E3884">
        <v>1.3</v>
      </c>
      <c r="F3884">
        <v>10021150</v>
      </c>
      <c r="G3884">
        <v>9.7871749862863417</v>
      </c>
      <c r="H3884">
        <v>6.990716352520228</v>
      </c>
      <c r="I3884">
        <f>tsla_moving_stats_14yr[[#This Row],[Close]]/tsla_moving_stats_14yr[[#This Row],[StdDev_14Y_Centered]]</f>
        <v>0.18596091365248085</v>
      </c>
      <c r="J3884">
        <f>2*tsla_moving_stats_14yr[[#This Row],[StdDev_14Y_Centered]]</f>
        <v>13.981432705040456</v>
      </c>
      <c r="K3884">
        <v>9.771652937946202</v>
      </c>
      <c r="L3884">
        <v>6.9768943730836863</v>
      </c>
      <c r="M3884">
        <f>tsla_moving_stats_14yr[[#This Row],[Average_14Y_Centered]]-tsla_moving_stats_14yr[[#This Row],[ROLLING AVERAGE MANUAL]]</f>
        <v>1.5522048340139705E-2</v>
      </c>
      <c r="N3884">
        <f>tsla_moving_stats_14yr[[#This Row],[StdDev_14Y_Centered]]-tsla_moving_stats_14yr[[#This Row],[STANDARD DEV MANUAL]]</f>
        <v>1.3821979436541731E-2</v>
      </c>
    </row>
    <row r="3885" spans="1:14" x14ac:dyDescent="0.25">
      <c r="A3885" s="1">
        <v>40443</v>
      </c>
      <c r="B3885">
        <v>1.39</v>
      </c>
      <c r="C3885">
        <v>1.4</v>
      </c>
      <c r="D3885">
        <v>1.32</v>
      </c>
      <c r="E3885">
        <v>1.32</v>
      </c>
      <c r="F3885">
        <v>14442255</v>
      </c>
      <c r="G3885">
        <v>9.7871749862863417</v>
      </c>
      <c r="H3885">
        <v>6.990716352520228</v>
      </c>
      <c r="I3885">
        <f>tsla_moving_stats_14yr[[#This Row],[Close]]/tsla_moving_stats_14yr[[#This Row],[StdDev_14Y_Centered]]</f>
        <v>0.18882185078559593</v>
      </c>
      <c r="J3885">
        <f>2*tsla_moving_stats_14yr[[#This Row],[StdDev_14Y_Centered]]</f>
        <v>13.981432705040456</v>
      </c>
      <c r="K3885">
        <v>9.7633241758241933</v>
      </c>
      <c r="L3885">
        <v>6.9697547369123374</v>
      </c>
      <c r="M3885">
        <f>tsla_moving_stats_14yr[[#This Row],[Average_14Y_Centered]]-tsla_moving_stats_14yr[[#This Row],[ROLLING AVERAGE MANUAL]]</f>
        <v>2.3850810462148431E-2</v>
      </c>
      <c r="N3885">
        <f>tsla_moving_stats_14yr[[#This Row],[StdDev_14Y_Centered]]-tsla_moving_stats_14yr[[#This Row],[STANDARD DEV MANUAL]]</f>
        <v>2.0961615607890671E-2</v>
      </c>
    </row>
    <row r="3886" spans="1:14" x14ac:dyDescent="0.25">
      <c r="A3886" s="1">
        <v>40442</v>
      </c>
      <c r="B3886">
        <v>1.39</v>
      </c>
      <c r="C3886">
        <v>1.44</v>
      </c>
      <c r="D3886">
        <v>1.38</v>
      </c>
      <c r="E3886">
        <v>1.38</v>
      </c>
      <c r="F3886">
        <v>11940012</v>
      </c>
      <c r="G3886">
        <v>9.779698133918771</v>
      </c>
      <c r="H3886">
        <v>6.9853406765822985</v>
      </c>
      <c r="I3886">
        <f>tsla_moving_stats_14yr[[#This Row],[Close]]/tsla_moving_stats_14yr[[#This Row],[StdDev_14Y_Centered]]</f>
        <v>0.19755657796710199</v>
      </c>
      <c r="J3886">
        <f>2*tsla_moving_stats_14yr[[#This Row],[StdDev_14Y_Centered]]</f>
        <v>13.970681353164597</v>
      </c>
      <c r="K3886">
        <v>9.7549422759758286</v>
      </c>
      <c r="L3886">
        <v>6.9624938293524181</v>
      </c>
      <c r="M3886">
        <f>tsla_moving_stats_14yr[[#This Row],[Average_14Y_Centered]]-tsla_moving_stats_14yr[[#This Row],[ROLLING AVERAGE MANUAL]]</f>
        <v>2.4755857942942328E-2</v>
      </c>
      <c r="N3886">
        <f>tsla_moving_stats_14yr[[#This Row],[StdDev_14Y_Centered]]-tsla_moving_stats_14yr[[#This Row],[STANDARD DEV MANUAL]]</f>
        <v>2.2846847229880396E-2</v>
      </c>
    </row>
    <row r="3887" spans="1:14" x14ac:dyDescent="0.25">
      <c r="A3887" s="1">
        <v>40441</v>
      </c>
      <c r="B3887">
        <v>1.38</v>
      </c>
      <c r="C3887">
        <v>1.42</v>
      </c>
      <c r="D3887">
        <v>1.34</v>
      </c>
      <c r="E3887">
        <v>1.4</v>
      </c>
      <c r="F3887">
        <v>14212140</v>
      </c>
      <c r="G3887">
        <v>9.7716529379461843</v>
      </c>
      <c r="H3887">
        <v>6.9788108390923878</v>
      </c>
      <c r="I3887">
        <f>tsla_moving_stats_14yr[[#This Row],[Close]]/tsla_moving_stats_14yr[[#This Row],[StdDev_14Y_Centered]]</f>
        <v>0.20060724273507799</v>
      </c>
      <c r="J3887">
        <f>2*tsla_moving_stats_14yr[[#This Row],[StdDev_14Y_Centered]]</f>
        <v>13.957621678184776</v>
      </c>
      <c r="K3887">
        <v>9.7461881188118991</v>
      </c>
      <c r="L3887">
        <v>6.9543932456078474</v>
      </c>
      <c r="M3887">
        <f>tsla_moving_stats_14yr[[#This Row],[Average_14Y_Centered]]-tsla_moving_stats_14yr[[#This Row],[ROLLING AVERAGE MANUAL]]</f>
        <v>2.5464819134285221E-2</v>
      </c>
      <c r="N3887">
        <f>tsla_moving_stats_14yr[[#This Row],[StdDev_14Y_Centered]]-tsla_moving_stats_14yr[[#This Row],[STANDARD DEV MANUAL]]</f>
        <v>2.4417593484540312E-2</v>
      </c>
    </row>
    <row r="3888" spans="1:14" x14ac:dyDescent="0.25">
      <c r="A3888" s="1">
        <v>40438</v>
      </c>
      <c r="B3888">
        <v>1.4</v>
      </c>
      <c r="C3888">
        <v>1.42</v>
      </c>
      <c r="D3888">
        <v>1.32</v>
      </c>
      <c r="E3888">
        <v>1.35</v>
      </c>
      <c r="F3888">
        <v>17976888</v>
      </c>
      <c r="G3888">
        <v>9.7461881188118813</v>
      </c>
      <c r="H3888">
        <v>6.9563066844239909</v>
      </c>
      <c r="I3888">
        <f>tsla_moving_stats_14yr[[#This Row],[Close]]/tsla_moving_stats_14yr[[#This Row],[StdDev_14Y_Centered]]</f>
        <v>0.19406849945572596</v>
      </c>
      <c r="J3888">
        <f>2*tsla_moving_stats_14yr[[#This Row],[StdDev_14Y_Centered]]</f>
        <v>13.912613368847982</v>
      </c>
      <c r="K3888">
        <v>9.7376169510181825</v>
      </c>
      <c r="L3888">
        <v>6.9467001855573658</v>
      </c>
      <c r="M3888">
        <f>tsla_moving_stats_14yr[[#This Row],[Average_14Y_Centered]]-tsla_moving_stats_14yr[[#This Row],[ROLLING AVERAGE MANUAL]]</f>
        <v>8.5711677936988195E-3</v>
      </c>
      <c r="N3888">
        <f>tsla_moving_stats_14yr[[#This Row],[StdDev_14Y_Centered]]-tsla_moving_stats_14yr[[#This Row],[STANDARD DEV MANUAL]]</f>
        <v>9.6064988666251239E-3</v>
      </c>
    </row>
    <row r="3889" spans="1:14" x14ac:dyDescent="0.25">
      <c r="A3889" s="1">
        <v>40437</v>
      </c>
      <c r="B3889">
        <v>1.48</v>
      </c>
      <c r="C3889">
        <v>1.54</v>
      </c>
      <c r="D3889">
        <v>1.39</v>
      </c>
      <c r="E3889">
        <v>1.4</v>
      </c>
      <c r="F3889">
        <v>40288241</v>
      </c>
      <c r="G3889">
        <v>9.7461881188118813</v>
      </c>
      <c r="H3889">
        <v>6.9563066844239909</v>
      </c>
      <c r="I3889">
        <f>tsla_moving_stats_14yr[[#This Row],[Close]]/tsla_moving_stats_14yr[[#This Row],[StdDev_14Y_Centered]]</f>
        <v>0.20125622165778986</v>
      </c>
      <c r="J3889">
        <f>2*tsla_moving_stats_14yr[[#This Row],[StdDev_14Y_Centered]]</f>
        <v>13.912613368847982</v>
      </c>
      <c r="K3889">
        <v>9.7291134361233684</v>
      </c>
      <c r="L3889">
        <v>6.9391519413791496</v>
      </c>
      <c r="M3889">
        <f>tsla_moving_stats_14yr[[#This Row],[Average_14Y_Centered]]-tsla_moving_stats_14yr[[#This Row],[ROLLING AVERAGE MANUAL]]</f>
        <v>1.7074682688512866E-2</v>
      </c>
      <c r="N3889">
        <f>tsla_moving_stats_14yr[[#This Row],[StdDev_14Y_Centered]]-tsla_moving_stats_14yr[[#This Row],[STANDARD DEV MANUAL]]</f>
        <v>1.7154743044841325E-2</v>
      </c>
    </row>
    <row r="3890" spans="1:14" x14ac:dyDescent="0.25">
      <c r="A3890" s="1">
        <v>40436</v>
      </c>
      <c r="B3890">
        <v>1.4</v>
      </c>
      <c r="C3890">
        <v>1.47</v>
      </c>
      <c r="D3890">
        <v>1.39</v>
      </c>
      <c r="E3890">
        <v>1.47</v>
      </c>
      <c r="F3890">
        <v>10271382</v>
      </c>
      <c r="G3890">
        <v>9.7461881188118813</v>
      </c>
      <c r="H3890">
        <v>6.9563066844239909</v>
      </c>
      <c r="I3890">
        <f>tsla_moving_stats_14yr[[#This Row],[Close]]/tsla_moving_stats_14yr[[#This Row],[StdDev_14Y_Centered]]</f>
        <v>0.21131903274067934</v>
      </c>
      <c r="J3890">
        <f>2*tsla_moving_stats_14yr[[#This Row],[StdDev_14Y_Centered]]</f>
        <v>13.912613368847982</v>
      </c>
      <c r="K3890">
        <v>9.7210192837465765</v>
      </c>
      <c r="L3890">
        <v>6.9324875628842735</v>
      </c>
      <c r="M3890">
        <f>tsla_moving_stats_14yr[[#This Row],[Average_14Y_Centered]]-tsla_moving_stats_14yr[[#This Row],[ROLLING AVERAGE MANUAL]]</f>
        <v>2.5168835065304762E-2</v>
      </c>
      <c r="N3890">
        <f>tsla_moving_stats_14yr[[#This Row],[StdDev_14Y_Centered]]-tsla_moving_stats_14yr[[#This Row],[STANDARD DEV MANUAL]]</f>
        <v>2.3819121539717436E-2</v>
      </c>
    </row>
    <row r="3891" spans="1:14" x14ac:dyDescent="0.25">
      <c r="A3891" s="1">
        <v>40435</v>
      </c>
      <c r="B3891">
        <v>1.37</v>
      </c>
      <c r="C3891">
        <v>1.44</v>
      </c>
      <c r="D3891">
        <v>1.37</v>
      </c>
      <c r="E3891">
        <v>1.41</v>
      </c>
      <c r="F3891">
        <v>9819445</v>
      </c>
      <c r="G3891">
        <v>9.7376169510181612</v>
      </c>
      <c r="H3891">
        <v>6.9486125600424975</v>
      </c>
      <c r="I3891">
        <f>tsla_moving_stats_14yr[[#This Row],[Close]]/tsla_moving_stats_14yr[[#This Row],[StdDev_14Y_Centered]]</f>
        <v>0.20291820673786085</v>
      </c>
      <c r="J3891">
        <f>2*tsla_moving_stats_14yr[[#This Row],[StdDev_14Y_Centered]]</f>
        <v>13.897225120084995</v>
      </c>
      <c r="K3891">
        <v>9.7130485115766465</v>
      </c>
      <c r="L3891">
        <v>6.9260785897652353</v>
      </c>
      <c r="M3891">
        <f>tsla_moving_stats_14yr[[#This Row],[Average_14Y_Centered]]-tsla_moving_stats_14yr[[#This Row],[ROLLING AVERAGE MANUAL]]</f>
        <v>2.4568439441514656E-2</v>
      </c>
      <c r="N3891">
        <f>tsla_moving_stats_14yr[[#This Row],[StdDev_14Y_Centered]]-tsla_moving_stats_14yr[[#This Row],[STANDARD DEV MANUAL]]</f>
        <v>2.2533970277262227E-2</v>
      </c>
    </row>
    <row r="3892" spans="1:14" x14ac:dyDescent="0.25">
      <c r="A3892" s="1">
        <v>40434</v>
      </c>
      <c r="B3892">
        <v>1.39</v>
      </c>
      <c r="C3892">
        <v>1.39</v>
      </c>
      <c r="D3892">
        <v>1.37</v>
      </c>
      <c r="E3892">
        <v>1.38</v>
      </c>
      <c r="F3892">
        <v>5410551</v>
      </c>
      <c r="G3892">
        <v>9.7291134361233471</v>
      </c>
      <c r="H3892">
        <v>6.9410632902492946</v>
      </c>
      <c r="I3892">
        <f>tsla_moving_stats_14yr[[#This Row],[Close]]/tsla_moving_stats_14yr[[#This Row],[StdDev_14Y_Centered]]</f>
        <v>0.19881680115762723</v>
      </c>
      <c r="J3892">
        <f>2*tsla_moving_stats_14yr[[#This Row],[StdDev_14Y_Centered]]</f>
        <v>13.882126580498589</v>
      </c>
      <c r="K3892">
        <v>9.705030336458929</v>
      </c>
      <c r="L3892">
        <v>6.9195664414096552</v>
      </c>
      <c r="M3892">
        <f>tsla_moving_stats_14yr[[#This Row],[Average_14Y_Centered]]-tsla_moving_stats_14yr[[#This Row],[ROLLING AVERAGE MANUAL]]</f>
        <v>2.4083099664418128E-2</v>
      </c>
      <c r="N3892">
        <f>tsla_moving_stats_14yr[[#This Row],[StdDev_14Y_Centered]]-tsla_moving_stats_14yr[[#This Row],[STANDARD DEV MANUAL]]</f>
        <v>2.1496848839639426E-2</v>
      </c>
    </row>
    <row r="3893" spans="1:14" x14ac:dyDescent="0.25">
      <c r="A3893" s="1">
        <v>40431</v>
      </c>
      <c r="B3893">
        <v>1.38</v>
      </c>
      <c r="C3893">
        <v>1.4</v>
      </c>
      <c r="D3893">
        <v>1.32</v>
      </c>
      <c r="E3893">
        <v>1.34</v>
      </c>
      <c r="F3893">
        <v>5798572</v>
      </c>
      <c r="G3893">
        <v>9.7050303364589077</v>
      </c>
      <c r="H3893">
        <v>6.9214755506862886</v>
      </c>
      <c r="I3893">
        <f>tsla_moving_stats_14yr[[#This Row],[Close]]/tsla_moving_stats_14yr[[#This Row],[StdDev_14Y_Centered]]</f>
        <v>0.19360033712278799</v>
      </c>
      <c r="J3893">
        <f>2*tsla_moving_stats_14yr[[#This Row],[StdDev_14Y_Centered]]</f>
        <v>13.842951101372577</v>
      </c>
      <c r="K3893">
        <v>9.6977538631346789</v>
      </c>
      <c r="L3893">
        <v>6.91453763975914</v>
      </c>
      <c r="M3893">
        <f>tsla_moving_stats_14yr[[#This Row],[Average_14Y_Centered]]-tsla_moving_stats_14yr[[#This Row],[ROLLING AVERAGE MANUAL]]</f>
        <v>7.2764733242287605E-3</v>
      </c>
      <c r="N3893">
        <f>tsla_moving_stats_14yr[[#This Row],[StdDev_14Y_Centered]]-tsla_moving_stats_14yr[[#This Row],[STANDARD DEV MANUAL]]</f>
        <v>6.9379109271485717E-3</v>
      </c>
    </row>
    <row r="3894" spans="1:14" x14ac:dyDescent="0.25">
      <c r="A3894" s="1">
        <v>40430</v>
      </c>
      <c r="B3894">
        <v>1.4</v>
      </c>
      <c r="C3894">
        <v>1.4</v>
      </c>
      <c r="D3894">
        <v>1.38</v>
      </c>
      <c r="E3894">
        <v>1.38</v>
      </c>
      <c r="F3894">
        <v>5642962</v>
      </c>
      <c r="G3894">
        <v>9.7050303364589077</v>
      </c>
      <c r="H3894">
        <v>6.9214755506862886</v>
      </c>
      <c r="I3894">
        <f>tsla_moving_stats_14yr[[#This Row],[Close]]/tsla_moving_stats_14yr[[#This Row],[StdDev_14Y_Centered]]</f>
        <v>0.19937945166376669</v>
      </c>
      <c r="J3894">
        <f>2*tsla_moving_stats_14yr[[#This Row],[StdDev_14Y_Centered]]</f>
        <v>13.842951101372577</v>
      </c>
      <c r="K3894">
        <v>9.6902043070127206</v>
      </c>
      <c r="L3894">
        <v>6.9089763803467124</v>
      </c>
      <c r="M3894">
        <f>tsla_moving_stats_14yr[[#This Row],[Average_14Y_Centered]]-tsla_moving_stats_14yr[[#This Row],[ROLLING AVERAGE MANUAL]]</f>
        <v>1.482602944618705E-2</v>
      </c>
      <c r="N3894">
        <f>tsla_moving_stats_14yr[[#This Row],[StdDev_14Y_Centered]]-tsla_moving_stats_14yr[[#This Row],[STANDARD DEV MANUAL]]</f>
        <v>1.249917033957626E-2</v>
      </c>
    </row>
    <row r="3895" spans="1:14" x14ac:dyDescent="0.25">
      <c r="A3895" s="1">
        <v>40429</v>
      </c>
      <c r="B3895">
        <v>1.38</v>
      </c>
      <c r="C3895">
        <v>1.4</v>
      </c>
      <c r="D3895">
        <v>1.37</v>
      </c>
      <c r="E3895">
        <v>1.39</v>
      </c>
      <c r="F3895">
        <v>4325734</v>
      </c>
      <c r="G3895">
        <v>9.7050303364589077</v>
      </c>
      <c r="H3895">
        <v>6.9214755506862886</v>
      </c>
      <c r="I3895">
        <f>tsla_moving_stats_14yr[[#This Row],[Close]]/tsla_moving_stats_14yr[[#This Row],[StdDev_14Y_Centered]]</f>
        <v>0.20082423029901139</v>
      </c>
      <c r="J3895">
        <f>2*tsla_moving_stats_14yr[[#This Row],[StdDev_14Y_Centered]]</f>
        <v>13.842951101372577</v>
      </c>
      <c r="K3895">
        <v>9.6828674033149333</v>
      </c>
      <c r="L3895">
        <v>6.9038279644359877</v>
      </c>
      <c r="M3895">
        <f>tsla_moving_stats_14yr[[#This Row],[Average_14Y_Centered]]-tsla_moving_stats_14yr[[#This Row],[ROLLING AVERAGE MANUAL]]</f>
        <v>2.2162933143974328E-2</v>
      </c>
      <c r="N3895">
        <f>tsla_moving_stats_14yr[[#This Row],[StdDev_14Y_Centered]]-tsla_moving_stats_14yr[[#This Row],[STANDARD DEV MANUAL]]</f>
        <v>1.764758625030094E-2</v>
      </c>
    </row>
    <row r="3896" spans="1:14" x14ac:dyDescent="0.25">
      <c r="A3896" s="1">
        <v>40428</v>
      </c>
      <c r="B3896">
        <v>1.37</v>
      </c>
      <c r="C3896">
        <v>1.4</v>
      </c>
      <c r="D3896">
        <v>1.37</v>
      </c>
      <c r="E3896">
        <v>1.37</v>
      </c>
      <c r="F3896">
        <v>3650029</v>
      </c>
      <c r="G3896">
        <v>9.6977538631346594</v>
      </c>
      <c r="H3896">
        <v>6.9164464148513574</v>
      </c>
      <c r="I3896">
        <f>tsla_moving_stats_14yr[[#This Row],[Close]]/tsla_moving_stats_14yr[[#This Row],[StdDev_14Y_Centered]]</f>
        <v>0.19807859669934896</v>
      </c>
      <c r="J3896">
        <f>2*tsla_moving_stats_14yr[[#This Row],[StdDev_14Y_Centered]]</f>
        <v>13.832892829702715</v>
      </c>
      <c r="K3896">
        <v>9.675334438916547</v>
      </c>
      <c r="L3896">
        <v>6.8982953495810762</v>
      </c>
      <c r="M3896">
        <f>tsla_moving_stats_14yr[[#This Row],[Average_14Y_Centered]]-tsla_moving_stats_14yr[[#This Row],[ROLLING AVERAGE MANUAL]]</f>
        <v>2.2419424218112383E-2</v>
      </c>
      <c r="N3896">
        <f>tsla_moving_stats_14yr[[#This Row],[StdDev_14Y_Centered]]-tsla_moving_stats_14yr[[#This Row],[STANDARD DEV MANUAL]]</f>
        <v>1.8151065270281208E-2</v>
      </c>
    </row>
    <row r="3897" spans="1:14" x14ac:dyDescent="0.25">
      <c r="A3897" s="1">
        <v>40424</v>
      </c>
      <c r="B3897">
        <v>1.39</v>
      </c>
      <c r="C3897">
        <v>1.42</v>
      </c>
      <c r="D3897">
        <v>1.38</v>
      </c>
      <c r="E3897">
        <v>1.4</v>
      </c>
      <c r="F3897">
        <v>6521347</v>
      </c>
      <c r="G3897">
        <v>9.6753344389165292</v>
      </c>
      <c r="H3897">
        <v>6.9002028002879765</v>
      </c>
      <c r="I3897">
        <f>tsla_moving_stats_14yr[[#This Row],[Close]]/tsla_moving_stats_14yr[[#This Row],[StdDev_14Y_Centered]]</f>
        <v>0.20289258743838248</v>
      </c>
      <c r="J3897">
        <f>2*tsla_moving_stats_14yr[[#This Row],[StdDev_14Y_Centered]]</f>
        <v>13.800405600575953</v>
      </c>
      <c r="K3897">
        <v>9.6675829646017881</v>
      </c>
      <c r="L3897">
        <v>6.8923221253523108</v>
      </c>
      <c r="M3897">
        <f>tsla_moving_stats_14yr[[#This Row],[Average_14Y_Centered]]-tsla_moving_stats_14yr[[#This Row],[ROLLING AVERAGE MANUAL]]</f>
        <v>7.7514743147411025E-3</v>
      </c>
      <c r="N3897">
        <f>tsla_moving_stats_14yr[[#This Row],[StdDev_14Y_Centered]]-tsla_moving_stats_14yr[[#This Row],[STANDARD DEV MANUAL]]</f>
        <v>7.880674935665688E-3</v>
      </c>
    </row>
    <row r="3898" spans="1:14" x14ac:dyDescent="0.25">
      <c r="A3898" s="1">
        <v>40423</v>
      </c>
      <c r="B3898">
        <v>1.36</v>
      </c>
      <c r="C3898">
        <v>1.42</v>
      </c>
      <c r="D3898">
        <v>1.35</v>
      </c>
      <c r="E3898">
        <v>1.4</v>
      </c>
      <c r="F3898">
        <v>7305908</v>
      </c>
      <c r="G3898">
        <v>9.6753344389165292</v>
      </c>
      <c r="H3898">
        <v>6.9002028002879765</v>
      </c>
      <c r="I3898">
        <f>tsla_moving_stats_14yr[[#This Row],[Close]]/tsla_moving_stats_14yr[[#This Row],[StdDev_14Y_Centered]]</f>
        <v>0.20289258743838248</v>
      </c>
      <c r="J3898">
        <f>2*tsla_moving_stats_14yr[[#This Row],[StdDev_14Y_Centered]]</f>
        <v>13.800405600575953</v>
      </c>
      <c r="K3898">
        <v>9.6598007747648182</v>
      </c>
      <c r="L3898">
        <v>6.8862831957817452</v>
      </c>
      <c r="M3898">
        <f>tsla_moving_stats_14yr[[#This Row],[Average_14Y_Centered]]-tsla_moving_stats_14yr[[#This Row],[ROLLING AVERAGE MANUAL]]</f>
        <v>1.553366415171098E-2</v>
      </c>
      <c r="N3898">
        <f>tsla_moving_stats_14yr[[#This Row],[StdDev_14Y_Centered]]-tsla_moving_stats_14yr[[#This Row],[STANDARD DEV MANUAL]]</f>
        <v>1.3919604506231309E-2</v>
      </c>
    </row>
    <row r="3899" spans="1:14" x14ac:dyDescent="0.25">
      <c r="A3899" s="1">
        <v>40422</v>
      </c>
      <c r="B3899">
        <v>1.31</v>
      </c>
      <c r="C3899">
        <v>1.38</v>
      </c>
      <c r="D3899">
        <v>1.31</v>
      </c>
      <c r="E3899">
        <v>1.36</v>
      </c>
      <c r="F3899">
        <v>7435283</v>
      </c>
      <c r="G3899">
        <v>9.6753344389165292</v>
      </c>
      <c r="H3899">
        <v>6.9002028002879765</v>
      </c>
      <c r="I3899">
        <f>tsla_moving_stats_14yr[[#This Row],[Close]]/tsla_moving_stats_14yr[[#This Row],[StdDev_14Y_Centered]]</f>
        <v>0.19709565636871443</v>
      </c>
      <c r="J3899">
        <f>2*tsla_moving_stats_14yr[[#This Row],[StdDev_14Y_Centered]]</f>
        <v>13.800405600575953</v>
      </c>
      <c r="K3899">
        <v>9.6521096345515147</v>
      </c>
      <c r="L3899">
        <v>6.8804260803145878</v>
      </c>
      <c r="M3899">
        <f>tsla_moving_stats_14yr[[#This Row],[Average_14Y_Centered]]-tsla_moving_stats_14yr[[#This Row],[ROLLING AVERAGE MANUAL]]</f>
        <v>2.3224804365014506E-2</v>
      </c>
      <c r="N3899">
        <f>tsla_moving_stats_14yr[[#This Row],[StdDev_14Y_Centered]]-tsla_moving_stats_14yr[[#This Row],[STANDARD DEV MANUAL]]</f>
        <v>1.9776719973388701E-2</v>
      </c>
    </row>
    <row r="3900" spans="1:14" x14ac:dyDescent="0.25">
      <c r="A3900" s="1">
        <v>40421</v>
      </c>
      <c r="B3900">
        <v>1.31</v>
      </c>
      <c r="C3900">
        <v>1.32</v>
      </c>
      <c r="D3900">
        <v>1.29</v>
      </c>
      <c r="E3900">
        <v>1.3</v>
      </c>
      <c r="F3900">
        <v>3015183</v>
      </c>
      <c r="G3900">
        <v>9.6675829646017704</v>
      </c>
      <c r="H3900">
        <v>6.8942289789302063</v>
      </c>
      <c r="I3900">
        <f>tsla_moving_stats_14yr[[#This Row],[Close]]/tsla_moving_stats_14yr[[#This Row],[StdDev_14Y_Centered]]</f>
        <v>0.18856350782270132</v>
      </c>
      <c r="J3900">
        <f>2*tsla_moving_stats_14yr[[#This Row],[StdDev_14Y_Centered]]</f>
        <v>13.788457957860413</v>
      </c>
      <c r="K3900">
        <v>9.6446260387811815</v>
      </c>
      <c r="L3900">
        <v>6.8749797631563396</v>
      </c>
      <c r="M3900">
        <f>tsla_moving_stats_14yr[[#This Row],[Average_14Y_Centered]]-tsla_moving_stats_14yr[[#This Row],[ROLLING AVERAGE MANUAL]]</f>
        <v>2.2956925820588836E-2</v>
      </c>
      <c r="N3900">
        <f>tsla_moving_stats_14yr[[#This Row],[StdDev_14Y_Centered]]-tsla_moving_stats_14yr[[#This Row],[STANDARD DEV MANUAL]]</f>
        <v>1.9249215773866624E-2</v>
      </c>
    </row>
    <row r="3901" spans="1:14" x14ac:dyDescent="0.25">
      <c r="A3901" s="1">
        <v>40420</v>
      </c>
      <c r="B3901">
        <v>1.31</v>
      </c>
      <c r="C3901">
        <v>1.35</v>
      </c>
      <c r="D3901">
        <v>1.31</v>
      </c>
      <c r="E3901">
        <v>1.32</v>
      </c>
      <c r="F3901">
        <v>10990976</v>
      </c>
      <c r="G3901">
        <v>9.659800774764804</v>
      </c>
      <c r="H3901">
        <v>6.8881894333811235</v>
      </c>
      <c r="I3901">
        <f>tsla_moving_stats_14yr[[#This Row],[Close]]/tsla_moving_stats_14yr[[#This Row],[StdDev_14Y_Centered]]</f>
        <v>0.19163236039983114</v>
      </c>
      <c r="J3901">
        <f>2*tsla_moving_stats_14yr[[#This Row],[StdDev_14Y_Centered]]</f>
        <v>13.776378866762247</v>
      </c>
      <c r="K3901">
        <v>9.6372006651884874</v>
      </c>
      <c r="L3901">
        <v>6.8696452786612952</v>
      </c>
      <c r="M3901">
        <f>tsla_moving_stats_14yr[[#This Row],[Average_14Y_Centered]]-tsla_moving_stats_14yr[[#This Row],[ROLLING AVERAGE MANUAL]]</f>
        <v>2.260010957631664E-2</v>
      </c>
      <c r="N3901">
        <f>tsla_moving_stats_14yr[[#This Row],[StdDev_14Y_Centered]]-tsla_moving_stats_14yr[[#This Row],[STANDARD DEV MANUAL]]</f>
        <v>1.8544154719828398E-2</v>
      </c>
    </row>
    <row r="3902" spans="1:14" x14ac:dyDescent="0.25">
      <c r="A3902" s="1">
        <v>40417</v>
      </c>
      <c r="B3902">
        <v>1.32</v>
      </c>
      <c r="C3902">
        <v>1.32</v>
      </c>
      <c r="D3902">
        <v>1.3</v>
      </c>
      <c r="E3902">
        <v>1.31</v>
      </c>
      <c r="F3902">
        <v>5694637</v>
      </c>
      <c r="G3902">
        <v>9.6372006651884714</v>
      </c>
      <c r="H3902">
        <v>6.8715500742832987</v>
      </c>
      <c r="I3902">
        <f>tsla_moving_stats_14yr[[#This Row],[Close]]/tsla_moving_stats_14yr[[#This Row],[StdDev_14Y_Centered]]</f>
        <v>0.1906411196656575</v>
      </c>
      <c r="J3902">
        <f>2*tsla_moving_stats_14yr[[#This Row],[StdDev_14Y_Centered]]</f>
        <v>13.743100148566597</v>
      </c>
      <c r="K3902">
        <v>9.6296783139212589</v>
      </c>
      <c r="L3902">
        <v>6.8641182752667191</v>
      </c>
      <c r="M3902">
        <f>tsla_moving_stats_14yr[[#This Row],[Average_14Y_Centered]]-tsla_moving_stats_14yr[[#This Row],[ROLLING AVERAGE MANUAL]]</f>
        <v>7.5223512672124571E-3</v>
      </c>
      <c r="N3902">
        <f>tsla_moving_stats_14yr[[#This Row],[StdDev_14Y_Centered]]-tsla_moving_stats_14yr[[#This Row],[STANDARD DEV MANUAL]]</f>
        <v>7.4317990165795322E-3</v>
      </c>
    </row>
    <row r="3903" spans="1:14" x14ac:dyDescent="0.25">
      <c r="A3903" s="1">
        <v>40416</v>
      </c>
      <c r="B3903">
        <v>1.33</v>
      </c>
      <c r="C3903">
        <v>1.35</v>
      </c>
      <c r="D3903">
        <v>1.31</v>
      </c>
      <c r="E3903">
        <v>1.32</v>
      </c>
      <c r="F3903">
        <v>6506047</v>
      </c>
      <c r="G3903">
        <v>9.6372006651884714</v>
      </c>
      <c r="H3903">
        <v>6.8715500742832987</v>
      </c>
      <c r="I3903">
        <f>tsla_moving_stats_14yr[[#This Row],[Close]]/tsla_moving_stats_14yr[[#This Row],[StdDev_14Y_Centered]]</f>
        <v>0.19209639538829612</v>
      </c>
      <c r="J3903">
        <f>2*tsla_moving_stats_14yr[[#This Row],[StdDev_14Y_Centered]]</f>
        <v>13.743100148566597</v>
      </c>
      <c r="K3903">
        <v>9.6219644839067815</v>
      </c>
      <c r="L3903">
        <v>6.8582054537140618</v>
      </c>
      <c r="M3903">
        <f>tsla_moving_stats_14yr[[#This Row],[Average_14Y_Centered]]-tsla_moving_stats_14yr[[#This Row],[ROLLING AVERAGE MANUAL]]</f>
        <v>1.5236181281689909E-2</v>
      </c>
      <c r="N3903">
        <f>tsla_moving_stats_14yr[[#This Row],[StdDev_14Y_Centered]]-tsla_moving_stats_14yr[[#This Row],[STANDARD DEV MANUAL]]</f>
        <v>1.3344620569236909E-2</v>
      </c>
    </row>
    <row r="3904" spans="1:14" x14ac:dyDescent="0.25">
      <c r="A3904" s="1">
        <v>40415</v>
      </c>
      <c r="B3904">
        <v>1.28</v>
      </c>
      <c r="C3904">
        <v>1.33</v>
      </c>
      <c r="D3904">
        <v>1.24</v>
      </c>
      <c r="E3904">
        <v>1.33</v>
      </c>
      <c r="F3904">
        <v>7549343</v>
      </c>
      <c r="G3904">
        <v>9.6372006651884714</v>
      </c>
      <c r="H3904">
        <v>6.8715500742832987</v>
      </c>
      <c r="I3904">
        <f>tsla_moving_stats_14yr[[#This Row],[Close]]/tsla_moving_stats_14yr[[#This Row],[StdDev_14Y_Centered]]</f>
        <v>0.19355167111093471</v>
      </c>
      <c r="J3904">
        <f>2*tsla_moving_stats_14yr[[#This Row],[StdDev_14Y_Centered]]</f>
        <v>13.743100148566597</v>
      </c>
      <c r="K3904">
        <v>9.6142476401998973</v>
      </c>
      <c r="L3904">
        <v>6.8522835291921229</v>
      </c>
      <c r="M3904">
        <f>tsla_moving_stats_14yr[[#This Row],[Average_14Y_Centered]]-tsla_moving_stats_14yr[[#This Row],[ROLLING AVERAGE MANUAL]]</f>
        <v>2.29530249885741E-2</v>
      </c>
      <c r="N3904">
        <f>tsla_moving_stats_14yr[[#This Row],[StdDev_14Y_Centered]]-tsla_moving_stats_14yr[[#This Row],[STANDARD DEV MANUAL]]</f>
        <v>1.9266545091175757E-2</v>
      </c>
    </row>
    <row r="3905" spans="1:14" x14ac:dyDescent="0.25">
      <c r="A3905" s="1">
        <v>40414</v>
      </c>
      <c r="B3905">
        <v>1.28</v>
      </c>
      <c r="C3905">
        <v>1.31</v>
      </c>
      <c r="D3905">
        <v>1.26</v>
      </c>
      <c r="E3905">
        <v>1.28</v>
      </c>
      <c r="F3905">
        <v>10096120</v>
      </c>
      <c r="G3905">
        <v>9.629678313921243</v>
      </c>
      <c r="H3905">
        <v>6.8660225944253828</v>
      </c>
      <c r="I3905">
        <f>tsla_moving_stats_14yr[[#This Row],[Close]]/tsla_moving_stats_14yr[[#This Row],[StdDev_14Y_Centered]]</f>
        <v>0.1864252531063981</v>
      </c>
      <c r="J3905">
        <f>2*tsla_moving_stats_14yr[[#This Row],[StdDev_14Y_Centered]]</f>
        <v>13.732045188850766</v>
      </c>
      <c r="K3905">
        <v>9.6069444444444549</v>
      </c>
      <c r="L3905">
        <v>6.8471757435880143</v>
      </c>
      <c r="M3905">
        <f>tsla_moving_stats_14yr[[#This Row],[Average_14Y_Centered]]-tsla_moving_stats_14yr[[#This Row],[ROLLING AVERAGE MANUAL]]</f>
        <v>2.2733869476788016E-2</v>
      </c>
      <c r="N3905">
        <f>tsla_moving_stats_14yr[[#This Row],[StdDev_14Y_Centered]]-tsla_moving_stats_14yr[[#This Row],[STANDARD DEV MANUAL]]</f>
        <v>1.8846850837368478E-2</v>
      </c>
    </row>
    <row r="3906" spans="1:14" x14ac:dyDescent="0.25">
      <c r="A3906" s="1">
        <v>40413</v>
      </c>
      <c r="B3906">
        <v>1.27</v>
      </c>
      <c r="C3906">
        <v>1.36</v>
      </c>
      <c r="D3906">
        <v>1.27</v>
      </c>
      <c r="E3906">
        <v>1.34</v>
      </c>
      <c r="F3906">
        <v>16320452</v>
      </c>
      <c r="G3906">
        <v>9.6219644839067708</v>
      </c>
      <c r="H3906">
        <v>6.8601091887830012</v>
      </c>
      <c r="I3906">
        <f>tsla_moving_stats_14yr[[#This Row],[Close]]/tsla_moving_stats_14yr[[#This Row],[StdDev_14Y_Centered]]</f>
        <v>0.19533216791812014</v>
      </c>
      <c r="J3906">
        <f>2*tsla_moving_stats_14yr[[#This Row],[StdDev_14Y_Centered]]</f>
        <v>13.720218377566002</v>
      </c>
      <c r="K3906">
        <v>9.5997665369649887</v>
      </c>
      <c r="L3906">
        <v>6.8423049088581216</v>
      </c>
      <c r="M3906">
        <f>tsla_moving_stats_14yr[[#This Row],[Average_14Y_Centered]]-tsla_moving_stats_14yr[[#This Row],[ROLLING AVERAGE MANUAL]]</f>
        <v>2.2197946941782121E-2</v>
      </c>
      <c r="N3906">
        <f>tsla_moving_stats_14yr[[#This Row],[StdDev_14Y_Centered]]-tsla_moving_stats_14yr[[#This Row],[STANDARD DEV MANUAL]]</f>
        <v>1.7804279924879651E-2</v>
      </c>
    </row>
    <row r="3907" spans="1:14" x14ac:dyDescent="0.25">
      <c r="A3907" s="1">
        <v>40410</v>
      </c>
      <c r="B3907">
        <v>1.24</v>
      </c>
      <c r="C3907">
        <v>1.27</v>
      </c>
      <c r="D3907">
        <v>1.23</v>
      </c>
      <c r="E3907">
        <v>1.27</v>
      </c>
      <c r="F3907">
        <v>4462490</v>
      </c>
      <c r="G3907">
        <v>9.5997665369649798</v>
      </c>
      <c r="H3907">
        <v>6.8442073987903091</v>
      </c>
      <c r="I3907">
        <f>tsla_moving_stats_14yr[[#This Row],[Close]]/tsla_moving_stats_14yr[[#This Row],[StdDev_14Y_Centered]]</f>
        <v>0.18555837454961815</v>
      </c>
      <c r="J3907">
        <f>2*tsla_moving_stats_14yr[[#This Row],[StdDev_14Y_Centered]]</f>
        <v>13.688414797580618</v>
      </c>
      <c r="K3907">
        <v>9.5922246941045692</v>
      </c>
      <c r="L3907">
        <v>6.8367279372762351</v>
      </c>
      <c r="M3907">
        <f>tsla_moving_stats_14yr[[#This Row],[Average_14Y_Centered]]-tsla_moving_stats_14yr[[#This Row],[ROLLING AVERAGE MANUAL]]</f>
        <v>7.5418428604105969E-3</v>
      </c>
      <c r="N3907">
        <f>tsla_moving_stats_14yr[[#This Row],[StdDev_14Y_Centered]]-tsla_moving_stats_14yr[[#This Row],[STANDARD DEV MANUAL]]</f>
        <v>7.4794615140740817E-3</v>
      </c>
    </row>
    <row r="3908" spans="1:14" x14ac:dyDescent="0.25">
      <c r="A3908" s="1">
        <v>40409</v>
      </c>
      <c r="B3908">
        <v>1.24</v>
      </c>
      <c r="C3908">
        <v>1.28</v>
      </c>
      <c r="D3908">
        <v>1.22</v>
      </c>
      <c r="E3908">
        <v>1.25</v>
      </c>
      <c r="F3908">
        <v>8686239</v>
      </c>
      <c r="G3908">
        <v>9.5997665369649798</v>
      </c>
      <c r="H3908">
        <v>6.8442073987903091</v>
      </c>
      <c r="I3908">
        <f>tsla_moving_stats_14yr[[#This Row],[Close]]/tsla_moving_stats_14yr[[#This Row],[StdDev_14Y_Centered]]</f>
        <v>0.18263619542285253</v>
      </c>
      <c r="J3908">
        <f>2*tsla_moving_stats_14yr[[#This Row],[StdDev_14Y_Centered]]</f>
        <v>13.688414797580618</v>
      </c>
      <c r="K3908">
        <v>9.5845075125208758</v>
      </c>
      <c r="L3908">
        <v>6.8307964164020234</v>
      </c>
      <c r="M3908">
        <f>tsla_moving_stats_14yr[[#This Row],[Average_14Y_Centered]]-tsla_moving_stats_14yr[[#This Row],[ROLLING AVERAGE MANUAL]]</f>
        <v>1.5259024444103986E-2</v>
      </c>
      <c r="N3908">
        <f>tsla_moving_stats_14yr[[#This Row],[StdDev_14Y_Centered]]-tsla_moving_stats_14yr[[#This Row],[STANDARD DEV MANUAL]]</f>
        <v>1.3410982388285753E-2</v>
      </c>
    </row>
    <row r="3909" spans="1:14" x14ac:dyDescent="0.25">
      <c r="A3909" s="1">
        <v>40408</v>
      </c>
      <c r="B3909">
        <v>1.31</v>
      </c>
      <c r="C3909">
        <v>1.31</v>
      </c>
      <c r="D3909">
        <v>1.24</v>
      </c>
      <c r="E3909">
        <v>1.25</v>
      </c>
      <c r="F3909">
        <v>9019989</v>
      </c>
      <c r="G3909">
        <v>9.5997665369649798</v>
      </c>
      <c r="H3909">
        <v>6.8442073987903091</v>
      </c>
      <c r="I3909">
        <f>tsla_moving_stats_14yr[[#This Row],[Close]]/tsla_moving_stats_14yr[[#This Row],[StdDev_14Y_Centered]]</f>
        <v>0.18263619542285253</v>
      </c>
      <c r="J3909">
        <f>2*tsla_moving_stats_14yr[[#This Row],[StdDev_14Y_Centered]]</f>
        <v>13.688414797580618</v>
      </c>
      <c r="K3909">
        <v>9.5763752783964478</v>
      </c>
      <c r="L3909">
        <v>6.8239957574337105</v>
      </c>
      <c r="M3909">
        <f>tsla_moving_stats_14yr[[#This Row],[Average_14Y_Centered]]-tsla_moving_stats_14yr[[#This Row],[ROLLING AVERAGE MANUAL]]</f>
        <v>2.3391258568532081E-2</v>
      </c>
      <c r="N3909">
        <f>tsla_moving_stats_14yr[[#This Row],[StdDev_14Y_Centered]]-tsla_moving_stats_14yr[[#This Row],[STANDARD DEV MANUAL]]</f>
        <v>2.0211641356598697E-2</v>
      </c>
    </row>
    <row r="3910" spans="1:14" x14ac:dyDescent="0.25">
      <c r="A3910" s="1">
        <v>40407</v>
      </c>
      <c r="B3910">
        <v>1.26</v>
      </c>
      <c r="C3910">
        <v>1.29</v>
      </c>
      <c r="D3910">
        <v>1.25</v>
      </c>
      <c r="E3910">
        <v>1.28</v>
      </c>
      <c r="F3910">
        <v>6718222</v>
      </c>
      <c r="G3910">
        <v>9.5922246941045604</v>
      </c>
      <c r="H3910">
        <v>6.8386299342353594</v>
      </c>
      <c r="I3910">
        <f>tsla_moving_stats_14yr[[#This Row],[Close]]/tsla_moving_stats_14yr[[#This Row],[StdDev_14Y_Centered]]</f>
        <v>0.18717199385100508</v>
      </c>
      <c r="J3910">
        <f>2*tsla_moving_stats_14yr[[#This Row],[StdDev_14Y_Centered]]</f>
        <v>13.677259868470719</v>
      </c>
      <c r="K3910">
        <v>9.5682506963788381</v>
      </c>
      <c r="L3910">
        <v>6.8172068185021342</v>
      </c>
      <c r="M3910">
        <f>tsla_moving_stats_14yr[[#This Row],[Average_14Y_Centered]]-tsla_moving_stats_14yr[[#This Row],[ROLLING AVERAGE MANUAL]]</f>
        <v>2.3973997725722285E-2</v>
      </c>
      <c r="N3910">
        <f>tsla_moving_stats_14yr[[#This Row],[StdDev_14Y_Centered]]-tsla_moving_stats_14yr[[#This Row],[STANDARD DEV MANUAL]]</f>
        <v>2.1423115733225195E-2</v>
      </c>
    </row>
    <row r="3911" spans="1:14" x14ac:dyDescent="0.25">
      <c r="A3911" s="1">
        <v>40406</v>
      </c>
      <c r="B3911">
        <v>1.23</v>
      </c>
      <c r="C3911">
        <v>1.25</v>
      </c>
      <c r="D3911">
        <v>1.22</v>
      </c>
      <c r="E3911">
        <v>1.25</v>
      </c>
      <c r="F3911">
        <v>7293172</v>
      </c>
      <c r="G3911">
        <v>9.5845075125208687</v>
      </c>
      <c r="H3911">
        <v>6.8326978211476712</v>
      </c>
      <c r="I3911">
        <f>tsla_moving_stats_14yr[[#This Row],[Close]]/tsla_moving_stats_14yr[[#This Row],[StdDev_14Y_Centered]]</f>
        <v>0.18294384337196412</v>
      </c>
      <c r="J3911">
        <f>2*tsla_moving_stats_14yr[[#This Row],[StdDev_14Y_Centered]]</f>
        <v>13.665395642295342</v>
      </c>
      <c r="K3911">
        <v>9.5600668896321146</v>
      </c>
      <c r="L3911">
        <v>6.8102859443899337</v>
      </c>
      <c r="M3911">
        <f>tsla_moving_stats_14yr[[#This Row],[Average_14Y_Centered]]-tsla_moving_stats_14yr[[#This Row],[ROLLING AVERAGE MANUAL]]</f>
        <v>2.4440622888754149E-2</v>
      </c>
      <c r="N3911">
        <f>tsla_moving_stats_14yr[[#This Row],[StdDev_14Y_Centered]]-tsla_moving_stats_14yr[[#This Row],[STANDARD DEV MANUAL]]</f>
        <v>2.2411876757737481E-2</v>
      </c>
    </row>
    <row r="3912" spans="1:14" x14ac:dyDescent="0.25">
      <c r="A3912" s="1">
        <v>40403</v>
      </c>
      <c r="B3912">
        <v>1.21</v>
      </c>
      <c r="C3912">
        <v>1.23</v>
      </c>
      <c r="D3912">
        <v>1.18</v>
      </c>
      <c r="E3912">
        <v>1.22</v>
      </c>
      <c r="F3912">
        <v>9517705</v>
      </c>
      <c r="G3912">
        <v>9.5600668896321075</v>
      </c>
      <c r="H3912">
        <v>6.8121848112731804</v>
      </c>
      <c r="I3912">
        <f>tsla_moving_stats_14yr[[#This Row],[Close]]/tsla_moving_stats_14yr[[#This Row],[StdDev_14Y_Centered]]</f>
        <v>0.179090854666931</v>
      </c>
      <c r="J3912">
        <f>2*tsla_moving_stats_14yr[[#This Row],[StdDev_14Y_Centered]]</f>
        <v>13.624369622546361</v>
      </c>
      <c r="K3912">
        <v>9.5520914668153996</v>
      </c>
      <c r="L3912">
        <v>6.803804103791192</v>
      </c>
      <c r="M3912">
        <f>tsla_moving_stats_14yr[[#This Row],[Average_14Y_Centered]]-tsla_moving_stats_14yr[[#This Row],[ROLLING AVERAGE MANUAL]]</f>
        <v>7.9754228167079333E-3</v>
      </c>
      <c r="N3912">
        <f>tsla_moving_stats_14yr[[#This Row],[StdDev_14Y_Centered]]-tsla_moving_stats_14yr[[#This Row],[STANDARD DEV MANUAL]]</f>
        <v>8.3807074819883809E-3</v>
      </c>
    </row>
    <row r="3913" spans="1:14" x14ac:dyDescent="0.25">
      <c r="A3913" s="1">
        <v>40402</v>
      </c>
      <c r="B3913">
        <v>1.19</v>
      </c>
      <c r="C3913">
        <v>1.19</v>
      </c>
      <c r="D3913">
        <v>1.1599999999999999</v>
      </c>
      <c r="E3913">
        <v>1.17</v>
      </c>
      <c r="F3913">
        <v>10369227</v>
      </c>
      <c r="G3913">
        <v>9.5600668896321075</v>
      </c>
      <c r="H3913">
        <v>6.8121848112731804</v>
      </c>
      <c r="I3913">
        <f>tsla_moving_stats_14yr[[#This Row],[Close]]/tsla_moving_stats_14yr[[#This Row],[StdDev_14Y_Centered]]</f>
        <v>0.17175106554123709</v>
      </c>
      <c r="J3913">
        <f>2*tsla_moving_stats_14yr[[#This Row],[StdDev_14Y_Centered]]</f>
        <v>13.624369622546361</v>
      </c>
      <c r="K3913">
        <v>9.5442020089285773</v>
      </c>
      <c r="L3913">
        <v>6.7974980732012309</v>
      </c>
      <c r="M3913">
        <f>tsla_moving_stats_14yr[[#This Row],[Average_14Y_Centered]]-tsla_moving_stats_14yr[[#This Row],[ROLLING AVERAGE MANUAL]]</f>
        <v>1.5864880703530204E-2</v>
      </c>
      <c r="N3913">
        <f>tsla_moving_stats_14yr[[#This Row],[StdDev_14Y_Centered]]-tsla_moving_stats_14yr[[#This Row],[STANDARD DEV MANUAL]]</f>
        <v>1.4686738071949534E-2</v>
      </c>
    </row>
    <row r="3914" spans="1:14" x14ac:dyDescent="0.25">
      <c r="A3914" s="1">
        <v>40401</v>
      </c>
      <c r="B3914">
        <v>1.25</v>
      </c>
      <c r="C3914">
        <v>1.26</v>
      </c>
      <c r="D3914">
        <v>1.19</v>
      </c>
      <c r="E3914">
        <v>1.19</v>
      </c>
      <c r="F3914">
        <v>11964762</v>
      </c>
      <c r="G3914">
        <v>9.5600668896321075</v>
      </c>
      <c r="H3914">
        <v>6.8121848112731804</v>
      </c>
      <c r="I3914">
        <f>tsla_moving_stats_14yr[[#This Row],[Close]]/tsla_moving_stats_14yr[[#This Row],[StdDev_14Y_Centered]]</f>
        <v>0.17468698119151466</v>
      </c>
      <c r="J3914">
        <f>2*tsla_moving_stats_14yr[[#This Row],[StdDev_14Y_Centered]]</f>
        <v>13.624369622546361</v>
      </c>
      <c r="K3914">
        <v>9.535996649916255</v>
      </c>
      <c r="L3914">
        <v>6.7905174628011435</v>
      </c>
      <c r="M3914">
        <f>tsla_moving_stats_14yr[[#This Row],[Average_14Y_Centered]]-tsla_moving_stats_14yr[[#This Row],[ROLLING AVERAGE MANUAL]]</f>
        <v>2.4070239715852537E-2</v>
      </c>
      <c r="N3914">
        <f>tsla_moving_stats_14yr[[#This Row],[StdDev_14Y_Centered]]-tsla_moving_stats_14yr[[#This Row],[STANDARD DEV MANUAL]]</f>
        <v>2.1667348472036885E-2</v>
      </c>
    </row>
    <row r="3915" spans="1:14" x14ac:dyDescent="0.25">
      <c r="A3915" s="1">
        <v>40400</v>
      </c>
      <c r="B3915">
        <v>1.31</v>
      </c>
      <c r="C3915">
        <v>1.31</v>
      </c>
      <c r="D3915">
        <v>1.25</v>
      </c>
      <c r="E3915">
        <v>1.27</v>
      </c>
      <c r="F3915">
        <v>19219310</v>
      </c>
      <c r="G3915">
        <v>9.5520914668153942</v>
      </c>
      <c r="H3915">
        <v>6.8057022218651753</v>
      </c>
      <c r="I3915">
        <f>tsla_moving_stats_14yr[[#This Row],[Close]]/tsla_moving_stats_14yr[[#This Row],[StdDev_14Y_Centered]]</f>
        <v>0.18660822331012053</v>
      </c>
      <c r="J3915">
        <f>2*tsla_moving_stats_14yr[[#This Row],[StdDev_14Y_Centered]]</f>
        <v>13.611404443730351</v>
      </c>
      <c r="K3915">
        <v>9.5277206703910675</v>
      </c>
      <c r="L3915">
        <v>6.7833781362043082</v>
      </c>
      <c r="M3915">
        <f>tsla_moving_stats_14yr[[#This Row],[Average_14Y_Centered]]-tsla_moving_stats_14yr[[#This Row],[ROLLING AVERAGE MANUAL]]</f>
        <v>2.4370796424326713E-2</v>
      </c>
      <c r="N3915">
        <f>tsla_moving_stats_14yr[[#This Row],[StdDev_14Y_Centered]]-tsla_moving_stats_14yr[[#This Row],[STANDARD DEV MANUAL]]</f>
        <v>2.2324085660867077E-2</v>
      </c>
    </row>
    <row r="3916" spans="1:14" x14ac:dyDescent="0.25">
      <c r="A3916" s="1">
        <v>40399</v>
      </c>
      <c r="B3916">
        <v>1.33</v>
      </c>
      <c r="C3916">
        <v>1.33</v>
      </c>
      <c r="D3916">
        <v>1.3</v>
      </c>
      <c r="E3916">
        <v>1.31</v>
      </c>
      <c r="F3916">
        <v>12189854</v>
      </c>
      <c r="G3916">
        <v>9.5442020089285702</v>
      </c>
      <c r="H3916">
        <v>6.7993954907045424</v>
      </c>
      <c r="I3916">
        <f>tsla_moving_stats_14yr[[#This Row],[Close]]/tsla_moving_stats_14yr[[#This Row],[StdDev_14Y_Centered]]</f>
        <v>0.19266418636640592</v>
      </c>
      <c r="J3916">
        <f>2*tsla_moving_stats_14yr[[#This Row],[StdDev_14Y_Centered]]</f>
        <v>13.598790981409085</v>
      </c>
      <c r="K3916">
        <v>9.5198099496925686</v>
      </c>
      <c r="L3916">
        <v>6.7770142590113638</v>
      </c>
      <c r="M3916">
        <f>tsla_moving_stats_14yr[[#This Row],[Average_14Y_Centered]]-tsla_moving_stats_14yr[[#This Row],[ROLLING AVERAGE MANUAL]]</f>
        <v>2.4392059236001629E-2</v>
      </c>
      <c r="N3916">
        <f>tsla_moving_stats_14yr[[#This Row],[StdDev_14Y_Centered]]-tsla_moving_stats_14yr[[#This Row],[STANDARD DEV MANUAL]]</f>
        <v>2.2381231693178627E-2</v>
      </c>
    </row>
    <row r="3917" spans="1:14" x14ac:dyDescent="0.25">
      <c r="A3917" s="1">
        <v>40396</v>
      </c>
      <c r="B3917">
        <v>1.34</v>
      </c>
      <c r="C3917">
        <v>1.34</v>
      </c>
      <c r="D3917">
        <v>1.3</v>
      </c>
      <c r="E3917">
        <v>1.31</v>
      </c>
      <c r="F3917">
        <v>11132083</v>
      </c>
      <c r="G3917">
        <v>9.519809949692565</v>
      </c>
      <c r="H3917">
        <v>6.7789091323208757</v>
      </c>
      <c r="I3917">
        <f>tsla_moving_stats_14yr[[#This Row],[Close]]/tsla_moving_stats_14yr[[#This Row],[StdDev_14Y_Centered]]</f>
        <v>0.19324643160565558</v>
      </c>
      <c r="J3917">
        <f>2*tsla_moving_stats_14yr[[#This Row],[StdDev_14Y_Centered]]</f>
        <v>13.557818264641751</v>
      </c>
      <c r="K3917">
        <v>9.5118288590604081</v>
      </c>
      <c r="L3917">
        <v>6.7704987738220526</v>
      </c>
      <c r="M3917">
        <f>tsla_moving_stats_14yr[[#This Row],[Average_14Y_Centered]]-tsla_moving_stats_14yr[[#This Row],[ROLLING AVERAGE MANUAL]]</f>
        <v>7.9810906321569064E-3</v>
      </c>
      <c r="N3917">
        <f>tsla_moving_stats_14yr[[#This Row],[StdDev_14Y_Centered]]-tsla_moving_stats_14yr[[#This Row],[STANDARD DEV MANUAL]]</f>
        <v>8.4103584988231006E-3</v>
      </c>
    </row>
    <row r="3918" spans="1:14" x14ac:dyDescent="0.25">
      <c r="A3918" s="1">
        <v>40395</v>
      </c>
      <c r="B3918">
        <v>1.44</v>
      </c>
      <c r="C3918">
        <v>1.44</v>
      </c>
      <c r="D3918">
        <v>1.34</v>
      </c>
      <c r="E3918">
        <v>1.36</v>
      </c>
      <c r="F3918">
        <v>11945712</v>
      </c>
      <c r="G3918">
        <v>9.519809949692565</v>
      </c>
      <c r="H3918">
        <v>6.7789091323208757</v>
      </c>
      <c r="I3918">
        <f>tsla_moving_stats_14yr[[#This Row],[Close]]/tsla_moving_stats_14yr[[#This Row],[StdDev_14Y_Centered]]</f>
        <v>0.20062224960587144</v>
      </c>
      <c r="J3918">
        <f>2*tsla_moving_stats_14yr[[#This Row],[StdDev_14Y_Centered]]</f>
        <v>13.557818264641751</v>
      </c>
      <c r="K3918">
        <v>9.5042025741466212</v>
      </c>
      <c r="L3918">
        <v>6.7647109995121779</v>
      </c>
      <c r="M3918">
        <f>tsla_moving_stats_14yr[[#This Row],[Average_14Y_Centered]]-tsla_moving_stats_14yr[[#This Row],[ROLLING AVERAGE MANUAL]]</f>
        <v>1.5607375545943825E-2</v>
      </c>
      <c r="N3918">
        <f>tsla_moving_stats_14yr[[#This Row],[StdDev_14Y_Centered]]-tsla_moving_stats_14yr[[#This Row],[STANDARD DEV MANUAL]]</f>
        <v>1.419813280869775E-2</v>
      </c>
    </row>
    <row r="3919" spans="1:14" x14ac:dyDescent="0.25">
      <c r="A3919" s="1">
        <v>40394</v>
      </c>
      <c r="B3919">
        <v>1.46</v>
      </c>
      <c r="C3919">
        <v>1.48</v>
      </c>
      <c r="D3919">
        <v>1.39</v>
      </c>
      <c r="E3919">
        <v>1.42</v>
      </c>
      <c r="F3919">
        <v>13811353</v>
      </c>
      <c r="G3919">
        <v>9.519809949692565</v>
      </c>
      <c r="H3919">
        <v>6.7789091323208757</v>
      </c>
      <c r="I3919">
        <f>tsla_moving_stats_14yr[[#This Row],[Close]]/tsla_moving_stats_14yr[[#This Row],[StdDev_14Y_Centered]]</f>
        <v>0.20947323120613046</v>
      </c>
      <c r="J3919">
        <f>2*tsla_moving_stats_14yr[[#This Row],[StdDev_14Y_Centered]]</f>
        <v>13.557818264641751</v>
      </c>
      <c r="K3919">
        <v>9.4973572228443519</v>
      </c>
      <c r="L3919">
        <v>6.7604142185628096</v>
      </c>
      <c r="M3919">
        <f>tsla_moving_stats_14yr[[#This Row],[Average_14Y_Centered]]-tsla_moving_stats_14yr[[#This Row],[ROLLING AVERAGE MANUAL]]</f>
        <v>2.2452726848213089E-2</v>
      </c>
      <c r="N3919">
        <f>tsla_moving_stats_14yr[[#This Row],[StdDev_14Y_Centered]]-tsla_moving_stats_14yr[[#This Row],[STANDARD DEV MANUAL]]</f>
        <v>1.8494913758066112E-2</v>
      </c>
    </row>
    <row r="3920" spans="1:14" x14ac:dyDescent="0.25">
      <c r="A3920" s="1">
        <v>40393</v>
      </c>
      <c r="B3920">
        <v>1.4</v>
      </c>
      <c r="C3920">
        <v>1.46</v>
      </c>
      <c r="D3920">
        <v>1.39</v>
      </c>
      <c r="E3920">
        <v>1.46</v>
      </c>
      <c r="F3920">
        <v>18465364</v>
      </c>
      <c r="G3920">
        <v>9.511828859060401</v>
      </c>
      <c r="H3920">
        <v>6.7723928845805634</v>
      </c>
      <c r="I3920">
        <f>tsla_moving_stats_14yr[[#This Row],[Close]]/tsla_moving_stats_14yr[[#This Row],[StdDev_14Y_Centered]]</f>
        <v>0.21558111363032986</v>
      </c>
      <c r="J3920">
        <f>2*tsla_moving_stats_14yr[[#This Row],[StdDev_14Y_Centered]]</f>
        <v>13.544785769161127</v>
      </c>
      <c r="K3920">
        <v>9.4907450980392234</v>
      </c>
      <c r="L3920">
        <v>6.7565316674400364</v>
      </c>
      <c r="M3920">
        <f>tsla_moving_stats_14yr[[#This Row],[Average_14Y_Centered]]-tsla_moving_stats_14yr[[#This Row],[ROLLING AVERAGE MANUAL]]</f>
        <v>2.1083761021177594E-2</v>
      </c>
      <c r="N3920">
        <f>tsla_moving_stats_14yr[[#This Row],[StdDev_14Y_Centered]]-tsla_moving_stats_14yr[[#This Row],[STANDARD DEV MANUAL]]</f>
        <v>1.5861217140527017E-2</v>
      </c>
    </row>
    <row r="3921" spans="1:14" x14ac:dyDescent="0.25">
      <c r="A3921" s="1">
        <v>40392</v>
      </c>
      <c r="B3921">
        <v>1.37</v>
      </c>
      <c r="C3921">
        <v>1.4</v>
      </c>
      <c r="D3921">
        <v>1.36</v>
      </c>
      <c r="E3921">
        <v>1.39</v>
      </c>
      <c r="F3921">
        <v>10787186</v>
      </c>
      <c r="G3921">
        <v>9.5042025741466141</v>
      </c>
      <c r="H3921">
        <v>6.7666045505638337</v>
      </c>
      <c r="I3921">
        <f>tsla_moving_stats_14yr[[#This Row],[Close]]/tsla_moving_stats_14yr[[#This Row],[StdDev_14Y_Centered]]</f>
        <v>0.20542060491538208</v>
      </c>
      <c r="J3921">
        <f>2*tsla_moving_stats_14yr[[#This Row],[StdDev_14Y_Centered]]</f>
        <v>13.533209101127667</v>
      </c>
      <c r="K3921">
        <v>9.4839798206278125</v>
      </c>
      <c r="L3921">
        <v>6.7523782118071312</v>
      </c>
      <c r="M3921">
        <f>tsla_moving_stats_14yr[[#This Row],[Average_14Y_Centered]]-tsla_moving_stats_14yr[[#This Row],[ROLLING AVERAGE MANUAL]]</f>
        <v>2.0222753518801539E-2</v>
      </c>
      <c r="N3921">
        <f>tsla_moving_stats_14yr[[#This Row],[StdDev_14Y_Centered]]-tsla_moving_stats_14yr[[#This Row],[STANDARD DEV MANUAL]]</f>
        <v>1.4226338756702539E-2</v>
      </c>
    </row>
    <row r="3922" spans="1:14" x14ac:dyDescent="0.25">
      <c r="A3922" s="1">
        <v>40389</v>
      </c>
      <c r="B3922">
        <v>1.35</v>
      </c>
      <c r="C3922">
        <v>1.36</v>
      </c>
      <c r="D3922">
        <v>1.3</v>
      </c>
      <c r="E3922">
        <v>1.33</v>
      </c>
      <c r="F3922">
        <v>6402457</v>
      </c>
      <c r="G3922">
        <v>9.4839798206278019</v>
      </c>
      <c r="H3922">
        <v>6.7542714904681578</v>
      </c>
      <c r="I3922">
        <f>tsla_moving_stats_14yr[[#This Row],[Close]]/tsla_moving_stats_14yr[[#This Row],[StdDev_14Y_Centered]]</f>
        <v>0.19691242821330743</v>
      </c>
      <c r="J3922">
        <f>2*tsla_moving_stats_14yr[[#This Row],[StdDev_14Y_Centered]]</f>
        <v>13.508542980936316</v>
      </c>
      <c r="K3922">
        <v>9.4767694896242354</v>
      </c>
      <c r="L3922">
        <v>6.7474021087523548</v>
      </c>
      <c r="M3922">
        <f>tsla_moving_stats_14yr[[#This Row],[Average_14Y_Centered]]-tsla_moving_stats_14yr[[#This Row],[ROLLING AVERAGE MANUAL]]</f>
        <v>7.2103310035664947E-3</v>
      </c>
      <c r="N3922">
        <f>tsla_moving_stats_14yr[[#This Row],[StdDev_14Y_Centered]]-tsla_moving_stats_14yr[[#This Row],[STANDARD DEV MANUAL]]</f>
        <v>6.8693817158029802E-3</v>
      </c>
    </row>
    <row r="3923" spans="1:14" x14ac:dyDescent="0.25">
      <c r="A3923" s="1">
        <v>40388</v>
      </c>
      <c r="B3923">
        <v>1.38</v>
      </c>
      <c r="C3923">
        <v>1.39</v>
      </c>
      <c r="D3923">
        <v>1.33</v>
      </c>
      <c r="E3923">
        <v>1.36</v>
      </c>
      <c r="F3923">
        <v>9238659</v>
      </c>
      <c r="G3923">
        <v>9.4839798206278019</v>
      </c>
      <c r="H3923">
        <v>6.7542714904681578</v>
      </c>
      <c r="I3923">
        <f>tsla_moving_stats_14yr[[#This Row],[Close]]/tsla_moving_stats_14yr[[#This Row],[StdDev_14Y_Centered]]</f>
        <v>0.2013540619324046</v>
      </c>
      <c r="J3923">
        <f>2*tsla_moving_stats_14yr[[#This Row],[StdDev_14Y_Centered]]</f>
        <v>13.508542980936316</v>
      </c>
      <c r="K3923">
        <v>9.4695735129068535</v>
      </c>
      <c r="L3923">
        <v>6.7424517997188333</v>
      </c>
      <c r="M3923">
        <f>tsla_moving_stats_14yr[[#This Row],[Average_14Y_Centered]]-tsla_moving_stats_14yr[[#This Row],[ROLLING AVERAGE MANUAL]]</f>
        <v>1.4406307720948419E-2</v>
      </c>
      <c r="N3923">
        <f>tsla_moving_stats_14yr[[#This Row],[StdDev_14Y_Centered]]-tsla_moving_stats_14yr[[#This Row],[STANDARD DEV MANUAL]]</f>
        <v>1.181969074932443E-2</v>
      </c>
    </row>
    <row r="3924" spans="1:14" x14ac:dyDescent="0.25">
      <c r="A3924" s="1">
        <v>40387</v>
      </c>
      <c r="B3924">
        <v>1.37</v>
      </c>
      <c r="C3924">
        <v>1.39</v>
      </c>
      <c r="D3924">
        <v>1.37</v>
      </c>
      <c r="E3924">
        <v>1.38</v>
      </c>
      <c r="F3924">
        <v>7007752</v>
      </c>
      <c r="G3924">
        <v>9.4839798206278019</v>
      </c>
      <c r="H3924">
        <v>6.7542714904681578</v>
      </c>
      <c r="I3924">
        <f>tsla_moving_stats_14yr[[#This Row],[Close]]/tsla_moving_stats_14yr[[#This Row],[StdDev_14Y_Centered]]</f>
        <v>0.20431515107846934</v>
      </c>
      <c r="J3924">
        <f>2*tsla_moving_stats_14yr[[#This Row],[StdDev_14Y_Centered]]</f>
        <v>13.508542980936316</v>
      </c>
      <c r="K3924">
        <v>9.4620213363279095</v>
      </c>
      <c r="L3924">
        <v>6.7368052216696839</v>
      </c>
      <c r="M3924">
        <f>tsla_moving_stats_14yr[[#This Row],[Average_14Y_Centered]]-tsla_moving_stats_14yr[[#This Row],[ROLLING AVERAGE MANUAL]]</f>
        <v>2.1958484299892334E-2</v>
      </c>
      <c r="N3924">
        <f>tsla_moving_stats_14yr[[#This Row],[StdDev_14Y_Centered]]-tsla_moving_stats_14yr[[#This Row],[STANDARD DEV MANUAL]]</f>
        <v>1.7466268798473905E-2</v>
      </c>
    </row>
    <row r="3925" spans="1:14" x14ac:dyDescent="0.25">
      <c r="A3925" s="1">
        <v>40386</v>
      </c>
      <c r="B3925">
        <v>1.39</v>
      </c>
      <c r="C3925">
        <v>1.41</v>
      </c>
      <c r="D3925">
        <v>1.35</v>
      </c>
      <c r="E3925">
        <v>1.37</v>
      </c>
      <c r="F3925">
        <v>9295135</v>
      </c>
      <c r="G3925">
        <v>9.4767694896242283</v>
      </c>
      <c r="H3925">
        <v>6.74929505369317</v>
      </c>
      <c r="I3925">
        <f>tsla_moving_stats_14yr[[#This Row],[Close]]/tsla_moving_stats_14yr[[#This Row],[StdDev_14Y_Centered]]</f>
        <v>0.20298416191633897</v>
      </c>
      <c r="J3925">
        <f>2*tsla_moving_stats_14yr[[#This Row],[StdDev_14Y_Centered]]</f>
        <v>13.49859010738634</v>
      </c>
      <c r="K3925">
        <v>9.454617977528093</v>
      </c>
      <c r="L3925">
        <v>6.731450468944753</v>
      </c>
      <c r="M3925">
        <f>tsla_moving_stats_14yr[[#This Row],[Average_14Y_Centered]]-tsla_moving_stats_14yr[[#This Row],[ROLLING AVERAGE MANUAL]]</f>
        <v>2.2151512096135306E-2</v>
      </c>
      <c r="N3925">
        <f>tsla_moving_stats_14yr[[#This Row],[StdDev_14Y_Centered]]-tsla_moving_stats_14yr[[#This Row],[STANDARD DEV MANUAL]]</f>
        <v>1.7844584748416992E-2</v>
      </c>
    </row>
    <row r="3926" spans="1:14" x14ac:dyDescent="0.25">
      <c r="A3926" s="1">
        <v>40385</v>
      </c>
      <c r="B3926">
        <v>1.43</v>
      </c>
      <c r="C3926">
        <v>1.43</v>
      </c>
      <c r="D3926">
        <v>1.35</v>
      </c>
      <c r="E3926">
        <v>1.4</v>
      </c>
      <c r="F3926">
        <v>13836808</v>
      </c>
      <c r="G3926">
        <v>9.4695735129068463</v>
      </c>
      <c r="H3926">
        <v>6.7443444178051637</v>
      </c>
      <c r="I3926">
        <f>tsla_moving_stats_14yr[[#This Row],[Close]]/tsla_moving_stats_14yr[[#This Row],[StdDev_14Y_Centered]]</f>
        <v>0.20758133233883791</v>
      </c>
      <c r="J3926">
        <f>2*tsla_moving_stats_14yr[[#This Row],[StdDev_14Y_Centered]]</f>
        <v>13.488688835610327</v>
      </c>
      <c r="K3926">
        <v>9.4470994940978095</v>
      </c>
      <c r="L3926">
        <v>6.7258662660154513</v>
      </c>
      <c r="M3926">
        <f>tsla_moving_stats_14yr[[#This Row],[Average_14Y_Centered]]-tsla_moving_stats_14yr[[#This Row],[ROLLING AVERAGE MANUAL]]</f>
        <v>2.2474018809036878E-2</v>
      </c>
      <c r="N3926">
        <f>tsla_moving_stats_14yr[[#This Row],[StdDev_14Y_Centered]]-tsla_moving_stats_14yr[[#This Row],[STANDARD DEV MANUAL]]</f>
        <v>1.8478151789712349E-2</v>
      </c>
    </row>
    <row r="3927" spans="1:14" x14ac:dyDescent="0.25">
      <c r="A3927" s="1">
        <v>40382</v>
      </c>
      <c r="B3927">
        <v>1.41</v>
      </c>
      <c r="C3927">
        <v>1.44</v>
      </c>
      <c r="D3927">
        <v>1.4</v>
      </c>
      <c r="E3927">
        <v>1.42</v>
      </c>
      <c r="F3927">
        <v>9810745</v>
      </c>
      <c r="G3927">
        <v>9.4470994940978077</v>
      </c>
      <c r="H3927">
        <v>6.7277574136040741</v>
      </c>
      <c r="I3927">
        <f>tsla_moving_stats_14yr[[#This Row],[Close]]/tsla_moving_stats_14yr[[#This Row],[StdDev_14Y_Centered]]</f>
        <v>0.21106587421369327</v>
      </c>
      <c r="J3927">
        <f>2*tsla_moving_stats_14yr[[#This Row],[StdDev_14Y_Centered]]</f>
        <v>13.455514827208148</v>
      </c>
      <c r="K3927">
        <v>9.4401012373453366</v>
      </c>
      <c r="L3927">
        <v>6.7212790619212592</v>
      </c>
      <c r="M3927">
        <f>tsla_moving_stats_14yr[[#This Row],[Average_14Y_Centered]]-tsla_moving_stats_14yr[[#This Row],[ROLLING AVERAGE MANUAL]]</f>
        <v>6.9982567524711214E-3</v>
      </c>
      <c r="N3927">
        <f>tsla_moving_stats_14yr[[#This Row],[StdDev_14Y_Centered]]-tsla_moving_stats_14yr[[#This Row],[STANDARD DEV MANUAL]]</f>
        <v>6.4783516828148535E-3</v>
      </c>
    </row>
    <row r="3928" spans="1:14" x14ac:dyDescent="0.25">
      <c r="A3928" s="1">
        <v>40381</v>
      </c>
      <c r="B3928">
        <v>1.37</v>
      </c>
      <c r="C3928">
        <v>1.42</v>
      </c>
      <c r="D3928">
        <v>1.36</v>
      </c>
      <c r="E3928">
        <v>1.4</v>
      </c>
      <c r="F3928">
        <v>14435190</v>
      </c>
      <c r="G3928">
        <v>9.4470994940978077</v>
      </c>
      <c r="H3928">
        <v>6.7277574136040741</v>
      </c>
      <c r="I3928">
        <f>tsla_moving_stats_14yr[[#This Row],[Close]]/tsla_moving_stats_14yr[[#This Row],[StdDev_14Y_Centered]]</f>
        <v>0.20809311542195111</v>
      </c>
      <c r="J3928">
        <f>2*tsla_moving_stats_14yr[[#This Row],[StdDev_14Y_Centered]]</f>
        <v>13.455514827208148</v>
      </c>
      <c r="K3928">
        <v>9.433038829487904</v>
      </c>
      <c r="L3928">
        <v>6.7165714646618895</v>
      </c>
      <c r="M3928">
        <f>tsla_moving_stats_14yr[[#This Row],[Average_14Y_Centered]]-tsla_moving_stats_14yr[[#This Row],[ROLLING AVERAGE MANUAL]]</f>
        <v>1.4060664609903739E-2</v>
      </c>
      <c r="N3928">
        <f>tsla_moving_stats_14yr[[#This Row],[StdDev_14Y_Centered]]-tsla_moving_stats_14yr[[#This Row],[STANDARD DEV MANUAL]]</f>
        <v>1.1185948942184609E-2</v>
      </c>
    </row>
    <row r="3929" spans="1:14" x14ac:dyDescent="0.25">
      <c r="A3929" s="1">
        <v>40380</v>
      </c>
      <c r="B3929">
        <v>1.38</v>
      </c>
      <c r="C3929">
        <v>1.39</v>
      </c>
      <c r="D3929">
        <v>1.3</v>
      </c>
      <c r="E3929">
        <v>1.35</v>
      </c>
      <c r="F3929">
        <v>18801649</v>
      </c>
      <c r="G3929">
        <v>9.4470994940978077</v>
      </c>
      <c r="H3929">
        <v>6.7277574136040741</v>
      </c>
      <c r="I3929">
        <f>tsla_moving_stats_14yr[[#This Row],[Close]]/tsla_moving_stats_14yr[[#This Row],[StdDev_14Y_Centered]]</f>
        <v>0.20066121844259574</v>
      </c>
      <c r="J3929">
        <f>2*tsla_moving_stats_14yr[[#This Row],[StdDev_14Y_Centered]]</f>
        <v>13.455514827208148</v>
      </c>
      <c r="K3929">
        <v>9.4261430180180188</v>
      </c>
      <c r="L3929">
        <v>6.7121705163349867</v>
      </c>
      <c r="M3929">
        <f>tsla_moving_stats_14yr[[#This Row],[Average_14Y_Centered]]-tsla_moving_stats_14yr[[#This Row],[ROLLING AVERAGE MANUAL]]</f>
        <v>2.0956476079788899E-2</v>
      </c>
      <c r="N3929">
        <f>tsla_moving_stats_14yr[[#This Row],[StdDev_14Y_Centered]]-tsla_moving_stats_14yr[[#This Row],[STANDARD DEV MANUAL]]</f>
        <v>1.5586897269087352E-2</v>
      </c>
    </row>
    <row r="3930" spans="1:14" x14ac:dyDescent="0.25">
      <c r="A3930" s="1">
        <v>40379</v>
      </c>
      <c r="B3930">
        <v>1.46</v>
      </c>
      <c r="C3930">
        <v>1.46</v>
      </c>
      <c r="D3930">
        <v>1.34</v>
      </c>
      <c r="E3930">
        <v>1.35</v>
      </c>
      <c r="F3930">
        <v>27378493</v>
      </c>
      <c r="G3930">
        <v>9.4401012373453312</v>
      </c>
      <c r="H3930">
        <v>6.7231699830620419</v>
      </c>
      <c r="I3930">
        <f>tsla_moving_stats_14yr[[#This Row],[Close]]/tsla_moving_stats_14yr[[#This Row],[StdDev_14Y_Centered]]</f>
        <v>0.20079813590926757</v>
      </c>
      <c r="J3930">
        <f>2*tsla_moving_stats_14yr[[#This Row],[StdDev_14Y_Centered]]</f>
        <v>13.446339966124084</v>
      </c>
      <c r="K3930">
        <v>9.4191267605633815</v>
      </c>
      <c r="L3930">
        <v>6.7075469770043741</v>
      </c>
      <c r="M3930">
        <f>tsla_moving_stats_14yr[[#This Row],[Average_14Y_Centered]]-tsla_moving_stats_14yr[[#This Row],[ROLLING AVERAGE MANUAL]]</f>
        <v>2.0974476781949747E-2</v>
      </c>
      <c r="N3930">
        <f>tsla_moving_stats_14yr[[#This Row],[StdDev_14Y_Centered]]-tsla_moving_stats_14yr[[#This Row],[STANDARD DEV MANUAL]]</f>
        <v>1.5623006057667865E-2</v>
      </c>
    </row>
    <row r="3931" spans="1:14" x14ac:dyDescent="0.25">
      <c r="A3931" s="1">
        <v>40378</v>
      </c>
      <c r="B3931">
        <v>1.42</v>
      </c>
      <c r="C3931">
        <v>1.48</v>
      </c>
      <c r="D3931">
        <v>1.39</v>
      </c>
      <c r="E3931">
        <v>1.46</v>
      </c>
      <c r="F3931">
        <v>37297373</v>
      </c>
      <c r="G3931">
        <v>9.4330388294879004</v>
      </c>
      <c r="H3931">
        <v>6.7184621252101522</v>
      </c>
      <c r="I3931">
        <f>tsla_moving_stats_14yr[[#This Row],[Close]]/tsla_moving_stats_14yr[[#This Row],[StdDev_14Y_Centered]]</f>
        <v>0.21731163662016351</v>
      </c>
      <c r="J3931">
        <f>2*tsla_moving_stats_14yr[[#This Row],[StdDev_14Y_Centered]]</f>
        <v>13.436924250420304</v>
      </c>
      <c r="K3931">
        <v>9.4124295377677587</v>
      </c>
      <c r="L3931">
        <v>6.703501635433823</v>
      </c>
      <c r="M3931">
        <f>tsla_moving_stats_14yr[[#This Row],[Average_14Y_Centered]]-tsla_moving_stats_14yr[[#This Row],[ROLLING AVERAGE MANUAL]]</f>
        <v>2.0609291720141698E-2</v>
      </c>
      <c r="N3931">
        <f>tsla_moving_stats_14yr[[#This Row],[StdDev_14Y_Centered]]-tsla_moving_stats_14yr[[#This Row],[STANDARD DEV MANUAL]]</f>
        <v>1.4960489776329133E-2</v>
      </c>
    </row>
    <row r="3932" spans="1:14" x14ac:dyDescent="0.25">
      <c r="A3932" s="1">
        <v>40375</v>
      </c>
      <c r="B3932">
        <v>1.38</v>
      </c>
      <c r="C3932">
        <v>1.42</v>
      </c>
      <c r="D3932">
        <v>1.34</v>
      </c>
      <c r="E3932">
        <v>1.38</v>
      </c>
      <c r="F3932">
        <v>39318190</v>
      </c>
      <c r="G3932">
        <v>9.4124295377677569</v>
      </c>
      <c r="H3932">
        <v>6.7053918093429328</v>
      </c>
      <c r="I3932">
        <f>tsla_moving_stats_14yr[[#This Row],[Close]]/tsla_moving_stats_14yr[[#This Row],[StdDev_14Y_Centered]]</f>
        <v>0.2058045285403281</v>
      </c>
      <c r="J3932">
        <f>2*tsla_moving_stats_14yr[[#This Row],[StdDev_14Y_Centered]]</f>
        <v>13.410783618685866</v>
      </c>
      <c r="K3932">
        <v>9.4054145516074481</v>
      </c>
      <c r="L3932">
        <v>6.6988790645981942</v>
      </c>
      <c r="M3932">
        <f>tsla_moving_stats_14yr[[#This Row],[Average_14Y_Centered]]-tsla_moving_stats_14yr[[#This Row],[ROLLING AVERAGE MANUAL]]</f>
        <v>7.0149861603088226E-3</v>
      </c>
      <c r="N3932">
        <f>tsla_moving_stats_14yr[[#This Row],[StdDev_14Y_Centered]]-tsla_moving_stats_14yr[[#This Row],[STANDARD DEV MANUAL]]</f>
        <v>6.5127447447386189E-3</v>
      </c>
    </row>
    <row r="3933" spans="1:14" x14ac:dyDescent="0.25">
      <c r="A3933" s="1">
        <v>40374</v>
      </c>
      <c r="B3933">
        <v>1.33</v>
      </c>
      <c r="C3933">
        <v>1.43</v>
      </c>
      <c r="D3933">
        <v>1.27</v>
      </c>
      <c r="E3933">
        <v>1.33</v>
      </c>
      <c r="F3933">
        <v>56179513</v>
      </c>
      <c r="G3933">
        <v>9.4124295377677569</v>
      </c>
      <c r="H3933">
        <v>6.7053918093429328</v>
      </c>
      <c r="I3933">
        <f>tsla_moving_stats_14yr[[#This Row],[Close]]/tsla_moving_stats_14yr[[#This Row],[StdDev_14Y_Centered]]</f>
        <v>0.19834784272364958</v>
      </c>
      <c r="J3933">
        <f>2*tsla_moving_stats_14yr[[#This Row],[StdDev_14Y_Centered]]</f>
        <v>13.410783618685866</v>
      </c>
      <c r="K3933">
        <v>9.3985553047404142</v>
      </c>
      <c r="L3933">
        <v>6.6945415714526302</v>
      </c>
      <c r="M3933">
        <f>tsla_moving_stats_14yr[[#This Row],[Average_14Y_Centered]]-tsla_moving_stats_14yr[[#This Row],[ROLLING AVERAGE MANUAL]]</f>
        <v>1.3874233027342697E-2</v>
      </c>
      <c r="N3933">
        <f>tsla_moving_stats_14yr[[#This Row],[StdDev_14Y_Centered]]-tsla_moving_stats_14yr[[#This Row],[STANDARD DEV MANUAL]]</f>
        <v>1.0850237890302594E-2</v>
      </c>
    </row>
    <row r="3934" spans="1:14" x14ac:dyDescent="0.25">
      <c r="A3934" s="1">
        <v>40373</v>
      </c>
      <c r="B3934">
        <v>1.2</v>
      </c>
      <c r="C3934">
        <v>1.34</v>
      </c>
      <c r="D3934">
        <v>1.18</v>
      </c>
      <c r="E3934">
        <v>1.32</v>
      </c>
      <c r="F3934">
        <v>62941715</v>
      </c>
      <c r="G3934">
        <v>9.4124295377677569</v>
      </c>
      <c r="H3934">
        <v>6.7053918093429328</v>
      </c>
      <c r="I3934">
        <f>tsla_moving_stats_14yr[[#This Row],[Close]]/tsla_moving_stats_14yr[[#This Row],[StdDev_14Y_Centered]]</f>
        <v>0.19685650556031387</v>
      </c>
      <c r="J3934">
        <f>2*tsla_moving_stats_14yr[[#This Row],[StdDev_14Y_Centered]]</f>
        <v>13.410783618685866</v>
      </c>
      <c r="K3934">
        <v>9.3914568040655109</v>
      </c>
      <c r="L3934">
        <v>6.6897611341838372</v>
      </c>
      <c r="M3934">
        <f>tsla_moving_stats_14yr[[#This Row],[Average_14Y_Centered]]-tsla_moving_stats_14yr[[#This Row],[ROLLING AVERAGE MANUAL]]</f>
        <v>2.097273370224606E-2</v>
      </c>
      <c r="N3934">
        <f>tsla_moving_stats_14yr[[#This Row],[StdDev_14Y_Centered]]-tsla_moving_stats_14yr[[#This Row],[STANDARD DEV MANUAL]]</f>
        <v>1.5630675159095553E-2</v>
      </c>
    </row>
    <row r="3935" spans="1:14" x14ac:dyDescent="0.25">
      <c r="A3935" s="1">
        <v>40372</v>
      </c>
      <c r="B3935">
        <v>1.1599999999999999</v>
      </c>
      <c r="C3935">
        <v>1.24</v>
      </c>
      <c r="D3935">
        <v>1.1299999999999999</v>
      </c>
      <c r="E3935">
        <v>1.21</v>
      </c>
      <c r="F3935">
        <v>40200941</v>
      </c>
      <c r="G3935">
        <v>9.4054145516074463</v>
      </c>
      <c r="H3935">
        <v>6.700769000893267</v>
      </c>
      <c r="I3935">
        <f>tsla_moving_stats_14yr[[#This Row],[Close]]/tsla_moving_stats_14yr[[#This Row],[StdDev_14Y_Centered]]</f>
        <v>0.18057628905558409</v>
      </c>
      <c r="J3935">
        <f>2*tsla_moving_stats_14yr[[#This Row],[StdDev_14Y_Centered]]</f>
        <v>13.401538001786534</v>
      </c>
      <c r="K3935">
        <v>9.3844406779661078</v>
      </c>
      <c r="L3935">
        <v>6.6851334218510363</v>
      </c>
      <c r="M3935">
        <f>tsla_moving_stats_14yr[[#This Row],[Average_14Y_Centered]]-tsla_moving_stats_14yr[[#This Row],[ROLLING AVERAGE MANUAL]]</f>
        <v>2.0973873641338514E-2</v>
      </c>
      <c r="N3935">
        <f>tsla_moving_stats_14yr[[#This Row],[StdDev_14Y_Centered]]-tsla_moving_stats_14yr[[#This Row],[STANDARD DEV MANUAL]]</f>
        <v>1.5635579042230674E-2</v>
      </c>
    </row>
    <row r="3936" spans="1:14" x14ac:dyDescent="0.25">
      <c r="A3936" s="1">
        <v>40371</v>
      </c>
      <c r="B3936">
        <v>1.2</v>
      </c>
      <c r="C3936">
        <v>1.2</v>
      </c>
      <c r="D3936">
        <v>1.1299999999999999</v>
      </c>
      <c r="E3936">
        <v>1.1399999999999999</v>
      </c>
      <c r="F3936">
        <v>33053584</v>
      </c>
      <c r="G3936">
        <v>9.3985553047404071</v>
      </c>
      <c r="H3936">
        <v>6.6964313503389583</v>
      </c>
      <c r="I3936">
        <f>tsla_moving_stats_14yr[[#This Row],[Close]]/tsla_moving_stats_14yr[[#This Row],[StdDev_14Y_Centered]]</f>
        <v>0.17023992935316146</v>
      </c>
      <c r="J3936">
        <f>2*tsla_moving_stats_14yr[[#This Row],[StdDev_14Y_Centered]]</f>
        <v>13.392862700677917</v>
      </c>
      <c r="K3936">
        <v>9.377834934991526</v>
      </c>
      <c r="L3936">
        <v>6.6812451580069361</v>
      </c>
      <c r="M3936">
        <f>tsla_moving_stats_14yr[[#This Row],[Average_14Y_Centered]]-tsla_moving_stats_14yr[[#This Row],[ROLLING AVERAGE MANUAL]]</f>
        <v>2.072036974888114E-2</v>
      </c>
      <c r="N3936">
        <f>tsla_moving_stats_14yr[[#This Row],[StdDev_14Y_Centered]]-tsla_moving_stats_14yr[[#This Row],[STANDARD DEV MANUAL]]</f>
        <v>1.518619233202223E-2</v>
      </c>
    </row>
    <row r="3937" spans="1:14" x14ac:dyDescent="0.25">
      <c r="A3937" s="1">
        <v>40368</v>
      </c>
      <c r="B3937">
        <v>1.17</v>
      </c>
      <c r="C3937">
        <v>1.19</v>
      </c>
      <c r="D3937">
        <v>1.1000000000000001</v>
      </c>
      <c r="E3937">
        <v>1.1599999999999999</v>
      </c>
      <c r="F3937">
        <v>60879153</v>
      </c>
      <c r="G3937">
        <v>9.3778349349915207</v>
      </c>
      <c r="H3937">
        <v>6.6831343833120567</v>
      </c>
      <c r="I3937">
        <f>tsla_moving_stats_14yr[[#This Row],[Close]]/tsla_moving_stats_14yr[[#This Row],[StdDev_14Y_Centered]]</f>
        <v>0.17357125167145332</v>
      </c>
      <c r="J3937">
        <f>2*tsla_moving_stats_14yr[[#This Row],[StdDev_14Y_Centered]]</f>
        <v>13.366268766624113</v>
      </c>
      <c r="K3937">
        <v>9.3713291855203718</v>
      </c>
      <c r="L3937">
        <v>6.6775304309559438</v>
      </c>
      <c r="M3937">
        <f>tsla_moving_stats_14yr[[#This Row],[Average_14Y_Centered]]-tsla_moving_stats_14yr[[#This Row],[ROLLING AVERAGE MANUAL]]</f>
        <v>6.5057494711489028E-3</v>
      </c>
      <c r="N3937">
        <f>tsla_moving_stats_14yr[[#This Row],[StdDev_14Y_Centered]]-tsla_moving_stats_14yr[[#This Row],[STANDARD DEV MANUAL]]</f>
        <v>5.6039523561128846E-3</v>
      </c>
    </row>
    <row r="3938" spans="1:14" x14ac:dyDescent="0.25">
      <c r="A3938" s="1">
        <v>40367</v>
      </c>
      <c r="B3938">
        <v>1.08</v>
      </c>
      <c r="C3938">
        <v>1.17</v>
      </c>
      <c r="D3938">
        <v>1.04</v>
      </c>
      <c r="E3938">
        <v>1.1599999999999999</v>
      </c>
      <c r="F3938">
        <v>115793219</v>
      </c>
      <c r="G3938">
        <v>9.3778349349915207</v>
      </c>
      <c r="H3938">
        <v>6.6831343833120567</v>
      </c>
      <c r="I3938">
        <f>tsla_moving_stats_14yr[[#This Row],[Close]]/tsla_moving_stats_14yr[[#This Row],[StdDev_14Y_Centered]]</f>
        <v>0.17357125167145332</v>
      </c>
      <c r="J3938">
        <f>2*tsla_moving_stats_14yr[[#This Row],[StdDev_14Y_Centered]]</f>
        <v>13.366268766624113</v>
      </c>
      <c r="K3938">
        <v>9.3649801924165352</v>
      </c>
      <c r="L3938">
        <v>6.6740826794357924</v>
      </c>
      <c r="M3938">
        <f>tsla_moving_stats_14yr[[#This Row],[Average_14Y_Centered]]-tsla_moving_stats_14yr[[#This Row],[ROLLING AVERAGE MANUAL]]</f>
        <v>1.2854742574985423E-2</v>
      </c>
      <c r="N3938">
        <f>tsla_moving_stats_14yr[[#This Row],[StdDev_14Y_Centered]]-tsla_moving_stats_14yr[[#This Row],[STANDARD DEV MANUAL]]</f>
        <v>9.0517038762643054E-3</v>
      </c>
    </row>
    <row r="3939" spans="1:14" x14ac:dyDescent="0.25">
      <c r="A3939" s="1">
        <v>40366</v>
      </c>
      <c r="B3939">
        <v>1.0900000000000001</v>
      </c>
      <c r="C3939">
        <v>1.1100000000000001</v>
      </c>
      <c r="D3939">
        <v>1</v>
      </c>
      <c r="E3939">
        <v>1.05</v>
      </c>
      <c r="F3939">
        <v>103873817</v>
      </c>
      <c r="G3939">
        <v>9.3778349349915207</v>
      </c>
      <c r="H3939">
        <v>6.6831343833120567</v>
      </c>
      <c r="I3939">
        <f>tsla_moving_stats_14yr[[#This Row],[Close]]/tsla_moving_stats_14yr[[#This Row],[StdDev_14Y_Centered]]</f>
        <v>0.15711190884053966</v>
      </c>
      <c r="J3939">
        <f>2*tsla_moving_stats_14yr[[#This Row],[StdDev_14Y_Centered]]</f>
        <v>13.366268766624113</v>
      </c>
      <c r="K3939">
        <v>9.3579331823329657</v>
      </c>
      <c r="L3939">
        <v>6.6693967135927368</v>
      </c>
      <c r="M3939">
        <f>tsla_moving_stats_14yr[[#This Row],[Average_14Y_Centered]]-tsla_moving_stats_14yr[[#This Row],[ROLLING AVERAGE MANUAL]]</f>
        <v>1.9901752658554983E-2</v>
      </c>
      <c r="N3939">
        <f>tsla_moving_stats_14yr[[#This Row],[StdDev_14Y_Centered]]-tsla_moving_stats_14yr[[#This Row],[STANDARD DEV MANUAL]]</f>
        <v>1.3737669719319889E-2</v>
      </c>
    </row>
    <row r="3940" spans="1:14" x14ac:dyDescent="0.25">
      <c r="A3940" s="1">
        <v>40365</v>
      </c>
      <c r="B3940">
        <v>1.33</v>
      </c>
      <c r="C3940">
        <v>1.33</v>
      </c>
      <c r="D3940">
        <v>1.06</v>
      </c>
      <c r="E3940">
        <v>1.07</v>
      </c>
      <c r="F3940">
        <v>103189531</v>
      </c>
      <c r="G3940">
        <v>9.3713291855203629</v>
      </c>
      <c r="H3940">
        <v>6.6794196742901049</v>
      </c>
      <c r="I3940">
        <f>tsla_moving_stats_14yr[[#This Row],[Close]]/tsla_moving_stats_14yr[[#This Row],[StdDev_14Y_Centered]]</f>
        <v>0.16019355755089917</v>
      </c>
      <c r="J3940">
        <f>2*tsla_moving_stats_14yr[[#This Row],[StdDev_14Y_Centered]]</f>
        <v>13.35883934858021</v>
      </c>
      <c r="K3940">
        <v>9.3499150141643153</v>
      </c>
      <c r="L3940">
        <v>6.6627709098199768</v>
      </c>
      <c r="M3940">
        <f>tsla_moving_stats_14yr[[#This Row],[Average_14Y_Centered]]-tsla_moving_stats_14yr[[#This Row],[ROLLING AVERAGE MANUAL]]</f>
        <v>2.1414171356047618E-2</v>
      </c>
      <c r="N3940">
        <f>tsla_moving_stats_14yr[[#This Row],[StdDev_14Y_Centered]]-tsla_moving_stats_14yr[[#This Row],[STANDARD DEV MANUAL]]</f>
        <v>1.6648764470128086E-2</v>
      </c>
    </row>
    <row r="3941" spans="1:14" x14ac:dyDescent="0.25">
      <c r="A3941" s="1">
        <v>40361</v>
      </c>
      <c r="B3941">
        <v>1.53</v>
      </c>
      <c r="C3941">
        <v>1.54</v>
      </c>
      <c r="D3941">
        <v>1.25</v>
      </c>
      <c r="E3941">
        <v>1.28</v>
      </c>
      <c r="F3941">
        <v>77127184</v>
      </c>
      <c r="G3941">
        <v>9.3499150141643046</v>
      </c>
      <c r="H3941">
        <v>6.6646591827528407</v>
      </c>
      <c r="I3941">
        <f>tsla_moving_stats_14yr[[#This Row],[Close]]/tsla_moving_stats_14yr[[#This Row],[StdDev_14Y_Centered]]</f>
        <v>0.19205783295152618</v>
      </c>
      <c r="J3941">
        <f>2*tsla_moving_stats_14yr[[#This Row],[StdDev_14Y_Centered]]</f>
        <v>13.329318365505681</v>
      </c>
      <c r="K3941">
        <v>9.3415476190476294</v>
      </c>
      <c r="L3941">
        <v>6.6553819233698546</v>
      </c>
      <c r="M3941">
        <f>tsla_moving_stats_14yr[[#This Row],[Average_14Y_Centered]]-tsla_moving_stats_14yr[[#This Row],[ROLLING AVERAGE MANUAL]]</f>
        <v>8.3673951166751692E-3</v>
      </c>
      <c r="N3941">
        <f>tsla_moving_stats_14yr[[#This Row],[StdDev_14Y_Centered]]-tsla_moving_stats_14yr[[#This Row],[STANDARD DEV MANUAL]]</f>
        <v>9.2772593829861805E-3</v>
      </c>
    </row>
    <row r="3942" spans="1:14" x14ac:dyDescent="0.25">
      <c r="A3942" s="1">
        <v>40360</v>
      </c>
      <c r="B3942">
        <v>1.67</v>
      </c>
      <c r="C3942">
        <v>1.73</v>
      </c>
      <c r="D3942">
        <v>1.35</v>
      </c>
      <c r="E3942">
        <v>1.46</v>
      </c>
      <c r="F3942">
        <v>123448057</v>
      </c>
      <c r="G3942">
        <v>9.3499150141643046</v>
      </c>
      <c r="H3942">
        <v>6.6646591827528407</v>
      </c>
      <c r="I3942">
        <f>tsla_moving_stats_14yr[[#This Row],[Close]]/tsla_moving_stats_14yr[[#This Row],[StdDev_14Y_Centered]]</f>
        <v>0.21906596571033454</v>
      </c>
      <c r="J3942">
        <f>2*tsla_moving_stats_14yr[[#This Row],[StdDev_14Y_Centered]]</f>
        <v>13.329318365505681</v>
      </c>
      <c r="K3942">
        <v>9.3332047646057923</v>
      </c>
      <c r="L3942">
        <v>6.6480412714623993</v>
      </c>
      <c r="M3942">
        <f>tsla_moving_stats_14yr[[#This Row],[Average_14Y_Centered]]-tsla_moving_stats_14yr[[#This Row],[ROLLING AVERAGE MANUAL]]</f>
        <v>1.6710249558512302E-2</v>
      </c>
      <c r="N3942">
        <f>tsla_moving_stats_14yr[[#This Row],[StdDev_14Y_Centered]]-tsla_moving_stats_14yr[[#This Row],[STANDARD DEV MANUAL]]</f>
        <v>1.6617911290441434E-2</v>
      </c>
    </row>
    <row r="3943" spans="1:14" x14ac:dyDescent="0.25">
      <c r="A3943" s="1">
        <v>40359</v>
      </c>
      <c r="B3943">
        <v>1.72</v>
      </c>
      <c r="C3943">
        <v>2.0299999999999998</v>
      </c>
      <c r="D3943">
        <v>1.55</v>
      </c>
      <c r="E3943">
        <v>1.59</v>
      </c>
      <c r="F3943">
        <v>257916160</v>
      </c>
      <c r="G3943">
        <v>9.3499150141643046</v>
      </c>
      <c r="H3943">
        <v>6.6646591827528407</v>
      </c>
      <c r="I3943">
        <f>tsla_moving_stats_14yr[[#This Row],[Close]]/tsla_moving_stats_14yr[[#This Row],[StdDev_14Y_Centered]]</f>
        <v>0.23857183936947393</v>
      </c>
      <c r="J3943">
        <f>2*tsla_moving_stats_14yr[[#This Row],[StdDev_14Y_Centered]]</f>
        <v>13.329318365505681</v>
      </c>
      <c r="K3943">
        <v>9.3244551645857019</v>
      </c>
      <c r="L3943">
        <v>6.6397717217538617</v>
      </c>
      <c r="M3943">
        <f>tsla_moving_stats_14yr[[#This Row],[Average_14Y_Centered]]-tsla_moving_stats_14yr[[#This Row],[ROLLING AVERAGE MANUAL]]</f>
        <v>2.54598495786027E-2</v>
      </c>
      <c r="N3943">
        <f>tsla_moving_stats_14yr[[#This Row],[StdDev_14Y_Centered]]-tsla_moving_stats_14yr[[#This Row],[STANDARD DEV MANUAL]]</f>
        <v>2.4887460998979094E-2</v>
      </c>
    </row>
    <row r="3944" spans="1:14" x14ac:dyDescent="0.25">
      <c r="A3944" s="1">
        <v>40358</v>
      </c>
      <c r="B3944">
        <v>1.27</v>
      </c>
      <c r="C3944">
        <v>1.67</v>
      </c>
      <c r="D3944">
        <v>1.17</v>
      </c>
      <c r="E3944">
        <v>1.59</v>
      </c>
      <c r="F3944">
        <v>281749474</v>
      </c>
      <c r="G3944">
        <v>9.3415476190476188</v>
      </c>
      <c r="H3944">
        <v>6.6572691719327866</v>
      </c>
      <c r="I3944">
        <f>tsla_moving_stats_14yr[[#This Row],[Close]]/tsla_moving_stats_14yr[[#This Row],[StdDev_14Y_Centered]]</f>
        <v>0.23883666995222003</v>
      </c>
      <c r="J3944">
        <f>2*tsla_moving_stats_14yr[[#This Row],[StdDev_14Y_Centered]]</f>
        <v>13.314538343865573</v>
      </c>
      <c r="K3944">
        <v>9.3160306643952335</v>
      </c>
      <c r="L3944">
        <v>6.6322357057597214</v>
      </c>
      <c r="M3944">
        <f>tsla_moving_stats_14yr[[#This Row],[Average_14Y_Centered]]-tsla_moving_stats_14yr[[#This Row],[ROLLING AVERAGE MANUAL]]</f>
        <v>2.5516954652385238E-2</v>
      </c>
      <c r="N3944">
        <f>tsla_moving_stats_14yr[[#This Row],[StdDev_14Y_Centered]]-tsla_moving_stats_14yr[[#This Row],[STANDARD DEV MANUAL]]</f>
        <v>2.5033466173065122E-2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AA2A-61DB-4CA4-A59C-2C05FF108943}">
  <dimension ref="A1:I3944"/>
  <sheetViews>
    <sheetView workbookViewId="0">
      <selection activeCell="G5" sqref="G5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  <col min="7" max="7" width="24.42578125" bestFit="1" customWidth="1"/>
    <col min="8" max="8" width="29" bestFit="1" customWidth="1"/>
    <col min="9" max="9" width="9.140625" style="2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3949</v>
      </c>
      <c r="H1" t="s">
        <v>3951</v>
      </c>
      <c r="I1" s="2" t="s">
        <v>3952</v>
      </c>
    </row>
    <row r="2" spans="1:9" x14ac:dyDescent="0.25">
      <c r="A2" s="1">
        <v>46083</v>
      </c>
      <c r="B2">
        <v>390.6</v>
      </c>
      <c r="C2">
        <v>404.54</v>
      </c>
      <c r="D2">
        <v>388.25</v>
      </c>
      <c r="E2">
        <v>403.32</v>
      </c>
      <c r="F2">
        <v>54472000</v>
      </c>
      <c r="G2">
        <v>215.18019886363638</v>
      </c>
      <c r="H2">
        <v>215.06916524701879</v>
      </c>
      <c r="I2" s="2">
        <f>tsla_14yr_avg[[#This Row],[Average_14Y_Centered]]-tsla_14yr_avg[[#This Row],[MANUAL ROLLING AVERAGE]]</f>
        <v>0.11103361661758981</v>
      </c>
    </row>
    <row r="3" spans="1:9" x14ac:dyDescent="0.25">
      <c r="A3" s="1">
        <v>46080</v>
      </c>
      <c r="B3">
        <v>402.94</v>
      </c>
      <c r="C3">
        <v>407.12</v>
      </c>
      <c r="D3">
        <v>398.11</v>
      </c>
      <c r="E3">
        <v>402.51</v>
      </c>
      <c r="F3">
        <v>56890102</v>
      </c>
      <c r="G3">
        <v>214.84918321043673</v>
      </c>
      <c r="H3">
        <v>214.95921112372312</v>
      </c>
      <c r="I3" s="2">
        <f>tsla_14yr_avg[[#This Row],[Average_14Y_Centered]]-tsla_14yr_avg[[#This Row],[MANUAL ROLLING AVERAGE]]</f>
        <v>-0.1100279132863875</v>
      </c>
    </row>
    <row r="4" spans="1:9" x14ac:dyDescent="0.25">
      <c r="A4" s="1">
        <v>46079</v>
      </c>
      <c r="B4">
        <v>414.42</v>
      </c>
      <c r="C4">
        <v>416.81</v>
      </c>
      <c r="D4">
        <v>403.66</v>
      </c>
      <c r="E4">
        <v>408.58</v>
      </c>
      <c r="F4">
        <v>53602500</v>
      </c>
      <c r="G4">
        <v>214.73864512471653</v>
      </c>
      <c r="H4">
        <v>214.84918321043682</v>
      </c>
      <c r="I4" s="2">
        <f>tsla_14yr_avg[[#This Row],[Average_14Y_Centered]]-tsla_14yr_avg[[#This Row],[MANUAL ROLLING AVERAGE]]</f>
        <v>-0.11053808572029311</v>
      </c>
    </row>
    <row r="5" spans="1:9" x14ac:dyDescent="0.25">
      <c r="A5" s="1">
        <v>46078</v>
      </c>
      <c r="B5">
        <v>412.15</v>
      </c>
      <c r="C5">
        <v>420.34</v>
      </c>
      <c r="D5">
        <v>412.15</v>
      </c>
      <c r="E5">
        <v>417.4</v>
      </c>
      <c r="F5">
        <v>54809699</v>
      </c>
      <c r="G5">
        <v>214.62826628895186</v>
      </c>
      <c r="H5">
        <v>214.73864512471661</v>
      </c>
      <c r="I5" s="2">
        <f>tsla_14yr_avg[[#This Row],[Average_14Y_Centered]]-tsla_14yr_avg[[#This Row],[MANUAL ROLLING AVERAGE]]</f>
        <v>-0.11037883576474883</v>
      </c>
    </row>
    <row r="6" spans="1:9" x14ac:dyDescent="0.25">
      <c r="A6" s="1">
        <v>46077</v>
      </c>
      <c r="B6">
        <v>399.5</v>
      </c>
      <c r="C6">
        <v>410.82</v>
      </c>
      <c r="D6">
        <v>397.64</v>
      </c>
      <c r="E6">
        <v>409.38</v>
      </c>
      <c r="F6">
        <v>58579480</v>
      </c>
      <c r="G6">
        <v>214.62826628895186</v>
      </c>
      <c r="H6">
        <v>214.62826628895189</v>
      </c>
      <c r="I6" s="2">
        <f>tsla_14yr_avg[[#This Row],[Average_14Y_Centered]]-tsla_14yr_avg[[#This Row],[MANUAL ROLLING AVERAGE]]</f>
        <v>0</v>
      </c>
    </row>
    <row r="7" spans="1:9" x14ac:dyDescent="0.25">
      <c r="A7" s="1">
        <v>46076</v>
      </c>
      <c r="B7">
        <v>407.29</v>
      </c>
      <c r="C7">
        <v>407.7</v>
      </c>
      <c r="D7">
        <v>394.04</v>
      </c>
      <c r="E7">
        <v>399.83</v>
      </c>
      <c r="F7">
        <v>69680031</v>
      </c>
      <c r="G7">
        <v>214.62826628895186</v>
      </c>
      <c r="H7">
        <v>214.51785956964898</v>
      </c>
      <c r="I7" s="2">
        <f>tsla_14yr_avg[[#This Row],[Average_14Y_Centered]]-tsla_14yr_avg[[#This Row],[MANUAL ROLLING AVERAGE]]</f>
        <v>0.11040671930288681</v>
      </c>
    </row>
    <row r="8" spans="1:9" x14ac:dyDescent="0.25">
      <c r="A8" s="1">
        <v>46073</v>
      </c>
      <c r="B8">
        <v>408.3</v>
      </c>
      <c r="C8">
        <v>414.7</v>
      </c>
      <c r="D8">
        <v>405.5</v>
      </c>
      <c r="E8">
        <v>411.82</v>
      </c>
      <c r="F8">
        <v>57912230</v>
      </c>
      <c r="G8">
        <v>214.29758484162898</v>
      </c>
      <c r="H8">
        <v>214.40744765138658</v>
      </c>
      <c r="I8" s="2">
        <f>tsla_14yr_avg[[#This Row],[Average_14Y_Centered]]-tsla_14yr_avg[[#This Row],[MANUAL ROLLING AVERAGE]]</f>
        <v>-0.1098628097576011</v>
      </c>
    </row>
    <row r="9" spans="1:9" x14ac:dyDescent="0.25">
      <c r="A9" s="1">
        <v>46072</v>
      </c>
      <c r="B9">
        <v>407.25</v>
      </c>
      <c r="C9">
        <v>415.25</v>
      </c>
      <c r="D9">
        <v>404.11</v>
      </c>
      <c r="E9">
        <v>411.71</v>
      </c>
      <c r="F9">
        <v>51019641</v>
      </c>
      <c r="G9">
        <v>214.18796495195025</v>
      </c>
      <c r="H9">
        <v>214.297584841629</v>
      </c>
      <c r="I9" s="2">
        <f>tsla_14yr_avg[[#This Row],[Average_14Y_Centered]]-tsla_14yr_avg[[#This Row],[MANUAL ROLLING AVERAGE]]</f>
        <v>-0.10961988967875413</v>
      </c>
    </row>
    <row r="10" spans="1:9" x14ac:dyDescent="0.25">
      <c r="A10" s="1">
        <v>46071</v>
      </c>
      <c r="B10">
        <v>411.11</v>
      </c>
      <c r="C10">
        <v>416.9</v>
      </c>
      <c r="D10">
        <v>409.58</v>
      </c>
      <c r="E10">
        <v>411.32</v>
      </c>
      <c r="F10">
        <v>45921398</v>
      </c>
      <c r="G10">
        <v>214.18796495195025</v>
      </c>
      <c r="H10">
        <v>214.18796495195031</v>
      </c>
      <c r="I10" s="2">
        <f>tsla_14yr_avg[[#This Row],[Average_14Y_Centered]]-tsla_14yr_avg[[#This Row],[MANUAL ROLLING AVERAGE]]</f>
        <v>0</v>
      </c>
    </row>
    <row r="11" spans="1:9" x14ac:dyDescent="0.25">
      <c r="A11" s="1">
        <v>46070</v>
      </c>
      <c r="B11">
        <v>412.36</v>
      </c>
      <c r="C11">
        <v>413.72</v>
      </c>
      <c r="D11">
        <v>400.51</v>
      </c>
      <c r="E11">
        <v>410.63</v>
      </c>
      <c r="F11">
        <v>59678793</v>
      </c>
      <c r="G11">
        <v>214.18796495195025</v>
      </c>
      <c r="H11">
        <v>214.07855367231645</v>
      </c>
      <c r="I11" s="2">
        <f>tsla_14yr_avg[[#This Row],[Average_14Y_Centered]]-tsla_14yr_avg[[#This Row],[MANUAL ROLLING AVERAGE]]</f>
        <v>0.10941127963380382</v>
      </c>
    </row>
    <row r="12" spans="1:9" x14ac:dyDescent="0.25">
      <c r="A12" s="1">
        <v>46066</v>
      </c>
      <c r="B12">
        <v>414.31</v>
      </c>
      <c r="C12">
        <v>424.06</v>
      </c>
      <c r="D12">
        <v>410.88</v>
      </c>
      <c r="E12">
        <v>417.44</v>
      </c>
      <c r="F12">
        <v>51434152</v>
      </c>
      <c r="G12">
        <v>213.8599492099323</v>
      </c>
      <c r="H12">
        <v>213.96910784867313</v>
      </c>
      <c r="I12" s="2">
        <f>tsla_14yr_avg[[#This Row],[Average_14Y_Centered]]-tsla_14yr_avg[[#This Row],[MANUAL ROLLING AVERAGE]]</f>
        <v>-0.10915863874083698</v>
      </c>
    </row>
    <row r="13" spans="1:9" x14ac:dyDescent="0.25">
      <c r="A13" s="1">
        <v>46065</v>
      </c>
      <c r="B13">
        <v>430.3</v>
      </c>
      <c r="C13">
        <v>436.23</v>
      </c>
      <c r="D13">
        <v>414</v>
      </c>
      <c r="E13">
        <v>417.07</v>
      </c>
      <c r="F13">
        <v>61933359</v>
      </c>
      <c r="G13">
        <v>213.75105470953187</v>
      </c>
      <c r="H13">
        <v>213.85994920993232</v>
      </c>
      <c r="I13" s="2">
        <f>tsla_14yr_avg[[#This Row],[Average_14Y_Centered]]-tsla_14yr_avg[[#This Row],[MANUAL ROLLING AVERAGE]]</f>
        <v>-0.1088945004004529</v>
      </c>
    </row>
    <row r="14" spans="1:9" x14ac:dyDescent="0.25">
      <c r="A14" s="1">
        <v>46064</v>
      </c>
      <c r="B14">
        <v>427.96</v>
      </c>
      <c r="C14">
        <v>436.35</v>
      </c>
      <c r="D14">
        <v>420.03</v>
      </c>
      <c r="E14">
        <v>428.27</v>
      </c>
      <c r="F14">
        <v>57361992</v>
      </c>
      <c r="G14">
        <v>213.64232243517475</v>
      </c>
      <c r="H14">
        <v>213.7510547095319</v>
      </c>
      <c r="I14" s="2">
        <f>tsla_14yr_avg[[#This Row],[Average_14Y_Centered]]-tsla_14yr_avg[[#This Row],[MANUAL ROLLING AVERAGE]]</f>
        <v>-0.10873227435715194</v>
      </c>
    </row>
    <row r="15" spans="1:9" x14ac:dyDescent="0.25">
      <c r="A15" s="1">
        <v>46063</v>
      </c>
      <c r="B15">
        <v>418.08</v>
      </c>
      <c r="C15">
        <v>427.25</v>
      </c>
      <c r="D15">
        <v>417</v>
      </c>
      <c r="E15">
        <v>425.21</v>
      </c>
      <c r="F15">
        <v>64450230</v>
      </c>
      <c r="G15">
        <v>213.64232243517475</v>
      </c>
      <c r="H15">
        <v>213.64232243517478</v>
      </c>
      <c r="I15" s="2">
        <f>tsla_14yr_avg[[#This Row],[Average_14Y_Centered]]-tsla_14yr_avg[[#This Row],[MANUAL ROLLING AVERAGE]]</f>
        <v>0</v>
      </c>
    </row>
    <row r="16" spans="1:9" x14ac:dyDescent="0.25">
      <c r="A16" s="1">
        <v>46062</v>
      </c>
      <c r="B16">
        <v>409.91</v>
      </c>
      <c r="C16">
        <v>421.25</v>
      </c>
      <c r="D16">
        <v>407.29</v>
      </c>
      <c r="E16">
        <v>417.32</v>
      </c>
      <c r="F16">
        <v>54484262</v>
      </c>
      <c r="G16">
        <v>213.64232243517475</v>
      </c>
      <c r="H16">
        <v>213.53344788732397</v>
      </c>
      <c r="I16" s="2">
        <f>tsla_14yr_avg[[#This Row],[Average_14Y_Centered]]-tsla_14yr_avg[[#This Row],[MANUAL ROLLING AVERAGE]]</f>
        <v>0.10887454785077466</v>
      </c>
    </row>
    <row r="17" spans="1:9" x14ac:dyDescent="0.25">
      <c r="A17" s="1">
        <v>46059</v>
      </c>
      <c r="B17">
        <v>400.87</v>
      </c>
      <c r="C17">
        <v>414.55</v>
      </c>
      <c r="D17">
        <v>397.75</v>
      </c>
      <c r="E17">
        <v>411.11</v>
      </c>
      <c r="F17">
        <v>62677141</v>
      </c>
      <c r="G17">
        <v>213.31655599324705</v>
      </c>
      <c r="H17">
        <v>213.42475788288291</v>
      </c>
      <c r="I17" s="2">
        <f>tsla_14yr_avg[[#This Row],[Average_14Y_Centered]]-tsla_14yr_avg[[#This Row],[MANUAL ROLLING AVERAGE]]</f>
        <v>-0.10820188963586475</v>
      </c>
    </row>
    <row r="18" spans="1:9" x14ac:dyDescent="0.25">
      <c r="A18" s="1">
        <v>46058</v>
      </c>
      <c r="B18">
        <v>397.02</v>
      </c>
      <c r="C18">
        <v>402.1</v>
      </c>
      <c r="D18">
        <v>387.53</v>
      </c>
      <c r="E18">
        <v>397.21</v>
      </c>
      <c r="F18">
        <v>72819844</v>
      </c>
      <c r="G18">
        <v>213.20862767154102</v>
      </c>
      <c r="H18">
        <v>213.31655599324708</v>
      </c>
      <c r="I18" s="2">
        <f>tsla_14yr_avg[[#This Row],[Average_14Y_Centered]]-tsla_14yr_avg[[#This Row],[MANUAL ROLLING AVERAGE]]</f>
        <v>-0.10792832170605493</v>
      </c>
    </row>
    <row r="19" spans="1:9" x14ac:dyDescent="0.25">
      <c r="A19" s="1">
        <v>46057</v>
      </c>
      <c r="B19">
        <v>420.46</v>
      </c>
      <c r="C19">
        <v>423.9</v>
      </c>
      <c r="D19">
        <v>399.18</v>
      </c>
      <c r="E19">
        <v>406.01</v>
      </c>
      <c r="F19">
        <v>74606875</v>
      </c>
      <c r="G19">
        <v>213.10050590219228</v>
      </c>
      <c r="H19">
        <v>213.20862767154108</v>
      </c>
      <c r="I19" s="2">
        <f>tsla_14yr_avg[[#This Row],[Average_14Y_Centered]]-tsla_14yr_avg[[#This Row],[MANUAL ROLLING AVERAGE]]</f>
        <v>-0.10812176934879858</v>
      </c>
    </row>
    <row r="20" spans="1:9" x14ac:dyDescent="0.25">
      <c r="A20" s="1">
        <v>46056</v>
      </c>
      <c r="B20">
        <v>424.27</v>
      </c>
      <c r="C20">
        <v>428.56</v>
      </c>
      <c r="D20">
        <v>413.69</v>
      </c>
      <c r="E20">
        <v>421.96</v>
      </c>
      <c r="F20">
        <v>56886551</v>
      </c>
      <c r="G20">
        <v>213.10050590219228</v>
      </c>
      <c r="H20">
        <v>213.10050590219228</v>
      </c>
      <c r="I20" s="2">
        <f>tsla_14yr_avg[[#This Row],[Average_14Y_Centered]]-tsla_14yr_avg[[#This Row],[MANUAL ROLLING AVERAGE]]</f>
        <v>0</v>
      </c>
    </row>
    <row r="21" spans="1:9" x14ac:dyDescent="0.25">
      <c r="A21" s="1">
        <v>46055</v>
      </c>
      <c r="B21">
        <v>421.29</v>
      </c>
      <c r="C21">
        <v>427.15</v>
      </c>
      <c r="D21">
        <v>414.5</v>
      </c>
      <c r="E21">
        <v>421.81</v>
      </c>
      <c r="F21">
        <v>58739461</v>
      </c>
      <c r="G21">
        <v>213.10050590219228</v>
      </c>
      <c r="H21">
        <v>212.99247752808992</v>
      </c>
      <c r="I21" s="2">
        <f>tsla_14yr_avg[[#This Row],[Average_14Y_Centered]]-tsla_14yr_avg[[#This Row],[MANUAL ROLLING AVERAGE]]</f>
        <v>0.10802837410236066</v>
      </c>
    </row>
    <row r="22" spans="1:9" x14ac:dyDescent="0.25">
      <c r="A22" s="1">
        <v>46052</v>
      </c>
      <c r="B22">
        <v>425.35</v>
      </c>
      <c r="C22">
        <v>439.88</v>
      </c>
      <c r="D22">
        <v>422.7</v>
      </c>
      <c r="E22">
        <v>430.41</v>
      </c>
      <c r="F22">
        <v>82626070</v>
      </c>
      <c r="G22">
        <v>212.77646464646466</v>
      </c>
      <c r="H22">
        <v>212.88437956204382</v>
      </c>
      <c r="I22" s="2">
        <f>tsla_14yr_avg[[#This Row],[Average_14Y_Centered]]-tsla_14yr_avg[[#This Row],[MANUAL ROLLING AVERAGE]]</f>
        <v>-0.10791491557915833</v>
      </c>
    </row>
    <row r="23" spans="1:9" x14ac:dyDescent="0.25">
      <c r="A23" s="1">
        <v>46051</v>
      </c>
      <c r="B23">
        <v>437.8</v>
      </c>
      <c r="C23">
        <v>440.23</v>
      </c>
      <c r="D23">
        <v>414.62</v>
      </c>
      <c r="E23">
        <v>416.56</v>
      </c>
      <c r="F23">
        <v>81686125</v>
      </c>
      <c r="G23">
        <v>212.66825014021316</v>
      </c>
      <c r="H23">
        <v>212.77646464646466</v>
      </c>
      <c r="I23" s="2">
        <f>tsla_14yr_avg[[#This Row],[Average_14Y_Centered]]-tsla_14yr_avg[[#This Row],[MANUAL ROLLING AVERAGE]]</f>
        <v>-0.10821450625149964</v>
      </c>
    </row>
    <row r="24" spans="1:9" x14ac:dyDescent="0.25">
      <c r="A24" s="1">
        <v>46050</v>
      </c>
      <c r="B24">
        <v>431.91</v>
      </c>
      <c r="C24">
        <v>438.26</v>
      </c>
      <c r="D24">
        <v>430.1</v>
      </c>
      <c r="E24">
        <v>431.46</v>
      </c>
      <c r="F24">
        <v>54857398</v>
      </c>
      <c r="G24">
        <v>212.56011771300447</v>
      </c>
      <c r="H24">
        <v>212.66825014021316</v>
      </c>
      <c r="I24" s="2">
        <f>tsla_14yr_avg[[#This Row],[Average_14Y_Centered]]-tsla_14yr_avg[[#This Row],[MANUAL ROLLING AVERAGE]]</f>
        <v>-0.10813242720868743</v>
      </c>
    </row>
    <row r="25" spans="1:9" x14ac:dyDescent="0.25">
      <c r="A25" s="1">
        <v>46049</v>
      </c>
      <c r="B25">
        <v>437.41</v>
      </c>
      <c r="C25">
        <v>437.52</v>
      </c>
      <c r="D25">
        <v>430.69</v>
      </c>
      <c r="E25">
        <v>430.9</v>
      </c>
      <c r="F25">
        <v>37733078</v>
      </c>
      <c r="G25">
        <v>212.56011771300447</v>
      </c>
      <c r="H25">
        <v>212.56011771300453</v>
      </c>
      <c r="I25" s="2">
        <f>tsla_14yr_avg[[#This Row],[Average_14Y_Centered]]-tsla_14yr_avg[[#This Row],[MANUAL ROLLING AVERAGE]]</f>
        <v>0</v>
      </c>
    </row>
    <row r="26" spans="1:9" x14ac:dyDescent="0.25">
      <c r="A26" s="1">
        <v>46048</v>
      </c>
      <c r="B26">
        <v>445</v>
      </c>
      <c r="C26">
        <v>445.04</v>
      </c>
      <c r="D26">
        <v>434.28</v>
      </c>
      <c r="E26">
        <v>435.2</v>
      </c>
      <c r="F26">
        <v>49397422</v>
      </c>
      <c r="G26">
        <v>212.56011771300447</v>
      </c>
      <c r="H26">
        <v>212.45212885154064</v>
      </c>
      <c r="I26" s="2">
        <f>tsla_14yr_avg[[#This Row],[Average_14Y_Centered]]-tsla_14yr_avg[[#This Row],[MANUAL ROLLING AVERAGE]]</f>
        <v>0.10798886146383779</v>
      </c>
    </row>
    <row r="27" spans="1:9" x14ac:dyDescent="0.25">
      <c r="A27" s="1">
        <v>46045</v>
      </c>
      <c r="B27">
        <v>447.43</v>
      </c>
      <c r="C27">
        <v>452.43</v>
      </c>
      <c r="D27">
        <v>444.04</v>
      </c>
      <c r="E27">
        <v>449.06</v>
      </c>
      <c r="F27">
        <v>56771359</v>
      </c>
      <c r="G27">
        <v>212.23595411303862</v>
      </c>
      <c r="H27">
        <v>212.3440537513998</v>
      </c>
      <c r="I27" s="2">
        <f>tsla_14yr_avg[[#This Row],[Average_14Y_Centered]]-tsla_14yr_avg[[#This Row],[MANUAL ROLLING AVERAGE]]</f>
        <v>-0.10809963836118186</v>
      </c>
    </row>
    <row r="28" spans="1:9" x14ac:dyDescent="0.25">
      <c r="A28" s="1">
        <v>46044</v>
      </c>
      <c r="B28">
        <v>435.16</v>
      </c>
      <c r="C28">
        <v>449.5</v>
      </c>
      <c r="D28">
        <v>432.63</v>
      </c>
      <c r="E28">
        <v>449.36</v>
      </c>
      <c r="F28">
        <v>71546727</v>
      </c>
      <c r="G28">
        <v>212.12840044742731</v>
      </c>
      <c r="H28">
        <v>212.23595411303862</v>
      </c>
      <c r="I28" s="2">
        <f>tsla_14yr_avg[[#This Row],[Average_14Y_Centered]]-tsla_14yr_avg[[#This Row],[MANUAL ROLLING AVERAGE]]</f>
        <v>-0.10755366561130586</v>
      </c>
    </row>
    <row r="29" spans="1:9" x14ac:dyDescent="0.25">
      <c r="A29" s="1">
        <v>46043</v>
      </c>
      <c r="B29">
        <v>421.66</v>
      </c>
      <c r="C29">
        <v>438.2</v>
      </c>
      <c r="D29">
        <v>419.62</v>
      </c>
      <c r="E29">
        <v>431.44</v>
      </c>
      <c r="F29">
        <v>68123992</v>
      </c>
      <c r="G29">
        <v>212.12840044742731</v>
      </c>
      <c r="H29">
        <v>212.12840044742731</v>
      </c>
      <c r="I29" s="2">
        <f>tsla_14yr_avg[[#This Row],[Average_14Y_Centered]]-tsla_14yr_avg[[#This Row],[MANUAL ROLLING AVERAGE]]</f>
        <v>0</v>
      </c>
    </row>
    <row r="30" spans="1:9" x14ac:dyDescent="0.25">
      <c r="A30" s="1">
        <v>46042</v>
      </c>
      <c r="B30">
        <v>429.36</v>
      </c>
      <c r="C30">
        <v>430.73</v>
      </c>
      <c r="D30">
        <v>417.44</v>
      </c>
      <c r="E30">
        <v>419.25</v>
      </c>
      <c r="F30">
        <v>63187340</v>
      </c>
      <c r="G30">
        <v>212.12840044742731</v>
      </c>
      <c r="H30">
        <v>212.02108999441032</v>
      </c>
      <c r="I30" s="2">
        <f>tsla_14yr_avg[[#This Row],[Average_14Y_Centered]]-tsla_14yr_avg[[#This Row],[MANUAL ROLLING AVERAGE]]</f>
        <v>0.10731045301699282</v>
      </c>
    </row>
    <row r="31" spans="1:9" x14ac:dyDescent="0.25">
      <c r="A31" s="1">
        <v>46038</v>
      </c>
      <c r="B31">
        <v>439.5</v>
      </c>
      <c r="C31">
        <v>447.25</v>
      </c>
      <c r="D31">
        <v>435.26</v>
      </c>
      <c r="E31">
        <v>437.5</v>
      </c>
      <c r="F31">
        <v>60220551</v>
      </c>
      <c r="G31">
        <v>211.81013400335013</v>
      </c>
      <c r="H31">
        <v>211.91557541899445</v>
      </c>
      <c r="I31" s="2">
        <f>tsla_14yr_avg[[#This Row],[Average_14Y_Centered]]-tsla_14yr_avg[[#This Row],[MANUAL ROLLING AVERAGE]]</f>
        <v>-0.10544141564432152</v>
      </c>
    </row>
    <row r="32" spans="1:9" x14ac:dyDescent="0.25">
      <c r="A32" s="1">
        <v>46037</v>
      </c>
      <c r="B32">
        <v>441.13</v>
      </c>
      <c r="C32">
        <v>445.36</v>
      </c>
      <c r="D32">
        <v>437.65</v>
      </c>
      <c r="E32">
        <v>438.57</v>
      </c>
      <c r="F32">
        <v>49465809</v>
      </c>
      <c r="G32">
        <v>211.70474888392854</v>
      </c>
      <c r="H32">
        <v>211.81013400335013</v>
      </c>
      <c r="I32" s="2">
        <f>tsla_14yr_avg[[#This Row],[Average_14Y_Centered]]-tsla_14yr_avg[[#This Row],[MANUAL ROLLING AVERAGE]]</f>
        <v>-0.10538511942158379</v>
      </c>
    </row>
    <row r="33" spans="1:9" x14ac:dyDescent="0.25">
      <c r="A33" s="1">
        <v>46036</v>
      </c>
      <c r="B33">
        <v>442.81</v>
      </c>
      <c r="C33">
        <v>443.91</v>
      </c>
      <c r="D33">
        <v>434.22</v>
      </c>
      <c r="E33">
        <v>439.2</v>
      </c>
      <c r="F33">
        <v>57259500</v>
      </c>
      <c r="G33">
        <v>211.59910764082548</v>
      </c>
      <c r="H33">
        <v>211.70474888392863</v>
      </c>
      <c r="I33" s="2">
        <f>tsla_14yr_avg[[#This Row],[Average_14Y_Centered]]-tsla_14yr_avg[[#This Row],[MANUAL ROLLING AVERAGE]]</f>
        <v>-0.10564124310315037</v>
      </c>
    </row>
    <row r="34" spans="1:9" x14ac:dyDescent="0.25">
      <c r="A34" s="1">
        <v>46035</v>
      </c>
      <c r="B34">
        <v>450.2</v>
      </c>
      <c r="C34">
        <v>451.81</v>
      </c>
      <c r="D34">
        <v>443.95</v>
      </c>
      <c r="E34">
        <v>447.2</v>
      </c>
      <c r="F34">
        <v>53719207</v>
      </c>
      <c r="G34">
        <v>211.59910764082548</v>
      </c>
      <c r="H34">
        <v>211.59910764082548</v>
      </c>
      <c r="I34" s="2">
        <f>tsla_14yr_avg[[#This Row],[Average_14Y_Centered]]-tsla_14yr_avg[[#This Row],[MANUAL ROLLING AVERAGE]]</f>
        <v>0</v>
      </c>
    </row>
    <row r="35" spans="1:9" x14ac:dyDescent="0.25">
      <c r="A35" s="1">
        <v>46034</v>
      </c>
      <c r="B35">
        <v>441.23</v>
      </c>
      <c r="C35">
        <v>454.3</v>
      </c>
      <c r="D35">
        <v>438</v>
      </c>
      <c r="E35">
        <v>448.96</v>
      </c>
      <c r="F35">
        <v>61649633</v>
      </c>
      <c r="G35">
        <v>211.59910764082548</v>
      </c>
      <c r="H35">
        <v>211.49406354515057</v>
      </c>
      <c r="I35" s="2">
        <f>tsla_14yr_avg[[#This Row],[Average_14Y_Centered]]-tsla_14yr_avg[[#This Row],[MANUAL ROLLING AVERAGE]]</f>
        <v>0.1050440956749128</v>
      </c>
    </row>
    <row r="36" spans="1:9" x14ac:dyDescent="0.25">
      <c r="A36" s="1">
        <v>46031</v>
      </c>
      <c r="B36">
        <v>435.95</v>
      </c>
      <c r="C36">
        <v>449.05</v>
      </c>
      <c r="D36">
        <v>430.39</v>
      </c>
      <c r="E36">
        <v>445.01</v>
      </c>
      <c r="F36">
        <v>67331453</v>
      </c>
      <c r="G36">
        <v>211.28391982182632</v>
      </c>
      <c r="H36">
        <v>211.38905292479114</v>
      </c>
      <c r="I36" s="2">
        <f>tsla_14yr_avg[[#This Row],[Average_14Y_Centered]]-tsla_14yr_avg[[#This Row],[MANUAL ROLLING AVERAGE]]</f>
        <v>-0.10513310296482814</v>
      </c>
    </row>
    <row r="37" spans="1:9" x14ac:dyDescent="0.25">
      <c r="A37" s="1">
        <v>46030</v>
      </c>
      <c r="B37">
        <v>427.89</v>
      </c>
      <c r="C37">
        <v>436.89</v>
      </c>
      <c r="D37">
        <v>424.37</v>
      </c>
      <c r="E37">
        <v>435.8</v>
      </c>
      <c r="F37">
        <v>57041090</v>
      </c>
      <c r="G37">
        <v>211.17878686700058</v>
      </c>
      <c r="H37">
        <v>211.28391982182634</v>
      </c>
      <c r="I37" s="2">
        <f>tsla_14yr_avg[[#This Row],[Average_14Y_Centered]]-tsla_14yr_avg[[#This Row],[MANUAL ROLLING AVERAGE]]</f>
        <v>-0.10513295482576268</v>
      </c>
    </row>
    <row r="38" spans="1:9" x14ac:dyDescent="0.25">
      <c r="A38" s="1">
        <v>46029</v>
      </c>
      <c r="B38">
        <v>435.9</v>
      </c>
      <c r="C38">
        <v>438.37</v>
      </c>
      <c r="D38">
        <v>431.29</v>
      </c>
      <c r="E38">
        <v>431.41</v>
      </c>
      <c r="F38">
        <v>59828793</v>
      </c>
      <c r="G38">
        <v>211.07375417130143</v>
      </c>
      <c r="H38">
        <v>211.17878686700061</v>
      </c>
      <c r="I38" s="2">
        <f>tsla_14yr_avg[[#This Row],[Average_14Y_Centered]]-tsla_14yr_avg[[#This Row],[MANUAL ROLLING AVERAGE]]</f>
        <v>-0.10503269569917961</v>
      </c>
    </row>
    <row r="39" spans="1:9" x14ac:dyDescent="0.25">
      <c r="A39" s="1">
        <v>46028</v>
      </c>
      <c r="B39">
        <v>446.38</v>
      </c>
      <c r="C39">
        <v>448.25</v>
      </c>
      <c r="D39">
        <v>428.78</v>
      </c>
      <c r="E39">
        <v>432.96</v>
      </c>
      <c r="F39">
        <v>89093758</v>
      </c>
      <c r="G39">
        <v>211.07375417130143</v>
      </c>
      <c r="H39">
        <v>211.07375417130152</v>
      </c>
      <c r="I39" s="2">
        <f>tsla_14yr_avg[[#This Row],[Average_14Y_Centered]]-tsla_14yr_avg[[#This Row],[MANUAL ROLLING AVERAGE]]</f>
        <v>0</v>
      </c>
    </row>
    <row r="40" spans="1:9" x14ac:dyDescent="0.25">
      <c r="A40" s="1">
        <v>46027</v>
      </c>
      <c r="B40">
        <v>447.99</v>
      </c>
      <c r="C40">
        <v>457.55</v>
      </c>
      <c r="D40">
        <v>444.57</v>
      </c>
      <c r="E40">
        <v>451.67</v>
      </c>
      <c r="F40">
        <v>67940844</v>
      </c>
      <c r="G40">
        <v>211.07375417130143</v>
      </c>
      <c r="H40">
        <v>210.96819899944418</v>
      </c>
      <c r="I40" s="2">
        <f>tsla_14yr_avg[[#This Row],[Average_14Y_Centered]]-tsla_14yr_avg[[#This Row],[MANUAL ROLLING AVERAGE]]</f>
        <v>0.10555517185724739</v>
      </c>
    </row>
    <row r="41" spans="1:9" x14ac:dyDescent="0.25">
      <c r="A41" s="1">
        <v>46024</v>
      </c>
      <c r="B41">
        <v>457.8</v>
      </c>
      <c r="C41">
        <v>458.34</v>
      </c>
      <c r="D41">
        <v>435.3</v>
      </c>
      <c r="E41">
        <v>438.07</v>
      </c>
      <c r="F41">
        <v>85535406</v>
      </c>
      <c r="G41">
        <v>210.75651304830652</v>
      </c>
      <c r="H41">
        <v>210.86211666666674</v>
      </c>
      <c r="I41" s="2">
        <f>tsla_14yr_avg[[#This Row],[Average_14Y_Centered]]-tsla_14yr_avg[[#This Row],[MANUAL ROLLING AVERAGE]]</f>
        <v>-0.10560361836022025</v>
      </c>
    </row>
    <row r="42" spans="1:9" x14ac:dyDescent="0.25">
      <c r="A42" s="1">
        <v>46022</v>
      </c>
      <c r="B42">
        <v>456.1</v>
      </c>
      <c r="C42">
        <v>456.55</v>
      </c>
      <c r="D42">
        <v>449.3</v>
      </c>
      <c r="E42">
        <v>449.72</v>
      </c>
      <c r="F42">
        <v>49077961</v>
      </c>
      <c r="G42">
        <v>210.65187014428415</v>
      </c>
      <c r="H42">
        <v>210.75651304830654</v>
      </c>
      <c r="I42" s="2">
        <f>tsla_14yr_avg[[#This Row],[Average_14Y_Centered]]-tsla_14yr_avg[[#This Row],[MANUAL ROLLING AVERAGE]]</f>
        <v>-0.1046429040223984</v>
      </c>
    </row>
    <row r="43" spans="1:9" x14ac:dyDescent="0.25">
      <c r="A43" s="1">
        <v>46021</v>
      </c>
      <c r="B43">
        <v>461.09</v>
      </c>
      <c r="C43">
        <v>463.12</v>
      </c>
      <c r="D43">
        <v>453.83</v>
      </c>
      <c r="E43">
        <v>454.43</v>
      </c>
      <c r="F43">
        <v>59238461</v>
      </c>
      <c r="G43">
        <v>210.65187014428415</v>
      </c>
      <c r="H43">
        <v>210.65187014428417</v>
      </c>
      <c r="I43" s="2">
        <f>tsla_14yr_avg[[#This Row],[Average_14Y_Centered]]-tsla_14yr_avg[[#This Row],[MANUAL ROLLING AVERAGE]]</f>
        <v>0</v>
      </c>
    </row>
    <row r="44" spans="1:9" x14ac:dyDescent="0.25">
      <c r="A44" s="1">
        <v>46020</v>
      </c>
      <c r="B44">
        <v>469</v>
      </c>
      <c r="C44">
        <v>469.4</v>
      </c>
      <c r="D44">
        <v>459</v>
      </c>
      <c r="E44">
        <v>459.64</v>
      </c>
      <c r="F44">
        <v>66263031</v>
      </c>
      <c r="G44">
        <v>210.65187014428415</v>
      </c>
      <c r="H44">
        <v>210.54738214087638</v>
      </c>
      <c r="I44" s="2">
        <f>tsla_14yr_avg[[#This Row],[Average_14Y_Centered]]-tsla_14yr_avg[[#This Row],[MANUAL ROLLING AVERAGE]]</f>
        <v>0.10448800340776643</v>
      </c>
    </row>
    <row r="45" spans="1:9" x14ac:dyDescent="0.25">
      <c r="A45" s="1">
        <v>46017</v>
      </c>
      <c r="B45">
        <v>485.23</v>
      </c>
      <c r="C45">
        <v>489.09</v>
      </c>
      <c r="D45">
        <v>473.82</v>
      </c>
      <c r="E45">
        <v>475.19</v>
      </c>
      <c r="F45">
        <v>58780660</v>
      </c>
      <c r="G45">
        <v>210.33781163434904</v>
      </c>
      <c r="H45">
        <v>210.44235587583157</v>
      </c>
      <c r="I45" s="2">
        <f>tsla_14yr_avg[[#This Row],[Average_14Y_Centered]]-tsla_14yr_avg[[#This Row],[MANUAL ROLLING AVERAGE]]</f>
        <v>-0.10454424148252883</v>
      </c>
    </row>
    <row r="46" spans="1:9" x14ac:dyDescent="0.25">
      <c r="A46" s="1">
        <v>46015</v>
      </c>
      <c r="B46">
        <v>488.48</v>
      </c>
      <c r="C46">
        <v>490.9</v>
      </c>
      <c r="D46">
        <v>476.8</v>
      </c>
      <c r="E46">
        <v>485.4</v>
      </c>
      <c r="F46">
        <v>41285434</v>
      </c>
      <c r="G46">
        <v>210.23224806201551</v>
      </c>
      <c r="H46">
        <v>210.33781163434909</v>
      </c>
      <c r="I46" s="2">
        <f>tsla_14yr_avg[[#This Row],[Average_14Y_Centered]]-tsla_14yr_avg[[#This Row],[MANUAL ROLLING AVERAGE]]</f>
        <v>-0.10556357233357971</v>
      </c>
    </row>
    <row r="47" spans="1:9" x14ac:dyDescent="0.25">
      <c r="A47" s="1">
        <v>46014</v>
      </c>
      <c r="B47">
        <v>489.4</v>
      </c>
      <c r="C47">
        <v>491.97</v>
      </c>
      <c r="D47">
        <v>482.84</v>
      </c>
      <c r="E47">
        <v>485.56</v>
      </c>
      <c r="F47">
        <v>58223633</v>
      </c>
      <c r="G47">
        <v>210.23224806201551</v>
      </c>
      <c r="H47">
        <v>210.23224806201557</v>
      </c>
      <c r="I47" s="2">
        <f>tsla_14yr_avg[[#This Row],[Average_14Y_Centered]]-tsla_14yr_avg[[#This Row],[MANUAL ROLLING AVERAGE]]</f>
        <v>0</v>
      </c>
    </row>
    <row r="48" spans="1:9" x14ac:dyDescent="0.25">
      <c r="A48" s="1">
        <v>46013</v>
      </c>
      <c r="B48">
        <v>489.88</v>
      </c>
      <c r="C48">
        <v>498.83</v>
      </c>
      <c r="D48">
        <v>485.33</v>
      </c>
      <c r="E48">
        <v>488.73</v>
      </c>
      <c r="F48">
        <v>86916070</v>
      </c>
      <c r="G48">
        <v>210.23224806201551</v>
      </c>
      <c r="H48">
        <v>210.127703375761</v>
      </c>
      <c r="I48" s="2">
        <f>tsla_14yr_avg[[#This Row],[Average_14Y_Centered]]-tsla_14yr_avg[[#This Row],[MANUAL ROLLING AVERAGE]]</f>
        <v>0.10454468625451341</v>
      </c>
    </row>
    <row r="49" spans="1:9" x14ac:dyDescent="0.25">
      <c r="A49" s="1">
        <v>46010</v>
      </c>
      <c r="B49">
        <v>488.12</v>
      </c>
      <c r="C49">
        <v>490.49</v>
      </c>
      <c r="D49">
        <v>474.72</v>
      </c>
      <c r="E49">
        <v>481.2</v>
      </c>
      <c r="F49">
        <v>103305398</v>
      </c>
      <c r="G49">
        <v>209.91928689883912</v>
      </c>
      <c r="H49">
        <v>210.02311393805317</v>
      </c>
      <c r="I49" s="2">
        <f>tsla_14yr_avg[[#This Row],[Average_14Y_Centered]]-tsla_14yr_avg[[#This Row],[MANUAL ROLLING AVERAGE]]</f>
        <v>-0.10382703921405323</v>
      </c>
    </row>
    <row r="50" spans="1:9" x14ac:dyDescent="0.25">
      <c r="A50" s="1">
        <v>46009</v>
      </c>
      <c r="B50">
        <v>478.16</v>
      </c>
      <c r="C50">
        <v>490.86</v>
      </c>
      <c r="D50">
        <v>473.12</v>
      </c>
      <c r="E50">
        <v>483.37</v>
      </c>
      <c r="F50">
        <v>95168445</v>
      </c>
      <c r="G50">
        <v>209.8157237569061</v>
      </c>
      <c r="H50">
        <v>209.91928689883923</v>
      </c>
      <c r="I50" s="2">
        <f>tsla_14yr_avg[[#This Row],[Average_14Y_Centered]]-tsla_14yr_avg[[#This Row],[MANUAL ROLLING AVERAGE]]</f>
        <v>-0.10356314193313665</v>
      </c>
    </row>
    <row r="51" spans="1:9" x14ac:dyDescent="0.25">
      <c r="A51" s="1">
        <v>46008</v>
      </c>
      <c r="B51">
        <v>488.22</v>
      </c>
      <c r="C51">
        <v>495.28</v>
      </c>
      <c r="D51">
        <v>466.2</v>
      </c>
      <c r="E51">
        <v>467.26</v>
      </c>
      <c r="F51">
        <v>106490398</v>
      </c>
      <c r="G51">
        <v>209.71269464384318</v>
      </c>
      <c r="H51">
        <v>209.81572375690615</v>
      </c>
      <c r="I51" s="2">
        <f>tsla_14yr_avg[[#This Row],[Average_14Y_Centered]]-tsla_14yr_avg[[#This Row],[MANUAL ROLLING AVERAGE]]</f>
        <v>-0.10302911306297347</v>
      </c>
    </row>
    <row r="52" spans="1:9" x14ac:dyDescent="0.25">
      <c r="A52" s="1">
        <v>46007</v>
      </c>
      <c r="B52">
        <v>472.21</v>
      </c>
      <c r="C52">
        <v>491.5</v>
      </c>
      <c r="D52">
        <v>465.83</v>
      </c>
      <c r="E52">
        <v>489.88</v>
      </c>
      <c r="F52">
        <v>107608094</v>
      </c>
      <c r="G52">
        <v>209.71269464384318</v>
      </c>
      <c r="H52">
        <v>209.71269464384324</v>
      </c>
      <c r="I52" s="2">
        <f>tsla_14yr_avg[[#This Row],[Average_14Y_Centered]]-tsla_14yr_avg[[#This Row],[MANUAL ROLLING AVERAGE]]</f>
        <v>0</v>
      </c>
    </row>
    <row r="53" spans="1:9" x14ac:dyDescent="0.25">
      <c r="A53" s="1">
        <v>46006</v>
      </c>
      <c r="B53">
        <v>469.44</v>
      </c>
      <c r="C53">
        <v>481.77</v>
      </c>
      <c r="D53">
        <v>467.66</v>
      </c>
      <c r="E53">
        <v>475.31</v>
      </c>
      <c r="F53">
        <v>114542203</v>
      </c>
      <c r="G53">
        <v>209.71269464384318</v>
      </c>
      <c r="H53">
        <v>209.61041390728482</v>
      </c>
      <c r="I53" s="2">
        <f>tsla_14yr_avg[[#This Row],[Average_14Y_Centered]]-tsla_14yr_avg[[#This Row],[MANUAL ROLLING AVERAGE]]</f>
        <v>0.10228073655835601</v>
      </c>
    </row>
    <row r="54" spans="1:9" x14ac:dyDescent="0.25">
      <c r="A54" s="1">
        <v>46003</v>
      </c>
      <c r="B54">
        <v>448.09</v>
      </c>
      <c r="C54">
        <v>463.01</v>
      </c>
      <c r="D54">
        <v>441.67</v>
      </c>
      <c r="E54">
        <v>458.96</v>
      </c>
      <c r="F54">
        <v>95656750</v>
      </c>
      <c r="G54">
        <v>209.40663175303197</v>
      </c>
      <c r="H54">
        <v>209.50865416436852</v>
      </c>
      <c r="I54" s="2">
        <f>tsla_14yr_avg[[#This Row],[Average_14Y_Centered]]-tsla_14yr_avg[[#This Row],[MANUAL ROLLING AVERAGE]]</f>
        <v>-0.10202241133654866</v>
      </c>
    </row>
    <row r="55" spans="1:9" x14ac:dyDescent="0.25">
      <c r="A55" s="1">
        <v>46002</v>
      </c>
      <c r="B55">
        <v>448.95</v>
      </c>
      <c r="C55">
        <v>449.27</v>
      </c>
      <c r="D55">
        <v>440.33</v>
      </c>
      <c r="E55">
        <v>446.89</v>
      </c>
      <c r="F55">
        <v>55979488</v>
      </c>
      <c r="G55">
        <v>209.30472727272729</v>
      </c>
      <c r="H55">
        <v>209.40663175303203</v>
      </c>
      <c r="I55" s="2">
        <f>tsla_14yr_avg[[#This Row],[Average_14Y_Centered]]-tsla_14yr_avg[[#This Row],[MANUAL ROLLING AVERAGE]]</f>
        <v>-0.10190448030473931</v>
      </c>
    </row>
    <row r="56" spans="1:9" x14ac:dyDescent="0.25">
      <c r="A56" s="1">
        <v>46001</v>
      </c>
      <c r="B56">
        <v>446.07</v>
      </c>
      <c r="C56">
        <v>456.88</v>
      </c>
      <c r="D56">
        <v>443.61</v>
      </c>
      <c r="E56">
        <v>451.45</v>
      </c>
      <c r="F56">
        <v>63257480</v>
      </c>
      <c r="G56">
        <v>209.20287444933922</v>
      </c>
      <c r="H56">
        <v>209.30472727272735</v>
      </c>
      <c r="I56" s="2">
        <f>tsla_14yr_avg[[#This Row],[Average_14Y_Centered]]-tsla_14yr_avg[[#This Row],[MANUAL ROLLING AVERAGE]]</f>
        <v>-0.1018528233881284</v>
      </c>
    </row>
    <row r="57" spans="1:9" x14ac:dyDescent="0.25">
      <c r="A57" s="1">
        <v>46000</v>
      </c>
      <c r="B57">
        <v>437.54</v>
      </c>
      <c r="C57">
        <v>452.39</v>
      </c>
      <c r="D57">
        <v>435.7</v>
      </c>
      <c r="E57">
        <v>445.17</v>
      </c>
      <c r="F57">
        <v>62367441</v>
      </c>
      <c r="G57">
        <v>209.20287444933922</v>
      </c>
      <c r="H57">
        <v>209.2028744493393</v>
      </c>
      <c r="I57" s="2">
        <f>tsla_14yr_avg[[#This Row],[Average_14Y_Centered]]-tsla_14yr_avg[[#This Row],[MANUAL ROLLING AVERAGE]]</f>
        <v>0</v>
      </c>
    </row>
    <row r="58" spans="1:9" x14ac:dyDescent="0.25">
      <c r="A58" s="1">
        <v>45999</v>
      </c>
      <c r="B58">
        <v>447.45</v>
      </c>
      <c r="C58">
        <v>449.75</v>
      </c>
      <c r="D58">
        <v>435.25</v>
      </c>
      <c r="E58">
        <v>439.58</v>
      </c>
      <c r="F58">
        <v>69165750</v>
      </c>
      <c r="G58">
        <v>209.20287444933922</v>
      </c>
      <c r="H58">
        <v>209.10086956521747</v>
      </c>
      <c r="I58" s="2">
        <f>tsla_14yr_avg[[#This Row],[Average_14Y_Centered]]-tsla_14yr_avg[[#This Row],[MANUAL ROLLING AVERAGE]]</f>
        <v>0.10200488412175446</v>
      </c>
    </row>
    <row r="59" spans="1:9" x14ac:dyDescent="0.25">
      <c r="A59" s="1">
        <v>45996</v>
      </c>
      <c r="B59">
        <v>453.03</v>
      </c>
      <c r="C59">
        <v>458.87</v>
      </c>
      <c r="D59">
        <v>451.66</v>
      </c>
      <c r="E59">
        <v>455</v>
      </c>
      <c r="F59">
        <v>56427520</v>
      </c>
      <c r="G59">
        <v>208.99916391639164</v>
      </c>
      <c r="H59">
        <v>208.99916391639172</v>
      </c>
      <c r="I59" s="2">
        <f>tsla_14yr_avg[[#This Row],[Average_14Y_Centered]]-tsla_14yr_avg[[#This Row],[MANUAL ROLLING AVERAGE]]</f>
        <v>0</v>
      </c>
    </row>
    <row r="60" spans="1:9" x14ac:dyDescent="0.25">
      <c r="A60" s="1">
        <v>45995</v>
      </c>
      <c r="B60">
        <v>449.94</v>
      </c>
      <c r="C60">
        <v>454.63</v>
      </c>
      <c r="D60">
        <v>445.39</v>
      </c>
      <c r="E60">
        <v>454.53</v>
      </c>
      <c r="F60">
        <v>71906484</v>
      </c>
      <c r="G60">
        <v>208.89744914788344</v>
      </c>
      <c r="H60">
        <v>208.89744914788352</v>
      </c>
      <c r="I60" s="2">
        <f>tsla_14yr_avg[[#This Row],[Average_14Y_Centered]]-tsla_14yr_avg[[#This Row],[MANUAL ROLLING AVERAGE]]</f>
        <v>0</v>
      </c>
    </row>
    <row r="61" spans="1:9" x14ac:dyDescent="0.25">
      <c r="A61" s="1">
        <v>45994</v>
      </c>
      <c r="B61">
        <v>432.1</v>
      </c>
      <c r="C61">
        <v>447.92</v>
      </c>
      <c r="D61">
        <v>431.11</v>
      </c>
      <c r="E61">
        <v>446.74</v>
      </c>
      <c r="F61">
        <v>87482961</v>
      </c>
      <c r="G61">
        <v>208.7958021978022</v>
      </c>
      <c r="H61">
        <v>208.79580219780229</v>
      </c>
      <c r="I61" s="2">
        <f>tsla_14yr_avg[[#This Row],[Average_14Y_Centered]]-tsla_14yr_avg[[#This Row],[MANUAL ROLLING AVERAGE]]</f>
        <v>0</v>
      </c>
    </row>
    <row r="62" spans="1:9" x14ac:dyDescent="0.25">
      <c r="A62" s="1">
        <v>45993</v>
      </c>
      <c r="B62">
        <v>430.81</v>
      </c>
      <c r="C62">
        <v>436.8</v>
      </c>
      <c r="D62">
        <v>422.12</v>
      </c>
      <c r="E62">
        <v>429.24</v>
      </c>
      <c r="F62">
        <v>69336633</v>
      </c>
      <c r="G62">
        <v>208.7958021978022</v>
      </c>
      <c r="H62">
        <v>208.69397583745203</v>
      </c>
      <c r="I62" s="2">
        <f>tsla_14yr_avg[[#This Row],[Average_14Y_Centered]]-tsla_14yr_avg[[#This Row],[MANUAL ROLLING AVERAGE]]</f>
        <v>0.10182636035017367</v>
      </c>
    </row>
    <row r="63" spans="1:9" x14ac:dyDescent="0.25">
      <c r="A63" s="1">
        <v>45992</v>
      </c>
      <c r="B63">
        <v>425.32</v>
      </c>
      <c r="C63">
        <v>433.66</v>
      </c>
      <c r="D63">
        <v>425.29</v>
      </c>
      <c r="E63">
        <v>430.14</v>
      </c>
      <c r="F63">
        <v>57033600</v>
      </c>
      <c r="G63">
        <v>208.7958021978022</v>
      </c>
      <c r="H63">
        <v>208.59191547749734</v>
      </c>
      <c r="I63" s="2">
        <f>tsla_14yr_avg[[#This Row],[Average_14Y_Centered]]-tsla_14yr_avg[[#This Row],[MANUAL ROLLING AVERAGE]]</f>
        <v>0.20388672030486532</v>
      </c>
    </row>
    <row r="64" spans="1:9" x14ac:dyDescent="0.25">
      <c r="A64" s="1">
        <v>45989</v>
      </c>
      <c r="B64">
        <v>426.59</v>
      </c>
      <c r="C64">
        <v>432.93</v>
      </c>
      <c r="D64">
        <v>426.2</v>
      </c>
      <c r="E64">
        <v>430.17</v>
      </c>
      <c r="F64">
        <v>36233200</v>
      </c>
      <c r="G64">
        <v>208.49021393307737</v>
      </c>
      <c r="H64">
        <v>208.49021393307743</v>
      </c>
      <c r="I64" s="2">
        <f>tsla_14yr_avg[[#This Row],[Average_14Y_Centered]]-tsla_14yr_avg[[#This Row],[MANUAL ROLLING AVERAGE]]</f>
        <v>0</v>
      </c>
    </row>
    <row r="65" spans="1:9" x14ac:dyDescent="0.25">
      <c r="A65" s="1">
        <v>45987</v>
      </c>
      <c r="B65">
        <v>423.95</v>
      </c>
      <c r="C65">
        <v>426.94</v>
      </c>
      <c r="D65">
        <v>416.89</v>
      </c>
      <c r="E65">
        <v>426.58</v>
      </c>
      <c r="F65">
        <v>63463000</v>
      </c>
      <c r="G65">
        <v>208.28693698630138</v>
      </c>
      <c r="H65">
        <v>208.38848135964921</v>
      </c>
      <c r="I65" s="2">
        <f>tsla_14yr_avg[[#This Row],[Average_14Y_Centered]]-tsla_14yr_avg[[#This Row],[MANUAL ROLLING AVERAGE]]</f>
        <v>-0.10154437334782074</v>
      </c>
    </row>
    <row r="66" spans="1:9" x14ac:dyDescent="0.25">
      <c r="A66" s="1">
        <v>45986</v>
      </c>
      <c r="B66">
        <v>414.42</v>
      </c>
      <c r="C66">
        <v>420.48</v>
      </c>
      <c r="D66">
        <v>405.95</v>
      </c>
      <c r="E66">
        <v>419.4</v>
      </c>
      <c r="F66">
        <v>71915617</v>
      </c>
      <c r="G66">
        <v>208.28693698630138</v>
      </c>
      <c r="H66">
        <v>208.28693698630144</v>
      </c>
      <c r="I66" s="2">
        <f>tsla_14yr_avg[[#This Row],[Average_14Y_Centered]]-tsla_14yr_avg[[#This Row],[MANUAL ROLLING AVERAGE]]</f>
        <v>0</v>
      </c>
    </row>
    <row r="67" spans="1:9" x14ac:dyDescent="0.25">
      <c r="A67" s="1">
        <v>45985</v>
      </c>
      <c r="B67">
        <v>402.17</v>
      </c>
      <c r="C67">
        <v>421.72</v>
      </c>
      <c r="D67">
        <v>401.09</v>
      </c>
      <c r="E67">
        <v>417.78</v>
      </c>
      <c r="F67">
        <v>96806367</v>
      </c>
      <c r="G67">
        <v>208.28693698630138</v>
      </c>
      <c r="H67">
        <v>208.1847645125959</v>
      </c>
      <c r="I67" s="2">
        <f>tsla_14yr_avg[[#This Row],[Average_14Y_Centered]]-tsla_14yr_avg[[#This Row],[MANUAL ROLLING AVERAGE]]</f>
        <v>0.10217247370547966</v>
      </c>
    </row>
    <row r="68" spans="1:9" x14ac:dyDescent="0.25">
      <c r="A68" s="1">
        <v>45982</v>
      </c>
      <c r="B68">
        <v>402.32</v>
      </c>
      <c r="C68">
        <v>402.8</v>
      </c>
      <c r="D68">
        <v>383.76</v>
      </c>
      <c r="E68">
        <v>391.09</v>
      </c>
      <c r="F68">
        <v>100460602</v>
      </c>
      <c r="G68">
        <v>208.08315818281335</v>
      </c>
      <c r="H68">
        <v>208.08315818281341</v>
      </c>
      <c r="I68" s="2">
        <f>tsla_14yr_avg[[#This Row],[Average_14Y_Centered]]-tsla_14yr_avg[[#This Row],[MANUAL ROLLING AVERAGE]]</f>
        <v>0</v>
      </c>
    </row>
    <row r="69" spans="1:9" x14ac:dyDescent="0.25">
      <c r="A69" s="1">
        <v>45981</v>
      </c>
      <c r="B69">
        <v>414.63</v>
      </c>
      <c r="C69">
        <v>428.94</v>
      </c>
      <c r="D69">
        <v>394.74</v>
      </c>
      <c r="E69">
        <v>395.23</v>
      </c>
      <c r="F69">
        <v>113548797</v>
      </c>
      <c r="G69">
        <v>207.9820021881838</v>
      </c>
      <c r="H69">
        <v>207.98200218818386</v>
      </c>
      <c r="I69" s="2">
        <f>tsla_14yr_avg[[#This Row],[Average_14Y_Centered]]-tsla_14yr_avg[[#This Row],[MANUAL ROLLING AVERAGE]]</f>
        <v>0</v>
      </c>
    </row>
    <row r="70" spans="1:9" x14ac:dyDescent="0.25">
      <c r="A70" s="1">
        <v>45980</v>
      </c>
      <c r="B70">
        <v>406.18</v>
      </c>
      <c r="C70">
        <v>411.78</v>
      </c>
      <c r="D70">
        <v>398.5</v>
      </c>
      <c r="E70">
        <v>403.99</v>
      </c>
      <c r="F70">
        <v>72047695</v>
      </c>
      <c r="G70">
        <v>207.8811700382723</v>
      </c>
      <c r="H70">
        <v>207.88117003827233</v>
      </c>
      <c r="I70" s="2">
        <f>tsla_14yr_avg[[#This Row],[Average_14Y_Centered]]-tsla_14yr_avg[[#This Row],[MANUAL ROLLING AVERAGE]]</f>
        <v>0</v>
      </c>
    </row>
    <row r="71" spans="1:9" x14ac:dyDescent="0.25">
      <c r="A71" s="1">
        <v>45979</v>
      </c>
      <c r="B71">
        <v>405.38</v>
      </c>
      <c r="C71">
        <v>408.9</v>
      </c>
      <c r="D71">
        <v>393.71</v>
      </c>
      <c r="E71">
        <v>401.25</v>
      </c>
      <c r="F71">
        <v>80688641</v>
      </c>
      <c r="G71">
        <v>207.8811700382723</v>
      </c>
      <c r="H71">
        <v>207.78048087431699</v>
      </c>
      <c r="I71" s="2">
        <f>tsla_14yr_avg[[#This Row],[Average_14Y_Centered]]-tsla_14yr_avg[[#This Row],[MANUAL ROLLING AVERAGE]]</f>
        <v>0.10068916395530891</v>
      </c>
    </row>
    <row r="72" spans="1:9" x14ac:dyDescent="0.25">
      <c r="A72" s="1">
        <v>45978</v>
      </c>
      <c r="B72">
        <v>398.74</v>
      </c>
      <c r="C72">
        <v>423.96</v>
      </c>
      <c r="D72">
        <v>398.74</v>
      </c>
      <c r="E72">
        <v>408.92</v>
      </c>
      <c r="F72">
        <v>102214305</v>
      </c>
      <c r="G72">
        <v>207.8811700382723</v>
      </c>
      <c r="H72">
        <v>207.67968869470238</v>
      </c>
      <c r="I72" s="2">
        <f>tsla_14yr_avg[[#This Row],[Average_14Y_Centered]]-tsla_14yr_avg[[#This Row],[MANUAL ROLLING AVERAGE]]</f>
        <v>0.20148134356992387</v>
      </c>
    </row>
    <row r="73" spans="1:9" x14ac:dyDescent="0.25">
      <c r="A73" s="1">
        <v>45975</v>
      </c>
      <c r="B73">
        <v>386.3</v>
      </c>
      <c r="C73">
        <v>412.19</v>
      </c>
      <c r="D73">
        <v>382.78</v>
      </c>
      <c r="E73">
        <v>404.35</v>
      </c>
      <c r="F73">
        <v>105506703</v>
      </c>
      <c r="G73">
        <v>207.57884279475985</v>
      </c>
      <c r="H73">
        <v>207.57884279475985</v>
      </c>
      <c r="I73" s="2">
        <f>tsla_14yr_avg[[#This Row],[Average_14Y_Centered]]-tsla_14yr_avg[[#This Row],[MANUAL ROLLING AVERAGE]]</f>
        <v>0</v>
      </c>
    </row>
    <row r="74" spans="1:9" x14ac:dyDescent="0.25">
      <c r="A74" s="1">
        <v>45974</v>
      </c>
      <c r="B74">
        <v>423.13</v>
      </c>
      <c r="C74">
        <v>424.5</v>
      </c>
      <c r="D74">
        <v>396.34</v>
      </c>
      <c r="E74">
        <v>401.99</v>
      </c>
      <c r="F74">
        <v>118948000</v>
      </c>
      <c r="G74">
        <v>207.47791598472452</v>
      </c>
      <c r="H74">
        <v>207.47791598472455</v>
      </c>
      <c r="I74" s="2">
        <f>tsla_14yr_avg[[#This Row],[Average_14Y_Centered]]-tsla_14yr_avg[[#This Row],[MANUAL ROLLING AVERAGE]]</f>
        <v>0</v>
      </c>
    </row>
    <row r="75" spans="1:9" x14ac:dyDescent="0.25">
      <c r="A75" s="1">
        <v>45973</v>
      </c>
      <c r="B75">
        <v>442.15</v>
      </c>
      <c r="C75">
        <v>442.33</v>
      </c>
      <c r="D75">
        <v>426.56</v>
      </c>
      <c r="E75">
        <v>430.6</v>
      </c>
      <c r="F75">
        <v>58513520</v>
      </c>
      <c r="G75">
        <v>207.37683206106868</v>
      </c>
      <c r="H75">
        <v>207.37683206106877</v>
      </c>
      <c r="I75" s="2">
        <f>tsla_14yr_avg[[#This Row],[Average_14Y_Centered]]-tsla_14yr_avg[[#This Row],[MANUAL ROLLING AVERAGE]]</f>
        <v>0</v>
      </c>
    </row>
    <row r="76" spans="1:9" x14ac:dyDescent="0.25">
      <c r="A76" s="1">
        <v>45972</v>
      </c>
      <c r="B76">
        <v>439.4</v>
      </c>
      <c r="C76">
        <v>442.49</v>
      </c>
      <c r="D76">
        <v>432.36</v>
      </c>
      <c r="E76">
        <v>439.62</v>
      </c>
      <c r="F76">
        <v>60533238</v>
      </c>
      <c r="G76">
        <v>207.37683206106868</v>
      </c>
      <c r="H76">
        <v>207.27655585831067</v>
      </c>
      <c r="I76" s="2">
        <f>tsla_14yr_avg[[#This Row],[Average_14Y_Centered]]-tsla_14yr_avg[[#This Row],[MANUAL ROLLING AVERAGE]]</f>
        <v>0.10027620275801041</v>
      </c>
    </row>
    <row r="77" spans="1:9" x14ac:dyDescent="0.25">
      <c r="A77" s="1">
        <v>45971</v>
      </c>
      <c r="B77">
        <v>439.6</v>
      </c>
      <c r="C77">
        <v>449.67</v>
      </c>
      <c r="D77">
        <v>433.36</v>
      </c>
      <c r="E77">
        <v>445.23</v>
      </c>
      <c r="F77">
        <v>76515914</v>
      </c>
      <c r="G77">
        <v>207.37683206106868</v>
      </c>
      <c r="H77">
        <v>207.17642156862749</v>
      </c>
      <c r="I77" s="2">
        <f>tsla_14yr_avg[[#This Row],[Average_14Y_Centered]]-tsla_14yr_avg[[#This Row],[MANUAL ROLLING AVERAGE]]</f>
        <v>0.20041049244119336</v>
      </c>
    </row>
    <row r="78" spans="1:9" x14ac:dyDescent="0.25">
      <c r="A78" s="1">
        <v>45968</v>
      </c>
      <c r="B78">
        <v>437.92</v>
      </c>
      <c r="C78">
        <v>439.36</v>
      </c>
      <c r="D78">
        <v>421.88</v>
      </c>
      <c r="E78">
        <v>429.52</v>
      </c>
      <c r="F78">
        <v>103471508</v>
      </c>
      <c r="G78">
        <v>207.07627653783342</v>
      </c>
      <c r="H78">
        <v>207.07627653783348</v>
      </c>
      <c r="I78" s="2">
        <f>tsla_14yr_avg[[#This Row],[Average_14Y_Centered]]-tsla_14yr_avg[[#This Row],[MANUAL ROLLING AVERAGE]]</f>
        <v>0</v>
      </c>
    </row>
    <row r="79" spans="1:9" x14ac:dyDescent="0.25">
      <c r="A79" s="1">
        <v>45967</v>
      </c>
      <c r="B79">
        <v>461.96</v>
      </c>
      <c r="C79">
        <v>467.45</v>
      </c>
      <c r="D79">
        <v>435.09</v>
      </c>
      <c r="E79">
        <v>445.91</v>
      </c>
      <c r="F79">
        <v>109622898</v>
      </c>
      <c r="G79">
        <v>206.97598476605003</v>
      </c>
      <c r="H79">
        <v>206.97598476605012</v>
      </c>
      <c r="I79" s="2">
        <f>tsla_14yr_avg[[#This Row],[Average_14Y_Centered]]-tsla_14yr_avg[[#This Row],[MANUAL ROLLING AVERAGE]]</f>
        <v>0</v>
      </c>
    </row>
    <row r="80" spans="1:9" x14ac:dyDescent="0.25">
      <c r="A80" s="1">
        <v>45966</v>
      </c>
      <c r="B80">
        <v>452.05</v>
      </c>
      <c r="C80">
        <v>466.33</v>
      </c>
      <c r="D80">
        <v>440.71</v>
      </c>
      <c r="E80">
        <v>462.07</v>
      </c>
      <c r="F80">
        <v>85573023</v>
      </c>
      <c r="G80">
        <v>206.87581294181621</v>
      </c>
      <c r="H80">
        <v>206.87581294181626</v>
      </c>
      <c r="I80" s="2">
        <f>tsla_14yr_avg[[#This Row],[Average_14Y_Centered]]-tsla_14yr_avg[[#This Row],[MANUAL ROLLING AVERAGE]]</f>
        <v>0</v>
      </c>
    </row>
    <row r="81" spans="1:9" x14ac:dyDescent="0.25">
      <c r="A81" s="1">
        <v>45965</v>
      </c>
      <c r="B81">
        <v>454.46</v>
      </c>
      <c r="C81">
        <v>460.22</v>
      </c>
      <c r="D81">
        <v>443.6</v>
      </c>
      <c r="E81">
        <v>444.26</v>
      </c>
      <c r="F81">
        <v>87756641</v>
      </c>
      <c r="G81">
        <v>206.87581294181621</v>
      </c>
      <c r="H81">
        <v>206.77592934782615</v>
      </c>
      <c r="I81" s="2">
        <f>tsla_14yr_avg[[#This Row],[Average_14Y_Centered]]-tsla_14yr_avg[[#This Row],[MANUAL ROLLING AVERAGE]]</f>
        <v>9.9883593990057307E-2</v>
      </c>
    </row>
    <row r="82" spans="1:9" x14ac:dyDescent="0.25">
      <c r="A82" s="1">
        <v>45964</v>
      </c>
      <c r="B82">
        <v>455.99</v>
      </c>
      <c r="C82">
        <v>474.07</v>
      </c>
      <c r="D82">
        <v>453.8</v>
      </c>
      <c r="E82">
        <v>468.37</v>
      </c>
      <c r="F82">
        <v>84595242</v>
      </c>
      <c r="G82">
        <v>206.87581294181621</v>
      </c>
      <c r="H82">
        <v>206.67607821835966</v>
      </c>
      <c r="I82" s="2">
        <f>tsla_14yr_avg[[#This Row],[Average_14Y_Centered]]-tsla_14yr_avg[[#This Row],[MANUAL ROLLING AVERAGE]]</f>
        <v>0.19973472345654386</v>
      </c>
    </row>
    <row r="83" spans="1:9" x14ac:dyDescent="0.25">
      <c r="A83" s="1">
        <v>45961</v>
      </c>
      <c r="B83">
        <v>446.75</v>
      </c>
      <c r="C83">
        <v>458</v>
      </c>
      <c r="D83">
        <v>443.69</v>
      </c>
      <c r="E83">
        <v>456.56</v>
      </c>
      <c r="F83">
        <v>83135789</v>
      </c>
      <c r="G83">
        <v>206.57608577633007</v>
      </c>
      <c r="H83">
        <v>206.57608577633016</v>
      </c>
      <c r="I83" s="2">
        <f>tsla_14yr_avg[[#This Row],[Average_14Y_Centered]]-tsla_14yr_avg[[#This Row],[MANUAL ROLLING AVERAGE]]</f>
        <v>0</v>
      </c>
    </row>
    <row r="84" spans="1:9" x14ac:dyDescent="0.25">
      <c r="A84" s="1">
        <v>45960</v>
      </c>
      <c r="B84">
        <v>451.05</v>
      </c>
      <c r="C84">
        <v>455.06</v>
      </c>
      <c r="D84">
        <v>439.61</v>
      </c>
      <c r="E84">
        <v>440.1</v>
      </c>
      <c r="F84">
        <v>72447938</v>
      </c>
      <c r="G84">
        <v>206.47593054801951</v>
      </c>
      <c r="H84">
        <v>206.47593054801959</v>
      </c>
      <c r="I84" s="2">
        <f>tsla_14yr_avg[[#This Row],[Average_14Y_Centered]]-tsla_14yr_avg[[#This Row],[MANUAL ROLLING AVERAGE]]</f>
        <v>0</v>
      </c>
    </row>
    <row r="85" spans="1:9" x14ac:dyDescent="0.25">
      <c r="A85" s="1">
        <v>45959</v>
      </c>
      <c r="B85">
        <v>462.5</v>
      </c>
      <c r="C85">
        <v>465.7</v>
      </c>
      <c r="D85">
        <v>452.65</v>
      </c>
      <c r="E85">
        <v>461.51</v>
      </c>
      <c r="F85">
        <v>67983539</v>
      </c>
      <c r="G85">
        <v>206.37606290672451</v>
      </c>
      <c r="H85">
        <v>206.3760629067246</v>
      </c>
      <c r="I85" s="2">
        <f>tsla_14yr_avg[[#This Row],[Average_14Y_Centered]]-tsla_14yr_avg[[#This Row],[MANUAL ROLLING AVERAGE]]</f>
        <v>0</v>
      </c>
    </row>
    <row r="86" spans="1:9" x14ac:dyDescent="0.25">
      <c r="A86" s="1">
        <v>45958</v>
      </c>
      <c r="B86">
        <v>454.78</v>
      </c>
      <c r="C86">
        <v>467</v>
      </c>
      <c r="D86">
        <v>451.6</v>
      </c>
      <c r="E86">
        <v>460.55</v>
      </c>
      <c r="F86">
        <v>80185672</v>
      </c>
      <c r="G86">
        <v>206.37606290672451</v>
      </c>
      <c r="H86">
        <v>206.27616260162608</v>
      </c>
      <c r="I86" s="2">
        <f>tsla_14yr_avg[[#This Row],[Average_14Y_Centered]]-tsla_14yr_avg[[#This Row],[MANUAL ROLLING AVERAGE]]</f>
        <v>9.9900305098429953E-2</v>
      </c>
    </row>
    <row r="87" spans="1:9" x14ac:dyDescent="0.25">
      <c r="A87" s="1">
        <v>45957</v>
      </c>
      <c r="B87">
        <v>439.98</v>
      </c>
      <c r="C87">
        <v>460.16</v>
      </c>
      <c r="D87">
        <v>438.69</v>
      </c>
      <c r="E87">
        <v>452.42</v>
      </c>
      <c r="F87">
        <v>105867508</v>
      </c>
      <c r="G87">
        <v>206.37606290672451</v>
      </c>
      <c r="H87">
        <v>206.17579089924166</v>
      </c>
      <c r="I87" s="2">
        <f>tsla_14yr_avg[[#This Row],[Average_14Y_Centered]]-tsla_14yr_avg[[#This Row],[MANUAL ROLLING AVERAGE]]</f>
        <v>0.20027200748285168</v>
      </c>
    </row>
    <row r="88" spans="1:9" x14ac:dyDescent="0.25">
      <c r="A88" s="1">
        <v>45954</v>
      </c>
      <c r="B88">
        <v>446.83</v>
      </c>
      <c r="C88">
        <v>451.68</v>
      </c>
      <c r="D88">
        <v>430.17</v>
      </c>
      <c r="E88">
        <v>433.72</v>
      </c>
      <c r="F88">
        <v>94727766</v>
      </c>
      <c r="G88">
        <v>206.07457498646454</v>
      </c>
      <c r="H88">
        <v>206.0745749864646</v>
      </c>
      <c r="I88" s="2">
        <f>tsla_14yr_avg[[#This Row],[Average_14Y_Centered]]-tsla_14yr_avg[[#This Row],[MANUAL ROLLING AVERAGE]]</f>
        <v>0</v>
      </c>
    </row>
    <row r="89" spans="1:9" x14ac:dyDescent="0.25">
      <c r="A89" s="1">
        <v>45953</v>
      </c>
      <c r="B89">
        <v>420</v>
      </c>
      <c r="C89">
        <v>449.4</v>
      </c>
      <c r="D89">
        <v>413.9</v>
      </c>
      <c r="E89">
        <v>448.98</v>
      </c>
      <c r="F89">
        <v>126709797</v>
      </c>
      <c r="G89">
        <v>205.97367424242427</v>
      </c>
      <c r="H89">
        <v>205.97367424242429</v>
      </c>
      <c r="I89" s="2">
        <f>tsla_14yr_avg[[#This Row],[Average_14Y_Centered]]-tsla_14yr_avg[[#This Row],[MANUAL ROLLING AVERAGE]]</f>
        <v>0</v>
      </c>
    </row>
    <row r="90" spans="1:9" x14ac:dyDescent="0.25">
      <c r="A90" s="1">
        <v>45952</v>
      </c>
      <c r="B90">
        <v>443.45</v>
      </c>
      <c r="C90">
        <v>445.54</v>
      </c>
      <c r="D90">
        <v>429</v>
      </c>
      <c r="E90">
        <v>438.97</v>
      </c>
      <c r="F90">
        <v>84023453</v>
      </c>
      <c r="G90">
        <v>205.87168739859382</v>
      </c>
      <c r="H90">
        <v>205.87168739859391</v>
      </c>
      <c r="I90" s="2">
        <f>tsla_14yr_avg[[#This Row],[Average_14Y_Centered]]-tsla_14yr_avg[[#This Row],[MANUAL ROLLING AVERAGE]]</f>
        <v>0</v>
      </c>
    </row>
    <row r="91" spans="1:9" x14ac:dyDescent="0.25">
      <c r="A91" s="1">
        <v>45951</v>
      </c>
      <c r="B91">
        <v>445.76</v>
      </c>
      <c r="C91">
        <v>449.3</v>
      </c>
      <c r="D91">
        <v>442.05</v>
      </c>
      <c r="E91">
        <v>442.6</v>
      </c>
      <c r="F91">
        <v>54412168</v>
      </c>
      <c r="G91">
        <v>205.87168739859382</v>
      </c>
      <c r="H91">
        <v>205.76977297297304</v>
      </c>
      <c r="I91" s="2">
        <f>tsla_14yr_avg[[#This Row],[Average_14Y_Centered]]-tsla_14yr_avg[[#This Row],[MANUAL ROLLING AVERAGE]]</f>
        <v>0.10191442562077668</v>
      </c>
    </row>
    <row r="92" spans="1:9" x14ac:dyDescent="0.25">
      <c r="A92" s="1">
        <v>45950</v>
      </c>
      <c r="B92">
        <v>443.87</v>
      </c>
      <c r="C92">
        <v>449.8</v>
      </c>
      <c r="D92">
        <v>440.61</v>
      </c>
      <c r="E92">
        <v>447.43</v>
      </c>
      <c r="F92">
        <v>63718969</v>
      </c>
      <c r="G92">
        <v>205.87168739859382</v>
      </c>
      <c r="H92">
        <v>205.66810913019998</v>
      </c>
      <c r="I92" s="2">
        <f>tsla_14yr_avg[[#This Row],[Average_14Y_Centered]]-tsla_14yr_avg[[#This Row],[MANUAL ROLLING AVERAGE]]</f>
        <v>0.20357826839384074</v>
      </c>
    </row>
    <row r="93" spans="1:9" x14ac:dyDescent="0.25">
      <c r="A93" s="1">
        <v>45947</v>
      </c>
      <c r="B93">
        <v>425.5</v>
      </c>
      <c r="C93">
        <v>441.46</v>
      </c>
      <c r="D93">
        <v>423.6</v>
      </c>
      <c r="E93">
        <v>439.31</v>
      </c>
      <c r="F93">
        <v>89331586</v>
      </c>
      <c r="G93">
        <v>205.56684125269982</v>
      </c>
      <c r="H93">
        <v>205.56684125269987</v>
      </c>
      <c r="I93" s="2">
        <f>tsla_14yr_avg[[#This Row],[Average_14Y_Centered]]-tsla_14yr_avg[[#This Row],[MANUAL ROLLING AVERAGE]]</f>
        <v>0</v>
      </c>
    </row>
    <row r="94" spans="1:9" x14ac:dyDescent="0.25">
      <c r="A94" s="1">
        <v>45946</v>
      </c>
      <c r="B94">
        <v>434.73</v>
      </c>
      <c r="C94">
        <v>439.35</v>
      </c>
      <c r="D94">
        <v>421.31</v>
      </c>
      <c r="E94">
        <v>428.75</v>
      </c>
      <c r="F94">
        <v>77189891</v>
      </c>
      <c r="G94">
        <v>205.46585536967081</v>
      </c>
      <c r="H94">
        <v>205.46585536967089</v>
      </c>
      <c r="I94" s="2">
        <f>tsla_14yr_avg[[#This Row],[Average_14Y_Centered]]-tsla_14yr_avg[[#This Row],[MANUAL ROLLING AVERAGE]]</f>
        <v>0</v>
      </c>
    </row>
    <row r="95" spans="1:9" x14ac:dyDescent="0.25">
      <c r="A95" s="1">
        <v>45945</v>
      </c>
      <c r="B95">
        <v>434.9</v>
      </c>
      <c r="C95">
        <v>440.51</v>
      </c>
      <c r="D95">
        <v>426.33</v>
      </c>
      <c r="E95">
        <v>435.15</v>
      </c>
      <c r="F95">
        <v>71558195</v>
      </c>
      <c r="G95">
        <v>205.36436893203884</v>
      </c>
      <c r="H95">
        <v>205.36436893203893</v>
      </c>
      <c r="I95" s="2">
        <f>tsla_14yr_avg[[#This Row],[Average_14Y_Centered]]-tsla_14yr_avg[[#This Row],[MANUAL ROLLING AVERAGE]]</f>
        <v>0</v>
      </c>
    </row>
    <row r="96" spans="1:9" x14ac:dyDescent="0.25">
      <c r="A96" s="1">
        <v>45944</v>
      </c>
      <c r="B96">
        <v>426.79</v>
      </c>
      <c r="C96">
        <v>434.2</v>
      </c>
      <c r="D96">
        <v>417.86</v>
      </c>
      <c r="E96">
        <v>429.24</v>
      </c>
      <c r="F96">
        <v>72669438</v>
      </c>
      <c r="G96">
        <v>205.36436893203884</v>
      </c>
      <c r="H96">
        <v>205.26295956873324</v>
      </c>
      <c r="I96" s="2">
        <f>tsla_14yr_avg[[#This Row],[Average_14Y_Centered]]-tsla_14yr_avg[[#This Row],[MANUAL ROLLING AVERAGE]]</f>
        <v>0.10140936330560635</v>
      </c>
    </row>
    <row r="97" spans="1:9" x14ac:dyDescent="0.25">
      <c r="A97" s="1">
        <v>45943</v>
      </c>
      <c r="B97">
        <v>423.53</v>
      </c>
      <c r="C97">
        <v>436.89</v>
      </c>
      <c r="D97">
        <v>419.7</v>
      </c>
      <c r="E97">
        <v>435.9</v>
      </c>
      <c r="F97">
        <v>79552789</v>
      </c>
      <c r="G97">
        <v>205.36436893203884</v>
      </c>
      <c r="H97">
        <v>205.16142780172422</v>
      </c>
      <c r="I97" s="2">
        <f>tsla_14yr_avg[[#This Row],[Average_14Y_Centered]]-tsla_14yr_avg[[#This Row],[MANUAL ROLLING AVERAGE]]</f>
        <v>0.20294113031462757</v>
      </c>
    </row>
    <row r="98" spans="1:9" x14ac:dyDescent="0.25">
      <c r="A98" s="1">
        <v>45940</v>
      </c>
      <c r="B98">
        <v>436.54</v>
      </c>
      <c r="C98">
        <v>443.13</v>
      </c>
      <c r="D98">
        <v>411.45</v>
      </c>
      <c r="E98">
        <v>413.49</v>
      </c>
      <c r="F98">
        <v>112107906</v>
      </c>
      <c r="G98">
        <v>205.06017232094777</v>
      </c>
      <c r="H98">
        <v>205.06017232094786</v>
      </c>
      <c r="I98" s="2">
        <f>tsla_14yr_avg[[#This Row],[Average_14Y_Centered]]-tsla_14yr_avg[[#This Row],[MANUAL ROLLING AVERAGE]]</f>
        <v>0</v>
      </c>
    </row>
    <row r="99" spans="1:9" x14ac:dyDescent="0.25">
      <c r="A99" s="1">
        <v>45939</v>
      </c>
      <c r="B99">
        <v>431.81</v>
      </c>
      <c r="C99">
        <v>436.35</v>
      </c>
      <c r="D99">
        <v>426.18</v>
      </c>
      <c r="E99">
        <v>435.54</v>
      </c>
      <c r="F99">
        <v>69339930</v>
      </c>
      <c r="G99">
        <v>204.959235737352</v>
      </c>
      <c r="H99">
        <v>204.95923573735209</v>
      </c>
      <c r="I99" s="2">
        <f>tsla_14yr_avg[[#This Row],[Average_14Y_Centered]]-tsla_14yr_avg[[#This Row],[MANUAL ROLLING AVERAGE]]</f>
        <v>0</v>
      </c>
    </row>
    <row r="100" spans="1:9" x14ac:dyDescent="0.25">
      <c r="A100" s="1">
        <v>45938</v>
      </c>
      <c r="B100">
        <v>437.57</v>
      </c>
      <c r="C100">
        <v>441.33</v>
      </c>
      <c r="D100">
        <v>425.23</v>
      </c>
      <c r="E100">
        <v>438.69</v>
      </c>
      <c r="F100">
        <v>71192125</v>
      </c>
      <c r="G100">
        <v>204.85796664873587</v>
      </c>
      <c r="H100">
        <v>204.85796664873598</v>
      </c>
      <c r="I100" s="2">
        <f>tsla_14yr_avg[[#This Row],[Average_14Y_Centered]]-tsla_14yr_avg[[#This Row],[MANUAL ROLLING AVERAGE]]</f>
        <v>0</v>
      </c>
    </row>
    <row r="101" spans="1:9" x14ac:dyDescent="0.25">
      <c r="A101" s="1">
        <v>45937</v>
      </c>
      <c r="B101">
        <v>447.82</v>
      </c>
      <c r="C101">
        <v>452.68</v>
      </c>
      <c r="D101">
        <v>432.45</v>
      </c>
      <c r="E101">
        <v>433.09</v>
      </c>
      <c r="F101">
        <v>102296094</v>
      </c>
      <c r="G101">
        <v>204.85796664873587</v>
      </c>
      <c r="H101">
        <v>204.75721505376356</v>
      </c>
      <c r="I101" s="2">
        <f>tsla_14yr_avg[[#This Row],[Average_14Y_Centered]]-tsla_14yr_avg[[#This Row],[MANUAL ROLLING AVERAGE]]</f>
        <v>0.10075159497230857</v>
      </c>
    </row>
    <row r="102" spans="1:9" x14ac:dyDescent="0.25">
      <c r="A102" s="1">
        <v>45936</v>
      </c>
      <c r="B102">
        <v>440.75</v>
      </c>
      <c r="C102">
        <v>453.55</v>
      </c>
      <c r="D102">
        <v>436.69</v>
      </c>
      <c r="E102">
        <v>453.25</v>
      </c>
      <c r="F102">
        <v>85324883</v>
      </c>
      <c r="G102">
        <v>204.85796664873587</v>
      </c>
      <c r="H102">
        <v>204.65728640515863</v>
      </c>
      <c r="I102" s="2">
        <f>tsla_14yr_avg[[#This Row],[Average_14Y_Centered]]-tsla_14yr_avg[[#This Row],[MANUAL ROLLING AVERAGE]]</f>
        <v>0.20068024357723857</v>
      </c>
    </row>
    <row r="103" spans="1:9" x14ac:dyDescent="0.25">
      <c r="A103" s="1">
        <v>45933</v>
      </c>
      <c r="B103">
        <v>443.29</v>
      </c>
      <c r="C103">
        <v>446.77</v>
      </c>
      <c r="D103">
        <v>416.58</v>
      </c>
      <c r="E103">
        <v>429.83</v>
      </c>
      <c r="F103">
        <v>133188203</v>
      </c>
      <c r="G103">
        <v>204.55792696025782</v>
      </c>
      <c r="H103">
        <v>204.5579269602579</v>
      </c>
      <c r="I103" s="2">
        <f>tsla_14yr_avg[[#This Row],[Average_14Y_Centered]]-tsla_14yr_avg[[#This Row],[MANUAL ROLLING AVERAGE]]</f>
        <v>0</v>
      </c>
    </row>
    <row r="104" spans="1:9" x14ac:dyDescent="0.25">
      <c r="A104" s="1">
        <v>45932</v>
      </c>
      <c r="B104">
        <v>470.54</v>
      </c>
      <c r="C104">
        <v>470.75</v>
      </c>
      <c r="D104">
        <v>435.57</v>
      </c>
      <c r="E104">
        <v>436</v>
      </c>
      <c r="F104">
        <v>137008984</v>
      </c>
      <c r="G104">
        <v>204.45889962426193</v>
      </c>
      <c r="H104">
        <v>204.45889962426207</v>
      </c>
      <c r="I104" s="2">
        <f>tsla_14yr_avg[[#This Row],[Average_14Y_Centered]]-tsla_14yr_avg[[#This Row],[MANUAL ROLLING AVERAGE]]</f>
        <v>0</v>
      </c>
    </row>
    <row r="105" spans="1:9" x14ac:dyDescent="0.25">
      <c r="A105" s="1">
        <v>45931</v>
      </c>
      <c r="B105">
        <v>443.8</v>
      </c>
      <c r="C105">
        <v>462.29</v>
      </c>
      <c r="D105">
        <v>440.75</v>
      </c>
      <c r="E105">
        <v>459.46</v>
      </c>
      <c r="F105">
        <v>98122289</v>
      </c>
      <c r="G105">
        <v>204.36032188841202</v>
      </c>
      <c r="H105">
        <v>204.36032188841216</v>
      </c>
      <c r="I105" s="2">
        <f>tsla_14yr_avg[[#This Row],[Average_14Y_Centered]]-tsla_14yr_avg[[#This Row],[MANUAL ROLLING AVERAGE]]</f>
        <v>0</v>
      </c>
    </row>
    <row r="106" spans="1:9" x14ac:dyDescent="0.25">
      <c r="A106" s="1">
        <v>45930</v>
      </c>
      <c r="B106">
        <v>441.52</v>
      </c>
      <c r="C106">
        <v>445</v>
      </c>
      <c r="D106">
        <v>433.12</v>
      </c>
      <c r="E106">
        <v>444.72</v>
      </c>
      <c r="F106">
        <v>74357961</v>
      </c>
      <c r="G106">
        <v>204.36032188841202</v>
      </c>
      <c r="H106">
        <v>204.26020911528164</v>
      </c>
      <c r="I106" s="2">
        <f>tsla_14yr_avg[[#This Row],[Average_14Y_Centered]]-tsla_14yr_avg[[#This Row],[MANUAL ROLLING AVERAGE]]</f>
        <v>0.10011277313037681</v>
      </c>
    </row>
    <row r="107" spans="1:9" x14ac:dyDescent="0.25">
      <c r="A107" s="1">
        <v>45929</v>
      </c>
      <c r="B107">
        <v>444.35</v>
      </c>
      <c r="C107">
        <v>450.98</v>
      </c>
      <c r="D107">
        <v>439.5</v>
      </c>
      <c r="E107">
        <v>443.21</v>
      </c>
      <c r="F107">
        <v>79491516</v>
      </c>
      <c r="G107">
        <v>204.36032188841202</v>
      </c>
      <c r="H107">
        <v>204.16173097534849</v>
      </c>
      <c r="I107" s="2">
        <f>tsla_14yr_avg[[#This Row],[Average_14Y_Centered]]-tsla_14yr_avg[[#This Row],[MANUAL ROLLING AVERAGE]]</f>
        <v>0.19859091306352639</v>
      </c>
    </row>
    <row r="108" spans="1:9" x14ac:dyDescent="0.25">
      <c r="A108" s="1">
        <v>45926</v>
      </c>
      <c r="B108">
        <v>428.3</v>
      </c>
      <c r="C108">
        <v>440.47</v>
      </c>
      <c r="D108">
        <v>421.02</v>
      </c>
      <c r="E108">
        <v>440.4</v>
      </c>
      <c r="F108">
        <v>101628203</v>
      </c>
      <c r="G108">
        <v>204.06343331547939</v>
      </c>
      <c r="H108">
        <v>204.06343331547953</v>
      </c>
      <c r="I108" s="2">
        <f>tsla_14yr_avg[[#This Row],[Average_14Y_Centered]]-tsla_14yr_avg[[#This Row],[MANUAL ROLLING AVERAGE]]</f>
        <v>0</v>
      </c>
    </row>
    <row r="109" spans="1:9" x14ac:dyDescent="0.25">
      <c r="A109" s="1">
        <v>45925</v>
      </c>
      <c r="B109">
        <v>435.24</v>
      </c>
      <c r="C109">
        <v>435.35</v>
      </c>
      <c r="D109">
        <v>419.08</v>
      </c>
      <c r="E109">
        <v>423.39</v>
      </c>
      <c r="F109">
        <v>96746430</v>
      </c>
      <c r="G109">
        <v>203.9649357601713</v>
      </c>
      <c r="H109">
        <v>203.96493576017147</v>
      </c>
      <c r="I109" s="2">
        <f>tsla_14yr_avg[[#This Row],[Average_14Y_Centered]]-tsla_14yr_avg[[#This Row],[MANUAL ROLLING AVERAGE]]</f>
        <v>0</v>
      </c>
    </row>
    <row r="110" spans="1:9" x14ac:dyDescent="0.25">
      <c r="A110" s="1">
        <v>45924</v>
      </c>
      <c r="B110">
        <v>429.83</v>
      </c>
      <c r="C110">
        <v>444.21</v>
      </c>
      <c r="D110">
        <v>429.03</v>
      </c>
      <c r="E110">
        <v>442.79</v>
      </c>
      <c r="F110">
        <v>93133570</v>
      </c>
      <c r="G110">
        <v>203.86649545211341</v>
      </c>
      <c r="H110">
        <v>203.86649545211358</v>
      </c>
      <c r="I110" s="2">
        <f>tsla_14yr_avg[[#This Row],[Average_14Y_Centered]]-tsla_14yr_avg[[#This Row],[MANUAL ROLLING AVERAGE]]</f>
        <v>0</v>
      </c>
    </row>
    <row r="111" spans="1:9" x14ac:dyDescent="0.25">
      <c r="A111" s="1">
        <v>45923</v>
      </c>
      <c r="B111">
        <v>439.88</v>
      </c>
      <c r="C111">
        <v>440.97</v>
      </c>
      <c r="D111">
        <v>423.72</v>
      </c>
      <c r="E111">
        <v>425.85</v>
      </c>
      <c r="F111">
        <v>83422688</v>
      </c>
      <c r="G111">
        <v>203.86649545211341</v>
      </c>
      <c r="H111">
        <v>203.76813903743331</v>
      </c>
      <c r="I111" s="2">
        <f>tsla_14yr_avg[[#This Row],[Average_14Y_Centered]]-tsla_14yr_avg[[#This Row],[MANUAL ROLLING AVERAGE]]</f>
        <v>9.8356414680097259E-2</v>
      </c>
    </row>
    <row r="112" spans="1:9" x14ac:dyDescent="0.25">
      <c r="A112" s="1">
        <v>45922</v>
      </c>
      <c r="B112">
        <v>431.11</v>
      </c>
      <c r="C112">
        <v>444.98</v>
      </c>
      <c r="D112">
        <v>429.13</v>
      </c>
      <c r="E112">
        <v>434.21</v>
      </c>
      <c r="F112">
        <v>97108781</v>
      </c>
      <c r="G112">
        <v>203.86649545211341</v>
      </c>
      <c r="H112">
        <v>203.66986103687884</v>
      </c>
      <c r="I112" s="2">
        <f>tsla_14yr_avg[[#This Row],[Average_14Y_Centered]]-tsla_14yr_avg[[#This Row],[MANUAL ROLLING AVERAGE]]</f>
        <v>0.19663441523456981</v>
      </c>
    </row>
    <row r="113" spans="1:9" x14ac:dyDescent="0.25">
      <c r="A113" s="1">
        <v>45919</v>
      </c>
      <c r="B113">
        <v>421.82</v>
      </c>
      <c r="C113">
        <v>429.47</v>
      </c>
      <c r="D113">
        <v>421.72</v>
      </c>
      <c r="E113">
        <v>426.07</v>
      </c>
      <c r="F113">
        <v>93131031</v>
      </c>
      <c r="G113">
        <v>203.5717094017094</v>
      </c>
      <c r="H113">
        <v>203.57170940170954</v>
      </c>
      <c r="I113" s="2">
        <f>tsla_14yr_avg[[#This Row],[Average_14Y_Centered]]-tsla_14yr_avg[[#This Row],[MANUAL ROLLING AVERAGE]]</f>
        <v>0</v>
      </c>
    </row>
    <row r="114" spans="1:9" x14ac:dyDescent="0.25">
      <c r="A114" s="1">
        <v>45918</v>
      </c>
      <c r="B114">
        <v>428.87</v>
      </c>
      <c r="C114">
        <v>432.22</v>
      </c>
      <c r="D114">
        <v>416.56</v>
      </c>
      <c r="E114">
        <v>416.85</v>
      </c>
      <c r="F114">
        <v>90454516</v>
      </c>
      <c r="G114">
        <v>203.47316604378003</v>
      </c>
      <c r="H114">
        <v>203.4731660437802</v>
      </c>
      <c r="I114" s="2">
        <f>tsla_14yr_avg[[#This Row],[Average_14Y_Centered]]-tsla_14yr_avg[[#This Row],[MANUAL ROLLING AVERAGE]]</f>
        <v>0</v>
      </c>
    </row>
    <row r="115" spans="1:9" x14ac:dyDescent="0.25">
      <c r="A115" s="1">
        <v>45917</v>
      </c>
      <c r="B115">
        <v>415.75</v>
      </c>
      <c r="C115">
        <v>428.31</v>
      </c>
      <c r="D115">
        <v>409.67</v>
      </c>
      <c r="E115">
        <v>425.86</v>
      </c>
      <c r="F115">
        <v>106133508</v>
      </c>
      <c r="G115">
        <v>203.37508004268943</v>
      </c>
      <c r="H115">
        <v>203.37508004268958</v>
      </c>
      <c r="I115" s="2">
        <f>tsla_14yr_avg[[#This Row],[Average_14Y_Centered]]-tsla_14yr_avg[[#This Row],[MANUAL ROLLING AVERAGE]]</f>
        <v>0</v>
      </c>
    </row>
    <row r="116" spans="1:9" x14ac:dyDescent="0.25">
      <c r="A116" s="1">
        <v>45916</v>
      </c>
      <c r="B116">
        <v>414.5</v>
      </c>
      <c r="C116">
        <v>423.25</v>
      </c>
      <c r="D116">
        <v>411.43</v>
      </c>
      <c r="E116">
        <v>421.62</v>
      </c>
      <c r="F116">
        <v>104285695</v>
      </c>
      <c r="G116">
        <v>203.37508004268943</v>
      </c>
      <c r="H116">
        <v>203.27710933333347</v>
      </c>
      <c r="I116" s="2">
        <f>tsla_14yr_avg[[#This Row],[Average_14Y_Centered]]-tsla_14yr_avg[[#This Row],[MANUAL ROLLING AVERAGE]]</f>
        <v>9.7970709355962526E-2</v>
      </c>
    </row>
    <row r="117" spans="1:9" x14ac:dyDescent="0.25">
      <c r="A117" s="1">
        <v>45915</v>
      </c>
      <c r="B117">
        <v>423.13</v>
      </c>
      <c r="C117">
        <v>425.7</v>
      </c>
      <c r="D117">
        <v>402.43</v>
      </c>
      <c r="E117">
        <v>410.04</v>
      </c>
      <c r="F117">
        <v>163823703</v>
      </c>
      <c r="G117">
        <v>203.37508004268943</v>
      </c>
      <c r="H117">
        <v>203.17904051172721</v>
      </c>
      <c r="I117" s="2">
        <f>tsla_14yr_avg[[#This Row],[Average_14Y_Centered]]-tsla_14yr_avg[[#This Row],[MANUAL ROLLING AVERAGE]]</f>
        <v>0.19603953096222426</v>
      </c>
    </row>
    <row r="118" spans="1:9" x14ac:dyDescent="0.25">
      <c r="A118" s="1">
        <v>45912</v>
      </c>
      <c r="B118">
        <v>370.94</v>
      </c>
      <c r="C118">
        <v>396.69</v>
      </c>
      <c r="D118">
        <v>370.24</v>
      </c>
      <c r="E118">
        <v>395.94</v>
      </c>
      <c r="F118">
        <v>168156406</v>
      </c>
      <c r="G118">
        <v>203.08111347895579</v>
      </c>
      <c r="H118">
        <v>203.0811134789559</v>
      </c>
      <c r="I118" s="2">
        <f>tsla_14yr_avg[[#This Row],[Average_14Y_Centered]]-tsla_14yr_avg[[#This Row],[MANUAL ROLLING AVERAGE]]</f>
        <v>0</v>
      </c>
    </row>
    <row r="119" spans="1:9" x14ac:dyDescent="0.25">
      <c r="A119" s="1">
        <v>45911</v>
      </c>
      <c r="B119">
        <v>350.17</v>
      </c>
      <c r="C119">
        <v>368.99</v>
      </c>
      <c r="D119">
        <v>347.6</v>
      </c>
      <c r="E119">
        <v>368.81</v>
      </c>
      <c r="F119">
        <v>103756000</v>
      </c>
      <c r="G119">
        <v>202.98289669861555</v>
      </c>
      <c r="H119">
        <v>202.98289669861566</v>
      </c>
      <c r="I119" s="2">
        <f>tsla_14yr_avg[[#This Row],[Average_14Y_Centered]]-tsla_14yr_avg[[#This Row],[MANUAL ROLLING AVERAGE]]</f>
        <v>0</v>
      </c>
    </row>
    <row r="120" spans="1:9" x14ac:dyDescent="0.25">
      <c r="A120" s="1">
        <v>45910</v>
      </c>
      <c r="B120">
        <v>350.55</v>
      </c>
      <c r="C120">
        <v>356.33</v>
      </c>
      <c r="D120">
        <v>346.07</v>
      </c>
      <c r="E120">
        <v>347.79</v>
      </c>
      <c r="F120">
        <v>72121680</v>
      </c>
      <c r="G120">
        <v>202.88499733901014</v>
      </c>
      <c r="H120">
        <v>202.88499733901025</v>
      </c>
      <c r="I120" s="2">
        <f>tsla_14yr_avg[[#This Row],[Average_14Y_Centered]]-tsla_14yr_avg[[#This Row],[MANUAL ROLLING AVERAGE]]</f>
        <v>0</v>
      </c>
    </row>
    <row r="121" spans="1:9" x14ac:dyDescent="0.25">
      <c r="A121" s="1">
        <v>45909</v>
      </c>
      <c r="B121">
        <v>348.44</v>
      </c>
      <c r="C121">
        <v>350.77</v>
      </c>
      <c r="D121">
        <v>343.82</v>
      </c>
      <c r="E121">
        <v>346.97</v>
      </c>
      <c r="F121">
        <v>53815992</v>
      </c>
      <c r="G121">
        <v>202.88499733901014</v>
      </c>
      <c r="H121">
        <v>202.78641489361715</v>
      </c>
      <c r="I121" s="2">
        <f>tsla_14yr_avg[[#This Row],[Average_14Y_Centered]]-tsla_14yr_avg[[#This Row],[MANUAL ROLLING AVERAGE]]</f>
        <v>9.8582445392992213E-2</v>
      </c>
    </row>
    <row r="122" spans="1:9" x14ac:dyDescent="0.25">
      <c r="A122" s="1">
        <v>45908</v>
      </c>
      <c r="B122">
        <v>354.64</v>
      </c>
      <c r="C122">
        <v>358.44</v>
      </c>
      <c r="D122">
        <v>344.84</v>
      </c>
      <c r="E122">
        <v>346.4</v>
      </c>
      <c r="F122">
        <v>75208289</v>
      </c>
      <c r="G122">
        <v>202.88499733901014</v>
      </c>
      <c r="H122">
        <v>202.68856459330155</v>
      </c>
      <c r="I122" s="2">
        <f>tsla_14yr_avg[[#This Row],[Average_14Y_Centered]]-tsla_14yr_avg[[#This Row],[MANUAL ROLLING AVERAGE]]</f>
        <v>0.19643274570859148</v>
      </c>
    </row>
    <row r="123" spans="1:9" x14ac:dyDescent="0.25">
      <c r="A123" s="1">
        <v>45905</v>
      </c>
      <c r="B123">
        <v>348</v>
      </c>
      <c r="C123">
        <v>355.87</v>
      </c>
      <c r="D123">
        <v>344.68</v>
      </c>
      <c r="E123">
        <v>350.84</v>
      </c>
      <c r="F123">
        <v>108989797</v>
      </c>
      <c r="G123">
        <v>202.59081296493093</v>
      </c>
      <c r="H123">
        <v>202.59081296493105</v>
      </c>
      <c r="I123" s="2">
        <f>tsla_14yr_avg[[#This Row],[Average_14Y_Centered]]-tsla_14yr_avg[[#This Row],[MANUAL ROLLING AVERAGE]]</f>
        <v>0</v>
      </c>
    </row>
    <row r="124" spans="1:9" x14ac:dyDescent="0.25">
      <c r="A124" s="1">
        <v>45904</v>
      </c>
      <c r="B124">
        <v>336.15</v>
      </c>
      <c r="C124">
        <v>338.89</v>
      </c>
      <c r="D124">
        <v>331.48</v>
      </c>
      <c r="E124">
        <v>338.53</v>
      </c>
      <c r="F124">
        <v>60711031</v>
      </c>
      <c r="G124">
        <v>202.49345193839616</v>
      </c>
      <c r="H124">
        <v>202.4934519383963</v>
      </c>
      <c r="I124" s="2">
        <f>tsla_14yr_avg[[#This Row],[Average_14Y_Centered]]-tsla_14yr_avg[[#This Row],[MANUAL ROLLING AVERAGE]]</f>
        <v>0</v>
      </c>
    </row>
    <row r="125" spans="1:9" x14ac:dyDescent="0.25">
      <c r="A125" s="1">
        <v>45903</v>
      </c>
      <c r="B125">
        <v>335.2</v>
      </c>
      <c r="C125">
        <v>343.33</v>
      </c>
      <c r="D125">
        <v>328.51</v>
      </c>
      <c r="E125">
        <v>334.09</v>
      </c>
      <c r="F125">
        <v>88733289</v>
      </c>
      <c r="G125">
        <v>202.49345193839616</v>
      </c>
      <c r="H125">
        <v>202.39664543524427</v>
      </c>
      <c r="I125" s="2">
        <f>tsla_14yr_avg[[#This Row],[Average_14Y_Centered]]-tsla_14yr_avg[[#This Row],[MANUAL ROLLING AVERAGE]]</f>
        <v>9.6806503151896095E-2</v>
      </c>
    </row>
    <row r="126" spans="1:9" x14ac:dyDescent="0.25">
      <c r="A126" s="1">
        <v>45902</v>
      </c>
      <c r="B126">
        <v>328.23</v>
      </c>
      <c r="C126">
        <v>333.33</v>
      </c>
      <c r="D126">
        <v>325.60000000000002</v>
      </c>
      <c r="E126">
        <v>329.36</v>
      </c>
      <c r="F126">
        <v>58391953</v>
      </c>
      <c r="G126">
        <v>202.49345193839616</v>
      </c>
      <c r="H126">
        <v>202.29999469496033</v>
      </c>
      <c r="I126" s="2">
        <f>tsla_14yr_avg[[#This Row],[Average_14Y_Centered]]-tsla_14yr_avg[[#This Row],[MANUAL ROLLING AVERAGE]]</f>
        <v>0.19345724343583015</v>
      </c>
    </row>
    <row r="127" spans="1:9" x14ac:dyDescent="0.25">
      <c r="A127" s="1">
        <v>45898</v>
      </c>
      <c r="B127">
        <v>347.23</v>
      </c>
      <c r="C127">
        <v>348.75</v>
      </c>
      <c r="D127">
        <v>331.7</v>
      </c>
      <c r="E127">
        <v>333.87</v>
      </c>
      <c r="F127">
        <v>81145664</v>
      </c>
      <c r="G127">
        <v>202.20351007423119</v>
      </c>
      <c r="H127">
        <v>202.2035100742313</v>
      </c>
      <c r="I127" s="2">
        <f>tsla_14yr_avg[[#This Row],[Average_14Y_Centered]]-tsla_14yr_avg[[#This Row],[MANUAL ROLLING AVERAGE]]</f>
        <v>0</v>
      </c>
    </row>
    <row r="128" spans="1:9" x14ac:dyDescent="0.25">
      <c r="A128" s="1">
        <v>45897</v>
      </c>
      <c r="B128">
        <v>350.91</v>
      </c>
      <c r="C128">
        <v>353.55</v>
      </c>
      <c r="D128">
        <v>340.26</v>
      </c>
      <c r="E128">
        <v>345.98</v>
      </c>
      <c r="F128">
        <v>67903219</v>
      </c>
      <c r="G128">
        <v>202.10737148913623</v>
      </c>
      <c r="H128">
        <v>202.10737148913631</v>
      </c>
      <c r="I128" s="2">
        <f>tsla_14yr_avg[[#This Row],[Average_14Y_Centered]]-tsla_14yr_avg[[#This Row],[MANUAL ROLLING AVERAGE]]</f>
        <v>0</v>
      </c>
    </row>
    <row r="129" spans="1:9" x14ac:dyDescent="0.25">
      <c r="A129" s="1">
        <v>45896</v>
      </c>
      <c r="B129">
        <v>351.94</v>
      </c>
      <c r="C129">
        <v>355.39</v>
      </c>
      <c r="D129">
        <v>349.16</v>
      </c>
      <c r="E129">
        <v>349.6</v>
      </c>
      <c r="F129">
        <v>65519008</v>
      </c>
      <c r="G129">
        <v>202.01159427966101</v>
      </c>
      <c r="H129">
        <v>202.01159427966115</v>
      </c>
      <c r="I129" s="2">
        <f>tsla_14yr_avg[[#This Row],[Average_14Y_Centered]]-tsla_14yr_avg[[#This Row],[MANUAL ROLLING AVERAGE]]</f>
        <v>0</v>
      </c>
    </row>
    <row r="130" spans="1:9" x14ac:dyDescent="0.25">
      <c r="A130" s="1">
        <v>45895</v>
      </c>
      <c r="B130">
        <v>344.93</v>
      </c>
      <c r="C130">
        <v>351.9</v>
      </c>
      <c r="D130">
        <v>343.72</v>
      </c>
      <c r="E130">
        <v>351.67</v>
      </c>
      <c r="F130">
        <v>76651555</v>
      </c>
      <c r="G130">
        <v>202.01159427966101</v>
      </c>
      <c r="H130">
        <v>201.91604552673385</v>
      </c>
      <c r="I130" s="2">
        <f>tsla_14yr_avg[[#This Row],[Average_14Y_Centered]]-tsla_14yr_avg[[#This Row],[MANUAL ROLLING AVERAGE]]</f>
        <v>9.5548752927157921E-2</v>
      </c>
    </row>
    <row r="131" spans="1:9" x14ac:dyDescent="0.25">
      <c r="A131" s="1">
        <v>45894</v>
      </c>
      <c r="B131">
        <v>338.9</v>
      </c>
      <c r="C131">
        <v>349.53</v>
      </c>
      <c r="D131">
        <v>335.03</v>
      </c>
      <c r="E131">
        <v>346.6</v>
      </c>
      <c r="F131">
        <v>86670039</v>
      </c>
      <c r="G131">
        <v>202.01159427966101</v>
      </c>
      <c r="H131">
        <v>201.82050264550281</v>
      </c>
      <c r="I131" s="2">
        <f>tsla_14yr_avg[[#This Row],[Average_14Y_Centered]]-tsla_14yr_avg[[#This Row],[MANUAL ROLLING AVERAGE]]</f>
        <v>0.19109163415819808</v>
      </c>
    </row>
    <row r="132" spans="1:9" x14ac:dyDescent="0.25">
      <c r="A132" s="1">
        <v>45891</v>
      </c>
      <c r="B132">
        <v>321.66000000000003</v>
      </c>
      <c r="C132">
        <v>340.25</v>
      </c>
      <c r="D132">
        <v>319.69</v>
      </c>
      <c r="E132">
        <v>340.01</v>
      </c>
      <c r="F132">
        <v>94016352</v>
      </c>
      <c r="G132">
        <v>201.7251136964569</v>
      </c>
      <c r="H132">
        <v>201.72511369645704</v>
      </c>
      <c r="I132" s="2">
        <f>tsla_14yr_avg[[#This Row],[Average_14Y_Centered]]-tsla_14yr_avg[[#This Row],[MANUAL ROLLING AVERAGE]]</f>
        <v>0</v>
      </c>
    </row>
    <row r="133" spans="1:9" x14ac:dyDescent="0.25">
      <c r="A133" s="1">
        <v>45890</v>
      </c>
      <c r="B133">
        <v>322.08</v>
      </c>
      <c r="C133">
        <v>324.89999999999998</v>
      </c>
      <c r="D133">
        <v>318.68</v>
      </c>
      <c r="E133">
        <v>320.11</v>
      </c>
      <c r="F133">
        <v>55744449</v>
      </c>
      <c r="G133">
        <v>201.62983615221989</v>
      </c>
      <c r="H133">
        <v>201.62983615222004</v>
      </c>
      <c r="I133" s="2">
        <f>tsla_14yr_avg[[#This Row],[Average_14Y_Centered]]-tsla_14yr_avg[[#This Row],[MANUAL ROLLING AVERAGE]]</f>
        <v>0</v>
      </c>
    </row>
    <row r="134" spans="1:9" x14ac:dyDescent="0.25">
      <c r="A134" s="1">
        <v>45889</v>
      </c>
      <c r="B134">
        <v>329.22</v>
      </c>
      <c r="C134">
        <v>331.37</v>
      </c>
      <c r="D134">
        <v>314.60000000000002</v>
      </c>
      <c r="E134">
        <v>323.89999999999998</v>
      </c>
      <c r="F134">
        <v>77481766</v>
      </c>
      <c r="G134">
        <v>201.53418383518223</v>
      </c>
      <c r="H134">
        <v>201.5341838351824</v>
      </c>
      <c r="I134" s="2">
        <f>tsla_14yr_avg[[#This Row],[Average_14Y_Centered]]-tsla_14yr_avg[[#This Row],[MANUAL ROLLING AVERAGE]]</f>
        <v>0</v>
      </c>
    </row>
    <row r="135" spans="1:9" x14ac:dyDescent="0.25">
      <c r="A135" s="1">
        <v>45888</v>
      </c>
      <c r="B135">
        <v>335.79</v>
      </c>
      <c r="C135">
        <v>340.55</v>
      </c>
      <c r="D135">
        <v>327.85</v>
      </c>
      <c r="E135">
        <v>329.31</v>
      </c>
      <c r="F135">
        <v>75956000</v>
      </c>
      <c r="G135">
        <v>201.53418383518223</v>
      </c>
      <c r="H135">
        <v>201.43853220696954</v>
      </c>
      <c r="I135" s="2">
        <f>tsla_14yr_avg[[#This Row],[Average_14Y_Centered]]-tsla_14yr_avg[[#This Row],[MANUAL ROLLING AVERAGE]]</f>
        <v>9.5651628212692685E-2</v>
      </c>
    </row>
    <row r="136" spans="1:9" x14ac:dyDescent="0.25">
      <c r="A136" s="1">
        <v>45887</v>
      </c>
      <c r="B136">
        <v>329.62</v>
      </c>
      <c r="C136">
        <v>336.27</v>
      </c>
      <c r="D136">
        <v>329.59</v>
      </c>
      <c r="E136">
        <v>335.16</v>
      </c>
      <c r="F136">
        <v>56956551</v>
      </c>
      <c r="G136">
        <v>201.53418383518223</v>
      </c>
      <c r="H136">
        <v>201.34403166226929</v>
      </c>
      <c r="I136" s="2">
        <f>tsla_14yr_avg[[#This Row],[Average_14Y_Centered]]-tsla_14yr_avg[[#This Row],[MANUAL ROLLING AVERAGE]]</f>
        <v>0.19015217291294562</v>
      </c>
    </row>
    <row r="137" spans="1:9" x14ac:dyDescent="0.25">
      <c r="A137" s="1">
        <v>45884</v>
      </c>
      <c r="B137">
        <v>337.66</v>
      </c>
      <c r="C137">
        <v>339.3</v>
      </c>
      <c r="D137">
        <v>327.02</v>
      </c>
      <c r="E137">
        <v>330.56</v>
      </c>
      <c r="F137">
        <v>74319789</v>
      </c>
      <c r="G137">
        <v>201.24974683544301</v>
      </c>
      <c r="H137">
        <v>201.2497468354432</v>
      </c>
      <c r="I137" s="2">
        <f>tsla_14yr_avg[[#This Row],[Average_14Y_Centered]]-tsla_14yr_avg[[#This Row],[MANUAL ROLLING AVERAGE]]</f>
        <v>0</v>
      </c>
    </row>
    <row r="138" spans="1:9" x14ac:dyDescent="0.25">
      <c r="A138" s="1">
        <v>45883</v>
      </c>
      <c r="B138">
        <v>335.76</v>
      </c>
      <c r="C138">
        <v>340.47</v>
      </c>
      <c r="D138">
        <v>330.4</v>
      </c>
      <c r="E138">
        <v>335.58</v>
      </c>
      <c r="F138">
        <v>75000656</v>
      </c>
      <c r="G138">
        <v>201.15587770163415</v>
      </c>
      <c r="H138">
        <v>201.15587770163432</v>
      </c>
      <c r="I138" s="2">
        <f>tsla_14yr_avg[[#This Row],[Average_14Y_Centered]]-tsla_14yr_avg[[#This Row],[MANUAL ROLLING AVERAGE]]</f>
        <v>0</v>
      </c>
    </row>
    <row r="139" spans="1:9" x14ac:dyDescent="0.25">
      <c r="A139" s="1">
        <v>45882</v>
      </c>
      <c r="B139">
        <v>341.5</v>
      </c>
      <c r="C139">
        <v>348.98</v>
      </c>
      <c r="D139">
        <v>338.2</v>
      </c>
      <c r="E139">
        <v>339.38</v>
      </c>
      <c r="F139">
        <v>67838891</v>
      </c>
      <c r="G139">
        <v>201.06241306638566</v>
      </c>
      <c r="H139">
        <v>201.06241306638583</v>
      </c>
      <c r="I139" s="2">
        <f>tsla_14yr_avg[[#This Row],[Average_14Y_Centered]]-tsla_14yr_avg[[#This Row],[MANUAL ROLLING AVERAGE]]</f>
        <v>0</v>
      </c>
    </row>
    <row r="140" spans="1:9" x14ac:dyDescent="0.25">
      <c r="A140" s="1">
        <v>45881</v>
      </c>
      <c r="B140">
        <v>345</v>
      </c>
      <c r="C140">
        <v>345.26</v>
      </c>
      <c r="D140">
        <v>332.94</v>
      </c>
      <c r="E140">
        <v>340.84</v>
      </c>
      <c r="F140">
        <v>80690109</v>
      </c>
      <c r="G140">
        <v>201.06241306638566</v>
      </c>
      <c r="H140">
        <v>200.96901527119553</v>
      </c>
      <c r="I140" s="2">
        <f>tsla_14yr_avg[[#This Row],[Average_14Y_Centered]]-tsla_14yr_avg[[#This Row],[MANUAL ROLLING AVERAGE]]</f>
        <v>9.3397795190128363E-2</v>
      </c>
    </row>
    <row r="141" spans="1:9" x14ac:dyDescent="0.25">
      <c r="A141" s="1">
        <v>45880</v>
      </c>
      <c r="B141">
        <v>335</v>
      </c>
      <c r="C141">
        <v>346.64</v>
      </c>
      <c r="D141">
        <v>334.15</v>
      </c>
      <c r="E141">
        <v>339.03</v>
      </c>
      <c r="F141">
        <v>105320203</v>
      </c>
      <c r="G141">
        <v>201.06241306638566</v>
      </c>
      <c r="H141">
        <v>200.87561052631597</v>
      </c>
      <c r="I141" s="2">
        <f>tsla_14yr_avg[[#This Row],[Average_14Y_Centered]]-tsla_14yr_avg[[#This Row],[MANUAL ROLLING AVERAGE]]</f>
        <v>0.18680254006969221</v>
      </c>
    </row>
    <row r="142" spans="1:9" x14ac:dyDescent="0.25">
      <c r="A142" s="1">
        <v>45877</v>
      </c>
      <c r="B142">
        <v>321.43</v>
      </c>
      <c r="C142">
        <v>335.15</v>
      </c>
      <c r="D142">
        <v>320.98</v>
      </c>
      <c r="E142">
        <v>329.65</v>
      </c>
      <c r="F142">
        <v>91200320</v>
      </c>
      <c r="G142">
        <v>200.78293003682271</v>
      </c>
      <c r="H142">
        <v>200.7829300368229</v>
      </c>
      <c r="I142" s="2">
        <f>tsla_14yr_avg[[#This Row],[Average_14Y_Centered]]-tsla_14yr_avg[[#This Row],[MANUAL ROLLING AVERAGE]]</f>
        <v>0</v>
      </c>
    </row>
    <row r="143" spans="1:9" x14ac:dyDescent="0.25">
      <c r="A143" s="1">
        <v>45876</v>
      </c>
      <c r="B143">
        <v>319.79000000000002</v>
      </c>
      <c r="C143">
        <v>322.39999999999998</v>
      </c>
      <c r="D143">
        <v>316.16000000000003</v>
      </c>
      <c r="E143">
        <v>322.27</v>
      </c>
      <c r="F143">
        <v>66658672</v>
      </c>
      <c r="G143">
        <v>200.69066771819138</v>
      </c>
      <c r="H143">
        <v>200.69066771819155</v>
      </c>
      <c r="I143" s="2">
        <f>tsla_14yr_avg[[#This Row],[Average_14Y_Centered]]-tsla_14yr_avg[[#This Row],[MANUAL ROLLING AVERAGE]]</f>
        <v>0</v>
      </c>
    </row>
    <row r="144" spans="1:9" x14ac:dyDescent="0.25">
      <c r="A144" s="1">
        <v>45875</v>
      </c>
      <c r="B144">
        <v>307.89</v>
      </c>
      <c r="C144">
        <v>320.47000000000003</v>
      </c>
      <c r="D144">
        <v>306.93</v>
      </c>
      <c r="E144">
        <v>319.91000000000003</v>
      </c>
      <c r="F144">
        <v>78523586</v>
      </c>
      <c r="G144">
        <v>200.59718864950079</v>
      </c>
      <c r="H144">
        <v>200.59718864950094</v>
      </c>
      <c r="I144" s="2">
        <f>tsla_14yr_avg[[#This Row],[Average_14Y_Centered]]-tsla_14yr_avg[[#This Row],[MANUAL ROLLING AVERAGE]]</f>
        <v>0</v>
      </c>
    </row>
    <row r="145" spans="1:9" x14ac:dyDescent="0.25">
      <c r="A145" s="1">
        <v>45874</v>
      </c>
      <c r="B145">
        <v>308.95</v>
      </c>
      <c r="C145">
        <v>312.45</v>
      </c>
      <c r="D145">
        <v>305.5</v>
      </c>
      <c r="E145">
        <v>308.72000000000003</v>
      </c>
      <c r="F145">
        <v>57961281</v>
      </c>
      <c r="G145">
        <v>200.59718864950079</v>
      </c>
      <c r="H145">
        <v>200.50402310924386</v>
      </c>
      <c r="I145" s="2">
        <f>tsla_14yr_avg[[#This Row],[Average_14Y_Centered]]-tsla_14yr_avg[[#This Row],[MANUAL ROLLING AVERAGE]]</f>
        <v>9.3165540256933355E-2</v>
      </c>
    </row>
    <row r="146" spans="1:9" x14ac:dyDescent="0.25">
      <c r="A146" s="1">
        <v>45873</v>
      </c>
      <c r="B146">
        <v>309.08</v>
      </c>
      <c r="C146">
        <v>312.12</v>
      </c>
      <c r="D146">
        <v>303</v>
      </c>
      <c r="E146">
        <v>309.26</v>
      </c>
      <c r="F146">
        <v>78683914</v>
      </c>
      <c r="G146">
        <v>200.59718864950079</v>
      </c>
      <c r="H146">
        <v>200.41100262467208</v>
      </c>
      <c r="I146" s="2">
        <f>tsla_14yr_avg[[#This Row],[Average_14Y_Centered]]-tsla_14yr_avg[[#This Row],[MANUAL ROLLING AVERAGE]]</f>
        <v>0.18618602482871438</v>
      </c>
    </row>
    <row r="147" spans="1:9" x14ac:dyDescent="0.25">
      <c r="A147" s="1">
        <v>45870</v>
      </c>
      <c r="B147">
        <v>306.20999999999998</v>
      </c>
      <c r="C147">
        <v>309.31</v>
      </c>
      <c r="D147">
        <v>297.82</v>
      </c>
      <c r="E147">
        <v>302.63</v>
      </c>
      <c r="F147">
        <v>89121445</v>
      </c>
      <c r="G147">
        <v>200.31637985309547</v>
      </c>
      <c r="H147">
        <v>200.31637985309564</v>
      </c>
      <c r="I147" s="2">
        <f>tsla_14yr_avg[[#This Row],[Average_14Y_Centered]]-tsla_14yr_avg[[#This Row],[MANUAL ROLLING AVERAGE]]</f>
        <v>0</v>
      </c>
    </row>
    <row r="148" spans="1:9" x14ac:dyDescent="0.25">
      <c r="A148" s="1">
        <v>45869</v>
      </c>
      <c r="B148">
        <v>319.61</v>
      </c>
      <c r="C148">
        <v>321.37</v>
      </c>
      <c r="D148">
        <v>306.10000000000002</v>
      </c>
      <c r="E148">
        <v>308.27</v>
      </c>
      <c r="F148">
        <v>85270922</v>
      </c>
      <c r="G148">
        <v>200.22176192973257</v>
      </c>
      <c r="H148">
        <v>200.22176192973274</v>
      </c>
      <c r="I148" s="2">
        <f>tsla_14yr_avg[[#This Row],[Average_14Y_Centered]]-tsla_14yr_avg[[#This Row],[MANUAL ROLLING AVERAGE]]</f>
        <v>0</v>
      </c>
    </row>
    <row r="149" spans="1:9" x14ac:dyDescent="0.25">
      <c r="A149" s="1">
        <v>45868</v>
      </c>
      <c r="B149">
        <v>322.18</v>
      </c>
      <c r="C149">
        <v>324.45</v>
      </c>
      <c r="D149">
        <v>311.62</v>
      </c>
      <c r="E149">
        <v>319.04000000000002</v>
      </c>
      <c r="F149">
        <v>83931938</v>
      </c>
      <c r="G149">
        <v>200.12696016771488</v>
      </c>
      <c r="H149">
        <v>200.12696016771505</v>
      </c>
      <c r="I149" s="2">
        <f>tsla_14yr_avg[[#This Row],[Average_14Y_Centered]]-tsla_14yr_avg[[#This Row],[MANUAL ROLLING AVERAGE]]</f>
        <v>0</v>
      </c>
    </row>
    <row r="150" spans="1:9" x14ac:dyDescent="0.25">
      <c r="A150" s="1">
        <v>45867</v>
      </c>
      <c r="B150">
        <v>325.55</v>
      </c>
      <c r="C150">
        <v>326.25</v>
      </c>
      <c r="D150">
        <v>318.25</v>
      </c>
      <c r="E150">
        <v>321.2</v>
      </c>
      <c r="F150">
        <v>87358867</v>
      </c>
      <c r="G150">
        <v>200.12696016771488</v>
      </c>
      <c r="H150">
        <v>200.0325039287587</v>
      </c>
      <c r="I150" s="2">
        <f>tsla_14yr_avg[[#This Row],[Average_14Y_Centered]]-tsla_14yr_avg[[#This Row],[MANUAL ROLLING AVERAGE]]</f>
        <v>9.4456238956183824E-2</v>
      </c>
    </row>
    <row r="151" spans="1:9" x14ac:dyDescent="0.25">
      <c r="A151" s="1">
        <v>45866</v>
      </c>
      <c r="B151">
        <v>318.45</v>
      </c>
      <c r="C151">
        <v>330.49</v>
      </c>
      <c r="D151">
        <v>315.69</v>
      </c>
      <c r="E151">
        <v>325.58999999999997</v>
      </c>
      <c r="F151">
        <v>112673797</v>
      </c>
      <c r="G151">
        <v>200.12696016771488</v>
      </c>
      <c r="H151">
        <v>199.93847643979075</v>
      </c>
      <c r="I151" s="2">
        <f>tsla_14yr_avg[[#This Row],[Average_14Y_Centered]]-tsla_14yr_avg[[#This Row],[MANUAL ROLLING AVERAGE]]</f>
        <v>0.1884837279241367</v>
      </c>
    </row>
    <row r="152" spans="1:9" x14ac:dyDescent="0.25">
      <c r="A152" s="1">
        <v>45863</v>
      </c>
      <c r="B152">
        <v>308.74</v>
      </c>
      <c r="C152">
        <v>323.63</v>
      </c>
      <c r="D152">
        <v>308.01</v>
      </c>
      <c r="E152">
        <v>316.06</v>
      </c>
      <c r="F152">
        <v>148227016</v>
      </c>
      <c r="G152">
        <v>199.8446206174778</v>
      </c>
      <c r="H152">
        <v>199.84462061747794</v>
      </c>
      <c r="I152" s="2">
        <f>tsla_14yr_avg[[#This Row],[Average_14Y_Centered]]-tsla_14yr_avg[[#This Row],[MANUAL ROLLING AVERAGE]]</f>
        <v>0</v>
      </c>
    </row>
    <row r="153" spans="1:9" x14ac:dyDescent="0.25">
      <c r="A153" s="1">
        <v>45862</v>
      </c>
      <c r="B153">
        <v>310</v>
      </c>
      <c r="C153">
        <v>310.14999999999998</v>
      </c>
      <c r="D153">
        <v>300.41000000000003</v>
      </c>
      <c r="E153">
        <v>305.3</v>
      </c>
      <c r="F153">
        <v>156966000</v>
      </c>
      <c r="G153">
        <v>199.75047071129706</v>
      </c>
      <c r="H153">
        <v>199.75047071129725</v>
      </c>
      <c r="I153" s="2">
        <f>tsla_14yr_avg[[#This Row],[Average_14Y_Centered]]-tsla_14yr_avg[[#This Row],[MANUAL ROLLING AVERAGE]]</f>
        <v>0</v>
      </c>
    </row>
    <row r="154" spans="1:9" x14ac:dyDescent="0.25">
      <c r="A154" s="1">
        <v>45861</v>
      </c>
      <c r="B154">
        <v>330.9</v>
      </c>
      <c r="C154">
        <v>336.2</v>
      </c>
      <c r="D154">
        <v>328.67</v>
      </c>
      <c r="E154">
        <v>332.56</v>
      </c>
      <c r="F154">
        <v>92553758</v>
      </c>
      <c r="G154">
        <v>199.65661787767905</v>
      </c>
      <c r="H154">
        <v>199.65661787767925</v>
      </c>
      <c r="I154" s="2">
        <f>tsla_14yr_avg[[#This Row],[Average_14Y_Centered]]-tsla_14yr_avg[[#This Row],[MANUAL ROLLING AVERAGE]]</f>
        <v>0</v>
      </c>
    </row>
    <row r="155" spans="1:9" x14ac:dyDescent="0.25">
      <c r="A155" s="1">
        <v>45860</v>
      </c>
      <c r="B155">
        <v>329.74</v>
      </c>
      <c r="C155">
        <v>335.41</v>
      </c>
      <c r="D155">
        <v>321.55</v>
      </c>
      <c r="E155">
        <v>332.11</v>
      </c>
      <c r="F155">
        <v>77370367</v>
      </c>
      <c r="G155">
        <v>199.65661787767905</v>
      </c>
      <c r="H155">
        <v>199.56322884012559</v>
      </c>
      <c r="I155" s="2">
        <f>tsla_14yr_avg[[#This Row],[Average_14Y_Centered]]-tsla_14yr_avg[[#This Row],[MANUAL ROLLING AVERAGE]]</f>
        <v>9.3389037553464505E-2</v>
      </c>
    </row>
    <row r="156" spans="1:9" x14ac:dyDescent="0.25">
      <c r="A156" s="1">
        <v>45859</v>
      </c>
      <c r="B156">
        <v>334.4</v>
      </c>
      <c r="C156">
        <v>338</v>
      </c>
      <c r="D156">
        <v>326.88</v>
      </c>
      <c r="E156">
        <v>328.49</v>
      </c>
      <c r="F156">
        <v>75768797</v>
      </c>
      <c r="G156">
        <v>199.65661787767905</v>
      </c>
      <c r="H156">
        <v>199.47016710182785</v>
      </c>
      <c r="I156" s="2">
        <f>tsla_14yr_avg[[#This Row],[Average_14Y_Centered]]-tsla_14yr_avg[[#This Row],[MANUAL ROLLING AVERAGE]]</f>
        <v>0.18645077585119907</v>
      </c>
    </row>
    <row r="157" spans="1:9" x14ac:dyDescent="0.25">
      <c r="A157" s="1">
        <v>45856</v>
      </c>
      <c r="B157">
        <v>321.66000000000003</v>
      </c>
      <c r="C157">
        <v>330.9</v>
      </c>
      <c r="D157">
        <v>321.42</v>
      </c>
      <c r="E157">
        <v>329.65</v>
      </c>
      <c r="F157">
        <v>94254992</v>
      </c>
      <c r="G157">
        <v>199.37732776617952</v>
      </c>
      <c r="H157">
        <v>199.37732776617975</v>
      </c>
      <c r="I157" s="2">
        <f>tsla_14yr_avg[[#This Row],[Average_14Y_Centered]]-tsla_14yr_avg[[#This Row],[MANUAL ROLLING AVERAGE]]</f>
        <v>-2.2737367544323206E-13</v>
      </c>
    </row>
    <row r="158" spans="1:9" x14ac:dyDescent="0.25">
      <c r="A158" s="1">
        <v>45855</v>
      </c>
      <c r="B158">
        <v>323.14999999999998</v>
      </c>
      <c r="C158">
        <v>324.33999999999997</v>
      </c>
      <c r="D158">
        <v>317.06</v>
      </c>
      <c r="E158">
        <v>319.41000000000003</v>
      </c>
      <c r="F158">
        <v>73922875</v>
      </c>
      <c r="G158">
        <v>199.28454355764217</v>
      </c>
      <c r="H158">
        <v>199.28454355764234</v>
      </c>
      <c r="I158" s="2">
        <f>tsla_14yr_avg[[#This Row],[Average_14Y_Centered]]-tsla_14yr_avg[[#This Row],[MANUAL ROLLING AVERAGE]]</f>
        <v>0</v>
      </c>
    </row>
    <row r="159" spans="1:9" x14ac:dyDescent="0.25">
      <c r="A159" s="1">
        <v>45854</v>
      </c>
      <c r="B159">
        <v>312.8</v>
      </c>
      <c r="C159">
        <v>323.5</v>
      </c>
      <c r="D159">
        <v>312.62</v>
      </c>
      <c r="E159">
        <v>321.67</v>
      </c>
      <c r="F159">
        <v>97284789</v>
      </c>
      <c r="G159">
        <v>199.19141814389991</v>
      </c>
      <c r="H159">
        <v>199.19141814390008</v>
      </c>
      <c r="I159" s="2">
        <f>tsla_14yr_avg[[#This Row],[Average_14Y_Centered]]-tsla_14yr_avg[[#This Row],[MANUAL ROLLING AVERAGE]]</f>
        <v>0</v>
      </c>
    </row>
    <row r="160" spans="1:9" x14ac:dyDescent="0.25">
      <c r="A160" s="1">
        <v>45853</v>
      </c>
      <c r="B160">
        <v>319.68</v>
      </c>
      <c r="C160">
        <v>321.2</v>
      </c>
      <c r="D160">
        <v>310.5</v>
      </c>
      <c r="E160">
        <v>310.77999999999997</v>
      </c>
      <c r="F160">
        <v>77556352</v>
      </c>
      <c r="G160">
        <v>199.19141814389991</v>
      </c>
      <c r="H160">
        <v>199.09869723814506</v>
      </c>
      <c r="I160" s="2">
        <f>tsla_14yr_avg[[#This Row],[Average_14Y_Centered]]-tsla_14yr_avg[[#This Row],[MANUAL ROLLING AVERAGE]]</f>
        <v>9.2720905754845262E-2</v>
      </c>
    </row>
    <row r="161" spans="1:9" x14ac:dyDescent="0.25">
      <c r="A161" s="1">
        <v>45852</v>
      </c>
      <c r="B161">
        <v>317.73</v>
      </c>
      <c r="C161">
        <v>322.60000000000002</v>
      </c>
      <c r="D161">
        <v>312.67</v>
      </c>
      <c r="E161">
        <v>316.89999999999998</v>
      </c>
      <c r="F161">
        <v>78043430</v>
      </c>
      <c r="G161">
        <v>199.19141814389991</v>
      </c>
      <c r="H161">
        <v>199.00599479166686</v>
      </c>
      <c r="I161" s="2">
        <f>tsla_14yr_avg[[#This Row],[Average_14Y_Centered]]-tsla_14yr_avg[[#This Row],[MANUAL ROLLING AVERAGE]]</f>
        <v>0.18542335223304462</v>
      </c>
    </row>
    <row r="162" spans="1:9" x14ac:dyDescent="0.25">
      <c r="A162" s="1">
        <v>45849</v>
      </c>
      <c r="B162">
        <v>307.89</v>
      </c>
      <c r="C162">
        <v>314.08999999999997</v>
      </c>
      <c r="D162">
        <v>305.64999999999998</v>
      </c>
      <c r="E162">
        <v>313.51</v>
      </c>
      <c r="F162">
        <v>79236438</v>
      </c>
      <c r="G162">
        <v>198.91346694429984</v>
      </c>
      <c r="H162">
        <v>198.91346694430004</v>
      </c>
      <c r="I162" s="2">
        <f>tsla_14yr_avg[[#This Row],[Average_14Y_Centered]]-tsla_14yr_avg[[#This Row],[MANUAL ROLLING AVERAGE]]</f>
        <v>0</v>
      </c>
    </row>
    <row r="163" spans="1:9" x14ac:dyDescent="0.25">
      <c r="A163" s="1">
        <v>45848</v>
      </c>
      <c r="B163">
        <v>300.05</v>
      </c>
      <c r="C163">
        <v>310.48</v>
      </c>
      <c r="D163">
        <v>300</v>
      </c>
      <c r="E163">
        <v>309.87</v>
      </c>
      <c r="F163">
        <v>104365297</v>
      </c>
      <c r="G163">
        <v>198.82116024973988</v>
      </c>
      <c r="H163">
        <v>198.82116024974005</v>
      </c>
      <c r="I163" s="2">
        <f>tsla_14yr_avg[[#This Row],[Average_14Y_Centered]]-tsla_14yr_avg[[#This Row],[MANUAL ROLLING AVERAGE]]</f>
        <v>0</v>
      </c>
    </row>
    <row r="164" spans="1:9" x14ac:dyDescent="0.25">
      <c r="A164" s="1">
        <v>45847</v>
      </c>
      <c r="B164">
        <v>297.55</v>
      </c>
      <c r="C164">
        <v>300.14999999999998</v>
      </c>
      <c r="D164">
        <v>293.55</v>
      </c>
      <c r="E164">
        <v>295.88</v>
      </c>
      <c r="F164">
        <v>75586766</v>
      </c>
      <c r="G164">
        <v>198.7288091523661</v>
      </c>
      <c r="H164">
        <v>198.72880915236627</v>
      </c>
      <c r="I164" s="2">
        <f>tsla_14yr_avg[[#This Row],[Average_14Y_Centered]]-tsla_14yr_avg[[#This Row],[MANUAL ROLLING AVERAGE]]</f>
        <v>0</v>
      </c>
    </row>
    <row r="165" spans="1:9" x14ac:dyDescent="0.25">
      <c r="A165" s="1">
        <v>45846</v>
      </c>
      <c r="B165">
        <v>297</v>
      </c>
      <c r="C165">
        <v>304.05</v>
      </c>
      <c r="D165">
        <v>294.35000000000002</v>
      </c>
      <c r="E165">
        <v>297.81</v>
      </c>
      <c r="F165">
        <v>103246703</v>
      </c>
      <c r="G165">
        <v>198.7288091523661</v>
      </c>
      <c r="H165">
        <v>198.63622141372161</v>
      </c>
      <c r="I165" s="2">
        <f>tsla_14yr_avg[[#This Row],[Average_14Y_Centered]]-tsla_14yr_avg[[#This Row],[MANUAL ROLLING AVERAGE]]</f>
        <v>9.2587738644482442E-2</v>
      </c>
    </row>
    <row r="166" spans="1:9" x14ac:dyDescent="0.25">
      <c r="A166" s="1">
        <v>45845</v>
      </c>
      <c r="B166">
        <v>291.37</v>
      </c>
      <c r="C166">
        <v>296.14999999999998</v>
      </c>
      <c r="D166">
        <v>288.77</v>
      </c>
      <c r="E166">
        <v>293.94</v>
      </c>
      <c r="F166">
        <v>131177906</v>
      </c>
      <c r="G166">
        <v>198.7288091523661</v>
      </c>
      <c r="H166">
        <v>198.54374025974045</v>
      </c>
      <c r="I166" s="2">
        <f>tsla_14yr_avg[[#This Row],[Average_14Y_Centered]]-tsla_14yr_avg[[#This Row],[MANUAL ROLLING AVERAGE]]</f>
        <v>0.18506889262565096</v>
      </c>
    </row>
    <row r="167" spans="1:9" x14ac:dyDescent="0.25">
      <c r="A167" s="1">
        <v>45841</v>
      </c>
      <c r="B167">
        <v>317.99</v>
      </c>
      <c r="C167">
        <v>318.45</v>
      </c>
      <c r="D167">
        <v>312.76</v>
      </c>
      <c r="E167">
        <v>315.35000000000002</v>
      </c>
      <c r="F167">
        <v>58042301</v>
      </c>
      <c r="G167">
        <v>198.45141225337488</v>
      </c>
      <c r="H167">
        <v>198.45141225337505</v>
      </c>
      <c r="I167" s="2">
        <f>tsla_14yr_avg[[#This Row],[Average_14Y_Centered]]-tsla_14yr_avg[[#This Row],[MANUAL ROLLING AVERAGE]]</f>
        <v>0</v>
      </c>
    </row>
    <row r="168" spans="1:9" x14ac:dyDescent="0.25">
      <c r="A168" s="1">
        <v>45840</v>
      </c>
      <c r="B168">
        <v>312.63</v>
      </c>
      <c r="C168">
        <v>316.83</v>
      </c>
      <c r="D168">
        <v>303.82</v>
      </c>
      <c r="E168">
        <v>315.64999999999998</v>
      </c>
      <c r="F168">
        <v>119483695</v>
      </c>
      <c r="G168">
        <v>198.36002075765438</v>
      </c>
      <c r="H168">
        <v>198.36002075765458</v>
      </c>
      <c r="I168" s="2">
        <f>tsla_14yr_avg[[#This Row],[Average_14Y_Centered]]-tsla_14yr_avg[[#This Row],[MANUAL ROLLING AVERAGE]]</f>
        <v>0</v>
      </c>
    </row>
    <row r="169" spans="1:9" x14ac:dyDescent="0.25">
      <c r="A169" s="1">
        <v>45839</v>
      </c>
      <c r="B169">
        <v>298.45999999999998</v>
      </c>
      <c r="C169">
        <v>305.89</v>
      </c>
      <c r="D169">
        <v>293.20999999999998</v>
      </c>
      <c r="E169">
        <v>300.70999999999998</v>
      </c>
      <c r="F169">
        <v>145085703</v>
      </c>
      <c r="G169">
        <v>198.36002075765438</v>
      </c>
      <c r="H169">
        <v>198.26899377593378</v>
      </c>
      <c r="I169" s="2">
        <f>tsla_14yr_avg[[#This Row],[Average_14Y_Centered]]-tsla_14yr_avg[[#This Row],[MANUAL ROLLING AVERAGE]]</f>
        <v>9.1026981720602862E-2</v>
      </c>
    </row>
    <row r="170" spans="1:9" x14ac:dyDescent="0.25">
      <c r="A170" s="1">
        <v>45838</v>
      </c>
      <c r="B170">
        <v>319.89999999999998</v>
      </c>
      <c r="C170">
        <v>325.58</v>
      </c>
      <c r="D170">
        <v>316.60000000000002</v>
      </c>
      <c r="E170">
        <v>317.66000000000003</v>
      </c>
      <c r="F170">
        <v>76695078</v>
      </c>
      <c r="G170">
        <v>198.36002075765438</v>
      </c>
      <c r="H170">
        <v>198.17830482115104</v>
      </c>
      <c r="I170" s="2">
        <f>tsla_14yr_avg[[#This Row],[Average_14Y_Centered]]-tsla_14yr_avg[[#This Row],[MANUAL ROLLING AVERAGE]]</f>
        <v>0.18171593650333762</v>
      </c>
    </row>
    <row r="171" spans="1:9" x14ac:dyDescent="0.25">
      <c r="A171" s="1">
        <v>45835</v>
      </c>
      <c r="B171">
        <v>324.51</v>
      </c>
      <c r="C171">
        <v>329.34</v>
      </c>
      <c r="D171">
        <v>317.5</v>
      </c>
      <c r="E171">
        <v>323.63</v>
      </c>
      <c r="F171">
        <v>89067047</v>
      </c>
      <c r="G171">
        <v>198.08752331606217</v>
      </c>
      <c r="H171">
        <v>198.08752331606235</v>
      </c>
      <c r="I171" s="2">
        <f>tsla_14yr_avg[[#This Row],[Average_14Y_Centered]]-tsla_14yr_avg[[#This Row],[MANUAL ROLLING AVERAGE]]</f>
        <v>0</v>
      </c>
    </row>
    <row r="172" spans="1:9" x14ac:dyDescent="0.25">
      <c r="A172" s="1">
        <v>45834</v>
      </c>
      <c r="B172">
        <v>324.61</v>
      </c>
      <c r="C172">
        <v>331.05</v>
      </c>
      <c r="D172">
        <v>323.61</v>
      </c>
      <c r="E172">
        <v>325.77999999999997</v>
      </c>
      <c r="F172">
        <v>80440914</v>
      </c>
      <c r="G172">
        <v>197.99674779906783</v>
      </c>
      <c r="H172">
        <v>197.996747799068</v>
      </c>
      <c r="I172" s="2">
        <f>tsla_14yr_avg[[#This Row],[Average_14Y_Centered]]-tsla_14yr_avg[[#This Row],[MANUAL ROLLING AVERAGE]]</f>
        <v>0</v>
      </c>
    </row>
    <row r="173" spans="1:9" x14ac:dyDescent="0.25">
      <c r="A173" s="1">
        <v>45833</v>
      </c>
      <c r="B173">
        <v>342.7</v>
      </c>
      <c r="C173">
        <v>343</v>
      </c>
      <c r="D173">
        <v>320.39999999999998</v>
      </c>
      <c r="E173">
        <v>327.55</v>
      </c>
      <c r="F173">
        <v>119845102</v>
      </c>
      <c r="G173">
        <v>197.9057556935818</v>
      </c>
      <c r="H173">
        <v>197.90575569358197</v>
      </c>
      <c r="I173" s="2">
        <f>tsla_14yr_avg[[#This Row],[Average_14Y_Centered]]-tsla_14yr_avg[[#This Row],[MANUAL ROLLING AVERAGE]]</f>
        <v>0</v>
      </c>
    </row>
    <row r="174" spans="1:9" x14ac:dyDescent="0.25">
      <c r="A174" s="1">
        <v>45832</v>
      </c>
      <c r="B174">
        <v>356.17</v>
      </c>
      <c r="C174">
        <v>356.26</v>
      </c>
      <c r="D174">
        <v>340.44</v>
      </c>
      <c r="E174">
        <v>340.47</v>
      </c>
      <c r="F174">
        <v>114736203</v>
      </c>
      <c r="G174">
        <v>197.9057556935818</v>
      </c>
      <c r="H174">
        <v>197.81487842731522</v>
      </c>
      <c r="I174" s="2">
        <f>tsla_14yr_avg[[#This Row],[Average_14Y_Centered]]-tsla_14yr_avg[[#This Row],[MANUAL ROLLING AVERAGE]]</f>
        <v>9.0877266266573997E-2</v>
      </c>
    </row>
    <row r="175" spans="1:9" x14ac:dyDescent="0.25">
      <c r="A175" s="1">
        <v>45831</v>
      </c>
      <c r="B175">
        <v>327.54000000000002</v>
      </c>
      <c r="C175">
        <v>357.54</v>
      </c>
      <c r="D175">
        <v>327.48</v>
      </c>
      <c r="E175">
        <v>348.68</v>
      </c>
      <c r="F175">
        <v>190716797</v>
      </c>
      <c r="G175">
        <v>197.9057556935818</v>
      </c>
      <c r="H175">
        <v>197.72457600827317</v>
      </c>
      <c r="I175" s="2">
        <f>tsla_14yr_avg[[#This Row],[Average_14Y_Centered]]-tsla_14yr_avg[[#This Row],[MANUAL ROLLING AVERAGE]]</f>
        <v>0.18117968530862072</v>
      </c>
    </row>
    <row r="176" spans="1:9" x14ac:dyDescent="0.25">
      <c r="A176" s="1">
        <v>45828</v>
      </c>
      <c r="B176">
        <v>327.95</v>
      </c>
      <c r="C176">
        <v>332.36</v>
      </c>
      <c r="D176">
        <v>317.77999999999997</v>
      </c>
      <c r="E176">
        <v>322.16000000000003</v>
      </c>
      <c r="F176">
        <v>108688000</v>
      </c>
      <c r="G176">
        <v>197.63487338501295</v>
      </c>
      <c r="H176">
        <v>197.63487338501309</v>
      </c>
      <c r="I176" s="2">
        <f>tsla_14yr_avg[[#This Row],[Average_14Y_Centered]]-tsla_14yr_avg[[#This Row],[MANUAL ROLLING AVERAGE]]</f>
        <v>0</v>
      </c>
    </row>
    <row r="177" spans="1:9" x14ac:dyDescent="0.25">
      <c r="A177" s="1">
        <v>45826</v>
      </c>
      <c r="B177">
        <v>317.31</v>
      </c>
      <c r="C177">
        <v>329.32</v>
      </c>
      <c r="D177">
        <v>315.45</v>
      </c>
      <c r="E177">
        <v>322.05</v>
      </c>
      <c r="F177">
        <v>95137688</v>
      </c>
      <c r="G177">
        <v>197.45570469798659</v>
      </c>
      <c r="H177">
        <v>197.5449276859506</v>
      </c>
      <c r="I177" s="2">
        <f>tsla_14yr_avg[[#This Row],[Average_14Y_Centered]]-tsla_14yr_avg[[#This Row],[MANUAL ROLLING AVERAGE]]</f>
        <v>-8.9222987964006961E-2</v>
      </c>
    </row>
    <row r="178" spans="1:9" x14ac:dyDescent="0.25">
      <c r="A178" s="1">
        <v>45825</v>
      </c>
      <c r="B178">
        <v>326.08999999999997</v>
      </c>
      <c r="C178">
        <v>327.26</v>
      </c>
      <c r="D178">
        <v>314.74</v>
      </c>
      <c r="E178">
        <v>316.35000000000002</v>
      </c>
      <c r="F178">
        <v>88282672</v>
      </c>
      <c r="G178">
        <v>197.45570469798659</v>
      </c>
      <c r="H178">
        <v>197.45570469798673</v>
      </c>
      <c r="I178" s="2">
        <f>tsla_14yr_avg[[#This Row],[Average_14Y_Centered]]-tsla_14yr_avg[[#This Row],[MANUAL ROLLING AVERAGE]]</f>
        <v>0</v>
      </c>
    </row>
    <row r="179" spans="1:9" x14ac:dyDescent="0.25">
      <c r="A179" s="1">
        <v>45824</v>
      </c>
      <c r="B179">
        <v>331.29</v>
      </c>
      <c r="C179">
        <v>332.05</v>
      </c>
      <c r="D179">
        <v>326.41000000000003</v>
      </c>
      <c r="E179">
        <v>329.13</v>
      </c>
      <c r="F179">
        <v>83925859</v>
      </c>
      <c r="G179">
        <v>197.45570469798659</v>
      </c>
      <c r="H179">
        <v>197.36614035087734</v>
      </c>
      <c r="I179" s="2">
        <f>tsla_14yr_avg[[#This Row],[Average_14Y_Centered]]-tsla_14yr_avg[[#This Row],[MANUAL ROLLING AVERAGE]]</f>
        <v>8.9564347109245546E-2</v>
      </c>
    </row>
    <row r="180" spans="1:9" x14ac:dyDescent="0.25">
      <c r="A180" s="1">
        <v>45821</v>
      </c>
      <c r="B180">
        <v>313.97000000000003</v>
      </c>
      <c r="C180">
        <v>332.99</v>
      </c>
      <c r="D180">
        <v>313.3</v>
      </c>
      <c r="E180">
        <v>325.31</v>
      </c>
      <c r="F180">
        <v>128964305</v>
      </c>
      <c r="G180">
        <v>197.18681443298971</v>
      </c>
      <c r="H180">
        <v>197.27665291387328</v>
      </c>
      <c r="I180" s="2">
        <f>tsla_14yr_avg[[#This Row],[Average_14Y_Centered]]-tsla_14yr_avg[[#This Row],[MANUAL ROLLING AVERAGE]]</f>
        <v>-8.9838480883571492E-2</v>
      </c>
    </row>
    <row r="181" spans="1:9" x14ac:dyDescent="0.25">
      <c r="A181" s="1">
        <v>45820</v>
      </c>
      <c r="B181">
        <v>323.08</v>
      </c>
      <c r="C181">
        <v>332.56</v>
      </c>
      <c r="D181">
        <v>316.86</v>
      </c>
      <c r="E181">
        <v>319.11</v>
      </c>
      <c r="F181">
        <v>105127508</v>
      </c>
      <c r="G181">
        <v>197.09699639361156</v>
      </c>
      <c r="H181">
        <v>197.18681443298982</v>
      </c>
      <c r="I181" s="2">
        <f>tsla_14yr_avg[[#This Row],[Average_14Y_Centered]]-tsla_14yr_avg[[#This Row],[MANUAL ROLLING AVERAGE]]</f>
        <v>-8.9818039378258163E-2</v>
      </c>
    </row>
    <row r="182" spans="1:9" x14ac:dyDescent="0.25">
      <c r="A182" s="1">
        <v>45819</v>
      </c>
      <c r="B182">
        <v>334.4</v>
      </c>
      <c r="C182">
        <v>335.5</v>
      </c>
      <c r="D182">
        <v>322.5</v>
      </c>
      <c r="E182">
        <v>326.43</v>
      </c>
      <c r="F182">
        <v>122611398</v>
      </c>
      <c r="G182">
        <v>197.00690525231721</v>
      </c>
      <c r="H182">
        <v>197.09699639361168</v>
      </c>
      <c r="I182" s="2">
        <f>tsla_14yr_avg[[#This Row],[Average_14Y_Centered]]-tsla_14yr_avg[[#This Row],[MANUAL ROLLING AVERAGE]]</f>
        <v>-9.009114129446516E-2</v>
      </c>
    </row>
    <row r="183" spans="1:9" x14ac:dyDescent="0.25">
      <c r="A183" s="1">
        <v>45818</v>
      </c>
      <c r="B183">
        <v>314.94</v>
      </c>
      <c r="C183">
        <v>327.83</v>
      </c>
      <c r="D183">
        <v>310.67</v>
      </c>
      <c r="E183">
        <v>326.08999999999997</v>
      </c>
      <c r="F183">
        <v>151256500</v>
      </c>
      <c r="G183">
        <v>197.00690525231721</v>
      </c>
      <c r="H183">
        <v>197.00690525231732</v>
      </c>
      <c r="I183" s="2">
        <f>tsla_14yr_avg[[#This Row],[Average_14Y_Centered]]-tsla_14yr_avg[[#This Row],[MANUAL ROLLING AVERAGE]]</f>
        <v>0</v>
      </c>
    </row>
    <row r="184" spans="1:9" x14ac:dyDescent="0.25">
      <c r="A184" s="1">
        <v>45817</v>
      </c>
      <c r="B184">
        <v>285.95999999999998</v>
      </c>
      <c r="C184">
        <v>309.83</v>
      </c>
      <c r="D184">
        <v>281.85000000000002</v>
      </c>
      <c r="E184">
        <v>308.58</v>
      </c>
      <c r="F184">
        <v>140908891</v>
      </c>
      <c r="G184">
        <v>197.00690525231721</v>
      </c>
      <c r="H184">
        <v>196.91641276376751</v>
      </c>
      <c r="I184" s="2">
        <f>tsla_14yr_avg[[#This Row],[Average_14Y_Centered]]-tsla_14yr_avg[[#This Row],[MANUAL ROLLING AVERAGE]]</f>
        <v>9.0492488549699601E-2</v>
      </c>
    </row>
    <row r="185" spans="1:9" x14ac:dyDescent="0.25">
      <c r="A185" s="1">
        <v>45814</v>
      </c>
      <c r="B185">
        <v>298.83</v>
      </c>
      <c r="C185">
        <v>305.5</v>
      </c>
      <c r="D185">
        <v>291.14</v>
      </c>
      <c r="E185">
        <v>295.14</v>
      </c>
      <c r="F185">
        <v>164747703</v>
      </c>
      <c r="G185">
        <v>196.73571208226221</v>
      </c>
      <c r="H185">
        <v>196.8259567901236</v>
      </c>
      <c r="I185" s="2">
        <f>tsla_14yr_avg[[#This Row],[Average_14Y_Centered]]-tsla_14yr_avg[[#This Row],[MANUAL ROLLING AVERAGE]]</f>
        <v>-9.0244707861387496E-2</v>
      </c>
    </row>
    <row r="186" spans="1:9" x14ac:dyDescent="0.25">
      <c r="A186" s="1">
        <v>45813</v>
      </c>
      <c r="B186">
        <v>322.49</v>
      </c>
      <c r="C186">
        <v>324.55</v>
      </c>
      <c r="D186">
        <v>273.20999999999998</v>
      </c>
      <c r="E186">
        <v>284.7</v>
      </c>
      <c r="F186">
        <v>292818688</v>
      </c>
      <c r="G186">
        <v>196.64458890030832</v>
      </c>
      <c r="H186">
        <v>196.73571208226235</v>
      </c>
      <c r="I186" s="2">
        <f>tsla_14yr_avg[[#This Row],[Average_14Y_Centered]]-tsla_14yr_avg[[#This Row],[MANUAL ROLLING AVERAGE]]</f>
        <v>-9.1123181954031907E-2</v>
      </c>
    </row>
    <row r="187" spans="1:9" x14ac:dyDescent="0.25">
      <c r="A187" s="1">
        <v>45812</v>
      </c>
      <c r="B187">
        <v>345.1</v>
      </c>
      <c r="C187">
        <v>345.6</v>
      </c>
      <c r="D187">
        <v>327.33</v>
      </c>
      <c r="E187">
        <v>332.05</v>
      </c>
      <c r="F187">
        <v>98912078</v>
      </c>
      <c r="G187">
        <v>196.55374935798665</v>
      </c>
      <c r="H187">
        <v>196.64458890030843</v>
      </c>
      <c r="I187" s="2">
        <f>tsla_14yr_avg[[#This Row],[Average_14Y_Centered]]-tsla_14yr_avg[[#This Row],[MANUAL ROLLING AVERAGE]]</f>
        <v>-9.0839542321788258E-2</v>
      </c>
    </row>
    <row r="188" spans="1:9" x14ac:dyDescent="0.25">
      <c r="A188" s="1">
        <v>45811</v>
      </c>
      <c r="B188">
        <v>346.6</v>
      </c>
      <c r="C188">
        <v>355.4</v>
      </c>
      <c r="D188">
        <v>343.04</v>
      </c>
      <c r="E188">
        <v>344.27</v>
      </c>
      <c r="F188">
        <v>99324547</v>
      </c>
      <c r="G188">
        <v>196.55374935798665</v>
      </c>
      <c r="H188">
        <v>196.55374935798679</v>
      </c>
      <c r="I188" s="2">
        <f>tsla_14yr_avg[[#This Row],[Average_14Y_Centered]]-tsla_14yr_avg[[#This Row],[MANUAL ROLLING AVERAGE]]</f>
        <v>0</v>
      </c>
    </row>
    <row r="189" spans="1:9" x14ac:dyDescent="0.25">
      <c r="A189" s="1">
        <v>45810</v>
      </c>
      <c r="B189">
        <v>343.5</v>
      </c>
      <c r="C189">
        <v>348.02</v>
      </c>
      <c r="D189">
        <v>333.33</v>
      </c>
      <c r="E189">
        <v>342.69</v>
      </c>
      <c r="F189">
        <v>81873828</v>
      </c>
      <c r="G189">
        <v>196.55374935798665</v>
      </c>
      <c r="H189">
        <v>196.46283367556481</v>
      </c>
      <c r="I189" s="2">
        <f>tsla_14yr_avg[[#This Row],[Average_14Y_Centered]]-tsla_14yr_avg[[#This Row],[MANUAL ROLLING AVERAGE]]</f>
        <v>9.0915682421837118E-2</v>
      </c>
    </row>
    <row r="190" spans="1:9" x14ac:dyDescent="0.25">
      <c r="A190" s="1">
        <v>45807</v>
      </c>
      <c r="B190">
        <v>355.52</v>
      </c>
      <c r="C190">
        <v>363.68</v>
      </c>
      <c r="D190">
        <v>345.29</v>
      </c>
      <c r="E190">
        <v>346.46</v>
      </c>
      <c r="F190">
        <v>123474898</v>
      </c>
      <c r="G190">
        <v>196.28104102564103</v>
      </c>
      <c r="H190">
        <v>196.3717701385327</v>
      </c>
      <c r="I190" s="2">
        <f>tsla_14yr_avg[[#This Row],[Average_14Y_Centered]]-tsla_14yr_avg[[#This Row],[MANUAL ROLLING AVERAGE]]</f>
        <v>-9.0729112891665409E-2</v>
      </c>
    </row>
    <row r="191" spans="1:9" x14ac:dyDescent="0.25">
      <c r="A191" s="1">
        <v>45806</v>
      </c>
      <c r="B191">
        <v>365.29</v>
      </c>
      <c r="C191">
        <v>367.71</v>
      </c>
      <c r="D191">
        <v>356</v>
      </c>
      <c r="E191">
        <v>358.43</v>
      </c>
      <c r="F191">
        <v>88545672</v>
      </c>
      <c r="G191">
        <v>196.19013326499234</v>
      </c>
      <c r="H191">
        <v>196.28104102564117</v>
      </c>
      <c r="I191" s="2">
        <f>tsla_14yr_avg[[#This Row],[Average_14Y_Centered]]-tsla_14yr_avg[[#This Row],[MANUAL ROLLING AVERAGE]]</f>
        <v>-9.0907760648832436E-2</v>
      </c>
    </row>
    <row r="192" spans="1:9" x14ac:dyDescent="0.25">
      <c r="A192" s="1">
        <v>45805</v>
      </c>
      <c r="B192">
        <v>364.84</v>
      </c>
      <c r="C192">
        <v>365</v>
      </c>
      <c r="D192">
        <v>355.91</v>
      </c>
      <c r="E192">
        <v>356.9</v>
      </c>
      <c r="F192">
        <v>91404312</v>
      </c>
      <c r="G192">
        <v>196.19013326499234</v>
      </c>
      <c r="H192">
        <v>196.19013326499243</v>
      </c>
      <c r="I192" s="2">
        <f>tsla_14yr_avg[[#This Row],[Average_14Y_Centered]]-tsla_14yr_avg[[#This Row],[MANUAL ROLLING AVERAGE]]</f>
        <v>0</v>
      </c>
    </row>
    <row r="193" spans="1:9" x14ac:dyDescent="0.25">
      <c r="A193" s="1">
        <v>45804</v>
      </c>
      <c r="B193">
        <v>347.35</v>
      </c>
      <c r="C193">
        <v>363.79</v>
      </c>
      <c r="D193">
        <v>347.32</v>
      </c>
      <c r="E193">
        <v>362.89</v>
      </c>
      <c r="F193">
        <v>120146398</v>
      </c>
      <c r="G193">
        <v>196.19013326499234</v>
      </c>
      <c r="H193">
        <v>196.09914959016407</v>
      </c>
      <c r="I193" s="2">
        <f>tsla_14yr_avg[[#This Row],[Average_14Y_Centered]]-tsla_14yr_avg[[#This Row],[MANUAL ROLLING AVERAGE]]</f>
        <v>9.0983674828265748E-2</v>
      </c>
    </row>
    <row r="194" spans="1:9" x14ac:dyDescent="0.25">
      <c r="A194" s="1">
        <v>45800</v>
      </c>
      <c r="B194">
        <v>337.92</v>
      </c>
      <c r="C194">
        <v>343.18</v>
      </c>
      <c r="D194">
        <v>333.21</v>
      </c>
      <c r="E194">
        <v>339.34</v>
      </c>
      <c r="F194">
        <v>84654812</v>
      </c>
      <c r="G194">
        <v>195.91743091095188</v>
      </c>
      <c r="H194">
        <v>196.00822324628791</v>
      </c>
      <c r="I194" s="2">
        <f>tsla_14yr_avg[[#This Row],[Average_14Y_Centered]]-tsla_14yr_avg[[#This Row],[MANUAL ROLLING AVERAGE]]</f>
        <v>-9.0792335336033148E-2</v>
      </c>
    </row>
    <row r="195" spans="1:9" x14ac:dyDescent="0.25">
      <c r="A195" s="1">
        <v>45799</v>
      </c>
      <c r="B195">
        <v>331.9</v>
      </c>
      <c r="C195">
        <v>347.27</v>
      </c>
      <c r="D195">
        <v>331.39</v>
      </c>
      <c r="E195">
        <v>341.04</v>
      </c>
      <c r="F195">
        <v>97113422</v>
      </c>
      <c r="G195">
        <v>195.82659335038363</v>
      </c>
      <c r="H195">
        <v>195.91743091095202</v>
      </c>
      <c r="I195" s="2">
        <f>tsla_14yr_avg[[#This Row],[Average_14Y_Centered]]-tsla_14yr_avg[[#This Row],[MANUAL ROLLING AVERAGE]]</f>
        <v>-9.0837560568388653E-2</v>
      </c>
    </row>
    <row r="196" spans="1:9" x14ac:dyDescent="0.25">
      <c r="A196" s="1">
        <v>45798</v>
      </c>
      <c r="B196">
        <v>344.43</v>
      </c>
      <c r="C196">
        <v>347.35</v>
      </c>
      <c r="D196">
        <v>332.2</v>
      </c>
      <c r="E196">
        <v>334.62</v>
      </c>
      <c r="F196">
        <v>102354797</v>
      </c>
      <c r="G196">
        <v>195.73617586912067</v>
      </c>
      <c r="H196">
        <v>195.82659335038377</v>
      </c>
      <c r="I196" s="2">
        <f>tsla_14yr_avg[[#This Row],[Average_14Y_Centered]]-tsla_14yr_avg[[#This Row],[MANUAL ROLLING AVERAGE]]</f>
        <v>-9.0417481263102673E-2</v>
      </c>
    </row>
    <row r="197" spans="1:9" x14ac:dyDescent="0.25">
      <c r="A197" s="1">
        <v>45797</v>
      </c>
      <c r="B197">
        <v>347.87</v>
      </c>
      <c r="C197">
        <v>354.99</v>
      </c>
      <c r="D197">
        <v>341.63</v>
      </c>
      <c r="E197">
        <v>343.82</v>
      </c>
      <c r="F197">
        <v>131715500</v>
      </c>
      <c r="G197">
        <v>195.73617586912067</v>
      </c>
      <c r="H197">
        <v>195.73617586912079</v>
      </c>
      <c r="I197" s="2">
        <f>tsla_14yr_avg[[#This Row],[Average_14Y_Centered]]-tsla_14yr_avg[[#This Row],[MANUAL ROLLING AVERAGE]]</f>
        <v>0</v>
      </c>
    </row>
    <row r="198" spans="1:9" x14ac:dyDescent="0.25">
      <c r="A198" s="1">
        <v>45796</v>
      </c>
      <c r="B198">
        <v>336.3</v>
      </c>
      <c r="C198">
        <v>343</v>
      </c>
      <c r="D198">
        <v>333.37</v>
      </c>
      <c r="E198">
        <v>342.09</v>
      </c>
      <c r="F198">
        <v>88869852</v>
      </c>
      <c r="G198">
        <v>195.73617586912067</v>
      </c>
      <c r="H198">
        <v>195.64558507920299</v>
      </c>
      <c r="I198" s="2">
        <f>tsla_14yr_avg[[#This Row],[Average_14Y_Centered]]-tsla_14yr_avg[[#This Row],[MANUAL ROLLING AVERAGE]]</f>
        <v>9.0590789917683878E-2</v>
      </c>
    </row>
    <row r="199" spans="1:9" x14ac:dyDescent="0.25">
      <c r="A199" s="1">
        <v>45793</v>
      </c>
      <c r="B199">
        <v>346.24</v>
      </c>
      <c r="C199">
        <v>351.62</v>
      </c>
      <c r="D199">
        <v>342.33</v>
      </c>
      <c r="E199">
        <v>349.98</v>
      </c>
      <c r="F199">
        <v>95895672</v>
      </c>
      <c r="G199">
        <v>195.46527820316493</v>
      </c>
      <c r="H199">
        <v>195.55535240040871</v>
      </c>
      <c r="I199" s="2">
        <f>tsla_14yr_avg[[#This Row],[Average_14Y_Centered]]-tsla_14yr_avg[[#This Row],[MANUAL ROLLING AVERAGE]]</f>
        <v>-9.0074197243779963E-2</v>
      </c>
    </row>
    <row r="200" spans="1:9" x14ac:dyDescent="0.25">
      <c r="A200" s="1">
        <v>45792</v>
      </c>
      <c r="B200">
        <v>340.34</v>
      </c>
      <c r="C200">
        <v>346.14</v>
      </c>
      <c r="D200">
        <v>334.72</v>
      </c>
      <c r="E200">
        <v>342.82</v>
      </c>
      <c r="F200">
        <v>97882602</v>
      </c>
      <c r="G200">
        <v>195.37521938775507</v>
      </c>
      <c r="H200">
        <v>195.46527820316498</v>
      </c>
      <c r="I200" s="2">
        <f>tsla_14yr_avg[[#This Row],[Average_14Y_Centered]]-tsla_14yr_avg[[#This Row],[MANUAL ROLLING AVERAGE]]</f>
        <v>-9.0058815409918225E-2</v>
      </c>
    </row>
    <row r="201" spans="1:9" x14ac:dyDescent="0.25">
      <c r="A201" s="1">
        <v>45791</v>
      </c>
      <c r="B201">
        <v>342.5</v>
      </c>
      <c r="C201">
        <v>350</v>
      </c>
      <c r="D201">
        <v>337</v>
      </c>
      <c r="E201">
        <v>347.68</v>
      </c>
      <c r="F201">
        <v>136997297</v>
      </c>
      <c r="G201">
        <v>195.2855124936257</v>
      </c>
      <c r="H201">
        <v>195.37521938775521</v>
      </c>
      <c r="I201" s="2">
        <f>tsla_14yr_avg[[#This Row],[Average_14Y_Centered]]-tsla_14yr_avg[[#This Row],[MANUAL ROLLING AVERAGE]]</f>
        <v>-8.9706894129506054E-2</v>
      </c>
    </row>
    <row r="202" spans="1:9" x14ac:dyDescent="0.25">
      <c r="A202" s="1">
        <v>45790</v>
      </c>
      <c r="B202">
        <v>320</v>
      </c>
      <c r="C202">
        <v>337.59</v>
      </c>
      <c r="D202">
        <v>316.8</v>
      </c>
      <c r="E202">
        <v>334.07</v>
      </c>
      <c r="F202">
        <v>136992609</v>
      </c>
      <c r="G202">
        <v>195.2855124936257</v>
      </c>
      <c r="H202">
        <v>195.28551249362582</v>
      </c>
      <c r="I202" s="2">
        <f>tsla_14yr_avg[[#This Row],[Average_14Y_Centered]]-tsla_14yr_avg[[#This Row],[MANUAL ROLLING AVERAGE]]</f>
        <v>0</v>
      </c>
    </row>
    <row r="203" spans="1:9" x14ac:dyDescent="0.25">
      <c r="A203" s="1">
        <v>45789</v>
      </c>
      <c r="B203">
        <v>321.99</v>
      </c>
      <c r="C203">
        <v>322.20999999999998</v>
      </c>
      <c r="D203">
        <v>311.5</v>
      </c>
      <c r="E203">
        <v>318.38</v>
      </c>
      <c r="F203">
        <v>112826703</v>
      </c>
      <c r="G203">
        <v>195.2855124936257</v>
      </c>
      <c r="H203">
        <v>195.19620795107048</v>
      </c>
      <c r="I203" s="2">
        <f>tsla_14yr_avg[[#This Row],[Average_14Y_Centered]]-tsla_14yr_avg[[#This Row],[MANUAL ROLLING AVERAGE]]</f>
        <v>8.9304542555225908E-2</v>
      </c>
    </row>
    <row r="204" spans="1:9" x14ac:dyDescent="0.25">
      <c r="A204" s="1">
        <v>45786</v>
      </c>
      <c r="B204">
        <v>290.20999999999998</v>
      </c>
      <c r="C204">
        <v>307.04000000000002</v>
      </c>
      <c r="D204">
        <v>290</v>
      </c>
      <c r="E204">
        <v>298.26</v>
      </c>
      <c r="F204">
        <v>132387797</v>
      </c>
      <c r="G204">
        <v>195.01820264765783</v>
      </c>
      <c r="H204">
        <v>195.10712684666342</v>
      </c>
      <c r="I204" s="2">
        <f>tsla_14yr_avg[[#This Row],[Average_14Y_Centered]]-tsla_14yr_avg[[#This Row],[MANUAL ROLLING AVERAGE]]</f>
        <v>-8.8924199005589344E-2</v>
      </c>
    </row>
    <row r="205" spans="1:9" x14ac:dyDescent="0.25">
      <c r="A205" s="1">
        <v>45785</v>
      </c>
      <c r="B205">
        <v>279.63</v>
      </c>
      <c r="C205">
        <v>289.8</v>
      </c>
      <c r="D205">
        <v>279.41000000000003</v>
      </c>
      <c r="E205">
        <v>284.82</v>
      </c>
      <c r="F205">
        <v>97539445</v>
      </c>
      <c r="G205">
        <v>194.92920101781172</v>
      </c>
      <c r="H205">
        <v>195.018202647658</v>
      </c>
      <c r="I205" s="2">
        <f>tsla_14yr_avg[[#This Row],[Average_14Y_Centered]]-tsla_14yr_avg[[#This Row],[MANUAL ROLLING AVERAGE]]</f>
        <v>-8.9001629846279684E-2</v>
      </c>
    </row>
    <row r="206" spans="1:9" x14ac:dyDescent="0.25">
      <c r="A206" s="1">
        <v>45784</v>
      </c>
      <c r="B206">
        <v>276.88</v>
      </c>
      <c r="C206">
        <v>277.92</v>
      </c>
      <c r="D206">
        <v>271</v>
      </c>
      <c r="E206">
        <v>276.22000000000003</v>
      </c>
      <c r="F206">
        <v>71882406</v>
      </c>
      <c r="G206">
        <v>194.84031536113937</v>
      </c>
      <c r="H206">
        <v>194.92920101781186</v>
      </c>
      <c r="I206" s="2">
        <f>tsla_14yr_avg[[#This Row],[Average_14Y_Centered]]-tsla_14yr_avg[[#This Row],[MANUAL ROLLING AVERAGE]]</f>
        <v>-8.8885656672488267E-2</v>
      </c>
    </row>
    <row r="207" spans="1:9" x14ac:dyDescent="0.25">
      <c r="A207" s="1">
        <v>45783</v>
      </c>
      <c r="B207">
        <v>273.11</v>
      </c>
      <c r="C207">
        <v>277.73</v>
      </c>
      <c r="D207">
        <v>271.35000000000002</v>
      </c>
      <c r="E207">
        <v>275.35000000000002</v>
      </c>
      <c r="F207">
        <v>76715789</v>
      </c>
      <c r="G207">
        <v>194.84031536113937</v>
      </c>
      <c r="H207">
        <v>194.84031536113952</v>
      </c>
      <c r="I207" s="2">
        <f>tsla_14yr_avg[[#This Row],[Average_14Y_Centered]]-tsla_14yr_avg[[#This Row],[MANUAL ROLLING AVERAGE]]</f>
        <v>0</v>
      </c>
    </row>
    <row r="208" spans="1:9" x14ac:dyDescent="0.25">
      <c r="A208" s="1">
        <v>45782</v>
      </c>
      <c r="B208">
        <v>284.57</v>
      </c>
      <c r="C208">
        <v>284.85000000000002</v>
      </c>
      <c r="D208">
        <v>274.39999999999998</v>
      </c>
      <c r="E208">
        <v>280.26</v>
      </c>
      <c r="F208">
        <v>94618883</v>
      </c>
      <c r="G208">
        <v>194.84031536113937</v>
      </c>
      <c r="H208">
        <v>194.7512302999493</v>
      </c>
      <c r="I208" s="2">
        <f>tsla_14yr_avg[[#This Row],[Average_14Y_Centered]]-tsla_14yr_avg[[#This Row],[MANUAL ROLLING AVERAGE]]</f>
        <v>8.9085061190075976E-2</v>
      </c>
    </row>
    <row r="209" spans="1:9" x14ac:dyDescent="0.25">
      <c r="A209" s="1">
        <v>45779</v>
      </c>
      <c r="B209">
        <v>284.89999999999998</v>
      </c>
      <c r="C209">
        <v>294.77999999999997</v>
      </c>
      <c r="D209">
        <v>279.81</v>
      </c>
      <c r="E209">
        <v>287.20999999999998</v>
      </c>
      <c r="F209">
        <v>114454703</v>
      </c>
      <c r="G209">
        <v>194.57324022346367</v>
      </c>
      <c r="H209">
        <v>194.66190548780503</v>
      </c>
      <c r="I209" s="2">
        <f>tsla_14yr_avg[[#This Row],[Average_14Y_Centered]]-tsla_14yr_avg[[#This Row],[MANUAL ROLLING AVERAGE]]</f>
        <v>-8.8665264341358352E-2</v>
      </c>
    </row>
    <row r="210" spans="1:9" x14ac:dyDescent="0.25">
      <c r="A210" s="1">
        <v>45778</v>
      </c>
      <c r="B210">
        <v>280.01</v>
      </c>
      <c r="C210">
        <v>290.87</v>
      </c>
      <c r="D210">
        <v>279.81</v>
      </c>
      <c r="E210">
        <v>280.52</v>
      </c>
      <c r="F210">
        <v>99658969</v>
      </c>
      <c r="G210">
        <v>194.48461928934009</v>
      </c>
      <c r="H210">
        <v>194.57324022346384</v>
      </c>
      <c r="I210" s="2">
        <f>tsla_14yr_avg[[#This Row],[Average_14Y_Centered]]-tsla_14yr_avg[[#This Row],[MANUAL ROLLING AVERAGE]]</f>
        <v>-8.8620934123753159E-2</v>
      </c>
    </row>
    <row r="211" spans="1:9" x14ac:dyDescent="0.25">
      <c r="A211" s="1">
        <v>45777</v>
      </c>
      <c r="B211">
        <v>279.89999999999998</v>
      </c>
      <c r="C211">
        <v>284.45</v>
      </c>
      <c r="D211">
        <v>270.77999999999997</v>
      </c>
      <c r="E211">
        <v>282.16000000000003</v>
      </c>
      <c r="F211">
        <v>128961102</v>
      </c>
      <c r="G211">
        <v>194.3958853373922</v>
      </c>
      <c r="H211">
        <v>194.48461928934026</v>
      </c>
      <c r="I211" s="2">
        <f>tsla_14yr_avg[[#This Row],[Average_14Y_Centered]]-tsla_14yr_avg[[#This Row],[MANUAL ROLLING AVERAGE]]</f>
        <v>-8.8733951948057666E-2</v>
      </c>
    </row>
    <row r="212" spans="1:9" x14ac:dyDescent="0.25">
      <c r="A212" s="1">
        <v>45776</v>
      </c>
      <c r="B212">
        <v>285.5</v>
      </c>
      <c r="C212">
        <v>293.32</v>
      </c>
      <c r="D212">
        <v>279.47000000000003</v>
      </c>
      <c r="E212">
        <v>292.02999999999997</v>
      </c>
      <c r="F212">
        <v>108906602</v>
      </c>
      <c r="G212">
        <v>194.3958853373922</v>
      </c>
      <c r="H212">
        <v>194.39588533739234</v>
      </c>
      <c r="I212" s="2">
        <f>tsla_14yr_avg[[#This Row],[Average_14Y_Centered]]-tsla_14yr_avg[[#This Row],[MANUAL ROLLING AVERAGE]]</f>
        <v>0</v>
      </c>
    </row>
    <row r="213" spans="1:9" x14ac:dyDescent="0.25">
      <c r="A213" s="1">
        <v>45775</v>
      </c>
      <c r="B213">
        <v>288.98</v>
      </c>
      <c r="C213">
        <v>294.86</v>
      </c>
      <c r="D213">
        <v>272.42</v>
      </c>
      <c r="E213">
        <v>285.88</v>
      </c>
      <c r="F213">
        <v>151731812</v>
      </c>
      <c r="G213">
        <v>194.3958853373922</v>
      </c>
      <c r="H213">
        <v>194.3072464503044</v>
      </c>
      <c r="I213" s="2">
        <f>tsla_14yr_avg[[#This Row],[Average_14Y_Centered]]-tsla_14yr_avg[[#This Row],[MANUAL ROLLING AVERAGE]]</f>
        <v>8.8638887087796547E-2</v>
      </c>
    </row>
    <row r="214" spans="1:9" x14ac:dyDescent="0.25">
      <c r="A214" s="1">
        <v>45772</v>
      </c>
      <c r="B214">
        <v>261.69</v>
      </c>
      <c r="C214">
        <v>286.85000000000002</v>
      </c>
      <c r="D214">
        <v>259.63</v>
      </c>
      <c r="E214">
        <v>284.95</v>
      </c>
      <c r="F214">
        <v>167560703</v>
      </c>
      <c r="G214">
        <v>194.12949848024317</v>
      </c>
      <c r="H214">
        <v>194.21840851495202</v>
      </c>
      <c r="I214" s="2">
        <f>tsla_14yr_avg[[#This Row],[Average_14Y_Centered]]-tsla_14yr_avg[[#This Row],[MANUAL ROLLING AVERAGE]]</f>
        <v>-8.8910034708845842E-2</v>
      </c>
    </row>
    <row r="215" spans="1:9" x14ac:dyDescent="0.25">
      <c r="A215" s="1">
        <v>45771</v>
      </c>
      <c r="B215">
        <v>250.5</v>
      </c>
      <c r="C215">
        <v>259.54000000000002</v>
      </c>
      <c r="D215">
        <v>249.2</v>
      </c>
      <c r="E215">
        <v>259.51</v>
      </c>
      <c r="F215">
        <v>94464203</v>
      </c>
      <c r="G215">
        <v>194.04077468354433</v>
      </c>
      <c r="H215">
        <v>194.12949848024334</v>
      </c>
      <c r="I215" s="2">
        <f>tsla_14yr_avg[[#This Row],[Average_14Y_Centered]]-tsla_14yr_avg[[#This Row],[MANUAL ROLLING AVERAGE]]</f>
        <v>-8.8723796699014201E-2</v>
      </c>
    </row>
    <row r="216" spans="1:9" x14ac:dyDescent="0.25">
      <c r="A216" s="1">
        <v>45770</v>
      </c>
      <c r="B216">
        <v>254.86</v>
      </c>
      <c r="C216">
        <v>259.45</v>
      </c>
      <c r="D216">
        <v>244.43</v>
      </c>
      <c r="E216">
        <v>250.74</v>
      </c>
      <c r="F216">
        <v>150381906</v>
      </c>
      <c r="G216">
        <v>193.9521356275304</v>
      </c>
      <c r="H216">
        <v>194.0407746835445</v>
      </c>
      <c r="I216" s="2">
        <f>tsla_14yr_avg[[#This Row],[Average_14Y_Centered]]-tsla_14yr_avg[[#This Row],[MANUAL ROLLING AVERAGE]]</f>
        <v>-8.863905601410238E-2</v>
      </c>
    </row>
    <row r="217" spans="1:9" x14ac:dyDescent="0.25">
      <c r="A217" s="1">
        <v>45769</v>
      </c>
      <c r="B217">
        <v>230.96</v>
      </c>
      <c r="C217">
        <v>242.79</v>
      </c>
      <c r="D217">
        <v>229.85</v>
      </c>
      <c r="E217">
        <v>237.97</v>
      </c>
      <c r="F217">
        <v>120858492</v>
      </c>
      <c r="G217">
        <v>193.9521356275304</v>
      </c>
      <c r="H217">
        <v>193.95213562753057</v>
      </c>
      <c r="I217" s="2">
        <f>tsla_14yr_avg[[#This Row],[Average_14Y_Centered]]-tsla_14yr_avg[[#This Row],[MANUAL ROLLING AVERAGE]]</f>
        <v>0</v>
      </c>
    </row>
    <row r="218" spans="1:9" x14ac:dyDescent="0.25">
      <c r="A218" s="1">
        <v>45768</v>
      </c>
      <c r="B218">
        <v>230.26</v>
      </c>
      <c r="C218">
        <v>232.21</v>
      </c>
      <c r="D218">
        <v>222.79</v>
      </c>
      <c r="E218">
        <v>227.5</v>
      </c>
      <c r="F218">
        <v>97768008</v>
      </c>
      <c r="G218">
        <v>193.9521356275304</v>
      </c>
      <c r="H218">
        <v>193.86381891755204</v>
      </c>
      <c r="I218" s="2">
        <f>tsla_14yr_avg[[#This Row],[Average_14Y_Centered]]-tsla_14yr_avg[[#This Row],[MANUAL ROLLING AVERAGE]]</f>
        <v>8.8316709978357721E-2</v>
      </c>
    </row>
    <row r="219" spans="1:9" x14ac:dyDescent="0.25">
      <c r="A219" s="1">
        <v>45764</v>
      </c>
      <c r="B219">
        <v>243.47</v>
      </c>
      <c r="C219">
        <v>244.34</v>
      </c>
      <c r="D219">
        <v>237.68</v>
      </c>
      <c r="E219">
        <v>241.37</v>
      </c>
      <c r="F219">
        <v>83404781</v>
      </c>
      <c r="G219">
        <v>193.59975757575759</v>
      </c>
      <c r="H219">
        <v>193.7759251769466</v>
      </c>
      <c r="I219" s="2">
        <f>tsla_14yr_avg[[#This Row],[Average_14Y_Centered]]-tsla_14yr_avg[[#This Row],[MANUAL ROLLING AVERAGE]]</f>
        <v>-0.17616760118900743</v>
      </c>
    </row>
    <row r="220" spans="1:9" x14ac:dyDescent="0.25">
      <c r="A220" s="1">
        <v>45763</v>
      </c>
      <c r="B220">
        <v>247.61</v>
      </c>
      <c r="C220">
        <v>251.97</v>
      </c>
      <c r="D220">
        <v>233.89</v>
      </c>
      <c r="E220">
        <v>241.55</v>
      </c>
      <c r="F220">
        <v>112378703</v>
      </c>
      <c r="G220">
        <v>193.51182735991927</v>
      </c>
      <c r="H220">
        <v>193.68789287518968</v>
      </c>
      <c r="I220" s="2">
        <f>tsla_14yr_avg[[#This Row],[Average_14Y_Centered]]-tsla_14yr_avg[[#This Row],[MANUAL ROLLING AVERAGE]]</f>
        <v>-0.17606551527040892</v>
      </c>
    </row>
    <row r="221" spans="1:9" x14ac:dyDescent="0.25">
      <c r="A221" s="1">
        <v>45762</v>
      </c>
      <c r="B221">
        <v>249.91</v>
      </c>
      <c r="C221">
        <v>258.75</v>
      </c>
      <c r="D221">
        <v>247.54</v>
      </c>
      <c r="E221">
        <v>254.11</v>
      </c>
      <c r="F221">
        <v>79594320</v>
      </c>
      <c r="G221">
        <v>193.51182735991927</v>
      </c>
      <c r="H221">
        <v>193.59975757575776</v>
      </c>
      <c r="I221" s="2">
        <f>tsla_14yr_avg[[#This Row],[Average_14Y_Centered]]-tsla_14yr_avg[[#This Row],[MANUAL ROLLING AVERAGE]]</f>
        <v>-8.7930215838497361E-2</v>
      </c>
    </row>
    <row r="222" spans="1:9" x14ac:dyDescent="0.25">
      <c r="A222" s="1">
        <v>45761</v>
      </c>
      <c r="B222">
        <v>258.36</v>
      </c>
      <c r="C222">
        <v>261.8</v>
      </c>
      <c r="D222">
        <v>245.93</v>
      </c>
      <c r="E222">
        <v>252.35</v>
      </c>
      <c r="F222">
        <v>100135203</v>
      </c>
      <c r="G222">
        <v>193.51182735991927</v>
      </c>
      <c r="H222">
        <v>193.51182735991941</v>
      </c>
      <c r="I222" s="2">
        <f>tsla_14yr_avg[[#This Row],[Average_14Y_Centered]]-tsla_14yr_avg[[#This Row],[MANUAL ROLLING AVERAGE]]</f>
        <v>0</v>
      </c>
    </row>
    <row r="223" spans="1:9" x14ac:dyDescent="0.25">
      <c r="A223" s="1">
        <v>45758</v>
      </c>
      <c r="B223">
        <v>251.84</v>
      </c>
      <c r="C223">
        <v>257.74</v>
      </c>
      <c r="D223">
        <v>241.36</v>
      </c>
      <c r="E223">
        <v>252.31</v>
      </c>
      <c r="F223">
        <v>128948094</v>
      </c>
      <c r="G223">
        <v>193.24930443548388</v>
      </c>
      <c r="H223">
        <v>193.42429364278524</v>
      </c>
      <c r="I223" s="2">
        <f>tsla_14yr_avg[[#This Row],[Average_14Y_Centered]]-tsla_14yr_avg[[#This Row],[MANUAL ROLLING AVERAGE]]</f>
        <v>-0.17498920730136547</v>
      </c>
    </row>
    <row r="224" spans="1:9" x14ac:dyDescent="0.25">
      <c r="A224" s="1">
        <v>45757</v>
      </c>
      <c r="B224">
        <v>260</v>
      </c>
      <c r="C224">
        <v>262.49</v>
      </c>
      <c r="D224">
        <v>239.33</v>
      </c>
      <c r="E224">
        <v>252.4</v>
      </c>
      <c r="F224">
        <v>181722594</v>
      </c>
      <c r="G224">
        <v>193.16218136020154</v>
      </c>
      <c r="H224">
        <v>193.33664145234511</v>
      </c>
      <c r="I224" s="2">
        <f>tsla_14yr_avg[[#This Row],[Average_14Y_Centered]]-tsla_14yr_avg[[#This Row],[MANUAL ROLLING AVERAGE]]</f>
        <v>-0.17446009214356195</v>
      </c>
    </row>
    <row r="225" spans="1:9" x14ac:dyDescent="0.25">
      <c r="A225" s="1">
        <v>45756</v>
      </c>
      <c r="B225">
        <v>224.69</v>
      </c>
      <c r="C225">
        <v>274.69</v>
      </c>
      <c r="D225">
        <v>223.88</v>
      </c>
      <c r="E225">
        <v>272.2</v>
      </c>
      <c r="F225">
        <v>219433406</v>
      </c>
      <c r="G225">
        <v>193.07464249748236</v>
      </c>
      <c r="H225">
        <v>193.24930443548405</v>
      </c>
      <c r="I225" s="2">
        <f>tsla_14yr_avg[[#This Row],[Average_14Y_Centered]]-tsla_14yr_avg[[#This Row],[MANUAL ROLLING AVERAGE]]</f>
        <v>-0.17466193800169094</v>
      </c>
    </row>
    <row r="226" spans="1:9" x14ac:dyDescent="0.25">
      <c r="A226" s="1">
        <v>45755</v>
      </c>
      <c r="B226">
        <v>245</v>
      </c>
      <c r="C226">
        <v>250.44</v>
      </c>
      <c r="D226">
        <v>217.8</v>
      </c>
      <c r="E226">
        <v>221.86</v>
      </c>
      <c r="F226">
        <v>171603500</v>
      </c>
      <c r="G226">
        <v>193.07464249748236</v>
      </c>
      <c r="H226">
        <v>193.16218136020169</v>
      </c>
      <c r="I226" s="2">
        <f>tsla_14yr_avg[[#This Row],[Average_14Y_Centered]]-tsla_14yr_avg[[#This Row],[MANUAL ROLLING AVERAGE]]</f>
        <v>-8.7538862719327426E-2</v>
      </c>
    </row>
    <row r="227" spans="1:9" x14ac:dyDescent="0.25">
      <c r="A227" s="1">
        <v>45754</v>
      </c>
      <c r="B227">
        <v>223.78</v>
      </c>
      <c r="C227">
        <v>252</v>
      </c>
      <c r="D227">
        <v>214.25</v>
      </c>
      <c r="E227">
        <v>233.29</v>
      </c>
      <c r="F227">
        <v>183453797</v>
      </c>
      <c r="G227">
        <v>193.07464249748236</v>
      </c>
      <c r="H227">
        <v>193.07464249748256</v>
      </c>
      <c r="I227" s="2">
        <f>tsla_14yr_avg[[#This Row],[Average_14Y_Centered]]-tsla_14yr_avg[[#This Row],[MANUAL ROLLING AVERAGE]]</f>
        <v>0</v>
      </c>
    </row>
    <row r="228" spans="1:9" x14ac:dyDescent="0.25">
      <c r="A228" s="1">
        <v>45751</v>
      </c>
      <c r="B228">
        <v>255.38</v>
      </c>
      <c r="C228">
        <v>261</v>
      </c>
      <c r="D228">
        <v>236</v>
      </c>
      <c r="E228">
        <v>239.43</v>
      </c>
      <c r="F228">
        <v>181229406</v>
      </c>
      <c r="G228">
        <v>192.81332327802917</v>
      </c>
      <c r="H228">
        <v>192.98751383995992</v>
      </c>
      <c r="I228" s="2">
        <f>tsla_14yr_avg[[#This Row],[Average_14Y_Centered]]-tsla_14yr_avg[[#This Row],[MANUAL ROLLING AVERAGE]]</f>
        <v>-0.17419056193074312</v>
      </c>
    </row>
    <row r="229" spans="1:9" x14ac:dyDescent="0.25">
      <c r="A229" s="1">
        <v>45750</v>
      </c>
      <c r="B229">
        <v>265.29000000000002</v>
      </c>
      <c r="C229">
        <v>276.3</v>
      </c>
      <c r="D229">
        <v>261.51</v>
      </c>
      <c r="E229">
        <v>267.27999999999997</v>
      </c>
      <c r="F229">
        <v>136174297</v>
      </c>
      <c r="G229">
        <v>192.72539698492463</v>
      </c>
      <c r="H229">
        <v>192.90068913480903</v>
      </c>
      <c r="I229" s="2">
        <f>tsla_14yr_avg[[#This Row],[Average_14Y_Centered]]-tsla_14yr_avg[[#This Row],[MANUAL ROLLING AVERAGE]]</f>
        <v>-0.1752921498843989</v>
      </c>
    </row>
    <row r="230" spans="1:9" x14ac:dyDescent="0.25">
      <c r="A230" s="1">
        <v>45749</v>
      </c>
      <c r="B230">
        <v>254.6</v>
      </c>
      <c r="C230">
        <v>284.99</v>
      </c>
      <c r="D230">
        <v>251.27</v>
      </c>
      <c r="E230">
        <v>282.76</v>
      </c>
      <c r="F230">
        <v>212787812</v>
      </c>
      <c r="G230">
        <v>192.63705173279757</v>
      </c>
      <c r="H230">
        <v>192.81332327802934</v>
      </c>
      <c r="I230" s="2">
        <f>tsla_14yr_avg[[#This Row],[Average_14Y_Centered]]-tsla_14yr_avg[[#This Row],[MANUAL ROLLING AVERAGE]]</f>
        <v>-0.17627154523177069</v>
      </c>
    </row>
    <row r="231" spans="1:9" x14ac:dyDescent="0.25">
      <c r="A231" s="1">
        <v>45748</v>
      </c>
      <c r="B231">
        <v>263.8</v>
      </c>
      <c r="C231">
        <v>277.45</v>
      </c>
      <c r="D231">
        <v>259.25</v>
      </c>
      <c r="E231">
        <v>268.45999999999998</v>
      </c>
      <c r="F231">
        <v>146486891</v>
      </c>
      <c r="G231">
        <v>192.63705173279757</v>
      </c>
      <c r="H231">
        <v>192.72539698492483</v>
      </c>
      <c r="I231" s="2">
        <f>tsla_14yr_avg[[#This Row],[Average_14Y_Centered]]-tsla_14yr_avg[[#This Row],[MANUAL ROLLING AVERAGE]]</f>
        <v>-8.8345252127254525E-2</v>
      </c>
    </row>
    <row r="232" spans="1:9" x14ac:dyDescent="0.25">
      <c r="A232" s="1">
        <v>45747</v>
      </c>
      <c r="B232">
        <v>249.31</v>
      </c>
      <c r="C232">
        <v>260.56</v>
      </c>
      <c r="D232">
        <v>243.36</v>
      </c>
      <c r="E232">
        <v>259.16000000000003</v>
      </c>
      <c r="F232">
        <v>134008891</v>
      </c>
      <c r="G232">
        <v>192.63705173279757</v>
      </c>
      <c r="H232">
        <v>192.6370517327978</v>
      </c>
      <c r="I232" s="2">
        <f>tsla_14yr_avg[[#This Row],[Average_14Y_Centered]]-tsla_14yr_avg[[#This Row],[MANUAL ROLLING AVERAGE]]</f>
        <v>-2.2737367544323206E-13</v>
      </c>
    </row>
    <row r="233" spans="1:9" x14ac:dyDescent="0.25">
      <c r="A233" s="1">
        <v>45744</v>
      </c>
      <c r="B233">
        <v>275.58</v>
      </c>
      <c r="C233">
        <v>276.10000000000002</v>
      </c>
      <c r="D233">
        <v>260.57</v>
      </c>
      <c r="E233">
        <v>263.55</v>
      </c>
      <c r="F233">
        <v>123809398</v>
      </c>
      <c r="G233">
        <v>192.46126442548922</v>
      </c>
      <c r="H233">
        <v>192.54925200803234</v>
      </c>
      <c r="I233" s="2">
        <f>tsla_14yr_avg[[#This Row],[Average_14Y_Centered]]-tsla_14yr_avg[[#This Row],[MANUAL ROLLING AVERAGE]]</f>
        <v>-8.7987582543121334E-2</v>
      </c>
    </row>
    <row r="234" spans="1:9" x14ac:dyDescent="0.25">
      <c r="A234" s="1">
        <v>45743</v>
      </c>
      <c r="B234">
        <v>272.48</v>
      </c>
      <c r="C234">
        <v>291.85000000000002</v>
      </c>
      <c r="D234">
        <v>271.82</v>
      </c>
      <c r="E234">
        <v>273.13</v>
      </c>
      <c r="F234">
        <v>162572094</v>
      </c>
      <c r="G234">
        <v>192.37407723169511</v>
      </c>
      <c r="H234">
        <v>192.46126442548942</v>
      </c>
      <c r="I234" s="2">
        <f>tsla_14yr_avg[[#This Row],[Average_14Y_Centered]]-tsla_14yr_avg[[#This Row],[MANUAL ROLLING AVERAGE]]</f>
        <v>-8.718719379430695E-2</v>
      </c>
    </row>
    <row r="235" spans="1:9" x14ac:dyDescent="0.25">
      <c r="A235" s="1">
        <v>45742</v>
      </c>
      <c r="B235">
        <v>282.66000000000003</v>
      </c>
      <c r="C235">
        <v>284.89999999999998</v>
      </c>
      <c r="D235">
        <v>266.51</v>
      </c>
      <c r="E235">
        <v>272.06</v>
      </c>
      <c r="F235">
        <v>156254406</v>
      </c>
      <c r="G235">
        <v>192.28781453634085</v>
      </c>
      <c r="H235">
        <v>192.37407723169528</v>
      </c>
      <c r="I235" s="2">
        <f>tsla_14yr_avg[[#This Row],[Average_14Y_Centered]]-tsla_14yr_avg[[#This Row],[MANUAL ROLLING AVERAGE]]</f>
        <v>-8.6262695354434982E-2</v>
      </c>
    </row>
    <row r="236" spans="1:9" x14ac:dyDescent="0.25">
      <c r="A236" s="1">
        <v>45741</v>
      </c>
      <c r="B236">
        <v>283.60000000000002</v>
      </c>
      <c r="C236">
        <v>288.2</v>
      </c>
      <c r="D236">
        <v>271.27999999999997</v>
      </c>
      <c r="E236">
        <v>288.14</v>
      </c>
      <c r="F236">
        <v>150361500</v>
      </c>
      <c r="G236">
        <v>192.28781453634085</v>
      </c>
      <c r="H236">
        <v>192.28781453634105</v>
      </c>
      <c r="I236" s="2">
        <f>tsla_14yr_avg[[#This Row],[Average_14Y_Centered]]-tsla_14yr_avg[[#This Row],[MANUAL ROLLING AVERAGE]]</f>
        <v>0</v>
      </c>
    </row>
    <row r="237" spans="1:9" x14ac:dyDescent="0.25">
      <c r="A237" s="1">
        <v>45740</v>
      </c>
      <c r="B237">
        <v>258.08</v>
      </c>
      <c r="C237">
        <v>278.64</v>
      </c>
      <c r="D237">
        <v>256.33</v>
      </c>
      <c r="E237">
        <v>278.39</v>
      </c>
      <c r="F237">
        <v>169079906</v>
      </c>
      <c r="G237">
        <v>192.28781453634085</v>
      </c>
      <c r="H237">
        <v>192.20154809619257</v>
      </c>
      <c r="I237" s="2">
        <f>tsla_14yr_avg[[#This Row],[Average_14Y_Centered]]-tsla_14yr_avg[[#This Row],[MANUAL ROLLING AVERAGE]]</f>
        <v>8.6266440148278889E-2</v>
      </c>
    </row>
    <row r="238" spans="1:9" x14ac:dyDescent="0.25">
      <c r="A238" s="1">
        <v>45737</v>
      </c>
      <c r="B238">
        <v>234.99</v>
      </c>
      <c r="C238">
        <v>249.52</v>
      </c>
      <c r="D238">
        <v>234.55</v>
      </c>
      <c r="E238">
        <v>248.71</v>
      </c>
      <c r="F238">
        <v>132728703</v>
      </c>
      <c r="G238">
        <v>192.03003003003002</v>
      </c>
      <c r="H238">
        <v>192.11562343515291</v>
      </c>
      <c r="I238" s="2">
        <f>tsla_14yr_avg[[#This Row],[Average_14Y_Centered]]-tsla_14yr_avg[[#This Row],[MANUAL ROLLING AVERAGE]]</f>
        <v>-8.5593405122892818E-2</v>
      </c>
    </row>
    <row r="239" spans="1:9" x14ac:dyDescent="0.25">
      <c r="A239" s="1">
        <v>45736</v>
      </c>
      <c r="B239">
        <v>233.35</v>
      </c>
      <c r="C239">
        <v>238</v>
      </c>
      <c r="D239">
        <v>230.05</v>
      </c>
      <c r="E239">
        <v>236.26</v>
      </c>
      <c r="F239">
        <v>99028273</v>
      </c>
      <c r="G239">
        <v>191.94432216108055</v>
      </c>
      <c r="H239">
        <v>192.03003003003022</v>
      </c>
      <c r="I239" s="2">
        <f>tsla_14yr_avg[[#This Row],[Average_14Y_Centered]]-tsla_14yr_avg[[#This Row],[MANUAL ROLLING AVERAGE]]</f>
        <v>-8.5707868949668864E-2</v>
      </c>
    </row>
    <row r="240" spans="1:9" x14ac:dyDescent="0.25">
      <c r="A240" s="1">
        <v>45735</v>
      </c>
      <c r="B240">
        <v>231.61</v>
      </c>
      <c r="C240">
        <v>241.41</v>
      </c>
      <c r="D240">
        <v>229.2</v>
      </c>
      <c r="E240">
        <v>235.86</v>
      </c>
      <c r="F240">
        <v>111993797</v>
      </c>
      <c r="G240">
        <v>191.85880000000003</v>
      </c>
      <c r="H240">
        <v>191.94432216108072</v>
      </c>
      <c r="I240" s="2">
        <f>tsla_14yr_avg[[#This Row],[Average_14Y_Centered]]-tsla_14yr_avg[[#This Row],[MANUAL ROLLING AVERAGE]]</f>
        <v>-8.552216108068933E-2</v>
      </c>
    </row>
    <row r="241" spans="1:9" x14ac:dyDescent="0.25">
      <c r="A241" s="1">
        <v>45734</v>
      </c>
      <c r="B241">
        <v>228.16</v>
      </c>
      <c r="C241">
        <v>230.1</v>
      </c>
      <c r="D241">
        <v>222.28</v>
      </c>
      <c r="E241">
        <v>225.31</v>
      </c>
      <c r="F241">
        <v>111477602</v>
      </c>
      <c r="G241">
        <v>191.85880000000003</v>
      </c>
      <c r="H241">
        <v>191.8588000000002</v>
      </c>
      <c r="I241" s="2">
        <f>tsla_14yr_avg[[#This Row],[Average_14Y_Centered]]-tsla_14yr_avg[[#This Row],[MANUAL ROLLING AVERAGE]]</f>
        <v>0</v>
      </c>
    </row>
    <row r="242" spans="1:9" x14ac:dyDescent="0.25">
      <c r="A242" s="1">
        <v>45733</v>
      </c>
      <c r="B242">
        <v>245.06</v>
      </c>
      <c r="C242">
        <v>245.4</v>
      </c>
      <c r="D242">
        <v>232.8</v>
      </c>
      <c r="E242">
        <v>238.01</v>
      </c>
      <c r="F242">
        <v>111900602</v>
      </c>
      <c r="G242">
        <v>191.85880000000003</v>
      </c>
      <c r="H242">
        <v>191.77362318840599</v>
      </c>
      <c r="I242" s="2">
        <f>tsla_14yr_avg[[#This Row],[Average_14Y_Centered]]-tsla_14yr_avg[[#This Row],[MANUAL ROLLING AVERAGE]]</f>
        <v>8.5176811594038782E-2</v>
      </c>
    </row>
    <row r="243" spans="1:9" x14ac:dyDescent="0.25">
      <c r="A243" s="1">
        <v>45730</v>
      </c>
      <c r="B243">
        <v>247.31</v>
      </c>
      <c r="C243">
        <v>251.58</v>
      </c>
      <c r="D243">
        <v>240.73</v>
      </c>
      <c r="E243">
        <v>249.98</v>
      </c>
      <c r="F243">
        <v>100242305</v>
      </c>
      <c r="G243">
        <v>191.60384922616078</v>
      </c>
      <c r="H243">
        <v>191.68867632367653</v>
      </c>
      <c r="I243" s="2">
        <f>tsla_14yr_avg[[#This Row],[Average_14Y_Centered]]-tsla_14yr_avg[[#This Row],[MANUAL ROLLING AVERAGE]]</f>
        <v>-8.4827097515756122E-2</v>
      </c>
    </row>
    <row r="244" spans="1:9" x14ac:dyDescent="0.25">
      <c r="A244" s="1">
        <v>45729</v>
      </c>
      <c r="B244">
        <v>248.13</v>
      </c>
      <c r="C244">
        <v>248.29</v>
      </c>
      <c r="D244">
        <v>232.6</v>
      </c>
      <c r="E244">
        <v>240.68</v>
      </c>
      <c r="F244">
        <v>114813508</v>
      </c>
      <c r="G244">
        <v>191.51961077844311</v>
      </c>
      <c r="H244">
        <v>191.60384922616097</v>
      </c>
      <c r="I244" s="2">
        <f>tsla_14yr_avg[[#This Row],[Average_14Y_Centered]]-tsla_14yr_avg[[#This Row],[MANUAL ROLLING AVERAGE]]</f>
        <v>-8.4238447717865483E-2</v>
      </c>
    </row>
    <row r="245" spans="1:9" x14ac:dyDescent="0.25">
      <c r="A245" s="1">
        <v>45728</v>
      </c>
      <c r="B245">
        <v>247.22</v>
      </c>
      <c r="C245">
        <v>251.84</v>
      </c>
      <c r="D245">
        <v>241.1</v>
      </c>
      <c r="E245">
        <v>248.09</v>
      </c>
      <c r="F245">
        <v>142215703</v>
      </c>
      <c r="G245">
        <v>191.43557605985035</v>
      </c>
      <c r="H245">
        <v>191.51961077844331</v>
      </c>
      <c r="I245" s="2">
        <f>tsla_14yr_avg[[#This Row],[Average_14Y_Centered]]-tsla_14yr_avg[[#This Row],[MANUAL ROLLING AVERAGE]]</f>
        <v>-8.4034718592960189E-2</v>
      </c>
    </row>
    <row r="246" spans="1:9" x14ac:dyDescent="0.25">
      <c r="A246" s="1">
        <v>45727</v>
      </c>
      <c r="B246">
        <v>225.31</v>
      </c>
      <c r="C246">
        <v>237.06</v>
      </c>
      <c r="D246">
        <v>217.02</v>
      </c>
      <c r="E246">
        <v>230.58</v>
      </c>
      <c r="F246">
        <v>174896406</v>
      </c>
      <c r="G246">
        <v>191.43557605985035</v>
      </c>
      <c r="H246">
        <v>191.43557605985058</v>
      </c>
      <c r="I246" s="2">
        <f>tsla_14yr_avg[[#This Row],[Average_14Y_Centered]]-tsla_14yr_avg[[#This Row],[MANUAL ROLLING AVERAGE]]</f>
        <v>-2.2737367544323206E-13</v>
      </c>
    </row>
    <row r="247" spans="1:9" x14ac:dyDescent="0.25">
      <c r="A247" s="1">
        <v>45726</v>
      </c>
      <c r="B247">
        <v>252.54</v>
      </c>
      <c r="C247">
        <v>253.37</v>
      </c>
      <c r="D247">
        <v>220</v>
      </c>
      <c r="E247">
        <v>222.15</v>
      </c>
      <c r="F247">
        <v>189076891</v>
      </c>
      <c r="G247">
        <v>191.43557605985035</v>
      </c>
      <c r="H247">
        <v>191.35101694915275</v>
      </c>
      <c r="I247" s="2">
        <f>tsla_14yr_avg[[#This Row],[Average_14Y_Centered]]-tsla_14yr_avg[[#This Row],[MANUAL ROLLING AVERAGE]]</f>
        <v>8.4559110697597362E-2</v>
      </c>
    </row>
    <row r="248" spans="1:9" x14ac:dyDescent="0.25">
      <c r="A248" s="1">
        <v>45723</v>
      </c>
      <c r="B248">
        <v>259.32</v>
      </c>
      <c r="C248">
        <v>266.25</v>
      </c>
      <c r="D248">
        <v>250.73</v>
      </c>
      <c r="E248">
        <v>262.67</v>
      </c>
      <c r="F248">
        <v>102369602</v>
      </c>
      <c r="G248">
        <v>191.18238545816732</v>
      </c>
      <c r="H248">
        <v>191.26660687593443</v>
      </c>
      <c r="I248" s="2">
        <f>tsla_14yr_avg[[#This Row],[Average_14Y_Centered]]-tsla_14yr_avg[[#This Row],[MANUAL ROLLING AVERAGE]]</f>
        <v>-8.4221417767111006E-2</v>
      </c>
    </row>
    <row r="249" spans="1:9" x14ac:dyDescent="0.25">
      <c r="A249" s="1">
        <v>45722</v>
      </c>
      <c r="B249">
        <v>272.06</v>
      </c>
      <c r="C249">
        <v>272.64999999999998</v>
      </c>
      <c r="D249">
        <v>260.02</v>
      </c>
      <c r="E249">
        <v>263.45</v>
      </c>
      <c r="F249">
        <v>98451570</v>
      </c>
      <c r="G249">
        <v>191.09811348929819</v>
      </c>
      <c r="H249">
        <v>191.18238545816754</v>
      </c>
      <c r="I249" s="2">
        <f>tsla_14yr_avg[[#This Row],[Average_14Y_Centered]]-tsla_14yr_avg[[#This Row],[MANUAL ROLLING AVERAGE]]</f>
        <v>-8.4271968869359171E-2</v>
      </c>
    </row>
    <row r="250" spans="1:9" x14ac:dyDescent="0.25">
      <c r="A250" s="1">
        <v>45721</v>
      </c>
      <c r="B250">
        <v>272.92</v>
      </c>
      <c r="C250">
        <v>279.55</v>
      </c>
      <c r="D250">
        <v>267.70999999999998</v>
      </c>
      <c r="E250">
        <v>279.10000000000002</v>
      </c>
      <c r="F250">
        <v>94042914</v>
      </c>
      <c r="G250">
        <v>191.0140945273632</v>
      </c>
      <c r="H250">
        <v>191.09811348929838</v>
      </c>
      <c r="I250" s="2">
        <f>tsla_14yr_avg[[#This Row],[Average_14Y_Centered]]-tsla_14yr_avg[[#This Row],[MANUAL ROLLING AVERAGE]]</f>
        <v>-8.4018961935186098E-2</v>
      </c>
    </row>
    <row r="251" spans="1:9" x14ac:dyDescent="0.25">
      <c r="A251" s="1">
        <v>45720</v>
      </c>
      <c r="B251">
        <v>270.93</v>
      </c>
      <c r="C251">
        <v>284.35000000000002</v>
      </c>
      <c r="D251">
        <v>261.83999999999997</v>
      </c>
      <c r="E251">
        <v>272.04000000000002</v>
      </c>
      <c r="F251">
        <v>126706602</v>
      </c>
      <c r="G251">
        <v>191.0140945273632</v>
      </c>
      <c r="H251">
        <v>191.0140945273634</v>
      </c>
      <c r="I251" s="2">
        <f>tsla_14yr_avg[[#This Row],[Average_14Y_Centered]]-tsla_14yr_avg[[#This Row],[MANUAL ROLLING AVERAGE]]</f>
        <v>0</v>
      </c>
    </row>
    <row r="252" spans="1:9" x14ac:dyDescent="0.25">
      <c r="A252" s="1">
        <v>45719</v>
      </c>
      <c r="B252">
        <v>300.33999999999997</v>
      </c>
      <c r="C252">
        <v>303.94</v>
      </c>
      <c r="D252">
        <v>277.3</v>
      </c>
      <c r="E252">
        <v>284.64999999999998</v>
      </c>
      <c r="F252">
        <v>115551398</v>
      </c>
      <c r="G252">
        <v>191.0140945273632</v>
      </c>
      <c r="H252">
        <v>190.93021879661882</v>
      </c>
      <c r="I252" s="2">
        <f>tsla_14yr_avg[[#This Row],[Average_14Y_Centered]]-tsla_14yr_avg[[#This Row],[MANUAL ROLLING AVERAGE]]</f>
        <v>8.3875730744381372E-2</v>
      </c>
    </row>
    <row r="253" spans="1:9" x14ac:dyDescent="0.25">
      <c r="A253" s="1">
        <v>45716</v>
      </c>
      <c r="B253">
        <v>279.5</v>
      </c>
      <c r="C253">
        <v>293.88</v>
      </c>
      <c r="D253">
        <v>273.60000000000002</v>
      </c>
      <c r="E253">
        <v>292.98</v>
      </c>
      <c r="F253">
        <v>115697000</v>
      </c>
      <c r="G253">
        <v>190.76284153005463</v>
      </c>
      <c r="H253">
        <v>190.84628727634217</v>
      </c>
      <c r="I253" s="2">
        <f>tsla_14yr_avg[[#This Row],[Average_14Y_Centered]]-tsla_14yr_avg[[#This Row],[MANUAL ROLLING AVERAGE]]</f>
        <v>-8.3445746287537759E-2</v>
      </c>
    </row>
    <row r="254" spans="1:9" x14ac:dyDescent="0.25">
      <c r="A254" s="1">
        <v>45715</v>
      </c>
      <c r="B254">
        <v>291.16000000000003</v>
      </c>
      <c r="C254">
        <v>297.23</v>
      </c>
      <c r="D254">
        <v>280.88</v>
      </c>
      <c r="E254">
        <v>281.95</v>
      </c>
      <c r="F254">
        <v>101748203</v>
      </c>
      <c r="G254">
        <v>190.67974180734856</v>
      </c>
      <c r="H254">
        <v>190.76284153005486</v>
      </c>
      <c r="I254" s="2">
        <f>tsla_14yr_avg[[#This Row],[Average_14Y_Centered]]-tsla_14yr_avg[[#This Row],[MANUAL ROLLING AVERAGE]]</f>
        <v>-8.3099722706293733E-2</v>
      </c>
    </row>
    <row r="255" spans="1:9" x14ac:dyDescent="0.25">
      <c r="A255" s="1">
        <v>45714</v>
      </c>
      <c r="B255">
        <v>303.72000000000003</v>
      </c>
      <c r="C255">
        <v>309</v>
      </c>
      <c r="D255">
        <v>288.04000000000002</v>
      </c>
      <c r="E255">
        <v>290.8</v>
      </c>
      <c r="F255">
        <v>100118305</v>
      </c>
      <c r="G255">
        <v>190.59693796526054</v>
      </c>
      <c r="H255">
        <v>190.67974180734879</v>
      </c>
      <c r="I255" s="2">
        <f>tsla_14yr_avg[[#This Row],[Average_14Y_Centered]]-tsla_14yr_avg[[#This Row],[MANUAL ROLLING AVERAGE]]</f>
        <v>-8.2803842088253532E-2</v>
      </c>
    </row>
    <row r="256" spans="1:9" x14ac:dyDescent="0.25">
      <c r="A256" s="1">
        <v>45713</v>
      </c>
      <c r="B256">
        <v>327.02999999999997</v>
      </c>
      <c r="C256">
        <v>328.89</v>
      </c>
      <c r="D256">
        <v>297.25</v>
      </c>
      <c r="E256">
        <v>302.8</v>
      </c>
      <c r="F256">
        <v>134228797</v>
      </c>
      <c r="G256">
        <v>190.59693796526054</v>
      </c>
      <c r="H256">
        <v>190.59693796526079</v>
      </c>
      <c r="I256" s="2">
        <f>tsla_14yr_avg[[#This Row],[Average_14Y_Centered]]-tsla_14yr_avg[[#This Row],[MANUAL ROLLING AVERAGE]]</f>
        <v>-2.5579538487363607E-13</v>
      </c>
    </row>
    <row r="257" spans="1:9" x14ac:dyDescent="0.25">
      <c r="A257" s="1">
        <v>45712</v>
      </c>
      <c r="B257">
        <v>338.14</v>
      </c>
      <c r="C257">
        <v>342.4</v>
      </c>
      <c r="D257">
        <v>324.7</v>
      </c>
      <c r="E257">
        <v>330.53</v>
      </c>
      <c r="F257">
        <v>76052320</v>
      </c>
      <c r="G257">
        <v>190.59693796526054</v>
      </c>
      <c r="H257">
        <v>190.51403769841292</v>
      </c>
      <c r="I257" s="2">
        <f>tsla_14yr_avg[[#This Row],[Average_14Y_Centered]]-tsla_14yr_avg[[#This Row],[MANUAL ROLLING AVERAGE]]</f>
        <v>8.2900266847616422E-2</v>
      </c>
    </row>
    <row r="258" spans="1:9" x14ac:dyDescent="0.25">
      <c r="A258" s="1">
        <v>45709</v>
      </c>
      <c r="B258">
        <v>353.44</v>
      </c>
      <c r="C258">
        <v>354.98</v>
      </c>
      <c r="D258">
        <v>334.42</v>
      </c>
      <c r="E258">
        <v>337.8</v>
      </c>
      <c r="F258">
        <v>74058648</v>
      </c>
      <c r="G258">
        <v>190.34767096134789</v>
      </c>
      <c r="H258">
        <v>190.43102627664871</v>
      </c>
      <c r="I258" s="2">
        <f>tsla_14yr_avg[[#This Row],[Average_14Y_Centered]]-tsla_14yr_avg[[#This Row],[MANUAL ROLLING AVERAGE]]</f>
        <v>-8.3355315300821076E-2</v>
      </c>
    </row>
    <row r="259" spans="1:9" x14ac:dyDescent="0.25">
      <c r="A259" s="1">
        <v>45708</v>
      </c>
      <c r="B259">
        <v>361.51</v>
      </c>
      <c r="C259">
        <v>362.3</v>
      </c>
      <c r="D259">
        <v>348</v>
      </c>
      <c r="E259">
        <v>354.4</v>
      </c>
      <c r="F259">
        <v>45965352</v>
      </c>
      <c r="G259">
        <v>190.26444774640913</v>
      </c>
      <c r="H259">
        <v>190.34767096134809</v>
      </c>
      <c r="I259" s="2">
        <f>tsla_14yr_avg[[#This Row],[Average_14Y_Centered]]-tsla_14yr_avg[[#This Row],[MANUAL ROLLING AVERAGE]]</f>
        <v>-8.3223214938954015E-2</v>
      </c>
    </row>
    <row r="260" spans="1:9" x14ac:dyDescent="0.25">
      <c r="A260" s="1">
        <v>45707</v>
      </c>
      <c r="B260">
        <v>354</v>
      </c>
      <c r="C260">
        <v>367.34</v>
      </c>
      <c r="D260">
        <v>353.67</v>
      </c>
      <c r="E260">
        <v>360.56</v>
      </c>
      <c r="F260">
        <v>67094367</v>
      </c>
      <c r="G260">
        <v>190.26444774640913</v>
      </c>
      <c r="H260">
        <v>190.26444774640933</v>
      </c>
      <c r="I260" s="2">
        <f>tsla_14yr_avg[[#This Row],[Average_14Y_Centered]]-tsla_14yr_avg[[#This Row],[MANUAL ROLLING AVERAGE]]</f>
        <v>0</v>
      </c>
    </row>
    <row r="261" spans="1:9" x14ac:dyDescent="0.25">
      <c r="A261" s="1">
        <v>45706</v>
      </c>
      <c r="B261">
        <v>355.01</v>
      </c>
      <c r="C261">
        <v>359.1</v>
      </c>
      <c r="D261">
        <v>350.02</v>
      </c>
      <c r="E261">
        <v>354.11</v>
      </c>
      <c r="F261">
        <v>51631699</v>
      </c>
      <c r="G261">
        <v>190.26444774640913</v>
      </c>
      <c r="H261">
        <v>190.18133168316854</v>
      </c>
      <c r="I261" s="2">
        <f>tsla_14yr_avg[[#This Row],[Average_14Y_Centered]]-tsla_14yr_avg[[#This Row],[MANUAL ROLLING AVERAGE]]</f>
        <v>8.3116063240595395E-2</v>
      </c>
    </row>
    <row r="262" spans="1:9" x14ac:dyDescent="0.25">
      <c r="A262" s="1">
        <v>45702</v>
      </c>
      <c r="B262">
        <v>360.62</v>
      </c>
      <c r="C262">
        <v>362</v>
      </c>
      <c r="D262">
        <v>347.5</v>
      </c>
      <c r="E262">
        <v>355.84</v>
      </c>
      <c r="F262">
        <v>68277281</v>
      </c>
      <c r="G262">
        <v>190.01486152324435</v>
      </c>
      <c r="H262">
        <v>190.09824839188545</v>
      </c>
      <c r="I262" s="2">
        <f>tsla_14yr_avg[[#This Row],[Average_14Y_Centered]]-tsla_14yr_avg[[#This Row],[MANUAL ROLLING AVERAGE]]</f>
        <v>-8.3386868641099454E-2</v>
      </c>
    </row>
    <row r="263" spans="1:9" x14ac:dyDescent="0.25">
      <c r="A263" s="1">
        <v>45701</v>
      </c>
      <c r="B263">
        <v>345</v>
      </c>
      <c r="C263">
        <v>358.69</v>
      </c>
      <c r="D263">
        <v>342.85</v>
      </c>
      <c r="E263">
        <v>355.94</v>
      </c>
      <c r="F263">
        <v>89441523</v>
      </c>
      <c r="G263">
        <v>189.93160158180919</v>
      </c>
      <c r="H263">
        <v>190.01486152324455</v>
      </c>
      <c r="I263" s="2">
        <f>tsla_14yr_avg[[#This Row],[Average_14Y_Centered]]-tsla_14yr_avg[[#This Row],[MANUAL ROLLING AVERAGE]]</f>
        <v>-8.3259941435358087E-2</v>
      </c>
    </row>
    <row r="264" spans="1:9" x14ac:dyDescent="0.25">
      <c r="A264" s="1">
        <v>45700</v>
      </c>
      <c r="B264">
        <v>329.94</v>
      </c>
      <c r="C264">
        <v>346.4</v>
      </c>
      <c r="D264">
        <v>329.12</v>
      </c>
      <c r="E264">
        <v>336.51</v>
      </c>
      <c r="F264">
        <v>105382703</v>
      </c>
      <c r="G264">
        <v>189.84816205533599</v>
      </c>
      <c r="H264">
        <v>189.93160158180942</v>
      </c>
      <c r="I264" s="2">
        <f>tsla_14yr_avg[[#This Row],[Average_14Y_Centered]]-tsla_14yr_avg[[#This Row],[MANUAL ROLLING AVERAGE]]</f>
        <v>-8.3439526473426895E-2</v>
      </c>
    </row>
    <row r="265" spans="1:9" x14ac:dyDescent="0.25">
      <c r="A265" s="1">
        <v>45699</v>
      </c>
      <c r="B265">
        <v>345.8</v>
      </c>
      <c r="C265">
        <v>349.37</v>
      </c>
      <c r="D265">
        <v>325.10000000000002</v>
      </c>
      <c r="E265">
        <v>328.5</v>
      </c>
      <c r="F265">
        <v>118543398</v>
      </c>
      <c r="G265">
        <v>189.84816205533599</v>
      </c>
      <c r="H265">
        <v>189.84816205533619</v>
      </c>
      <c r="I265" s="2">
        <f>tsla_14yr_avg[[#This Row],[Average_14Y_Centered]]-tsla_14yr_avg[[#This Row],[MANUAL ROLLING AVERAGE]]</f>
        <v>0</v>
      </c>
    </row>
    <row r="266" spans="1:9" x14ac:dyDescent="0.25">
      <c r="A266" s="1">
        <v>45698</v>
      </c>
      <c r="B266">
        <v>356.21</v>
      </c>
      <c r="C266">
        <v>362.7</v>
      </c>
      <c r="D266">
        <v>350.51</v>
      </c>
      <c r="E266">
        <v>350.73</v>
      </c>
      <c r="F266">
        <v>77514898</v>
      </c>
      <c r="G266">
        <v>189.84816205533599</v>
      </c>
      <c r="H266">
        <v>189.76462716049406</v>
      </c>
      <c r="I266" s="2">
        <f>tsla_14yr_avg[[#This Row],[Average_14Y_Centered]]-tsla_14yr_avg[[#This Row],[MANUAL ROLLING AVERAGE]]</f>
        <v>8.3534894841932328E-2</v>
      </c>
    </row>
    <row r="267" spans="1:9" x14ac:dyDescent="0.25">
      <c r="A267" s="1">
        <v>45695</v>
      </c>
      <c r="B267">
        <v>370.19</v>
      </c>
      <c r="C267">
        <v>380.55</v>
      </c>
      <c r="D267">
        <v>360.34</v>
      </c>
      <c r="E267">
        <v>361.62</v>
      </c>
      <c r="F267">
        <v>70298258</v>
      </c>
      <c r="G267">
        <v>189.59910705476074</v>
      </c>
      <c r="H267">
        <v>189.68133761105651</v>
      </c>
      <c r="I267" s="2">
        <f>tsla_14yr_avg[[#This Row],[Average_14Y_Centered]]-tsla_14yr_avg[[#This Row],[MANUAL ROLLING AVERAGE]]</f>
        <v>-8.2230556295769475E-2</v>
      </c>
    </row>
    <row r="268" spans="1:9" x14ac:dyDescent="0.25">
      <c r="A268" s="1">
        <v>45694</v>
      </c>
      <c r="B268">
        <v>373.03</v>
      </c>
      <c r="C268">
        <v>375.4</v>
      </c>
      <c r="D268">
        <v>363.18</v>
      </c>
      <c r="E268">
        <v>374.32</v>
      </c>
      <c r="F268">
        <v>77918234</v>
      </c>
      <c r="G268">
        <v>189.51659270216965</v>
      </c>
      <c r="H268">
        <v>189.59910705476096</v>
      </c>
      <c r="I268" s="2">
        <f>tsla_14yr_avg[[#This Row],[Average_14Y_Centered]]-tsla_14yr_avg[[#This Row],[MANUAL ROLLING AVERAGE]]</f>
        <v>-8.2514352591317675E-2</v>
      </c>
    </row>
    <row r="269" spans="1:9" x14ac:dyDescent="0.25">
      <c r="A269" s="1">
        <v>45693</v>
      </c>
      <c r="B269">
        <v>387.51</v>
      </c>
      <c r="C269">
        <v>388.39</v>
      </c>
      <c r="D269">
        <v>375.53</v>
      </c>
      <c r="E269">
        <v>378.17</v>
      </c>
      <c r="F269">
        <v>57614719</v>
      </c>
      <c r="G269">
        <v>189.43413504189257</v>
      </c>
      <c r="H269">
        <v>189.51659270216987</v>
      </c>
      <c r="I269" s="2">
        <f>tsla_14yr_avg[[#This Row],[Average_14Y_Centered]]-tsla_14yr_avg[[#This Row],[MANUAL ROLLING AVERAGE]]</f>
        <v>-8.2457660277299283E-2</v>
      </c>
    </row>
    <row r="270" spans="1:9" x14ac:dyDescent="0.25">
      <c r="A270" s="1">
        <v>45692</v>
      </c>
      <c r="B270">
        <v>382.63</v>
      </c>
      <c r="C270">
        <v>394</v>
      </c>
      <c r="D270">
        <v>381.4</v>
      </c>
      <c r="E270">
        <v>392.21</v>
      </c>
      <c r="F270">
        <v>57072238</v>
      </c>
      <c r="G270">
        <v>189.43413504189257</v>
      </c>
      <c r="H270">
        <v>189.4341350418928</v>
      </c>
      <c r="I270" s="2">
        <f>tsla_14yr_avg[[#This Row],[Average_14Y_Centered]]-tsla_14yr_avg[[#This Row],[MANUAL ROLLING AVERAGE]]</f>
        <v>-2.2737367544323206E-13</v>
      </c>
    </row>
    <row r="271" spans="1:9" x14ac:dyDescent="0.25">
      <c r="A271" s="1">
        <v>45691</v>
      </c>
      <c r="B271">
        <v>386.68</v>
      </c>
      <c r="C271">
        <v>389.17</v>
      </c>
      <c r="D271">
        <v>374.36</v>
      </c>
      <c r="E271">
        <v>383.68</v>
      </c>
      <c r="F271">
        <v>93732117</v>
      </c>
      <c r="G271">
        <v>189.43413504189257</v>
      </c>
      <c r="H271">
        <v>189.35210837438447</v>
      </c>
      <c r="I271" s="2">
        <f>tsla_14yr_avg[[#This Row],[Average_14Y_Centered]]-tsla_14yr_avg[[#This Row],[MANUAL ROLLING AVERAGE]]</f>
        <v>8.2026667508102946E-2</v>
      </c>
    </row>
    <row r="272" spans="1:9" x14ac:dyDescent="0.25">
      <c r="A272" s="1">
        <v>45688</v>
      </c>
      <c r="B272">
        <v>401.53</v>
      </c>
      <c r="C272">
        <v>419.99</v>
      </c>
      <c r="D272">
        <v>401.34</v>
      </c>
      <c r="E272">
        <v>404.6</v>
      </c>
      <c r="F272">
        <v>83568227</v>
      </c>
      <c r="G272">
        <v>189.18881889763782</v>
      </c>
      <c r="H272">
        <v>189.27033973412139</v>
      </c>
      <c r="I272" s="2">
        <f>tsla_14yr_avg[[#This Row],[Average_14Y_Centered]]-tsla_14yr_avg[[#This Row],[MANUAL ROLLING AVERAGE]]</f>
        <v>-8.1520836483576886E-2</v>
      </c>
    </row>
    <row r="273" spans="1:9" x14ac:dyDescent="0.25">
      <c r="A273" s="1">
        <v>45687</v>
      </c>
      <c r="B273">
        <v>410.78</v>
      </c>
      <c r="C273">
        <v>412.5</v>
      </c>
      <c r="D273">
        <v>384.41</v>
      </c>
      <c r="E273">
        <v>400.28</v>
      </c>
      <c r="F273">
        <v>98092883</v>
      </c>
      <c r="G273">
        <v>189.10709788489916</v>
      </c>
      <c r="H273">
        <v>189.18881889763804</v>
      </c>
      <c r="I273" s="2">
        <f>tsla_14yr_avg[[#This Row],[Average_14Y_Centered]]-tsla_14yr_avg[[#This Row],[MANUAL ROLLING AVERAGE]]</f>
        <v>-8.1721012738881882E-2</v>
      </c>
    </row>
    <row r="274" spans="1:9" x14ac:dyDescent="0.25">
      <c r="A274" s="1">
        <v>45686</v>
      </c>
      <c r="B274">
        <v>395.21</v>
      </c>
      <c r="C274">
        <v>398.59</v>
      </c>
      <c r="D274">
        <v>384.48</v>
      </c>
      <c r="E274">
        <v>389.1</v>
      </c>
      <c r="F274">
        <v>68033648</v>
      </c>
      <c r="G274">
        <v>189.02558013765977</v>
      </c>
      <c r="H274">
        <v>189.10709788489942</v>
      </c>
      <c r="I274" s="2">
        <f>tsla_14yr_avg[[#This Row],[Average_14Y_Centered]]-tsla_14yr_avg[[#This Row],[MANUAL ROLLING AVERAGE]]</f>
        <v>-8.1517747239644223E-2</v>
      </c>
    </row>
    <row r="275" spans="1:9" x14ac:dyDescent="0.25">
      <c r="A275" s="1">
        <v>45685</v>
      </c>
      <c r="B275">
        <v>396.91</v>
      </c>
      <c r="C275">
        <v>400.59</v>
      </c>
      <c r="D275">
        <v>386.5</v>
      </c>
      <c r="E275">
        <v>398.09</v>
      </c>
      <c r="F275">
        <v>48910680</v>
      </c>
      <c r="G275">
        <v>189.02558013765977</v>
      </c>
      <c r="H275">
        <v>189.02558013766003</v>
      </c>
      <c r="I275" s="2">
        <f>tsla_14yr_avg[[#This Row],[Average_14Y_Centered]]-tsla_14yr_avg[[#This Row],[MANUAL ROLLING AVERAGE]]</f>
        <v>-2.5579538487363607E-13</v>
      </c>
    </row>
    <row r="276" spans="1:9" x14ac:dyDescent="0.25">
      <c r="A276" s="1">
        <v>45684</v>
      </c>
      <c r="B276">
        <v>394.8</v>
      </c>
      <c r="C276">
        <v>406.69</v>
      </c>
      <c r="D276">
        <v>389</v>
      </c>
      <c r="E276">
        <v>397.15</v>
      </c>
      <c r="F276">
        <v>58125512</v>
      </c>
      <c r="G276">
        <v>189.02558013765977</v>
      </c>
      <c r="H276">
        <v>188.94392628992654</v>
      </c>
      <c r="I276" s="2">
        <f>tsla_14yr_avg[[#This Row],[Average_14Y_Centered]]-tsla_14yr_avg[[#This Row],[MANUAL ROLLING AVERAGE]]</f>
        <v>8.1653847733235807E-2</v>
      </c>
    </row>
    <row r="277" spans="1:9" x14ac:dyDescent="0.25">
      <c r="A277" s="1">
        <v>45681</v>
      </c>
      <c r="B277">
        <v>414.45</v>
      </c>
      <c r="C277">
        <v>418.88</v>
      </c>
      <c r="D277">
        <v>405.78</v>
      </c>
      <c r="E277">
        <v>406.58</v>
      </c>
      <c r="F277">
        <v>56427152</v>
      </c>
      <c r="G277">
        <v>188.78078546882671</v>
      </c>
      <c r="H277">
        <v>188.86218074656213</v>
      </c>
      <c r="I277" s="2">
        <f>tsla_14yr_avg[[#This Row],[Average_14Y_Centered]]-tsla_14yr_avg[[#This Row],[MANUAL ROLLING AVERAGE]]</f>
        <v>-8.1395277735424543E-2</v>
      </c>
    </row>
    <row r="278" spans="1:9" x14ac:dyDescent="0.25">
      <c r="A278" s="1">
        <v>45680</v>
      </c>
      <c r="B278">
        <v>416.06</v>
      </c>
      <c r="C278">
        <v>420.73</v>
      </c>
      <c r="D278">
        <v>408.95</v>
      </c>
      <c r="E278">
        <v>412.38</v>
      </c>
      <c r="F278">
        <v>50690594</v>
      </c>
      <c r="G278">
        <v>188.69969578017663</v>
      </c>
      <c r="H278">
        <v>188.78078546882693</v>
      </c>
      <c r="I278" s="2">
        <f>tsla_14yr_avg[[#This Row],[Average_14Y_Centered]]-tsla_14yr_avg[[#This Row],[MANUAL ROLLING AVERAGE]]</f>
        <v>-8.1089688650308744E-2</v>
      </c>
    </row>
    <row r="279" spans="1:9" x14ac:dyDescent="0.25">
      <c r="A279" s="1">
        <v>45679</v>
      </c>
      <c r="B279">
        <v>416.81</v>
      </c>
      <c r="C279">
        <v>428</v>
      </c>
      <c r="D279">
        <v>414.59</v>
      </c>
      <c r="E279">
        <v>415.11</v>
      </c>
      <c r="F279">
        <v>60963340</v>
      </c>
      <c r="G279">
        <v>188.61864639529179</v>
      </c>
      <c r="H279">
        <v>188.69969578017688</v>
      </c>
      <c r="I279" s="2">
        <f>tsla_14yr_avg[[#This Row],[Average_14Y_Centered]]-tsla_14yr_avg[[#This Row],[MANUAL ROLLING AVERAGE]]</f>
        <v>-8.1049384885091058E-2</v>
      </c>
    </row>
    <row r="280" spans="1:9" x14ac:dyDescent="0.25">
      <c r="A280" s="1">
        <v>45678</v>
      </c>
      <c r="B280">
        <v>432.64</v>
      </c>
      <c r="C280">
        <v>433.2</v>
      </c>
      <c r="D280">
        <v>406.31</v>
      </c>
      <c r="E280">
        <v>424.07</v>
      </c>
      <c r="F280">
        <v>87320891</v>
      </c>
      <c r="G280">
        <v>188.61864639529179</v>
      </c>
      <c r="H280">
        <v>188.61864639529205</v>
      </c>
      <c r="I280" s="2">
        <f>tsla_14yr_avg[[#This Row],[Average_14Y_Centered]]-tsla_14yr_avg[[#This Row],[MANUAL ROLLING AVERAGE]]</f>
        <v>-2.5579538487363607E-13</v>
      </c>
    </row>
    <row r="281" spans="1:9" x14ac:dyDescent="0.25">
      <c r="A281" s="1">
        <v>45674</v>
      </c>
      <c r="B281">
        <v>421.5</v>
      </c>
      <c r="C281">
        <v>439.74</v>
      </c>
      <c r="D281">
        <v>419.75</v>
      </c>
      <c r="E281">
        <v>426.5</v>
      </c>
      <c r="F281">
        <v>94991430</v>
      </c>
      <c r="G281">
        <v>188.37554358472084</v>
      </c>
      <c r="H281">
        <v>188.53762254901986</v>
      </c>
      <c r="I281" s="2">
        <f>tsla_14yr_avg[[#This Row],[Average_14Y_Centered]]-tsla_14yr_avg[[#This Row],[MANUAL ROLLING AVERAGE]]</f>
        <v>-0.16207896429901325</v>
      </c>
    </row>
    <row r="282" spans="1:9" x14ac:dyDescent="0.25">
      <c r="A282" s="1">
        <v>45673</v>
      </c>
      <c r="B282">
        <v>423.49</v>
      </c>
      <c r="C282">
        <v>424</v>
      </c>
      <c r="D282">
        <v>409.13</v>
      </c>
      <c r="E282">
        <v>413.82</v>
      </c>
      <c r="F282">
        <v>68335148</v>
      </c>
      <c r="G282">
        <v>188.29443465491926</v>
      </c>
      <c r="H282">
        <v>188.4565017148459</v>
      </c>
      <c r="I282" s="2">
        <f>tsla_14yr_avg[[#This Row],[Average_14Y_Centered]]-tsla_14yr_avg[[#This Row],[MANUAL ROLLING AVERAGE]]</f>
        <v>-0.16206705992664183</v>
      </c>
    </row>
    <row r="283" spans="1:9" x14ac:dyDescent="0.25">
      <c r="A283" s="1">
        <v>45672</v>
      </c>
      <c r="B283">
        <v>409.9</v>
      </c>
      <c r="C283">
        <v>429.8</v>
      </c>
      <c r="D283">
        <v>405.66</v>
      </c>
      <c r="E283">
        <v>428.22</v>
      </c>
      <c r="F283">
        <v>81375453</v>
      </c>
      <c r="G283">
        <v>188.29443465491926</v>
      </c>
      <c r="H283">
        <v>188.3755435847211</v>
      </c>
      <c r="I283" s="2">
        <f>tsla_14yr_avg[[#This Row],[Average_14Y_Centered]]-tsla_14yr_avg[[#This Row],[MANUAL ROLLING AVERAGE]]</f>
        <v>-8.1108929801843033E-2</v>
      </c>
    </row>
    <row r="284" spans="1:9" x14ac:dyDescent="0.25">
      <c r="A284" s="1">
        <v>45671</v>
      </c>
      <c r="B284">
        <v>414.34</v>
      </c>
      <c r="C284">
        <v>422.64</v>
      </c>
      <c r="D284">
        <v>394.54</v>
      </c>
      <c r="E284">
        <v>396.36</v>
      </c>
      <c r="F284">
        <v>84565023</v>
      </c>
      <c r="G284">
        <v>188.29443465491926</v>
      </c>
      <c r="H284">
        <v>188.29443465491948</v>
      </c>
      <c r="I284" s="2">
        <f>tsla_14yr_avg[[#This Row],[Average_14Y_Centered]]-tsla_14yr_avg[[#This Row],[MANUAL ROLLING AVERAGE]]</f>
        <v>-2.2737367544323206E-13</v>
      </c>
    </row>
    <row r="285" spans="1:9" x14ac:dyDescent="0.25">
      <c r="A285" s="1">
        <v>45670</v>
      </c>
      <c r="B285">
        <v>383.21</v>
      </c>
      <c r="C285">
        <v>403.79</v>
      </c>
      <c r="D285">
        <v>380.07</v>
      </c>
      <c r="E285">
        <v>403.31</v>
      </c>
      <c r="F285">
        <v>67580484</v>
      </c>
      <c r="G285">
        <v>188.29443465491926</v>
      </c>
      <c r="H285">
        <v>188.21327788649728</v>
      </c>
      <c r="I285" s="2">
        <f>tsla_14yr_avg[[#This Row],[Average_14Y_Centered]]-tsla_14yr_avg[[#This Row],[MANUAL ROLLING AVERAGE]]</f>
        <v>8.1156768421976722E-2</v>
      </c>
    </row>
    <row r="286" spans="1:9" x14ac:dyDescent="0.25">
      <c r="A286" s="1">
        <v>45667</v>
      </c>
      <c r="B286">
        <v>391.4</v>
      </c>
      <c r="C286">
        <v>399.28</v>
      </c>
      <c r="D286">
        <v>377.29</v>
      </c>
      <c r="E286">
        <v>394.74</v>
      </c>
      <c r="F286">
        <v>62287328</v>
      </c>
      <c r="G286">
        <v>188.05121700879764</v>
      </c>
      <c r="H286">
        <v>188.13225916870439</v>
      </c>
      <c r="I286" s="2">
        <f>tsla_14yr_avg[[#This Row],[Average_14Y_Centered]]-tsla_14yr_avg[[#This Row],[MANUAL ROLLING AVERAGE]]</f>
        <v>-8.1042159906758116E-2</v>
      </c>
    </row>
    <row r="287" spans="1:9" x14ac:dyDescent="0.25">
      <c r="A287" s="1">
        <v>45665</v>
      </c>
      <c r="B287">
        <v>392.95</v>
      </c>
      <c r="C287">
        <v>402.5</v>
      </c>
      <c r="D287">
        <v>387.4</v>
      </c>
      <c r="E287">
        <v>394.94</v>
      </c>
      <c r="F287">
        <v>73038805</v>
      </c>
      <c r="G287">
        <v>187.88938964843751</v>
      </c>
      <c r="H287">
        <v>188.05121700879789</v>
      </c>
      <c r="I287" s="2">
        <f>tsla_14yr_avg[[#This Row],[Average_14Y_Centered]]-tsla_14yr_avg[[#This Row],[MANUAL ROLLING AVERAGE]]</f>
        <v>-0.16182736036037682</v>
      </c>
    </row>
    <row r="288" spans="1:9" x14ac:dyDescent="0.25">
      <c r="A288" s="1">
        <v>45664</v>
      </c>
      <c r="B288">
        <v>405.83</v>
      </c>
      <c r="C288">
        <v>414.33</v>
      </c>
      <c r="D288">
        <v>390</v>
      </c>
      <c r="E288">
        <v>394.36</v>
      </c>
      <c r="F288">
        <v>75699531</v>
      </c>
      <c r="G288">
        <v>187.88938964843751</v>
      </c>
      <c r="H288">
        <v>187.97021983390351</v>
      </c>
      <c r="I288" s="2">
        <f>tsla_14yr_avg[[#This Row],[Average_14Y_Centered]]-tsla_14yr_avg[[#This Row],[MANUAL ROLLING AVERAGE]]</f>
        <v>-8.0830185465998738E-2</v>
      </c>
    </row>
    <row r="289" spans="1:9" x14ac:dyDescent="0.25">
      <c r="A289" s="1">
        <v>45663</v>
      </c>
      <c r="B289">
        <v>423.2</v>
      </c>
      <c r="C289">
        <v>426.43</v>
      </c>
      <c r="D289">
        <v>401.7</v>
      </c>
      <c r="E289">
        <v>411.05</v>
      </c>
      <c r="F289">
        <v>85516531</v>
      </c>
      <c r="G289">
        <v>187.88938964843751</v>
      </c>
      <c r="H289">
        <v>187.88938964843774</v>
      </c>
      <c r="I289" s="2">
        <f>tsla_14yr_avg[[#This Row],[Average_14Y_Centered]]-tsla_14yr_avg[[#This Row],[MANUAL ROLLING AVERAGE]]</f>
        <v>-2.2737367544323206E-13</v>
      </c>
    </row>
    <row r="290" spans="1:9" x14ac:dyDescent="0.25">
      <c r="A290" s="1">
        <v>45660</v>
      </c>
      <c r="B290">
        <v>381.48</v>
      </c>
      <c r="C290">
        <v>411.88</v>
      </c>
      <c r="D290">
        <v>379.45</v>
      </c>
      <c r="E290">
        <v>410.44</v>
      </c>
      <c r="F290">
        <v>95423328</v>
      </c>
      <c r="G290">
        <v>187.64539249146759</v>
      </c>
      <c r="H290">
        <v>187.80799414348485</v>
      </c>
      <c r="I290" s="2">
        <f>tsla_14yr_avg[[#This Row],[Average_14Y_Centered]]-tsla_14yr_avg[[#This Row],[MANUAL ROLLING AVERAGE]]</f>
        <v>-0.1626016520172584</v>
      </c>
    </row>
    <row r="291" spans="1:9" x14ac:dyDescent="0.25">
      <c r="A291" s="1">
        <v>45659</v>
      </c>
      <c r="B291">
        <v>390.1</v>
      </c>
      <c r="C291">
        <v>392.73</v>
      </c>
      <c r="D291">
        <v>373.04</v>
      </c>
      <c r="E291">
        <v>379.28</v>
      </c>
      <c r="F291">
        <v>109710703</v>
      </c>
      <c r="G291">
        <v>187.56436159844051</v>
      </c>
      <c r="H291">
        <v>187.72660975609779</v>
      </c>
      <c r="I291" s="2">
        <f>tsla_14yr_avg[[#This Row],[Average_14Y_Centered]]-tsla_14yr_avg[[#This Row],[MANUAL ROLLING AVERAGE]]</f>
        <v>-0.16224815765727385</v>
      </c>
    </row>
    <row r="292" spans="1:9" x14ac:dyDescent="0.25">
      <c r="A292" s="1">
        <v>45657</v>
      </c>
      <c r="B292">
        <v>423.79</v>
      </c>
      <c r="C292">
        <v>427.93</v>
      </c>
      <c r="D292">
        <v>402.54</v>
      </c>
      <c r="E292">
        <v>403.84</v>
      </c>
      <c r="F292">
        <v>76825117</v>
      </c>
      <c r="G292">
        <v>187.56436159844051</v>
      </c>
      <c r="H292">
        <v>187.64539249146782</v>
      </c>
      <c r="I292" s="2">
        <f>tsla_14yr_avg[[#This Row],[Average_14Y_Centered]]-tsla_14yr_avg[[#This Row],[MANUAL ROLLING AVERAGE]]</f>
        <v>-8.1030893027303819E-2</v>
      </c>
    </row>
    <row r="293" spans="1:9" x14ac:dyDescent="0.25">
      <c r="A293" s="1">
        <v>45656</v>
      </c>
      <c r="B293">
        <v>419.4</v>
      </c>
      <c r="C293">
        <v>427</v>
      </c>
      <c r="D293">
        <v>415.75</v>
      </c>
      <c r="E293">
        <v>417.41</v>
      </c>
      <c r="F293">
        <v>64941008</v>
      </c>
      <c r="G293">
        <v>187.56436159844051</v>
      </c>
      <c r="H293">
        <v>187.56436159844077</v>
      </c>
      <c r="I293" s="2">
        <f>tsla_14yr_avg[[#This Row],[Average_14Y_Centered]]-tsla_14yr_avg[[#This Row],[MANUAL ROLLING AVERAGE]]</f>
        <v>-2.5579538487363607E-13</v>
      </c>
    </row>
    <row r="294" spans="1:9" x14ac:dyDescent="0.25">
      <c r="A294" s="1">
        <v>45653</v>
      </c>
      <c r="B294">
        <v>449.52</v>
      </c>
      <c r="C294">
        <v>450</v>
      </c>
      <c r="D294">
        <v>426.5</v>
      </c>
      <c r="E294">
        <v>431.66</v>
      </c>
      <c r="F294">
        <v>82666812</v>
      </c>
      <c r="G294">
        <v>187.32098783454987</v>
      </c>
      <c r="H294">
        <v>187.48311251826618</v>
      </c>
      <c r="I294" s="2">
        <f>tsla_14yr_avg[[#This Row],[Average_14Y_Centered]]-tsla_14yr_avg[[#This Row],[MANUAL ROLLING AVERAGE]]</f>
        <v>-0.16212468371631417</v>
      </c>
    </row>
    <row r="295" spans="1:9" x14ac:dyDescent="0.25">
      <c r="A295" s="1">
        <v>45652</v>
      </c>
      <c r="B295">
        <v>465.16</v>
      </c>
      <c r="C295">
        <v>465.33</v>
      </c>
      <c r="D295">
        <v>451.02</v>
      </c>
      <c r="E295">
        <v>454.13</v>
      </c>
      <c r="F295">
        <v>76651211</v>
      </c>
      <c r="G295">
        <v>187.24016536964982</v>
      </c>
      <c r="H295">
        <v>187.4020691333985</v>
      </c>
      <c r="I295" s="2">
        <f>tsla_14yr_avg[[#This Row],[Average_14Y_Centered]]-tsla_14yr_avg[[#This Row],[MANUAL ROLLING AVERAGE]]</f>
        <v>-0.16190376374868265</v>
      </c>
    </row>
    <row r="296" spans="1:9" x14ac:dyDescent="0.25">
      <c r="A296" s="1">
        <v>45650</v>
      </c>
      <c r="B296">
        <v>435.9</v>
      </c>
      <c r="C296">
        <v>462.78</v>
      </c>
      <c r="D296">
        <v>435.14</v>
      </c>
      <c r="E296">
        <v>462.28</v>
      </c>
      <c r="F296">
        <v>59551754</v>
      </c>
      <c r="G296">
        <v>187.24016536964982</v>
      </c>
      <c r="H296">
        <v>187.32098783455012</v>
      </c>
      <c r="I296" s="2">
        <f>tsla_14yr_avg[[#This Row],[Average_14Y_Centered]]-tsla_14yr_avg[[#This Row],[MANUAL ROLLING AVERAGE]]</f>
        <v>-8.0822464900307978E-2</v>
      </c>
    </row>
    <row r="297" spans="1:9" x14ac:dyDescent="0.25">
      <c r="A297" s="1">
        <v>45649</v>
      </c>
      <c r="B297">
        <v>431</v>
      </c>
      <c r="C297">
        <v>434.51</v>
      </c>
      <c r="D297">
        <v>415.41</v>
      </c>
      <c r="E297">
        <v>430.6</v>
      </c>
      <c r="F297">
        <v>72698062</v>
      </c>
      <c r="G297">
        <v>187.24016536964982</v>
      </c>
      <c r="H297">
        <v>187.24016536965007</v>
      </c>
      <c r="I297" s="2">
        <f>tsla_14yr_avg[[#This Row],[Average_14Y_Centered]]-tsla_14yr_avg[[#This Row],[MANUAL ROLLING AVERAGE]]</f>
        <v>-2.5579538487363607E-13</v>
      </c>
    </row>
    <row r="298" spans="1:9" x14ac:dyDescent="0.25">
      <c r="A298" s="1">
        <v>45646</v>
      </c>
      <c r="B298">
        <v>425.51</v>
      </c>
      <c r="C298">
        <v>447.08</v>
      </c>
      <c r="D298">
        <v>417.64</v>
      </c>
      <c r="E298">
        <v>421.06</v>
      </c>
      <c r="F298">
        <v>132216203</v>
      </c>
      <c r="G298">
        <v>186.99927149101507</v>
      </c>
      <c r="H298">
        <v>187.15967914438528</v>
      </c>
      <c r="I298" s="2">
        <f>tsla_14yr_avg[[#This Row],[Average_14Y_Centered]]-tsla_14yr_avg[[#This Row],[MANUAL ROLLING AVERAGE]]</f>
        <v>-0.16040765337021412</v>
      </c>
    </row>
    <row r="299" spans="1:9" x14ac:dyDescent="0.25">
      <c r="A299" s="1">
        <v>45645</v>
      </c>
      <c r="B299">
        <v>451.88</v>
      </c>
      <c r="C299">
        <v>456.36</v>
      </c>
      <c r="D299">
        <v>420.02</v>
      </c>
      <c r="E299">
        <v>436.17</v>
      </c>
      <c r="F299">
        <v>118566094</v>
      </c>
      <c r="G299">
        <v>186.9192087378641</v>
      </c>
      <c r="H299">
        <v>187.07948007774564</v>
      </c>
      <c r="I299" s="2">
        <f>tsla_14yr_avg[[#This Row],[Average_14Y_Centered]]-tsla_14yr_avg[[#This Row],[MANUAL ROLLING AVERAGE]]</f>
        <v>-0.16027133988154674</v>
      </c>
    </row>
    <row r="300" spans="1:9" x14ac:dyDescent="0.25">
      <c r="A300" s="1">
        <v>45644</v>
      </c>
      <c r="B300">
        <v>466.5</v>
      </c>
      <c r="C300">
        <v>488.54</v>
      </c>
      <c r="D300">
        <v>427.01</v>
      </c>
      <c r="E300">
        <v>440.13</v>
      </c>
      <c r="F300">
        <v>149340797</v>
      </c>
      <c r="G300">
        <v>186.83947598253278</v>
      </c>
      <c r="H300">
        <v>186.99927149101532</v>
      </c>
      <c r="I300" s="2">
        <f>tsla_14yr_avg[[#This Row],[Average_14Y_Centered]]-tsla_14yr_avg[[#This Row],[MANUAL ROLLING AVERAGE]]</f>
        <v>-0.15979550848254576</v>
      </c>
    </row>
    <row r="301" spans="1:9" x14ac:dyDescent="0.25">
      <c r="A301" s="1">
        <v>45643</v>
      </c>
      <c r="B301">
        <v>475.9</v>
      </c>
      <c r="C301">
        <v>483.99</v>
      </c>
      <c r="D301">
        <v>457.51</v>
      </c>
      <c r="E301">
        <v>479.86</v>
      </c>
      <c r="F301">
        <v>131223000</v>
      </c>
      <c r="G301">
        <v>186.83947598253278</v>
      </c>
      <c r="H301">
        <v>186.91920873786432</v>
      </c>
      <c r="I301" s="2">
        <f>tsla_14yr_avg[[#This Row],[Average_14Y_Centered]]-tsla_14yr_avg[[#This Row],[MANUAL ROLLING AVERAGE]]</f>
        <v>-7.9732755331548333E-2</v>
      </c>
    </row>
    <row r="302" spans="1:9" x14ac:dyDescent="0.25">
      <c r="A302" s="1">
        <v>45642</v>
      </c>
      <c r="B302">
        <v>441.09</v>
      </c>
      <c r="C302">
        <v>463.19</v>
      </c>
      <c r="D302">
        <v>436.15</v>
      </c>
      <c r="E302">
        <v>463.02</v>
      </c>
      <c r="F302">
        <v>114083797</v>
      </c>
      <c r="G302">
        <v>186.83947598253278</v>
      </c>
      <c r="H302">
        <v>186.83947598253303</v>
      </c>
      <c r="I302" s="2">
        <f>tsla_14yr_avg[[#This Row],[Average_14Y_Centered]]-tsla_14yr_avg[[#This Row],[MANUAL ROLLING AVERAGE]]</f>
        <v>-2.5579538487363607E-13</v>
      </c>
    </row>
    <row r="303" spans="1:9" x14ac:dyDescent="0.25">
      <c r="A303" s="1">
        <v>45639</v>
      </c>
      <c r="B303">
        <v>420</v>
      </c>
      <c r="C303">
        <v>436.3</v>
      </c>
      <c r="D303">
        <v>415.71</v>
      </c>
      <c r="E303">
        <v>436.23</v>
      </c>
      <c r="F303">
        <v>89000156</v>
      </c>
      <c r="G303">
        <v>186.60086724806203</v>
      </c>
      <c r="H303">
        <v>186.75997090203714</v>
      </c>
      <c r="I303" s="2">
        <f>tsla_14yr_avg[[#This Row],[Average_14Y_Centered]]-tsla_14yr_avg[[#This Row],[MANUAL ROLLING AVERAGE]]</f>
        <v>-0.15910365397510873</v>
      </c>
    </row>
    <row r="304" spans="1:9" x14ac:dyDescent="0.25">
      <c r="A304" s="1">
        <v>45638</v>
      </c>
      <c r="B304">
        <v>424.84</v>
      </c>
      <c r="C304">
        <v>429.3</v>
      </c>
      <c r="D304">
        <v>415</v>
      </c>
      <c r="E304">
        <v>418.1</v>
      </c>
      <c r="F304">
        <v>87752234</v>
      </c>
      <c r="G304">
        <v>186.52151573849878</v>
      </c>
      <c r="H304">
        <v>186.68036354823101</v>
      </c>
      <c r="I304" s="2">
        <f>tsla_14yr_avg[[#This Row],[Average_14Y_Centered]]-tsla_14yr_avg[[#This Row],[MANUAL ROLLING AVERAGE]]</f>
        <v>-0.15884780973223656</v>
      </c>
    </row>
    <row r="305" spans="1:9" x14ac:dyDescent="0.25">
      <c r="A305" s="1">
        <v>45637</v>
      </c>
      <c r="B305">
        <v>409.7</v>
      </c>
      <c r="C305">
        <v>424.88</v>
      </c>
      <c r="D305">
        <v>402.38</v>
      </c>
      <c r="E305">
        <v>424.77</v>
      </c>
      <c r="F305">
        <v>104287602</v>
      </c>
      <c r="G305">
        <v>186.44184898354308</v>
      </c>
      <c r="H305">
        <v>186.60086724806229</v>
      </c>
      <c r="I305" s="2">
        <f>tsla_14yr_avg[[#This Row],[Average_14Y_Centered]]-tsla_14yr_avg[[#This Row],[MANUAL ROLLING AVERAGE]]</f>
        <v>-0.15901826451920442</v>
      </c>
    </row>
    <row r="306" spans="1:9" x14ac:dyDescent="0.25">
      <c r="A306" s="1">
        <v>45636</v>
      </c>
      <c r="B306">
        <v>392.68</v>
      </c>
      <c r="C306">
        <v>409.73</v>
      </c>
      <c r="D306">
        <v>390.85</v>
      </c>
      <c r="E306">
        <v>400.99</v>
      </c>
      <c r="F306">
        <v>97563586</v>
      </c>
      <c r="G306">
        <v>186.44184898354308</v>
      </c>
      <c r="H306">
        <v>186.52151573849906</v>
      </c>
      <c r="I306" s="2">
        <f>tsla_14yr_avg[[#This Row],[Average_14Y_Centered]]-tsla_14yr_avg[[#This Row],[MANUAL ROLLING AVERAGE]]</f>
        <v>-7.9666754955979968E-2</v>
      </c>
    </row>
    <row r="307" spans="1:9" x14ac:dyDescent="0.25">
      <c r="A307" s="1">
        <v>45635</v>
      </c>
      <c r="B307">
        <v>397.61</v>
      </c>
      <c r="C307">
        <v>404.8</v>
      </c>
      <c r="D307">
        <v>378.01</v>
      </c>
      <c r="E307">
        <v>389.79</v>
      </c>
      <c r="F307">
        <v>96359172</v>
      </c>
      <c r="G307">
        <v>186.44184898354308</v>
      </c>
      <c r="H307">
        <v>186.44184898354337</v>
      </c>
      <c r="I307" s="2">
        <f>tsla_14yr_avg[[#This Row],[Average_14Y_Centered]]-tsla_14yr_avg[[#This Row],[MANUAL ROLLING AVERAGE]]</f>
        <v>-2.8421709430404007E-13</v>
      </c>
    </row>
    <row r="308" spans="1:9" x14ac:dyDescent="0.25">
      <c r="A308" s="1">
        <v>45632</v>
      </c>
      <c r="B308">
        <v>377.42</v>
      </c>
      <c r="C308">
        <v>389.49</v>
      </c>
      <c r="D308">
        <v>370.8</v>
      </c>
      <c r="E308">
        <v>389.22</v>
      </c>
      <c r="F308">
        <v>81455828</v>
      </c>
      <c r="G308">
        <v>186.20178830352828</v>
      </c>
      <c r="H308">
        <v>186.36181422351262</v>
      </c>
      <c r="I308" s="2">
        <f>tsla_14yr_avg[[#This Row],[Average_14Y_Centered]]-tsla_14yr_avg[[#This Row],[MANUAL ROLLING AVERAGE]]</f>
        <v>-0.16002591998434923</v>
      </c>
    </row>
    <row r="309" spans="1:9" x14ac:dyDescent="0.25">
      <c r="A309" s="1">
        <v>45631</v>
      </c>
      <c r="B309">
        <v>359.87</v>
      </c>
      <c r="C309">
        <v>375.43</v>
      </c>
      <c r="D309">
        <v>359.5</v>
      </c>
      <c r="E309">
        <v>369.49</v>
      </c>
      <c r="F309">
        <v>81403570</v>
      </c>
      <c r="G309">
        <v>186.12161835748793</v>
      </c>
      <c r="H309">
        <v>186.28173114119951</v>
      </c>
      <c r="I309" s="2">
        <f>tsla_14yr_avg[[#This Row],[Average_14Y_Centered]]-tsla_14yr_avg[[#This Row],[MANUAL ROLLING AVERAGE]]</f>
        <v>-0.16011278371158255</v>
      </c>
    </row>
    <row r="310" spans="1:9" x14ac:dyDescent="0.25">
      <c r="A310" s="1">
        <v>45630</v>
      </c>
      <c r="B310">
        <v>353</v>
      </c>
      <c r="C310">
        <v>358.1</v>
      </c>
      <c r="D310">
        <v>348.6</v>
      </c>
      <c r="E310">
        <v>357.93</v>
      </c>
      <c r="F310">
        <v>50810871</v>
      </c>
      <c r="G310">
        <v>186.04157411878319</v>
      </c>
      <c r="H310">
        <v>186.20178830352856</v>
      </c>
      <c r="I310" s="2">
        <f>tsla_14yr_avg[[#This Row],[Average_14Y_Centered]]-tsla_14yr_avg[[#This Row],[MANUAL ROLLING AVERAGE]]</f>
        <v>-0.16021418474537086</v>
      </c>
    </row>
    <row r="311" spans="1:9" x14ac:dyDescent="0.25">
      <c r="A311" s="1">
        <v>45629</v>
      </c>
      <c r="B311">
        <v>351.8</v>
      </c>
      <c r="C311">
        <v>355.69</v>
      </c>
      <c r="D311">
        <v>348.2</v>
      </c>
      <c r="E311">
        <v>351.42</v>
      </c>
      <c r="F311">
        <v>58267199</v>
      </c>
      <c r="G311">
        <v>186.04157411878319</v>
      </c>
      <c r="H311">
        <v>186.12161835748822</v>
      </c>
      <c r="I311" s="2">
        <f>tsla_14yr_avg[[#This Row],[Average_14Y_Centered]]-tsla_14yr_avg[[#This Row],[MANUAL ROLLING AVERAGE]]</f>
        <v>-8.0044238705028192E-2</v>
      </c>
    </row>
    <row r="312" spans="1:9" x14ac:dyDescent="0.25">
      <c r="A312" s="1">
        <v>45628</v>
      </c>
      <c r="B312">
        <v>352.38</v>
      </c>
      <c r="C312">
        <v>360</v>
      </c>
      <c r="D312">
        <v>351.15</v>
      </c>
      <c r="E312">
        <v>357.09</v>
      </c>
      <c r="F312">
        <v>77986477</v>
      </c>
      <c r="G312">
        <v>186.04157411878319</v>
      </c>
      <c r="H312">
        <v>186.04157411878347</v>
      </c>
      <c r="I312" s="2">
        <f>tsla_14yr_avg[[#This Row],[Average_14Y_Centered]]-tsla_14yr_avg[[#This Row],[MANUAL ROLLING AVERAGE]]</f>
        <v>-2.8421709430404007E-13</v>
      </c>
    </row>
    <row r="313" spans="1:9" x14ac:dyDescent="0.25">
      <c r="A313" s="1">
        <v>45625</v>
      </c>
      <c r="B313">
        <v>336.08</v>
      </c>
      <c r="C313">
        <v>345.45</v>
      </c>
      <c r="D313">
        <v>334.65</v>
      </c>
      <c r="E313">
        <v>345.16</v>
      </c>
      <c r="F313">
        <v>37167621</v>
      </c>
      <c r="G313">
        <v>185.80213596914174</v>
      </c>
      <c r="H313">
        <v>185.96165057915084</v>
      </c>
      <c r="I313" s="2">
        <f>tsla_14yr_avg[[#This Row],[Average_14Y_Centered]]-tsla_14yr_avg[[#This Row],[MANUAL ROLLING AVERAGE]]</f>
        <v>-0.15951461000909717</v>
      </c>
    </row>
    <row r="314" spans="1:9" x14ac:dyDescent="0.25">
      <c r="A314" s="1">
        <v>45623</v>
      </c>
      <c r="B314">
        <v>341.8</v>
      </c>
      <c r="C314">
        <v>342.55</v>
      </c>
      <c r="D314">
        <v>326.58999999999997</v>
      </c>
      <c r="E314">
        <v>332.89</v>
      </c>
      <c r="F314">
        <v>57896441</v>
      </c>
      <c r="G314">
        <v>185.64350674373796</v>
      </c>
      <c r="H314">
        <v>185.88187650747736</v>
      </c>
      <c r="I314" s="2">
        <f>tsla_14yr_avg[[#This Row],[Average_14Y_Centered]]-tsla_14yr_avg[[#This Row],[MANUAL ROLLING AVERAGE]]</f>
        <v>-0.23836976373939933</v>
      </c>
    </row>
    <row r="315" spans="1:9" x14ac:dyDescent="0.25">
      <c r="A315" s="1">
        <v>45622</v>
      </c>
      <c r="B315">
        <v>341</v>
      </c>
      <c r="C315">
        <v>346.96</v>
      </c>
      <c r="D315">
        <v>335.66</v>
      </c>
      <c r="E315">
        <v>338.23</v>
      </c>
      <c r="F315">
        <v>62295859</v>
      </c>
      <c r="G315">
        <v>185.64350674373796</v>
      </c>
      <c r="H315">
        <v>185.80213596914203</v>
      </c>
      <c r="I315" s="2">
        <f>tsla_14yr_avg[[#This Row],[Average_14Y_Centered]]-tsla_14yr_avg[[#This Row],[MANUAL ROLLING AVERAGE]]</f>
        <v>-0.15862922540406998</v>
      </c>
    </row>
    <row r="316" spans="1:9" x14ac:dyDescent="0.25">
      <c r="A316" s="1">
        <v>45621</v>
      </c>
      <c r="B316">
        <v>360.14</v>
      </c>
      <c r="C316">
        <v>361.93</v>
      </c>
      <c r="D316">
        <v>338.2</v>
      </c>
      <c r="E316">
        <v>338.59</v>
      </c>
      <c r="F316">
        <v>95890898</v>
      </c>
      <c r="G316">
        <v>185.64350674373796</v>
      </c>
      <c r="H316">
        <v>185.72279518072315</v>
      </c>
      <c r="I316" s="2">
        <f>tsla_14yr_avg[[#This Row],[Average_14Y_Centered]]-tsla_14yr_avg[[#This Row],[MANUAL ROLLING AVERAGE]]</f>
        <v>-7.9288436985194721E-2</v>
      </c>
    </row>
    <row r="317" spans="1:9" x14ac:dyDescent="0.25">
      <c r="A317" s="1">
        <v>45618</v>
      </c>
      <c r="B317">
        <v>341.09</v>
      </c>
      <c r="C317">
        <v>361.53</v>
      </c>
      <c r="D317">
        <v>337.7</v>
      </c>
      <c r="E317">
        <v>352.56</v>
      </c>
      <c r="F317">
        <v>89140719</v>
      </c>
      <c r="G317">
        <v>185.48498556304142</v>
      </c>
      <c r="H317">
        <v>185.64350674373824</v>
      </c>
      <c r="I317" s="2">
        <f>tsla_14yr_avg[[#This Row],[Average_14Y_Centered]]-tsla_14yr_avg[[#This Row],[MANUAL ROLLING AVERAGE]]</f>
        <v>-0.15852118069682319</v>
      </c>
    </row>
    <row r="318" spans="1:9" x14ac:dyDescent="0.25">
      <c r="A318" s="1">
        <v>45617</v>
      </c>
      <c r="B318">
        <v>343.81</v>
      </c>
      <c r="C318">
        <v>347.99</v>
      </c>
      <c r="D318">
        <v>335.28</v>
      </c>
      <c r="E318">
        <v>339.64</v>
      </c>
      <c r="F318">
        <v>58011719</v>
      </c>
      <c r="G318">
        <v>185.40595959595959</v>
      </c>
      <c r="H318">
        <v>185.56425613866179</v>
      </c>
      <c r="I318" s="2">
        <f>tsla_14yr_avg[[#This Row],[Average_14Y_Centered]]-tsla_14yr_avg[[#This Row],[MANUAL ROLLING AVERAGE]]</f>
        <v>-0.15829654270220317</v>
      </c>
    </row>
    <row r="319" spans="1:9" x14ac:dyDescent="0.25">
      <c r="A319" s="1">
        <v>45616</v>
      </c>
      <c r="B319">
        <v>345</v>
      </c>
      <c r="C319">
        <v>346.6</v>
      </c>
      <c r="D319">
        <v>334.3</v>
      </c>
      <c r="E319">
        <v>342.03</v>
      </c>
      <c r="F319">
        <v>66340648</v>
      </c>
      <c r="G319">
        <v>185.32671634615383</v>
      </c>
      <c r="H319">
        <v>185.48498556304165</v>
      </c>
      <c r="I319" s="2">
        <f>tsla_14yr_avg[[#This Row],[Average_14Y_Centered]]-tsla_14yr_avg[[#This Row],[MANUAL ROLLING AVERAGE]]</f>
        <v>-0.15826921688781681</v>
      </c>
    </row>
    <row r="320" spans="1:9" x14ac:dyDescent="0.25">
      <c r="A320" s="1">
        <v>45615</v>
      </c>
      <c r="B320">
        <v>335.76</v>
      </c>
      <c r="C320">
        <v>347.38</v>
      </c>
      <c r="D320">
        <v>332.75</v>
      </c>
      <c r="E320">
        <v>346</v>
      </c>
      <c r="F320">
        <v>88852445</v>
      </c>
      <c r="G320">
        <v>185.32671634615383</v>
      </c>
      <c r="H320">
        <v>185.40595959595987</v>
      </c>
      <c r="I320" s="2">
        <f>tsla_14yr_avg[[#This Row],[Average_14Y_Centered]]-tsla_14yr_avg[[#This Row],[MANUAL ROLLING AVERAGE]]</f>
        <v>-7.9243249806040694E-2</v>
      </c>
    </row>
    <row r="321" spans="1:9" x14ac:dyDescent="0.25">
      <c r="A321" s="1">
        <v>45614</v>
      </c>
      <c r="B321">
        <v>340.73</v>
      </c>
      <c r="C321">
        <v>348.55</v>
      </c>
      <c r="D321">
        <v>330.01</v>
      </c>
      <c r="E321">
        <v>338.74</v>
      </c>
      <c r="F321">
        <v>126547508</v>
      </c>
      <c r="G321">
        <v>185.32671634615383</v>
      </c>
      <c r="H321">
        <v>185.32671634615414</v>
      </c>
      <c r="I321" s="2">
        <f>tsla_14yr_avg[[#This Row],[Average_14Y_Centered]]-tsla_14yr_avg[[#This Row],[MANUAL ROLLING AVERAGE]]</f>
        <v>-3.1263880373444408E-13</v>
      </c>
    </row>
    <row r="322" spans="1:9" x14ac:dyDescent="0.25">
      <c r="A322" s="1">
        <v>45611</v>
      </c>
      <c r="B322">
        <v>310.57</v>
      </c>
      <c r="C322">
        <v>324.68</v>
      </c>
      <c r="D322">
        <v>309.22000000000003</v>
      </c>
      <c r="E322">
        <v>320.72000000000003</v>
      </c>
      <c r="F322">
        <v>114440305</v>
      </c>
      <c r="G322">
        <v>185.08984637542008</v>
      </c>
      <c r="H322">
        <v>185.24775108121125</v>
      </c>
      <c r="I322" s="2">
        <f>tsla_14yr_avg[[#This Row],[Average_14Y_Centered]]-tsla_14yr_avg[[#This Row],[MANUAL ROLLING AVERAGE]]</f>
        <v>-0.157904705791168</v>
      </c>
    </row>
    <row r="323" spans="1:9" x14ac:dyDescent="0.25">
      <c r="A323" s="1">
        <v>45610</v>
      </c>
      <c r="B323">
        <v>327.69</v>
      </c>
      <c r="C323">
        <v>329.98</v>
      </c>
      <c r="D323">
        <v>310.37</v>
      </c>
      <c r="E323">
        <v>311.18</v>
      </c>
      <c r="F323">
        <v>120726094</v>
      </c>
      <c r="G323">
        <v>185.01090690978887</v>
      </c>
      <c r="H323">
        <v>185.16878001921259</v>
      </c>
      <c r="I323" s="2">
        <f>tsla_14yr_avg[[#This Row],[Average_14Y_Centered]]-tsla_14yr_avg[[#This Row],[MANUAL ROLLING AVERAGE]]</f>
        <v>-0.15787310942371846</v>
      </c>
    </row>
    <row r="324" spans="1:9" x14ac:dyDescent="0.25">
      <c r="A324" s="1">
        <v>45609</v>
      </c>
      <c r="B324">
        <v>335.85</v>
      </c>
      <c r="C324">
        <v>344.6</v>
      </c>
      <c r="D324">
        <v>322.5</v>
      </c>
      <c r="E324">
        <v>330.24</v>
      </c>
      <c r="F324">
        <v>125405602</v>
      </c>
      <c r="G324">
        <v>184.93225899280577</v>
      </c>
      <c r="H324">
        <v>185.08984637542036</v>
      </c>
      <c r="I324" s="2">
        <f>tsla_14yr_avg[[#This Row],[Average_14Y_Centered]]-tsla_14yr_avg[[#This Row],[MANUAL ROLLING AVERAGE]]</f>
        <v>-0.15758738261459371</v>
      </c>
    </row>
    <row r="325" spans="1:9" x14ac:dyDescent="0.25">
      <c r="A325" s="1">
        <v>45608</v>
      </c>
      <c r="B325">
        <v>342.74</v>
      </c>
      <c r="C325">
        <v>345.84</v>
      </c>
      <c r="D325">
        <v>323.31</v>
      </c>
      <c r="E325">
        <v>328.49</v>
      </c>
      <c r="F325">
        <v>155726000</v>
      </c>
      <c r="G325">
        <v>184.93225899280577</v>
      </c>
      <c r="H325">
        <v>185.01090690978916</v>
      </c>
      <c r="I325" s="2">
        <f>tsla_14yr_avg[[#This Row],[Average_14Y_Centered]]-tsla_14yr_avg[[#This Row],[MANUAL ROLLING AVERAGE]]</f>
        <v>-7.8647916983385358E-2</v>
      </c>
    </row>
    <row r="326" spans="1:9" x14ac:dyDescent="0.25">
      <c r="A326" s="1">
        <v>45607</v>
      </c>
      <c r="B326">
        <v>346.3</v>
      </c>
      <c r="C326">
        <v>358.64</v>
      </c>
      <c r="D326">
        <v>336</v>
      </c>
      <c r="E326">
        <v>350</v>
      </c>
      <c r="F326">
        <v>210521594</v>
      </c>
      <c r="G326">
        <v>184.93225899280577</v>
      </c>
      <c r="H326">
        <v>184.93225899280606</v>
      </c>
      <c r="I326" s="2">
        <f>tsla_14yr_avg[[#This Row],[Average_14Y_Centered]]-tsla_14yr_avg[[#This Row],[MANUAL ROLLING AVERAGE]]</f>
        <v>-2.8421709430404007E-13</v>
      </c>
    </row>
    <row r="327" spans="1:9" x14ac:dyDescent="0.25">
      <c r="A327" s="1">
        <v>45604</v>
      </c>
      <c r="B327">
        <v>299.14</v>
      </c>
      <c r="C327">
        <v>328.71</v>
      </c>
      <c r="D327">
        <v>297.66000000000003</v>
      </c>
      <c r="E327">
        <v>321.22000000000003</v>
      </c>
      <c r="F327">
        <v>204782797</v>
      </c>
      <c r="G327">
        <v>184.69561781609195</v>
      </c>
      <c r="H327">
        <v>184.85328859060434</v>
      </c>
      <c r="I327" s="2">
        <f>tsla_14yr_avg[[#This Row],[Average_14Y_Centered]]-tsla_14yr_avg[[#This Row],[MANUAL ROLLING AVERAGE]]</f>
        <v>-0.15767077451238265</v>
      </c>
    </row>
    <row r="328" spans="1:9" x14ac:dyDescent="0.25">
      <c r="A328" s="1">
        <v>45603</v>
      </c>
      <c r="B328">
        <v>288.89</v>
      </c>
      <c r="C328">
        <v>299.75</v>
      </c>
      <c r="D328">
        <v>285.52</v>
      </c>
      <c r="E328">
        <v>296.91000000000003</v>
      </c>
      <c r="F328">
        <v>117309203</v>
      </c>
      <c r="G328">
        <v>184.6169698420297</v>
      </c>
      <c r="H328">
        <v>184.77439386679475</v>
      </c>
      <c r="I328" s="2">
        <f>tsla_14yr_avg[[#This Row],[Average_14Y_Centered]]-tsla_14yr_avg[[#This Row],[MANUAL ROLLING AVERAGE]]</f>
        <v>-0.15742402476504935</v>
      </c>
    </row>
    <row r="329" spans="1:9" x14ac:dyDescent="0.25">
      <c r="A329" s="1">
        <v>45602</v>
      </c>
      <c r="B329">
        <v>284.67</v>
      </c>
      <c r="C329">
        <v>289.58999999999997</v>
      </c>
      <c r="D329">
        <v>275.62</v>
      </c>
      <c r="E329">
        <v>288.52999999999997</v>
      </c>
      <c r="F329">
        <v>165228703</v>
      </c>
      <c r="G329">
        <v>184.53829665071771</v>
      </c>
      <c r="H329">
        <v>184.69561781609227</v>
      </c>
      <c r="I329" s="2">
        <f>tsla_14yr_avg[[#This Row],[Average_14Y_Centered]]-tsla_14yr_avg[[#This Row],[MANUAL ROLLING AVERAGE]]</f>
        <v>-0.15732116537455454</v>
      </c>
    </row>
    <row r="330" spans="1:9" x14ac:dyDescent="0.25">
      <c r="A330" s="1">
        <v>45601</v>
      </c>
      <c r="B330">
        <v>247.34</v>
      </c>
      <c r="C330">
        <v>255.28</v>
      </c>
      <c r="D330">
        <v>246.21</v>
      </c>
      <c r="E330">
        <v>251.44</v>
      </c>
      <c r="F330">
        <v>69282516</v>
      </c>
      <c r="G330">
        <v>184.53829665071771</v>
      </c>
      <c r="H330">
        <v>184.61696984203002</v>
      </c>
      <c r="I330" s="2">
        <f>tsla_14yr_avg[[#This Row],[Average_14Y_Centered]]-tsla_14yr_avg[[#This Row],[MANUAL ROLLING AVERAGE]]</f>
        <v>-7.867319131230488E-2</v>
      </c>
    </row>
    <row r="331" spans="1:9" x14ac:dyDescent="0.25">
      <c r="A331" s="1">
        <v>45600</v>
      </c>
      <c r="B331">
        <v>244.56</v>
      </c>
      <c r="C331">
        <v>248.9</v>
      </c>
      <c r="D331">
        <v>238.88</v>
      </c>
      <c r="E331">
        <v>242.84</v>
      </c>
      <c r="F331">
        <v>68802352</v>
      </c>
      <c r="G331">
        <v>184.53829665071771</v>
      </c>
      <c r="H331">
        <v>184.53829665071802</v>
      </c>
      <c r="I331" s="2">
        <f>tsla_14yr_avg[[#This Row],[Average_14Y_Centered]]-tsla_14yr_avg[[#This Row],[MANUAL ROLLING AVERAGE]]</f>
        <v>-3.1263880373444408E-13</v>
      </c>
    </row>
    <row r="332" spans="1:9" x14ac:dyDescent="0.25">
      <c r="A332" s="1">
        <v>45597</v>
      </c>
      <c r="B332">
        <v>252.04</v>
      </c>
      <c r="C332">
        <v>254</v>
      </c>
      <c r="D332">
        <v>246.63</v>
      </c>
      <c r="E332">
        <v>248.98</v>
      </c>
      <c r="F332">
        <v>57544762</v>
      </c>
      <c r="G332">
        <v>184.30330148112759</v>
      </c>
      <c r="H332">
        <v>184.45980392156895</v>
      </c>
      <c r="I332" s="2">
        <f>tsla_14yr_avg[[#This Row],[Average_14Y_Centered]]-tsla_14yr_avg[[#This Row],[MANUAL ROLLING AVERAGE]]</f>
        <v>-0.15650244044135775</v>
      </c>
    </row>
    <row r="333" spans="1:9" x14ac:dyDescent="0.25">
      <c r="A333" s="1">
        <v>45596</v>
      </c>
      <c r="B333">
        <v>257.99</v>
      </c>
      <c r="C333">
        <v>259.75</v>
      </c>
      <c r="D333">
        <v>249.25</v>
      </c>
      <c r="E333">
        <v>249.85</v>
      </c>
      <c r="F333">
        <v>66575289</v>
      </c>
      <c r="G333">
        <v>184.22584049665713</v>
      </c>
      <c r="H333">
        <v>184.38116634799266</v>
      </c>
      <c r="I333" s="2">
        <f>tsla_14yr_avg[[#This Row],[Average_14Y_Centered]]-tsla_14yr_avg[[#This Row],[MANUAL ROLLING AVERAGE]]</f>
        <v>-0.15532585133553312</v>
      </c>
    </row>
    <row r="334" spans="1:9" x14ac:dyDescent="0.25">
      <c r="A334" s="1">
        <v>45595</v>
      </c>
      <c r="B334">
        <v>258.04000000000002</v>
      </c>
      <c r="C334">
        <v>263.35000000000002</v>
      </c>
      <c r="D334">
        <v>255.82</v>
      </c>
      <c r="E334">
        <v>257.55</v>
      </c>
      <c r="F334">
        <v>53993578</v>
      </c>
      <c r="G334">
        <v>184.1480906921241</v>
      </c>
      <c r="H334">
        <v>184.30330148112787</v>
      </c>
      <c r="I334" s="2">
        <f>tsla_14yr_avg[[#This Row],[Average_14Y_Centered]]-tsla_14yr_avg[[#This Row],[MANUAL ROLLING AVERAGE]]</f>
        <v>-0.15521078900377461</v>
      </c>
    </row>
    <row r="335" spans="1:9" x14ac:dyDescent="0.25">
      <c r="A335" s="1">
        <v>45594</v>
      </c>
      <c r="B335">
        <v>264.51</v>
      </c>
      <c r="C335">
        <v>264.98</v>
      </c>
      <c r="D335">
        <v>255.51</v>
      </c>
      <c r="E335">
        <v>259.52</v>
      </c>
      <c r="F335">
        <v>80521750</v>
      </c>
      <c r="G335">
        <v>184.1480906921241</v>
      </c>
      <c r="H335">
        <v>184.22584049665741</v>
      </c>
      <c r="I335" s="2">
        <f>tsla_14yr_avg[[#This Row],[Average_14Y_Centered]]-tsla_14yr_avg[[#This Row],[MANUAL ROLLING AVERAGE]]</f>
        <v>-7.7749804533311817E-2</v>
      </c>
    </row>
    <row r="336" spans="1:9" x14ac:dyDescent="0.25">
      <c r="A336" s="1">
        <v>45593</v>
      </c>
      <c r="B336">
        <v>270</v>
      </c>
      <c r="C336">
        <v>273.54000000000002</v>
      </c>
      <c r="D336">
        <v>262.24</v>
      </c>
      <c r="E336">
        <v>262.51</v>
      </c>
      <c r="F336">
        <v>107653602</v>
      </c>
      <c r="G336">
        <v>184.1480906921241</v>
      </c>
      <c r="H336">
        <v>184.14809069212441</v>
      </c>
      <c r="I336" s="2">
        <f>tsla_14yr_avg[[#This Row],[Average_14Y_Centered]]-tsla_14yr_avg[[#This Row],[MANUAL ROLLING AVERAGE]]</f>
        <v>-3.1263880373444408E-13</v>
      </c>
    </row>
    <row r="337" spans="1:9" x14ac:dyDescent="0.25">
      <c r="A337" s="1">
        <v>45590</v>
      </c>
      <c r="B337">
        <v>256.01</v>
      </c>
      <c r="C337">
        <v>269.49</v>
      </c>
      <c r="D337">
        <v>255.32</v>
      </c>
      <c r="E337">
        <v>269.19</v>
      </c>
      <c r="F337">
        <v>161611906</v>
      </c>
      <c r="G337">
        <v>183.91568160152528</v>
      </c>
      <c r="H337">
        <v>184.07043893129801</v>
      </c>
      <c r="I337" s="2">
        <f>tsla_14yr_avg[[#This Row],[Average_14Y_Centered]]-tsla_14yr_avg[[#This Row],[MANUAL ROLLING AVERAGE]]</f>
        <v>-0.15475732977273537</v>
      </c>
    </row>
    <row r="338" spans="1:9" x14ac:dyDescent="0.25">
      <c r="A338" s="1">
        <v>45589</v>
      </c>
      <c r="B338">
        <v>244.68</v>
      </c>
      <c r="C338">
        <v>262.12</v>
      </c>
      <c r="D338">
        <v>242.65</v>
      </c>
      <c r="E338">
        <v>260.48</v>
      </c>
      <c r="F338">
        <v>204491906</v>
      </c>
      <c r="G338">
        <v>183.83877560743213</v>
      </c>
      <c r="H338">
        <v>183.99302813543187</v>
      </c>
      <c r="I338" s="2">
        <f>tsla_14yr_avg[[#This Row],[Average_14Y_Centered]]-tsla_14yr_avg[[#This Row],[MANUAL ROLLING AVERAGE]]</f>
        <v>-0.15425252799974487</v>
      </c>
    </row>
    <row r="339" spans="1:9" x14ac:dyDescent="0.25">
      <c r="A339" s="1">
        <v>45588</v>
      </c>
      <c r="B339">
        <v>217.13</v>
      </c>
      <c r="C339">
        <v>218.72</v>
      </c>
      <c r="D339">
        <v>212.11</v>
      </c>
      <c r="E339">
        <v>213.65</v>
      </c>
      <c r="F339">
        <v>80938891</v>
      </c>
      <c r="G339">
        <v>183.76193333333336</v>
      </c>
      <c r="H339">
        <v>183.91568160152556</v>
      </c>
      <c r="I339" s="2">
        <f>tsla_14yr_avg[[#This Row],[Average_14Y_Centered]]-tsla_14yr_avg[[#This Row],[MANUAL ROLLING AVERAGE]]</f>
        <v>-0.15374826819220289</v>
      </c>
    </row>
    <row r="340" spans="1:9" x14ac:dyDescent="0.25">
      <c r="A340" s="1">
        <v>45587</v>
      </c>
      <c r="B340">
        <v>217.31</v>
      </c>
      <c r="C340">
        <v>218.22</v>
      </c>
      <c r="D340">
        <v>215.26</v>
      </c>
      <c r="E340">
        <v>217.97</v>
      </c>
      <c r="F340">
        <v>43268738</v>
      </c>
      <c r="G340">
        <v>183.76193333333336</v>
      </c>
      <c r="H340">
        <v>183.83877560743241</v>
      </c>
      <c r="I340" s="2">
        <f>tsla_14yr_avg[[#This Row],[Average_14Y_Centered]]-tsla_14yr_avg[[#This Row],[MANUAL ROLLING AVERAGE]]</f>
        <v>-7.6842274099050201E-2</v>
      </c>
    </row>
    <row r="341" spans="1:9" x14ac:dyDescent="0.25">
      <c r="A341" s="1">
        <v>45586</v>
      </c>
      <c r="B341">
        <v>218.9</v>
      </c>
      <c r="C341">
        <v>220.48</v>
      </c>
      <c r="D341">
        <v>215.73</v>
      </c>
      <c r="E341">
        <v>218.85</v>
      </c>
      <c r="F341">
        <v>47328992</v>
      </c>
      <c r="G341">
        <v>183.76193333333336</v>
      </c>
      <c r="H341">
        <v>183.76193333333362</v>
      </c>
      <c r="I341" s="2">
        <f>tsla_14yr_avg[[#This Row],[Average_14Y_Centered]]-tsla_14yr_avg[[#This Row],[MANUAL ROLLING AVERAGE]]</f>
        <v>-2.5579538487363607E-13</v>
      </c>
    </row>
    <row r="342" spans="1:9" x14ac:dyDescent="0.25">
      <c r="A342" s="1">
        <v>45583</v>
      </c>
      <c r="B342">
        <v>220.71</v>
      </c>
      <c r="C342">
        <v>222.28</v>
      </c>
      <c r="D342">
        <v>219.23</v>
      </c>
      <c r="E342">
        <v>220.7</v>
      </c>
      <c r="F342">
        <v>49611871</v>
      </c>
      <c r="G342">
        <v>183.53328578221587</v>
      </c>
      <c r="H342">
        <v>183.68542122798695</v>
      </c>
      <c r="I342" s="2">
        <f>tsla_14yr_avg[[#This Row],[Average_14Y_Centered]]-tsla_14yr_avg[[#This Row],[MANUAL ROLLING AVERAGE]]</f>
        <v>-0.15213544577107996</v>
      </c>
    </row>
    <row r="343" spans="1:9" x14ac:dyDescent="0.25">
      <c r="A343" s="1">
        <v>45582</v>
      </c>
      <c r="B343">
        <v>221.59</v>
      </c>
      <c r="C343">
        <v>222.08</v>
      </c>
      <c r="D343">
        <v>217.9</v>
      </c>
      <c r="E343">
        <v>220.89</v>
      </c>
      <c r="F343">
        <v>50791781</v>
      </c>
      <c r="G343">
        <v>183.45732889733839</v>
      </c>
      <c r="H343">
        <v>183.60919124643226</v>
      </c>
      <c r="I343" s="2">
        <f>tsla_14yr_avg[[#This Row],[Average_14Y_Centered]]-tsla_14yr_avg[[#This Row],[MANUAL ROLLING AVERAGE]]</f>
        <v>-0.15186234909387508</v>
      </c>
    </row>
    <row r="344" spans="1:9" x14ac:dyDescent="0.25">
      <c r="A344" s="1">
        <v>45581</v>
      </c>
      <c r="B344">
        <v>221.4</v>
      </c>
      <c r="C344">
        <v>222.82</v>
      </c>
      <c r="D344">
        <v>218.93</v>
      </c>
      <c r="E344">
        <v>221.33</v>
      </c>
      <c r="F344">
        <v>49632820</v>
      </c>
      <c r="G344">
        <v>183.38127790973871</v>
      </c>
      <c r="H344">
        <v>183.53328578221615</v>
      </c>
      <c r="I344" s="2">
        <f>tsla_14yr_avg[[#This Row],[Average_14Y_Centered]]-tsla_14yr_avg[[#This Row],[MANUAL ROLLING AVERAGE]]</f>
        <v>-0.15200787247744074</v>
      </c>
    </row>
    <row r="345" spans="1:9" x14ac:dyDescent="0.25">
      <c r="A345" s="1">
        <v>45580</v>
      </c>
      <c r="B345">
        <v>220.01</v>
      </c>
      <c r="C345">
        <v>224.26</v>
      </c>
      <c r="D345">
        <v>217.12</v>
      </c>
      <c r="E345">
        <v>219.57</v>
      </c>
      <c r="F345">
        <v>62988793</v>
      </c>
      <c r="G345">
        <v>183.38127790973871</v>
      </c>
      <c r="H345">
        <v>183.45732889733867</v>
      </c>
      <c r="I345" s="2">
        <f>tsla_14yr_avg[[#This Row],[Average_14Y_Centered]]-tsla_14yr_avg[[#This Row],[MANUAL ROLLING AVERAGE]]</f>
        <v>-7.6050987599955988E-2</v>
      </c>
    </row>
    <row r="346" spans="1:9" x14ac:dyDescent="0.25">
      <c r="A346" s="1">
        <v>45579</v>
      </c>
      <c r="B346">
        <v>220.13</v>
      </c>
      <c r="C346">
        <v>221.91</v>
      </c>
      <c r="D346">
        <v>213.74</v>
      </c>
      <c r="E346">
        <v>219.16</v>
      </c>
      <c r="F346">
        <v>86291922</v>
      </c>
      <c r="G346">
        <v>183.38127790973871</v>
      </c>
      <c r="H346">
        <v>183.38127790973897</v>
      </c>
      <c r="I346" s="2">
        <f>tsla_14yr_avg[[#This Row],[Average_14Y_Centered]]-tsla_14yr_avg[[#This Row],[MANUAL ROLLING AVERAGE]]</f>
        <v>-2.5579538487363607E-13</v>
      </c>
    </row>
    <row r="347" spans="1:9" x14ac:dyDescent="0.25">
      <c r="A347" s="1">
        <v>45576</v>
      </c>
      <c r="B347">
        <v>220.13</v>
      </c>
      <c r="C347">
        <v>223.34</v>
      </c>
      <c r="D347">
        <v>214.38</v>
      </c>
      <c r="E347">
        <v>217.8</v>
      </c>
      <c r="F347">
        <v>142628891</v>
      </c>
      <c r="G347">
        <v>183.15400379506642</v>
      </c>
      <c r="H347">
        <v>183.30545584045612</v>
      </c>
      <c r="I347" s="2">
        <f>tsla_14yr_avg[[#This Row],[Average_14Y_Centered]]-tsla_14yr_avg[[#This Row],[MANUAL ROLLING AVERAGE]]</f>
        <v>-0.15145204538970347</v>
      </c>
    </row>
    <row r="348" spans="1:9" x14ac:dyDescent="0.25">
      <c r="A348" s="1">
        <v>45575</v>
      </c>
      <c r="B348">
        <v>241.81</v>
      </c>
      <c r="C348">
        <v>242.79</v>
      </c>
      <c r="D348">
        <v>232.34</v>
      </c>
      <c r="E348">
        <v>238.77</v>
      </c>
      <c r="F348">
        <v>83087055</v>
      </c>
      <c r="G348">
        <v>183.07840208629682</v>
      </c>
      <c r="H348">
        <v>183.22971048884699</v>
      </c>
      <c r="I348" s="2">
        <f>tsla_14yr_avg[[#This Row],[Average_14Y_Centered]]-tsla_14yr_avg[[#This Row],[MANUAL ROLLING AVERAGE]]</f>
        <v>-0.15130840255017119</v>
      </c>
    </row>
    <row r="349" spans="1:9" x14ac:dyDescent="0.25">
      <c r="A349" s="1">
        <v>45574</v>
      </c>
      <c r="B349">
        <v>243.82</v>
      </c>
      <c r="C349">
        <v>247.43</v>
      </c>
      <c r="D349">
        <v>239.51</v>
      </c>
      <c r="E349">
        <v>241.05</v>
      </c>
      <c r="F349">
        <v>66289531</v>
      </c>
      <c r="G349">
        <v>183.00246919431277</v>
      </c>
      <c r="H349">
        <v>183.1540037950667</v>
      </c>
      <c r="I349" s="2">
        <f>tsla_14yr_avg[[#This Row],[Average_14Y_Centered]]-tsla_14yr_avg[[#This Row],[MANUAL ROLLING AVERAGE]]</f>
        <v>-0.15153460075393355</v>
      </c>
    </row>
    <row r="350" spans="1:9" x14ac:dyDescent="0.25">
      <c r="A350" s="1">
        <v>45573</v>
      </c>
      <c r="B350">
        <v>243.56</v>
      </c>
      <c r="C350">
        <v>246.21</v>
      </c>
      <c r="D350">
        <v>240.56</v>
      </c>
      <c r="E350">
        <v>244.5</v>
      </c>
      <c r="F350">
        <v>56303160</v>
      </c>
      <c r="G350">
        <v>183.00246919431277</v>
      </c>
      <c r="H350">
        <v>183.0784020862971</v>
      </c>
      <c r="I350" s="2">
        <f>tsla_14yr_avg[[#This Row],[Average_14Y_Centered]]-tsla_14yr_avg[[#This Row],[MANUAL ROLLING AVERAGE]]</f>
        <v>-7.5932891984336948E-2</v>
      </c>
    </row>
    <row r="351" spans="1:9" x14ac:dyDescent="0.25">
      <c r="A351" s="1">
        <v>45572</v>
      </c>
      <c r="B351">
        <v>249</v>
      </c>
      <c r="C351">
        <v>249.83</v>
      </c>
      <c r="D351">
        <v>240.7</v>
      </c>
      <c r="E351">
        <v>240.83</v>
      </c>
      <c r="F351">
        <v>68113273</v>
      </c>
      <c r="G351">
        <v>183.00246919431277</v>
      </c>
      <c r="H351">
        <v>183.00246919431308</v>
      </c>
      <c r="I351" s="2">
        <f>tsla_14yr_avg[[#This Row],[Average_14Y_Centered]]-tsla_14yr_avg[[#This Row],[MANUAL ROLLING AVERAGE]]</f>
        <v>-3.1263880373444408E-13</v>
      </c>
    </row>
    <row r="352" spans="1:9" x14ac:dyDescent="0.25">
      <c r="A352" s="1">
        <v>45569</v>
      </c>
      <c r="B352">
        <v>246.69</v>
      </c>
      <c r="C352">
        <v>250.96</v>
      </c>
      <c r="D352">
        <v>244.58</v>
      </c>
      <c r="E352">
        <v>250.08</v>
      </c>
      <c r="F352">
        <v>86726289</v>
      </c>
      <c r="G352">
        <v>182.77631803123521</v>
      </c>
      <c r="H352">
        <v>182.92704879204197</v>
      </c>
      <c r="I352" s="2">
        <f>tsla_14yr_avg[[#This Row],[Average_14Y_Centered]]-tsla_14yr_avg[[#This Row],[MANUAL ROLLING AVERAGE]]</f>
        <v>-0.15073076080676628</v>
      </c>
    </row>
    <row r="353" spans="1:9" x14ac:dyDescent="0.25">
      <c r="A353" s="1">
        <v>45568</v>
      </c>
      <c r="B353">
        <v>244.48</v>
      </c>
      <c r="C353">
        <v>249.79</v>
      </c>
      <c r="D353">
        <v>237.81</v>
      </c>
      <c r="E353">
        <v>240.66</v>
      </c>
      <c r="F353">
        <v>80729242</v>
      </c>
      <c r="G353">
        <v>182.70083727530746</v>
      </c>
      <c r="H353">
        <v>182.85165246212148</v>
      </c>
      <c r="I353" s="2">
        <f>tsla_14yr_avg[[#This Row],[Average_14Y_Centered]]-tsla_14yr_avg[[#This Row],[MANUAL ROLLING AVERAGE]]</f>
        <v>-0.15081518681401462</v>
      </c>
    </row>
    <row r="354" spans="1:9" x14ac:dyDescent="0.25">
      <c r="A354" s="1">
        <v>45567</v>
      </c>
      <c r="B354">
        <v>247.55</v>
      </c>
      <c r="C354">
        <v>251.16</v>
      </c>
      <c r="D354">
        <v>241.5</v>
      </c>
      <c r="E354">
        <v>249.02</v>
      </c>
      <c r="F354">
        <v>93983930</v>
      </c>
      <c r="G354">
        <v>182.62521985815604</v>
      </c>
      <c r="H354">
        <v>182.77631803123549</v>
      </c>
      <c r="I354" s="2">
        <f>tsla_14yr_avg[[#This Row],[Average_14Y_Centered]]-tsla_14yr_avg[[#This Row],[MANUAL ROLLING AVERAGE]]</f>
        <v>-0.15109817307944695</v>
      </c>
    </row>
    <row r="355" spans="1:9" x14ac:dyDescent="0.25">
      <c r="A355" s="1">
        <v>45566</v>
      </c>
      <c r="B355">
        <v>262.67</v>
      </c>
      <c r="C355">
        <v>263.98</v>
      </c>
      <c r="D355">
        <v>248.53</v>
      </c>
      <c r="E355">
        <v>258.02</v>
      </c>
      <c r="F355">
        <v>87397609</v>
      </c>
      <c r="G355">
        <v>182.62521985815604</v>
      </c>
      <c r="H355">
        <v>182.70083727530775</v>
      </c>
      <c r="I355" s="2">
        <f>tsla_14yr_avg[[#This Row],[Average_14Y_Centered]]-tsla_14yr_avg[[#This Row],[MANUAL ROLLING AVERAGE]]</f>
        <v>-7.5617417151704558E-2</v>
      </c>
    </row>
    <row r="356" spans="1:9" x14ac:dyDescent="0.25">
      <c r="A356" s="1">
        <v>45565</v>
      </c>
      <c r="B356">
        <v>259.04000000000002</v>
      </c>
      <c r="C356">
        <v>264.86</v>
      </c>
      <c r="D356">
        <v>255.77</v>
      </c>
      <c r="E356">
        <v>261.63</v>
      </c>
      <c r="F356">
        <v>80873375</v>
      </c>
      <c r="G356">
        <v>182.62521985815604</v>
      </c>
      <c r="H356">
        <v>182.62521985815633</v>
      </c>
      <c r="I356" s="2">
        <f>tsla_14yr_avg[[#This Row],[Average_14Y_Centered]]-tsla_14yr_avg[[#This Row],[MANUAL ROLLING AVERAGE]]</f>
        <v>-2.8421709430404007E-13</v>
      </c>
    </row>
    <row r="357" spans="1:9" x14ac:dyDescent="0.25">
      <c r="A357" s="1">
        <v>45562</v>
      </c>
      <c r="B357">
        <v>257.38</v>
      </c>
      <c r="C357">
        <v>260.7</v>
      </c>
      <c r="D357">
        <v>254.12</v>
      </c>
      <c r="E357">
        <v>260.45999999999998</v>
      </c>
      <c r="F357">
        <v>70988070</v>
      </c>
      <c r="G357">
        <v>182.39870160528801</v>
      </c>
      <c r="H357">
        <v>182.54965973534999</v>
      </c>
      <c r="I357" s="2">
        <f>tsla_14yr_avg[[#This Row],[Average_14Y_Centered]]-tsla_14yr_avg[[#This Row],[MANUAL ROLLING AVERAGE]]</f>
        <v>-0.15095813006198</v>
      </c>
    </row>
    <row r="358" spans="1:9" x14ac:dyDescent="0.25">
      <c r="A358" s="1">
        <v>45561</v>
      </c>
      <c r="B358">
        <v>260.60000000000002</v>
      </c>
      <c r="C358">
        <v>261.75</v>
      </c>
      <c r="D358">
        <v>251.53</v>
      </c>
      <c r="E358">
        <v>254.22</v>
      </c>
      <c r="F358">
        <v>67142195</v>
      </c>
      <c r="G358">
        <v>182.32348749410099</v>
      </c>
      <c r="H358">
        <v>182.47412376003808</v>
      </c>
      <c r="I358" s="2">
        <f>tsla_14yr_avg[[#This Row],[Average_14Y_Centered]]-tsla_14yr_avg[[#This Row],[MANUAL ROLLING AVERAGE]]</f>
        <v>-0.150636265937095</v>
      </c>
    </row>
    <row r="359" spans="1:9" x14ac:dyDescent="0.25">
      <c r="A359" s="1">
        <v>45560</v>
      </c>
      <c r="B359">
        <v>252.54</v>
      </c>
      <c r="C359">
        <v>257.05</v>
      </c>
      <c r="D359">
        <v>252.28</v>
      </c>
      <c r="E359">
        <v>257.02</v>
      </c>
      <c r="F359">
        <v>65034320</v>
      </c>
      <c r="G359">
        <v>182.24833490566036</v>
      </c>
      <c r="H359">
        <v>182.3987016052883</v>
      </c>
      <c r="I359" s="2">
        <f>tsla_14yr_avg[[#This Row],[Average_14Y_Centered]]-tsla_14yr_avg[[#This Row],[MANUAL ROLLING AVERAGE]]</f>
        <v>-0.15036669962793781</v>
      </c>
    </row>
    <row r="360" spans="1:9" x14ac:dyDescent="0.25">
      <c r="A360" s="1">
        <v>45559</v>
      </c>
      <c r="B360">
        <v>254.08</v>
      </c>
      <c r="C360">
        <v>257.19</v>
      </c>
      <c r="D360">
        <v>249.05</v>
      </c>
      <c r="E360">
        <v>254.27</v>
      </c>
      <c r="F360">
        <v>88491000</v>
      </c>
      <c r="G360">
        <v>182.24833490566036</v>
      </c>
      <c r="H360">
        <v>182.32348749410127</v>
      </c>
      <c r="I360" s="2">
        <f>tsla_14yr_avg[[#This Row],[Average_14Y_Centered]]-tsla_14yr_avg[[#This Row],[MANUAL ROLLING AVERAGE]]</f>
        <v>-7.5152588440914769E-2</v>
      </c>
    </row>
    <row r="361" spans="1:9" x14ac:dyDescent="0.25">
      <c r="A361" s="1">
        <v>45558</v>
      </c>
      <c r="B361">
        <v>242.61</v>
      </c>
      <c r="C361">
        <v>250</v>
      </c>
      <c r="D361">
        <v>241.92</v>
      </c>
      <c r="E361">
        <v>250</v>
      </c>
      <c r="F361">
        <v>86927195</v>
      </c>
      <c r="G361">
        <v>182.24833490566036</v>
      </c>
      <c r="H361">
        <v>182.24833490566067</v>
      </c>
      <c r="I361" s="2">
        <f>tsla_14yr_avg[[#This Row],[Average_14Y_Centered]]-tsla_14yr_avg[[#This Row],[MANUAL ROLLING AVERAGE]]</f>
        <v>-3.1263880373444408E-13</v>
      </c>
    </row>
    <row r="362" spans="1:9" x14ac:dyDescent="0.25">
      <c r="A362" s="1">
        <v>45555</v>
      </c>
      <c r="B362">
        <v>241.52</v>
      </c>
      <c r="C362">
        <v>243.99</v>
      </c>
      <c r="D362">
        <v>235.92</v>
      </c>
      <c r="E362">
        <v>238.25</v>
      </c>
      <c r="F362">
        <v>99879070</v>
      </c>
      <c r="G362">
        <v>182.02507772020724</v>
      </c>
      <c r="H362">
        <v>182.17344648750617</v>
      </c>
      <c r="I362" s="2">
        <f>tsla_14yr_avg[[#This Row],[Average_14Y_Centered]]-tsla_14yr_avg[[#This Row],[MANUAL ROLLING AVERAGE]]</f>
        <v>-0.14836876729893334</v>
      </c>
    </row>
    <row r="363" spans="1:9" x14ac:dyDescent="0.25">
      <c r="A363" s="1">
        <v>45554</v>
      </c>
      <c r="B363">
        <v>234</v>
      </c>
      <c r="C363">
        <v>244.24</v>
      </c>
      <c r="D363">
        <v>232.13</v>
      </c>
      <c r="E363">
        <v>243.92</v>
      </c>
      <c r="F363">
        <v>102694602</v>
      </c>
      <c r="G363">
        <v>181.95115348399247</v>
      </c>
      <c r="H363">
        <v>182.09910933082026</v>
      </c>
      <c r="I363" s="2">
        <f>tsla_14yr_avg[[#This Row],[Average_14Y_Centered]]-tsla_14yr_avg[[#This Row],[MANUAL ROLLING AVERAGE]]</f>
        <v>-0.1479558468277844</v>
      </c>
    </row>
    <row r="364" spans="1:9" x14ac:dyDescent="0.25">
      <c r="A364" s="1">
        <v>45553</v>
      </c>
      <c r="B364">
        <v>230.09</v>
      </c>
      <c r="C364">
        <v>235.68</v>
      </c>
      <c r="D364">
        <v>226.88</v>
      </c>
      <c r="E364">
        <v>227.2</v>
      </c>
      <c r="F364">
        <v>78010203</v>
      </c>
      <c r="G364">
        <v>181.87760941176472</v>
      </c>
      <c r="H364">
        <v>182.02507772020752</v>
      </c>
      <c r="I364" s="2">
        <f>tsla_14yr_avg[[#This Row],[Average_14Y_Centered]]-tsla_14yr_avg[[#This Row],[MANUAL ROLLING AVERAGE]]</f>
        <v>-0.14746830844279657</v>
      </c>
    </row>
    <row r="365" spans="1:9" x14ac:dyDescent="0.25">
      <c r="A365" s="1">
        <v>45552</v>
      </c>
      <c r="B365">
        <v>229.45</v>
      </c>
      <c r="C365">
        <v>234.57</v>
      </c>
      <c r="D365">
        <v>226.55</v>
      </c>
      <c r="E365">
        <v>227.87</v>
      </c>
      <c r="F365">
        <v>66761641</v>
      </c>
      <c r="G365">
        <v>181.87760941176472</v>
      </c>
      <c r="H365">
        <v>181.95115348399275</v>
      </c>
      <c r="I365" s="2">
        <f>tsla_14yr_avg[[#This Row],[Average_14Y_Centered]]-tsla_14yr_avg[[#This Row],[MANUAL ROLLING AVERAGE]]</f>
        <v>-7.3544072228031609E-2</v>
      </c>
    </row>
    <row r="366" spans="1:9" x14ac:dyDescent="0.25">
      <c r="A366" s="1">
        <v>45551</v>
      </c>
      <c r="B366">
        <v>229.3</v>
      </c>
      <c r="C366">
        <v>229.96</v>
      </c>
      <c r="D366">
        <v>223.53</v>
      </c>
      <c r="E366">
        <v>226.78</v>
      </c>
      <c r="F366">
        <v>54323000</v>
      </c>
      <c r="G366">
        <v>181.87760941176472</v>
      </c>
      <c r="H366">
        <v>181.87760941176498</v>
      </c>
      <c r="I366" s="2">
        <f>tsla_14yr_avg[[#This Row],[Average_14Y_Centered]]-tsla_14yr_avg[[#This Row],[MANUAL ROLLING AVERAGE]]</f>
        <v>-2.5579538487363607E-13</v>
      </c>
    </row>
    <row r="367" spans="1:9" x14ac:dyDescent="0.25">
      <c r="A367" s="1">
        <v>45548</v>
      </c>
      <c r="B367">
        <v>228</v>
      </c>
      <c r="C367">
        <v>232.67</v>
      </c>
      <c r="D367">
        <v>226.32</v>
      </c>
      <c r="E367">
        <v>230.29</v>
      </c>
      <c r="F367">
        <v>59515113</v>
      </c>
      <c r="G367">
        <v>181.65640977443607</v>
      </c>
      <c r="H367">
        <v>181.80396989651956</v>
      </c>
      <c r="I367" s="2">
        <f>tsla_14yr_avg[[#This Row],[Average_14Y_Centered]]-tsla_14yr_avg[[#This Row],[MANUAL ROLLING AVERAGE]]</f>
        <v>-0.14756012208349034</v>
      </c>
    </row>
    <row r="368" spans="1:9" x14ac:dyDescent="0.25">
      <c r="A368" s="1">
        <v>45547</v>
      </c>
      <c r="B368">
        <v>224.66</v>
      </c>
      <c r="C368">
        <v>231.45</v>
      </c>
      <c r="D368">
        <v>223.83</v>
      </c>
      <c r="E368">
        <v>229.81</v>
      </c>
      <c r="F368">
        <v>72020039</v>
      </c>
      <c r="G368">
        <v>181.58244246124943</v>
      </c>
      <c r="H368">
        <v>181.73033380347934</v>
      </c>
      <c r="I368" s="2">
        <f>tsla_14yr_avg[[#This Row],[Average_14Y_Centered]]-tsla_14yr_avg[[#This Row],[MANUAL ROLLING AVERAGE]]</f>
        <v>-0.14789134222991152</v>
      </c>
    </row>
    <row r="369" spans="1:9" x14ac:dyDescent="0.25">
      <c r="A369" s="1">
        <v>45546</v>
      </c>
      <c r="B369">
        <v>224.55</v>
      </c>
      <c r="C369">
        <v>228.47</v>
      </c>
      <c r="D369">
        <v>216.8</v>
      </c>
      <c r="E369">
        <v>228.13</v>
      </c>
      <c r="F369">
        <v>83548633</v>
      </c>
      <c r="G369">
        <v>181.50857746478871</v>
      </c>
      <c r="H369">
        <v>181.65640977443636</v>
      </c>
      <c r="I369" s="2">
        <f>tsla_14yr_avg[[#This Row],[Average_14Y_Centered]]-tsla_14yr_avg[[#This Row],[MANUAL ROLLING AVERAGE]]</f>
        <v>-0.14783230964764016</v>
      </c>
    </row>
    <row r="370" spans="1:9" x14ac:dyDescent="0.25">
      <c r="A370" s="1">
        <v>45545</v>
      </c>
      <c r="B370">
        <v>220.07</v>
      </c>
      <c r="C370">
        <v>226.4</v>
      </c>
      <c r="D370">
        <v>218.64</v>
      </c>
      <c r="E370">
        <v>226.17</v>
      </c>
      <c r="F370">
        <v>78891133</v>
      </c>
      <c r="G370">
        <v>181.50857746478871</v>
      </c>
      <c r="H370">
        <v>181.58244246124966</v>
      </c>
      <c r="I370" s="2">
        <f>tsla_14yr_avg[[#This Row],[Average_14Y_Centered]]-tsla_14yr_avg[[#This Row],[MANUAL ROLLING AVERAGE]]</f>
        <v>-7.3864996460940802E-2</v>
      </c>
    </row>
    <row r="371" spans="1:9" x14ac:dyDescent="0.25">
      <c r="A371" s="1">
        <v>45544</v>
      </c>
      <c r="B371">
        <v>216.2</v>
      </c>
      <c r="C371">
        <v>219.87</v>
      </c>
      <c r="D371">
        <v>213.67</v>
      </c>
      <c r="E371">
        <v>216.27</v>
      </c>
      <c r="F371">
        <v>67443523</v>
      </c>
      <c r="G371">
        <v>181.50857746478871</v>
      </c>
      <c r="H371">
        <v>181.508577464789</v>
      </c>
      <c r="I371" s="2">
        <f>tsla_14yr_avg[[#This Row],[Average_14Y_Centered]]-tsla_14yr_avg[[#This Row],[MANUAL ROLLING AVERAGE]]</f>
        <v>-2.8421709430404007E-13</v>
      </c>
    </row>
    <row r="372" spans="1:9" x14ac:dyDescent="0.25">
      <c r="A372" s="1">
        <v>45541</v>
      </c>
      <c r="B372">
        <v>232.6</v>
      </c>
      <c r="C372">
        <v>233.6</v>
      </c>
      <c r="D372">
        <v>210.51</v>
      </c>
      <c r="E372">
        <v>210.73</v>
      </c>
      <c r="F372">
        <v>112177000</v>
      </c>
      <c r="G372">
        <v>181.28574777308958</v>
      </c>
      <c r="H372">
        <v>181.43414359455682</v>
      </c>
      <c r="I372" s="2">
        <f>tsla_14yr_avg[[#This Row],[Average_14Y_Centered]]-tsla_14yr_avg[[#This Row],[MANUAL ROLLING AVERAGE]]</f>
        <v>-0.14839582146723274</v>
      </c>
    </row>
    <row r="373" spans="1:9" x14ac:dyDescent="0.25">
      <c r="A373" s="1">
        <v>45540</v>
      </c>
      <c r="B373">
        <v>223.49</v>
      </c>
      <c r="C373">
        <v>235</v>
      </c>
      <c r="D373">
        <v>222.25</v>
      </c>
      <c r="E373">
        <v>230.17</v>
      </c>
      <c r="F373">
        <v>119355000</v>
      </c>
      <c r="G373">
        <v>181.21171977507029</v>
      </c>
      <c r="H373">
        <v>181.36000469043177</v>
      </c>
      <c r="I373" s="2">
        <f>tsla_14yr_avg[[#This Row],[Average_14Y_Centered]]-tsla_14yr_avg[[#This Row],[MANUAL ROLLING AVERAGE]]</f>
        <v>-0.14828491536147226</v>
      </c>
    </row>
    <row r="374" spans="1:9" x14ac:dyDescent="0.25">
      <c r="A374" s="1">
        <v>45539</v>
      </c>
      <c r="B374">
        <v>210.59</v>
      </c>
      <c r="C374">
        <v>222.22</v>
      </c>
      <c r="D374">
        <v>210.57</v>
      </c>
      <c r="E374">
        <v>219.41</v>
      </c>
      <c r="F374">
        <v>80651766</v>
      </c>
      <c r="G374">
        <v>181.21171977507029</v>
      </c>
      <c r="H374">
        <v>181.28574777308978</v>
      </c>
      <c r="I374" s="2">
        <f>tsla_14yr_avg[[#This Row],[Average_14Y_Centered]]-tsla_14yr_avg[[#This Row],[MANUAL ROLLING AVERAGE]]</f>
        <v>-7.402799801948845E-2</v>
      </c>
    </row>
    <row r="375" spans="1:9" x14ac:dyDescent="0.25">
      <c r="A375" s="1">
        <v>45538</v>
      </c>
      <c r="B375">
        <v>215.26</v>
      </c>
      <c r="C375">
        <v>219.9</v>
      </c>
      <c r="D375">
        <v>209.64</v>
      </c>
      <c r="E375">
        <v>210.6</v>
      </c>
      <c r="F375">
        <v>76551800</v>
      </c>
      <c r="G375">
        <v>181.21171977507029</v>
      </c>
      <c r="H375">
        <v>181.21171977507055</v>
      </c>
      <c r="I375" s="2">
        <f>tsla_14yr_avg[[#This Row],[Average_14Y_Centered]]-tsla_14yr_avg[[#This Row],[MANUAL ROLLING AVERAGE]]</f>
        <v>-2.5579538487363607E-13</v>
      </c>
    </row>
    <row r="376" spans="1:9" x14ac:dyDescent="0.25">
      <c r="A376" s="1">
        <v>45534</v>
      </c>
      <c r="B376">
        <v>208.63</v>
      </c>
      <c r="C376">
        <v>214.57</v>
      </c>
      <c r="D376">
        <v>207.03</v>
      </c>
      <c r="E376">
        <v>214.11</v>
      </c>
      <c r="F376">
        <v>63370609</v>
      </c>
      <c r="G376">
        <v>180.99053813757607</v>
      </c>
      <c r="H376">
        <v>181.1379391100705</v>
      </c>
      <c r="I376" s="2">
        <f>tsla_14yr_avg[[#This Row],[Average_14Y_Centered]]-tsla_14yr_avg[[#This Row],[MANUAL ROLLING AVERAGE]]</f>
        <v>-0.14740097249443807</v>
      </c>
    </row>
    <row r="377" spans="1:9" x14ac:dyDescent="0.25">
      <c r="A377" s="1">
        <v>45533</v>
      </c>
      <c r="B377">
        <v>209.8</v>
      </c>
      <c r="C377">
        <v>214.89</v>
      </c>
      <c r="D377">
        <v>205.97</v>
      </c>
      <c r="E377">
        <v>206.28</v>
      </c>
      <c r="F377">
        <v>62308820</v>
      </c>
      <c r="G377">
        <v>180.91671655753038</v>
      </c>
      <c r="H377">
        <v>181.06424625468188</v>
      </c>
      <c r="I377" s="2">
        <f>tsla_14yr_avg[[#This Row],[Average_14Y_Centered]]-tsla_14yr_avg[[#This Row],[MANUAL ROLLING AVERAGE]]</f>
        <v>-0.14752969715149788</v>
      </c>
    </row>
    <row r="378" spans="1:9" x14ac:dyDescent="0.25">
      <c r="A378" s="1">
        <v>45532</v>
      </c>
      <c r="B378">
        <v>209.72</v>
      </c>
      <c r="C378">
        <v>211.84</v>
      </c>
      <c r="D378">
        <v>202.59</v>
      </c>
      <c r="E378">
        <v>205.75</v>
      </c>
      <c r="F378">
        <v>64116352</v>
      </c>
      <c r="G378">
        <v>180.84290790088826</v>
      </c>
      <c r="H378">
        <v>180.99053813757627</v>
      </c>
      <c r="I378" s="2">
        <f>tsla_14yr_avg[[#This Row],[Average_14Y_Centered]]-tsla_14yr_avg[[#This Row],[MANUAL ROLLING AVERAGE]]</f>
        <v>-0.14763023668800201</v>
      </c>
    </row>
    <row r="379" spans="1:9" x14ac:dyDescent="0.25">
      <c r="A379" s="1">
        <v>45531</v>
      </c>
      <c r="B379">
        <v>213.25</v>
      </c>
      <c r="C379">
        <v>215.66</v>
      </c>
      <c r="D379">
        <v>206.94</v>
      </c>
      <c r="E379">
        <v>209.21</v>
      </c>
      <c r="F379">
        <v>62821391</v>
      </c>
      <c r="G379">
        <v>180.84290790088826</v>
      </c>
      <c r="H379">
        <v>180.91671655753063</v>
      </c>
      <c r="I379" s="2">
        <f>tsla_14yr_avg[[#This Row],[Average_14Y_Centered]]-tsla_14yr_avg[[#This Row],[MANUAL ROLLING AVERAGE]]</f>
        <v>-7.3808656642370352E-2</v>
      </c>
    </row>
    <row r="380" spans="1:9" x14ac:dyDescent="0.25">
      <c r="A380" s="1">
        <v>45530</v>
      </c>
      <c r="B380">
        <v>218.75</v>
      </c>
      <c r="C380">
        <v>219.09</v>
      </c>
      <c r="D380">
        <v>211.01</v>
      </c>
      <c r="E380">
        <v>213.21</v>
      </c>
      <c r="F380">
        <v>59301191</v>
      </c>
      <c r="G380">
        <v>180.84290790088826</v>
      </c>
      <c r="H380">
        <v>180.84290790088846</v>
      </c>
      <c r="I380" s="2">
        <f>tsla_14yr_avg[[#This Row],[Average_14Y_Centered]]-tsla_14yr_avg[[#This Row],[MANUAL ROLLING AVERAGE]]</f>
        <v>0</v>
      </c>
    </row>
    <row r="381" spans="1:9" x14ac:dyDescent="0.25">
      <c r="A381" s="1">
        <v>45527</v>
      </c>
      <c r="B381">
        <v>214.46</v>
      </c>
      <c r="C381">
        <v>221.48</v>
      </c>
      <c r="D381">
        <v>214.21</v>
      </c>
      <c r="E381">
        <v>220.32</v>
      </c>
      <c r="F381">
        <v>81525211</v>
      </c>
      <c r="G381">
        <v>180.62242296918765</v>
      </c>
      <c r="H381">
        <v>180.76924299065442</v>
      </c>
      <c r="I381" s="2">
        <f>tsla_14yr_avg[[#This Row],[Average_14Y_Centered]]-tsla_14yr_avg[[#This Row],[MANUAL ROLLING AVERAGE]]</f>
        <v>-0.14682002146676609</v>
      </c>
    </row>
    <row r="382" spans="1:9" x14ac:dyDescent="0.25">
      <c r="A382" s="1">
        <v>45526</v>
      </c>
      <c r="B382">
        <v>223.82</v>
      </c>
      <c r="C382">
        <v>224.8</v>
      </c>
      <c r="D382">
        <v>210.32</v>
      </c>
      <c r="E382">
        <v>210.66</v>
      </c>
      <c r="F382">
        <v>79514477</v>
      </c>
      <c r="G382">
        <v>180.54875874941666</v>
      </c>
      <c r="H382">
        <v>180.69580102755745</v>
      </c>
      <c r="I382" s="2">
        <f>tsla_14yr_avg[[#This Row],[Average_14Y_Centered]]-tsla_14yr_avg[[#This Row],[MANUAL ROLLING AVERAGE]]</f>
        <v>-0.14704227814078763</v>
      </c>
    </row>
    <row r="383" spans="1:9" x14ac:dyDescent="0.25">
      <c r="A383" s="1">
        <v>45525</v>
      </c>
      <c r="B383">
        <v>222.67</v>
      </c>
      <c r="C383">
        <v>224.66</v>
      </c>
      <c r="D383">
        <v>218.86</v>
      </c>
      <c r="E383">
        <v>223.27</v>
      </c>
      <c r="F383">
        <v>70145961</v>
      </c>
      <c r="G383">
        <v>180.47505130597014</v>
      </c>
      <c r="H383">
        <v>180.62242296918791</v>
      </c>
      <c r="I383" s="2">
        <f>tsla_14yr_avg[[#This Row],[Average_14Y_Centered]]-tsla_14yr_avg[[#This Row],[MANUAL ROLLING AVERAGE]]</f>
        <v>-0.1473716632177684</v>
      </c>
    </row>
    <row r="384" spans="1:9" x14ac:dyDescent="0.25">
      <c r="A384" s="1">
        <v>45524</v>
      </c>
      <c r="B384">
        <v>224.88</v>
      </c>
      <c r="C384">
        <v>228.22</v>
      </c>
      <c r="D384">
        <v>219.56</v>
      </c>
      <c r="E384">
        <v>221.1</v>
      </c>
      <c r="F384">
        <v>74001188</v>
      </c>
      <c r="G384">
        <v>180.47505130597014</v>
      </c>
      <c r="H384">
        <v>180.54875874941695</v>
      </c>
      <c r="I384" s="2">
        <f>tsla_14yr_avg[[#This Row],[Average_14Y_Centered]]-tsla_14yr_avg[[#This Row],[MANUAL ROLLING AVERAGE]]</f>
        <v>-7.3707443446807019E-2</v>
      </c>
    </row>
    <row r="385" spans="1:9" x14ac:dyDescent="0.25">
      <c r="A385" s="1">
        <v>45523</v>
      </c>
      <c r="B385">
        <v>217.07</v>
      </c>
      <c r="C385">
        <v>222.98</v>
      </c>
      <c r="D385">
        <v>214.09</v>
      </c>
      <c r="E385">
        <v>222.72</v>
      </c>
      <c r="F385">
        <v>76435219</v>
      </c>
      <c r="G385">
        <v>180.47505130597014</v>
      </c>
      <c r="H385">
        <v>180.4750513059704</v>
      </c>
      <c r="I385" s="2">
        <f>tsla_14yr_avg[[#This Row],[Average_14Y_Centered]]-tsla_14yr_avg[[#This Row],[MANUAL ROLLING AVERAGE]]</f>
        <v>-2.5579538487363607E-13</v>
      </c>
    </row>
    <row r="386" spans="1:9" x14ac:dyDescent="0.25">
      <c r="A386" s="1">
        <v>45520</v>
      </c>
      <c r="B386">
        <v>211.15</v>
      </c>
      <c r="C386">
        <v>219.8</v>
      </c>
      <c r="D386">
        <v>210.8</v>
      </c>
      <c r="E386">
        <v>216.12</v>
      </c>
      <c r="F386">
        <v>88765117</v>
      </c>
      <c r="G386">
        <v>180.25585468095014</v>
      </c>
      <c r="H386">
        <v>180.4017109557112</v>
      </c>
      <c r="I386" s="2">
        <f>tsla_14yr_avg[[#This Row],[Average_14Y_Centered]]-tsla_14yr_avg[[#This Row],[MANUAL ROLLING AVERAGE]]</f>
        <v>-0.14585627476105856</v>
      </c>
    </row>
    <row r="387" spans="1:9" x14ac:dyDescent="0.25">
      <c r="A387" s="1">
        <v>45519</v>
      </c>
      <c r="B387">
        <v>205.02</v>
      </c>
      <c r="C387">
        <v>215.88</v>
      </c>
      <c r="D387">
        <v>204.82</v>
      </c>
      <c r="E387">
        <v>214.14</v>
      </c>
      <c r="F387">
        <v>89848531</v>
      </c>
      <c r="G387">
        <v>180.1831843575419</v>
      </c>
      <c r="H387">
        <v>180.3285787511652</v>
      </c>
      <c r="I387" s="2">
        <f>tsla_14yr_avg[[#This Row],[Average_14Y_Centered]]-tsla_14yr_avg[[#This Row],[MANUAL ROLLING AVERAGE]]</f>
        <v>-0.14539439362329176</v>
      </c>
    </row>
    <row r="388" spans="1:9" x14ac:dyDescent="0.25">
      <c r="A388" s="1">
        <v>45518</v>
      </c>
      <c r="B388">
        <v>207.39</v>
      </c>
      <c r="C388">
        <v>208.44</v>
      </c>
      <c r="D388">
        <v>198.75</v>
      </c>
      <c r="E388">
        <v>201.38</v>
      </c>
      <c r="F388">
        <v>70250008</v>
      </c>
      <c r="G388">
        <v>180.1106235458353</v>
      </c>
      <c r="H388">
        <v>180.25585468095042</v>
      </c>
      <c r="I388" s="2">
        <f>tsla_14yr_avg[[#This Row],[Average_14Y_Centered]]-tsla_14yr_avg[[#This Row],[MANUAL ROLLING AVERAGE]]</f>
        <v>-0.1452311351151252</v>
      </c>
    </row>
    <row r="389" spans="1:9" x14ac:dyDescent="0.25">
      <c r="A389" s="1">
        <v>45517</v>
      </c>
      <c r="B389">
        <v>198.47</v>
      </c>
      <c r="C389">
        <v>208.49</v>
      </c>
      <c r="D389">
        <v>197.06</v>
      </c>
      <c r="E389">
        <v>207.83</v>
      </c>
      <c r="F389">
        <v>76247391</v>
      </c>
      <c r="G389">
        <v>180.1106235458353</v>
      </c>
      <c r="H389">
        <v>180.18318435754213</v>
      </c>
      <c r="I389" s="2">
        <f>tsla_14yr_avg[[#This Row],[Average_14Y_Centered]]-tsla_14yr_avg[[#This Row],[MANUAL ROLLING AVERAGE]]</f>
        <v>-7.2560811706836148E-2</v>
      </c>
    </row>
    <row r="390" spans="1:9" x14ac:dyDescent="0.25">
      <c r="A390" s="1">
        <v>45516</v>
      </c>
      <c r="B390">
        <v>199.02</v>
      </c>
      <c r="C390">
        <v>199.26</v>
      </c>
      <c r="D390">
        <v>194.67</v>
      </c>
      <c r="E390">
        <v>197.49</v>
      </c>
      <c r="F390">
        <v>64044898</v>
      </c>
      <c r="G390">
        <v>180.1106235458353</v>
      </c>
      <c r="H390">
        <v>180.11062354583549</v>
      </c>
      <c r="I390" s="2">
        <f>tsla_14yr_avg[[#This Row],[Average_14Y_Centered]]-tsla_14yr_avg[[#This Row],[MANUAL ROLLING AVERAGE]]</f>
        <v>0</v>
      </c>
    </row>
    <row r="391" spans="1:9" x14ac:dyDescent="0.25">
      <c r="A391" s="1">
        <v>45513</v>
      </c>
      <c r="B391">
        <v>197.05</v>
      </c>
      <c r="C391">
        <v>200.88</v>
      </c>
      <c r="D391">
        <v>195.11</v>
      </c>
      <c r="E391">
        <v>200</v>
      </c>
      <c r="F391">
        <v>58648273</v>
      </c>
      <c r="G391">
        <v>179.89289962825279</v>
      </c>
      <c r="H391">
        <v>180.03794883720954</v>
      </c>
      <c r="I391" s="2">
        <f>tsla_14yr_avg[[#This Row],[Average_14Y_Centered]]-tsla_14yr_avg[[#This Row],[MANUAL ROLLING AVERAGE]]</f>
        <v>-0.145049208956749</v>
      </c>
    </row>
    <row r="392" spans="1:9" x14ac:dyDescent="0.25">
      <c r="A392" s="1">
        <v>45512</v>
      </c>
      <c r="B392">
        <v>195.7</v>
      </c>
      <c r="C392">
        <v>200.7</v>
      </c>
      <c r="D392">
        <v>192.04</v>
      </c>
      <c r="E392">
        <v>198.84</v>
      </c>
      <c r="F392">
        <v>65033871</v>
      </c>
      <c r="G392">
        <v>179.82065490013935</v>
      </c>
      <c r="H392">
        <v>179.96526266852649</v>
      </c>
      <c r="I392" s="2">
        <f>tsla_14yr_avg[[#This Row],[Average_14Y_Centered]]-tsla_14yr_avg[[#This Row],[MANUAL ROLLING AVERAGE]]</f>
        <v>-0.14460776838714651</v>
      </c>
    </row>
    <row r="393" spans="1:9" x14ac:dyDescent="0.25">
      <c r="A393" s="1">
        <v>45511</v>
      </c>
      <c r="B393">
        <v>200.77</v>
      </c>
      <c r="C393">
        <v>203.49</v>
      </c>
      <c r="D393">
        <v>191.48</v>
      </c>
      <c r="E393">
        <v>191.76</v>
      </c>
      <c r="F393">
        <v>71159773</v>
      </c>
      <c r="G393">
        <v>179.7481662024141</v>
      </c>
      <c r="H393">
        <v>179.89289962825302</v>
      </c>
      <c r="I393" s="2">
        <f>tsla_14yr_avg[[#This Row],[Average_14Y_Centered]]-tsla_14yr_avg[[#This Row],[MANUAL ROLLING AVERAGE]]</f>
        <v>-0.1447334258389219</v>
      </c>
    </row>
    <row r="394" spans="1:9" x14ac:dyDescent="0.25">
      <c r="A394" s="1">
        <v>45510</v>
      </c>
      <c r="B394">
        <v>200.75</v>
      </c>
      <c r="C394">
        <v>202.9</v>
      </c>
      <c r="D394">
        <v>192.67</v>
      </c>
      <c r="E394">
        <v>200.64</v>
      </c>
      <c r="F394">
        <v>73783938</v>
      </c>
      <c r="G394">
        <v>179.7481662024141</v>
      </c>
      <c r="H394">
        <v>179.82065490013954</v>
      </c>
      <c r="I394" s="2">
        <f>tsla_14yr_avg[[#This Row],[Average_14Y_Centered]]-tsla_14yr_avg[[#This Row],[MANUAL ROLLING AVERAGE]]</f>
        <v>-7.2488697725447082E-2</v>
      </c>
    </row>
    <row r="395" spans="1:9" x14ac:dyDescent="0.25">
      <c r="A395" s="1">
        <v>45509</v>
      </c>
      <c r="B395">
        <v>185.22</v>
      </c>
      <c r="C395">
        <v>203.88</v>
      </c>
      <c r="D395">
        <v>182</v>
      </c>
      <c r="E395">
        <v>198.88</v>
      </c>
      <c r="F395">
        <v>100308797</v>
      </c>
      <c r="G395">
        <v>179.7481662024141</v>
      </c>
      <c r="H395">
        <v>179.74816620241432</v>
      </c>
      <c r="I395" s="2">
        <f>tsla_14yr_avg[[#This Row],[Average_14Y_Centered]]-tsla_14yr_avg[[#This Row],[MANUAL ROLLING AVERAGE]]</f>
        <v>-2.2737367544323206E-13</v>
      </c>
    </row>
    <row r="396" spans="1:9" x14ac:dyDescent="0.25">
      <c r="A396" s="1">
        <v>45506</v>
      </c>
      <c r="B396">
        <v>214.88</v>
      </c>
      <c r="C396">
        <v>216.13</v>
      </c>
      <c r="D396">
        <v>205.78</v>
      </c>
      <c r="E396">
        <v>207.67</v>
      </c>
      <c r="F396">
        <v>82880117</v>
      </c>
      <c r="G396">
        <v>179.53000000000003</v>
      </c>
      <c r="H396">
        <v>179.67579582366611</v>
      </c>
      <c r="I396" s="2">
        <f>tsla_14yr_avg[[#This Row],[Average_14Y_Centered]]-tsla_14yr_avg[[#This Row],[MANUAL ROLLING AVERAGE]]</f>
        <v>-0.14579582366607724</v>
      </c>
    </row>
    <row r="397" spans="1:9" x14ac:dyDescent="0.25">
      <c r="A397" s="1">
        <v>45505</v>
      </c>
      <c r="B397">
        <v>227.69</v>
      </c>
      <c r="C397">
        <v>231.87</v>
      </c>
      <c r="D397">
        <v>214.33</v>
      </c>
      <c r="E397">
        <v>216.86</v>
      </c>
      <c r="F397">
        <v>83861906</v>
      </c>
      <c r="G397">
        <v>179.45667747914737</v>
      </c>
      <c r="H397">
        <v>179.60319109461986</v>
      </c>
      <c r="I397" s="2">
        <f>tsla_14yr_avg[[#This Row],[Average_14Y_Centered]]-tsla_14yr_avg[[#This Row],[MANUAL ROLLING AVERAGE]]</f>
        <v>-0.14651361547248598</v>
      </c>
    </row>
    <row r="398" spans="1:9" x14ac:dyDescent="0.25">
      <c r="A398" s="1">
        <v>45504</v>
      </c>
      <c r="B398">
        <v>227.9</v>
      </c>
      <c r="C398">
        <v>234.68</v>
      </c>
      <c r="D398">
        <v>226.79</v>
      </c>
      <c r="E398">
        <v>232.07</v>
      </c>
      <c r="F398">
        <v>67497008</v>
      </c>
      <c r="G398">
        <v>179.3835433070866</v>
      </c>
      <c r="H398">
        <v>179.5300000000002</v>
      </c>
      <c r="I398" s="2">
        <f>tsla_14yr_avg[[#This Row],[Average_14Y_Centered]]-tsla_14yr_avg[[#This Row],[MANUAL ROLLING AVERAGE]]</f>
        <v>-0.14645669291360264</v>
      </c>
    </row>
    <row r="399" spans="1:9" x14ac:dyDescent="0.25">
      <c r="A399" s="1">
        <v>45503</v>
      </c>
      <c r="B399">
        <v>232.25</v>
      </c>
      <c r="C399">
        <v>232.41</v>
      </c>
      <c r="D399">
        <v>220</v>
      </c>
      <c r="E399">
        <v>222.62</v>
      </c>
      <c r="F399">
        <v>100560305</v>
      </c>
      <c r="G399">
        <v>179.3835433070866</v>
      </c>
      <c r="H399">
        <v>179.45667747914754</v>
      </c>
      <c r="I399" s="2">
        <f>tsla_14yr_avg[[#This Row],[Average_14Y_Centered]]-tsla_14yr_avg[[#This Row],[MANUAL ROLLING AVERAGE]]</f>
        <v>-7.3134172060946412E-2</v>
      </c>
    </row>
    <row r="400" spans="1:9" x14ac:dyDescent="0.25">
      <c r="A400" s="1">
        <v>45502</v>
      </c>
      <c r="B400">
        <v>224.9</v>
      </c>
      <c r="C400">
        <v>234.27</v>
      </c>
      <c r="D400">
        <v>224.7</v>
      </c>
      <c r="E400">
        <v>232.1</v>
      </c>
      <c r="F400">
        <v>129201797</v>
      </c>
      <c r="G400">
        <v>179.3835433070866</v>
      </c>
      <c r="H400">
        <v>179.3835433070868</v>
      </c>
      <c r="I400" s="2">
        <f>tsla_14yr_avg[[#This Row],[Average_14Y_Centered]]-tsla_14yr_avg[[#This Row],[MANUAL ROLLING AVERAGE]]</f>
        <v>0</v>
      </c>
    </row>
    <row r="401" spans="1:9" x14ac:dyDescent="0.25">
      <c r="A401" s="1">
        <v>45499</v>
      </c>
      <c r="B401">
        <v>221.19</v>
      </c>
      <c r="C401">
        <v>222.28</v>
      </c>
      <c r="D401">
        <v>215.33</v>
      </c>
      <c r="E401">
        <v>219.8</v>
      </c>
      <c r="F401">
        <v>94604148</v>
      </c>
      <c r="G401">
        <v>179.16587881591119</v>
      </c>
      <c r="H401">
        <v>179.31083796296318</v>
      </c>
      <c r="I401" s="2">
        <f>tsla_14yr_avg[[#This Row],[Average_14Y_Centered]]-tsla_14yr_avg[[#This Row],[MANUAL ROLLING AVERAGE]]</f>
        <v>-0.14495914705199198</v>
      </c>
    </row>
    <row r="402" spans="1:9" x14ac:dyDescent="0.25">
      <c r="A402" s="1">
        <v>45498</v>
      </c>
      <c r="B402">
        <v>216.8</v>
      </c>
      <c r="C402">
        <v>226</v>
      </c>
      <c r="D402">
        <v>216.23</v>
      </c>
      <c r="E402">
        <v>220.25</v>
      </c>
      <c r="F402">
        <v>100636492</v>
      </c>
      <c r="G402">
        <v>179.09351363846511</v>
      </c>
      <c r="H402">
        <v>179.23818139750136</v>
      </c>
      <c r="I402" s="2">
        <f>tsla_14yr_avg[[#This Row],[Average_14Y_Centered]]-tsla_14yr_avg[[#This Row],[MANUAL ROLLING AVERAGE]]</f>
        <v>-0.14466775903625262</v>
      </c>
    </row>
    <row r="403" spans="1:9" x14ac:dyDescent="0.25">
      <c r="A403" s="1">
        <v>45497</v>
      </c>
      <c r="B403">
        <v>225.42</v>
      </c>
      <c r="C403">
        <v>225.99</v>
      </c>
      <c r="D403">
        <v>214.71</v>
      </c>
      <c r="E403">
        <v>215.99</v>
      </c>
      <c r="F403">
        <v>167942891</v>
      </c>
      <c r="G403">
        <v>179.02130314232903</v>
      </c>
      <c r="H403">
        <v>179.16587881591138</v>
      </c>
      <c r="I403" s="2">
        <f>tsla_14yr_avg[[#This Row],[Average_14Y_Centered]]-tsla_14yr_avg[[#This Row],[MANUAL ROLLING AVERAGE]]</f>
        <v>-0.14457567358235224</v>
      </c>
    </row>
    <row r="404" spans="1:9" x14ac:dyDescent="0.25">
      <c r="A404" s="1">
        <v>45496</v>
      </c>
      <c r="B404">
        <v>253.6</v>
      </c>
      <c r="C404">
        <v>255.76</v>
      </c>
      <c r="D404">
        <v>245.63</v>
      </c>
      <c r="E404">
        <v>246.38</v>
      </c>
      <c r="F404">
        <v>111928203</v>
      </c>
      <c r="G404">
        <v>179.02130314232903</v>
      </c>
      <c r="H404">
        <v>179.09351363846528</v>
      </c>
      <c r="I404" s="2">
        <f>tsla_14yr_avg[[#This Row],[Average_14Y_Centered]]-tsla_14yr_avg[[#This Row],[MANUAL ROLLING AVERAGE]]</f>
        <v>-7.2210496136250413E-2</v>
      </c>
    </row>
    <row r="405" spans="1:9" x14ac:dyDescent="0.25">
      <c r="A405" s="1">
        <v>45495</v>
      </c>
      <c r="B405">
        <v>244.21</v>
      </c>
      <c r="C405">
        <v>253.21</v>
      </c>
      <c r="D405">
        <v>243.75</v>
      </c>
      <c r="E405">
        <v>251.51</v>
      </c>
      <c r="F405">
        <v>101225398</v>
      </c>
      <c r="G405">
        <v>179.02130314232903</v>
      </c>
      <c r="H405">
        <v>179.02130314232923</v>
      </c>
      <c r="I405" s="2">
        <f>tsla_14yr_avg[[#This Row],[Average_14Y_Centered]]-tsla_14yr_avg[[#This Row],[MANUAL ROLLING AVERAGE]]</f>
        <v>0</v>
      </c>
    </row>
    <row r="406" spans="1:9" x14ac:dyDescent="0.25">
      <c r="A406" s="1">
        <v>45492</v>
      </c>
      <c r="B406">
        <v>247.79</v>
      </c>
      <c r="C406">
        <v>249.44</v>
      </c>
      <c r="D406">
        <v>236.83</v>
      </c>
      <c r="E406">
        <v>239.2</v>
      </c>
      <c r="F406">
        <v>87403906</v>
      </c>
      <c r="G406">
        <v>178.80371942778032</v>
      </c>
      <c r="H406">
        <v>178.94872517321036</v>
      </c>
      <c r="I406" s="2">
        <f>tsla_14yr_avg[[#This Row],[Average_14Y_Centered]]-tsla_14yr_avg[[#This Row],[MANUAL ROLLING AVERAGE]]</f>
        <v>-0.14500574543004063</v>
      </c>
    </row>
    <row r="407" spans="1:9" x14ac:dyDescent="0.25">
      <c r="A407" s="1">
        <v>45491</v>
      </c>
      <c r="B407">
        <v>251.09</v>
      </c>
      <c r="C407">
        <v>257.14</v>
      </c>
      <c r="D407">
        <v>247.2</v>
      </c>
      <c r="E407">
        <v>249.23</v>
      </c>
      <c r="F407">
        <v>110869000</v>
      </c>
      <c r="G407">
        <v>178.73133763837637</v>
      </c>
      <c r="H407">
        <v>178.87626038781184</v>
      </c>
      <c r="I407" s="2">
        <f>tsla_14yr_avg[[#This Row],[Average_14Y_Centered]]-tsla_14yr_avg[[#This Row],[MANUAL ROLLING AVERAGE]]</f>
        <v>-0.1449227494354659</v>
      </c>
    </row>
    <row r="408" spans="1:9" x14ac:dyDescent="0.25">
      <c r="A408" s="1">
        <v>45490</v>
      </c>
      <c r="B408">
        <v>252.73</v>
      </c>
      <c r="C408">
        <v>258.47000000000003</v>
      </c>
      <c r="D408">
        <v>246.18</v>
      </c>
      <c r="E408">
        <v>248.5</v>
      </c>
      <c r="F408">
        <v>115584797</v>
      </c>
      <c r="G408">
        <v>178.65875518672203</v>
      </c>
      <c r="H408">
        <v>178.80371942778055</v>
      </c>
      <c r="I408" s="2">
        <f>tsla_14yr_avg[[#This Row],[Average_14Y_Centered]]-tsla_14yr_avg[[#This Row],[MANUAL ROLLING AVERAGE]]</f>
        <v>-0.14496424105851702</v>
      </c>
    </row>
    <row r="409" spans="1:9" x14ac:dyDescent="0.25">
      <c r="A409" s="1">
        <v>45489</v>
      </c>
      <c r="B409">
        <v>255.31</v>
      </c>
      <c r="C409">
        <v>258.62</v>
      </c>
      <c r="D409">
        <v>245.8</v>
      </c>
      <c r="E409">
        <v>256.56</v>
      </c>
      <c r="F409">
        <v>126332492</v>
      </c>
      <c r="G409">
        <v>178.65875518672203</v>
      </c>
      <c r="H409">
        <v>178.7313376383766</v>
      </c>
      <c r="I409" s="2">
        <f>tsla_14yr_avg[[#This Row],[Average_14Y_Centered]]-tsla_14yr_avg[[#This Row],[MANUAL ROLLING AVERAGE]]</f>
        <v>-7.2582451654568558E-2</v>
      </c>
    </row>
    <row r="410" spans="1:9" x14ac:dyDescent="0.25">
      <c r="A410" s="1">
        <v>45488</v>
      </c>
      <c r="B410">
        <v>255.97</v>
      </c>
      <c r="C410">
        <v>265.60000000000002</v>
      </c>
      <c r="D410">
        <v>251.73</v>
      </c>
      <c r="E410">
        <v>252.64</v>
      </c>
      <c r="F410">
        <v>146912891</v>
      </c>
      <c r="G410">
        <v>178.65875518672203</v>
      </c>
      <c r="H410">
        <v>178.6587551867222</v>
      </c>
      <c r="I410" s="2">
        <f>tsla_14yr_avg[[#This Row],[Average_14Y_Centered]]-tsla_14yr_avg[[#This Row],[MANUAL ROLLING AVERAGE]]</f>
        <v>0</v>
      </c>
    </row>
    <row r="411" spans="1:9" x14ac:dyDescent="0.25">
      <c r="A411" s="1">
        <v>45485</v>
      </c>
      <c r="B411">
        <v>235.8</v>
      </c>
      <c r="C411">
        <v>251.84</v>
      </c>
      <c r="D411">
        <v>233.09</v>
      </c>
      <c r="E411">
        <v>248.23</v>
      </c>
      <c r="F411">
        <v>155955812</v>
      </c>
      <c r="G411">
        <v>178.44209023941067</v>
      </c>
      <c r="H411">
        <v>178.58649308755778</v>
      </c>
      <c r="I411" s="2">
        <f>tsla_14yr_avg[[#This Row],[Average_14Y_Centered]]-tsla_14yr_avg[[#This Row],[MANUAL ROLLING AVERAGE]]</f>
        <v>-0.14440284814710935</v>
      </c>
    </row>
    <row r="412" spans="1:9" x14ac:dyDescent="0.25">
      <c r="A412" s="1">
        <v>45484</v>
      </c>
      <c r="B412">
        <v>263.3</v>
      </c>
      <c r="C412">
        <v>271</v>
      </c>
      <c r="D412">
        <v>239.65</v>
      </c>
      <c r="E412">
        <v>241.03</v>
      </c>
      <c r="F412">
        <v>221707297</v>
      </c>
      <c r="G412">
        <v>178.37000920386561</v>
      </c>
      <c r="H412">
        <v>178.51416397973304</v>
      </c>
      <c r="I412" s="2">
        <f>tsla_14yr_avg[[#This Row],[Average_14Y_Centered]]-tsla_14yr_avg[[#This Row],[MANUAL ROLLING AVERAGE]]</f>
        <v>-0.14415477586743464</v>
      </c>
    </row>
    <row r="413" spans="1:9" x14ac:dyDescent="0.25">
      <c r="A413" s="1">
        <v>45483</v>
      </c>
      <c r="B413">
        <v>262.8</v>
      </c>
      <c r="C413">
        <v>267.58999999999997</v>
      </c>
      <c r="D413">
        <v>257.86</v>
      </c>
      <c r="E413">
        <v>263.26</v>
      </c>
      <c r="F413">
        <v>128519398</v>
      </c>
      <c r="G413">
        <v>178.29765409383623</v>
      </c>
      <c r="H413">
        <v>178.44209023941085</v>
      </c>
      <c r="I413" s="2">
        <f>tsla_14yr_avg[[#This Row],[Average_14Y_Centered]]-tsla_14yr_avg[[#This Row],[MANUAL ROLLING AVERAGE]]</f>
        <v>-0.14443614557461615</v>
      </c>
    </row>
    <row r="414" spans="1:9" x14ac:dyDescent="0.25">
      <c r="A414" s="1">
        <v>45482</v>
      </c>
      <c r="B414">
        <v>251</v>
      </c>
      <c r="C414">
        <v>265.61</v>
      </c>
      <c r="D414">
        <v>250.3</v>
      </c>
      <c r="E414">
        <v>262.33</v>
      </c>
      <c r="F414">
        <v>160742500</v>
      </c>
      <c r="G414">
        <v>178.29765409383623</v>
      </c>
      <c r="H414">
        <v>178.37000920386581</v>
      </c>
      <c r="I414" s="2">
        <f>tsla_14yr_avg[[#This Row],[Average_14Y_Centered]]-tsla_14yr_avg[[#This Row],[MANUAL ROLLING AVERAGE]]</f>
        <v>-7.2355110029576508E-2</v>
      </c>
    </row>
    <row r="415" spans="1:9" x14ac:dyDescent="0.25">
      <c r="A415" s="1">
        <v>45481</v>
      </c>
      <c r="B415">
        <v>247.71</v>
      </c>
      <c r="C415">
        <v>259.44</v>
      </c>
      <c r="D415">
        <v>244.57</v>
      </c>
      <c r="E415">
        <v>252.94</v>
      </c>
      <c r="F415">
        <v>157219594</v>
      </c>
      <c r="G415">
        <v>178.29765409383623</v>
      </c>
      <c r="H415">
        <v>178.29765409383643</v>
      </c>
      <c r="I415" s="2">
        <f>tsla_14yr_avg[[#This Row],[Average_14Y_Centered]]-tsla_14yr_avg[[#This Row],[MANUAL ROLLING AVERAGE]]</f>
        <v>0</v>
      </c>
    </row>
    <row r="416" spans="1:9" x14ac:dyDescent="0.25">
      <c r="A416" s="1">
        <v>45478</v>
      </c>
      <c r="B416">
        <v>249.81</v>
      </c>
      <c r="C416">
        <v>252.37</v>
      </c>
      <c r="D416">
        <v>242.46</v>
      </c>
      <c r="E416">
        <v>251.52</v>
      </c>
      <c r="F416">
        <v>154501203</v>
      </c>
      <c r="G416">
        <v>178.08101975195225</v>
      </c>
      <c r="H416">
        <v>178.22527816091971</v>
      </c>
      <c r="I416" s="2">
        <f>tsla_14yr_avg[[#This Row],[Average_14Y_Centered]]-tsla_14yr_avg[[#This Row],[MANUAL ROLLING AVERAGE]]</f>
        <v>-0.14425840896745967</v>
      </c>
    </row>
    <row r="417" spans="1:9" x14ac:dyDescent="0.25">
      <c r="A417" s="1">
        <v>45476</v>
      </c>
      <c r="B417">
        <v>234.56</v>
      </c>
      <c r="C417">
        <v>248.35</v>
      </c>
      <c r="D417">
        <v>234.25</v>
      </c>
      <c r="E417">
        <v>246.39</v>
      </c>
      <c r="F417">
        <v>166561500</v>
      </c>
      <c r="G417">
        <v>178.01005050505051</v>
      </c>
      <c r="H417">
        <v>178.15283547794138</v>
      </c>
      <c r="I417" s="2">
        <f>tsla_14yr_avg[[#This Row],[Average_14Y_Centered]]-tsla_14yr_avg[[#This Row],[MANUAL ROLLING AVERAGE]]</f>
        <v>-0.14278497289086545</v>
      </c>
    </row>
    <row r="418" spans="1:9" x14ac:dyDescent="0.25">
      <c r="A418" s="1">
        <v>45475</v>
      </c>
      <c r="B418">
        <v>218.89</v>
      </c>
      <c r="C418">
        <v>231.3</v>
      </c>
      <c r="D418">
        <v>218.06</v>
      </c>
      <c r="E418">
        <v>231.26</v>
      </c>
      <c r="F418">
        <v>205047906</v>
      </c>
      <c r="G418">
        <v>178.01005050505051</v>
      </c>
      <c r="H418">
        <v>178.08101975195243</v>
      </c>
      <c r="I418" s="2">
        <f>tsla_14yr_avg[[#This Row],[Average_14Y_Centered]]-tsla_14yr_avg[[#This Row],[MANUAL ROLLING AVERAGE]]</f>
        <v>-7.096924690191031E-2</v>
      </c>
    </row>
    <row r="419" spans="1:9" x14ac:dyDescent="0.25">
      <c r="A419" s="1">
        <v>45474</v>
      </c>
      <c r="B419">
        <v>201.02</v>
      </c>
      <c r="C419">
        <v>213.23</v>
      </c>
      <c r="D419">
        <v>200.85</v>
      </c>
      <c r="E419">
        <v>209.86</v>
      </c>
      <c r="F419">
        <v>135691391</v>
      </c>
      <c r="G419">
        <v>178.01005050505051</v>
      </c>
      <c r="H419">
        <v>178.01005050505069</v>
      </c>
      <c r="I419" s="2">
        <f>tsla_14yr_avg[[#This Row],[Average_14Y_Centered]]-tsla_14yr_avg[[#This Row],[MANUAL ROLLING AVERAGE]]</f>
        <v>0</v>
      </c>
    </row>
    <row r="420" spans="1:9" x14ac:dyDescent="0.25">
      <c r="A420" s="1">
        <v>45471</v>
      </c>
      <c r="B420">
        <v>199.55</v>
      </c>
      <c r="C420">
        <v>203.2</v>
      </c>
      <c r="D420">
        <v>195.26</v>
      </c>
      <c r="E420">
        <v>197.88</v>
      </c>
      <c r="F420">
        <v>95438070</v>
      </c>
      <c r="G420">
        <v>177.79862448418157</v>
      </c>
      <c r="H420">
        <v>177.93942175309795</v>
      </c>
      <c r="I420" s="2">
        <f>tsla_14yr_avg[[#This Row],[Average_14Y_Centered]]-tsla_14yr_avg[[#This Row],[MANUAL ROLLING AVERAGE]]</f>
        <v>-0.14079726891637279</v>
      </c>
    </row>
    <row r="421" spans="1:9" x14ac:dyDescent="0.25">
      <c r="A421" s="1">
        <v>45470</v>
      </c>
      <c r="B421">
        <v>195.17</v>
      </c>
      <c r="C421">
        <v>198.72</v>
      </c>
      <c r="D421">
        <v>194.05</v>
      </c>
      <c r="E421">
        <v>197.42</v>
      </c>
      <c r="F421">
        <v>72746523</v>
      </c>
      <c r="G421">
        <v>177.72821264894591</v>
      </c>
      <c r="H421">
        <v>177.86883027522953</v>
      </c>
      <c r="I421" s="2">
        <f>tsla_14yr_avg[[#This Row],[Average_14Y_Centered]]-tsla_14yr_avg[[#This Row],[MANUAL ROLLING AVERAGE]]</f>
        <v>-0.14061762628361407</v>
      </c>
    </row>
    <row r="422" spans="1:9" x14ac:dyDescent="0.25">
      <c r="A422" s="1">
        <v>45469</v>
      </c>
      <c r="B422">
        <v>186.54</v>
      </c>
      <c r="C422">
        <v>197.76</v>
      </c>
      <c r="D422">
        <v>186.36</v>
      </c>
      <c r="E422">
        <v>196.37</v>
      </c>
      <c r="F422">
        <v>95737070</v>
      </c>
      <c r="G422">
        <v>177.65832798900593</v>
      </c>
      <c r="H422">
        <v>177.79862448418174</v>
      </c>
      <c r="I422" s="2">
        <f>tsla_14yr_avg[[#This Row],[Average_14Y_Centered]]-tsla_14yr_avg[[#This Row],[MANUAL ROLLING AVERAGE]]</f>
        <v>-0.14029649517581788</v>
      </c>
    </row>
    <row r="423" spans="1:9" x14ac:dyDescent="0.25">
      <c r="A423" s="1">
        <v>45468</v>
      </c>
      <c r="B423">
        <v>184.4</v>
      </c>
      <c r="C423">
        <v>187.97</v>
      </c>
      <c r="D423">
        <v>182.01</v>
      </c>
      <c r="E423">
        <v>187.35</v>
      </c>
      <c r="F423">
        <v>63678273</v>
      </c>
      <c r="G423">
        <v>177.65832798900593</v>
      </c>
      <c r="H423">
        <v>177.72821264894608</v>
      </c>
      <c r="I423" s="2">
        <f>tsla_14yr_avg[[#This Row],[Average_14Y_Centered]]-tsla_14yr_avg[[#This Row],[MANUAL ROLLING AVERAGE]]</f>
        <v>-6.988465994015769E-2</v>
      </c>
    </row>
    <row r="424" spans="1:9" x14ac:dyDescent="0.25">
      <c r="A424" s="1">
        <v>45467</v>
      </c>
      <c r="B424">
        <v>184.97</v>
      </c>
      <c r="C424">
        <v>188.8</v>
      </c>
      <c r="D424">
        <v>182.55</v>
      </c>
      <c r="E424">
        <v>182.58</v>
      </c>
      <c r="F424">
        <v>61992070</v>
      </c>
      <c r="G424">
        <v>177.65832798900593</v>
      </c>
      <c r="H424">
        <v>177.65832798900612</v>
      </c>
      <c r="I424" s="2">
        <f>tsla_14yr_avg[[#This Row],[Average_14Y_Centered]]-tsla_14yr_avg[[#This Row],[MANUAL ROLLING AVERAGE]]</f>
        <v>0</v>
      </c>
    </row>
    <row r="425" spans="1:9" x14ac:dyDescent="0.25">
      <c r="A425" s="1">
        <v>45464</v>
      </c>
      <c r="B425">
        <v>182.3</v>
      </c>
      <c r="C425">
        <v>183.95</v>
      </c>
      <c r="D425">
        <v>180.69</v>
      </c>
      <c r="E425">
        <v>183.01</v>
      </c>
      <c r="F425">
        <v>63029480</v>
      </c>
      <c r="G425">
        <v>177.44935498627626</v>
      </c>
      <c r="H425">
        <v>177.58868589743605</v>
      </c>
      <c r="I425" s="2">
        <f>tsla_14yr_avg[[#This Row],[Average_14Y_Centered]]-tsla_14yr_avg[[#This Row],[MANUAL ROLLING AVERAGE]]</f>
        <v>-0.13933091115978868</v>
      </c>
    </row>
    <row r="426" spans="1:9" x14ac:dyDescent="0.25">
      <c r="A426" s="1">
        <v>45463</v>
      </c>
      <c r="B426">
        <v>184.68</v>
      </c>
      <c r="C426">
        <v>185.21</v>
      </c>
      <c r="D426">
        <v>179.66</v>
      </c>
      <c r="E426">
        <v>181.57</v>
      </c>
      <c r="F426">
        <v>55893141</v>
      </c>
      <c r="G426">
        <v>177.37956561499772</v>
      </c>
      <c r="H426">
        <v>177.51908466819239</v>
      </c>
      <c r="I426" s="2">
        <f>tsla_14yr_avg[[#This Row],[Average_14Y_Centered]]-tsla_14yr_avg[[#This Row],[MANUAL ROLLING AVERAGE]]</f>
        <v>-0.13951905319467528</v>
      </c>
    </row>
    <row r="427" spans="1:9" x14ac:dyDescent="0.25">
      <c r="A427" s="1">
        <v>45461</v>
      </c>
      <c r="B427">
        <v>186.56</v>
      </c>
      <c r="C427">
        <v>187.2</v>
      </c>
      <c r="D427">
        <v>182.37</v>
      </c>
      <c r="E427">
        <v>184.86</v>
      </c>
      <c r="F427">
        <v>68982273</v>
      </c>
      <c r="G427">
        <v>177.30976234003657</v>
      </c>
      <c r="H427">
        <v>177.44935498627649</v>
      </c>
      <c r="I427" s="2">
        <f>tsla_14yr_avg[[#This Row],[Average_14Y_Centered]]-tsla_14yr_avg[[#This Row],[MANUAL ROLLING AVERAGE]]</f>
        <v>-0.13959264623991885</v>
      </c>
    </row>
    <row r="428" spans="1:9" x14ac:dyDescent="0.25">
      <c r="A428" s="1">
        <v>45460</v>
      </c>
      <c r="B428">
        <v>177.92</v>
      </c>
      <c r="C428">
        <v>188.81</v>
      </c>
      <c r="D428">
        <v>177</v>
      </c>
      <c r="E428">
        <v>187.44</v>
      </c>
      <c r="F428">
        <v>109786094</v>
      </c>
      <c r="G428">
        <v>177.30976234003657</v>
      </c>
      <c r="H428">
        <v>177.37956561499789</v>
      </c>
      <c r="I428" s="2">
        <f>tsla_14yr_avg[[#This Row],[Average_14Y_Centered]]-tsla_14yr_avg[[#This Row],[MANUAL ROLLING AVERAGE]]</f>
        <v>-6.980327496131622E-2</v>
      </c>
    </row>
    <row r="429" spans="1:9" x14ac:dyDescent="0.25">
      <c r="A429" s="1">
        <v>45457</v>
      </c>
      <c r="B429">
        <v>185.8</v>
      </c>
      <c r="C429">
        <v>186</v>
      </c>
      <c r="D429">
        <v>176.92</v>
      </c>
      <c r="E429">
        <v>178.01</v>
      </c>
      <c r="F429">
        <v>82038195</v>
      </c>
      <c r="G429">
        <v>177.10128708352349</v>
      </c>
      <c r="H429">
        <v>177.30976234003674</v>
      </c>
      <c r="I429" s="2">
        <f>tsla_14yr_avg[[#This Row],[Average_14Y_Centered]]-tsla_14yr_avg[[#This Row],[MANUAL ROLLING AVERAGE]]</f>
        <v>-0.20847525651325327</v>
      </c>
    </row>
    <row r="430" spans="1:9" x14ac:dyDescent="0.25">
      <c r="A430" s="1">
        <v>45456</v>
      </c>
      <c r="B430">
        <v>188.39</v>
      </c>
      <c r="C430">
        <v>191.08</v>
      </c>
      <c r="D430">
        <v>181.23</v>
      </c>
      <c r="E430">
        <v>182.47</v>
      </c>
      <c r="F430">
        <v>118984094</v>
      </c>
      <c r="G430">
        <v>177.03192518248176</v>
      </c>
      <c r="H430">
        <v>177.24007309273659</v>
      </c>
      <c r="I430" s="2">
        <f>tsla_14yr_avg[[#This Row],[Average_14Y_Centered]]-tsla_14yr_avg[[#This Row],[MANUAL ROLLING AVERAGE]]</f>
        <v>-0.20814791025483714</v>
      </c>
    </row>
    <row r="431" spans="1:9" x14ac:dyDescent="0.25">
      <c r="A431" s="1">
        <v>45455</v>
      </c>
      <c r="B431">
        <v>171.12</v>
      </c>
      <c r="C431">
        <v>180.55</v>
      </c>
      <c r="D431">
        <v>169.8</v>
      </c>
      <c r="E431">
        <v>177.29</v>
      </c>
      <c r="F431">
        <v>90389445</v>
      </c>
      <c r="G431">
        <v>176.96211126310985</v>
      </c>
      <c r="H431">
        <v>177.17056621004588</v>
      </c>
      <c r="I431" s="2">
        <f>tsla_14yr_avg[[#This Row],[Average_14Y_Centered]]-tsla_14yr_avg[[#This Row],[MANUAL ROLLING AVERAGE]]</f>
        <v>-0.20845494693602973</v>
      </c>
    </row>
    <row r="432" spans="1:9" x14ac:dyDescent="0.25">
      <c r="A432" s="1">
        <v>45454</v>
      </c>
      <c r="B432">
        <v>173.92</v>
      </c>
      <c r="C432">
        <v>174.75</v>
      </c>
      <c r="D432">
        <v>167.41</v>
      </c>
      <c r="E432">
        <v>170.66</v>
      </c>
      <c r="F432">
        <v>64761930</v>
      </c>
      <c r="G432">
        <v>176.96211126310985</v>
      </c>
      <c r="H432">
        <v>177.10128708352372</v>
      </c>
      <c r="I432" s="2">
        <f>tsla_14yr_avg[[#This Row],[Average_14Y_Centered]]-tsla_14yr_avg[[#This Row],[MANUAL ROLLING AVERAGE]]</f>
        <v>-0.13917582041386822</v>
      </c>
    </row>
    <row r="433" spans="1:9" x14ac:dyDescent="0.25">
      <c r="A433" s="1">
        <v>45453</v>
      </c>
      <c r="B433">
        <v>176.06</v>
      </c>
      <c r="C433">
        <v>178.57</v>
      </c>
      <c r="D433">
        <v>173.17</v>
      </c>
      <c r="E433">
        <v>173.79</v>
      </c>
      <c r="F433">
        <v>50869680</v>
      </c>
      <c r="G433">
        <v>176.96211126310985</v>
      </c>
      <c r="H433">
        <v>177.03192518248196</v>
      </c>
      <c r="I433" s="2">
        <f>tsla_14yr_avg[[#This Row],[Average_14Y_Centered]]-tsla_14yr_avg[[#This Row],[MANUAL ROLLING AVERAGE]]</f>
        <v>-6.9813919372109012E-2</v>
      </c>
    </row>
    <row r="434" spans="1:9" x14ac:dyDescent="0.25">
      <c r="A434" s="1">
        <v>45450</v>
      </c>
      <c r="B434">
        <v>176.13</v>
      </c>
      <c r="C434">
        <v>179.35</v>
      </c>
      <c r="D434">
        <v>175.58</v>
      </c>
      <c r="E434">
        <v>177.48</v>
      </c>
      <c r="F434">
        <v>56244930</v>
      </c>
      <c r="G434">
        <v>176.75336065573771</v>
      </c>
      <c r="H434">
        <v>176.9621112631101</v>
      </c>
      <c r="I434" s="2">
        <f>tsla_14yr_avg[[#This Row],[Average_14Y_Centered]]-tsla_14yr_avg[[#This Row],[MANUAL ROLLING AVERAGE]]</f>
        <v>-0.20875060737239437</v>
      </c>
    </row>
    <row r="435" spans="1:9" x14ac:dyDescent="0.25">
      <c r="A435" s="1">
        <v>45449</v>
      </c>
      <c r="B435">
        <v>174.6</v>
      </c>
      <c r="C435">
        <v>179.73</v>
      </c>
      <c r="D435">
        <v>172.73</v>
      </c>
      <c r="E435">
        <v>177.94</v>
      </c>
      <c r="F435">
        <v>69887023</v>
      </c>
      <c r="G435">
        <v>176.68361401911699</v>
      </c>
      <c r="H435">
        <v>176.89231084776685</v>
      </c>
      <c r="I435" s="2">
        <f>tsla_14yr_avg[[#This Row],[Average_14Y_Centered]]-tsla_14yr_avg[[#This Row],[MANUAL ROLLING AVERAGE]]</f>
        <v>-0.20869682864986316</v>
      </c>
    </row>
    <row r="436" spans="1:9" x14ac:dyDescent="0.25">
      <c r="A436" s="1">
        <v>45448</v>
      </c>
      <c r="B436">
        <v>175.35</v>
      </c>
      <c r="C436">
        <v>176.15</v>
      </c>
      <c r="D436">
        <v>172.13</v>
      </c>
      <c r="E436">
        <v>175</v>
      </c>
      <c r="F436">
        <v>57953762</v>
      </c>
      <c r="G436">
        <v>176.61376251137401</v>
      </c>
      <c r="H436">
        <v>176.82296127562662</v>
      </c>
      <c r="I436" s="2">
        <f>tsla_14yr_avg[[#This Row],[Average_14Y_Centered]]-tsla_14yr_avg[[#This Row],[MANUAL ROLLING AVERAGE]]</f>
        <v>-0.20919876425261918</v>
      </c>
    </row>
    <row r="437" spans="1:9" x14ac:dyDescent="0.25">
      <c r="A437" s="1">
        <v>45447</v>
      </c>
      <c r="B437">
        <v>174.78</v>
      </c>
      <c r="C437">
        <v>177.76</v>
      </c>
      <c r="D437">
        <v>174</v>
      </c>
      <c r="E437">
        <v>174.77</v>
      </c>
      <c r="F437">
        <v>60056340</v>
      </c>
      <c r="G437">
        <v>176.61376251137401</v>
      </c>
      <c r="H437">
        <v>176.75336065573788</v>
      </c>
      <c r="I437" s="2">
        <f>tsla_14yr_avg[[#This Row],[Average_14Y_Centered]]-tsla_14yr_avg[[#This Row],[MANUAL ROLLING AVERAGE]]</f>
        <v>-0.13959814436387319</v>
      </c>
    </row>
    <row r="438" spans="1:9" x14ac:dyDescent="0.25">
      <c r="A438" s="1">
        <v>45446</v>
      </c>
      <c r="B438">
        <v>178.13</v>
      </c>
      <c r="C438">
        <v>182.64</v>
      </c>
      <c r="D438">
        <v>174.49</v>
      </c>
      <c r="E438">
        <v>176.29</v>
      </c>
      <c r="F438">
        <v>68568922</v>
      </c>
      <c r="G438">
        <v>176.61376251137401</v>
      </c>
      <c r="H438">
        <v>176.68361401911719</v>
      </c>
      <c r="I438" s="2">
        <f>tsla_14yr_avg[[#This Row],[Average_14Y_Centered]]-tsla_14yr_avg[[#This Row],[MANUAL ROLLING AVERAGE]]</f>
        <v>-6.9851507743180719E-2</v>
      </c>
    </row>
    <row r="439" spans="1:9" x14ac:dyDescent="0.25">
      <c r="A439" s="1">
        <v>45443</v>
      </c>
      <c r="B439">
        <v>178.5</v>
      </c>
      <c r="C439">
        <v>180.32</v>
      </c>
      <c r="D439">
        <v>173.82</v>
      </c>
      <c r="E439">
        <v>178.08</v>
      </c>
      <c r="F439">
        <v>67314602</v>
      </c>
      <c r="G439">
        <v>176.40396637891868</v>
      </c>
      <c r="H439">
        <v>176.61376251137418</v>
      </c>
      <c r="I439" s="2">
        <f>tsla_14yr_avg[[#This Row],[Average_14Y_Centered]]-tsla_14yr_avg[[#This Row],[MANUAL ROLLING AVERAGE]]</f>
        <v>-0.20979613245549444</v>
      </c>
    </row>
    <row r="440" spans="1:9" x14ac:dyDescent="0.25">
      <c r="A440" s="1">
        <v>45442</v>
      </c>
      <c r="B440">
        <v>178.58</v>
      </c>
      <c r="C440">
        <v>182.67</v>
      </c>
      <c r="D440">
        <v>175.38</v>
      </c>
      <c r="E440">
        <v>178.79</v>
      </c>
      <c r="F440">
        <v>77784758</v>
      </c>
      <c r="G440">
        <v>176.33400090826521</v>
      </c>
      <c r="H440">
        <v>176.5437517053208</v>
      </c>
      <c r="I440" s="2">
        <f>tsla_14yr_avg[[#This Row],[Average_14Y_Centered]]-tsla_14yr_avg[[#This Row],[MANUAL ROLLING AVERAGE]]</f>
        <v>-0.20975079705559097</v>
      </c>
    </row>
    <row r="441" spans="1:9" x14ac:dyDescent="0.25">
      <c r="A441" s="1">
        <v>45441</v>
      </c>
      <c r="B441">
        <v>174.19</v>
      </c>
      <c r="C441">
        <v>178.15</v>
      </c>
      <c r="D441">
        <v>173.93</v>
      </c>
      <c r="E441">
        <v>176.19</v>
      </c>
      <c r="F441">
        <v>54782648</v>
      </c>
      <c r="G441">
        <v>176.33400090826521</v>
      </c>
      <c r="H441">
        <v>176.47381818181839</v>
      </c>
      <c r="I441" s="2">
        <f>tsla_14yr_avg[[#This Row],[Average_14Y_Centered]]-tsla_14yr_avg[[#This Row],[MANUAL ROLLING AVERAGE]]</f>
        <v>-0.1398172735531773</v>
      </c>
    </row>
    <row r="442" spans="1:9" x14ac:dyDescent="0.25">
      <c r="A442" s="1">
        <v>45440</v>
      </c>
      <c r="B442">
        <v>176.4</v>
      </c>
      <c r="C442">
        <v>178.25</v>
      </c>
      <c r="D442">
        <v>173.16</v>
      </c>
      <c r="E442">
        <v>176.75</v>
      </c>
      <c r="F442">
        <v>59736621</v>
      </c>
      <c r="G442">
        <v>176.33400090826521</v>
      </c>
      <c r="H442">
        <v>176.40396637891885</v>
      </c>
      <c r="I442" s="2">
        <f>tsla_14yr_avg[[#This Row],[Average_14Y_Centered]]-tsla_14yr_avg[[#This Row],[MANUAL ROLLING AVERAGE]]</f>
        <v>-6.9965470653642114E-2</v>
      </c>
    </row>
    <row r="443" spans="1:9" x14ac:dyDescent="0.25">
      <c r="A443" s="1">
        <v>45436</v>
      </c>
      <c r="B443">
        <v>174.84</v>
      </c>
      <c r="C443">
        <v>180.08</v>
      </c>
      <c r="D443">
        <v>173.73</v>
      </c>
      <c r="E443">
        <v>179.24</v>
      </c>
      <c r="F443">
        <v>65584477</v>
      </c>
      <c r="G443">
        <v>176.12287981859413</v>
      </c>
      <c r="H443">
        <v>176.33400090826541</v>
      </c>
      <c r="I443" s="2">
        <f>tsla_14yr_avg[[#This Row],[Average_14Y_Centered]]-tsla_14yr_avg[[#This Row],[MANUAL ROLLING AVERAGE]]</f>
        <v>-0.21112108967128052</v>
      </c>
    </row>
    <row r="444" spans="1:9" x14ac:dyDescent="0.25">
      <c r="A444" s="1">
        <v>45435</v>
      </c>
      <c r="B444">
        <v>181.8</v>
      </c>
      <c r="C444">
        <v>181.9</v>
      </c>
      <c r="D444">
        <v>173.26</v>
      </c>
      <c r="E444">
        <v>173.74</v>
      </c>
      <c r="F444">
        <v>71975508</v>
      </c>
      <c r="G444">
        <v>176.05222574796008</v>
      </c>
      <c r="H444">
        <v>176.26379936450314</v>
      </c>
      <c r="I444" s="2">
        <f>tsla_14yr_avg[[#This Row],[Average_14Y_Centered]]-tsla_14yr_avg[[#This Row],[MANUAL ROLLING AVERAGE]]</f>
        <v>-0.21157361654306328</v>
      </c>
    </row>
    <row r="445" spans="1:9" x14ac:dyDescent="0.25">
      <c r="A445" s="1">
        <v>45434</v>
      </c>
      <c r="B445">
        <v>182.85</v>
      </c>
      <c r="C445">
        <v>183.8</v>
      </c>
      <c r="D445">
        <v>178.12</v>
      </c>
      <c r="E445">
        <v>180.11</v>
      </c>
      <c r="F445">
        <v>88313477</v>
      </c>
      <c r="G445">
        <v>175.98183053919345</v>
      </c>
      <c r="H445">
        <v>176.19340744101652</v>
      </c>
      <c r="I445" s="2">
        <f>tsla_14yr_avg[[#This Row],[Average_14Y_Centered]]-tsla_14yr_avg[[#This Row],[MANUAL ROLLING AVERAGE]]</f>
        <v>-0.2115769018230651</v>
      </c>
    </row>
    <row r="446" spans="1:9" x14ac:dyDescent="0.25">
      <c r="A446" s="1">
        <v>45433</v>
      </c>
      <c r="B446">
        <v>175.51</v>
      </c>
      <c r="C446">
        <v>186.88</v>
      </c>
      <c r="D446">
        <v>174.71</v>
      </c>
      <c r="E446">
        <v>186.6</v>
      </c>
      <c r="F446">
        <v>115266492</v>
      </c>
      <c r="G446">
        <v>175.98183053919345</v>
      </c>
      <c r="H446">
        <v>176.1228798185943</v>
      </c>
      <c r="I446" s="2">
        <f>tsla_14yr_avg[[#This Row],[Average_14Y_Centered]]-tsla_14yr_avg[[#This Row],[MANUAL ROLLING AVERAGE]]</f>
        <v>-0.14104927940084622</v>
      </c>
    </row>
    <row r="447" spans="1:9" x14ac:dyDescent="0.25">
      <c r="A447" s="1">
        <v>45432</v>
      </c>
      <c r="B447">
        <v>177.56</v>
      </c>
      <c r="C447">
        <v>177.75</v>
      </c>
      <c r="D447">
        <v>173.52</v>
      </c>
      <c r="E447">
        <v>174.95</v>
      </c>
      <c r="F447">
        <v>61727434</v>
      </c>
      <c r="G447">
        <v>175.98183053919345</v>
      </c>
      <c r="H447">
        <v>176.05222574796031</v>
      </c>
      <c r="I447" s="2">
        <f>tsla_14yr_avg[[#This Row],[Average_14Y_Centered]]-tsla_14yr_avg[[#This Row],[MANUAL ROLLING AVERAGE]]</f>
        <v>-7.0395208766854012E-2</v>
      </c>
    </row>
    <row r="448" spans="1:9" x14ac:dyDescent="0.25">
      <c r="A448" s="1">
        <v>45429</v>
      </c>
      <c r="B448">
        <v>173.55</v>
      </c>
      <c r="C448">
        <v>179.63</v>
      </c>
      <c r="D448">
        <v>172.75</v>
      </c>
      <c r="E448">
        <v>177.46</v>
      </c>
      <c r="F448">
        <v>77445852</v>
      </c>
      <c r="G448">
        <v>175.77099547511312</v>
      </c>
      <c r="H448">
        <v>175.98183053919368</v>
      </c>
      <c r="I448" s="2">
        <f>tsla_14yr_avg[[#This Row],[Average_14Y_Centered]]-tsla_14yr_avg[[#This Row],[MANUAL ROLLING AVERAGE]]</f>
        <v>-0.21083506408055541</v>
      </c>
    </row>
    <row r="449" spans="1:9" x14ac:dyDescent="0.25">
      <c r="A449" s="1">
        <v>45428</v>
      </c>
      <c r="B449">
        <v>174.1</v>
      </c>
      <c r="C449">
        <v>175.79</v>
      </c>
      <c r="D449">
        <v>171.43</v>
      </c>
      <c r="E449">
        <v>174.84</v>
      </c>
      <c r="F449">
        <v>59812219</v>
      </c>
      <c r="G449">
        <v>175.70105382180012</v>
      </c>
      <c r="H449">
        <v>175.91151268115959</v>
      </c>
      <c r="I449" s="2">
        <f>tsla_14yr_avg[[#This Row],[Average_14Y_Centered]]-tsla_14yr_avg[[#This Row],[MANUAL ROLLING AVERAGE]]</f>
        <v>-0.21045885935947695</v>
      </c>
    </row>
    <row r="450" spans="1:9" x14ac:dyDescent="0.25">
      <c r="A450" s="1">
        <v>45427</v>
      </c>
      <c r="B450">
        <v>179.9</v>
      </c>
      <c r="C450">
        <v>180</v>
      </c>
      <c r="D450">
        <v>173.11</v>
      </c>
      <c r="E450">
        <v>173.99</v>
      </c>
      <c r="F450">
        <v>79662992</v>
      </c>
      <c r="G450">
        <v>175.63114376130201</v>
      </c>
      <c r="H450">
        <v>175.84132639203278</v>
      </c>
      <c r="I450" s="2">
        <f>tsla_14yr_avg[[#This Row],[Average_14Y_Centered]]-tsla_14yr_avg[[#This Row],[MANUAL ROLLING AVERAGE]]</f>
        <v>-0.21018263073077037</v>
      </c>
    </row>
    <row r="451" spans="1:9" x14ac:dyDescent="0.25">
      <c r="A451" s="1">
        <v>45426</v>
      </c>
      <c r="B451">
        <v>174.5</v>
      </c>
      <c r="C451">
        <v>179.49</v>
      </c>
      <c r="D451">
        <v>174.07</v>
      </c>
      <c r="E451">
        <v>177.55</v>
      </c>
      <c r="F451">
        <v>86407422</v>
      </c>
      <c r="G451">
        <v>175.63114376130201</v>
      </c>
      <c r="H451">
        <v>175.7709954751133</v>
      </c>
      <c r="I451" s="2">
        <f>tsla_14yr_avg[[#This Row],[Average_14Y_Centered]]-tsla_14yr_avg[[#This Row],[MANUAL ROLLING AVERAGE]]</f>
        <v>-0.13985171381128225</v>
      </c>
    </row>
    <row r="452" spans="1:9" x14ac:dyDescent="0.25">
      <c r="A452" s="1">
        <v>45425</v>
      </c>
      <c r="B452">
        <v>170</v>
      </c>
      <c r="C452">
        <v>175.4</v>
      </c>
      <c r="D452">
        <v>169</v>
      </c>
      <c r="E452">
        <v>171.89</v>
      </c>
      <c r="F452">
        <v>67018898</v>
      </c>
      <c r="G452">
        <v>175.63114376130201</v>
      </c>
      <c r="H452">
        <v>175.70105382180026</v>
      </c>
      <c r="I452" s="2">
        <f>tsla_14yr_avg[[#This Row],[Average_14Y_Centered]]-tsla_14yr_avg[[#This Row],[MANUAL ROLLING AVERAGE]]</f>
        <v>-6.9910060498244775E-2</v>
      </c>
    </row>
    <row r="453" spans="1:9" x14ac:dyDescent="0.25">
      <c r="A453" s="1">
        <v>45422</v>
      </c>
      <c r="B453">
        <v>173.05</v>
      </c>
      <c r="C453">
        <v>173.06</v>
      </c>
      <c r="D453">
        <v>167.75</v>
      </c>
      <c r="E453">
        <v>168.47</v>
      </c>
      <c r="F453">
        <v>72627188</v>
      </c>
      <c r="G453">
        <v>175.4225553047404</v>
      </c>
      <c r="H453">
        <v>175.63114376130216</v>
      </c>
      <c r="I453" s="2">
        <f>tsla_14yr_avg[[#This Row],[Average_14Y_Centered]]-tsla_14yr_avg[[#This Row],[MANUAL ROLLING AVERAGE]]</f>
        <v>-0.20858845656175617</v>
      </c>
    </row>
    <row r="454" spans="1:9" x14ac:dyDescent="0.25">
      <c r="A454" s="1">
        <v>45421</v>
      </c>
      <c r="B454">
        <v>175.01</v>
      </c>
      <c r="C454">
        <v>175.62</v>
      </c>
      <c r="D454">
        <v>171.37</v>
      </c>
      <c r="E454">
        <v>171.97</v>
      </c>
      <c r="F454">
        <v>65950289</v>
      </c>
      <c r="G454">
        <v>175.35305956678701</v>
      </c>
      <c r="H454">
        <v>175.56156348847736</v>
      </c>
      <c r="I454" s="2">
        <f>tsla_14yr_avg[[#This Row],[Average_14Y_Centered]]-tsla_14yr_avg[[#This Row],[MANUAL ROLLING AVERAGE]]</f>
        <v>-0.20850392169035104</v>
      </c>
    </row>
    <row r="455" spans="1:9" x14ac:dyDescent="0.25">
      <c r="A455" s="1">
        <v>45420</v>
      </c>
      <c r="B455">
        <v>171.59</v>
      </c>
      <c r="C455">
        <v>176.06</v>
      </c>
      <c r="D455">
        <v>170.15</v>
      </c>
      <c r="E455">
        <v>174.72</v>
      </c>
      <c r="F455">
        <v>79969484</v>
      </c>
      <c r="G455">
        <v>175.28320252593593</v>
      </c>
      <c r="H455">
        <v>175.49199638663072</v>
      </c>
      <c r="I455" s="2">
        <f>tsla_14yr_avg[[#This Row],[Average_14Y_Centered]]-tsla_14yr_avg[[#This Row],[MANUAL ROLLING AVERAGE]]</f>
        <v>-0.20879386069478301</v>
      </c>
    </row>
    <row r="456" spans="1:9" x14ac:dyDescent="0.25">
      <c r="A456" s="1">
        <v>45419</v>
      </c>
      <c r="B456">
        <v>182.4</v>
      </c>
      <c r="C456">
        <v>183.26</v>
      </c>
      <c r="D456">
        <v>177.4</v>
      </c>
      <c r="E456">
        <v>177.81</v>
      </c>
      <c r="F456">
        <v>75045852</v>
      </c>
      <c r="G456">
        <v>175.28320252593593</v>
      </c>
      <c r="H456">
        <v>175.42255530474057</v>
      </c>
      <c r="I456" s="2">
        <f>tsla_14yr_avg[[#This Row],[Average_14Y_Centered]]-tsla_14yr_avg[[#This Row],[MANUAL ROLLING AVERAGE]]</f>
        <v>-0.13935277880463559</v>
      </c>
    </row>
    <row r="457" spans="1:9" x14ac:dyDescent="0.25">
      <c r="A457" s="1">
        <v>45418</v>
      </c>
      <c r="B457">
        <v>183.8</v>
      </c>
      <c r="C457">
        <v>187.56</v>
      </c>
      <c r="D457">
        <v>182.2</v>
      </c>
      <c r="E457">
        <v>184.76</v>
      </c>
      <c r="F457">
        <v>84390250</v>
      </c>
      <c r="G457">
        <v>175.28320252593593</v>
      </c>
      <c r="H457">
        <v>175.35305956678715</v>
      </c>
      <c r="I457" s="2">
        <f>tsla_14yr_avg[[#This Row],[Average_14Y_Centered]]-tsla_14yr_avg[[#This Row],[MANUAL ROLLING AVERAGE]]</f>
        <v>-6.9857040851218244E-2</v>
      </c>
    </row>
    <row r="458" spans="1:9" x14ac:dyDescent="0.25">
      <c r="A458" s="1">
        <v>45415</v>
      </c>
      <c r="B458">
        <v>182.1</v>
      </c>
      <c r="C458">
        <v>184.78</v>
      </c>
      <c r="D458">
        <v>178.42</v>
      </c>
      <c r="E458">
        <v>181.19</v>
      </c>
      <c r="F458">
        <v>75491539</v>
      </c>
      <c r="G458">
        <v>175.07380630630632</v>
      </c>
      <c r="H458">
        <v>175.2832025259361</v>
      </c>
      <c r="I458" s="2">
        <f>tsla_14yr_avg[[#This Row],[Average_14Y_Centered]]-tsla_14yr_avg[[#This Row],[MANUAL ROLLING AVERAGE]]</f>
        <v>-0.20939621962978094</v>
      </c>
    </row>
    <row r="459" spans="1:9" x14ac:dyDescent="0.25">
      <c r="A459" s="1">
        <v>45414</v>
      </c>
      <c r="B459">
        <v>182.86</v>
      </c>
      <c r="C459">
        <v>184.6</v>
      </c>
      <c r="D459">
        <v>176.02</v>
      </c>
      <c r="E459">
        <v>180.01</v>
      </c>
      <c r="F459">
        <v>89148039</v>
      </c>
      <c r="G459">
        <v>175.00455200360202</v>
      </c>
      <c r="H459">
        <v>175.21344454463497</v>
      </c>
      <c r="I459" s="2">
        <f>tsla_14yr_avg[[#This Row],[Average_14Y_Centered]]-tsla_14yr_avg[[#This Row],[MANUAL ROLLING AVERAGE]]</f>
        <v>-0.20889254103295229</v>
      </c>
    </row>
    <row r="460" spans="1:9" x14ac:dyDescent="0.25">
      <c r="A460" s="1">
        <v>45413</v>
      </c>
      <c r="B460">
        <v>182</v>
      </c>
      <c r="C460">
        <v>185.86</v>
      </c>
      <c r="D460">
        <v>179.01</v>
      </c>
      <c r="E460">
        <v>179.99</v>
      </c>
      <c r="F460">
        <v>92829719</v>
      </c>
      <c r="G460">
        <v>174.93547704770475</v>
      </c>
      <c r="H460">
        <v>175.14336187471849</v>
      </c>
      <c r="I460" s="2">
        <f>tsla_14yr_avg[[#This Row],[Average_14Y_Centered]]-tsla_14yr_avg[[#This Row],[MANUAL ROLLING AVERAGE]]</f>
        <v>-0.20788482701374278</v>
      </c>
    </row>
    <row r="461" spans="1:9" x14ac:dyDescent="0.25">
      <c r="A461" s="1">
        <v>45412</v>
      </c>
      <c r="B461">
        <v>186.98</v>
      </c>
      <c r="C461">
        <v>190.95</v>
      </c>
      <c r="D461">
        <v>182.84</v>
      </c>
      <c r="E461">
        <v>183.28</v>
      </c>
      <c r="F461">
        <v>127031797</v>
      </c>
      <c r="G461">
        <v>174.93547704770475</v>
      </c>
      <c r="H461">
        <v>175.07380630630647</v>
      </c>
      <c r="I461" s="2">
        <f>tsla_14yr_avg[[#This Row],[Average_14Y_Centered]]-tsla_14yr_avg[[#This Row],[MANUAL ROLLING AVERAGE]]</f>
        <v>-0.13832925860171486</v>
      </c>
    </row>
    <row r="462" spans="1:9" x14ac:dyDescent="0.25">
      <c r="A462" s="1">
        <v>45411</v>
      </c>
      <c r="B462">
        <v>188.42</v>
      </c>
      <c r="C462">
        <v>198.87</v>
      </c>
      <c r="D462">
        <v>184.54</v>
      </c>
      <c r="E462">
        <v>194.05</v>
      </c>
      <c r="F462">
        <v>243869703</v>
      </c>
      <c r="G462">
        <v>174.93547704770475</v>
      </c>
      <c r="H462">
        <v>175.00455200360213</v>
      </c>
      <c r="I462" s="2">
        <f>tsla_14yr_avg[[#This Row],[Average_14Y_Centered]]-tsla_14yr_avg[[#This Row],[MANUAL ROLLING AVERAGE]]</f>
        <v>-6.9074955897377777E-2</v>
      </c>
    </row>
    <row r="463" spans="1:9" x14ac:dyDescent="0.25">
      <c r="A463" s="1">
        <v>45408</v>
      </c>
      <c r="B463">
        <v>168.85</v>
      </c>
      <c r="C463">
        <v>172.12</v>
      </c>
      <c r="D463">
        <v>166.37</v>
      </c>
      <c r="E463">
        <v>168.29</v>
      </c>
      <c r="F463">
        <v>109815695</v>
      </c>
      <c r="G463">
        <v>174.72756404494382</v>
      </c>
      <c r="H463">
        <v>174.93547704770492</v>
      </c>
      <c r="I463" s="2">
        <f>tsla_14yr_avg[[#This Row],[Average_14Y_Centered]]-tsla_14yr_avg[[#This Row],[MANUAL ROLLING AVERAGE]]</f>
        <v>-0.20791300276110292</v>
      </c>
    </row>
    <row r="464" spans="1:9" x14ac:dyDescent="0.25">
      <c r="A464" s="1">
        <v>45407</v>
      </c>
      <c r="B464">
        <v>158.96</v>
      </c>
      <c r="C464">
        <v>170.88</v>
      </c>
      <c r="D464">
        <v>158.36000000000001</v>
      </c>
      <c r="E464">
        <v>170.18</v>
      </c>
      <c r="F464">
        <v>126427508</v>
      </c>
      <c r="G464">
        <v>174.65846810422281</v>
      </c>
      <c r="H464">
        <v>174.86620332883507</v>
      </c>
      <c r="I464" s="2">
        <f>tsla_14yr_avg[[#This Row],[Average_14Y_Centered]]-tsla_14yr_avg[[#This Row],[MANUAL ROLLING AVERAGE]]</f>
        <v>-0.20773522461226435</v>
      </c>
    </row>
    <row r="465" spans="1:9" x14ac:dyDescent="0.25">
      <c r="A465" s="1">
        <v>45406</v>
      </c>
      <c r="B465">
        <v>162.84</v>
      </c>
      <c r="C465">
        <v>167.97</v>
      </c>
      <c r="D465">
        <v>157.51</v>
      </c>
      <c r="E465">
        <v>162.13</v>
      </c>
      <c r="F465">
        <v>181178000</v>
      </c>
      <c r="G465">
        <v>174.58926358329592</v>
      </c>
      <c r="H465">
        <v>174.7968300359714</v>
      </c>
      <c r="I465" s="2">
        <f>tsla_14yr_avg[[#This Row],[Average_14Y_Centered]]-tsla_14yr_avg[[#This Row],[MANUAL ROLLING AVERAGE]]</f>
        <v>-0.20756645267547924</v>
      </c>
    </row>
    <row r="466" spans="1:9" x14ac:dyDescent="0.25">
      <c r="A466" s="1">
        <v>45405</v>
      </c>
      <c r="B466">
        <v>143.33000000000001</v>
      </c>
      <c r="C466">
        <v>147.26</v>
      </c>
      <c r="D466">
        <v>141.11000000000001</v>
      </c>
      <c r="E466">
        <v>144.68</v>
      </c>
      <c r="F466">
        <v>124545102</v>
      </c>
      <c r="G466">
        <v>174.58926358329592</v>
      </c>
      <c r="H466">
        <v>174.72756404494399</v>
      </c>
      <c r="I466" s="2">
        <f>tsla_14yr_avg[[#This Row],[Average_14Y_Centered]]-tsla_14yr_avg[[#This Row],[MANUAL ROLLING AVERAGE]]</f>
        <v>-0.13830046164807186</v>
      </c>
    </row>
    <row r="467" spans="1:9" x14ac:dyDescent="0.25">
      <c r="A467" s="1">
        <v>45404</v>
      </c>
      <c r="B467">
        <v>140.56</v>
      </c>
      <c r="C467">
        <v>144.44</v>
      </c>
      <c r="D467">
        <v>138.80000000000001</v>
      </c>
      <c r="E467">
        <v>142.05000000000001</v>
      </c>
      <c r="F467">
        <v>107097602</v>
      </c>
      <c r="G467">
        <v>174.58926358329592</v>
      </c>
      <c r="H467">
        <v>174.65846810422298</v>
      </c>
      <c r="I467" s="2">
        <f>tsla_14yr_avg[[#This Row],[Average_14Y_Centered]]-tsla_14yr_avg[[#This Row],[MANUAL ROLLING AVERAGE]]</f>
        <v>-6.9204520927058866E-2</v>
      </c>
    </row>
    <row r="468" spans="1:9" x14ac:dyDescent="0.25">
      <c r="A468" s="1">
        <v>45401</v>
      </c>
      <c r="B468">
        <v>148.97</v>
      </c>
      <c r="C468">
        <v>150.94</v>
      </c>
      <c r="D468">
        <v>146.22</v>
      </c>
      <c r="E468">
        <v>147.05000000000001</v>
      </c>
      <c r="F468">
        <v>87074492</v>
      </c>
      <c r="G468">
        <v>174.38170403587441</v>
      </c>
      <c r="H468">
        <v>174.58926358329606</v>
      </c>
      <c r="I468" s="2">
        <f>tsla_14yr_avg[[#This Row],[Average_14Y_Centered]]-tsla_14yr_avg[[#This Row],[MANUAL ROLLING AVERAGE]]</f>
        <v>-0.20755954742165272</v>
      </c>
    </row>
    <row r="469" spans="1:9" x14ac:dyDescent="0.25">
      <c r="A469" s="1">
        <v>45400</v>
      </c>
      <c r="B469">
        <v>151.25</v>
      </c>
      <c r="C469">
        <v>152.19999999999999</v>
      </c>
      <c r="D469">
        <v>148.69999999999999</v>
      </c>
      <c r="E469">
        <v>149.93</v>
      </c>
      <c r="F469">
        <v>96098828</v>
      </c>
      <c r="G469">
        <v>174.31251456745855</v>
      </c>
      <c r="H469">
        <v>174.52004488330357</v>
      </c>
      <c r="I469" s="2">
        <f>tsla_14yr_avg[[#This Row],[Average_14Y_Centered]]-tsla_14yr_avg[[#This Row],[MANUAL ROLLING AVERAGE]]</f>
        <v>-0.20753031584501969</v>
      </c>
    </row>
    <row r="470" spans="1:9" x14ac:dyDescent="0.25">
      <c r="A470" s="1">
        <v>45399</v>
      </c>
      <c r="B470">
        <v>157.63999999999999</v>
      </c>
      <c r="C470">
        <v>158.33000000000001</v>
      </c>
      <c r="D470">
        <v>153.78</v>
      </c>
      <c r="E470">
        <v>155.44999999999999</v>
      </c>
      <c r="F470">
        <v>82439719</v>
      </c>
      <c r="G470">
        <v>174.24342293906807</v>
      </c>
      <c r="H470">
        <v>174.45079856437877</v>
      </c>
      <c r="I470" s="2">
        <f>tsla_14yr_avg[[#This Row],[Average_14Y_Centered]]-tsla_14yr_avg[[#This Row],[MANUAL ROLLING AVERAGE]]</f>
        <v>-0.20737562531070353</v>
      </c>
    </row>
    <row r="471" spans="1:9" x14ac:dyDescent="0.25">
      <c r="A471" s="1">
        <v>45398</v>
      </c>
      <c r="B471">
        <v>156.74</v>
      </c>
      <c r="C471">
        <v>158.19</v>
      </c>
      <c r="D471">
        <v>153.75</v>
      </c>
      <c r="E471">
        <v>157.11000000000001</v>
      </c>
      <c r="F471">
        <v>96999961</v>
      </c>
      <c r="G471">
        <v>174.24342293906807</v>
      </c>
      <c r="H471">
        <v>174.38170403587458</v>
      </c>
      <c r="I471" s="2">
        <f>tsla_14yr_avg[[#This Row],[Average_14Y_Centered]]-tsla_14yr_avg[[#This Row],[MANUAL ROLLING AVERAGE]]</f>
        <v>-0.13828109680650869</v>
      </c>
    </row>
    <row r="472" spans="1:9" x14ac:dyDescent="0.25">
      <c r="A472" s="1">
        <v>45397</v>
      </c>
      <c r="B472">
        <v>170.24</v>
      </c>
      <c r="C472">
        <v>170.69</v>
      </c>
      <c r="D472">
        <v>161.38</v>
      </c>
      <c r="E472">
        <v>161.47999999999999</v>
      </c>
      <c r="F472">
        <v>100245297</v>
      </c>
      <c r="G472">
        <v>174.24342293906807</v>
      </c>
      <c r="H472">
        <v>174.31251456745869</v>
      </c>
      <c r="I472" s="2">
        <f>tsla_14yr_avg[[#This Row],[Average_14Y_Centered]]-tsla_14yr_avg[[#This Row],[MANUAL ROLLING AVERAGE]]</f>
        <v>-6.9091628390623328E-2</v>
      </c>
    </row>
    <row r="473" spans="1:9" x14ac:dyDescent="0.25">
      <c r="A473" s="1">
        <v>45394</v>
      </c>
      <c r="B473">
        <v>172.34</v>
      </c>
      <c r="C473">
        <v>173.81</v>
      </c>
      <c r="D473">
        <v>170.36</v>
      </c>
      <c r="E473">
        <v>171.05</v>
      </c>
      <c r="F473">
        <v>64722672</v>
      </c>
      <c r="G473">
        <v>174.10536257833479</v>
      </c>
      <c r="H473">
        <v>174.24342293906824</v>
      </c>
      <c r="I473" s="2">
        <f>tsla_14yr_avg[[#This Row],[Average_14Y_Centered]]-tsla_14yr_avg[[#This Row],[MANUAL ROLLING AVERAGE]]</f>
        <v>-0.13806036073344785</v>
      </c>
    </row>
    <row r="474" spans="1:9" x14ac:dyDescent="0.25">
      <c r="A474" s="1">
        <v>45393</v>
      </c>
      <c r="B474">
        <v>172.55</v>
      </c>
      <c r="C474">
        <v>175.88</v>
      </c>
      <c r="D474">
        <v>168.51</v>
      </c>
      <c r="E474">
        <v>174.6</v>
      </c>
      <c r="F474">
        <v>94515992</v>
      </c>
      <c r="G474">
        <v>174.03667114093957</v>
      </c>
      <c r="H474">
        <v>174.17446932377982</v>
      </c>
      <c r="I474" s="2">
        <f>tsla_14yr_avg[[#This Row],[Average_14Y_Centered]]-tsla_14yr_avg[[#This Row],[MANUAL ROLLING AVERAGE]]</f>
        <v>-0.13779818284024259</v>
      </c>
    </row>
    <row r="475" spans="1:9" x14ac:dyDescent="0.25">
      <c r="A475" s="1">
        <v>45392</v>
      </c>
      <c r="B475">
        <v>173.04</v>
      </c>
      <c r="C475">
        <v>174.93</v>
      </c>
      <c r="D475">
        <v>170.01</v>
      </c>
      <c r="E475">
        <v>171.76</v>
      </c>
      <c r="F475">
        <v>84532406</v>
      </c>
      <c r="G475">
        <v>173.96815295169947</v>
      </c>
      <c r="H475">
        <v>174.10536257833496</v>
      </c>
      <c r="I475" s="2">
        <f>tsla_14yr_avg[[#This Row],[Average_14Y_Centered]]-tsla_14yr_avg[[#This Row],[MANUAL ROLLING AVERAGE]]</f>
        <v>-0.13720962663549585</v>
      </c>
    </row>
    <row r="476" spans="1:9" x14ac:dyDescent="0.25">
      <c r="A476" s="1">
        <v>45391</v>
      </c>
      <c r="B476">
        <v>172.91</v>
      </c>
      <c r="C476">
        <v>179.22</v>
      </c>
      <c r="D476">
        <v>171.92</v>
      </c>
      <c r="E476">
        <v>176.88</v>
      </c>
      <c r="F476">
        <v>103232703</v>
      </c>
      <c r="G476">
        <v>173.96815295169947</v>
      </c>
      <c r="H476">
        <v>174.03667114093975</v>
      </c>
      <c r="I476" s="2">
        <f>tsla_14yr_avg[[#This Row],[Average_14Y_Centered]]-tsla_14yr_avg[[#This Row],[MANUAL ROLLING AVERAGE]]</f>
        <v>-6.8518189240279526E-2</v>
      </c>
    </row>
    <row r="477" spans="1:9" x14ac:dyDescent="0.25">
      <c r="A477" s="1">
        <v>45390</v>
      </c>
      <c r="B477">
        <v>169.34</v>
      </c>
      <c r="C477">
        <v>174.5</v>
      </c>
      <c r="D477">
        <v>167.79</v>
      </c>
      <c r="E477">
        <v>172.98</v>
      </c>
      <c r="F477">
        <v>104423297</v>
      </c>
      <c r="G477">
        <v>173.96815295169947</v>
      </c>
      <c r="H477">
        <v>173.96815295169961</v>
      </c>
      <c r="I477" s="2">
        <f>tsla_14yr_avg[[#This Row],[Average_14Y_Centered]]-tsla_14yr_avg[[#This Row],[MANUAL ROLLING AVERAGE]]</f>
        <v>0</v>
      </c>
    </row>
    <row r="478" spans="1:9" x14ac:dyDescent="0.25">
      <c r="A478" s="1">
        <v>45387</v>
      </c>
      <c r="B478">
        <v>169.08</v>
      </c>
      <c r="C478">
        <v>170.86</v>
      </c>
      <c r="D478">
        <v>160.51</v>
      </c>
      <c r="E478">
        <v>164.9</v>
      </c>
      <c r="F478">
        <v>143157594</v>
      </c>
      <c r="G478">
        <v>173.76174184903977</v>
      </c>
      <c r="H478">
        <v>173.89940098346014</v>
      </c>
      <c r="I478" s="2">
        <f>tsla_14yr_avg[[#This Row],[Average_14Y_Centered]]-tsla_14yr_avg[[#This Row],[MANUAL ROLLING AVERAGE]]</f>
        <v>-0.13765913442037458</v>
      </c>
    </row>
    <row r="479" spans="1:9" x14ac:dyDescent="0.25">
      <c r="A479" s="1">
        <v>45386</v>
      </c>
      <c r="B479">
        <v>170.07</v>
      </c>
      <c r="C479">
        <v>177.19</v>
      </c>
      <c r="D479">
        <v>168.01</v>
      </c>
      <c r="E479">
        <v>171.11</v>
      </c>
      <c r="F479">
        <v>123162000</v>
      </c>
      <c r="G479">
        <v>173.69320982142855</v>
      </c>
      <c r="H479">
        <v>173.83059428060781</v>
      </c>
      <c r="I479" s="2">
        <f>tsla_14yr_avg[[#This Row],[Average_14Y_Centered]]-tsla_14yr_avg[[#This Row],[MANUAL ROLLING AVERAGE]]</f>
        <v>-0.13738445917925901</v>
      </c>
    </row>
    <row r="480" spans="1:9" x14ac:dyDescent="0.25">
      <c r="A480" s="1">
        <v>45385</v>
      </c>
      <c r="B480">
        <v>164.02</v>
      </c>
      <c r="C480">
        <v>168.82</v>
      </c>
      <c r="D480">
        <v>163.28</v>
      </c>
      <c r="E480">
        <v>168.38</v>
      </c>
      <c r="F480">
        <v>82950141</v>
      </c>
      <c r="G480">
        <v>173.62458277554663</v>
      </c>
      <c r="H480">
        <v>173.76174184903988</v>
      </c>
      <c r="I480" s="2">
        <f>tsla_14yr_avg[[#This Row],[Average_14Y_Centered]]-tsla_14yr_avg[[#This Row],[MANUAL ROLLING AVERAGE]]</f>
        <v>-0.13715907349325107</v>
      </c>
    </row>
    <row r="481" spans="1:9" x14ac:dyDescent="0.25">
      <c r="A481" s="1">
        <v>45384</v>
      </c>
      <c r="B481">
        <v>164.75</v>
      </c>
      <c r="C481">
        <v>167.69</v>
      </c>
      <c r="D481">
        <v>163.43</v>
      </c>
      <c r="E481">
        <v>166.63</v>
      </c>
      <c r="F481">
        <v>116650602</v>
      </c>
      <c r="G481">
        <v>173.62458277554663</v>
      </c>
      <c r="H481">
        <v>173.6932098214287</v>
      </c>
      <c r="I481" s="2">
        <f>tsla_14yr_avg[[#This Row],[Average_14Y_Centered]]-tsla_14yr_avg[[#This Row],[MANUAL ROLLING AVERAGE]]</f>
        <v>-6.862704588206725E-2</v>
      </c>
    </row>
    <row r="482" spans="1:9" x14ac:dyDescent="0.25">
      <c r="A482" s="1">
        <v>45383</v>
      </c>
      <c r="B482">
        <v>176.17</v>
      </c>
      <c r="C482">
        <v>176.75</v>
      </c>
      <c r="D482">
        <v>170.21</v>
      </c>
      <c r="E482">
        <v>175.22</v>
      </c>
      <c r="F482">
        <v>81562125</v>
      </c>
      <c r="G482">
        <v>173.62458277554663</v>
      </c>
      <c r="H482">
        <v>173.62458277554677</v>
      </c>
      <c r="I482" s="2">
        <f>tsla_14yr_avg[[#This Row],[Average_14Y_Centered]]-tsla_14yr_avg[[#This Row],[MANUAL ROLLING AVERAGE]]</f>
        <v>0</v>
      </c>
    </row>
    <row r="483" spans="1:9" x14ac:dyDescent="0.25">
      <c r="A483" s="1">
        <v>45379</v>
      </c>
      <c r="B483">
        <v>177.45</v>
      </c>
      <c r="C483">
        <v>179.57</v>
      </c>
      <c r="D483">
        <v>175.3</v>
      </c>
      <c r="E483">
        <v>175.79</v>
      </c>
      <c r="F483">
        <v>77654844</v>
      </c>
      <c r="G483">
        <v>173.34822271714921</v>
      </c>
      <c r="H483">
        <v>173.55541480820708</v>
      </c>
      <c r="I483" s="2">
        <f>tsla_14yr_avg[[#This Row],[Average_14Y_Centered]]-tsla_14yr_avg[[#This Row],[MANUAL ROLLING AVERAGE]]</f>
        <v>-0.20719209105786263</v>
      </c>
    </row>
    <row r="484" spans="1:9" x14ac:dyDescent="0.25">
      <c r="A484" s="1">
        <v>45378</v>
      </c>
      <c r="B484">
        <v>181.41</v>
      </c>
      <c r="C484">
        <v>181.91</v>
      </c>
      <c r="D484">
        <v>176</v>
      </c>
      <c r="E484">
        <v>179.83</v>
      </c>
      <c r="F484">
        <v>81804039</v>
      </c>
      <c r="G484">
        <v>173.2790605520926</v>
      </c>
      <c r="H484">
        <v>173.4862995987518</v>
      </c>
      <c r="I484" s="2">
        <f>tsla_14yr_avg[[#This Row],[Average_14Y_Centered]]-tsla_14yr_avg[[#This Row],[MANUAL ROLLING AVERAGE]]</f>
        <v>-0.2072390466591969</v>
      </c>
    </row>
    <row r="485" spans="1:9" x14ac:dyDescent="0.25">
      <c r="A485" s="1">
        <v>45377</v>
      </c>
      <c r="B485">
        <v>178.58</v>
      </c>
      <c r="C485">
        <v>184.25</v>
      </c>
      <c r="D485">
        <v>177.38</v>
      </c>
      <c r="E485">
        <v>177.67</v>
      </c>
      <c r="F485">
        <v>113186203</v>
      </c>
      <c r="G485">
        <v>173.2790605520926</v>
      </c>
      <c r="H485">
        <v>173.417228163993</v>
      </c>
      <c r="I485" s="2">
        <f>tsla_14yr_avg[[#This Row],[Average_14Y_Centered]]-tsla_14yr_avg[[#This Row],[MANUAL ROLLING AVERAGE]]</f>
        <v>-0.13816761190039983</v>
      </c>
    </row>
    <row r="486" spans="1:9" x14ac:dyDescent="0.25">
      <c r="A486" s="1">
        <v>45376</v>
      </c>
      <c r="B486">
        <v>168.76</v>
      </c>
      <c r="C486">
        <v>175.24</v>
      </c>
      <c r="D486">
        <v>168.73</v>
      </c>
      <c r="E486">
        <v>172.63</v>
      </c>
      <c r="F486">
        <v>74228625</v>
      </c>
      <c r="G486">
        <v>173.2790605520926</v>
      </c>
      <c r="H486">
        <v>173.34822271714935</v>
      </c>
      <c r="I486" s="2">
        <f>tsla_14yr_avg[[#This Row],[Average_14Y_Centered]]-tsla_14yr_avg[[#This Row],[MANUAL ROLLING AVERAGE]]</f>
        <v>-6.9162165056752656E-2</v>
      </c>
    </row>
    <row r="487" spans="1:9" x14ac:dyDescent="0.25">
      <c r="A487" s="1">
        <v>45373</v>
      </c>
      <c r="B487">
        <v>166.69</v>
      </c>
      <c r="C487">
        <v>171.2</v>
      </c>
      <c r="D487">
        <v>166.3</v>
      </c>
      <c r="E487">
        <v>170.83</v>
      </c>
      <c r="F487">
        <v>75580641</v>
      </c>
      <c r="G487">
        <v>173.07083148065803</v>
      </c>
      <c r="H487">
        <v>173.27906055209274</v>
      </c>
      <c r="I487" s="2">
        <f>tsla_14yr_avg[[#This Row],[Average_14Y_Centered]]-tsla_14yr_avg[[#This Row],[MANUAL ROLLING AVERAGE]]</f>
        <v>-0.20822907143471525</v>
      </c>
    </row>
    <row r="488" spans="1:9" x14ac:dyDescent="0.25">
      <c r="A488" s="1">
        <v>45372</v>
      </c>
      <c r="B488">
        <v>176.39</v>
      </c>
      <c r="C488">
        <v>178.18</v>
      </c>
      <c r="D488">
        <v>171.8</v>
      </c>
      <c r="E488">
        <v>172.82</v>
      </c>
      <c r="F488">
        <v>73178008</v>
      </c>
      <c r="G488">
        <v>173.00133777777779</v>
      </c>
      <c r="H488">
        <v>173.20975077881633</v>
      </c>
      <c r="I488" s="2">
        <f>tsla_14yr_avg[[#This Row],[Average_14Y_Centered]]-tsla_14yr_avg[[#This Row],[MANUAL ROLLING AVERAGE]]</f>
        <v>-0.20841300103853655</v>
      </c>
    </row>
    <row r="489" spans="1:9" x14ac:dyDescent="0.25">
      <c r="A489" s="1">
        <v>45371</v>
      </c>
      <c r="B489">
        <v>173</v>
      </c>
      <c r="C489">
        <v>176.25</v>
      </c>
      <c r="D489">
        <v>170.82</v>
      </c>
      <c r="E489">
        <v>175.66</v>
      </c>
      <c r="F489">
        <v>83846727</v>
      </c>
      <c r="G489">
        <v>172.9322390048867</v>
      </c>
      <c r="H489">
        <v>173.14025800711755</v>
      </c>
      <c r="I489" s="2">
        <f>tsla_14yr_avg[[#This Row],[Average_14Y_Centered]]-tsla_14yr_avg[[#This Row],[MANUAL ROLLING AVERAGE]]</f>
        <v>-0.20801900223085568</v>
      </c>
    </row>
    <row r="490" spans="1:9" x14ac:dyDescent="0.25">
      <c r="A490" s="1">
        <v>45370</v>
      </c>
      <c r="B490">
        <v>172.36</v>
      </c>
      <c r="C490">
        <v>172.82</v>
      </c>
      <c r="D490">
        <v>167.42</v>
      </c>
      <c r="E490">
        <v>171.32</v>
      </c>
      <c r="F490">
        <v>77271430</v>
      </c>
      <c r="G490">
        <v>172.9322390048867</v>
      </c>
      <c r="H490">
        <v>173.0708314806582</v>
      </c>
      <c r="I490" s="2">
        <f>tsla_14yr_avg[[#This Row],[Average_14Y_Centered]]-tsla_14yr_avg[[#This Row],[MANUAL ROLLING AVERAGE]]</f>
        <v>-0.13859247577150313</v>
      </c>
    </row>
    <row r="491" spans="1:9" x14ac:dyDescent="0.25">
      <c r="A491" s="1">
        <v>45369</v>
      </c>
      <c r="B491">
        <v>170.02</v>
      </c>
      <c r="C491">
        <v>174.72</v>
      </c>
      <c r="D491">
        <v>165.9</v>
      </c>
      <c r="E491">
        <v>173.8</v>
      </c>
      <c r="F491">
        <v>108214398</v>
      </c>
      <c r="G491">
        <v>172.9322390048867</v>
      </c>
      <c r="H491">
        <v>173.00133777777791</v>
      </c>
      <c r="I491" s="2">
        <f>tsla_14yr_avg[[#This Row],[Average_14Y_Centered]]-tsla_14yr_avg[[#This Row],[MANUAL ROLLING AVERAGE]]</f>
        <v>-6.9098772891209137E-2</v>
      </c>
    </row>
    <row r="492" spans="1:9" x14ac:dyDescent="0.25">
      <c r="A492" s="1">
        <v>45366</v>
      </c>
      <c r="B492">
        <v>163.16</v>
      </c>
      <c r="C492">
        <v>165.18</v>
      </c>
      <c r="D492">
        <v>160.76</v>
      </c>
      <c r="E492">
        <v>163.57</v>
      </c>
      <c r="F492">
        <v>97146828</v>
      </c>
      <c r="G492">
        <v>172.72511978704526</v>
      </c>
      <c r="H492">
        <v>172.93223900488687</v>
      </c>
      <c r="I492" s="2">
        <f>tsla_14yr_avg[[#This Row],[Average_14Y_Centered]]-tsla_14yr_avg[[#This Row],[MANUAL ROLLING AVERAGE]]</f>
        <v>-0.20711921784160836</v>
      </c>
    </row>
    <row r="493" spans="1:9" x14ac:dyDescent="0.25">
      <c r="A493" s="1">
        <v>45365</v>
      </c>
      <c r="B493">
        <v>167.77</v>
      </c>
      <c r="C493">
        <v>171.17</v>
      </c>
      <c r="D493">
        <v>160.51</v>
      </c>
      <c r="E493">
        <v>162.5</v>
      </c>
      <c r="F493">
        <v>126325695</v>
      </c>
      <c r="G493">
        <v>172.65615077605321</v>
      </c>
      <c r="H493">
        <v>172.86318827708718</v>
      </c>
      <c r="I493" s="2">
        <f>tsla_14yr_avg[[#This Row],[Average_14Y_Centered]]-tsla_14yr_avg[[#This Row],[MANUAL ROLLING AVERAGE]]</f>
        <v>-0.20703750103396601</v>
      </c>
    </row>
    <row r="494" spans="1:9" x14ac:dyDescent="0.25">
      <c r="A494" s="1">
        <v>45364</v>
      </c>
      <c r="B494">
        <v>173.05</v>
      </c>
      <c r="C494">
        <v>176.05</v>
      </c>
      <c r="D494">
        <v>169.15</v>
      </c>
      <c r="E494">
        <v>169.48</v>
      </c>
      <c r="F494">
        <v>106524492</v>
      </c>
      <c r="G494">
        <v>172.58689273049646</v>
      </c>
      <c r="H494">
        <v>172.7942166000889</v>
      </c>
      <c r="I494" s="2">
        <f>tsla_14yr_avg[[#This Row],[Average_14Y_Centered]]-tsla_14yr_avg[[#This Row],[MANUAL ROLLING AVERAGE]]</f>
        <v>-0.20732386959244309</v>
      </c>
    </row>
    <row r="495" spans="1:9" x14ac:dyDescent="0.25">
      <c r="A495" s="1">
        <v>45363</v>
      </c>
      <c r="B495">
        <v>177.77</v>
      </c>
      <c r="C495">
        <v>179.43</v>
      </c>
      <c r="D495">
        <v>172.41</v>
      </c>
      <c r="E495">
        <v>177.54</v>
      </c>
      <c r="F495">
        <v>87391680</v>
      </c>
      <c r="G495">
        <v>172.58689273049646</v>
      </c>
      <c r="H495">
        <v>172.72511978704537</v>
      </c>
      <c r="I495" s="2">
        <f>tsla_14yr_avg[[#This Row],[Average_14Y_Centered]]-tsla_14yr_avg[[#This Row],[MANUAL ROLLING AVERAGE]]</f>
        <v>-0.13822705654891365</v>
      </c>
    </row>
    <row r="496" spans="1:9" x14ac:dyDescent="0.25">
      <c r="A496" s="1">
        <v>45362</v>
      </c>
      <c r="B496">
        <v>175.45</v>
      </c>
      <c r="C496">
        <v>182.87</v>
      </c>
      <c r="D496">
        <v>174.8</v>
      </c>
      <c r="E496">
        <v>177.77</v>
      </c>
      <c r="F496">
        <v>85391531</v>
      </c>
      <c r="G496">
        <v>172.58689273049646</v>
      </c>
      <c r="H496">
        <v>172.65615077605335</v>
      </c>
      <c r="I496" s="2">
        <f>tsla_14yr_avg[[#This Row],[Average_14Y_Centered]]-tsla_14yr_avg[[#This Row],[MANUAL ROLLING AVERAGE]]</f>
        <v>-6.9258045556892966E-2</v>
      </c>
    </row>
    <row r="497" spans="1:9" x14ac:dyDescent="0.25">
      <c r="A497" s="1">
        <v>45359</v>
      </c>
      <c r="B497">
        <v>181.5</v>
      </c>
      <c r="C497">
        <v>182.73</v>
      </c>
      <c r="D497">
        <v>174.7</v>
      </c>
      <c r="E497">
        <v>175.34</v>
      </c>
      <c r="F497">
        <v>85544641</v>
      </c>
      <c r="G497">
        <v>172.37940239043823</v>
      </c>
      <c r="H497">
        <v>172.58689273049657</v>
      </c>
      <c r="I497" s="2">
        <f>tsla_14yr_avg[[#This Row],[Average_14Y_Centered]]-tsla_14yr_avg[[#This Row],[MANUAL ROLLING AVERAGE]]</f>
        <v>-0.20749034005834233</v>
      </c>
    </row>
    <row r="498" spans="1:9" x14ac:dyDescent="0.25">
      <c r="A498" s="1">
        <v>45358</v>
      </c>
      <c r="B498">
        <v>174.35</v>
      </c>
      <c r="C498">
        <v>180.04</v>
      </c>
      <c r="D498">
        <v>173.7</v>
      </c>
      <c r="E498">
        <v>178.65</v>
      </c>
      <c r="F498">
        <v>102129000</v>
      </c>
      <c r="G498">
        <v>172.31046017699114</v>
      </c>
      <c r="H498">
        <v>172.51762516614988</v>
      </c>
      <c r="I498" s="2">
        <f>tsla_14yr_avg[[#This Row],[Average_14Y_Centered]]-tsla_14yr_avg[[#This Row],[MANUAL ROLLING AVERAGE]]</f>
        <v>-0.20716498915874126</v>
      </c>
    </row>
    <row r="499" spans="1:9" x14ac:dyDescent="0.25">
      <c r="A499" s="1">
        <v>45357</v>
      </c>
      <c r="B499">
        <v>179.99</v>
      </c>
      <c r="C499">
        <v>181.58</v>
      </c>
      <c r="D499">
        <v>173.7</v>
      </c>
      <c r="E499">
        <v>176.54</v>
      </c>
      <c r="F499">
        <v>107920898</v>
      </c>
      <c r="G499">
        <v>172.24165855816011</v>
      </c>
      <c r="H499">
        <v>172.44845438441109</v>
      </c>
      <c r="I499" s="2">
        <f>tsla_14yr_avg[[#This Row],[Average_14Y_Centered]]-tsla_14yr_avg[[#This Row],[MANUAL ROLLING AVERAGE]]</f>
        <v>-0.20679582625098192</v>
      </c>
    </row>
    <row r="500" spans="1:9" x14ac:dyDescent="0.25">
      <c r="A500" s="1">
        <v>45356</v>
      </c>
      <c r="B500">
        <v>183.05</v>
      </c>
      <c r="C500">
        <v>184.59</v>
      </c>
      <c r="D500">
        <v>177.57</v>
      </c>
      <c r="E500">
        <v>180.74</v>
      </c>
      <c r="F500">
        <v>119660797</v>
      </c>
      <c r="G500">
        <v>172.24165855816011</v>
      </c>
      <c r="H500">
        <v>172.37940239043837</v>
      </c>
      <c r="I500" s="2">
        <f>tsla_14yr_avg[[#This Row],[Average_14Y_Centered]]-tsla_14yr_avg[[#This Row],[MANUAL ROLLING AVERAGE]]</f>
        <v>-0.13774383227826092</v>
      </c>
    </row>
    <row r="501" spans="1:9" x14ac:dyDescent="0.25">
      <c r="A501" s="1">
        <v>45355</v>
      </c>
      <c r="B501">
        <v>198.73</v>
      </c>
      <c r="C501">
        <v>199.75</v>
      </c>
      <c r="D501">
        <v>186.72</v>
      </c>
      <c r="E501">
        <v>188.14</v>
      </c>
      <c r="F501">
        <v>134334891</v>
      </c>
      <c r="G501">
        <v>172.24165855816011</v>
      </c>
      <c r="H501">
        <v>172.31046017699128</v>
      </c>
      <c r="I501" s="2">
        <f>tsla_14yr_avg[[#This Row],[Average_14Y_Centered]]-tsla_14yr_avg[[#This Row],[MANUAL ROLLING AVERAGE]]</f>
        <v>-6.8801618831173528E-2</v>
      </c>
    </row>
    <row r="502" spans="1:9" x14ac:dyDescent="0.25">
      <c r="A502" s="1">
        <v>45352</v>
      </c>
      <c r="B502">
        <v>200.52</v>
      </c>
      <c r="C502">
        <v>204.52</v>
      </c>
      <c r="D502">
        <v>198.5</v>
      </c>
      <c r="E502">
        <v>202.64</v>
      </c>
      <c r="F502">
        <v>82243117</v>
      </c>
      <c r="G502">
        <v>172.03556978798588</v>
      </c>
      <c r="H502">
        <v>172.24165855816025</v>
      </c>
      <c r="I502" s="2">
        <f>tsla_14yr_avg[[#This Row],[Average_14Y_Centered]]-tsla_14yr_avg[[#This Row],[MANUAL ROLLING AVERAGE]]</f>
        <v>-0.20608877017437521</v>
      </c>
    </row>
    <row r="503" spans="1:9" x14ac:dyDescent="0.25">
      <c r="A503" s="1">
        <v>45351</v>
      </c>
      <c r="B503">
        <v>204.18</v>
      </c>
      <c r="C503">
        <v>205.28</v>
      </c>
      <c r="D503">
        <v>198.45</v>
      </c>
      <c r="E503">
        <v>201.88</v>
      </c>
      <c r="F503">
        <v>85906969</v>
      </c>
      <c r="G503">
        <v>171.96697571743928</v>
      </c>
      <c r="H503">
        <v>172.17292661361643</v>
      </c>
      <c r="I503" s="2">
        <f>tsla_14yr_avg[[#This Row],[Average_14Y_Centered]]-tsla_14yr_avg[[#This Row],[MANUAL ROLLING AVERAGE]]</f>
        <v>-0.20595089617714279</v>
      </c>
    </row>
    <row r="504" spans="1:9" x14ac:dyDescent="0.25">
      <c r="A504" s="1">
        <v>45350</v>
      </c>
      <c r="B504">
        <v>200.42</v>
      </c>
      <c r="C504">
        <v>205.3</v>
      </c>
      <c r="D504">
        <v>198.44</v>
      </c>
      <c r="E504">
        <v>202.04</v>
      </c>
      <c r="F504">
        <v>99806172</v>
      </c>
      <c r="G504">
        <v>171.96697571743928</v>
      </c>
      <c r="H504">
        <v>172.10422448077787</v>
      </c>
      <c r="I504" s="2">
        <f>tsla_14yr_avg[[#This Row],[Average_14Y_Centered]]-tsla_14yr_avg[[#This Row],[MANUAL ROLLING AVERAGE]]</f>
        <v>-0.13724876333859015</v>
      </c>
    </row>
    <row r="505" spans="1:9" x14ac:dyDescent="0.25">
      <c r="A505" s="1">
        <v>45349</v>
      </c>
      <c r="B505">
        <v>204.04</v>
      </c>
      <c r="C505">
        <v>205.6</v>
      </c>
      <c r="D505">
        <v>198.26</v>
      </c>
      <c r="E505">
        <v>199.73</v>
      </c>
      <c r="F505">
        <v>108645398</v>
      </c>
      <c r="G505">
        <v>171.89833186231243</v>
      </c>
      <c r="H505">
        <v>172.03556978798602</v>
      </c>
      <c r="I505" s="2">
        <f>tsla_14yr_avg[[#This Row],[Average_14Y_Centered]]-tsla_14yr_avg[[#This Row],[MANUAL ROLLING AVERAGE]]</f>
        <v>-0.13723792567358828</v>
      </c>
    </row>
    <row r="506" spans="1:9" x14ac:dyDescent="0.25">
      <c r="A506" s="1">
        <v>45348</v>
      </c>
      <c r="B506">
        <v>192.29</v>
      </c>
      <c r="C506">
        <v>201.78</v>
      </c>
      <c r="D506">
        <v>192</v>
      </c>
      <c r="E506">
        <v>199.4</v>
      </c>
      <c r="F506">
        <v>111747102</v>
      </c>
      <c r="G506">
        <v>171.89833186231243</v>
      </c>
      <c r="H506">
        <v>171.96697571743942</v>
      </c>
      <c r="I506" s="2">
        <f>tsla_14yr_avg[[#This Row],[Average_14Y_Centered]]-tsla_14yr_avg[[#This Row],[MANUAL ROLLING AVERAGE]]</f>
        <v>-6.8643855126993003E-2</v>
      </c>
    </row>
    <row r="507" spans="1:9" x14ac:dyDescent="0.25">
      <c r="A507" s="1">
        <v>45345</v>
      </c>
      <c r="B507">
        <v>195.31</v>
      </c>
      <c r="C507">
        <v>197.57</v>
      </c>
      <c r="D507">
        <v>191.5</v>
      </c>
      <c r="E507">
        <v>191.97</v>
      </c>
      <c r="F507">
        <v>78841922</v>
      </c>
      <c r="G507">
        <v>171.76182539682537</v>
      </c>
      <c r="H507">
        <v>171.89833186231257</v>
      </c>
      <c r="I507" s="2">
        <f>tsla_14yr_avg[[#This Row],[Average_14Y_Centered]]-tsla_14yr_avg[[#This Row],[MANUAL ROLLING AVERAGE]]</f>
        <v>-0.13650646548720147</v>
      </c>
    </row>
    <row r="508" spans="1:9" x14ac:dyDescent="0.25">
      <c r="A508" s="1">
        <v>45344</v>
      </c>
      <c r="B508">
        <v>194</v>
      </c>
      <c r="C508">
        <v>198.32</v>
      </c>
      <c r="D508">
        <v>191.36</v>
      </c>
      <c r="E508">
        <v>197.41</v>
      </c>
      <c r="F508">
        <v>92739453</v>
      </c>
      <c r="G508">
        <v>171.69416042309388</v>
      </c>
      <c r="H508">
        <v>171.83006175562431</v>
      </c>
      <c r="I508" s="2">
        <f>tsla_14yr_avg[[#This Row],[Average_14Y_Centered]]-tsla_14yr_avg[[#This Row],[MANUAL ROLLING AVERAGE]]</f>
        <v>-0.13590133253043746</v>
      </c>
    </row>
    <row r="509" spans="1:9" x14ac:dyDescent="0.25">
      <c r="A509" s="1">
        <v>45343</v>
      </c>
      <c r="B509">
        <v>193.36</v>
      </c>
      <c r="C509">
        <v>199.44</v>
      </c>
      <c r="D509">
        <v>191.95</v>
      </c>
      <c r="E509">
        <v>194.77</v>
      </c>
      <c r="F509">
        <v>103844000</v>
      </c>
      <c r="G509">
        <v>171.62666960352422</v>
      </c>
      <c r="H509">
        <v>171.76182539682551</v>
      </c>
      <c r="I509" s="2">
        <f>tsla_14yr_avg[[#This Row],[Average_14Y_Centered]]-tsla_14yr_avg[[#This Row],[MANUAL ROLLING AVERAGE]]</f>
        <v>-0.13515579330129412</v>
      </c>
    </row>
    <row r="510" spans="1:9" x14ac:dyDescent="0.25">
      <c r="A510" s="1">
        <v>45342</v>
      </c>
      <c r="B510">
        <v>196.13</v>
      </c>
      <c r="C510">
        <v>198.6</v>
      </c>
      <c r="D510">
        <v>189.13</v>
      </c>
      <c r="E510">
        <v>193.76</v>
      </c>
      <c r="F510">
        <v>104545797</v>
      </c>
      <c r="G510">
        <v>171.62666960352422</v>
      </c>
      <c r="H510">
        <v>171.69416042309399</v>
      </c>
      <c r="I510" s="2">
        <f>tsla_14yr_avg[[#This Row],[Average_14Y_Centered]]-tsla_14yr_avg[[#This Row],[MANUAL ROLLING AVERAGE]]</f>
        <v>-6.7490819569769656E-2</v>
      </c>
    </row>
    <row r="511" spans="1:9" x14ac:dyDescent="0.25">
      <c r="A511" s="1">
        <v>45338</v>
      </c>
      <c r="B511">
        <v>202.06</v>
      </c>
      <c r="C511">
        <v>203.17</v>
      </c>
      <c r="D511">
        <v>197.4</v>
      </c>
      <c r="E511">
        <v>199.95</v>
      </c>
      <c r="F511">
        <v>111346703</v>
      </c>
      <c r="G511">
        <v>171.49147007042254</v>
      </c>
      <c r="H511">
        <v>171.62666960352433</v>
      </c>
      <c r="I511" s="2">
        <f>tsla_14yr_avg[[#This Row],[Average_14Y_Centered]]-tsla_14yr_avg[[#This Row],[MANUAL ROLLING AVERAGE]]</f>
        <v>-0.13519953310179744</v>
      </c>
    </row>
    <row r="512" spans="1:9" x14ac:dyDescent="0.25">
      <c r="A512" s="1">
        <v>45337</v>
      </c>
      <c r="B512">
        <v>189.16</v>
      </c>
      <c r="C512">
        <v>200.88</v>
      </c>
      <c r="D512">
        <v>188.86</v>
      </c>
      <c r="E512">
        <v>200.45</v>
      </c>
      <c r="F512">
        <v>120831797</v>
      </c>
      <c r="G512">
        <v>171.42422789265285</v>
      </c>
      <c r="H512">
        <v>171.55908850726564</v>
      </c>
      <c r="I512" s="2">
        <f>tsla_14yr_avg[[#This Row],[Average_14Y_Centered]]-tsla_14yr_avg[[#This Row],[MANUAL ROLLING AVERAGE]]</f>
        <v>-0.13486061461279064</v>
      </c>
    </row>
    <row r="513" spans="1:9" x14ac:dyDescent="0.25">
      <c r="A513" s="1">
        <v>45336</v>
      </c>
      <c r="B513">
        <v>185.3</v>
      </c>
      <c r="C513">
        <v>188.89</v>
      </c>
      <c r="D513">
        <v>183.35</v>
      </c>
      <c r="E513">
        <v>188.71</v>
      </c>
      <c r="F513">
        <v>81202992</v>
      </c>
      <c r="G513">
        <v>171.3570800351803</v>
      </c>
      <c r="H513">
        <v>171.49147007042265</v>
      </c>
      <c r="I513" s="2">
        <f>tsla_14yr_avg[[#This Row],[Average_14Y_Centered]]-tsla_14yr_avg[[#This Row],[MANUAL ROLLING AVERAGE]]</f>
        <v>-0.13439003524234749</v>
      </c>
    </row>
    <row r="514" spans="1:9" x14ac:dyDescent="0.25">
      <c r="A514" s="1">
        <v>45335</v>
      </c>
      <c r="B514">
        <v>183.99</v>
      </c>
      <c r="C514">
        <v>187.26</v>
      </c>
      <c r="D514">
        <v>182.11</v>
      </c>
      <c r="E514">
        <v>184.02</v>
      </c>
      <c r="F514">
        <v>86759477</v>
      </c>
      <c r="G514">
        <v>171.28998241758242</v>
      </c>
      <c r="H514">
        <v>171.42422789265302</v>
      </c>
      <c r="I514" s="2">
        <f>tsla_14yr_avg[[#This Row],[Average_14Y_Centered]]-tsla_14yr_avg[[#This Row],[MANUAL ROLLING AVERAGE]]</f>
        <v>-0.1342454750705997</v>
      </c>
    </row>
    <row r="515" spans="1:9" x14ac:dyDescent="0.25">
      <c r="A515" s="1">
        <v>45334</v>
      </c>
      <c r="B515">
        <v>192.11</v>
      </c>
      <c r="C515">
        <v>194.73</v>
      </c>
      <c r="D515">
        <v>187.28</v>
      </c>
      <c r="E515">
        <v>188.13</v>
      </c>
      <c r="F515">
        <v>95498602</v>
      </c>
      <c r="G515">
        <v>171.28998241758242</v>
      </c>
      <c r="H515">
        <v>171.35708003518042</v>
      </c>
      <c r="I515" s="2">
        <f>tsla_14yr_avg[[#This Row],[Average_14Y_Centered]]-tsla_14yr_avg[[#This Row],[MANUAL ROLLING AVERAGE]]</f>
        <v>-6.7097617597994486E-2</v>
      </c>
    </row>
    <row r="516" spans="1:9" x14ac:dyDescent="0.25">
      <c r="A516" s="1">
        <v>45331</v>
      </c>
      <c r="B516">
        <v>190.18</v>
      </c>
      <c r="C516">
        <v>194.12</v>
      </c>
      <c r="D516">
        <v>189.48</v>
      </c>
      <c r="E516">
        <v>193.57</v>
      </c>
      <c r="F516">
        <v>84476352</v>
      </c>
      <c r="G516">
        <v>171.15529644268773</v>
      </c>
      <c r="H516">
        <v>171.28998241758256</v>
      </c>
      <c r="I516" s="2">
        <f>tsla_14yr_avg[[#This Row],[Average_14Y_Centered]]-tsla_14yr_avg[[#This Row],[MANUAL ROLLING AVERAGE]]</f>
        <v>-0.13468597489483614</v>
      </c>
    </row>
    <row r="517" spans="1:9" x14ac:dyDescent="0.25">
      <c r="A517" s="1">
        <v>45330</v>
      </c>
      <c r="B517">
        <v>189</v>
      </c>
      <c r="C517">
        <v>191.62</v>
      </c>
      <c r="D517">
        <v>185.58</v>
      </c>
      <c r="E517">
        <v>189.56</v>
      </c>
      <c r="F517">
        <v>83034039</v>
      </c>
      <c r="G517">
        <v>171.08783143107988</v>
      </c>
      <c r="H517">
        <v>171.2226098418279</v>
      </c>
      <c r="I517" s="2">
        <f>tsla_14yr_avg[[#This Row],[Average_14Y_Centered]]-tsla_14yr_avg[[#This Row],[MANUAL ROLLING AVERAGE]]</f>
        <v>-0.13477841074802654</v>
      </c>
    </row>
    <row r="518" spans="1:9" x14ac:dyDescent="0.25">
      <c r="A518" s="1">
        <v>45329</v>
      </c>
      <c r="B518">
        <v>188.18</v>
      </c>
      <c r="C518">
        <v>189.79</v>
      </c>
      <c r="D518">
        <v>182.68</v>
      </c>
      <c r="E518">
        <v>187.58</v>
      </c>
      <c r="F518">
        <v>111535203</v>
      </c>
      <c r="G518">
        <v>171.02029398859148</v>
      </c>
      <c r="H518">
        <v>171.1552964426879</v>
      </c>
      <c r="I518" s="2">
        <f>tsla_14yr_avg[[#This Row],[Average_14Y_Centered]]-tsla_14yr_avg[[#This Row],[MANUAL ROLLING AVERAGE]]</f>
        <v>-0.13500245409642275</v>
      </c>
    </row>
    <row r="519" spans="1:9" x14ac:dyDescent="0.25">
      <c r="A519" s="1">
        <v>45328</v>
      </c>
      <c r="B519">
        <v>177.21</v>
      </c>
      <c r="C519">
        <v>186.49</v>
      </c>
      <c r="D519">
        <v>177.11</v>
      </c>
      <c r="E519">
        <v>185.1</v>
      </c>
      <c r="F519">
        <v>122676000</v>
      </c>
      <c r="G519">
        <v>170.95282017543863</v>
      </c>
      <c r="H519">
        <v>171.08783143108002</v>
      </c>
      <c r="I519" s="2">
        <f>tsla_14yr_avg[[#This Row],[Average_14Y_Centered]]-tsla_14yr_avg[[#This Row],[MANUAL ROLLING AVERAGE]]</f>
        <v>-0.13501125564138761</v>
      </c>
    </row>
    <row r="520" spans="1:9" x14ac:dyDescent="0.25">
      <c r="A520" s="1">
        <v>45327</v>
      </c>
      <c r="B520">
        <v>184.26</v>
      </c>
      <c r="C520">
        <v>184.68</v>
      </c>
      <c r="D520">
        <v>175.01</v>
      </c>
      <c r="E520">
        <v>181.06</v>
      </c>
      <c r="F520">
        <v>134294406</v>
      </c>
      <c r="G520">
        <v>170.95282017543863</v>
      </c>
      <c r="H520">
        <v>171.02029398859162</v>
      </c>
      <c r="I520" s="2">
        <f>tsla_14yr_avg[[#This Row],[Average_14Y_Centered]]-tsla_14yr_avg[[#This Row],[MANUAL ROLLING AVERAGE]]</f>
        <v>-6.7473813152986395E-2</v>
      </c>
    </row>
    <row r="521" spans="1:9" x14ac:dyDescent="0.25">
      <c r="A521" s="1">
        <v>45324</v>
      </c>
      <c r="B521">
        <v>185.04</v>
      </c>
      <c r="C521">
        <v>188.69</v>
      </c>
      <c r="D521">
        <v>182</v>
      </c>
      <c r="E521">
        <v>187.91</v>
      </c>
      <c r="F521">
        <v>110612703</v>
      </c>
      <c r="G521">
        <v>170.81768624014023</v>
      </c>
      <c r="H521">
        <v>170.95282017543872</v>
      </c>
      <c r="I521" s="2">
        <f>tsla_14yr_avg[[#This Row],[Average_14Y_Centered]]-tsla_14yr_avg[[#This Row],[MANUAL ROLLING AVERAGE]]</f>
        <v>-0.13513393529848372</v>
      </c>
    </row>
    <row r="522" spans="1:9" x14ac:dyDescent="0.25">
      <c r="A522" s="1">
        <v>45323</v>
      </c>
      <c r="B522">
        <v>188.5</v>
      </c>
      <c r="C522">
        <v>189.88</v>
      </c>
      <c r="D522">
        <v>184.28</v>
      </c>
      <c r="E522">
        <v>188.86</v>
      </c>
      <c r="F522">
        <v>91843281</v>
      </c>
      <c r="G522">
        <v>170.75014454664915</v>
      </c>
      <c r="H522">
        <v>170.88522139412552</v>
      </c>
      <c r="I522" s="2">
        <f>tsla_14yr_avg[[#This Row],[Average_14Y_Centered]]-tsla_14yr_avg[[#This Row],[MANUAL ROLLING AVERAGE]]</f>
        <v>-0.13507684747636972</v>
      </c>
    </row>
    <row r="523" spans="1:9" x14ac:dyDescent="0.25">
      <c r="A523" s="1">
        <v>45322</v>
      </c>
      <c r="B523">
        <v>187</v>
      </c>
      <c r="C523">
        <v>193.97</v>
      </c>
      <c r="D523">
        <v>185.85</v>
      </c>
      <c r="E523">
        <v>187.29</v>
      </c>
      <c r="F523">
        <v>103221398</v>
      </c>
      <c r="G523">
        <v>170.6827408056042</v>
      </c>
      <c r="H523">
        <v>170.81768624014038</v>
      </c>
      <c r="I523" s="2">
        <f>tsla_14yr_avg[[#This Row],[Average_14Y_Centered]]-tsla_14yr_avg[[#This Row],[MANUAL ROLLING AVERAGE]]</f>
        <v>-0.1349454345361778</v>
      </c>
    </row>
    <row r="524" spans="1:9" x14ac:dyDescent="0.25">
      <c r="A524" s="1">
        <v>45321</v>
      </c>
      <c r="B524">
        <v>195.33</v>
      </c>
      <c r="C524">
        <v>196.36</v>
      </c>
      <c r="D524">
        <v>190.61</v>
      </c>
      <c r="E524">
        <v>191.59</v>
      </c>
      <c r="F524">
        <v>109982305</v>
      </c>
      <c r="G524">
        <v>170.61535667396063</v>
      </c>
      <c r="H524">
        <v>170.75014454664927</v>
      </c>
      <c r="I524" s="2">
        <f>tsla_14yr_avg[[#This Row],[Average_14Y_Centered]]-tsla_14yr_avg[[#This Row],[MANUAL ROLLING AVERAGE]]</f>
        <v>-0.13478787268863357</v>
      </c>
    </row>
    <row r="525" spans="1:9" x14ac:dyDescent="0.25">
      <c r="A525" s="1">
        <v>45320</v>
      </c>
      <c r="B525">
        <v>185.63</v>
      </c>
      <c r="C525">
        <v>191.48</v>
      </c>
      <c r="D525">
        <v>183.67</v>
      </c>
      <c r="E525">
        <v>190.93</v>
      </c>
      <c r="F525">
        <v>125013102</v>
      </c>
      <c r="G525">
        <v>170.61535667396063</v>
      </c>
      <c r="H525">
        <v>170.68274080560434</v>
      </c>
      <c r="I525" s="2">
        <f>tsla_14yr_avg[[#This Row],[Average_14Y_Centered]]-tsla_14yr_avg[[#This Row],[MANUAL ROLLING AVERAGE]]</f>
        <v>-6.7384131643706269E-2</v>
      </c>
    </row>
    <row r="526" spans="1:9" x14ac:dyDescent="0.25">
      <c r="A526" s="1">
        <v>45317</v>
      </c>
      <c r="B526">
        <v>185.5</v>
      </c>
      <c r="C526">
        <v>186.78</v>
      </c>
      <c r="D526">
        <v>182.1</v>
      </c>
      <c r="E526">
        <v>183.25</v>
      </c>
      <c r="F526">
        <v>107343203</v>
      </c>
      <c r="G526">
        <v>170.48088325317008</v>
      </c>
      <c r="H526">
        <v>170.61535667396075</v>
      </c>
      <c r="I526" s="2">
        <f>tsla_14yr_avg[[#This Row],[Average_14Y_Centered]]-tsla_14yr_avg[[#This Row],[MANUAL ROLLING AVERAGE]]</f>
        <v>-0.13447342079066971</v>
      </c>
    </row>
    <row r="527" spans="1:9" x14ac:dyDescent="0.25">
      <c r="A527" s="1">
        <v>45316</v>
      </c>
      <c r="B527">
        <v>189.7</v>
      </c>
      <c r="C527">
        <v>193</v>
      </c>
      <c r="D527">
        <v>180.06</v>
      </c>
      <c r="E527">
        <v>182.63</v>
      </c>
      <c r="F527">
        <v>198076797</v>
      </c>
      <c r="G527">
        <v>170.41378496503498</v>
      </c>
      <c r="H527">
        <v>170.54809711286103</v>
      </c>
      <c r="I527" s="2">
        <f>tsla_14yr_avg[[#This Row],[Average_14Y_Centered]]-tsla_14yr_avg[[#This Row],[MANUAL ROLLING AVERAGE]]</f>
        <v>-0.13431214782605139</v>
      </c>
    </row>
    <row r="528" spans="1:9" x14ac:dyDescent="0.25">
      <c r="A528" s="1">
        <v>45315</v>
      </c>
      <c r="B528">
        <v>211.88</v>
      </c>
      <c r="C528">
        <v>212.73</v>
      </c>
      <c r="D528">
        <v>206.77</v>
      </c>
      <c r="E528">
        <v>207.83</v>
      </c>
      <c r="F528">
        <v>123369906</v>
      </c>
      <c r="G528">
        <v>170.34674967234599</v>
      </c>
      <c r="H528">
        <v>170.48088325317022</v>
      </c>
      <c r="I528" s="2">
        <f>tsla_14yr_avg[[#This Row],[Average_14Y_Centered]]-tsla_14yr_avg[[#This Row],[MANUAL ROLLING AVERAGE]]</f>
        <v>-0.13413358082422633</v>
      </c>
    </row>
    <row r="529" spans="1:9" x14ac:dyDescent="0.25">
      <c r="A529" s="1">
        <v>45314</v>
      </c>
      <c r="B529">
        <v>211.3</v>
      </c>
      <c r="C529">
        <v>215.65</v>
      </c>
      <c r="D529">
        <v>207.75</v>
      </c>
      <c r="E529">
        <v>209.14</v>
      </c>
      <c r="F529">
        <v>106605906</v>
      </c>
      <c r="G529">
        <v>170.27960698689955</v>
      </c>
      <c r="H529">
        <v>170.41378496503512</v>
      </c>
      <c r="I529" s="2">
        <f>tsla_14yr_avg[[#This Row],[Average_14Y_Centered]]-tsla_14yr_avg[[#This Row],[MANUAL ROLLING AVERAGE]]</f>
        <v>-0.13417797813556831</v>
      </c>
    </row>
    <row r="530" spans="1:9" x14ac:dyDescent="0.25">
      <c r="A530" s="1">
        <v>45313</v>
      </c>
      <c r="B530">
        <v>212.26</v>
      </c>
      <c r="C530">
        <v>217.8</v>
      </c>
      <c r="D530">
        <v>206.27</v>
      </c>
      <c r="E530">
        <v>208.8</v>
      </c>
      <c r="F530">
        <v>117952492</v>
      </c>
      <c r="G530">
        <v>170.27960698689955</v>
      </c>
      <c r="H530">
        <v>170.34674967234614</v>
      </c>
      <c r="I530" s="2">
        <f>tsla_14yr_avg[[#This Row],[Average_14Y_Centered]]-tsla_14yr_avg[[#This Row],[MANUAL ROLLING AVERAGE]]</f>
        <v>-6.7142685446583528E-2</v>
      </c>
    </row>
    <row r="531" spans="1:9" x14ac:dyDescent="0.25">
      <c r="A531" s="1">
        <v>45310</v>
      </c>
      <c r="B531">
        <v>209.99</v>
      </c>
      <c r="C531">
        <v>213.19</v>
      </c>
      <c r="D531">
        <v>207.56</v>
      </c>
      <c r="E531">
        <v>212.19</v>
      </c>
      <c r="F531">
        <v>102260305</v>
      </c>
      <c r="G531">
        <v>170.14523123909248</v>
      </c>
      <c r="H531">
        <v>170.27960698689972</v>
      </c>
      <c r="I531" s="2">
        <f>tsla_14yr_avg[[#This Row],[Average_14Y_Centered]]-tsla_14yr_avg[[#This Row],[MANUAL ROLLING AVERAGE]]</f>
        <v>-0.13437574780724049</v>
      </c>
    </row>
    <row r="532" spans="1:9" x14ac:dyDescent="0.25">
      <c r="A532" s="1">
        <v>45309</v>
      </c>
      <c r="B532">
        <v>216.88</v>
      </c>
      <c r="C532">
        <v>217.45</v>
      </c>
      <c r="D532">
        <v>208.74</v>
      </c>
      <c r="E532">
        <v>211.88</v>
      </c>
      <c r="F532">
        <v>108595398</v>
      </c>
      <c r="G532">
        <v>170.07795900566944</v>
      </c>
      <c r="H532">
        <v>170.2124050632913</v>
      </c>
      <c r="I532" s="2">
        <f>tsla_14yr_avg[[#This Row],[Average_14Y_Centered]]-tsla_14yr_avg[[#This Row],[MANUAL ROLLING AVERAGE]]</f>
        <v>-0.13444605762185802</v>
      </c>
    </row>
    <row r="533" spans="1:9" x14ac:dyDescent="0.25">
      <c r="A533" s="1">
        <v>45308</v>
      </c>
      <c r="B533">
        <v>214.86</v>
      </c>
      <c r="C533">
        <v>215.67</v>
      </c>
      <c r="D533">
        <v>212.01</v>
      </c>
      <c r="E533">
        <v>215.55</v>
      </c>
      <c r="F533">
        <v>103164398</v>
      </c>
      <c r="G533">
        <v>170.01066695727988</v>
      </c>
      <c r="H533">
        <v>170.14523123909265</v>
      </c>
      <c r="I533" s="2">
        <f>tsla_14yr_avg[[#This Row],[Average_14Y_Centered]]-tsla_14yr_avg[[#This Row],[MANUAL ROLLING AVERAGE]]</f>
        <v>-0.13456428181277147</v>
      </c>
    </row>
    <row r="534" spans="1:9" x14ac:dyDescent="0.25">
      <c r="A534" s="1">
        <v>45307</v>
      </c>
      <c r="B534">
        <v>215.1</v>
      </c>
      <c r="C534">
        <v>223.49</v>
      </c>
      <c r="D534">
        <v>212.18</v>
      </c>
      <c r="E534">
        <v>219.91</v>
      </c>
      <c r="F534">
        <v>115355000</v>
      </c>
      <c r="G534">
        <v>170.01066695727988</v>
      </c>
      <c r="H534">
        <v>170.07795900566958</v>
      </c>
      <c r="I534" s="2">
        <f>tsla_14yr_avg[[#This Row],[Average_14Y_Centered]]-tsla_14yr_avg[[#This Row],[MANUAL ROLLING AVERAGE]]</f>
        <v>-6.7292048389703041E-2</v>
      </c>
    </row>
    <row r="535" spans="1:9" x14ac:dyDescent="0.25">
      <c r="A535" s="1">
        <v>45303</v>
      </c>
      <c r="B535">
        <v>220.08</v>
      </c>
      <c r="C535">
        <v>225.34</v>
      </c>
      <c r="D535">
        <v>217.15</v>
      </c>
      <c r="E535">
        <v>218.89</v>
      </c>
      <c r="F535">
        <v>123043797</v>
      </c>
      <c r="G535">
        <v>169.87614547038331</v>
      </c>
      <c r="H535">
        <v>170.01066695728002</v>
      </c>
      <c r="I535" s="2">
        <f>tsla_14yr_avg[[#This Row],[Average_14Y_Centered]]-tsla_14yr_avg[[#This Row],[MANUAL ROLLING AVERAGE]]</f>
        <v>-0.13452148689671617</v>
      </c>
    </row>
    <row r="536" spans="1:9" x14ac:dyDescent="0.25">
      <c r="A536" s="1">
        <v>45302</v>
      </c>
      <c r="B536">
        <v>230.57</v>
      </c>
      <c r="C536">
        <v>230.93</v>
      </c>
      <c r="D536">
        <v>225.37</v>
      </c>
      <c r="E536">
        <v>227.22</v>
      </c>
      <c r="F536">
        <v>105873602</v>
      </c>
      <c r="G536">
        <v>169.80885938180236</v>
      </c>
      <c r="H536">
        <v>169.94349455337706</v>
      </c>
      <c r="I536" s="2">
        <f>tsla_14yr_avg[[#This Row],[Average_14Y_Centered]]-tsla_14yr_avg[[#This Row],[MANUAL ROLLING AVERAGE]]</f>
        <v>-0.13463517157470051</v>
      </c>
    </row>
    <row r="537" spans="1:9" x14ac:dyDescent="0.25">
      <c r="A537" s="1">
        <v>45301</v>
      </c>
      <c r="B537">
        <v>235.1</v>
      </c>
      <c r="C537">
        <v>235.5</v>
      </c>
      <c r="D537">
        <v>231.29</v>
      </c>
      <c r="E537">
        <v>233.94</v>
      </c>
      <c r="F537">
        <v>91628492</v>
      </c>
      <c r="G537">
        <v>169.74163185378592</v>
      </c>
      <c r="H537">
        <v>169.87614547038342</v>
      </c>
      <c r="I537" s="2">
        <f>tsla_14yr_avg[[#This Row],[Average_14Y_Centered]]-tsla_14yr_avg[[#This Row],[MANUAL ROLLING AVERAGE]]</f>
        <v>-0.13451361659750205</v>
      </c>
    </row>
    <row r="538" spans="1:9" x14ac:dyDescent="0.25">
      <c r="A538" s="1">
        <v>45300</v>
      </c>
      <c r="B538">
        <v>238.11</v>
      </c>
      <c r="C538">
        <v>238.96</v>
      </c>
      <c r="D538">
        <v>232.04</v>
      </c>
      <c r="E538">
        <v>234.96</v>
      </c>
      <c r="F538">
        <v>96705664</v>
      </c>
      <c r="G538">
        <v>169.67450630709007</v>
      </c>
      <c r="H538">
        <v>169.80885938180251</v>
      </c>
      <c r="I538" s="2">
        <f>tsla_14yr_avg[[#This Row],[Average_14Y_Centered]]-tsla_14yr_avg[[#This Row],[MANUAL ROLLING AVERAGE]]</f>
        <v>-0.13435307471243618</v>
      </c>
    </row>
    <row r="539" spans="1:9" x14ac:dyDescent="0.25">
      <c r="A539" s="1">
        <v>45299</v>
      </c>
      <c r="B539">
        <v>236.14</v>
      </c>
      <c r="C539">
        <v>241.25</v>
      </c>
      <c r="D539">
        <v>235.3</v>
      </c>
      <c r="E539">
        <v>240.45</v>
      </c>
      <c r="F539">
        <v>85166578</v>
      </c>
      <c r="G539">
        <v>169.67450630709007</v>
      </c>
      <c r="H539">
        <v>169.74163185378606</v>
      </c>
      <c r="I539" s="2">
        <f>tsla_14yr_avg[[#This Row],[Average_14Y_Centered]]-tsla_14yr_avg[[#This Row],[MANUAL ROLLING AVERAGE]]</f>
        <v>-6.7125546695990579E-2</v>
      </c>
    </row>
    <row r="540" spans="1:9" x14ac:dyDescent="0.25">
      <c r="A540" s="1">
        <v>45296</v>
      </c>
      <c r="B540">
        <v>236.86</v>
      </c>
      <c r="C540">
        <v>240.12</v>
      </c>
      <c r="D540">
        <v>234.9</v>
      </c>
      <c r="E540">
        <v>237.49</v>
      </c>
      <c r="F540">
        <v>92488945</v>
      </c>
      <c r="G540">
        <v>169.54023468057366</v>
      </c>
      <c r="H540">
        <v>169.67450630709018</v>
      </c>
      <c r="I540" s="2">
        <f>tsla_14yr_avg[[#This Row],[Average_14Y_Centered]]-tsla_14yr_avg[[#This Row],[MANUAL ROLLING AVERAGE]]</f>
        <v>-0.13427162651652225</v>
      </c>
    </row>
    <row r="541" spans="1:9" x14ac:dyDescent="0.25">
      <c r="A541" s="1">
        <v>45295</v>
      </c>
      <c r="B541">
        <v>239.25</v>
      </c>
      <c r="C541">
        <v>242.7</v>
      </c>
      <c r="D541">
        <v>237.73</v>
      </c>
      <c r="E541">
        <v>237.93</v>
      </c>
      <c r="F541">
        <v>102629297</v>
      </c>
      <c r="G541">
        <v>169.47315812337098</v>
      </c>
      <c r="H541">
        <v>169.60737391304363</v>
      </c>
      <c r="I541" s="2">
        <f>tsla_14yr_avg[[#This Row],[Average_14Y_Centered]]-tsla_14yr_avg[[#This Row],[MANUAL ROLLING AVERAGE]]</f>
        <v>-0.13421578967265191</v>
      </c>
    </row>
    <row r="542" spans="1:9" x14ac:dyDescent="0.25">
      <c r="A542" s="1">
        <v>45294</v>
      </c>
      <c r="B542">
        <v>244.98</v>
      </c>
      <c r="C542">
        <v>245.68</v>
      </c>
      <c r="D542">
        <v>236.32</v>
      </c>
      <c r="E542">
        <v>238.45</v>
      </c>
      <c r="F542">
        <v>121082602</v>
      </c>
      <c r="G542">
        <v>169.40585323491101</v>
      </c>
      <c r="H542">
        <v>169.54023468057383</v>
      </c>
      <c r="I542" s="2">
        <f>tsla_14yr_avg[[#This Row],[Average_14Y_Centered]]-tsla_14yr_avg[[#This Row],[MANUAL ROLLING AVERAGE]]</f>
        <v>-0.13438144566282517</v>
      </c>
    </row>
    <row r="543" spans="1:9" x14ac:dyDescent="0.25">
      <c r="A543" s="1">
        <v>45293</v>
      </c>
      <c r="B543">
        <v>250.08</v>
      </c>
      <c r="C543">
        <v>251.25</v>
      </c>
      <c r="D543">
        <v>244.41</v>
      </c>
      <c r="E543">
        <v>248.42</v>
      </c>
      <c r="F543">
        <v>104654203</v>
      </c>
      <c r="G543">
        <v>169.40585323491101</v>
      </c>
      <c r="H543">
        <v>169.47315812337115</v>
      </c>
      <c r="I543" s="2">
        <f>tsla_14yr_avg[[#This Row],[Average_14Y_Centered]]-tsla_14yr_avg[[#This Row],[MANUAL ROLLING AVERAGE]]</f>
        <v>-6.730488846014282E-2</v>
      </c>
    </row>
    <row r="544" spans="1:9" x14ac:dyDescent="0.25">
      <c r="A544" s="1">
        <v>45292</v>
      </c>
      <c r="B544">
        <v>248.48</v>
      </c>
      <c r="C544">
        <v>248.48</v>
      </c>
      <c r="D544">
        <v>248.48</v>
      </c>
      <c r="E544">
        <v>248.48</v>
      </c>
      <c r="F544">
        <v>0</v>
      </c>
      <c r="G544">
        <v>169.40585323491101</v>
      </c>
      <c r="H544">
        <v>169.40585323491112</v>
      </c>
      <c r="I544" s="2">
        <f>tsla_14yr_avg[[#This Row],[Average_14Y_Centered]]-tsla_14yr_avg[[#This Row],[MANUAL ROLLING AVERAGE]]</f>
        <v>0</v>
      </c>
    </row>
    <row r="545" spans="1:9" x14ac:dyDescent="0.25">
      <c r="A545" s="1">
        <v>45289</v>
      </c>
      <c r="B545">
        <v>255.1</v>
      </c>
      <c r="C545">
        <v>255.19</v>
      </c>
      <c r="D545">
        <v>247.43</v>
      </c>
      <c r="E545">
        <v>248.48</v>
      </c>
      <c r="F545">
        <v>100891602</v>
      </c>
      <c r="G545">
        <v>169.27125379609544</v>
      </c>
      <c r="H545">
        <v>169.33851128472236</v>
      </c>
      <c r="I545" s="2">
        <f>tsla_14yr_avg[[#This Row],[Average_14Y_Centered]]-tsla_14yr_avg[[#This Row],[MANUAL ROLLING AVERAGE]]</f>
        <v>-6.7257488626921713E-2</v>
      </c>
    </row>
    <row r="546" spans="1:9" x14ac:dyDescent="0.25">
      <c r="A546" s="1">
        <v>45288</v>
      </c>
      <c r="B546">
        <v>263.66000000000003</v>
      </c>
      <c r="C546">
        <v>265.13</v>
      </c>
      <c r="D546">
        <v>252.71</v>
      </c>
      <c r="E546">
        <v>253.18</v>
      </c>
      <c r="F546">
        <v>113619906</v>
      </c>
      <c r="G546">
        <v>169.20420208152646</v>
      </c>
      <c r="H546">
        <v>169.27125379609558</v>
      </c>
      <c r="I546" s="2">
        <f>tsla_14yr_avg[[#This Row],[Average_14Y_Centered]]-tsla_14yr_avg[[#This Row],[MANUAL ROLLING AVERAGE]]</f>
        <v>-6.7051714569117848E-2</v>
      </c>
    </row>
    <row r="547" spans="1:9" x14ac:dyDescent="0.25">
      <c r="A547" s="1">
        <v>45287</v>
      </c>
      <c r="B547">
        <v>258.35000000000002</v>
      </c>
      <c r="C547">
        <v>263.33999999999997</v>
      </c>
      <c r="D547">
        <v>257.52</v>
      </c>
      <c r="E547">
        <v>261.44</v>
      </c>
      <c r="F547">
        <v>106494398</v>
      </c>
      <c r="G547">
        <v>169.13720416124838</v>
      </c>
      <c r="H547">
        <v>169.2042020815266</v>
      </c>
      <c r="I547" s="2">
        <f>tsla_14yr_avg[[#This Row],[Average_14Y_Centered]]-tsla_14yr_avg[[#This Row],[MANUAL ROLLING AVERAGE]]</f>
        <v>-6.699792027822582E-2</v>
      </c>
    </row>
    <row r="548" spans="1:9" x14ac:dyDescent="0.25">
      <c r="A548" s="1">
        <v>45286</v>
      </c>
      <c r="B548">
        <v>254.49</v>
      </c>
      <c r="C548">
        <v>257.97000000000003</v>
      </c>
      <c r="D548">
        <v>252.91</v>
      </c>
      <c r="E548">
        <v>256.61</v>
      </c>
      <c r="F548">
        <v>86892383</v>
      </c>
      <c r="G548">
        <v>169.13720416124838</v>
      </c>
      <c r="H548">
        <v>169.13720416124855</v>
      </c>
      <c r="I548" s="2">
        <f>tsla_14yr_avg[[#This Row],[Average_14Y_Centered]]-tsla_14yr_avg[[#This Row],[MANUAL ROLLING AVERAGE]]</f>
        <v>0</v>
      </c>
    </row>
    <row r="549" spans="1:9" x14ac:dyDescent="0.25">
      <c r="A549" s="1">
        <v>45282</v>
      </c>
      <c r="B549">
        <v>256.76</v>
      </c>
      <c r="C549">
        <v>258.22000000000003</v>
      </c>
      <c r="D549">
        <v>251.37</v>
      </c>
      <c r="E549">
        <v>252.54</v>
      </c>
      <c r="F549">
        <v>93370086</v>
      </c>
      <c r="G549">
        <v>169.00288003464703</v>
      </c>
      <c r="H549">
        <v>169.07008232235717</v>
      </c>
      <c r="I549" s="2">
        <f>tsla_14yr_avg[[#This Row],[Average_14Y_Centered]]-tsla_14yr_avg[[#This Row],[MANUAL ROLLING AVERAGE]]</f>
        <v>-6.7202287710131259E-2</v>
      </c>
    </row>
    <row r="550" spans="1:9" x14ac:dyDescent="0.25">
      <c r="A550" s="1">
        <v>45281</v>
      </c>
      <c r="B550">
        <v>251.9</v>
      </c>
      <c r="C550">
        <v>254.8</v>
      </c>
      <c r="D550">
        <v>248.55</v>
      </c>
      <c r="E550">
        <v>254.5</v>
      </c>
      <c r="F550">
        <v>109594203</v>
      </c>
      <c r="G550">
        <v>168.93571428571428</v>
      </c>
      <c r="H550">
        <v>169.00288003464721</v>
      </c>
      <c r="I550" s="2">
        <f>tsla_14yr_avg[[#This Row],[Average_14Y_Centered]]-tsla_14yr_avg[[#This Row],[MANUAL ROLLING AVERAGE]]</f>
        <v>-6.7165748932922043E-2</v>
      </c>
    </row>
    <row r="551" spans="1:9" x14ac:dyDescent="0.25">
      <c r="A551" s="1">
        <v>45280</v>
      </c>
      <c r="B551">
        <v>256.41000000000003</v>
      </c>
      <c r="C551">
        <v>259.83999999999997</v>
      </c>
      <c r="D551">
        <v>247</v>
      </c>
      <c r="E551">
        <v>247.14</v>
      </c>
      <c r="F551">
        <v>125097000</v>
      </c>
      <c r="G551">
        <v>168.86863695369971</v>
      </c>
      <c r="H551">
        <v>168.93571428571443</v>
      </c>
      <c r="I551" s="2">
        <f>tsla_14yr_avg[[#This Row],[Average_14Y_Centered]]-tsla_14yr_avg[[#This Row],[MANUAL ROLLING AVERAGE]]</f>
        <v>-6.7077332014719104E-2</v>
      </c>
    </row>
    <row r="552" spans="1:9" x14ac:dyDescent="0.25">
      <c r="A552" s="1">
        <v>45279</v>
      </c>
      <c r="B552">
        <v>253.48</v>
      </c>
      <c r="C552">
        <v>258.33999999999997</v>
      </c>
      <c r="D552">
        <v>253.01</v>
      </c>
      <c r="E552">
        <v>257.22000000000003</v>
      </c>
      <c r="F552">
        <v>106737398</v>
      </c>
      <c r="G552">
        <v>168.80144463667821</v>
      </c>
      <c r="H552">
        <v>168.86863695369985</v>
      </c>
      <c r="I552" s="2">
        <f>tsla_14yr_avg[[#This Row],[Average_14Y_Centered]]-tsla_14yr_avg[[#This Row],[MANUAL ROLLING AVERAGE]]</f>
        <v>-6.7192317021635972E-2</v>
      </c>
    </row>
    <row r="553" spans="1:9" x14ac:dyDescent="0.25">
      <c r="A553" s="1">
        <v>45278</v>
      </c>
      <c r="B553">
        <v>253.78</v>
      </c>
      <c r="C553">
        <v>258.74</v>
      </c>
      <c r="D553">
        <v>251.36</v>
      </c>
      <c r="E553">
        <v>252.08</v>
      </c>
      <c r="F553">
        <v>116416492</v>
      </c>
      <c r="G553">
        <v>168.80144463667821</v>
      </c>
      <c r="H553">
        <v>168.80144463667835</v>
      </c>
      <c r="I553" s="2">
        <f>tsla_14yr_avg[[#This Row],[Average_14Y_Centered]]-tsla_14yr_avg[[#This Row],[MANUAL ROLLING AVERAGE]]</f>
        <v>0</v>
      </c>
    </row>
    <row r="554" spans="1:9" x14ac:dyDescent="0.25">
      <c r="A554" s="1">
        <v>45275</v>
      </c>
      <c r="B554">
        <v>251.21</v>
      </c>
      <c r="C554">
        <v>254.13</v>
      </c>
      <c r="D554">
        <v>248.3</v>
      </c>
      <c r="E554">
        <v>253.5</v>
      </c>
      <c r="F554">
        <v>135932797</v>
      </c>
      <c r="G554">
        <v>168.66707433016421</v>
      </c>
      <c r="H554">
        <v>168.73430177258987</v>
      </c>
      <c r="I554" s="2">
        <f>tsla_14yr_avg[[#This Row],[Average_14Y_Centered]]-tsla_14yr_avg[[#This Row],[MANUAL ROLLING AVERAGE]]</f>
        <v>-6.7227442425661366E-2</v>
      </c>
    </row>
    <row r="555" spans="1:9" x14ac:dyDescent="0.25">
      <c r="A555" s="1">
        <v>45274</v>
      </c>
      <c r="B555">
        <v>241.22</v>
      </c>
      <c r="C555">
        <v>253.88</v>
      </c>
      <c r="D555">
        <v>240.79</v>
      </c>
      <c r="E555">
        <v>251.05</v>
      </c>
      <c r="F555">
        <v>160829203</v>
      </c>
      <c r="G555">
        <v>168.59993952483802</v>
      </c>
      <c r="H555">
        <v>168.66707433016435</v>
      </c>
      <c r="I555" s="2">
        <f>tsla_14yr_avg[[#This Row],[Average_14Y_Centered]]-tsla_14yr_avg[[#This Row],[MANUAL ROLLING AVERAGE]]</f>
        <v>-6.713480532633298E-2</v>
      </c>
    </row>
    <row r="556" spans="1:9" x14ac:dyDescent="0.25">
      <c r="A556" s="1">
        <v>45273</v>
      </c>
      <c r="B556">
        <v>234.19</v>
      </c>
      <c r="C556">
        <v>240.3</v>
      </c>
      <c r="D556">
        <v>228.2</v>
      </c>
      <c r="E556">
        <v>239.29</v>
      </c>
      <c r="F556">
        <v>146286297</v>
      </c>
      <c r="G556">
        <v>168.53284542314339</v>
      </c>
      <c r="H556">
        <v>168.59993952483816</v>
      </c>
      <c r="I556" s="2">
        <f>tsla_14yr_avg[[#This Row],[Average_14Y_Centered]]-tsla_14yr_avg[[#This Row],[MANUAL ROLLING AVERAGE]]</f>
        <v>-6.7094101694777919E-2</v>
      </c>
    </row>
    <row r="557" spans="1:9" x14ac:dyDescent="0.25">
      <c r="A557" s="1">
        <v>45272</v>
      </c>
      <c r="B557">
        <v>238.55</v>
      </c>
      <c r="C557">
        <v>238.99</v>
      </c>
      <c r="D557">
        <v>233.87</v>
      </c>
      <c r="E557">
        <v>237.01</v>
      </c>
      <c r="F557">
        <v>95328312</v>
      </c>
      <c r="G557">
        <v>168.46564523090203</v>
      </c>
      <c r="H557">
        <v>168.5328454231435</v>
      </c>
      <c r="I557" s="2">
        <f>tsla_14yr_avg[[#This Row],[Average_14Y_Centered]]-tsla_14yr_avg[[#This Row],[MANUAL ROLLING AVERAGE]]</f>
        <v>-6.7200192241472223E-2</v>
      </c>
    </row>
    <row r="558" spans="1:9" x14ac:dyDescent="0.25">
      <c r="A558" s="1">
        <v>45271</v>
      </c>
      <c r="B558">
        <v>242.74</v>
      </c>
      <c r="C558">
        <v>243.44</v>
      </c>
      <c r="D558">
        <v>237.45</v>
      </c>
      <c r="E558">
        <v>239.74</v>
      </c>
      <c r="F558">
        <v>97913891</v>
      </c>
      <c r="G558">
        <v>168.46564523090203</v>
      </c>
      <c r="H558">
        <v>168.4656452309022</v>
      </c>
      <c r="I558" s="2">
        <f>tsla_14yr_avg[[#This Row],[Average_14Y_Centered]]-tsla_14yr_avg[[#This Row],[MANUAL ROLLING AVERAGE]]</f>
        <v>0</v>
      </c>
    </row>
    <row r="559" spans="1:9" x14ac:dyDescent="0.25">
      <c r="A559" s="1">
        <v>45268</v>
      </c>
      <c r="B559">
        <v>240.27</v>
      </c>
      <c r="C559">
        <v>245.27</v>
      </c>
      <c r="D559">
        <v>239.27</v>
      </c>
      <c r="E559">
        <v>243.84</v>
      </c>
      <c r="F559">
        <v>103126797</v>
      </c>
      <c r="G559">
        <v>168.33140577835269</v>
      </c>
      <c r="H559">
        <v>168.39849439171715</v>
      </c>
      <c r="I559" s="2">
        <f>tsla_14yr_avg[[#This Row],[Average_14Y_Centered]]-tsla_14yr_avg[[#This Row],[MANUAL ROLLING AVERAGE]]</f>
        <v>-6.708861336446148E-2</v>
      </c>
    </row>
    <row r="560" spans="1:9" x14ac:dyDescent="0.25">
      <c r="A560" s="1">
        <v>45267</v>
      </c>
      <c r="B560">
        <v>241.55</v>
      </c>
      <c r="C560">
        <v>244.08</v>
      </c>
      <c r="D560">
        <v>236.98</v>
      </c>
      <c r="E560">
        <v>242.64</v>
      </c>
      <c r="F560">
        <v>107142305</v>
      </c>
      <c r="G560">
        <v>168.26440086206895</v>
      </c>
      <c r="H560">
        <v>168.33140577835289</v>
      </c>
      <c r="I560" s="2">
        <f>tsla_14yr_avg[[#This Row],[Average_14Y_Centered]]-tsla_14yr_avg[[#This Row],[MANUAL ROLLING AVERAGE]]</f>
        <v>-6.700491628393479E-2</v>
      </c>
    </row>
    <row r="561" spans="1:9" x14ac:dyDescent="0.25">
      <c r="A561" s="1">
        <v>45266</v>
      </c>
      <c r="B561">
        <v>242.92</v>
      </c>
      <c r="C561">
        <v>246.57</v>
      </c>
      <c r="D561">
        <v>239.17</v>
      </c>
      <c r="E561">
        <v>239.37</v>
      </c>
      <c r="F561">
        <v>126436203</v>
      </c>
      <c r="G561">
        <v>168.19724256785869</v>
      </c>
      <c r="H561">
        <v>168.26440086206912</v>
      </c>
      <c r="I561" s="2">
        <f>tsla_14yr_avg[[#This Row],[Average_14Y_Centered]]-tsla_14yr_avg[[#This Row],[MANUAL ROLLING AVERAGE]]</f>
        <v>-6.7158294210429403E-2</v>
      </c>
    </row>
    <row r="562" spans="1:9" x14ac:dyDescent="0.25">
      <c r="A562" s="1">
        <v>45265</v>
      </c>
      <c r="B562">
        <v>233.87</v>
      </c>
      <c r="C562">
        <v>246.66</v>
      </c>
      <c r="D562">
        <v>233.7</v>
      </c>
      <c r="E562">
        <v>238.72</v>
      </c>
      <c r="F562">
        <v>137971109</v>
      </c>
      <c r="G562">
        <v>168.13016795865633</v>
      </c>
      <c r="H562">
        <v>168.19724256785886</v>
      </c>
      <c r="I562" s="2">
        <f>tsla_14yr_avg[[#This Row],[Average_14Y_Centered]]-tsla_14yr_avg[[#This Row],[MANUAL ROLLING AVERAGE]]</f>
        <v>-6.7074609202535385E-2</v>
      </c>
    </row>
    <row r="563" spans="1:9" x14ac:dyDescent="0.25">
      <c r="A563" s="1">
        <v>45264</v>
      </c>
      <c r="B563">
        <v>235.75</v>
      </c>
      <c r="C563">
        <v>239.37</v>
      </c>
      <c r="D563">
        <v>233.29</v>
      </c>
      <c r="E563">
        <v>235.58</v>
      </c>
      <c r="F563">
        <v>104099797</v>
      </c>
      <c r="G563">
        <v>168.13016795865633</v>
      </c>
      <c r="H563">
        <v>168.1301679586565</v>
      </c>
      <c r="I563" s="2">
        <f>tsla_14yr_avg[[#This Row],[Average_14Y_Centered]]-tsla_14yr_avg[[#This Row],[MANUAL ROLLING AVERAGE]]</f>
        <v>0</v>
      </c>
    </row>
    <row r="564" spans="1:9" x14ac:dyDescent="0.25">
      <c r="A564" s="1">
        <v>45261</v>
      </c>
      <c r="B564">
        <v>233.14</v>
      </c>
      <c r="C564">
        <v>240.19</v>
      </c>
      <c r="D564">
        <v>231.9</v>
      </c>
      <c r="E564">
        <v>238.83</v>
      </c>
      <c r="F564">
        <v>121331695</v>
      </c>
      <c r="G564">
        <v>167.99590361445786</v>
      </c>
      <c r="H564">
        <v>168.06300043047798</v>
      </c>
      <c r="I564" s="2">
        <f>tsla_14yr_avg[[#This Row],[Average_14Y_Centered]]-tsla_14yr_avg[[#This Row],[MANUAL ROLLING AVERAGE]]</f>
        <v>-6.7096816020125516E-2</v>
      </c>
    </row>
    <row r="565" spans="1:9" x14ac:dyDescent="0.25">
      <c r="A565" s="1">
        <v>45260</v>
      </c>
      <c r="B565">
        <v>245.14</v>
      </c>
      <c r="C565">
        <v>245.22</v>
      </c>
      <c r="D565">
        <v>236.91</v>
      </c>
      <c r="E565">
        <v>240.08</v>
      </c>
      <c r="F565">
        <v>132353203</v>
      </c>
      <c r="G565">
        <v>167.92907956989248</v>
      </c>
      <c r="H565">
        <v>167.995903614458</v>
      </c>
      <c r="I565" s="2">
        <f>tsla_14yr_avg[[#This Row],[Average_14Y_Centered]]-tsla_14yr_avg[[#This Row],[MANUAL ROLLING AVERAGE]]</f>
        <v>-6.682404456552149E-2</v>
      </c>
    </row>
    <row r="566" spans="1:9" x14ac:dyDescent="0.25">
      <c r="A566" s="1">
        <v>45259</v>
      </c>
      <c r="B566">
        <v>249.21</v>
      </c>
      <c r="C566">
        <v>252.75</v>
      </c>
      <c r="D566">
        <v>242.76</v>
      </c>
      <c r="E566">
        <v>244.14</v>
      </c>
      <c r="F566">
        <v>135401297</v>
      </c>
      <c r="G566">
        <v>167.86231728288908</v>
      </c>
      <c r="H566">
        <v>167.92907956989265</v>
      </c>
      <c r="I566" s="2">
        <f>tsla_14yr_avg[[#This Row],[Average_14Y_Centered]]-tsla_14yr_avg[[#This Row],[MANUAL ROLLING AVERAGE]]</f>
        <v>-6.6762287003570009E-2</v>
      </c>
    </row>
    <row r="567" spans="1:9" x14ac:dyDescent="0.25">
      <c r="A567" s="1">
        <v>45258</v>
      </c>
      <c r="B567">
        <v>236.68</v>
      </c>
      <c r="C567">
        <v>247</v>
      </c>
      <c r="D567">
        <v>234.01</v>
      </c>
      <c r="E567">
        <v>246.72</v>
      </c>
      <c r="F567">
        <v>148549906</v>
      </c>
      <c r="G567">
        <v>167.7957971637301</v>
      </c>
      <c r="H567">
        <v>167.86231728288925</v>
      </c>
      <c r="I567" s="2">
        <f>tsla_14yr_avg[[#This Row],[Average_14Y_Centered]]-tsla_14yr_avg[[#This Row],[MANUAL ROLLING AVERAGE]]</f>
        <v>-6.6520119159150681E-2</v>
      </c>
    </row>
    <row r="568" spans="1:9" x14ac:dyDescent="0.25">
      <c r="A568" s="1">
        <v>45257</v>
      </c>
      <c r="B568">
        <v>236.89</v>
      </c>
      <c r="C568">
        <v>238.33</v>
      </c>
      <c r="D568">
        <v>232.1</v>
      </c>
      <c r="E568">
        <v>236.08</v>
      </c>
      <c r="F568">
        <v>112031797</v>
      </c>
      <c r="G568">
        <v>167.7957971637301</v>
      </c>
      <c r="H568">
        <v>167.7957971637303</v>
      </c>
      <c r="I568" s="2">
        <f>tsla_14yr_avg[[#This Row],[Average_14Y_Centered]]-tsla_14yr_avg[[#This Row],[MANUAL ROLLING AVERAGE]]</f>
        <v>0</v>
      </c>
    </row>
    <row r="569" spans="1:9" x14ac:dyDescent="0.25">
      <c r="A569" s="1">
        <v>45254</v>
      </c>
      <c r="B569">
        <v>233.75</v>
      </c>
      <c r="C569">
        <v>238.75</v>
      </c>
      <c r="D569">
        <v>232.33</v>
      </c>
      <c r="E569">
        <v>235.45</v>
      </c>
      <c r="F569">
        <v>65125199</v>
      </c>
      <c r="G569">
        <v>167.72935137457046</v>
      </c>
      <c r="H569">
        <v>167.72935137457063</v>
      </c>
      <c r="I569" s="2">
        <f>tsla_14yr_avg[[#This Row],[Average_14Y_Centered]]-tsla_14yr_avg[[#This Row],[MANUAL ROLLING AVERAGE]]</f>
        <v>0</v>
      </c>
    </row>
    <row r="570" spans="1:9" x14ac:dyDescent="0.25">
      <c r="A570" s="1">
        <v>45252</v>
      </c>
      <c r="B570">
        <v>242.04</v>
      </c>
      <c r="C570">
        <v>244.01</v>
      </c>
      <c r="D570">
        <v>231.4</v>
      </c>
      <c r="E570">
        <v>234.21</v>
      </c>
      <c r="F570">
        <v>118117102</v>
      </c>
      <c r="G570">
        <v>167.59637339055797</v>
      </c>
      <c r="H570">
        <v>167.66286389008175</v>
      </c>
      <c r="I570" s="2">
        <f>tsla_14yr_avg[[#This Row],[Average_14Y_Centered]]-tsla_14yr_avg[[#This Row],[MANUAL ROLLING AVERAGE]]</f>
        <v>-6.64904995237805E-2</v>
      </c>
    </row>
    <row r="571" spans="1:9" x14ac:dyDescent="0.25">
      <c r="A571" s="1">
        <v>45251</v>
      </c>
      <c r="B571">
        <v>235.04</v>
      </c>
      <c r="C571">
        <v>243.62</v>
      </c>
      <c r="D571">
        <v>233.34</v>
      </c>
      <c r="E571">
        <v>241.2</v>
      </c>
      <c r="F571">
        <v>122288000</v>
      </c>
      <c r="G571">
        <v>167.5297511797512</v>
      </c>
      <c r="H571">
        <v>167.59637339055811</v>
      </c>
      <c r="I571" s="2">
        <f>tsla_14yr_avg[[#This Row],[Average_14Y_Centered]]-tsla_14yr_avg[[#This Row],[MANUAL ROLLING AVERAGE]]</f>
        <v>-6.6622210806912108E-2</v>
      </c>
    </row>
    <row r="572" spans="1:9" x14ac:dyDescent="0.25">
      <c r="A572" s="1">
        <v>45250</v>
      </c>
      <c r="B572">
        <v>234.04</v>
      </c>
      <c r="C572">
        <v>237.1</v>
      </c>
      <c r="D572">
        <v>231.02</v>
      </c>
      <c r="E572">
        <v>235.6</v>
      </c>
      <c r="F572">
        <v>116562398</v>
      </c>
      <c r="G572">
        <v>167.5297511797512</v>
      </c>
      <c r="H572">
        <v>167.52975117975134</v>
      </c>
      <c r="I572" s="2">
        <f>tsla_14yr_avg[[#This Row],[Average_14Y_Centered]]-tsla_14yr_avg[[#This Row],[MANUAL ROLLING AVERAGE]]</f>
        <v>0</v>
      </c>
    </row>
    <row r="573" spans="1:9" x14ac:dyDescent="0.25">
      <c r="A573" s="1">
        <v>45247</v>
      </c>
      <c r="B573">
        <v>232</v>
      </c>
      <c r="C573">
        <v>237.39</v>
      </c>
      <c r="D573">
        <v>226.54</v>
      </c>
      <c r="E573">
        <v>234.3</v>
      </c>
      <c r="F573">
        <v>142766203</v>
      </c>
      <c r="G573">
        <v>167.39681097299615</v>
      </c>
      <c r="H573">
        <v>167.46319897084066</v>
      </c>
      <c r="I573" s="2">
        <f>tsla_14yr_avg[[#This Row],[Average_14Y_Centered]]-tsla_14yr_avg[[#This Row],[MANUAL ROLLING AVERAGE]]</f>
        <v>-6.6387997844515212E-2</v>
      </c>
    </row>
    <row r="574" spans="1:9" x14ac:dyDescent="0.25">
      <c r="A574" s="1">
        <v>45246</v>
      </c>
      <c r="B574">
        <v>239.49</v>
      </c>
      <c r="C574">
        <v>240.88</v>
      </c>
      <c r="D574">
        <v>230.96</v>
      </c>
      <c r="E574">
        <v>233.59</v>
      </c>
      <c r="F574">
        <v>136816797</v>
      </c>
      <c r="G574">
        <v>167.33034275921167</v>
      </c>
      <c r="H574">
        <v>167.39681097299632</v>
      </c>
      <c r="I574" s="2">
        <f>tsla_14yr_avg[[#This Row],[Average_14Y_Centered]]-tsla_14yr_avg[[#This Row],[MANUAL ROLLING AVERAGE]]</f>
        <v>-6.6468213784645513E-2</v>
      </c>
    </row>
    <row r="575" spans="1:9" x14ac:dyDescent="0.25">
      <c r="A575" s="1">
        <v>45245</v>
      </c>
      <c r="B575">
        <v>239.29</v>
      </c>
      <c r="C575">
        <v>246.7</v>
      </c>
      <c r="D575">
        <v>236.45</v>
      </c>
      <c r="E575">
        <v>242.84</v>
      </c>
      <c r="F575">
        <v>150354000</v>
      </c>
      <c r="G575">
        <v>167.26392719486083</v>
      </c>
      <c r="H575">
        <v>167.33034275921185</v>
      </c>
      <c r="I575" s="2">
        <f>tsla_14yr_avg[[#This Row],[Average_14Y_Centered]]-tsla_14yr_avg[[#This Row],[MANUAL ROLLING AVERAGE]]</f>
        <v>-6.6415564351018475E-2</v>
      </c>
    </row>
    <row r="576" spans="1:9" x14ac:dyDescent="0.25">
      <c r="A576" s="1">
        <v>45244</v>
      </c>
      <c r="B576">
        <v>235.03</v>
      </c>
      <c r="C576">
        <v>238.14</v>
      </c>
      <c r="D576">
        <v>230.72</v>
      </c>
      <c r="E576">
        <v>237.41</v>
      </c>
      <c r="F576">
        <v>149771594</v>
      </c>
      <c r="G576">
        <v>167.19750428082193</v>
      </c>
      <c r="H576">
        <v>167.263927194861</v>
      </c>
      <c r="I576" s="2">
        <f>tsla_14yr_avg[[#This Row],[Average_14Y_Centered]]-tsla_14yr_avg[[#This Row],[MANUAL ROLLING AVERAGE]]</f>
        <v>-6.6422914039065972E-2</v>
      </c>
    </row>
    <row r="577" spans="1:9" x14ac:dyDescent="0.25">
      <c r="A577" s="1">
        <v>45243</v>
      </c>
      <c r="B577">
        <v>215.6</v>
      </c>
      <c r="C577">
        <v>225.4</v>
      </c>
      <c r="D577">
        <v>211.61</v>
      </c>
      <c r="E577">
        <v>223.71</v>
      </c>
      <c r="F577">
        <v>140447594</v>
      </c>
      <c r="G577">
        <v>167.19750428082193</v>
      </c>
      <c r="H577">
        <v>167.1975042808221</v>
      </c>
      <c r="I577" s="2">
        <f>tsla_14yr_avg[[#This Row],[Average_14Y_Centered]]-tsla_14yr_avg[[#This Row],[MANUAL ROLLING AVERAGE]]</f>
        <v>0</v>
      </c>
    </row>
    <row r="578" spans="1:9" x14ac:dyDescent="0.25">
      <c r="A578" s="1">
        <v>45240</v>
      </c>
      <c r="B578">
        <v>210.03</v>
      </c>
      <c r="C578">
        <v>215.38</v>
      </c>
      <c r="D578">
        <v>205.69</v>
      </c>
      <c r="E578">
        <v>214.65</v>
      </c>
      <c r="F578">
        <v>131310094</v>
      </c>
      <c r="G578">
        <v>167.0651411462789</v>
      </c>
      <c r="H578">
        <v>167.13133932391972</v>
      </c>
      <c r="I578" s="2">
        <f>tsla_14yr_avg[[#This Row],[Average_14Y_Centered]]-tsla_14yr_avg[[#This Row],[MANUAL ROLLING AVERAGE]]</f>
        <v>-6.6198177640814038E-2</v>
      </c>
    </row>
    <row r="579" spans="1:9" x14ac:dyDescent="0.25">
      <c r="A579" s="1">
        <v>45239</v>
      </c>
      <c r="B579">
        <v>219.75</v>
      </c>
      <c r="C579">
        <v>220.8</v>
      </c>
      <c r="D579">
        <v>206.68</v>
      </c>
      <c r="E579">
        <v>209.98</v>
      </c>
      <c r="F579">
        <v>142110500</v>
      </c>
      <c r="G579">
        <v>166.99913210773838</v>
      </c>
      <c r="H579">
        <v>167.06514114627905</v>
      </c>
      <c r="I579" s="2">
        <f>tsla_14yr_avg[[#This Row],[Average_14Y_Centered]]-tsla_14yr_avg[[#This Row],[MANUAL ROLLING AVERAGE]]</f>
        <v>-6.6009038540670417E-2</v>
      </c>
    </row>
    <row r="580" spans="1:9" x14ac:dyDescent="0.25">
      <c r="A580" s="1">
        <v>45238</v>
      </c>
      <c r="B580">
        <v>223.15</v>
      </c>
      <c r="C580">
        <v>224.15</v>
      </c>
      <c r="D580">
        <v>217.64</v>
      </c>
      <c r="E580">
        <v>222.11</v>
      </c>
      <c r="F580">
        <v>106584797</v>
      </c>
      <c r="G580">
        <v>166.93332051282053</v>
      </c>
      <c r="H580">
        <v>166.99913210773852</v>
      </c>
      <c r="I580" s="2">
        <f>tsla_14yr_avg[[#This Row],[Average_14Y_Centered]]-tsla_14yr_avg[[#This Row],[MANUAL ROLLING AVERAGE]]</f>
        <v>-6.5811594917988714E-2</v>
      </c>
    </row>
    <row r="581" spans="1:9" x14ac:dyDescent="0.25">
      <c r="A581" s="1">
        <v>45237</v>
      </c>
      <c r="B581">
        <v>219.98</v>
      </c>
      <c r="C581">
        <v>223.12</v>
      </c>
      <c r="D581">
        <v>215.72</v>
      </c>
      <c r="E581">
        <v>222.18</v>
      </c>
      <c r="F581">
        <v>116900094</v>
      </c>
      <c r="G581">
        <v>166.86751388295599</v>
      </c>
      <c r="H581">
        <v>166.93332051282067</v>
      </c>
      <c r="I581" s="2">
        <f>tsla_14yr_avg[[#This Row],[Average_14Y_Centered]]-tsla_14yr_avg[[#This Row],[MANUAL ROLLING AVERAGE]]</f>
        <v>-6.5806629864681554E-2</v>
      </c>
    </row>
    <row r="582" spans="1:9" x14ac:dyDescent="0.25">
      <c r="A582" s="1">
        <v>45236</v>
      </c>
      <c r="B582">
        <v>223.98</v>
      </c>
      <c r="C582">
        <v>226.32</v>
      </c>
      <c r="D582">
        <v>215</v>
      </c>
      <c r="E582">
        <v>219.27</v>
      </c>
      <c r="F582">
        <v>117335797</v>
      </c>
      <c r="G582">
        <v>166.86751388295599</v>
      </c>
      <c r="H582">
        <v>166.86751388295616</v>
      </c>
      <c r="I582" s="2">
        <f>tsla_14yr_avg[[#This Row],[Average_14Y_Centered]]-tsla_14yr_avg[[#This Row],[MANUAL ROLLING AVERAGE]]</f>
        <v>0</v>
      </c>
    </row>
    <row r="583" spans="1:9" x14ac:dyDescent="0.25">
      <c r="A583" s="1">
        <v>45233</v>
      </c>
      <c r="B583">
        <v>221.15</v>
      </c>
      <c r="C583">
        <v>226.37</v>
      </c>
      <c r="D583">
        <v>218.4</v>
      </c>
      <c r="E583">
        <v>219.96</v>
      </c>
      <c r="F583">
        <v>119534797</v>
      </c>
      <c r="G583">
        <v>166.73582586427656</v>
      </c>
      <c r="H583">
        <v>166.80168659265601</v>
      </c>
      <c r="I583" s="2">
        <f>tsla_14yr_avg[[#This Row],[Average_14Y_Centered]]-tsla_14yr_avg[[#This Row],[MANUAL ROLLING AVERAGE]]</f>
        <v>-6.5860728379448119E-2</v>
      </c>
    </row>
    <row r="584" spans="1:9" x14ac:dyDescent="0.25">
      <c r="A584" s="1">
        <v>45232</v>
      </c>
      <c r="B584">
        <v>212.97</v>
      </c>
      <c r="C584">
        <v>219.2</v>
      </c>
      <c r="D584">
        <v>211.45</v>
      </c>
      <c r="E584">
        <v>218.51</v>
      </c>
      <c r="F584">
        <v>125987602</v>
      </c>
      <c r="G584">
        <v>166.67003839590441</v>
      </c>
      <c r="H584">
        <v>166.73582586427673</v>
      </c>
      <c r="I584" s="2">
        <f>tsla_14yr_avg[[#This Row],[Average_14Y_Centered]]-tsla_14yr_avg[[#This Row],[MANUAL ROLLING AVERAGE]]</f>
        <v>-6.5787468372320745E-2</v>
      </c>
    </row>
    <row r="585" spans="1:9" x14ac:dyDescent="0.25">
      <c r="A585" s="1">
        <v>45231</v>
      </c>
      <c r="B585">
        <v>204.04</v>
      </c>
      <c r="C585">
        <v>205.99</v>
      </c>
      <c r="D585">
        <v>197.85</v>
      </c>
      <c r="E585">
        <v>205.66</v>
      </c>
      <c r="F585">
        <v>121661695</v>
      </c>
      <c r="G585">
        <v>166.60438805970151</v>
      </c>
      <c r="H585">
        <v>166.67003839590461</v>
      </c>
      <c r="I585" s="2">
        <f>tsla_14yr_avg[[#This Row],[Average_14Y_Centered]]-tsla_14yr_avg[[#This Row],[MANUAL ROLLING AVERAGE]]</f>
        <v>-6.5650336203106008E-2</v>
      </c>
    </row>
    <row r="586" spans="1:9" x14ac:dyDescent="0.25">
      <c r="A586" s="1">
        <v>45230</v>
      </c>
      <c r="B586">
        <v>196.12</v>
      </c>
      <c r="C586">
        <v>202.8</v>
      </c>
      <c r="D586">
        <v>194.07</v>
      </c>
      <c r="E586">
        <v>200.84</v>
      </c>
      <c r="F586">
        <v>118068305</v>
      </c>
      <c r="G586">
        <v>166.53898976982097</v>
      </c>
      <c r="H586">
        <v>166.60438805970165</v>
      </c>
      <c r="I586" s="2">
        <f>tsla_14yr_avg[[#This Row],[Average_14Y_Centered]]-tsla_14yr_avg[[#This Row],[MANUAL ROLLING AVERAGE]]</f>
        <v>-6.5398289880675975E-2</v>
      </c>
    </row>
    <row r="587" spans="1:9" x14ac:dyDescent="0.25">
      <c r="A587" s="1">
        <v>45229</v>
      </c>
      <c r="B587">
        <v>209.28</v>
      </c>
      <c r="C587">
        <v>210.88</v>
      </c>
      <c r="D587">
        <v>194.67</v>
      </c>
      <c r="E587">
        <v>197.36</v>
      </c>
      <c r="F587">
        <v>136448188</v>
      </c>
      <c r="G587">
        <v>166.53898976982097</v>
      </c>
      <c r="H587">
        <v>166.53898976982114</v>
      </c>
      <c r="I587" s="2">
        <f>tsla_14yr_avg[[#This Row],[Average_14Y_Centered]]-tsla_14yr_avg[[#This Row],[MANUAL ROLLING AVERAGE]]</f>
        <v>0</v>
      </c>
    </row>
    <row r="588" spans="1:9" x14ac:dyDescent="0.25">
      <c r="A588" s="1">
        <v>45226</v>
      </c>
      <c r="B588">
        <v>210.6</v>
      </c>
      <c r="C588">
        <v>212.41</v>
      </c>
      <c r="D588">
        <v>205.77</v>
      </c>
      <c r="E588">
        <v>207.3</v>
      </c>
      <c r="F588">
        <v>94881172</v>
      </c>
      <c r="G588">
        <v>166.40860306643953</v>
      </c>
      <c r="H588">
        <v>166.47371112057962</v>
      </c>
      <c r="I588" s="2">
        <f>tsla_14yr_avg[[#This Row],[Average_14Y_Centered]]-tsla_14yr_avg[[#This Row],[MANUAL ROLLING AVERAGE]]</f>
        <v>-6.5108054140097238E-2</v>
      </c>
    </row>
    <row r="589" spans="1:9" x14ac:dyDescent="0.25">
      <c r="A589" s="1">
        <v>45225</v>
      </c>
      <c r="B589">
        <v>211.32</v>
      </c>
      <c r="C589">
        <v>214.8</v>
      </c>
      <c r="D589">
        <v>204.88</v>
      </c>
      <c r="E589">
        <v>205.76</v>
      </c>
      <c r="F589">
        <v>115112602</v>
      </c>
      <c r="G589">
        <v>166.34349936143039</v>
      </c>
      <c r="H589">
        <v>166.4086030664397</v>
      </c>
      <c r="I589" s="2">
        <f>tsla_14yr_avg[[#This Row],[Average_14Y_Centered]]-tsla_14yr_avg[[#This Row],[MANUAL ROLLING AVERAGE]]</f>
        <v>-6.5103705009306623E-2</v>
      </c>
    </row>
    <row r="590" spans="1:9" x14ac:dyDescent="0.25">
      <c r="A590" s="1">
        <v>45224</v>
      </c>
      <c r="B590">
        <v>215.88</v>
      </c>
      <c r="C590">
        <v>220.1</v>
      </c>
      <c r="D590">
        <v>212.2</v>
      </c>
      <c r="E590">
        <v>212.42</v>
      </c>
      <c r="F590">
        <v>107065102</v>
      </c>
      <c r="G590">
        <v>166.27845531914895</v>
      </c>
      <c r="H590">
        <v>166.34349936143056</v>
      </c>
      <c r="I590" s="2">
        <f>tsla_14yr_avg[[#This Row],[Average_14Y_Centered]]-tsla_14yr_avg[[#This Row],[MANUAL ROLLING AVERAGE]]</f>
        <v>-6.5044042281613201E-2</v>
      </c>
    </row>
    <row r="591" spans="1:9" x14ac:dyDescent="0.25">
      <c r="A591" s="1">
        <v>45223</v>
      </c>
      <c r="B591">
        <v>216.5</v>
      </c>
      <c r="C591">
        <v>222.05</v>
      </c>
      <c r="D591">
        <v>214.11</v>
      </c>
      <c r="E591">
        <v>216.52</v>
      </c>
      <c r="F591">
        <v>118231102</v>
      </c>
      <c r="G591">
        <v>166.21347937048066</v>
      </c>
      <c r="H591">
        <v>166.27845531914909</v>
      </c>
      <c r="I591" s="2">
        <f>tsla_14yr_avg[[#This Row],[Average_14Y_Centered]]-tsla_14yr_avg[[#This Row],[MANUAL ROLLING AVERAGE]]</f>
        <v>-6.4975948668433148E-2</v>
      </c>
    </row>
    <row r="592" spans="1:9" x14ac:dyDescent="0.25">
      <c r="A592" s="1">
        <v>45222</v>
      </c>
      <c r="B592">
        <v>210</v>
      </c>
      <c r="C592">
        <v>216.98</v>
      </c>
      <c r="D592">
        <v>202.51</v>
      </c>
      <c r="E592">
        <v>212.08</v>
      </c>
      <c r="F592">
        <v>150683391</v>
      </c>
      <c r="G592">
        <v>166.21347937048066</v>
      </c>
      <c r="H592">
        <v>166.2134793704808</v>
      </c>
      <c r="I592" s="2">
        <f>tsla_14yr_avg[[#This Row],[Average_14Y_Centered]]-tsla_14yr_avg[[#This Row],[MANUAL ROLLING AVERAGE]]</f>
        <v>0</v>
      </c>
    </row>
    <row r="593" spans="1:9" x14ac:dyDescent="0.25">
      <c r="A593" s="1">
        <v>45219</v>
      </c>
      <c r="B593">
        <v>217.01</v>
      </c>
      <c r="C593">
        <v>218.86</v>
      </c>
      <c r="D593">
        <v>210.42</v>
      </c>
      <c r="E593">
        <v>211.99</v>
      </c>
      <c r="F593">
        <v>138010094</v>
      </c>
      <c r="G593">
        <v>166.08351041223972</v>
      </c>
      <c r="H593">
        <v>166.14848214285732</v>
      </c>
      <c r="I593" s="2">
        <f>tsla_14yr_avg[[#This Row],[Average_14Y_Centered]]-tsla_14yr_avg[[#This Row],[MANUAL ROLLING AVERAGE]]</f>
        <v>-6.4971730617600087E-2</v>
      </c>
    </row>
    <row r="594" spans="1:9" x14ac:dyDescent="0.25">
      <c r="A594" s="1">
        <v>45218</v>
      </c>
      <c r="B594">
        <v>225.95</v>
      </c>
      <c r="C594">
        <v>230.61</v>
      </c>
      <c r="D594">
        <v>216.78</v>
      </c>
      <c r="E594">
        <v>220.11</v>
      </c>
      <c r="F594">
        <v>170772703</v>
      </c>
      <c r="G594">
        <v>166.01872132540353</v>
      </c>
      <c r="H594">
        <v>166.08351041223986</v>
      </c>
      <c r="I594" s="2">
        <f>tsla_14yr_avg[[#This Row],[Average_14Y_Centered]]-tsla_14yr_avg[[#This Row],[MANUAL ROLLING AVERAGE]]</f>
        <v>-6.478908683632767E-2</v>
      </c>
    </row>
    <row r="595" spans="1:9" x14ac:dyDescent="0.25">
      <c r="A595" s="1">
        <v>45217</v>
      </c>
      <c r="B595">
        <v>252.7</v>
      </c>
      <c r="C595">
        <v>254.63</v>
      </c>
      <c r="D595">
        <v>242.08</v>
      </c>
      <c r="E595">
        <v>242.68</v>
      </c>
      <c r="F595">
        <v>125147797</v>
      </c>
      <c r="G595">
        <v>165.95385987261145</v>
      </c>
      <c r="H595">
        <v>166.01872132540373</v>
      </c>
      <c r="I595" s="2">
        <f>tsla_14yr_avg[[#This Row],[Average_14Y_Centered]]-tsla_14yr_avg[[#This Row],[MANUAL ROLLING AVERAGE]]</f>
        <v>-6.4861452792285945E-2</v>
      </c>
    </row>
    <row r="596" spans="1:9" x14ac:dyDescent="0.25">
      <c r="A596" s="1">
        <v>45216</v>
      </c>
      <c r="B596">
        <v>250.1</v>
      </c>
      <c r="C596">
        <v>257.18</v>
      </c>
      <c r="D596">
        <v>247.08</v>
      </c>
      <c r="E596">
        <v>254.85</v>
      </c>
      <c r="F596">
        <v>93562914</v>
      </c>
      <c r="G596">
        <v>165.88890916808151</v>
      </c>
      <c r="H596">
        <v>165.95385987261164</v>
      </c>
      <c r="I596" s="2">
        <f>tsla_14yr_avg[[#This Row],[Average_14Y_Centered]]-tsla_14yr_avg[[#This Row],[MANUAL ROLLING AVERAGE]]</f>
        <v>-6.4950704530133407E-2</v>
      </c>
    </row>
    <row r="597" spans="1:9" x14ac:dyDescent="0.25">
      <c r="A597" s="1">
        <v>45215</v>
      </c>
      <c r="B597">
        <v>250.05</v>
      </c>
      <c r="C597">
        <v>255.4</v>
      </c>
      <c r="D597">
        <v>248.48</v>
      </c>
      <c r="E597">
        <v>253.92</v>
      </c>
      <c r="F597">
        <v>88917188</v>
      </c>
      <c r="G597">
        <v>165.88890916808151</v>
      </c>
      <c r="H597">
        <v>165.88890916808168</v>
      </c>
      <c r="I597" s="2">
        <f>tsla_14yr_avg[[#This Row],[Average_14Y_Centered]]-tsla_14yr_avg[[#This Row],[MANUAL ROLLING AVERAGE]]</f>
        <v>0</v>
      </c>
    </row>
    <row r="598" spans="1:9" x14ac:dyDescent="0.25">
      <c r="A598" s="1">
        <v>45212</v>
      </c>
      <c r="B598">
        <v>258.89999999999998</v>
      </c>
      <c r="C598">
        <v>259.60000000000002</v>
      </c>
      <c r="D598">
        <v>250.22</v>
      </c>
      <c r="E598">
        <v>251.12</v>
      </c>
      <c r="F598">
        <v>102296797</v>
      </c>
      <c r="G598">
        <v>165.75942324003395</v>
      </c>
      <c r="H598">
        <v>165.82408570216393</v>
      </c>
      <c r="I598" s="2">
        <f>tsla_14yr_avg[[#This Row],[Average_14Y_Centered]]-tsla_14yr_avg[[#This Row],[MANUAL ROLLING AVERAGE]]</f>
        <v>-6.4662462129973619E-2</v>
      </c>
    </row>
    <row r="599" spans="1:9" x14ac:dyDescent="0.25">
      <c r="A599" s="1">
        <v>45211</v>
      </c>
      <c r="B599">
        <v>262.92</v>
      </c>
      <c r="C599">
        <v>265.41000000000003</v>
      </c>
      <c r="D599">
        <v>256.63</v>
      </c>
      <c r="E599">
        <v>258.87</v>
      </c>
      <c r="F599">
        <v>111508094</v>
      </c>
      <c r="G599">
        <v>165.6948495125053</v>
      </c>
      <c r="H599">
        <v>165.7594232400341</v>
      </c>
      <c r="I599" s="2">
        <f>tsla_14yr_avg[[#This Row],[Average_14Y_Centered]]-tsla_14yr_avg[[#This Row],[MANUAL ROLLING AVERAGE]]</f>
        <v>-6.4573727528795644E-2</v>
      </c>
    </row>
    <row r="600" spans="1:9" x14ac:dyDescent="0.25">
      <c r="A600" s="1">
        <v>45210</v>
      </c>
      <c r="B600">
        <v>266.2</v>
      </c>
      <c r="C600">
        <v>268.60000000000002</v>
      </c>
      <c r="D600">
        <v>260.89999999999998</v>
      </c>
      <c r="E600">
        <v>262.99</v>
      </c>
      <c r="F600">
        <v>103706305</v>
      </c>
      <c r="G600">
        <v>165.63029237288134</v>
      </c>
      <c r="H600">
        <v>165.69484951250547</v>
      </c>
      <c r="I600" s="2">
        <f>tsla_14yr_avg[[#This Row],[Average_14Y_Centered]]-tsla_14yr_avg[[#This Row],[MANUAL ROLLING AVERAGE]]</f>
        <v>-6.4557139624128013E-2</v>
      </c>
    </row>
    <row r="601" spans="1:9" x14ac:dyDescent="0.25">
      <c r="A601" s="1">
        <v>45209</v>
      </c>
      <c r="B601">
        <v>257.75</v>
      </c>
      <c r="C601">
        <v>268.94</v>
      </c>
      <c r="D601">
        <v>257.64999999999998</v>
      </c>
      <c r="E601">
        <v>263.62</v>
      </c>
      <c r="F601">
        <v>122656000</v>
      </c>
      <c r="G601">
        <v>165.56581533248624</v>
      </c>
      <c r="H601">
        <v>165.63029237288151</v>
      </c>
      <c r="I601" s="2">
        <f>tsla_14yr_avg[[#This Row],[Average_14Y_Centered]]-tsla_14yr_avg[[#This Row],[MANUAL ROLLING AVERAGE]]</f>
        <v>-6.4477040395274798E-2</v>
      </c>
    </row>
    <row r="602" spans="1:9" x14ac:dyDescent="0.25">
      <c r="A602" s="1">
        <v>45208</v>
      </c>
      <c r="B602">
        <v>255.31</v>
      </c>
      <c r="C602">
        <v>261.36</v>
      </c>
      <c r="D602">
        <v>252.05</v>
      </c>
      <c r="E602">
        <v>259.67</v>
      </c>
      <c r="F602">
        <v>101377906</v>
      </c>
      <c r="G602">
        <v>165.56581533248624</v>
      </c>
      <c r="H602">
        <v>165.56581533248641</v>
      </c>
      <c r="I602" s="2">
        <f>tsla_14yr_avg[[#This Row],[Average_14Y_Centered]]-tsla_14yr_avg[[#This Row],[MANUAL ROLLING AVERAGE]]</f>
        <v>0</v>
      </c>
    </row>
    <row r="603" spans="1:9" x14ac:dyDescent="0.25">
      <c r="A603" s="1">
        <v>45205</v>
      </c>
      <c r="B603">
        <v>253.98</v>
      </c>
      <c r="C603">
        <v>261.64999999999998</v>
      </c>
      <c r="D603">
        <v>250.65</v>
      </c>
      <c r="E603">
        <v>260.52999999999997</v>
      </c>
      <c r="F603">
        <v>118121797</v>
      </c>
      <c r="G603">
        <v>165.43690224291154</v>
      </c>
      <c r="H603">
        <v>165.50127011007638</v>
      </c>
      <c r="I603" s="2">
        <f>tsla_14yr_avg[[#This Row],[Average_14Y_Centered]]-tsla_14yr_avg[[#This Row],[MANUAL ROLLING AVERAGE]]</f>
        <v>-6.4367867164833115E-2</v>
      </c>
    </row>
    <row r="604" spans="1:9" x14ac:dyDescent="0.25">
      <c r="A604" s="1">
        <v>45204</v>
      </c>
      <c r="B604">
        <v>260</v>
      </c>
      <c r="C604">
        <v>263.60000000000002</v>
      </c>
      <c r="D604">
        <v>256.25</v>
      </c>
      <c r="E604">
        <v>260.05</v>
      </c>
      <c r="F604">
        <v>119159203</v>
      </c>
      <c r="G604">
        <v>165.37280033840946</v>
      </c>
      <c r="H604">
        <v>165.43690224291174</v>
      </c>
      <c r="I604" s="2">
        <f>tsla_14yr_avg[[#This Row],[Average_14Y_Centered]]-tsla_14yr_avg[[#This Row],[MANUAL ROLLING AVERAGE]]</f>
        <v>-6.4101904502280149E-2</v>
      </c>
    </row>
    <row r="605" spans="1:9" x14ac:dyDescent="0.25">
      <c r="A605" s="1">
        <v>45203</v>
      </c>
      <c r="B605">
        <v>248.14</v>
      </c>
      <c r="C605">
        <v>261.86</v>
      </c>
      <c r="D605">
        <v>247.6</v>
      </c>
      <c r="E605">
        <v>261.16000000000003</v>
      </c>
      <c r="F605">
        <v>129721602</v>
      </c>
      <c r="G605">
        <v>165.30883298097251</v>
      </c>
      <c r="H605">
        <v>165.37280033840966</v>
      </c>
      <c r="I605" s="2">
        <f>tsla_14yr_avg[[#This Row],[Average_14Y_Centered]]-tsla_14yr_avg[[#This Row],[MANUAL ROLLING AVERAGE]]</f>
        <v>-6.3967357437149985E-2</v>
      </c>
    </row>
    <row r="606" spans="1:9" x14ac:dyDescent="0.25">
      <c r="A606" s="1">
        <v>45202</v>
      </c>
      <c r="B606">
        <v>248.61</v>
      </c>
      <c r="C606">
        <v>250.02</v>
      </c>
      <c r="D606">
        <v>244.45</v>
      </c>
      <c r="E606">
        <v>246.53</v>
      </c>
      <c r="F606">
        <v>101985297</v>
      </c>
      <c r="G606">
        <v>165.24498732037193</v>
      </c>
      <c r="H606">
        <v>165.30883298097271</v>
      </c>
      <c r="I606" s="2">
        <f>tsla_14yr_avg[[#This Row],[Average_14Y_Centered]]-tsla_14yr_avg[[#This Row],[MANUAL ROLLING AVERAGE]]</f>
        <v>-6.3845660600776455E-2</v>
      </c>
    </row>
    <row r="607" spans="1:9" x14ac:dyDescent="0.25">
      <c r="A607" s="1">
        <v>45201</v>
      </c>
      <c r="B607">
        <v>244.81</v>
      </c>
      <c r="C607">
        <v>254.28</v>
      </c>
      <c r="D607">
        <v>242.62</v>
      </c>
      <c r="E607">
        <v>251.6</v>
      </c>
      <c r="F607">
        <v>123810398</v>
      </c>
      <c r="G607">
        <v>165.24498732037193</v>
      </c>
      <c r="H607">
        <v>165.24498732037213</v>
      </c>
      <c r="I607" s="2">
        <f>tsla_14yr_avg[[#This Row],[Average_14Y_Centered]]-tsla_14yr_avg[[#This Row],[MANUAL ROLLING AVERAGE]]</f>
        <v>0</v>
      </c>
    </row>
    <row r="608" spans="1:9" x14ac:dyDescent="0.25">
      <c r="A608" s="1">
        <v>45198</v>
      </c>
      <c r="B608">
        <v>250</v>
      </c>
      <c r="C608">
        <v>254.77</v>
      </c>
      <c r="D608">
        <v>246.35</v>
      </c>
      <c r="E608">
        <v>250.22</v>
      </c>
      <c r="F608">
        <v>128522703</v>
      </c>
      <c r="G608">
        <v>165.11681587837839</v>
      </c>
      <c r="H608">
        <v>165.18092099704288</v>
      </c>
      <c r="I608" s="2">
        <f>tsla_14yr_avg[[#This Row],[Average_14Y_Centered]]-tsla_14yr_avg[[#This Row],[MANUAL ROLLING AVERAGE]]</f>
        <v>-6.4105118664485872E-2</v>
      </c>
    </row>
    <row r="609" spans="1:9" x14ac:dyDescent="0.25">
      <c r="A609" s="1">
        <v>45197</v>
      </c>
      <c r="B609">
        <v>240.02</v>
      </c>
      <c r="C609">
        <v>247.55</v>
      </c>
      <c r="D609">
        <v>238.65</v>
      </c>
      <c r="E609">
        <v>246.38</v>
      </c>
      <c r="F609">
        <v>117058898</v>
      </c>
      <c r="G609">
        <v>165.05292106373997</v>
      </c>
      <c r="H609">
        <v>165.11681587837856</v>
      </c>
      <c r="I609" s="2">
        <f>tsla_14yr_avg[[#This Row],[Average_14Y_Centered]]-tsla_14yr_avg[[#This Row],[MANUAL ROLLING AVERAGE]]</f>
        <v>-6.389481463858715E-2</v>
      </c>
    </row>
    <row r="610" spans="1:9" x14ac:dyDescent="0.25">
      <c r="A610" s="1">
        <v>45196</v>
      </c>
      <c r="B610">
        <v>244.26</v>
      </c>
      <c r="C610">
        <v>245.33</v>
      </c>
      <c r="D610">
        <v>234.58</v>
      </c>
      <c r="E610">
        <v>240.5</v>
      </c>
      <c r="F610">
        <v>136597203</v>
      </c>
      <c r="G610">
        <v>164.98906751054852</v>
      </c>
      <c r="H610">
        <v>165.05292106374017</v>
      </c>
      <c r="I610" s="2">
        <f>tsla_14yr_avg[[#This Row],[Average_14Y_Centered]]-tsla_14yr_avg[[#This Row],[MANUAL ROLLING AVERAGE]]</f>
        <v>-6.3853553191648871E-2</v>
      </c>
    </row>
    <row r="611" spans="1:9" x14ac:dyDescent="0.25">
      <c r="A611" s="1">
        <v>45195</v>
      </c>
      <c r="B611">
        <v>242.98</v>
      </c>
      <c r="C611">
        <v>249.55</v>
      </c>
      <c r="D611">
        <v>241.66</v>
      </c>
      <c r="E611">
        <v>244.12</v>
      </c>
      <c r="F611">
        <v>101993602</v>
      </c>
      <c r="G611">
        <v>164.92535638970898</v>
      </c>
      <c r="H611">
        <v>164.98906751054869</v>
      </c>
      <c r="I611" s="2">
        <f>tsla_14yr_avg[[#This Row],[Average_14Y_Centered]]-tsla_14yr_avg[[#This Row],[MANUAL ROLLING AVERAGE]]</f>
        <v>-6.3711120839712976E-2</v>
      </c>
    </row>
    <row r="612" spans="1:9" x14ac:dyDescent="0.25">
      <c r="A612" s="1">
        <v>45194</v>
      </c>
      <c r="B612">
        <v>243.38</v>
      </c>
      <c r="C612">
        <v>247.1</v>
      </c>
      <c r="D612">
        <v>238.31</v>
      </c>
      <c r="E612">
        <v>246.99</v>
      </c>
      <c r="F612">
        <v>104636602</v>
      </c>
      <c r="G612">
        <v>164.92535638970898</v>
      </c>
      <c r="H612">
        <v>164.92535638970915</v>
      </c>
      <c r="I612" s="2">
        <f>tsla_14yr_avg[[#This Row],[Average_14Y_Centered]]-tsla_14yr_avg[[#This Row],[MANUAL ROLLING AVERAGE]]</f>
        <v>0</v>
      </c>
    </row>
    <row r="613" spans="1:9" x14ac:dyDescent="0.25">
      <c r="A613" s="1">
        <v>45191</v>
      </c>
      <c r="B613">
        <v>257.39999999999998</v>
      </c>
      <c r="C613">
        <v>257.79000000000002</v>
      </c>
      <c r="D613">
        <v>244.48</v>
      </c>
      <c r="E613">
        <v>244.88</v>
      </c>
      <c r="F613">
        <v>127524094</v>
      </c>
      <c r="G613">
        <v>164.79798145806996</v>
      </c>
      <c r="H613">
        <v>164.86165682967979</v>
      </c>
      <c r="I613" s="2">
        <f>tsla_14yr_avg[[#This Row],[Average_14Y_Centered]]-tsla_14yr_avg[[#This Row],[MANUAL ROLLING AVERAGE]]</f>
        <v>-6.3675371609832609E-2</v>
      </c>
    </row>
    <row r="614" spans="1:9" x14ac:dyDescent="0.25">
      <c r="A614" s="1">
        <v>45190</v>
      </c>
      <c r="B614">
        <v>257.85000000000002</v>
      </c>
      <c r="C614">
        <v>260.86</v>
      </c>
      <c r="D614">
        <v>254.21</v>
      </c>
      <c r="E614">
        <v>255.7</v>
      </c>
      <c r="F614">
        <v>119951508</v>
      </c>
      <c r="G614">
        <v>164.73432603201348</v>
      </c>
      <c r="H614">
        <v>164.79798145807015</v>
      </c>
      <c r="I614" s="2">
        <f>tsla_14yr_avg[[#This Row],[Average_14Y_Centered]]-tsla_14yr_avg[[#This Row],[MANUAL ROLLING AVERAGE]]</f>
        <v>-6.3655426056669739E-2</v>
      </c>
    </row>
    <row r="615" spans="1:9" x14ac:dyDescent="0.25">
      <c r="A615" s="1">
        <v>45189</v>
      </c>
      <c r="B615">
        <v>267.04000000000002</v>
      </c>
      <c r="C615">
        <v>273.93</v>
      </c>
      <c r="D615">
        <v>262.45999999999998</v>
      </c>
      <c r="E615">
        <v>262.58999999999997</v>
      </c>
      <c r="F615">
        <v>122514602</v>
      </c>
      <c r="G615">
        <v>164.67070736842103</v>
      </c>
      <c r="H615">
        <v>164.73432603201366</v>
      </c>
      <c r="I615" s="2">
        <f>tsla_14yr_avg[[#This Row],[Average_14Y_Centered]]-tsla_14yr_avg[[#This Row],[MANUAL ROLLING AVERAGE]]</f>
        <v>-6.3618663592620806E-2</v>
      </c>
    </row>
    <row r="616" spans="1:9" x14ac:dyDescent="0.25">
      <c r="A616" s="1">
        <v>45188</v>
      </c>
      <c r="B616">
        <v>264.35000000000002</v>
      </c>
      <c r="C616">
        <v>267.85000000000002</v>
      </c>
      <c r="D616">
        <v>261.2</v>
      </c>
      <c r="E616">
        <v>266.5</v>
      </c>
      <c r="F616">
        <v>103704000</v>
      </c>
      <c r="G616">
        <v>164.60719276094278</v>
      </c>
      <c r="H616">
        <v>164.67070736842123</v>
      </c>
      <c r="I616" s="2">
        <f>tsla_14yr_avg[[#This Row],[Average_14Y_Centered]]-tsla_14yr_avg[[#This Row],[MANUAL ROLLING AVERAGE]]</f>
        <v>-6.3514607478452945E-2</v>
      </c>
    </row>
    <row r="617" spans="1:9" x14ac:dyDescent="0.25">
      <c r="A617" s="1">
        <v>45187</v>
      </c>
      <c r="B617">
        <v>271.16000000000003</v>
      </c>
      <c r="C617">
        <v>271.44</v>
      </c>
      <c r="D617">
        <v>263.76</v>
      </c>
      <c r="E617">
        <v>265.27999999999997</v>
      </c>
      <c r="F617">
        <v>101543297</v>
      </c>
      <c r="G617">
        <v>164.60719276094278</v>
      </c>
      <c r="H617">
        <v>164.60719276094295</v>
      </c>
      <c r="I617" s="2">
        <f>tsla_14yr_avg[[#This Row],[Average_14Y_Centered]]-tsla_14yr_avg[[#This Row],[MANUAL ROLLING AVERAGE]]</f>
        <v>0</v>
      </c>
    </row>
    <row r="618" spans="1:9" x14ac:dyDescent="0.25">
      <c r="A618" s="1">
        <v>45184</v>
      </c>
      <c r="B618">
        <v>277.55</v>
      </c>
      <c r="C618">
        <v>278.98</v>
      </c>
      <c r="D618">
        <v>271</v>
      </c>
      <c r="E618">
        <v>274.39</v>
      </c>
      <c r="F618">
        <v>133692297</v>
      </c>
      <c r="G618">
        <v>164.48012615643401</v>
      </c>
      <c r="H618">
        <v>164.54370214556184</v>
      </c>
      <c r="I618" s="2">
        <f>tsla_14yr_avg[[#This Row],[Average_14Y_Centered]]-tsla_14yr_avg[[#This Row],[MANUAL ROLLING AVERAGE]]</f>
        <v>-6.3575989127826915E-2</v>
      </c>
    </row>
    <row r="619" spans="1:9" x14ac:dyDescent="0.25">
      <c r="A619" s="1">
        <v>45183</v>
      </c>
      <c r="B619">
        <v>271.32</v>
      </c>
      <c r="C619">
        <v>276.70999999999998</v>
      </c>
      <c r="D619">
        <v>270.42</v>
      </c>
      <c r="E619">
        <v>276.04000000000002</v>
      </c>
      <c r="F619">
        <v>107709797</v>
      </c>
      <c r="G619">
        <v>164.41649012189995</v>
      </c>
      <c r="H619">
        <v>164.48012615643418</v>
      </c>
      <c r="I619" s="2">
        <f>tsla_14yr_avg[[#This Row],[Average_14Y_Centered]]-tsla_14yr_avg[[#This Row],[MANUAL ROLLING AVERAGE]]</f>
        <v>-6.3636034534226837E-2</v>
      </c>
    </row>
    <row r="620" spans="1:9" x14ac:dyDescent="0.25">
      <c r="A620" s="1">
        <v>45182</v>
      </c>
      <c r="B620">
        <v>270.07</v>
      </c>
      <c r="C620">
        <v>274.98</v>
      </c>
      <c r="D620">
        <v>268.10000000000002</v>
      </c>
      <c r="E620">
        <v>271.3</v>
      </c>
      <c r="F620">
        <v>111673695</v>
      </c>
      <c r="G620">
        <v>164.35289915966385</v>
      </c>
      <c r="H620">
        <v>164.41649012190015</v>
      </c>
      <c r="I620" s="2">
        <f>tsla_14yr_avg[[#This Row],[Average_14Y_Centered]]-tsla_14yr_avg[[#This Row],[MANUAL ROLLING AVERAGE]]</f>
        <v>-6.3590962236304449E-2</v>
      </c>
    </row>
    <row r="621" spans="1:9" x14ac:dyDescent="0.25">
      <c r="A621" s="1">
        <v>45181</v>
      </c>
      <c r="B621">
        <v>270.76</v>
      </c>
      <c r="C621">
        <v>278.39</v>
      </c>
      <c r="D621">
        <v>266.60000000000002</v>
      </c>
      <c r="E621">
        <v>267.48</v>
      </c>
      <c r="F621">
        <v>135999906</v>
      </c>
      <c r="G621">
        <v>164.2894246115078</v>
      </c>
      <c r="H621">
        <v>164.35289915966408</v>
      </c>
      <c r="I621" s="2">
        <f>tsla_14yr_avg[[#This Row],[Average_14Y_Centered]]-tsla_14yr_avg[[#This Row],[MANUAL ROLLING AVERAGE]]</f>
        <v>-6.3474548156278843E-2</v>
      </c>
    </row>
    <row r="622" spans="1:9" x14ac:dyDescent="0.25">
      <c r="A622" s="1">
        <v>45180</v>
      </c>
      <c r="B622">
        <v>264.27</v>
      </c>
      <c r="C622">
        <v>274.85000000000002</v>
      </c>
      <c r="D622">
        <v>260.61</v>
      </c>
      <c r="E622">
        <v>273.58</v>
      </c>
      <c r="F622">
        <v>174667906</v>
      </c>
      <c r="G622">
        <v>164.2894246115078</v>
      </c>
      <c r="H622">
        <v>164.28942461150797</v>
      </c>
      <c r="I622" s="2">
        <f>tsla_14yr_avg[[#This Row],[Average_14Y_Centered]]-tsla_14yr_avg[[#This Row],[MANUAL ROLLING AVERAGE]]</f>
        <v>0</v>
      </c>
    </row>
    <row r="623" spans="1:9" x14ac:dyDescent="0.25">
      <c r="A623" s="1">
        <v>45177</v>
      </c>
      <c r="B623">
        <v>251.22</v>
      </c>
      <c r="C623">
        <v>256.52</v>
      </c>
      <c r="D623">
        <v>246.67</v>
      </c>
      <c r="E623">
        <v>248.5</v>
      </c>
      <c r="F623">
        <v>118559602</v>
      </c>
      <c r="G623">
        <v>164.16250104909778</v>
      </c>
      <c r="H623">
        <v>164.22589420654933</v>
      </c>
      <c r="I623" s="2">
        <f>tsla_14yr_avg[[#This Row],[Average_14Y_Centered]]-tsla_14yr_avg[[#This Row],[MANUAL ROLLING AVERAGE]]</f>
        <v>-6.3393157451542947E-2</v>
      </c>
    </row>
    <row r="624" spans="1:9" x14ac:dyDescent="0.25">
      <c r="A624" s="1">
        <v>45176</v>
      </c>
      <c r="B624">
        <v>245.07</v>
      </c>
      <c r="C624">
        <v>252.81</v>
      </c>
      <c r="D624">
        <v>243.27</v>
      </c>
      <c r="E624">
        <v>251.49</v>
      </c>
      <c r="F624">
        <v>115312898</v>
      </c>
      <c r="G624">
        <v>164.09928271812083</v>
      </c>
      <c r="H624">
        <v>164.16250104909795</v>
      </c>
      <c r="I624" s="2">
        <f>tsla_14yr_avg[[#This Row],[Average_14Y_Centered]]-tsla_14yr_avg[[#This Row],[MANUAL ROLLING AVERAGE]]</f>
        <v>-6.321833097712215E-2</v>
      </c>
    </row>
    <row r="625" spans="1:9" x14ac:dyDescent="0.25">
      <c r="A625" s="1">
        <v>45175</v>
      </c>
      <c r="B625">
        <v>255.14</v>
      </c>
      <c r="C625">
        <v>255.39</v>
      </c>
      <c r="D625">
        <v>245.06</v>
      </c>
      <c r="E625">
        <v>251.92</v>
      </c>
      <c r="F625">
        <v>116959797</v>
      </c>
      <c r="G625">
        <v>164.03614675052413</v>
      </c>
      <c r="H625">
        <v>164.099282718121</v>
      </c>
      <c r="I625" s="2">
        <f>tsla_14yr_avg[[#This Row],[Average_14Y_Centered]]-tsla_14yr_avg[[#This Row],[MANUAL ROLLING AVERAGE]]</f>
        <v>-6.3135967596878118E-2</v>
      </c>
    </row>
    <row r="626" spans="1:9" x14ac:dyDescent="0.25">
      <c r="A626" s="1">
        <v>45174</v>
      </c>
      <c r="B626">
        <v>245</v>
      </c>
      <c r="C626">
        <v>258</v>
      </c>
      <c r="D626">
        <v>244.86</v>
      </c>
      <c r="E626">
        <v>256.49</v>
      </c>
      <c r="F626">
        <v>129469602</v>
      </c>
      <c r="G626">
        <v>164.03614675052413</v>
      </c>
      <c r="H626">
        <v>164.03614675052432</v>
      </c>
      <c r="I626" s="2">
        <f>tsla_14yr_avg[[#This Row],[Average_14Y_Centered]]-tsla_14yr_avg[[#This Row],[MANUAL ROLLING AVERAGE]]</f>
        <v>0</v>
      </c>
    </row>
    <row r="627" spans="1:9" x14ac:dyDescent="0.25">
      <c r="A627" s="1">
        <v>45170</v>
      </c>
      <c r="B627">
        <v>257.26</v>
      </c>
      <c r="C627">
        <v>259.08</v>
      </c>
      <c r="D627">
        <v>242.01</v>
      </c>
      <c r="E627">
        <v>245.01</v>
      </c>
      <c r="F627">
        <v>132541594</v>
      </c>
      <c r="G627">
        <v>163.90983661499791</v>
      </c>
      <c r="H627">
        <v>163.97292539815612</v>
      </c>
      <c r="I627" s="2">
        <f>tsla_14yr_avg[[#This Row],[Average_14Y_Centered]]-tsla_14yr_avg[[#This Row],[MANUAL ROLLING AVERAGE]]</f>
        <v>-6.3088783158207207E-2</v>
      </c>
    </row>
    <row r="628" spans="1:9" x14ac:dyDescent="0.25">
      <c r="A628" s="1">
        <v>45169</v>
      </c>
      <c r="B628">
        <v>255.98</v>
      </c>
      <c r="C628">
        <v>261.18</v>
      </c>
      <c r="D628">
        <v>255.05</v>
      </c>
      <c r="E628">
        <v>258.08</v>
      </c>
      <c r="F628">
        <v>108861695</v>
      </c>
      <c r="G628">
        <v>163.84711474036851</v>
      </c>
      <c r="H628">
        <v>163.90983661499811</v>
      </c>
      <c r="I628" s="2">
        <f>tsla_14yr_avg[[#This Row],[Average_14Y_Centered]]-tsla_14yr_avg[[#This Row],[MANUAL ROLLING AVERAGE]]</f>
        <v>-6.2721874629602326E-2</v>
      </c>
    </row>
    <row r="629" spans="1:9" x14ac:dyDescent="0.25">
      <c r="A629" s="1">
        <v>45168</v>
      </c>
      <c r="B629">
        <v>254.2</v>
      </c>
      <c r="C629">
        <v>260.51</v>
      </c>
      <c r="D629">
        <v>250.59</v>
      </c>
      <c r="E629">
        <v>256.89999999999998</v>
      </c>
      <c r="F629">
        <v>121988398</v>
      </c>
      <c r="G629">
        <v>163.78442863122646</v>
      </c>
      <c r="H629">
        <v>163.84711474036871</v>
      </c>
      <c r="I629" s="2">
        <f>tsla_14yr_avg[[#This Row],[Average_14Y_Centered]]-tsla_14yr_avg[[#This Row],[MANUAL ROLLING AVERAGE]]</f>
        <v>-6.268610914224837E-2</v>
      </c>
    </row>
    <row r="630" spans="1:9" x14ac:dyDescent="0.25">
      <c r="A630" s="1">
        <v>45167</v>
      </c>
      <c r="B630">
        <v>238.58</v>
      </c>
      <c r="C630">
        <v>257.48</v>
      </c>
      <c r="D630">
        <v>237.77</v>
      </c>
      <c r="E630">
        <v>257.18</v>
      </c>
      <c r="F630">
        <v>134047594</v>
      </c>
      <c r="G630">
        <v>163.72190376569037</v>
      </c>
      <c r="H630">
        <v>163.78442863122666</v>
      </c>
      <c r="I630" s="2">
        <f>tsla_14yr_avg[[#This Row],[Average_14Y_Centered]]-tsla_14yr_avg[[#This Row],[MANUAL ROLLING AVERAGE]]</f>
        <v>-6.2524865536289553E-2</v>
      </c>
    </row>
    <row r="631" spans="1:9" x14ac:dyDescent="0.25">
      <c r="A631" s="1">
        <v>45166</v>
      </c>
      <c r="B631">
        <v>242.58</v>
      </c>
      <c r="C631">
        <v>244.38</v>
      </c>
      <c r="D631">
        <v>235.35</v>
      </c>
      <c r="E631">
        <v>238.82</v>
      </c>
      <c r="F631">
        <v>107673695</v>
      </c>
      <c r="G631">
        <v>163.72190376569037</v>
      </c>
      <c r="H631">
        <v>163.7219037656906</v>
      </c>
      <c r="I631" s="2">
        <f>tsla_14yr_avg[[#This Row],[Average_14Y_Centered]]-tsla_14yr_avg[[#This Row],[MANUAL ROLLING AVERAGE]]</f>
        <v>-2.2737367544323206E-13</v>
      </c>
    </row>
    <row r="632" spans="1:9" x14ac:dyDescent="0.25">
      <c r="A632" s="1">
        <v>45163</v>
      </c>
      <c r="B632">
        <v>231.31</v>
      </c>
      <c r="C632">
        <v>239</v>
      </c>
      <c r="D632">
        <v>230.35</v>
      </c>
      <c r="E632">
        <v>238.59</v>
      </c>
      <c r="F632">
        <v>106612203</v>
      </c>
      <c r="G632">
        <v>163.59730351170569</v>
      </c>
      <c r="H632">
        <v>163.65956503555017</v>
      </c>
      <c r="I632" s="2">
        <f>tsla_14yr_avg[[#This Row],[Average_14Y_Centered]]-tsla_14yr_avg[[#This Row],[MANUAL ROLLING AVERAGE]]</f>
        <v>-6.226152384448369E-2</v>
      </c>
    </row>
    <row r="633" spans="1:9" x14ac:dyDescent="0.25">
      <c r="A633" s="1">
        <v>45162</v>
      </c>
      <c r="B633">
        <v>238.66</v>
      </c>
      <c r="C633">
        <v>238.92</v>
      </c>
      <c r="D633">
        <v>228.18</v>
      </c>
      <c r="E633">
        <v>230.04</v>
      </c>
      <c r="F633">
        <v>99777430</v>
      </c>
      <c r="G633">
        <v>163.53513999164227</v>
      </c>
      <c r="H633">
        <v>163.59730351170589</v>
      </c>
      <c r="I633" s="2">
        <f>tsla_14yr_avg[[#This Row],[Average_14Y_Centered]]-tsla_14yr_avg[[#This Row],[MANUAL ROLLING AVERAGE]]</f>
        <v>-6.2163520063620581E-2</v>
      </c>
    </row>
    <row r="634" spans="1:9" x14ac:dyDescent="0.25">
      <c r="A634" s="1">
        <v>45161</v>
      </c>
      <c r="B634">
        <v>229.34</v>
      </c>
      <c r="C634">
        <v>238.98</v>
      </c>
      <c r="D634">
        <v>229.29</v>
      </c>
      <c r="E634">
        <v>236.86</v>
      </c>
      <c r="F634">
        <v>101077602</v>
      </c>
      <c r="G634">
        <v>163.47309106098581</v>
      </c>
      <c r="H634">
        <v>163.5351399916425</v>
      </c>
      <c r="I634" s="2">
        <f>tsla_14yr_avg[[#This Row],[Average_14Y_Centered]]-tsla_14yr_avg[[#This Row],[MANUAL ROLLING AVERAGE]]</f>
        <v>-6.2048930656686707E-2</v>
      </c>
    </row>
    <row r="635" spans="1:9" x14ac:dyDescent="0.25">
      <c r="A635" s="1">
        <v>45160</v>
      </c>
      <c r="B635">
        <v>240.25</v>
      </c>
      <c r="C635">
        <v>240.82</v>
      </c>
      <c r="D635">
        <v>229.55</v>
      </c>
      <c r="E635">
        <v>233.19</v>
      </c>
      <c r="F635">
        <v>130597906</v>
      </c>
      <c r="G635">
        <v>163.4110396659708</v>
      </c>
      <c r="H635">
        <v>163.47309106098601</v>
      </c>
      <c r="I635" s="2">
        <f>tsla_14yr_avg[[#This Row],[Average_14Y_Centered]]-tsla_14yr_avg[[#This Row],[MANUAL ROLLING AVERAGE]]</f>
        <v>-6.205139501520307E-2</v>
      </c>
    </row>
    <row r="636" spans="1:9" x14ac:dyDescent="0.25">
      <c r="A636" s="1">
        <v>45159</v>
      </c>
      <c r="B636">
        <v>221.55</v>
      </c>
      <c r="C636">
        <v>232.13</v>
      </c>
      <c r="D636">
        <v>220.58</v>
      </c>
      <c r="E636">
        <v>231.28</v>
      </c>
      <c r="F636">
        <v>135702703</v>
      </c>
      <c r="G636">
        <v>163.4110396659708</v>
      </c>
      <c r="H636">
        <v>163.41103966597097</v>
      </c>
      <c r="I636" s="2">
        <f>tsla_14yr_avg[[#This Row],[Average_14Y_Centered]]-tsla_14yr_avg[[#This Row],[MANUAL ROLLING AVERAGE]]</f>
        <v>0</v>
      </c>
    </row>
    <row r="637" spans="1:9" x14ac:dyDescent="0.25">
      <c r="A637" s="1">
        <v>45156</v>
      </c>
      <c r="B637">
        <v>214.12</v>
      </c>
      <c r="C637">
        <v>217.58</v>
      </c>
      <c r="D637">
        <v>212.36</v>
      </c>
      <c r="E637">
        <v>215.49</v>
      </c>
      <c r="F637">
        <v>136276609</v>
      </c>
      <c r="G637">
        <v>163.28716729244891</v>
      </c>
      <c r="H637">
        <v>163.34909849749602</v>
      </c>
      <c r="I637" s="2">
        <f>tsla_14yr_avg[[#This Row],[Average_14Y_Centered]]-tsla_14yr_avg[[#This Row],[MANUAL ROLLING AVERAGE]]</f>
        <v>-6.1931205047102367E-2</v>
      </c>
    </row>
    <row r="638" spans="1:9" x14ac:dyDescent="0.25">
      <c r="A638" s="1">
        <v>45155</v>
      </c>
      <c r="B638">
        <v>226.06</v>
      </c>
      <c r="C638">
        <v>226.74</v>
      </c>
      <c r="D638">
        <v>218.83</v>
      </c>
      <c r="E638">
        <v>219.22</v>
      </c>
      <c r="F638">
        <v>120718398</v>
      </c>
      <c r="G638">
        <v>163.22527939949961</v>
      </c>
      <c r="H638">
        <v>163.28716729244911</v>
      </c>
      <c r="I638" s="2">
        <f>tsla_14yr_avg[[#This Row],[Average_14Y_Centered]]-tsla_14yr_avg[[#This Row],[MANUAL ROLLING AVERAGE]]</f>
        <v>-6.1887892949499701E-2</v>
      </c>
    </row>
    <row r="639" spans="1:9" x14ac:dyDescent="0.25">
      <c r="A639" s="1">
        <v>45154</v>
      </c>
      <c r="B639">
        <v>228.02</v>
      </c>
      <c r="C639">
        <v>233.97</v>
      </c>
      <c r="D639">
        <v>225.38</v>
      </c>
      <c r="E639">
        <v>225.6</v>
      </c>
      <c r="F639">
        <v>112484492</v>
      </c>
      <c r="G639">
        <v>163.16345560650268</v>
      </c>
      <c r="H639">
        <v>163.22527939949978</v>
      </c>
      <c r="I639" s="2">
        <f>tsla_14yr_avg[[#This Row],[Average_14Y_Centered]]-tsla_14yr_avg[[#This Row],[MANUAL ROLLING AVERAGE]]</f>
        <v>-6.1823792997103055E-2</v>
      </c>
    </row>
    <row r="640" spans="1:9" x14ac:dyDescent="0.25">
      <c r="A640" s="1">
        <v>45153</v>
      </c>
      <c r="B640">
        <v>238.73</v>
      </c>
      <c r="C640">
        <v>240.5</v>
      </c>
      <c r="D640">
        <v>232.61</v>
      </c>
      <c r="E640">
        <v>232.96</v>
      </c>
      <c r="F640">
        <v>88197602</v>
      </c>
      <c r="G640">
        <v>163.10173749999998</v>
      </c>
      <c r="H640">
        <v>163.16345560650291</v>
      </c>
      <c r="I640" s="2">
        <f>tsla_14yr_avg[[#This Row],[Average_14Y_Centered]]-tsla_14yr_avg[[#This Row],[MANUAL ROLLING AVERAGE]]</f>
        <v>-6.1718106502922865E-2</v>
      </c>
    </row>
    <row r="641" spans="1:9" x14ac:dyDescent="0.25">
      <c r="A641" s="1">
        <v>45152</v>
      </c>
      <c r="B641">
        <v>235.7</v>
      </c>
      <c r="C641">
        <v>240.66</v>
      </c>
      <c r="D641">
        <v>233.75</v>
      </c>
      <c r="E641">
        <v>239.76</v>
      </c>
      <c r="F641">
        <v>98595328</v>
      </c>
      <c r="G641">
        <v>163.10173749999998</v>
      </c>
      <c r="H641">
        <v>163.10173750000018</v>
      </c>
      <c r="I641" s="2">
        <f>tsla_14yr_avg[[#This Row],[Average_14Y_Centered]]-tsla_14yr_avg[[#This Row],[MANUAL ROLLING AVERAGE]]</f>
        <v>0</v>
      </c>
    </row>
    <row r="642" spans="1:9" x14ac:dyDescent="0.25">
      <c r="A642" s="1">
        <v>45149</v>
      </c>
      <c r="B642">
        <v>241.77</v>
      </c>
      <c r="C642">
        <v>243.79</v>
      </c>
      <c r="D642">
        <v>238.02</v>
      </c>
      <c r="E642">
        <v>242.65</v>
      </c>
      <c r="F642">
        <v>99038641</v>
      </c>
      <c r="G642">
        <v>162.97843463780183</v>
      </c>
      <c r="H642">
        <v>163.04007080383192</v>
      </c>
      <c r="I642" s="2">
        <f>tsla_14yr_avg[[#This Row],[Average_14Y_Centered]]-tsla_14yr_avg[[#This Row],[MANUAL ROLLING AVERAGE]]</f>
        <v>-6.1636166030098138E-2</v>
      </c>
    </row>
    <row r="643" spans="1:9" x14ac:dyDescent="0.25">
      <c r="A643" s="1">
        <v>45148</v>
      </c>
      <c r="B643">
        <v>245.4</v>
      </c>
      <c r="C643">
        <v>251.8</v>
      </c>
      <c r="D643">
        <v>243</v>
      </c>
      <c r="E643">
        <v>245.34</v>
      </c>
      <c r="F643">
        <v>109498602</v>
      </c>
      <c r="G643">
        <v>162.91687057844362</v>
      </c>
      <c r="H643">
        <v>162.978434637802</v>
      </c>
      <c r="I643" s="2">
        <f>tsla_14yr_avg[[#This Row],[Average_14Y_Centered]]-tsla_14yr_avg[[#This Row],[MANUAL ROLLING AVERAGE]]</f>
        <v>-6.1564059358374834E-2</v>
      </c>
    </row>
    <row r="644" spans="1:9" x14ac:dyDescent="0.25">
      <c r="A644" s="1">
        <v>45147</v>
      </c>
      <c r="B644">
        <v>250.87</v>
      </c>
      <c r="C644">
        <v>251.1</v>
      </c>
      <c r="D644">
        <v>241.9</v>
      </c>
      <c r="E644">
        <v>242.19</v>
      </c>
      <c r="F644">
        <v>101596305</v>
      </c>
      <c r="G644">
        <v>162.85545341098168</v>
      </c>
      <c r="H644">
        <v>162.91687057844379</v>
      </c>
      <c r="I644" s="2">
        <f>tsla_14yr_avg[[#This Row],[Average_14Y_Centered]]-tsla_14yr_avg[[#This Row],[MANUAL ROLLING AVERAGE]]</f>
        <v>-6.1417167462110456E-2</v>
      </c>
    </row>
    <row r="645" spans="1:9" x14ac:dyDescent="0.25">
      <c r="A645" s="1">
        <v>45146</v>
      </c>
      <c r="B645">
        <v>247.45</v>
      </c>
      <c r="C645">
        <v>250.92</v>
      </c>
      <c r="D645">
        <v>245.01</v>
      </c>
      <c r="E645">
        <v>249.7</v>
      </c>
      <c r="F645">
        <v>96642180</v>
      </c>
      <c r="G645">
        <v>162.79400831600833</v>
      </c>
      <c r="H645">
        <v>162.85545341098188</v>
      </c>
      <c r="I645" s="2">
        <f>tsla_14yr_avg[[#This Row],[Average_14Y_Centered]]-tsla_14yr_avg[[#This Row],[MANUAL ROLLING AVERAGE]]</f>
        <v>-6.1445094973549885E-2</v>
      </c>
    </row>
    <row r="646" spans="1:9" x14ac:dyDescent="0.25">
      <c r="A646" s="1">
        <v>45145</v>
      </c>
      <c r="B646">
        <v>251.45</v>
      </c>
      <c r="C646">
        <v>253.65</v>
      </c>
      <c r="D646">
        <v>242.76</v>
      </c>
      <c r="E646">
        <v>251.45</v>
      </c>
      <c r="F646">
        <v>111097906</v>
      </c>
      <c r="G646">
        <v>162.79400831600833</v>
      </c>
      <c r="H646">
        <v>162.7940083160085</v>
      </c>
      <c r="I646" s="2">
        <f>tsla_14yr_avg[[#This Row],[Average_14Y_Centered]]-tsla_14yr_avg[[#This Row],[MANUAL ROLLING AVERAGE]]</f>
        <v>0</v>
      </c>
    </row>
    <row r="647" spans="1:9" x14ac:dyDescent="0.25">
      <c r="A647" s="1">
        <v>45142</v>
      </c>
      <c r="B647">
        <v>260.97000000000003</v>
      </c>
      <c r="C647">
        <v>264.77</v>
      </c>
      <c r="D647">
        <v>253.11</v>
      </c>
      <c r="E647">
        <v>253.86</v>
      </c>
      <c r="F647">
        <v>99539914</v>
      </c>
      <c r="G647">
        <v>162.67149979227253</v>
      </c>
      <c r="H647">
        <v>162.73272236076494</v>
      </c>
      <c r="I647" s="2">
        <f>tsla_14yr_avg[[#This Row],[Average_14Y_Centered]]-tsla_14yr_avg[[#This Row],[MANUAL ROLLING AVERAGE]]</f>
        <v>-6.1222568492411256E-2</v>
      </c>
    </row>
    <row r="648" spans="1:9" x14ac:dyDescent="0.25">
      <c r="A648" s="1">
        <v>45141</v>
      </c>
      <c r="B648">
        <v>252.04</v>
      </c>
      <c r="C648">
        <v>260.49</v>
      </c>
      <c r="D648">
        <v>252</v>
      </c>
      <c r="E648">
        <v>259.32</v>
      </c>
      <c r="F648">
        <v>97829555</v>
      </c>
      <c r="G648">
        <v>162.61019518272425</v>
      </c>
      <c r="H648">
        <v>162.67149979227273</v>
      </c>
      <c r="I648" s="2">
        <f>tsla_14yr_avg[[#This Row],[Average_14Y_Centered]]-tsla_14yr_avg[[#This Row],[MANUAL ROLLING AVERAGE]]</f>
        <v>-6.1304609548471944E-2</v>
      </c>
    </row>
    <row r="649" spans="1:9" x14ac:dyDescent="0.25">
      <c r="A649" s="1">
        <v>45140</v>
      </c>
      <c r="B649">
        <v>255.57</v>
      </c>
      <c r="C649">
        <v>259.52</v>
      </c>
      <c r="D649">
        <v>250.49</v>
      </c>
      <c r="E649">
        <v>254.11</v>
      </c>
      <c r="F649">
        <v>101752898</v>
      </c>
      <c r="G649">
        <v>162.54898298048982</v>
      </c>
      <c r="H649">
        <v>162.61019518272442</v>
      </c>
      <c r="I649" s="2">
        <f>tsla_14yr_avg[[#This Row],[Average_14Y_Centered]]-tsla_14yr_avg[[#This Row],[MANUAL ROLLING AVERAGE]]</f>
        <v>-6.1212202234599999E-2</v>
      </c>
    </row>
    <row r="650" spans="1:9" x14ac:dyDescent="0.25">
      <c r="A650" s="1">
        <v>45139</v>
      </c>
      <c r="B650">
        <v>266.26</v>
      </c>
      <c r="C650">
        <v>266.47000000000003</v>
      </c>
      <c r="D650">
        <v>260.25</v>
      </c>
      <c r="E650">
        <v>261.07</v>
      </c>
      <c r="F650">
        <v>83645719</v>
      </c>
      <c r="G650">
        <v>162.48789626556018</v>
      </c>
      <c r="H650">
        <v>162.54898298049002</v>
      </c>
      <c r="I650" s="2">
        <f>tsla_14yr_avg[[#This Row],[Average_14Y_Centered]]-tsla_14yr_avg[[#This Row],[MANUAL ROLLING AVERAGE]]</f>
        <v>-6.1086714929842856E-2</v>
      </c>
    </row>
    <row r="651" spans="1:9" x14ac:dyDescent="0.25">
      <c r="A651" s="1">
        <v>45138</v>
      </c>
      <c r="B651">
        <v>267.48</v>
      </c>
      <c r="C651">
        <v>269.08</v>
      </c>
      <c r="D651">
        <v>263.77999999999997</v>
      </c>
      <c r="E651">
        <v>267.43</v>
      </c>
      <c r="F651">
        <v>84582172</v>
      </c>
      <c r="G651">
        <v>162.48789626556018</v>
      </c>
      <c r="H651">
        <v>162.48789626556038</v>
      </c>
      <c r="I651" s="2">
        <f>tsla_14yr_avg[[#This Row],[Average_14Y_Centered]]-tsla_14yr_avg[[#This Row],[MANUAL ROLLING AVERAGE]]</f>
        <v>0</v>
      </c>
    </row>
    <row r="652" spans="1:9" x14ac:dyDescent="0.25">
      <c r="A652" s="1">
        <v>45135</v>
      </c>
      <c r="B652">
        <v>259.86</v>
      </c>
      <c r="C652">
        <v>267.25</v>
      </c>
      <c r="D652">
        <v>258.23</v>
      </c>
      <c r="E652">
        <v>266.44</v>
      </c>
      <c r="F652">
        <v>111446000</v>
      </c>
      <c r="G652">
        <v>162.36602404643449</v>
      </c>
      <c r="H652">
        <v>162.42699294898404</v>
      </c>
      <c r="I652" s="2">
        <f>tsla_14yr_avg[[#This Row],[Average_14Y_Centered]]-tsla_14yr_avg[[#This Row],[MANUAL ROLLING AVERAGE]]</f>
        <v>-6.096890254954701E-2</v>
      </c>
    </row>
    <row r="653" spans="1:9" x14ac:dyDescent="0.25">
      <c r="A653" s="1">
        <v>45134</v>
      </c>
      <c r="B653">
        <v>268.31</v>
      </c>
      <c r="C653">
        <v>269.13</v>
      </c>
      <c r="D653">
        <v>255.3</v>
      </c>
      <c r="E653">
        <v>255.71</v>
      </c>
      <c r="F653">
        <v>103697297</v>
      </c>
      <c r="G653">
        <v>162.30504765851634</v>
      </c>
      <c r="H653">
        <v>162.36602404643469</v>
      </c>
      <c r="I653" s="2">
        <f>tsla_14yr_avg[[#This Row],[Average_14Y_Centered]]-tsla_14yr_avg[[#This Row],[MANUAL ROLLING AVERAGE]]</f>
        <v>-6.0976387918344699E-2</v>
      </c>
    </row>
    <row r="654" spans="1:9" x14ac:dyDescent="0.25">
      <c r="A654" s="1">
        <v>45133</v>
      </c>
      <c r="B654">
        <v>263.25</v>
      </c>
      <c r="C654">
        <v>268.04000000000002</v>
      </c>
      <c r="D654">
        <v>261.75</v>
      </c>
      <c r="E654">
        <v>264.35000000000002</v>
      </c>
      <c r="F654">
        <v>95856180</v>
      </c>
      <c r="G654">
        <v>162.24415078707537</v>
      </c>
      <c r="H654">
        <v>162.30504765851657</v>
      </c>
      <c r="I654" s="2">
        <f>tsla_14yr_avg[[#This Row],[Average_14Y_Centered]]-tsla_14yr_avg[[#This Row],[MANUAL ROLLING AVERAGE]]</f>
        <v>-6.0896871441201483E-2</v>
      </c>
    </row>
    <row r="655" spans="1:9" x14ac:dyDescent="0.25">
      <c r="A655" s="1">
        <v>45132</v>
      </c>
      <c r="B655">
        <v>272.38</v>
      </c>
      <c r="C655">
        <v>272.89999999999998</v>
      </c>
      <c r="D655">
        <v>265</v>
      </c>
      <c r="E655">
        <v>265.27999999999997</v>
      </c>
      <c r="F655">
        <v>112757297</v>
      </c>
      <c r="G655">
        <v>162.18331677018634</v>
      </c>
      <c r="H655">
        <v>162.2441507870756</v>
      </c>
      <c r="I655" s="2">
        <f>tsla_14yr_avg[[#This Row],[Average_14Y_Centered]]-tsla_14yr_avg[[#This Row],[MANUAL ROLLING AVERAGE]]</f>
        <v>-6.0834016889259601E-2</v>
      </c>
    </row>
    <row r="656" spans="1:9" x14ac:dyDescent="0.25">
      <c r="A656" s="1">
        <v>45131</v>
      </c>
      <c r="B656">
        <v>255.85</v>
      </c>
      <c r="C656">
        <v>269.85000000000002</v>
      </c>
      <c r="D656">
        <v>254.12</v>
      </c>
      <c r="E656">
        <v>269.06</v>
      </c>
      <c r="F656">
        <v>137004984</v>
      </c>
      <c r="G656">
        <v>162.18331677018634</v>
      </c>
      <c r="H656">
        <v>162.18331677018654</v>
      </c>
      <c r="I656" s="2">
        <f>tsla_14yr_avg[[#This Row],[Average_14Y_Centered]]-tsla_14yr_avg[[#This Row],[MANUAL ROLLING AVERAGE]]</f>
        <v>0</v>
      </c>
    </row>
    <row r="657" spans="1:9" x14ac:dyDescent="0.25">
      <c r="A657" s="1">
        <v>45128</v>
      </c>
      <c r="B657">
        <v>268</v>
      </c>
      <c r="C657">
        <v>268</v>
      </c>
      <c r="D657">
        <v>255.8</v>
      </c>
      <c r="E657">
        <v>260.02</v>
      </c>
      <c r="F657">
        <v>161796094</v>
      </c>
      <c r="G657">
        <v>162.06132809267686</v>
      </c>
      <c r="H657">
        <v>162.12232201986777</v>
      </c>
      <c r="I657" s="2">
        <f>tsla_14yr_avg[[#This Row],[Average_14Y_Centered]]-tsla_14yr_avg[[#This Row],[MANUAL ROLLING AVERAGE]]</f>
        <v>-6.0993927190907016E-2</v>
      </c>
    </row>
    <row r="658" spans="1:9" x14ac:dyDescent="0.25">
      <c r="A658" s="1">
        <v>45127</v>
      </c>
      <c r="B658">
        <v>279.56</v>
      </c>
      <c r="C658">
        <v>280.93</v>
      </c>
      <c r="D658">
        <v>261.2</v>
      </c>
      <c r="E658">
        <v>262.89999999999998</v>
      </c>
      <c r="F658">
        <v>175158297</v>
      </c>
      <c r="G658">
        <v>162.00059966914807</v>
      </c>
      <c r="H658">
        <v>162.06132809267709</v>
      </c>
      <c r="I658" s="2">
        <f>tsla_14yr_avg[[#This Row],[Average_14Y_Centered]]-tsla_14yr_avg[[#This Row],[MANUAL ROLLING AVERAGE]]</f>
        <v>-6.0728423529013753E-2</v>
      </c>
    </row>
    <row r="659" spans="1:9" x14ac:dyDescent="0.25">
      <c r="A659" s="1">
        <v>45126</v>
      </c>
      <c r="B659">
        <v>296.04000000000002</v>
      </c>
      <c r="C659">
        <v>299.29000000000002</v>
      </c>
      <c r="D659">
        <v>289.52</v>
      </c>
      <c r="E659">
        <v>291.26</v>
      </c>
      <c r="F659">
        <v>142355391</v>
      </c>
      <c r="G659">
        <v>161.93983877635387</v>
      </c>
      <c r="H659">
        <v>162.00059966914824</v>
      </c>
      <c r="I659" s="2">
        <f>tsla_14yr_avg[[#This Row],[Average_14Y_Centered]]-tsla_14yr_avg[[#This Row],[MANUAL ROLLING AVERAGE]]</f>
        <v>-6.0760892794377241E-2</v>
      </c>
    </row>
    <row r="660" spans="1:9" x14ac:dyDescent="0.25">
      <c r="A660" s="1">
        <v>45125</v>
      </c>
      <c r="B660">
        <v>290.14999999999998</v>
      </c>
      <c r="C660">
        <v>295.26</v>
      </c>
      <c r="D660">
        <v>286.01</v>
      </c>
      <c r="E660">
        <v>293.33999999999997</v>
      </c>
      <c r="F660">
        <v>112434703</v>
      </c>
      <c r="G660">
        <v>161.87915289256199</v>
      </c>
      <c r="H660">
        <v>161.93983877635407</v>
      </c>
      <c r="I660" s="2">
        <f>tsla_14yr_avg[[#This Row],[Average_14Y_Centered]]-tsla_14yr_avg[[#This Row],[MANUAL ROLLING AVERAGE]]</f>
        <v>-6.0685883792075401E-2</v>
      </c>
    </row>
    <row r="661" spans="1:9" x14ac:dyDescent="0.25">
      <c r="A661" s="1">
        <v>45124</v>
      </c>
      <c r="B661">
        <v>286.63</v>
      </c>
      <c r="C661">
        <v>292.23</v>
      </c>
      <c r="D661">
        <v>283.57</v>
      </c>
      <c r="E661">
        <v>290.38</v>
      </c>
      <c r="F661">
        <v>131569594</v>
      </c>
      <c r="G661">
        <v>161.87915289256199</v>
      </c>
      <c r="H661">
        <v>161.87915289256219</v>
      </c>
      <c r="I661" s="2">
        <f>tsla_14yr_avg[[#This Row],[Average_14Y_Centered]]-tsla_14yr_avg[[#This Row],[MANUAL ROLLING AVERAGE]]</f>
        <v>0</v>
      </c>
    </row>
    <row r="662" spans="1:9" x14ac:dyDescent="0.25">
      <c r="A662" s="1">
        <v>45121</v>
      </c>
      <c r="B662">
        <v>277.01</v>
      </c>
      <c r="C662">
        <v>285.3</v>
      </c>
      <c r="D662">
        <v>276.31</v>
      </c>
      <c r="E662">
        <v>281.38</v>
      </c>
      <c r="F662">
        <v>120062398</v>
      </c>
      <c r="G662">
        <v>161.75764244426091</v>
      </c>
      <c r="H662">
        <v>161.81835605121873</v>
      </c>
      <c r="I662" s="2">
        <f>tsla_14yr_avg[[#This Row],[Average_14Y_Centered]]-tsla_14yr_avg[[#This Row],[MANUAL ROLLING AVERAGE]]</f>
        <v>-6.0713606957818911E-2</v>
      </c>
    </row>
    <row r="663" spans="1:9" x14ac:dyDescent="0.25">
      <c r="A663" s="1">
        <v>45120</v>
      </c>
      <c r="B663">
        <v>274.58999999999997</v>
      </c>
      <c r="C663">
        <v>279.45</v>
      </c>
      <c r="D663">
        <v>270.60000000000002</v>
      </c>
      <c r="E663">
        <v>277.89999999999998</v>
      </c>
      <c r="F663">
        <v>112681508</v>
      </c>
      <c r="G663">
        <v>161.69700784151877</v>
      </c>
      <c r="H663">
        <v>161.75764244426117</v>
      </c>
      <c r="I663" s="2">
        <f>tsla_14yr_avg[[#This Row],[Average_14Y_Centered]]-tsla_14yr_avg[[#This Row],[MANUAL ROLLING AVERAGE]]</f>
        <v>-6.0634602742396737E-2</v>
      </c>
    </row>
    <row r="664" spans="1:9" x14ac:dyDescent="0.25">
      <c r="A664" s="1">
        <v>45119</v>
      </c>
      <c r="B664">
        <v>276.33</v>
      </c>
      <c r="C664">
        <v>276.52</v>
      </c>
      <c r="D664">
        <v>271.45999999999998</v>
      </c>
      <c r="E664">
        <v>271.99</v>
      </c>
      <c r="F664">
        <v>95672141</v>
      </c>
      <c r="G664">
        <v>161.63648102310233</v>
      </c>
      <c r="H664">
        <v>161.697007841519</v>
      </c>
      <c r="I664" s="2">
        <f>tsla_14yr_avg[[#This Row],[Average_14Y_Centered]]-tsla_14yr_avg[[#This Row],[MANUAL ROLLING AVERAGE]]</f>
        <v>-6.0526818416661854E-2</v>
      </c>
    </row>
    <row r="665" spans="1:9" x14ac:dyDescent="0.25">
      <c r="A665" s="1">
        <v>45118</v>
      </c>
      <c r="B665">
        <v>268.64999999999998</v>
      </c>
      <c r="C665">
        <v>270.89999999999998</v>
      </c>
      <c r="D665">
        <v>266.37</v>
      </c>
      <c r="E665">
        <v>269.79000000000002</v>
      </c>
      <c r="F665">
        <v>91972359</v>
      </c>
      <c r="G665">
        <v>161.57600824742269</v>
      </c>
      <c r="H665">
        <v>161.63648102310253</v>
      </c>
      <c r="I665" s="2">
        <f>tsla_14yr_avg[[#This Row],[Average_14Y_Centered]]-tsla_14yr_avg[[#This Row],[MANUAL ROLLING AVERAGE]]</f>
        <v>-6.0472775679841106E-2</v>
      </c>
    </row>
    <row r="666" spans="1:9" x14ac:dyDescent="0.25">
      <c r="A666" s="1">
        <v>45117</v>
      </c>
      <c r="B666">
        <v>276.47000000000003</v>
      </c>
      <c r="C666">
        <v>277.52</v>
      </c>
      <c r="D666">
        <v>265.10000000000002</v>
      </c>
      <c r="E666">
        <v>269.61</v>
      </c>
      <c r="F666">
        <v>119425398</v>
      </c>
      <c r="G666">
        <v>161.57600824742269</v>
      </c>
      <c r="H666">
        <v>161.57600824742289</v>
      </c>
      <c r="I666" s="2">
        <f>tsla_14yr_avg[[#This Row],[Average_14Y_Centered]]-tsla_14yr_avg[[#This Row],[MANUAL ROLLING AVERAGE]]</f>
        <v>0</v>
      </c>
    </row>
    <row r="667" spans="1:9" x14ac:dyDescent="0.25">
      <c r="A667" s="1">
        <v>45114</v>
      </c>
      <c r="B667">
        <v>278.43</v>
      </c>
      <c r="C667">
        <v>280.77999999999997</v>
      </c>
      <c r="D667">
        <v>273.77</v>
      </c>
      <c r="E667">
        <v>274.43</v>
      </c>
      <c r="F667">
        <v>113879203</v>
      </c>
      <c r="G667">
        <v>161.45474660074166</v>
      </c>
      <c r="H667">
        <v>161.51536273701589</v>
      </c>
      <c r="I667" s="2">
        <f>tsla_14yr_avg[[#This Row],[Average_14Y_Centered]]-tsla_14yr_avg[[#This Row],[MANUAL ROLLING AVERAGE]]</f>
        <v>-6.0616136274234123E-2</v>
      </c>
    </row>
    <row r="668" spans="1:9" x14ac:dyDescent="0.25">
      <c r="A668" s="1">
        <v>45113</v>
      </c>
      <c r="B668">
        <v>278.08999999999997</v>
      </c>
      <c r="C668">
        <v>279.97000000000003</v>
      </c>
      <c r="D668">
        <v>272.88</v>
      </c>
      <c r="E668">
        <v>276.54000000000002</v>
      </c>
      <c r="F668">
        <v>120707398</v>
      </c>
      <c r="G668">
        <v>161.3941392092257</v>
      </c>
      <c r="H668">
        <v>161.45474660074188</v>
      </c>
      <c r="I668" s="2">
        <f>tsla_14yr_avg[[#This Row],[Average_14Y_Centered]]-tsla_14yr_avg[[#This Row],[MANUAL ROLLING AVERAGE]]</f>
        <v>-6.0607391516185771E-2</v>
      </c>
    </row>
    <row r="669" spans="1:9" x14ac:dyDescent="0.25">
      <c r="A669" s="1">
        <v>45112</v>
      </c>
      <c r="B669">
        <v>278.82</v>
      </c>
      <c r="C669">
        <v>283.85000000000002</v>
      </c>
      <c r="D669">
        <v>277.60000000000002</v>
      </c>
      <c r="E669">
        <v>282.48</v>
      </c>
      <c r="F669">
        <v>131530891</v>
      </c>
      <c r="G669">
        <v>161.33356937011118</v>
      </c>
      <c r="H669">
        <v>161.39413920922593</v>
      </c>
      <c r="I669" s="2">
        <f>tsla_14yr_avg[[#This Row],[Average_14Y_Centered]]-tsla_14yr_avg[[#This Row],[MANUAL ROLLING AVERAGE]]</f>
        <v>-6.0569839114748447E-2</v>
      </c>
    </row>
    <row r="670" spans="1:9" x14ac:dyDescent="0.25">
      <c r="A670" s="1">
        <v>45110</v>
      </c>
      <c r="B670">
        <v>276.49</v>
      </c>
      <c r="C670">
        <v>284.25</v>
      </c>
      <c r="D670">
        <v>275.11</v>
      </c>
      <c r="E670">
        <v>279.82</v>
      </c>
      <c r="F670">
        <v>118999000</v>
      </c>
      <c r="G670">
        <v>161.33356937011118</v>
      </c>
      <c r="H670">
        <v>161.33356937011141</v>
      </c>
      <c r="I670" s="2">
        <f>tsla_14yr_avg[[#This Row],[Average_14Y_Centered]]-tsla_14yr_avg[[#This Row],[MANUAL ROLLING AVERAGE]]</f>
        <v>-2.2737367544323206E-13</v>
      </c>
    </row>
    <row r="671" spans="1:9" x14ac:dyDescent="0.25">
      <c r="A671" s="1">
        <v>45107</v>
      </c>
      <c r="B671">
        <v>260.60000000000002</v>
      </c>
      <c r="C671">
        <v>264.45</v>
      </c>
      <c r="D671">
        <v>259.89</v>
      </c>
      <c r="E671">
        <v>261.77</v>
      </c>
      <c r="F671">
        <v>112620797</v>
      </c>
      <c r="G671">
        <v>161.21259563965447</v>
      </c>
      <c r="H671">
        <v>161.27311522633769</v>
      </c>
      <c r="I671" s="2">
        <f>tsla_14yr_avg[[#This Row],[Average_14Y_Centered]]-tsla_14yr_avg[[#This Row],[MANUAL ROLLING AVERAGE]]</f>
        <v>-6.0519586683227544E-2</v>
      </c>
    </row>
    <row r="672" spans="1:9" x14ac:dyDescent="0.25">
      <c r="A672" s="1">
        <v>45106</v>
      </c>
      <c r="B672">
        <v>258.02999999999997</v>
      </c>
      <c r="C672">
        <v>260.74</v>
      </c>
      <c r="D672">
        <v>253.61</v>
      </c>
      <c r="E672">
        <v>257.5</v>
      </c>
      <c r="F672">
        <v>131283406</v>
      </c>
      <c r="G672">
        <v>161.15206825657899</v>
      </c>
      <c r="H672">
        <v>161.21259563965469</v>
      </c>
      <c r="I672" s="2">
        <f>tsla_14yr_avg[[#This Row],[Average_14Y_Centered]]-tsla_14yr_avg[[#This Row],[MANUAL ROLLING AVERAGE]]</f>
        <v>-6.0527383075708485E-2</v>
      </c>
    </row>
    <row r="673" spans="1:9" x14ac:dyDescent="0.25">
      <c r="A673" s="1">
        <v>45105</v>
      </c>
      <c r="B673">
        <v>249.7</v>
      </c>
      <c r="C673">
        <v>259.88</v>
      </c>
      <c r="D673">
        <v>248.89</v>
      </c>
      <c r="E673">
        <v>256.24</v>
      </c>
      <c r="F673">
        <v>159770797</v>
      </c>
      <c r="G673">
        <v>161.09136046033706</v>
      </c>
      <c r="H673">
        <v>161.15206825657918</v>
      </c>
      <c r="I673" s="2">
        <f>tsla_14yr_avg[[#This Row],[Average_14Y_Centered]]-tsla_14yr_avg[[#This Row],[MANUAL ROLLING AVERAGE]]</f>
        <v>-6.0707796242127188E-2</v>
      </c>
    </row>
    <row r="674" spans="1:9" x14ac:dyDescent="0.25">
      <c r="A674" s="1">
        <v>45104</v>
      </c>
      <c r="B674">
        <v>243.24</v>
      </c>
      <c r="C674">
        <v>250.39</v>
      </c>
      <c r="D674">
        <v>240.85</v>
      </c>
      <c r="E674">
        <v>250.21</v>
      </c>
      <c r="F674">
        <v>164968188</v>
      </c>
      <c r="G674">
        <v>161.03061626951524</v>
      </c>
      <c r="H674">
        <v>161.09136046033728</v>
      </c>
      <c r="I674" s="2">
        <f>tsla_14yr_avg[[#This Row],[Average_14Y_Centered]]-tsla_14yr_avg[[#This Row],[MANUAL ROLLING AVERAGE]]</f>
        <v>-6.0744190822049404E-2</v>
      </c>
    </row>
    <row r="675" spans="1:9" x14ac:dyDescent="0.25">
      <c r="A675" s="1">
        <v>45103</v>
      </c>
      <c r="B675">
        <v>250.07</v>
      </c>
      <c r="C675">
        <v>258.37</v>
      </c>
      <c r="D675">
        <v>240.7</v>
      </c>
      <c r="E675">
        <v>241.05</v>
      </c>
      <c r="F675">
        <v>179990594</v>
      </c>
      <c r="G675">
        <v>161.03061626951524</v>
      </c>
      <c r="H675">
        <v>161.03061626951543</v>
      </c>
      <c r="I675" s="2">
        <f>tsla_14yr_avg[[#This Row],[Average_14Y_Centered]]-tsla_14yr_avg[[#This Row],[MANUAL ROLLING AVERAGE]]</f>
        <v>0</v>
      </c>
    </row>
    <row r="676" spans="1:9" x14ac:dyDescent="0.25">
      <c r="A676" s="1">
        <v>45100</v>
      </c>
      <c r="B676">
        <v>259.29000000000002</v>
      </c>
      <c r="C676">
        <v>262.45</v>
      </c>
      <c r="D676">
        <v>252.8</v>
      </c>
      <c r="E676">
        <v>256.60000000000002</v>
      </c>
      <c r="F676">
        <v>177460797</v>
      </c>
      <c r="G676">
        <v>160.90906814449917</v>
      </c>
      <c r="H676">
        <v>160.9697741273103</v>
      </c>
      <c r="I676" s="2">
        <f>tsla_14yr_avg[[#This Row],[Average_14Y_Centered]]-tsla_14yr_avg[[#This Row],[MANUAL ROLLING AVERAGE]]</f>
        <v>-6.0705982811128933E-2</v>
      </c>
    </row>
    <row r="677" spans="1:9" x14ac:dyDescent="0.25">
      <c r="A677" s="1">
        <v>45099</v>
      </c>
      <c r="B677">
        <v>250.77</v>
      </c>
      <c r="C677">
        <v>265</v>
      </c>
      <c r="D677">
        <v>248.25</v>
      </c>
      <c r="E677">
        <v>264.61</v>
      </c>
      <c r="F677">
        <v>166875906</v>
      </c>
      <c r="G677">
        <v>160.84842018875668</v>
      </c>
      <c r="H677">
        <v>160.90906814449943</v>
      </c>
      <c r="I677" s="2">
        <f>tsla_14yr_avg[[#This Row],[Average_14Y_Centered]]-tsla_14yr_avg[[#This Row],[MANUAL ROLLING AVERAGE]]</f>
        <v>-6.0647955742751947E-2</v>
      </c>
    </row>
    <row r="678" spans="1:9" x14ac:dyDescent="0.25">
      <c r="A678" s="1">
        <v>45098</v>
      </c>
      <c r="B678">
        <v>275.13</v>
      </c>
      <c r="C678">
        <v>276.99</v>
      </c>
      <c r="D678">
        <v>257.77999999999997</v>
      </c>
      <c r="E678">
        <v>259.45999999999998</v>
      </c>
      <c r="F678">
        <v>211797109</v>
      </c>
      <c r="G678">
        <v>160.78844954881046</v>
      </c>
      <c r="H678">
        <v>160.84842018875693</v>
      </c>
      <c r="I678" s="2">
        <f>tsla_14yr_avg[[#This Row],[Average_14Y_Centered]]-tsla_14yr_avg[[#This Row],[MANUAL ROLLING AVERAGE]]</f>
        <v>-5.9970639946470783E-2</v>
      </c>
    </row>
    <row r="679" spans="1:9" x14ac:dyDescent="0.25">
      <c r="A679" s="1">
        <v>45097</v>
      </c>
      <c r="B679">
        <v>261.5</v>
      </c>
      <c r="C679">
        <v>274.75</v>
      </c>
      <c r="D679">
        <v>261.12</v>
      </c>
      <c r="E679">
        <v>274.45</v>
      </c>
      <c r="F679">
        <v>165611203</v>
      </c>
      <c r="G679">
        <v>160.72853218532185</v>
      </c>
      <c r="H679">
        <v>160.78844954881075</v>
      </c>
      <c r="I679" s="2">
        <f>tsla_14yr_avg[[#This Row],[Average_14Y_Centered]]-tsla_14yr_avg[[#This Row],[MANUAL ROLLING AVERAGE]]</f>
        <v>-5.9917363488892761E-2</v>
      </c>
    </row>
    <row r="680" spans="1:9" x14ac:dyDescent="0.25">
      <c r="A680" s="1">
        <v>45093</v>
      </c>
      <c r="B680">
        <v>258.92</v>
      </c>
      <c r="C680">
        <v>263.60000000000002</v>
      </c>
      <c r="D680">
        <v>257.20999999999998</v>
      </c>
      <c r="E680">
        <v>260.54000000000002</v>
      </c>
      <c r="F680">
        <v>167915594</v>
      </c>
      <c r="G680">
        <v>160.60867677181483</v>
      </c>
      <c r="H680">
        <v>160.72853218532211</v>
      </c>
      <c r="I680" s="2">
        <f>tsla_14yr_avg[[#This Row],[Average_14Y_Centered]]-tsla_14yr_avg[[#This Row],[MANUAL ROLLING AVERAGE]]</f>
        <v>-0.11985541350728113</v>
      </c>
    </row>
    <row r="681" spans="1:9" x14ac:dyDescent="0.25">
      <c r="A681" s="1">
        <v>45092</v>
      </c>
      <c r="B681">
        <v>248.4</v>
      </c>
      <c r="C681">
        <v>258.95</v>
      </c>
      <c r="D681">
        <v>247.29</v>
      </c>
      <c r="E681">
        <v>255.9</v>
      </c>
      <c r="F681">
        <v>160171203</v>
      </c>
      <c r="G681">
        <v>160.54884930384929</v>
      </c>
      <c r="H681">
        <v>160.66854508196747</v>
      </c>
      <c r="I681" s="2">
        <f>tsla_14yr_avg[[#This Row],[Average_14Y_Centered]]-tsla_14yr_avg[[#This Row],[MANUAL ROLLING AVERAGE]]</f>
        <v>-0.11969577811817089</v>
      </c>
    </row>
    <row r="682" spans="1:9" x14ac:dyDescent="0.25">
      <c r="A682" s="1">
        <v>45091</v>
      </c>
      <c r="B682">
        <v>260.17</v>
      </c>
      <c r="C682">
        <v>261.57</v>
      </c>
      <c r="D682">
        <v>250.5</v>
      </c>
      <c r="E682">
        <v>256.79000000000002</v>
      </c>
      <c r="F682">
        <v>170575500</v>
      </c>
      <c r="G682">
        <v>160.48899713467048</v>
      </c>
      <c r="H682">
        <v>160.60867677181511</v>
      </c>
      <c r="I682" s="2">
        <f>tsla_14yr_avg[[#This Row],[Average_14Y_Centered]]-tsla_14yr_avg[[#This Row],[MANUAL ROLLING AVERAGE]]</f>
        <v>-0.11967963714462826</v>
      </c>
    </row>
    <row r="683" spans="1:9" x14ac:dyDescent="0.25">
      <c r="A683" s="1">
        <v>45090</v>
      </c>
      <c r="B683">
        <v>253.51</v>
      </c>
      <c r="C683">
        <v>259.68</v>
      </c>
      <c r="D683">
        <v>251.34</v>
      </c>
      <c r="E683">
        <v>258.70999999999998</v>
      </c>
      <c r="F683">
        <v>162384297</v>
      </c>
      <c r="G683">
        <v>160.42927168576105</v>
      </c>
      <c r="H683">
        <v>160.54884930384958</v>
      </c>
      <c r="I683" s="2">
        <f>tsla_14yr_avg[[#This Row],[Average_14Y_Centered]]-tsla_14yr_avg[[#This Row],[MANUAL ROLLING AVERAGE]]</f>
        <v>-0.11957761808852752</v>
      </c>
    </row>
    <row r="684" spans="1:9" x14ac:dyDescent="0.25">
      <c r="A684" s="1">
        <v>45089</v>
      </c>
      <c r="B684">
        <v>247.94</v>
      </c>
      <c r="C684">
        <v>250.97</v>
      </c>
      <c r="D684">
        <v>244.59</v>
      </c>
      <c r="E684">
        <v>249.83</v>
      </c>
      <c r="F684">
        <v>150740500</v>
      </c>
      <c r="G684">
        <v>160.42927168576105</v>
      </c>
      <c r="H684">
        <v>160.48899713467077</v>
      </c>
      <c r="I684" s="2">
        <f>tsla_14yr_avg[[#This Row],[Average_14Y_Centered]]-tsla_14yr_avg[[#This Row],[MANUAL ROLLING AVERAGE]]</f>
        <v>-5.9725448909716761E-2</v>
      </c>
    </row>
    <row r="685" spans="1:9" x14ac:dyDescent="0.25">
      <c r="A685" s="1">
        <v>45086</v>
      </c>
      <c r="B685">
        <v>249.07</v>
      </c>
      <c r="C685">
        <v>252.42</v>
      </c>
      <c r="D685">
        <v>242.02</v>
      </c>
      <c r="E685">
        <v>244.4</v>
      </c>
      <c r="F685">
        <v>200242406</v>
      </c>
      <c r="G685">
        <v>160.31031071136547</v>
      </c>
      <c r="H685">
        <v>160.42927168576134</v>
      </c>
      <c r="I685" s="2">
        <f>tsla_14yr_avg[[#This Row],[Average_14Y_Centered]]-tsla_14yr_avg[[#This Row],[MANUAL ROLLING AVERAGE]]</f>
        <v>-0.11896097439586129</v>
      </c>
    </row>
    <row r="686" spans="1:9" x14ac:dyDescent="0.25">
      <c r="A686" s="1">
        <v>45085</v>
      </c>
      <c r="B686">
        <v>224.22</v>
      </c>
      <c r="C686">
        <v>235.23</v>
      </c>
      <c r="D686">
        <v>223.01</v>
      </c>
      <c r="E686">
        <v>234.86</v>
      </c>
      <c r="F686">
        <v>164489703</v>
      </c>
      <c r="G686">
        <v>160.25121373109928</v>
      </c>
      <c r="H686">
        <v>160.36962372188168</v>
      </c>
      <c r="I686" s="2">
        <f>tsla_14yr_avg[[#This Row],[Average_14Y_Centered]]-tsla_14yr_avg[[#This Row],[MANUAL ROLLING AVERAGE]]</f>
        <v>-0.11840999078239633</v>
      </c>
    </row>
    <row r="687" spans="1:9" x14ac:dyDescent="0.25">
      <c r="A687" s="1">
        <v>45084</v>
      </c>
      <c r="B687">
        <v>228</v>
      </c>
      <c r="C687">
        <v>230.83</v>
      </c>
      <c r="D687">
        <v>223.2</v>
      </c>
      <c r="E687">
        <v>224.57</v>
      </c>
      <c r="F687">
        <v>185710797</v>
      </c>
      <c r="G687">
        <v>160.19207924836601</v>
      </c>
      <c r="H687">
        <v>160.31031071136579</v>
      </c>
      <c r="I687" s="2">
        <f>tsla_14yr_avg[[#This Row],[Average_14Y_Centered]]-tsla_14yr_avg[[#This Row],[MANUAL ROLLING AVERAGE]]</f>
        <v>-0.11823146299977338</v>
      </c>
    </row>
    <row r="688" spans="1:9" x14ac:dyDescent="0.25">
      <c r="A688" s="1">
        <v>45083</v>
      </c>
      <c r="B688">
        <v>216.14</v>
      </c>
      <c r="C688">
        <v>221.91</v>
      </c>
      <c r="D688">
        <v>212.53</v>
      </c>
      <c r="E688">
        <v>221.31</v>
      </c>
      <c r="F688">
        <v>146911594</v>
      </c>
      <c r="G688">
        <v>160.13267456104535</v>
      </c>
      <c r="H688">
        <v>160.2512137310996</v>
      </c>
      <c r="I688" s="2">
        <f>tsla_14yr_avg[[#This Row],[Average_14Y_Centered]]-tsla_14yr_avg[[#This Row],[MANUAL ROLLING AVERAGE]]</f>
        <v>-0.11853917005424819</v>
      </c>
    </row>
    <row r="689" spans="1:9" x14ac:dyDescent="0.25">
      <c r="A689" s="1">
        <v>45082</v>
      </c>
      <c r="B689">
        <v>217.8</v>
      </c>
      <c r="C689">
        <v>221.29</v>
      </c>
      <c r="D689">
        <v>214.52</v>
      </c>
      <c r="E689">
        <v>217.61</v>
      </c>
      <c r="F689">
        <v>151143109</v>
      </c>
      <c r="G689">
        <v>160.13267456104535</v>
      </c>
      <c r="H689">
        <v>160.1920792483663</v>
      </c>
      <c r="I689" s="2">
        <f>tsla_14yr_avg[[#This Row],[Average_14Y_Centered]]-tsla_14yr_avg[[#This Row],[MANUAL ROLLING AVERAGE]]</f>
        <v>-5.9404687320949279E-2</v>
      </c>
    </row>
    <row r="690" spans="1:9" x14ac:dyDescent="0.25">
      <c r="A690" s="1">
        <v>45079</v>
      </c>
      <c r="B690">
        <v>210.15</v>
      </c>
      <c r="C690">
        <v>217.25</v>
      </c>
      <c r="D690">
        <v>209.75</v>
      </c>
      <c r="E690">
        <v>213.97</v>
      </c>
      <c r="F690">
        <v>164398406</v>
      </c>
      <c r="G690">
        <v>160.01392084863321</v>
      </c>
      <c r="H690">
        <v>160.13267456104563</v>
      </c>
      <c r="I690" s="2">
        <f>tsla_14yr_avg[[#This Row],[Average_14Y_Centered]]-tsla_14yr_avg[[#This Row],[MANUAL ROLLING AVERAGE]]</f>
        <v>-0.1187537124124276</v>
      </c>
    </row>
    <row r="691" spans="1:9" x14ac:dyDescent="0.25">
      <c r="A691" s="1">
        <v>45078</v>
      </c>
      <c r="B691">
        <v>202.59</v>
      </c>
      <c r="C691">
        <v>209.8</v>
      </c>
      <c r="D691">
        <v>199.37</v>
      </c>
      <c r="E691">
        <v>207.52</v>
      </c>
      <c r="F691">
        <v>148029906</v>
      </c>
      <c r="G691">
        <v>159.9546329526917</v>
      </c>
      <c r="H691">
        <v>160.07327346938806</v>
      </c>
      <c r="I691" s="2">
        <f>tsla_14yr_avg[[#This Row],[Average_14Y_Centered]]-tsla_14yr_avg[[#This Row],[MANUAL ROLLING AVERAGE]]</f>
        <v>-0.11864051669635955</v>
      </c>
    </row>
    <row r="692" spans="1:9" x14ac:dyDescent="0.25">
      <c r="A692" s="1">
        <v>45077</v>
      </c>
      <c r="B692">
        <v>199.78</v>
      </c>
      <c r="C692">
        <v>203.95</v>
      </c>
      <c r="D692">
        <v>195.12</v>
      </c>
      <c r="E692">
        <v>203.93</v>
      </c>
      <c r="F692">
        <v>150711703</v>
      </c>
      <c r="G692">
        <v>159.89549123522218</v>
      </c>
      <c r="H692">
        <v>160.01392084863349</v>
      </c>
      <c r="I692" s="2">
        <f>tsla_14yr_avg[[#This Row],[Average_14Y_Centered]]-tsla_14yr_avg[[#This Row],[MANUAL ROLLING AVERAGE]]</f>
        <v>-0.11842961341130831</v>
      </c>
    </row>
    <row r="693" spans="1:9" x14ac:dyDescent="0.25">
      <c r="A693" s="1">
        <v>45076</v>
      </c>
      <c r="B693">
        <v>200.1</v>
      </c>
      <c r="C693">
        <v>204.48</v>
      </c>
      <c r="D693">
        <v>197.53</v>
      </c>
      <c r="E693">
        <v>201.16</v>
      </c>
      <c r="F693">
        <v>128818703</v>
      </c>
      <c r="G693">
        <v>159.89549123522218</v>
      </c>
      <c r="H693">
        <v>159.95463295269198</v>
      </c>
      <c r="I693" s="2">
        <f>tsla_14yr_avg[[#This Row],[Average_14Y_Centered]]-tsla_14yr_avg[[#This Row],[MANUAL ROLLING AVERAGE]]</f>
        <v>-5.914171746979946E-2</v>
      </c>
    </row>
    <row r="694" spans="1:9" x14ac:dyDescent="0.25">
      <c r="A694" s="1">
        <v>45072</v>
      </c>
      <c r="B694">
        <v>184.62</v>
      </c>
      <c r="C694">
        <v>198.6</v>
      </c>
      <c r="D694">
        <v>184.53</v>
      </c>
      <c r="E694">
        <v>193.17</v>
      </c>
      <c r="F694">
        <v>162061500</v>
      </c>
      <c r="G694">
        <v>159.77740122199592</v>
      </c>
      <c r="H694">
        <v>159.89549123522247</v>
      </c>
      <c r="I694" s="2">
        <f>tsla_14yr_avg[[#This Row],[Average_14Y_Centered]]-tsla_14yr_avg[[#This Row],[MANUAL ROLLING AVERAGE]]</f>
        <v>-0.11809001322654922</v>
      </c>
    </row>
    <row r="695" spans="1:9" x14ac:dyDescent="0.25">
      <c r="A695" s="1">
        <v>45071</v>
      </c>
      <c r="B695">
        <v>186.54</v>
      </c>
      <c r="C695">
        <v>186.78</v>
      </c>
      <c r="D695">
        <v>180.58</v>
      </c>
      <c r="E695">
        <v>184.47</v>
      </c>
      <c r="F695">
        <v>96870719</v>
      </c>
      <c r="G695">
        <v>159.71830618892508</v>
      </c>
      <c r="H695">
        <v>159.83639364303207</v>
      </c>
      <c r="I695" s="2">
        <f>tsla_14yr_avg[[#This Row],[Average_14Y_Centered]]-tsla_14yr_avg[[#This Row],[MANUAL ROLLING AVERAGE]]</f>
        <v>-0.11808745410698407</v>
      </c>
    </row>
    <row r="696" spans="1:9" x14ac:dyDescent="0.25">
      <c r="A696" s="1">
        <v>45070</v>
      </c>
      <c r="B696">
        <v>182.23</v>
      </c>
      <c r="C696">
        <v>184.22</v>
      </c>
      <c r="D696">
        <v>178.22</v>
      </c>
      <c r="E696">
        <v>182.9</v>
      </c>
      <c r="F696">
        <v>137605109</v>
      </c>
      <c r="G696">
        <v>159.65921448921452</v>
      </c>
      <c r="H696">
        <v>159.77740122199623</v>
      </c>
      <c r="I696" s="2">
        <f>tsla_14yr_avg[[#This Row],[Average_14Y_Centered]]-tsla_14yr_avg[[#This Row],[MANUAL ROLLING AVERAGE]]</f>
        <v>-0.11818673278170877</v>
      </c>
    </row>
    <row r="697" spans="1:9" x14ac:dyDescent="0.25">
      <c r="A697" s="1">
        <v>45069</v>
      </c>
      <c r="B697">
        <v>186.2</v>
      </c>
      <c r="C697">
        <v>192.96</v>
      </c>
      <c r="D697">
        <v>185.26</v>
      </c>
      <c r="E697">
        <v>185.77</v>
      </c>
      <c r="F697">
        <v>156952094</v>
      </c>
      <c r="G697">
        <v>159.60012205044754</v>
      </c>
      <c r="H697">
        <v>159.71830618892537</v>
      </c>
      <c r="I697" s="2">
        <f>tsla_14yr_avg[[#This Row],[Average_14Y_Centered]]-tsla_14yr_avg[[#This Row],[MANUAL ROLLING AVERAGE]]</f>
        <v>-0.11818413847782949</v>
      </c>
    </row>
    <row r="698" spans="1:9" x14ac:dyDescent="0.25">
      <c r="A698" s="1">
        <v>45068</v>
      </c>
      <c r="B698">
        <v>180.7</v>
      </c>
      <c r="C698">
        <v>189.32</v>
      </c>
      <c r="D698">
        <v>180.11</v>
      </c>
      <c r="E698">
        <v>188.87</v>
      </c>
      <c r="F698">
        <v>132001406</v>
      </c>
      <c r="G698">
        <v>159.60012205044754</v>
      </c>
      <c r="H698">
        <v>159.6592144892148</v>
      </c>
      <c r="I698" s="2">
        <f>tsla_14yr_avg[[#This Row],[Average_14Y_Centered]]-tsla_14yr_avg[[#This Row],[MANUAL ROLLING AVERAGE]]</f>
        <v>-5.9092438767265776E-2</v>
      </c>
    </row>
    <row r="699" spans="1:9" x14ac:dyDescent="0.25">
      <c r="A699" s="1">
        <v>45065</v>
      </c>
      <c r="B699">
        <v>177.17</v>
      </c>
      <c r="C699">
        <v>181.95</v>
      </c>
      <c r="D699">
        <v>176.31</v>
      </c>
      <c r="E699">
        <v>180.14</v>
      </c>
      <c r="F699">
        <v>136196703</v>
      </c>
      <c r="G699">
        <v>159.48217073170733</v>
      </c>
      <c r="H699">
        <v>159.60012205044782</v>
      </c>
      <c r="I699" s="2">
        <f>tsla_14yr_avg[[#This Row],[Average_14Y_Centered]]-tsla_14yr_avg[[#This Row],[MANUAL ROLLING AVERAGE]]</f>
        <v>-0.11795131874049503</v>
      </c>
    </row>
    <row r="700" spans="1:9" x14ac:dyDescent="0.25">
      <c r="A700" s="1">
        <v>45064</v>
      </c>
      <c r="B700">
        <v>174.22</v>
      </c>
      <c r="C700">
        <v>177.06</v>
      </c>
      <c r="D700">
        <v>172.45</v>
      </c>
      <c r="E700">
        <v>176.89</v>
      </c>
      <c r="F700">
        <v>109520305</v>
      </c>
      <c r="G700">
        <v>159.4230881755384</v>
      </c>
      <c r="H700">
        <v>159.54119154127724</v>
      </c>
      <c r="I700" s="2">
        <f>tsla_14yr_avg[[#This Row],[Average_14Y_Centered]]-tsla_14yr_avg[[#This Row],[MANUAL ROLLING AVERAGE]]</f>
        <v>-0.11810336573884683</v>
      </c>
    </row>
    <row r="701" spans="1:9" x14ac:dyDescent="0.25">
      <c r="A701" s="1">
        <v>45063</v>
      </c>
      <c r="B701">
        <v>168.41</v>
      </c>
      <c r="C701">
        <v>174.5</v>
      </c>
      <c r="D701">
        <v>167.19</v>
      </c>
      <c r="E701">
        <v>173.86</v>
      </c>
      <c r="F701">
        <v>125473602</v>
      </c>
      <c r="G701">
        <v>159.36387489845654</v>
      </c>
      <c r="H701">
        <v>159.48217073170761</v>
      </c>
      <c r="I701" s="2">
        <f>tsla_14yr_avg[[#This Row],[Average_14Y_Centered]]-tsla_14yr_avg[[#This Row],[MANUAL ROLLING AVERAGE]]</f>
        <v>-0.11829583325106796</v>
      </c>
    </row>
    <row r="702" spans="1:9" x14ac:dyDescent="0.25">
      <c r="A702" s="1">
        <v>45062</v>
      </c>
      <c r="B702">
        <v>165.65</v>
      </c>
      <c r="C702">
        <v>169.52</v>
      </c>
      <c r="D702">
        <v>164.35</v>
      </c>
      <c r="E702">
        <v>166.52</v>
      </c>
      <c r="F702">
        <v>98288789</v>
      </c>
      <c r="G702">
        <v>159.30481120584653</v>
      </c>
      <c r="H702">
        <v>159.42308817553871</v>
      </c>
      <c r="I702" s="2">
        <f>tsla_14yr_avg[[#This Row],[Average_14Y_Centered]]-tsla_14yr_avg[[#This Row],[MANUAL ROLLING AVERAGE]]</f>
        <v>-0.11827696969217527</v>
      </c>
    </row>
    <row r="703" spans="1:9" x14ac:dyDescent="0.25">
      <c r="A703" s="1">
        <v>45061</v>
      </c>
      <c r="B703">
        <v>167.66</v>
      </c>
      <c r="C703">
        <v>169.76</v>
      </c>
      <c r="D703">
        <v>164.55</v>
      </c>
      <c r="E703">
        <v>166.35</v>
      </c>
      <c r="F703">
        <v>105592492</v>
      </c>
      <c r="G703">
        <v>159.30481120584653</v>
      </c>
      <c r="H703">
        <v>159.36387489845683</v>
      </c>
      <c r="I703" s="2">
        <f>tsla_14yr_avg[[#This Row],[Average_14Y_Centered]]-tsla_14yr_avg[[#This Row],[MANUAL ROLLING AVERAGE]]</f>
        <v>-5.9063692610294538E-2</v>
      </c>
    </row>
    <row r="704" spans="1:9" x14ac:dyDescent="0.25">
      <c r="A704" s="1">
        <v>45058</v>
      </c>
      <c r="B704">
        <v>176.07</v>
      </c>
      <c r="C704">
        <v>177.38</v>
      </c>
      <c r="D704">
        <v>167.23</v>
      </c>
      <c r="E704">
        <v>167.98</v>
      </c>
      <c r="F704">
        <v>157849594</v>
      </c>
      <c r="G704">
        <v>159.18677890466532</v>
      </c>
      <c r="H704">
        <v>159.30481120584685</v>
      </c>
      <c r="I704" s="2">
        <f>tsla_14yr_avg[[#This Row],[Average_14Y_Centered]]-tsla_14yr_avg[[#This Row],[MANUAL ROLLING AVERAGE]]</f>
        <v>-0.11803230118152896</v>
      </c>
    </row>
    <row r="705" spans="1:9" x14ac:dyDescent="0.25">
      <c r="A705" s="1">
        <v>45057</v>
      </c>
      <c r="B705">
        <v>168.7</v>
      </c>
      <c r="C705">
        <v>173.57</v>
      </c>
      <c r="D705">
        <v>166.79</v>
      </c>
      <c r="E705">
        <v>172.08</v>
      </c>
      <c r="F705">
        <v>103889906</v>
      </c>
      <c r="G705">
        <v>159.12787510137875</v>
      </c>
      <c r="H705">
        <v>159.24577516233799</v>
      </c>
      <c r="I705" s="2">
        <f>tsla_14yr_avg[[#This Row],[Average_14Y_Centered]]-tsla_14yr_avg[[#This Row],[MANUAL ROLLING AVERAGE]]</f>
        <v>-0.11790006095924355</v>
      </c>
    </row>
    <row r="706" spans="1:9" x14ac:dyDescent="0.25">
      <c r="A706" s="1">
        <v>45056</v>
      </c>
      <c r="B706">
        <v>172.55</v>
      </c>
      <c r="C706">
        <v>174.43</v>
      </c>
      <c r="D706">
        <v>166.68</v>
      </c>
      <c r="E706">
        <v>168.54</v>
      </c>
      <c r="F706">
        <v>119840703</v>
      </c>
      <c r="G706">
        <v>159.06901094446695</v>
      </c>
      <c r="H706">
        <v>159.18677890466563</v>
      </c>
      <c r="I706" s="2">
        <f>tsla_14yr_avg[[#This Row],[Average_14Y_Centered]]-tsla_14yr_avg[[#This Row],[MANUAL ROLLING AVERAGE]]</f>
        <v>-0.11776796019867675</v>
      </c>
    </row>
    <row r="707" spans="1:9" x14ac:dyDescent="0.25">
      <c r="A707" s="1">
        <v>45055</v>
      </c>
      <c r="B707">
        <v>168.95</v>
      </c>
      <c r="C707">
        <v>169.82</v>
      </c>
      <c r="D707">
        <v>166.56</v>
      </c>
      <c r="E707">
        <v>169.15</v>
      </c>
      <c r="F707">
        <v>88965039</v>
      </c>
      <c r="G707">
        <v>159.01020259319287</v>
      </c>
      <c r="H707">
        <v>159.12787510137906</v>
      </c>
      <c r="I707" s="2">
        <f>tsla_14yr_avg[[#This Row],[Average_14Y_Centered]]-tsla_14yr_avg[[#This Row],[MANUAL ROLLING AVERAGE]]</f>
        <v>-0.11767250818618891</v>
      </c>
    </row>
    <row r="708" spans="1:9" x14ac:dyDescent="0.25">
      <c r="A708" s="1">
        <v>45054</v>
      </c>
      <c r="B708">
        <v>173.72</v>
      </c>
      <c r="C708">
        <v>173.8</v>
      </c>
      <c r="D708">
        <v>169.19</v>
      </c>
      <c r="E708">
        <v>171.79</v>
      </c>
      <c r="F708">
        <v>112249398</v>
      </c>
      <c r="G708">
        <v>159.01020259319287</v>
      </c>
      <c r="H708">
        <v>159.06901094446727</v>
      </c>
      <c r="I708" s="2">
        <f>tsla_14yr_avg[[#This Row],[Average_14Y_Centered]]-tsla_14yr_avg[[#This Row],[MANUAL ROLLING AVERAGE]]</f>
        <v>-5.8808351274393544E-2</v>
      </c>
    </row>
    <row r="709" spans="1:9" x14ac:dyDescent="0.25">
      <c r="A709" s="1">
        <v>45051</v>
      </c>
      <c r="B709">
        <v>163.97</v>
      </c>
      <c r="C709">
        <v>170.79</v>
      </c>
      <c r="D709">
        <v>163.51</v>
      </c>
      <c r="E709">
        <v>170.06</v>
      </c>
      <c r="F709">
        <v>107607297</v>
      </c>
      <c r="G709">
        <v>158.89295951417003</v>
      </c>
      <c r="H709">
        <v>159.01020259319318</v>
      </c>
      <c r="I709" s="2">
        <f>tsla_14yr_avg[[#This Row],[Average_14Y_Centered]]-tsla_14yr_avg[[#This Row],[MANUAL ROLLING AVERAGE]]</f>
        <v>-0.11724307902315445</v>
      </c>
    </row>
    <row r="710" spans="1:9" x14ac:dyDescent="0.25">
      <c r="A710" s="1">
        <v>45050</v>
      </c>
      <c r="B710">
        <v>162.71</v>
      </c>
      <c r="C710">
        <v>162.94999999999999</v>
      </c>
      <c r="D710">
        <v>159.65</v>
      </c>
      <c r="E710">
        <v>161.19999999999999</v>
      </c>
      <c r="F710">
        <v>95108484</v>
      </c>
      <c r="G710">
        <v>158.83466208012948</v>
      </c>
      <c r="H710">
        <v>158.95160388821415</v>
      </c>
      <c r="I710" s="2">
        <f>tsla_14yr_avg[[#This Row],[Average_14Y_Centered]]-tsla_14yr_avg[[#This Row],[MANUAL ROLLING AVERAGE]]</f>
        <v>-0.11694180808467536</v>
      </c>
    </row>
    <row r="711" spans="1:9" x14ac:dyDescent="0.25">
      <c r="A711" s="1">
        <v>45049</v>
      </c>
      <c r="B711">
        <v>160.01</v>
      </c>
      <c r="C711">
        <v>165</v>
      </c>
      <c r="D711">
        <v>159.91</v>
      </c>
      <c r="E711">
        <v>160.61000000000001</v>
      </c>
      <c r="F711">
        <v>119728000</v>
      </c>
      <c r="G711">
        <v>158.77667475728154</v>
      </c>
      <c r="H711">
        <v>158.89295951417034</v>
      </c>
      <c r="I711" s="2">
        <f>tsla_14yr_avg[[#This Row],[Average_14Y_Centered]]-tsla_14yr_avg[[#This Row],[MANUAL ROLLING AVERAGE]]</f>
        <v>-0.11628475688880258</v>
      </c>
    </row>
    <row r="712" spans="1:9" x14ac:dyDescent="0.25">
      <c r="A712" s="1">
        <v>45048</v>
      </c>
      <c r="B712">
        <v>161.88</v>
      </c>
      <c r="C712">
        <v>165.49</v>
      </c>
      <c r="D712">
        <v>158.93</v>
      </c>
      <c r="E712">
        <v>160.31</v>
      </c>
      <c r="F712">
        <v>128259695</v>
      </c>
      <c r="G712">
        <v>158.71898908208655</v>
      </c>
      <c r="H712">
        <v>158.83466208012982</v>
      </c>
      <c r="I712" s="2">
        <f>tsla_14yr_avg[[#This Row],[Average_14Y_Centered]]-tsla_14yr_avg[[#This Row],[MANUAL ROLLING AVERAGE]]</f>
        <v>-0.11567299804326581</v>
      </c>
    </row>
    <row r="713" spans="1:9" x14ac:dyDescent="0.25">
      <c r="A713" s="1">
        <v>45047</v>
      </c>
      <c r="B713">
        <v>163.16999999999999</v>
      </c>
      <c r="C713">
        <v>163.28</v>
      </c>
      <c r="D713">
        <v>158.83000000000001</v>
      </c>
      <c r="E713">
        <v>161.83000000000001</v>
      </c>
      <c r="F713">
        <v>109015000</v>
      </c>
      <c r="G713">
        <v>158.71898908208655</v>
      </c>
      <c r="H713">
        <v>158.77667475728185</v>
      </c>
      <c r="I713" s="2">
        <f>tsla_14yr_avg[[#This Row],[Average_14Y_Centered]]-tsla_14yr_avg[[#This Row],[MANUAL ROLLING AVERAGE]]</f>
        <v>-5.7685675195301656E-2</v>
      </c>
    </row>
    <row r="714" spans="1:9" x14ac:dyDescent="0.25">
      <c r="A714" s="1">
        <v>45044</v>
      </c>
      <c r="B714">
        <v>160.9</v>
      </c>
      <c r="C714">
        <v>165</v>
      </c>
      <c r="D714">
        <v>157.32</v>
      </c>
      <c r="E714">
        <v>164.31</v>
      </c>
      <c r="F714">
        <v>122515797</v>
      </c>
      <c r="G714">
        <v>158.60388686868689</v>
      </c>
      <c r="H714">
        <v>158.71898908208684</v>
      </c>
      <c r="I714" s="2">
        <f>tsla_14yr_avg[[#This Row],[Average_14Y_Centered]]-tsla_14yr_avg[[#This Row],[MANUAL ROLLING AVERAGE]]</f>
        <v>-0.11510221339995041</v>
      </c>
    </row>
    <row r="715" spans="1:9" x14ac:dyDescent="0.25">
      <c r="A715" s="1">
        <v>45043</v>
      </c>
      <c r="B715">
        <v>152.63999999999999</v>
      </c>
      <c r="C715">
        <v>160.47999999999999</v>
      </c>
      <c r="D715">
        <v>152.37</v>
      </c>
      <c r="E715">
        <v>160.19</v>
      </c>
      <c r="F715">
        <v>127015203</v>
      </c>
      <c r="G715">
        <v>158.54659935379644</v>
      </c>
      <c r="H715">
        <v>158.66132174616035</v>
      </c>
      <c r="I715" s="2">
        <f>tsla_14yr_avg[[#This Row],[Average_14Y_Centered]]-tsla_14yr_avg[[#This Row],[MANUAL ROLLING AVERAGE]]</f>
        <v>-0.11472239236391601</v>
      </c>
    </row>
    <row r="716" spans="1:9" x14ac:dyDescent="0.25">
      <c r="A716" s="1">
        <v>45042</v>
      </c>
      <c r="B716">
        <v>160.29</v>
      </c>
      <c r="C716">
        <v>160.66999999999999</v>
      </c>
      <c r="D716">
        <v>153.13999999999999</v>
      </c>
      <c r="E716">
        <v>153.75</v>
      </c>
      <c r="F716">
        <v>153364094</v>
      </c>
      <c r="G716">
        <v>158.48942268873637</v>
      </c>
      <c r="H716">
        <v>158.60388686868717</v>
      </c>
      <c r="I716" s="2">
        <f>tsla_14yr_avg[[#This Row],[Average_14Y_Centered]]-tsla_14yr_avg[[#This Row],[MANUAL ROLLING AVERAGE]]</f>
        <v>-0.11446417995080083</v>
      </c>
    </row>
    <row r="717" spans="1:9" x14ac:dyDescent="0.25">
      <c r="A717" s="1">
        <v>45041</v>
      </c>
      <c r="B717">
        <v>159.82</v>
      </c>
      <c r="C717">
        <v>163.47</v>
      </c>
      <c r="D717">
        <v>158.75</v>
      </c>
      <c r="E717">
        <v>160.66999999999999</v>
      </c>
      <c r="F717">
        <v>121999297</v>
      </c>
      <c r="G717">
        <v>158.43223970944311</v>
      </c>
      <c r="H717">
        <v>158.54659935379675</v>
      </c>
      <c r="I717" s="2">
        <f>tsla_14yr_avg[[#This Row],[Average_14Y_Centered]]-tsla_14yr_avg[[#This Row],[MANUAL ROLLING AVERAGE]]</f>
        <v>-0.11435964435364099</v>
      </c>
    </row>
    <row r="718" spans="1:9" x14ac:dyDescent="0.25">
      <c r="A718" s="1">
        <v>45040</v>
      </c>
      <c r="B718">
        <v>164.65</v>
      </c>
      <c r="C718">
        <v>165.65</v>
      </c>
      <c r="D718">
        <v>158.61000000000001</v>
      </c>
      <c r="E718">
        <v>162.55000000000001</v>
      </c>
      <c r="F718">
        <v>140006594</v>
      </c>
      <c r="G718">
        <v>158.43223970944311</v>
      </c>
      <c r="H718">
        <v>158.48942268873668</v>
      </c>
      <c r="I718" s="2">
        <f>tsla_14yr_avg[[#This Row],[Average_14Y_Centered]]-tsla_14yr_avg[[#This Row],[MANUAL ROLLING AVERAGE]]</f>
        <v>-5.7182979293571634E-2</v>
      </c>
    </row>
    <row r="719" spans="1:9" x14ac:dyDescent="0.25">
      <c r="A719" s="1">
        <v>45037</v>
      </c>
      <c r="B719">
        <v>164.8</v>
      </c>
      <c r="C719">
        <v>166</v>
      </c>
      <c r="D719">
        <v>161.32</v>
      </c>
      <c r="E719">
        <v>165.08</v>
      </c>
      <c r="F719">
        <v>123539000</v>
      </c>
      <c r="G719">
        <v>158.31796774193549</v>
      </c>
      <c r="H719">
        <v>158.43223970944339</v>
      </c>
      <c r="I719" s="2">
        <f>tsla_14yr_avg[[#This Row],[Average_14Y_Centered]]-tsla_14yr_avg[[#This Row],[MANUAL ROLLING AVERAGE]]</f>
        <v>-0.11427196750790358</v>
      </c>
    </row>
    <row r="720" spans="1:9" x14ac:dyDescent="0.25">
      <c r="A720" s="1">
        <v>45036</v>
      </c>
      <c r="B720">
        <v>166.17</v>
      </c>
      <c r="C720">
        <v>169.7</v>
      </c>
      <c r="D720">
        <v>160.56</v>
      </c>
      <c r="E720">
        <v>162.99</v>
      </c>
      <c r="F720">
        <v>210970797</v>
      </c>
      <c r="G720">
        <v>158.26087061668684</v>
      </c>
      <c r="H720">
        <v>158.37515530455858</v>
      </c>
      <c r="I720" s="2">
        <f>tsla_14yr_avg[[#This Row],[Average_14Y_Centered]]-tsla_14yr_avg[[#This Row],[MANUAL ROLLING AVERAGE]]</f>
        <v>-0.11428468787173074</v>
      </c>
    </row>
    <row r="721" spans="1:9" x14ac:dyDescent="0.25">
      <c r="A721" s="1">
        <v>45035</v>
      </c>
      <c r="B721">
        <v>179.1</v>
      </c>
      <c r="C721">
        <v>183.5</v>
      </c>
      <c r="D721">
        <v>177.65</v>
      </c>
      <c r="E721">
        <v>180.59</v>
      </c>
      <c r="F721">
        <v>125732703</v>
      </c>
      <c r="G721">
        <v>158.20375100725224</v>
      </c>
      <c r="H721">
        <v>158.31796774193577</v>
      </c>
      <c r="I721" s="2">
        <f>tsla_14yr_avg[[#This Row],[Average_14Y_Centered]]-tsla_14yr_avg[[#This Row],[MANUAL ROLLING AVERAGE]]</f>
        <v>-0.11421673468353788</v>
      </c>
    </row>
    <row r="722" spans="1:9" x14ac:dyDescent="0.25">
      <c r="A722" s="1">
        <v>45034</v>
      </c>
      <c r="B722">
        <v>187.15</v>
      </c>
      <c r="C722">
        <v>187.69</v>
      </c>
      <c r="D722">
        <v>183.58</v>
      </c>
      <c r="E722">
        <v>184.31</v>
      </c>
      <c r="F722">
        <v>92067023</v>
      </c>
      <c r="G722">
        <v>158.14685461135727</v>
      </c>
      <c r="H722">
        <v>158.2608706166871</v>
      </c>
      <c r="I722" s="2">
        <f>tsla_14yr_avg[[#This Row],[Average_14Y_Centered]]-tsla_14yr_avg[[#This Row],[MANUAL ROLLING AVERAGE]]</f>
        <v>-0.11401600532983025</v>
      </c>
    </row>
    <row r="723" spans="1:9" x14ac:dyDescent="0.25">
      <c r="A723" s="1">
        <v>45033</v>
      </c>
      <c r="B723">
        <v>186.32</v>
      </c>
      <c r="C723">
        <v>189.69</v>
      </c>
      <c r="D723">
        <v>182.69</v>
      </c>
      <c r="E723">
        <v>187.04</v>
      </c>
      <c r="F723">
        <v>116662203</v>
      </c>
      <c r="G723">
        <v>158.14685461135727</v>
      </c>
      <c r="H723">
        <v>158.20375100725249</v>
      </c>
      <c r="I723" s="2">
        <f>tsla_14yr_avg[[#This Row],[Average_14Y_Centered]]-tsla_14yr_avg[[#This Row],[MANUAL ROLLING AVERAGE]]</f>
        <v>-5.689639589522244E-2</v>
      </c>
    </row>
    <row r="724" spans="1:9" x14ac:dyDescent="0.25">
      <c r="A724" s="1">
        <v>45030</v>
      </c>
      <c r="B724">
        <v>183.95</v>
      </c>
      <c r="C724">
        <v>186.28</v>
      </c>
      <c r="D724">
        <v>182.01</v>
      </c>
      <c r="E724">
        <v>185</v>
      </c>
      <c r="F724">
        <v>96438656</v>
      </c>
      <c r="G724">
        <v>158.03315895372231</v>
      </c>
      <c r="H724">
        <v>158.1468546113575</v>
      </c>
      <c r="I724" s="2">
        <f>tsla_14yr_avg[[#This Row],[Average_14Y_Centered]]-tsla_14yr_avg[[#This Row],[MANUAL ROLLING AVERAGE]]</f>
        <v>-0.11369565763519063</v>
      </c>
    </row>
    <row r="725" spans="1:9" x14ac:dyDescent="0.25">
      <c r="A725" s="1">
        <v>45029</v>
      </c>
      <c r="B725">
        <v>182.96</v>
      </c>
      <c r="C725">
        <v>186.5</v>
      </c>
      <c r="D725">
        <v>180.94</v>
      </c>
      <c r="E725">
        <v>185.9</v>
      </c>
      <c r="F725">
        <v>112933000</v>
      </c>
      <c r="G725">
        <v>157.97641592920357</v>
      </c>
      <c r="H725">
        <v>158.09002012882473</v>
      </c>
      <c r="I725" s="2">
        <f>tsla_14yr_avg[[#This Row],[Average_14Y_Centered]]-tsla_14yr_avg[[#This Row],[MANUAL ROLLING AVERAGE]]</f>
        <v>-0.11360419962116453</v>
      </c>
    </row>
    <row r="726" spans="1:9" x14ac:dyDescent="0.25">
      <c r="A726" s="1">
        <v>45028</v>
      </c>
      <c r="B726">
        <v>190.74</v>
      </c>
      <c r="C726">
        <v>191.58</v>
      </c>
      <c r="D726">
        <v>180.31</v>
      </c>
      <c r="E726">
        <v>180.54</v>
      </c>
      <c r="F726">
        <v>150256297</v>
      </c>
      <c r="G726">
        <v>157.91953759549659</v>
      </c>
      <c r="H726">
        <v>158.03315895372259</v>
      </c>
      <c r="I726" s="2">
        <f>tsla_14yr_avg[[#This Row],[Average_14Y_Centered]]-tsla_14yr_avg[[#This Row],[MANUAL ROLLING AVERAGE]]</f>
        <v>-0.11362135822599839</v>
      </c>
    </row>
    <row r="727" spans="1:9" x14ac:dyDescent="0.25">
      <c r="A727" s="1">
        <v>45027</v>
      </c>
      <c r="B727">
        <v>186.69</v>
      </c>
      <c r="C727">
        <v>189.19</v>
      </c>
      <c r="D727">
        <v>185.65</v>
      </c>
      <c r="E727">
        <v>186.79</v>
      </c>
      <c r="F727">
        <v>115770898</v>
      </c>
      <c r="G727">
        <v>157.86276125401932</v>
      </c>
      <c r="H727">
        <v>157.97641592920377</v>
      </c>
      <c r="I727" s="2">
        <f>tsla_14yr_avg[[#This Row],[Average_14Y_Centered]]-tsla_14yr_avg[[#This Row],[MANUAL ROLLING AVERAGE]]</f>
        <v>-0.11365467518444916</v>
      </c>
    </row>
    <row r="728" spans="1:9" x14ac:dyDescent="0.25">
      <c r="A728" s="1">
        <v>45026</v>
      </c>
      <c r="B728">
        <v>179.94</v>
      </c>
      <c r="C728">
        <v>185.1</v>
      </c>
      <c r="D728">
        <v>176.11</v>
      </c>
      <c r="E728">
        <v>184.51</v>
      </c>
      <c r="F728">
        <v>142154594</v>
      </c>
      <c r="G728">
        <v>157.86276125401932</v>
      </c>
      <c r="H728">
        <v>157.91953759549682</v>
      </c>
      <c r="I728" s="2">
        <f>tsla_14yr_avg[[#This Row],[Average_14Y_Centered]]-tsla_14yr_avg[[#This Row],[MANUAL ROLLING AVERAGE]]</f>
        <v>-5.6776341477501546E-2</v>
      </c>
    </row>
    <row r="729" spans="1:9" x14ac:dyDescent="0.25">
      <c r="A729" s="1">
        <v>45022</v>
      </c>
      <c r="B729">
        <v>183.08</v>
      </c>
      <c r="C729">
        <v>186.39</v>
      </c>
      <c r="D729">
        <v>179.74</v>
      </c>
      <c r="E729">
        <v>185.06</v>
      </c>
      <c r="F729">
        <v>123857906</v>
      </c>
      <c r="G729">
        <v>157.69331995182657</v>
      </c>
      <c r="H729">
        <v>157.86276125401952</v>
      </c>
      <c r="I729" s="2">
        <f>tsla_14yr_avg[[#This Row],[Average_14Y_Centered]]-tsla_14yr_avg[[#This Row],[MANUAL ROLLING AVERAGE]]</f>
        <v>-0.16944130219295062</v>
      </c>
    </row>
    <row r="730" spans="1:9" x14ac:dyDescent="0.25">
      <c r="A730" s="1">
        <v>45021</v>
      </c>
      <c r="B730">
        <v>190.52</v>
      </c>
      <c r="C730">
        <v>190.68</v>
      </c>
      <c r="D730">
        <v>183.76</v>
      </c>
      <c r="E730">
        <v>185.52</v>
      </c>
      <c r="F730">
        <v>133882500</v>
      </c>
      <c r="G730">
        <v>157.63687399678975</v>
      </c>
      <c r="H730">
        <v>157.80603455202916</v>
      </c>
      <c r="I730" s="2">
        <f>tsla_14yr_avg[[#This Row],[Average_14Y_Centered]]-tsla_14yr_avg[[#This Row],[MANUAL ROLLING AVERAGE]]</f>
        <v>-0.16916055523941509</v>
      </c>
    </row>
    <row r="731" spans="1:9" x14ac:dyDescent="0.25">
      <c r="A731" s="1">
        <v>45020</v>
      </c>
      <c r="B731">
        <v>197.32</v>
      </c>
      <c r="C731">
        <v>198.74</v>
      </c>
      <c r="D731">
        <v>190.32</v>
      </c>
      <c r="E731">
        <v>192.58</v>
      </c>
      <c r="F731">
        <v>126463797</v>
      </c>
      <c r="G731">
        <v>157.58024869634974</v>
      </c>
      <c r="H731">
        <v>157.74954618473919</v>
      </c>
      <c r="I731" s="2">
        <f>tsla_14yr_avg[[#This Row],[Average_14Y_Centered]]-tsla_14yr_avg[[#This Row],[MANUAL ROLLING AVERAGE]]</f>
        <v>-0.16929748838944647</v>
      </c>
    </row>
    <row r="732" spans="1:9" x14ac:dyDescent="0.25">
      <c r="A732" s="1">
        <v>45019</v>
      </c>
      <c r="B732">
        <v>199.91</v>
      </c>
      <c r="C732">
        <v>202.69</v>
      </c>
      <c r="D732">
        <v>192.2</v>
      </c>
      <c r="E732">
        <v>194.77</v>
      </c>
      <c r="F732">
        <v>169545906</v>
      </c>
      <c r="G732">
        <v>157.58024869634974</v>
      </c>
      <c r="H732">
        <v>157.69331995182682</v>
      </c>
      <c r="I732" s="2">
        <f>tsla_14yr_avg[[#This Row],[Average_14Y_Centered]]-tsla_14yr_avg[[#This Row],[MANUAL ROLLING AVERAGE]]</f>
        <v>-0.11307125547708097</v>
      </c>
    </row>
    <row r="733" spans="1:9" x14ac:dyDescent="0.25">
      <c r="A733" s="1">
        <v>45016</v>
      </c>
      <c r="B733">
        <v>197.53</v>
      </c>
      <c r="C733">
        <v>207.79</v>
      </c>
      <c r="D733">
        <v>197.2</v>
      </c>
      <c r="E733">
        <v>207.46</v>
      </c>
      <c r="F733">
        <v>170222094</v>
      </c>
      <c r="G733">
        <v>157.46642084168334</v>
      </c>
      <c r="H733">
        <v>157.63687399678997</v>
      </c>
      <c r="I733" s="2">
        <f>tsla_14yr_avg[[#This Row],[Average_14Y_Centered]]-tsla_14yr_avg[[#This Row],[MANUAL ROLLING AVERAGE]]</f>
        <v>-0.17045315510662817</v>
      </c>
    </row>
    <row r="734" spans="1:9" x14ac:dyDescent="0.25">
      <c r="A734" s="1">
        <v>45015</v>
      </c>
      <c r="B734">
        <v>195.58</v>
      </c>
      <c r="C734">
        <v>197.33</v>
      </c>
      <c r="D734">
        <v>194.42</v>
      </c>
      <c r="E734">
        <v>195.28</v>
      </c>
      <c r="F734">
        <v>110252203</v>
      </c>
      <c r="G734">
        <v>157.40939503205129</v>
      </c>
      <c r="H734">
        <v>157.58024869635003</v>
      </c>
      <c r="I734" s="2">
        <f>tsla_14yr_avg[[#This Row],[Average_14Y_Centered]]-tsla_14yr_avg[[#This Row],[MANUAL ROLLING AVERAGE]]</f>
        <v>-0.17085366429873261</v>
      </c>
    </row>
    <row r="735" spans="1:9" x14ac:dyDescent="0.25">
      <c r="A735" s="1">
        <v>45014</v>
      </c>
      <c r="B735">
        <v>193.13</v>
      </c>
      <c r="C735">
        <v>195.29</v>
      </c>
      <c r="D735">
        <v>189.44</v>
      </c>
      <c r="E735">
        <v>193.88</v>
      </c>
      <c r="F735">
        <v>123660000</v>
      </c>
      <c r="G735">
        <v>157.35249899879855</v>
      </c>
      <c r="H735">
        <v>157.52341619887756</v>
      </c>
      <c r="I735" s="2">
        <f>tsla_14yr_avg[[#This Row],[Average_14Y_Centered]]-tsla_14yr_avg[[#This Row],[MANUAL ROLLING AVERAGE]]</f>
        <v>-0.17091720007900335</v>
      </c>
    </row>
    <row r="736" spans="1:9" x14ac:dyDescent="0.25">
      <c r="A736" s="1">
        <v>45013</v>
      </c>
      <c r="B736">
        <v>192</v>
      </c>
      <c r="C736">
        <v>192.35</v>
      </c>
      <c r="D736">
        <v>185.43</v>
      </c>
      <c r="E736">
        <v>189.19</v>
      </c>
      <c r="F736">
        <v>98654641</v>
      </c>
      <c r="G736">
        <v>157.29565252201763</v>
      </c>
      <c r="H736">
        <v>157.4664208416836</v>
      </c>
      <c r="I736" s="2">
        <f>tsla_14yr_avg[[#This Row],[Average_14Y_Centered]]-tsla_14yr_avg[[#This Row],[MANUAL ROLLING AVERAGE]]</f>
        <v>-0.17076831966596728</v>
      </c>
    </row>
    <row r="737" spans="1:9" x14ac:dyDescent="0.25">
      <c r="A737" s="1">
        <v>45012</v>
      </c>
      <c r="B737">
        <v>194.42</v>
      </c>
      <c r="C737">
        <v>197.39</v>
      </c>
      <c r="D737">
        <v>189.94</v>
      </c>
      <c r="E737">
        <v>191.81</v>
      </c>
      <c r="F737">
        <v>120851602</v>
      </c>
      <c r="G737">
        <v>157.29565252201763</v>
      </c>
      <c r="H737">
        <v>157.40939503205152</v>
      </c>
      <c r="I737" s="2">
        <f>tsla_14yr_avg[[#This Row],[Average_14Y_Centered]]-tsla_14yr_avg[[#This Row],[MANUAL ROLLING AVERAGE]]</f>
        <v>-0.11374251003388736</v>
      </c>
    </row>
    <row r="738" spans="1:9" x14ac:dyDescent="0.25">
      <c r="A738" s="1">
        <v>45009</v>
      </c>
      <c r="B738">
        <v>191.65</v>
      </c>
      <c r="C738">
        <v>192.36</v>
      </c>
      <c r="D738">
        <v>187.15</v>
      </c>
      <c r="E738">
        <v>190.41</v>
      </c>
      <c r="F738">
        <v>116531602</v>
      </c>
      <c r="G738">
        <v>157.23878351340537</v>
      </c>
      <c r="H738">
        <v>157.35249899879881</v>
      </c>
      <c r="I738" s="2">
        <f>tsla_14yr_avg[[#This Row],[Average_14Y_Centered]]-tsla_14yr_avg[[#This Row],[MANUAL ROLLING AVERAGE]]</f>
        <v>-0.1137154853934419</v>
      </c>
    </row>
    <row r="739" spans="1:9" x14ac:dyDescent="0.25">
      <c r="A739" s="1">
        <v>45008</v>
      </c>
      <c r="B739">
        <v>195.26</v>
      </c>
      <c r="C739">
        <v>199.31</v>
      </c>
      <c r="D739">
        <v>188.65</v>
      </c>
      <c r="E739">
        <v>192.22</v>
      </c>
      <c r="F739">
        <v>144193906</v>
      </c>
      <c r="G739">
        <v>157.18182400000003</v>
      </c>
      <c r="H739">
        <v>157.29565252201786</v>
      </c>
      <c r="I739" s="2">
        <f>tsla_14yr_avg[[#This Row],[Average_14Y_Centered]]-tsla_14yr_avg[[#This Row],[MANUAL ROLLING AVERAGE]]</f>
        <v>-0.11382852201782612</v>
      </c>
    </row>
    <row r="740" spans="1:9" x14ac:dyDescent="0.25">
      <c r="A740" s="1">
        <v>45007</v>
      </c>
      <c r="B740">
        <v>199.3</v>
      </c>
      <c r="C740">
        <v>200.66</v>
      </c>
      <c r="D740">
        <v>190.95</v>
      </c>
      <c r="E740">
        <v>191.15</v>
      </c>
      <c r="F740">
        <v>150376406</v>
      </c>
      <c r="G740">
        <v>157.12522191123551</v>
      </c>
      <c r="H740">
        <v>157.23878351340559</v>
      </c>
      <c r="I740" s="2">
        <f>tsla_14yr_avg[[#This Row],[Average_14Y_Centered]]-tsla_14yr_avg[[#This Row],[MANUAL ROLLING AVERAGE]]</f>
        <v>-0.11356160217007982</v>
      </c>
    </row>
    <row r="741" spans="1:9" x14ac:dyDescent="0.25">
      <c r="A741" s="1">
        <v>45006</v>
      </c>
      <c r="B741">
        <v>188.28</v>
      </c>
      <c r="C741">
        <v>198</v>
      </c>
      <c r="D741">
        <v>188.04</v>
      </c>
      <c r="E741">
        <v>197.58</v>
      </c>
      <c r="F741">
        <v>153391391</v>
      </c>
      <c r="G741">
        <v>157.06877298161473</v>
      </c>
      <c r="H741">
        <v>157.18182400000026</v>
      </c>
      <c r="I741" s="2">
        <f>tsla_14yr_avg[[#This Row],[Average_14Y_Centered]]-tsla_14yr_avg[[#This Row],[MANUAL ROLLING AVERAGE]]</f>
        <v>-0.11305101838553355</v>
      </c>
    </row>
    <row r="742" spans="1:9" x14ac:dyDescent="0.25">
      <c r="A742" s="1">
        <v>45005</v>
      </c>
      <c r="B742">
        <v>178.08</v>
      </c>
      <c r="C742">
        <v>186.44</v>
      </c>
      <c r="D742">
        <v>176.35</v>
      </c>
      <c r="E742">
        <v>183.25</v>
      </c>
      <c r="F742">
        <v>129684398</v>
      </c>
      <c r="G742">
        <v>157.06877298161473</v>
      </c>
      <c r="H742">
        <v>157.12522191123577</v>
      </c>
      <c r="I742" s="2">
        <f>tsla_14yr_avg[[#This Row],[Average_14Y_Centered]]-tsla_14yr_avg[[#This Row],[MANUAL ROLLING AVERAGE]]</f>
        <v>-5.6448929621041088E-2</v>
      </c>
    </row>
    <row r="743" spans="1:9" x14ac:dyDescent="0.25">
      <c r="A743" s="1">
        <v>45002</v>
      </c>
      <c r="B743">
        <v>184.52</v>
      </c>
      <c r="C743">
        <v>186.22</v>
      </c>
      <c r="D743">
        <v>177.33</v>
      </c>
      <c r="E743">
        <v>180.13</v>
      </c>
      <c r="F743">
        <v>133197109</v>
      </c>
      <c r="G743">
        <v>156.95554313099043</v>
      </c>
      <c r="H743">
        <v>157.06877298161496</v>
      </c>
      <c r="I743" s="2">
        <f>tsla_14yr_avg[[#This Row],[Average_14Y_Centered]]-tsla_14yr_avg[[#This Row],[MANUAL ROLLING AVERAGE]]</f>
        <v>-0.11322985062452062</v>
      </c>
    </row>
    <row r="744" spans="1:9" x14ac:dyDescent="0.25">
      <c r="A744" s="1">
        <v>45001</v>
      </c>
      <c r="B744">
        <v>180.37</v>
      </c>
      <c r="C744">
        <v>185.81</v>
      </c>
      <c r="D744">
        <v>178.84</v>
      </c>
      <c r="E744">
        <v>184.13</v>
      </c>
      <c r="F744">
        <v>121374492</v>
      </c>
      <c r="G744">
        <v>156.89879441117765</v>
      </c>
      <c r="H744">
        <v>157.01222133439899</v>
      </c>
      <c r="I744" s="2">
        <f>tsla_14yr_avg[[#This Row],[Average_14Y_Centered]]-tsla_14yr_avg[[#This Row],[MANUAL ROLLING AVERAGE]]</f>
        <v>-0.11342692322133985</v>
      </c>
    </row>
    <row r="745" spans="1:9" x14ac:dyDescent="0.25">
      <c r="A745" s="1">
        <v>45000</v>
      </c>
      <c r="B745">
        <v>180.8</v>
      </c>
      <c r="C745">
        <v>182.34</v>
      </c>
      <c r="D745">
        <v>176.03</v>
      </c>
      <c r="E745">
        <v>180.45</v>
      </c>
      <c r="F745">
        <v>145995594</v>
      </c>
      <c r="G745">
        <v>156.84199521149245</v>
      </c>
      <c r="H745">
        <v>156.95554313099069</v>
      </c>
      <c r="I745" s="2">
        <f>tsla_14yr_avg[[#This Row],[Average_14Y_Centered]]-tsla_14yr_avg[[#This Row],[MANUAL ROLLING AVERAGE]]</f>
        <v>-0.11354791949824516</v>
      </c>
    </row>
    <row r="746" spans="1:9" x14ac:dyDescent="0.25">
      <c r="A746" s="1">
        <v>44999</v>
      </c>
      <c r="B746">
        <v>177.31</v>
      </c>
      <c r="C746">
        <v>183.8</v>
      </c>
      <c r="D746">
        <v>177.14</v>
      </c>
      <c r="E746">
        <v>183.26</v>
      </c>
      <c r="F746">
        <v>143717906</v>
      </c>
      <c r="G746">
        <v>156.78515357000398</v>
      </c>
      <c r="H746">
        <v>156.8987944111779</v>
      </c>
      <c r="I746" s="2">
        <f>tsla_14yr_avg[[#This Row],[Average_14Y_Centered]]-tsla_14yr_avg[[#This Row],[MANUAL ROLLING AVERAGE]]</f>
        <v>-0.11364084117391826</v>
      </c>
    </row>
    <row r="747" spans="1:9" x14ac:dyDescent="0.25">
      <c r="A747" s="1">
        <v>44998</v>
      </c>
      <c r="B747">
        <v>167.46</v>
      </c>
      <c r="C747">
        <v>177.35</v>
      </c>
      <c r="D747">
        <v>163.91</v>
      </c>
      <c r="E747">
        <v>174.48</v>
      </c>
      <c r="F747">
        <v>167790297</v>
      </c>
      <c r="G747">
        <v>156.78515357000398</v>
      </c>
      <c r="H747">
        <v>156.8419952114927</v>
      </c>
      <c r="I747" s="2">
        <f>tsla_14yr_avg[[#This Row],[Average_14Y_Centered]]-tsla_14yr_avg[[#This Row],[MANUAL ROLLING AVERAGE]]</f>
        <v>-5.6841641488716732E-2</v>
      </c>
    </row>
    <row r="748" spans="1:9" x14ac:dyDescent="0.25">
      <c r="A748" s="1">
        <v>44995</v>
      </c>
      <c r="B748">
        <v>175.13</v>
      </c>
      <c r="C748">
        <v>178.29</v>
      </c>
      <c r="D748">
        <v>168.44</v>
      </c>
      <c r="E748">
        <v>173.44</v>
      </c>
      <c r="F748">
        <v>191488891</v>
      </c>
      <c r="G748">
        <v>156.67113989637306</v>
      </c>
      <c r="H748">
        <v>156.78515357000427</v>
      </c>
      <c r="I748" s="2">
        <f>tsla_14yr_avg[[#This Row],[Average_14Y_Centered]]-tsla_14yr_avg[[#This Row],[MANUAL ROLLING AVERAGE]]</f>
        <v>-0.11401367363120585</v>
      </c>
    </row>
    <row r="749" spans="1:9" x14ac:dyDescent="0.25">
      <c r="A749" s="1">
        <v>44994</v>
      </c>
      <c r="B749">
        <v>180.25</v>
      </c>
      <c r="C749">
        <v>185.18</v>
      </c>
      <c r="D749">
        <v>172.51</v>
      </c>
      <c r="E749">
        <v>172.92</v>
      </c>
      <c r="F749">
        <v>170023812</v>
      </c>
      <c r="G749">
        <v>156.61426294820714</v>
      </c>
      <c r="H749">
        <v>156.72815390749631</v>
      </c>
      <c r="I749" s="2">
        <f>tsla_14yr_avg[[#This Row],[Average_14Y_Centered]]-tsla_14yr_avg[[#This Row],[MANUAL ROLLING AVERAGE]]</f>
        <v>-0.11389095928916504</v>
      </c>
    </row>
    <row r="750" spans="1:9" x14ac:dyDescent="0.25">
      <c r="A750" s="1">
        <v>44993</v>
      </c>
      <c r="B750">
        <v>185.04</v>
      </c>
      <c r="C750">
        <v>186.5</v>
      </c>
      <c r="D750">
        <v>180</v>
      </c>
      <c r="E750">
        <v>182</v>
      </c>
      <c r="F750">
        <v>151897797</v>
      </c>
      <c r="G750">
        <v>156.55727200318597</v>
      </c>
      <c r="H750">
        <v>156.67113989637335</v>
      </c>
      <c r="I750" s="2">
        <f>tsla_14yr_avg[[#This Row],[Average_14Y_Centered]]-tsla_14yr_avg[[#This Row],[MANUAL ROLLING AVERAGE]]</f>
        <v>-0.11386789318737556</v>
      </c>
    </row>
    <row r="751" spans="1:9" x14ac:dyDescent="0.25">
      <c r="A751" s="1">
        <v>44992</v>
      </c>
      <c r="B751">
        <v>191.38</v>
      </c>
      <c r="C751">
        <v>194.2</v>
      </c>
      <c r="D751">
        <v>186.1</v>
      </c>
      <c r="E751">
        <v>187.71</v>
      </c>
      <c r="F751">
        <v>148125797</v>
      </c>
      <c r="G751">
        <v>156.50039808917199</v>
      </c>
      <c r="H751">
        <v>156.61426294820745</v>
      </c>
      <c r="I751" s="2">
        <f>tsla_14yr_avg[[#This Row],[Average_14Y_Centered]]-tsla_14yr_avg[[#This Row],[MANUAL ROLLING AVERAGE]]</f>
        <v>-0.11386485903545918</v>
      </c>
    </row>
    <row r="752" spans="1:9" x14ac:dyDescent="0.25">
      <c r="A752" s="1">
        <v>44991</v>
      </c>
      <c r="B752">
        <v>198.54</v>
      </c>
      <c r="C752">
        <v>198.6</v>
      </c>
      <c r="D752">
        <v>192.3</v>
      </c>
      <c r="E752">
        <v>193.81</v>
      </c>
      <c r="F752">
        <v>128100094</v>
      </c>
      <c r="G752">
        <v>156.50039808917199</v>
      </c>
      <c r="H752">
        <v>156.55727200318626</v>
      </c>
      <c r="I752" s="2">
        <f>tsla_14yr_avg[[#This Row],[Average_14Y_Centered]]-tsla_14yr_avg[[#This Row],[MANUAL ROLLING AVERAGE]]</f>
        <v>-5.6873914014261118E-2</v>
      </c>
    </row>
    <row r="753" spans="1:9" x14ac:dyDescent="0.25">
      <c r="A753" s="1">
        <v>44988</v>
      </c>
      <c r="B753">
        <v>194.8</v>
      </c>
      <c r="C753">
        <v>200.48</v>
      </c>
      <c r="D753">
        <v>192.88</v>
      </c>
      <c r="E753">
        <v>197.79</v>
      </c>
      <c r="F753">
        <v>154193297</v>
      </c>
      <c r="G753">
        <v>156.38641607000795</v>
      </c>
      <c r="H753">
        <v>156.50039808917225</v>
      </c>
      <c r="I753" s="2">
        <f>tsla_14yr_avg[[#This Row],[Average_14Y_Centered]]-tsla_14yr_avg[[#This Row],[MANUAL ROLLING AVERAGE]]</f>
        <v>-0.11398201916429684</v>
      </c>
    </row>
    <row r="754" spans="1:9" x14ac:dyDescent="0.25">
      <c r="A754" s="1">
        <v>44987</v>
      </c>
      <c r="B754">
        <v>186.74</v>
      </c>
      <c r="C754">
        <v>193.75</v>
      </c>
      <c r="D754">
        <v>186.01</v>
      </c>
      <c r="E754">
        <v>190.9</v>
      </c>
      <c r="F754">
        <v>181979203</v>
      </c>
      <c r="G754">
        <v>156.32922862823062</v>
      </c>
      <c r="H754">
        <v>156.44345403899752</v>
      </c>
      <c r="I754" s="2">
        <f>tsla_14yr_avg[[#This Row],[Average_14Y_Centered]]-tsla_14yr_avg[[#This Row],[MANUAL ROLLING AVERAGE]]</f>
        <v>-0.11422541076689186</v>
      </c>
    </row>
    <row r="755" spans="1:9" x14ac:dyDescent="0.25">
      <c r="A755" s="1">
        <v>44986</v>
      </c>
      <c r="B755">
        <v>206.21</v>
      </c>
      <c r="C755">
        <v>207.2</v>
      </c>
      <c r="D755">
        <v>198.52</v>
      </c>
      <c r="E755">
        <v>202.77</v>
      </c>
      <c r="F755">
        <v>156852797</v>
      </c>
      <c r="G755">
        <v>156.27203100158985</v>
      </c>
      <c r="H755">
        <v>156.38641607000824</v>
      </c>
      <c r="I755" s="2">
        <f>tsla_14yr_avg[[#This Row],[Average_14Y_Centered]]-tsla_14yr_avg[[#This Row],[MANUAL ROLLING AVERAGE]]</f>
        <v>-0.11438506841838603</v>
      </c>
    </row>
    <row r="756" spans="1:9" x14ac:dyDescent="0.25">
      <c r="A756" s="1">
        <v>44985</v>
      </c>
      <c r="B756">
        <v>210.59</v>
      </c>
      <c r="C756">
        <v>211.23</v>
      </c>
      <c r="D756">
        <v>203.75</v>
      </c>
      <c r="E756">
        <v>205.71</v>
      </c>
      <c r="F756">
        <v>153144891</v>
      </c>
      <c r="G756">
        <v>156.21502979737781</v>
      </c>
      <c r="H756">
        <v>156.32922862823091</v>
      </c>
      <c r="I756" s="2">
        <f>tsla_14yr_avg[[#This Row],[Average_14Y_Centered]]-tsla_14yr_avg[[#This Row],[MANUAL ROLLING AVERAGE]]</f>
        <v>-0.11419883085309834</v>
      </c>
    </row>
    <row r="757" spans="1:9" x14ac:dyDescent="0.25">
      <c r="A757" s="1">
        <v>44984</v>
      </c>
      <c r="B757">
        <v>202.03</v>
      </c>
      <c r="C757">
        <v>209.42</v>
      </c>
      <c r="D757">
        <v>201.26</v>
      </c>
      <c r="E757">
        <v>207.63</v>
      </c>
      <c r="F757">
        <v>161028297</v>
      </c>
      <c r="G757">
        <v>156.21502979737781</v>
      </c>
      <c r="H757">
        <v>156.27203100159011</v>
      </c>
      <c r="I757" s="2">
        <f>tsla_14yr_avg[[#This Row],[Average_14Y_Centered]]-tsla_14yr_avg[[#This Row],[MANUAL ROLLING AVERAGE]]</f>
        <v>-5.7001204212298262E-2</v>
      </c>
    </row>
    <row r="758" spans="1:9" x14ac:dyDescent="0.25">
      <c r="A758" s="1">
        <v>44981</v>
      </c>
      <c r="B758">
        <v>196.33</v>
      </c>
      <c r="C758">
        <v>197.67</v>
      </c>
      <c r="D758">
        <v>192.8</v>
      </c>
      <c r="E758">
        <v>196.88</v>
      </c>
      <c r="F758">
        <v>142228094</v>
      </c>
      <c r="G758">
        <v>156.04378968253968</v>
      </c>
      <c r="H758">
        <v>156.21502979737809</v>
      </c>
      <c r="I758" s="2">
        <f>tsla_14yr_avg[[#This Row],[Average_14Y_Centered]]-tsla_14yr_avg[[#This Row],[MANUAL ROLLING AVERAGE]]</f>
        <v>-0.17124011483841173</v>
      </c>
    </row>
    <row r="759" spans="1:9" x14ac:dyDescent="0.25">
      <c r="A759" s="1">
        <v>44980</v>
      </c>
      <c r="B759">
        <v>203.91</v>
      </c>
      <c r="C759">
        <v>205.14</v>
      </c>
      <c r="D759">
        <v>196.33</v>
      </c>
      <c r="E759">
        <v>202.07</v>
      </c>
      <c r="F759">
        <v>146360000</v>
      </c>
      <c r="G759">
        <v>155.98657675525587</v>
      </c>
      <c r="H759">
        <v>156.15803018268494</v>
      </c>
      <c r="I759" s="2">
        <f>tsla_14yr_avg[[#This Row],[Average_14Y_Centered]]-tsla_14yr_avg[[#This Row],[MANUAL ROLLING AVERAGE]]</f>
        <v>-0.17145342742907133</v>
      </c>
    </row>
    <row r="760" spans="1:9" x14ac:dyDescent="0.25">
      <c r="A760" s="1">
        <v>44979</v>
      </c>
      <c r="B760">
        <v>197.93</v>
      </c>
      <c r="C760">
        <v>201.99</v>
      </c>
      <c r="D760">
        <v>191.78</v>
      </c>
      <c r="E760">
        <v>200.86</v>
      </c>
      <c r="F760">
        <v>191828500</v>
      </c>
      <c r="G760">
        <v>155.92942505947661</v>
      </c>
      <c r="H760">
        <v>156.10100039698321</v>
      </c>
      <c r="I760" s="2">
        <f>tsla_14yr_avg[[#This Row],[Average_14Y_Centered]]-tsla_14yr_avg[[#This Row],[MANUAL ROLLING AVERAGE]]</f>
        <v>-0.17157533750659582</v>
      </c>
    </row>
    <row r="761" spans="1:9" x14ac:dyDescent="0.25">
      <c r="A761" s="1">
        <v>44978</v>
      </c>
      <c r="B761">
        <v>204.99</v>
      </c>
      <c r="C761">
        <v>209.71</v>
      </c>
      <c r="D761">
        <v>197.22</v>
      </c>
      <c r="E761">
        <v>197.37</v>
      </c>
      <c r="F761">
        <v>180018594</v>
      </c>
      <c r="G761">
        <v>155.92942505947661</v>
      </c>
      <c r="H761">
        <v>156.04378968253994</v>
      </c>
      <c r="I761" s="2">
        <f>tsla_14yr_avg[[#This Row],[Average_14Y_Centered]]-tsla_14yr_avg[[#This Row],[MANUAL ROLLING AVERAGE]]</f>
        <v>-0.11436462306332373</v>
      </c>
    </row>
    <row r="762" spans="1:9" x14ac:dyDescent="0.25">
      <c r="A762" s="1">
        <v>44974</v>
      </c>
      <c r="B762">
        <v>199.99</v>
      </c>
      <c r="C762">
        <v>208.44</v>
      </c>
      <c r="D762">
        <v>197.5</v>
      </c>
      <c r="E762">
        <v>208.31</v>
      </c>
      <c r="F762">
        <v>213738500</v>
      </c>
      <c r="G762">
        <v>155.75742178217823</v>
      </c>
      <c r="H762">
        <v>155.98657675525612</v>
      </c>
      <c r="I762" s="2">
        <f>tsla_14yr_avg[[#This Row],[Average_14Y_Centered]]-tsla_14yr_avg[[#This Row],[MANUAL ROLLING AVERAGE]]</f>
        <v>-0.22915497307789678</v>
      </c>
    </row>
    <row r="763" spans="1:9" x14ac:dyDescent="0.25">
      <c r="A763" s="1">
        <v>44973</v>
      </c>
      <c r="B763">
        <v>210.78</v>
      </c>
      <c r="C763">
        <v>217.65</v>
      </c>
      <c r="D763">
        <v>201.84</v>
      </c>
      <c r="E763">
        <v>202.04</v>
      </c>
      <c r="F763">
        <v>229586500</v>
      </c>
      <c r="G763">
        <v>155.69985352335706</v>
      </c>
      <c r="H763">
        <v>155.92942505947687</v>
      </c>
      <c r="I763" s="2">
        <f>tsla_14yr_avg[[#This Row],[Average_14Y_Centered]]-tsla_14yr_avg[[#This Row],[MANUAL ROLLING AVERAGE]]</f>
        <v>-0.2295715361198063</v>
      </c>
    </row>
    <row r="764" spans="1:9" x14ac:dyDescent="0.25">
      <c r="A764" s="1">
        <v>44972</v>
      </c>
      <c r="B764">
        <v>211.76</v>
      </c>
      <c r="C764">
        <v>214.66</v>
      </c>
      <c r="D764">
        <v>206.11</v>
      </c>
      <c r="E764">
        <v>214.24</v>
      </c>
      <c r="F764">
        <v>182108609</v>
      </c>
      <c r="G764">
        <v>155.69985352335706</v>
      </c>
      <c r="H764">
        <v>155.87202536662727</v>
      </c>
      <c r="I764" s="2">
        <f>tsla_14yr_avg[[#This Row],[Average_14Y_Centered]]-tsla_14yr_avg[[#This Row],[MANUAL ROLLING AVERAGE]]</f>
        <v>-0.17217184327020618</v>
      </c>
    </row>
    <row r="765" spans="1:9" x14ac:dyDescent="0.25">
      <c r="A765" s="1">
        <v>44971</v>
      </c>
      <c r="B765">
        <v>191.94</v>
      </c>
      <c r="C765">
        <v>209.82</v>
      </c>
      <c r="D765">
        <v>189.44</v>
      </c>
      <c r="E765">
        <v>209.25</v>
      </c>
      <c r="F765">
        <v>216455703</v>
      </c>
      <c r="G765">
        <v>155.69985352335706</v>
      </c>
      <c r="H765">
        <v>155.81467511885921</v>
      </c>
      <c r="I765" s="2">
        <f>tsla_14yr_avg[[#This Row],[Average_14Y_Centered]]-tsla_14yr_avg[[#This Row],[MANUAL ROLLING AVERAGE]]</f>
        <v>-0.11482159550214988</v>
      </c>
    </row>
    <row r="766" spans="1:9" x14ac:dyDescent="0.25">
      <c r="A766" s="1">
        <v>44970</v>
      </c>
      <c r="B766">
        <v>194.42</v>
      </c>
      <c r="C766">
        <v>196.3</v>
      </c>
      <c r="D766">
        <v>187.61</v>
      </c>
      <c r="E766">
        <v>194.64</v>
      </c>
      <c r="F766">
        <v>172475500</v>
      </c>
      <c r="G766">
        <v>155.69985352335706</v>
      </c>
      <c r="H766">
        <v>155.75742178217845</v>
      </c>
      <c r="I766" s="2">
        <f>tsla_14yr_avg[[#This Row],[Average_14Y_Centered]]-tsla_14yr_avg[[#This Row],[MANUAL ROLLING AVERAGE]]</f>
        <v>-5.7568258821390828E-2</v>
      </c>
    </row>
    <row r="767" spans="1:9" x14ac:dyDescent="0.25">
      <c r="A767" s="1">
        <v>44967</v>
      </c>
      <c r="B767">
        <v>202.23</v>
      </c>
      <c r="C767">
        <v>206.2</v>
      </c>
      <c r="D767">
        <v>192.89</v>
      </c>
      <c r="E767">
        <v>196.89</v>
      </c>
      <c r="F767">
        <v>204754094</v>
      </c>
      <c r="G767">
        <v>155.52689205219454</v>
      </c>
      <c r="H767">
        <v>155.69985352335735</v>
      </c>
      <c r="I767" s="2">
        <f>tsla_14yr_avg[[#This Row],[Average_14Y_Centered]]-tsla_14yr_avg[[#This Row],[MANUAL ROLLING AVERAGE]]</f>
        <v>-0.17296147116280736</v>
      </c>
    </row>
    <row r="768" spans="1:9" x14ac:dyDescent="0.25">
      <c r="A768" s="1">
        <v>44966</v>
      </c>
      <c r="B768">
        <v>207.78</v>
      </c>
      <c r="C768">
        <v>214</v>
      </c>
      <c r="D768">
        <v>204.77</v>
      </c>
      <c r="E768">
        <v>207.32</v>
      </c>
      <c r="F768">
        <v>215431391</v>
      </c>
      <c r="G768">
        <v>155.46932411067195</v>
      </c>
      <c r="H768">
        <v>155.6422239810054</v>
      </c>
      <c r="I768" s="2">
        <f>tsla_14yr_avg[[#This Row],[Average_14Y_Centered]]-tsla_14yr_avg[[#This Row],[MANUAL ROLLING AVERAGE]]</f>
        <v>-0.17289987033345255</v>
      </c>
    </row>
    <row r="769" spans="1:9" x14ac:dyDescent="0.25">
      <c r="A769" s="1">
        <v>44965</v>
      </c>
      <c r="B769">
        <v>196.1</v>
      </c>
      <c r="C769">
        <v>203</v>
      </c>
      <c r="D769">
        <v>194.31</v>
      </c>
      <c r="E769">
        <v>201.29</v>
      </c>
      <c r="F769">
        <v>180673594</v>
      </c>
      <c r="G769">
        <v>155.41179770841566</v>
      </c>
      <c r="H769">
        <v>155.58462420886104</v>
      </c>
      <c r="I769" s="2">
        <f>tsla_14yr_avg[[#This Row],[Average_14Y_Centered]]-tsla_14yr_avg[[#This Row],[MANUAL ROLLING AVERAGE]]</f>
        <v>-0.17282650044538173</v>
      </c>
    </row>
    <row r="770" spans="1:9" x14ac:dyDescent="0.25">
      <c r="A770" s="1">
        <v>44964</v>
      </c>
      <c r="B770">
        <v>196.43</v>
      </c>
      <c r="C770">
        <v>197.5</v>
      </c>
      <c r="D770">
        <v>189.55</v>
      </c>
      <c r="E770">
        <v>196.81</v>
      </c>
      <c r="F770">
        <v>186010297</v>
      </c>
      <c r="G770">
        <v>155.41179770841566</v>
      </c>
      <c r="H770">
        <v>155.52689205219482</v>
      </c>
      <c r="I770" s="2">
        <f>tsla_14yr_avg[[#This Row],[Average_14Y_Centered]]-tsla_14yr_avg[[#This Row],[MANUAL ROLLING AVERAGE]]</f>
        <v>-0.1150943437791625</v>
      </c>
    </row>
    <row r="771" spans="1:9" x14ac:dyDescent="0.25">
      <c r="A771" s="1">
        <v>44963</v>
      </c>
      <c r="B771">
        <v>193.01</v>
      </c>
      <c r="C771">
        <v>198.17</v>
      </c>
      <c r="D771">
        <v>189.92</v>
      </c>
      <c r="E771">
        <v>194.76</v>
      </c>
      <c r="F771">
        <v>186188094</v>
      </c>
      <c r="G771">
        <v>155.41179770841566</v>
      </c>
      <c r="H771">
        <v>155.46932411067223</v>
      </c>
      <c r="I771" s="2">
        <f>tsla_14yr_avg[[#This Row],[Average_14Y_Centered]]-tsla_14yr_avg[[#This Row],[MANUAL ROLLING AVERAGE]]</f>
        <v>-5.7526402256570464E-2</v>
      </c>
    </row>
    <row r="772" spans="1:9" x14ac:dyDescent="0.25">
      <c r="A772" s="1">
        <v>44960</v>
      </c>
      <c r="B772">
        <v>183.95</v>
      </c>
      <c r="C772">
        <v>199</v>
      </c>
      <c r="D772">
        <v>183.69</v>
      </c>
      <c r="E772">
        <v>189.98</v>
      </c>
      <c r="F772">
        <v>232662000</v>
      </c>
      <c r="G772">
        <v>155.24126282557222</v>
      </c>
      <c r="H772">
        <v>155.41179770841592</v>
      </c>
      <c r="I772" s="2">
        <f>tsla_14yr_avg[[#This Row],[Average_14Y_Centered]]-tsla_14yr_avg[[#This Row],[MANUAL ROLLING AVERAGE]]</f>
        <v>-0.17053488284369678</v>
      </c>
    </row>
    <row r="773" spans="1:9" x14ac:dyDescent="0.25">
      <c r="A773" s="1">
        <v>44959</v>
      </c>
      <c r="B773">
        <v>187.33</v>
      </c>
      <c r="C773">
        <v>196.75</v>
      </c>
      <c r="D773">
        <v>182.61</v>
      </c>
      <c r="E773">
        <v>188.27</v>
      </c>
      <c r="F773">
        <v>217448297</v>
      </c>
      <c r="G773">
        <v>155.18483234714003</v>
      </c>
      <c r="H773">
        <v>155.3546998420224</v>
      </c>
      <c r="I773" s="2">
        <f>tsla_14yr_avg[[#This Row],[Average_14Y_Centered]]-tsla_14yr_avg[[#This Row],[MANUAL ROLLING AVERAGE]]</f>
        <v>-0.16986749488236796</v>
      </c>
    </row>
    <row r="774" spans="1:9" x14ac:dyDescent="0.25">
      <c r="A774" s="1">
        <v>44958</v>
      </c>
      <c r="B774">
        <v>173.89</v>
      </c>
      <c r="C774">
        <v>183.81</v>
      </c>
      <c r="D774">
        <v>169.93</v>
      </c>
      <c r="E774">
        <v>181.41</v>
      </c>
      <c r="F774">
        <v>213806297</v>
      </c>
      <c r="G774">
        <v>155.12881703470035</v>
      </c>
      <c r="H774">
        <v>155.29798262929361</v>
      </c>
      <c r="I774" s="2">
        <f>tsla_14yr_avg[[#This Row],[Average_14Y_Centered]]-tsla_14yr_avg[[#This Row],[MANUAL ROLLING AVERAGE]]</f>
        <v>-0.16916559459326663</v>
      </c>
    </row>
    <row r="775" spans="1:9" x14ac:dyDescent="0.25">
      <c r="A775" s="1">
        <v>44957</v>
      </c>
      <c r="B775">
        <v>164.57</v>
      </c>
      <c r="C775">
        <v>174.3</v>
      </c>
      <c r="D775">
        <v>162.78</v>
      </c>
      <c r="E775">
        <v>173.22</v>
      </c>
      <c r="F775">
        <v>196813500</v>
      </c>
      <c r="G775">
        <v>155.12881703470035</v>
      </c>
      <c r="H775">
        <v>155.24126282557251</v>
      </c>
      <c r="I775" s="2">
        <f>tsla_14yr_avg[[#This Row],[Average_14Y_Centered]]-tsla_14yr_avg[[#This Row],[MANUAL ROLLING AVERAGE]]</f>
        <v>-0.11244579087215811</v>
      </c>
    </row>
    <row r="776" spans="1:9" x14ac:dyDescent="0.25">
      <c r="A776" s="1">
        <v>44956</v>
      </c>
      <c r="B776">
        <v>178.05</v>
      </c>
      <c r="C776">
        <v>179.77</v>
      </c>
      <c r="D776">
        <v>166.5</v>
      </c>
      <c r="E776">
        <v>166.66</v>
      </c>
      <c r="F776">
        <v>230878797</v>
      </c>
      <c r="G776">
        <v>155.12881703470035</v>
      </c>
      <c r="H776">
        <v>155.18483234714034</v>
      </c>
      <c r="I776" s="2">
        <f>tsla_14yr_avg[[#This Row],[Average_14Y_Centered]]-tsla_14yr_avg[[#This Row],[MANUAL ROLLING AVERAGE]]</f>
        <v>-5.6015312439996023E-2</v>
      </c>
    </row>
    <row r="777" spans="1:9" x14ac:dyDescent="0.25">
      <c r="A777" s="1">
        <v>44953</v>
      </c>
      <c r="B777">
        <v>162.43</v>
      </c>
      <c r="C777">
        <v>180.68</v>
      </c>
      <c r="D777">
        <v>161.16999999999999</v>
      </c>
      <c r="E777">
        <v>177.9</v>
      </c>
      <c r="F777">
        <v>306590594</v>
      </c>
      <c r="G777">
        <v>154.96046474990155</v>
      </c>
      <c r="H777">
        <v>155.1288170347006</v>
      </c>
      <c r="I777" s="2">
        <f>tsla_14yr_avg[[#This Row],[Average_14Y_Centered]]-tsla_14yr_avg[[#This Row],[MANUAL ROLLING AVERAGE]]</f>
        <v>-0.16835228479905595</v>
      </c>
    </row>
    <row r="778" spans="1:9" x14ac:dyDescent="0.25">
      <c r="A778" s="1">
        <v>44952</v>
      </c>
      <c r="B778">
        <v>159.97</v>
      </c>
      <c r="C778">
        <v>161.41999999999999</v>
      </c>
      <c r="D778">
        <v>154.76</v>
      </c>
      <c r="E778">
        <v>160.27000000000001</v>
      </c>
      <c r="F778">
        <v>234815109</v>
      </c>
      <c r="G778">
        <v>154.90453543307086</v>
      </c>
      <c r="H778">
        <v>155.07269609775355</v>
      </c>
      <c r="I778" s="2">
        <f>tsla_14yr_avg[[#This Row],[Average_14Y_Centered]]-tsla_14yr_avg[[#This Row],[MANUAL ROLLING AVERAGE]]</f>
        <v>-0.16816066468268787</v>
      </c>
    </row>
    <row r="779" spans="1:9" x14ac:dyDescent="0.25">
      <c r="A779" s="1">
        <v>44951</v>
      </c>
      <c r="B779">
        <v>141.91</v>
      </c>
      <c r="C779">
        <v>146.41</v>
      </c>
      <c r="D779">
        <v>138.07</v>
      </c>
      <c r="E779">
        <v>144.43</v>
      </c>
      <c r="F779">
        <v>192734297</v>
      </c>
      <c r="G779">
        <v>154.84872491145219</v>
      </c>
      <c r="H779">
        <v>155.01657998423985</v>
      </c>
      <c r="I779" s="2">
        <f>tsla_14yr_avg[[#This Row],[Average_14Y_Centered]]-tsla_14yr_avg[[#This Row],[MANUAL ROLLING AVERAGE]]</f>
        <v>-0.16785507278765976</v>
      </c>
    </row>
    <row r="780" spans="1:9" x14ac:dyDescent="0.25">
      <c r="A780" s="1">
        <v>44950</v>
      </c>
      <c r="B780">
        <v>143</v>
      </c>
      <c r="C780">
        <v>146.5</v>
      </c>
      <c r="D780">
        <v>141.1</v>
      </c>
      <c r="E780">
        <v>143.88999999999999</v>
      </c>
      <c r="F780">
        <v>158699109</v>
      </c>
      <c r="G780">
        <v>154.84872491145219</v>
      </c>
      <c r="H780">
        <v>154.96046474990183</v>
      </c>
      <c r="I780" s="2">
        <f>tsla_14yr_avg[[#This Row],[Average_14Y_Centered]]-tsla_14yr_avg[[#This Row],[MANUAL ROLLING AVERAGE]]</f>
        <v>-0.11173983844963686</v>
      </c>
    </row>
    <row r="781" spans="1:9" x14ac:dyDescent="0.25">
      <c r="A781" s="1">
        <v>44949</v>
      </c>
      <c r="B781">
        <v>135.87</v>
      </c>
      <c r="C781">
        <v>145.38</v>
      </c>
      <c r="D781">
        <v>134.27000000000001</v>
      </c>
      <c r="E781">
        <v>143.75</v>
      </c>
      <c r="F781">
        <v>203119203</v>
      </c>
      <c r="G781">
        <v>154.84872491145219</v>
      </c>
      <c r="H781">
        <v>154.90453543307117</v>
      </c>
      <c r="I781" s="2">
        <f>tsla_14yr_avg[[#This Row],[Average_14Y_Centered]]-tsla_14yr_avg[[#This Row],[MANUAL ROLLING AVERAGE]]</f>
        <v>-5.5810521618980147E-2</v>
      </c>
    </row>
    <row r="782" spans="1:9" x14ac:dyDescent="0.25">
      <c r="A782" s="1">
        <v>44946</v>
      </c>
      <c r="B782">
        <v>128.68</v>
      </c>
      <c r="C782">
        <v>133.51</v>
      </c>
      <c r="D782">
        <v>127.35</v>
      </c>
      <c r="E782">
        <v>133.41999999999999</v>
      </c>
      <c r="F782">
        <v>138858094</v>
      </c>
      <c r="G782">
        <v>154.68187500000002</v>
      </c>
      <c r="H782">
        <v>154.84872491145251</v>
      </c>
      <c r="I782" s="2">
        <f>tsla_14yr_avg[[#This Row],[Average_14Y_Centered]]-tsla_14yr_avg[[#This Row],[MANUAL ROLLING AVERAGE]]</f>
        <v>-0.16684991145248773</v>
      </c>
    </row>
    <row r="783" spans="1:9" x14ac:dyDescent="0.25">
      <c r="A783" s="1">
        <v>44945</v>
      </c>
      <c r="B783">
        <v>127.26</v>
      </c>
      <c r="C783">
        <v>129.99</v>
      </c>
      <c r="D783">
        <v>124.31</v>
      </c>
      <c r="E783">
        <v>127.17</v>
      </c>
      <c r="F783">
        <v>170291906</v>
      </c>
      <c r="G783">
        <v>154.62645972495088</v>
      </c>
      <c r="H783">
        <v>154.79311959087363</v>
      </c>
      <c r="I783" s="2">
        <f>tsla_14yr_avg[[#This Row],[Average_14Y_Centered]]-tsla_14yr_avg[[#This Row],[MANUAL ROLLING AVERAGE]]</f>
        <v>-0.16665986592275317</v>
      </c>
    </row>
    <row r="784" spans="1:9" x14ac:dyDescent="0.25">
      <c r="A784" s="1">
        <v>44944</v>
      </c>
      <c r="B784">
        <v>136.56</v>
      </c>
      <c r="C784">
        <v>136.68</v>
      </c>
      <c r="D784">
        <v>127.01</v>
      </c>
      <c r="E784">
        <v>128.78</v>
      </c>
      <c r="F784">
        <v>195680297</v>
      </c>
      <c r="G784">
        <v>154.62645972495088</v>
      </c>
      <c r="H784">
        <v>154.73749115218277</v>
      </c>
      <c r="I784" s="2">
        <f>tsla_14yr_avg[[#This Row],[Average_14Y_Centered]]-tsla_14yr_avg[[#This Row],[MANUAL ROLLING AVERAGE]]</f>
        <v>-0.11103142723189308</v>
      </c>
    </row>
    <row r="785" spans="1:9" x14ac:dyDescent="0.25">
      <c r="A785" s="1">
        <v>44943</v>
      </c>
      <c r="B785">
        <v>125.7</v>
      </c>
      <c r="C785">
        <v>131.69999999999999</v>
      </c>
      <c r="D785">
        <v>125.02</v>
      </c>
      <c r="E785">
        <v>131.49</v>
      </c>
      <c r="F785">
        <v>186476984</v>
      </c>
      <c r="G785">
        <v>154.62645972495088</v>
      </c>
      <c r="H785">
        <v>154.68187500000033</v>
      </c>
      <c r="I785" s="2">
        <f>tsla_14yr_avg[[#This Row],[Average_14Y_Centered]]-tsla_14yr_avg[[#This Row],[MANUAL ROLLING AVERAGE]]</f>
        <v>-5.5415275049455204E-2</v>
      </c>
    </row>
    <row r="786" spans="1:9" x14ac:dyDescent="0.25">
      <c r="A786" s="1">
        <v>44939</v>
      </c>
      <c r="B786">
        <v>116.55</v>
      </c>
      <c r="C786">
        <v>122.63</v>
      </c>
      <c r="D786">
        <v>115.6</v>
      </c>
      <c r="E786">
        <v>122.4</v>
      </c>
      <c r="F786">
        <v>180714094</v>
      </c>
      <c r="G786">
        <v>154.46040423861854</v>
      </c>
      <c r="H786">
        <v>154.62645972495122</v>
      </c>
      <c r="I786" s="2">
        <f>tsla_14yr_avg[[#This Row],[Average_14Y_Centered]]-tsla_14yr_avg[[#This Row],[MANUAL ROLLING AVERAGE]]</f>
        <v>-0.16605548633268086</v>
      </c>
    </row>
    <row r="787" spans="1:9" x14ac:dyDescent="0.25">
      <c r="A787" s="1">
        <v>44938</v>
      </c>
      <c r="B787">
        <v>122.56</v>
      </c>
      <c r="C787">
        <v>124.13</v>
      </c>
      <c r="D787">
        <v>117</v>
      </c>
      <c r="E787">
        <v>123.56</v>
      </c>
      <c r="F787">
        <v>169400891</v>
      </c>
      <c r="G787">
        <v>154.40530011769323</v>
      </c>
      <c r="H787">
        <v>154.57109583660676</v>
      </c>
      <c r="I787" s="2">
        <f>tsla_14yr_avg[[#This Row],[Average_14Y_Centered]]-tsla_14yr_avg[[#This Row],[MANUAL ROLLING AVERAGE]]</f>
        <v>-0.16579571891352884</v>
      </c>
    </row>
    <row r="788" spans="1:9" x14ac:dyDescent="0.25">
      <c r="A788" s="1">
        <v>44937</v>
      </c>
      <c r="B788">
        <v>122.09</v>
      </c>
      <c r="C788">
        <v>125.95</v>
      </c>
      <c r="D788">
        <v>120.51</v>
      </c>
      <c r="E788">
        <v>123.22</v>
      </c>
      <c r="F788">
        <v>183810797</v>
      </c>
      <c r="G788">
        <v>154.35018431372549</v>
      </c>
      <c r="H788">
        <v>154.51580683156686</v>
      </c>
      <c r="I788" s="2">
        <f>tsla_14yr_avg[[#This Row],[Average_14Y_Centered]]-tsla_14yr_avg[[#This Row],[MANUAL ROLLING AVERAGE]]</f>
        <v>-0.16562251784137061</v>
      </c>
    </row>
    <row r="789" spans="1:9" x14ac:dyDescent="0.25">
      <c r="A789" s="1">
        <v>44936</v>
      </c>
      <c r="B789">
        <v>121.07</v>
      </c>
      <c r="C789">
        <v>122.76</v>
      </c>
      <c r="D789">
        <v>114.92</v>
      </c>
      <c r="E789">
        <v>118.85</v>
      </c>
      <c r="F789">
        <v>167642500</v>
      </c>
      <c r="G789">
        <v>154.35018431372549</v>
      </c>
      <c r="H789">
        <v>154.46040423861885</v>
      </c>
      <c r="I789" s="2">
        <f>tsla_14yr_avg[[#This Row],[Average_14Y_Centered]]-tsla_14yr_avg[[#This Row],[MANUAL ROLLING AVERAGE]]</f>
        <v>-0.1102199248933573</v>
      </c>
    </row>
    <row r="790" spans="1:9" x14ac:dyDescent="0.25">
      <c r="A790" s="1">
        <v>44935</v>
      </c>
      <c r="B790">
        <v>118.96</v>
      </c>
      <c r="C790">
        <v>123.52</v>
      </c>
      <c r="D790">
        <v>117.11</v>
      </c>
      <c r="E790">
        <v>119.77</v>
      </c>
      <c r="F790">
        <v>190284000</v>
      </c>
      <c r="G790">
        <v>154.35018431372549</v>
      </c>
      <c r="H790">
        <v>154.40530011769351</v>
      </c>
      <c r="I790" s="2">
        <f>tsla_14yr_avg[[#This Row],[Average_14Y_Centered]]-tsla_14yr_avg[[#This Row],[MANUAL ROLLING AVERAGE]]</f>
        <v>-5.5115803968021737E-2</v>
      </c>
    </row>
    <row r="791" spans="1:9" x14ac:dyDescent="0.25">
      <c r="A791" s="1">
        <v>44932</v>
      </c>
      <c r="B791">
        <v>103</v>
      </c>
      <c r="C791">
        <v>114.39</v>
      </c>
      <c r="D791">
        <v>101.81</v>
      </c>
      <c r="E791">
        <v>113.06</v>
      </c>
      <c r="F791">
        <v>220911109</v>
      </c>
      <c r="G791">
        <v>154.18567175871524</v>
      </c>
      <c r="H791">
        <v>154.3501843137258</v>
      </c>
      <c r="I791" s="2">
        <f>tsla_14yr_avg[[#This Row],[Average_14Y_Centered]]-tsla_14yr_avg[[#This Row],[MANUAL ROLLING AVERAGE]]</f>
        <v>-0.16451255501056039</v>
      </c>
    </row>
    <row r="792" spans="1:9" x14ac:dyDescent="0.25">
      <c r="A792" s="1">
        <v>44931</v>
      </c>
      <c r="B792">
        <v>110.51</v>
      </c>
      <c r="C792">
        <v>111.75</v>
      </c>
      <c r="D792">
        <v>107.16</v>
      </c>
      <c r="E792">
        <v>110.34</v>
      </c>
      <c r="F792">
        <v>157986297</v>
      </c>
      <c r="G792">
        <v>154.13113547376665</v>
      </c>
      <c r="H792">
        <v>154.29519404155263</v>
      </c>
      <c r="I792" s="2">
        <f>tsla_14yr_avg[[#This Row],[Average_14Y_Centered]]-tsla_14yr_avg[[#This Row],[MANUAL ROLLING AVERAGE]]</f>
        <v>-0.16405856778598604</v>
      </c>
    </row>
    <row r="793" spans="1:9" x14ac:dyDescent="0.25">
      <c r="A793" s="1">
        <v>44930</v>
      </c>
      <c r="B793">
        <v>109.11</v>
      </c>
      <c r="C793">
        <v>114.59</v>
      </c>
      <c r="D793">
        <v>107.52</v>
      </c>
      <c r="E793">
        <v>113.64</v>
      </c>
      <c r="F793">
        <v>180388984</v>
      </c>
      <c r="G793">
        <v>154.07663796477496</v>
      </c>
      <c r="H793">
        <v>154.24036833855831</v>
      </c>
      <c r="I793" s="2">
        <f>tsla_14yr_avg[[#This Row],[Average_14Y_Centered]]-tsla_14yr_avg[[#This Row],[MANUAL ROLLING AVERAGE]]</f>
        <v>-0.16373037378335198</v>
      </c>
    </row>
    <row r="794" spans="1:9" x14ac:dyDescent="0.25">
      <c r="A794" s="1">
        <v>44929</v>
      </c>
      <c r="B794">
        <v>118.47</v>
      </c>
      <c r="C794">
        <v>118.8</v>
      </c>
      <c r="D794">
        <v>104.64</v>
      </c>
      <c r="E794">
        <v>108.1</v>
      </c>
      <c r="F794">
        <v>231402797</v>
      </c>
      <c r="G794">
        <v>154.07663796477496</v>
      </c>
      <c r="H794">
        <v>154.18567175871553</v>
      </c>
      <c r="I794" s="2">
        <f>tsla_14yr_avg[[#This Row],[Average_14Y_Centered]]-tsla_14yr_avg[[#This Row],[MANUAL ROLLING AVERAGE]]</f>
        <v>-0.10903379394056856</v>
      </c>
    </row>
    <row r="795" spans="1:9" x14ac:dyDescent="0.25">
      <c r="A795" s="1">
        <v>44925</v>
      </c>
      <c r="B795">
        <v>119.95</v>
      </c>
      <c r="C795">
        <v>124.48</v>
      </c>
      <c r="D795">
        <v>119.75</v>
      </c>
      <c r="E795">
        <v>123.18</v>
      </c>
      <c r="F795">
        <v>157777297</v>
      </c>
      <c r="G795">
        <v>153.96858818928433</v>
      </c>
      <c r="H795">
        <v>154.13113547376696</v>
      </c>
      <c r="I795" s="2">
        <f>tsla_14yr_avg[[#This Row],[Average_14Y_Centered]]-tsla_14yr_avg[[#This Row],[MANUAL ROLLING AVERAGE]]</f>
        <v>-0.16254728448262767</v>
      </c>
    </row>
    <row r="796" spans="1:9" x14ac:dyDescent="0.25">
      <c r="A796" s="1">
        <v>44924</v>
      </c>
      <c r="B796">
        <v>120.39</v>
      </c>
      <c r="C796">
        <v>123.57</v>
      </c>
      <c r="D796">
        <v>117.5</v>
      </c>
      <c r="E796">
        <v>121.82</v>
      </c>
      <c r="F796">
        <v>221923297</v>
      </c>
      <c r="G796">
        <v>153.91457779515247</v>
      </c>
      <c r="H796">
        <v>154.07663796477527</v>
      </c>
      <c r="I796" s="2">
        <f>tsla_14yr_avg[[#This Row],[Average_14Y_Centered]]-tsla_14yr_avg[[#This Row],[MANUAL ROLLING AVERAGE]]</f>
        <v>-0.16206016962280501</v>
      </c>
    </row>
    <row r="797" spans="1:9" x14ac:dyDescent="0.25">
      <c r="A797" s="1">
        <v>44923</v>
      </c>
      <c r="B797">
        <v>110.35</v>
      </c>
      <c r="C797">
        <v>116.27</v>
      </c>
      <c r="D797">
        <v>108.24</v>
      </c>
      <c r="E797">
        <v>112.71</v>
      </c>
      <c r="F797">
        <v>221070500</v>
      </c>
      <c r="G797">
        <v>153.86039468542398</v>
      </c>
      <c r="H797">
        <v>154.02261737089233</v>
      </c>
      <c r="I797" s="2">
        <f>tsla_14yr_avg[[#This Row],[Average_14Y_Centered]]-tsla_14yr_avg[[#This Row],[MANUAL ROLLING AVERAGE]]</f>
        <v>-0.16222268546835039</v>
      </c>
    </row>
    <row r="798" spans="1:9" x14ac:dyDescent="0.25">
      <c r="A798" s="1">
        <v>44922</v>
      </c>
      <c r="B798">
        <v>117.5</v>
      </c>
      <c r="C798">
        <v>119.67</v>
      </c>
      <c r="D798">
        <v>108.76</v>
      </c>
      <c r="E798">
        <v>109.1</v>
      </c>
      <c r="F798">
        <v>208643391</v>
      </c>
      <c r="G798">
        <v>153.86039468542398</v>
      </c>
      <c r="H798">
        <v>153.96858818928465</v>
      </c>
      <c r="I798" s="2">
        <f>tsla_14yr_avg[[#This Row],[Average_14Y_Centered]]-tsla_14yr_avg[[#This Row],[MANUAL ROLLING AVERAGE]]</f>
        <v>-0.10819350386066162</v>
      </c>
    </row>
    <row r="799" spans="1:9" x14ac:dyDescent="0.25">
      <c r="A799" s="1">
        <v>44918</v>
      </c>
      <c r="B799">
        <v>126.37</v>
      </c>
      <c r="C799">
        <v>128.62</v>
      </c>
      <c r="D799">
        <v>121.02</v>
      </c>
      <c r="E799">
        <v>123.15</v>
      </c>
      <c r="F799">
        <v>166989703</v>
      </c>
      <c r="G799">
        <v>153.75221788363919</v>
      </c>
      <c r="H799">
        <v>153.91457779515278</v>
      </c>
      <c r="I799" s="2">
        <f>tsla_14yr_avg[[#This Row],[Average_14Y_Centered]]-tsla_14yr_avg[[#This Row],[MANUAL ROLLING AVERAGE]]</f>
        <v>-0.1623599115135903</v>
      </c>
    </row>
    <row r="800" spans="1:9" x14ac:dyDescent="0.25">
      <c r="A800" s="1">
        <v>44917</v>
      </c>
      <c r="B800">
        <v>136</v>
      </c>
      <c r="C800">
        <v>136.63</v>
      </c>
      <c r="D800">
        <v>122.26</v>
      </c>
      <c r="E800">
        <v>125.35</v>
      </c>
      <c r="F800">
        <v>210090297</v>
      </c>
      <c r="G800">
        <v>153.69818891491022</v>
      </c>
      <c r="H800">
        <v>153.86039468542432</v>
      </c>
      <c r="I800" s="2">
        <f>tsla_14yr_avg[[#This Row],[Average_14Y_Centered]]-tsla_14yr_avg[[#This Row],[MANUAL ROLLING AVERAGE]]</f>
        <v>-0.16220577051410601</v>
      </c>
    </row>
    <row r="801" spans="1:9" x14ac:dyDescent="0.25">
      <c r="A801" s="1">
        <v>44916</v>
      </c>
      <c r="B801">
        <v>139.34</v>
      </c>
      <c r="C801">
        <v>141.26</v>
      </c>
      <c r="D801">
        <v>135.88999999999999</v>
      </c>
      <c r="E801">
        <v>137.57</v>
      </c>
      <c r="F801">
        <v>145417406</v>
      </c>
      <c r="G801">
        <v>153.64426843542725</v>
      </c>
      <c r="H801">
        <v>153.80629687500033</v>
      </c>
      <c r="I801" s="2">
        <f>tsla_14yr_avg[[#This Row],[Average_14Y_Centered]]-tsla_14yr_avg[[#This Row],[MANUAL ROLLING AVERAGE]]</f>
        <v>-0.16202843957307778</v>
      </c>
    </row>
    <row r="802" spans="1:9" x14ac:dyDescent="0.25">
      <c r="A802" s="1">
        <v>44915</v>
      </c>
      <c r="B802">
        <v>146.05000000000001</v>
      </c>
      <c r="C802">
        <v>148.47</v>
      </c>
      <c r="D802">
        <v>137.66</v>
      </c>
      <c r="E802">
        <v>137.80000000000001</v>
      </c>
      <c r="F802">
        <v>159563297</v>
      </c>
      <c r="G802">
        <v>153.64426843542725</v>
      </c>
      <c r="H802">
        <v>153.75221788363953</v>
      </c>
      <c r="I802" s="2">
        <f>tsla_14yr_avg[[#This Row],[Average_14Y_Centered]]-tsla_14yr_avg[[#This Row],[MANUAL ROLLING AVERAGE]]</f>
        <v>-0.10794944821228114</v>
      </c>
    </row>
    <row r="803" spans="1:9" x14ac:dyDescent="0.25">
      <c r="A803" s="1">
        <v>44914</v>
      </c>
      <c r="B803">
        <v>154</v>
      </c>
      <c r="C803">
        <v>155.25</v>
      </c>
      <c r="D803">
        <v>145.82</v>
      </c>
      <c r="E803">
        <v>149.87</v>
      </c>
      <c r="F803">
        <v>139390594</v>
      </c>
      <c r="G803">
        <v>153.64426843542725</v>
      </c>
      <c r="H803">
        <v>153.69818891491056</v>
      </c>
      <c r="I803" s="2">
        <f>tsla_14yr_avg[[#This Row],[Average_14Y_Centered]]-tsla_14yr_avg[[#This Row],[MANUAL ROLLING AVERAGE]]</f>
        <v>-5.3920479483309691E-2</v>
      </c>
    </row>
    <row r="804" spans="1:9" x14ac:dyDescent="0.25">
      <c r="A804" s="1">
        <v>44911</v>
      </c>
      <c r="B804">
        <v>159.63999999999999</v>
      </c>
      <c r="C804">
        <v>160.99</v>
      </c>
      <c r="D804">
        <v>150.04</v>
      </c>
      <c r="E804">
        <v>150.22999999999999</v>
      </c>
      <c r="F804">
        <v>139032188</v>
      </c>
      <c r="G804">
        <v>153.48277864380356</v>
      </c>
      <c r="H804">
        <v>153.64426843542756</v>
      </c>
      <c r="I804" s="2">
        <f>tsla_14yr_avg[[#This Row],[Average_14Y_Centered]]-tsla_14yr_avg[[#This Row],[MANUAL ROLLING AVERAGE]]</f>
        <v>-0.16148979162400678</v>
      </c>
    </row>
    <row r="805" spans="1:9" x14ac:dyDescent="0.25">
      <c r="A805" s="1">
        <v>44910</v>
      </c>
      <c r="B805">
        <v>153.44</v>
      </c>
      <c r="C805">
        <v>160.93</v>
      </c>
      <c r="D805">
        <v>153.28</v>
      </c>
      <c r="E805">
        <v>157.66999999999999</v>
      </c>
      <c r="F805">
        <v>122334492</v>
      </c>
      <c r="G805">
        <v>153.42873003506037</v>
      </c>
      <c r="H805">
        <v>153.59033541341685</v>
      </c>
      <c r="I805" s="2">
        <f>tsla_14yr_avg[[#This Row],[Average_14Y_Centered]]-tsla_14yr_avg[[#This Row],[MANUAL ROLLING AVERAGE]]</f>
        <v>-0.1616053783564837</v>
      </c>
    </row>
    <row r="806" spans="1:9" x14ac:dyDescent="0.25">
      <c r="A806" s="1">
        <v>44909</v>
      </c>
      <c r="B806">
        <v>159.25</v>
      </c>
      <c r="C806">
        <v>161.62</v>
      </c>
      <c r="D806">
        <v>155.31</v>
      </c>
      <c r="E806">
        <v>156.80000000000001</v>
      </c>
      <c r="F806">
        <v>140682297</v>
      </c>
      <c r="G806">
        <v>153.37465732087227</v>
      </c>
      <c r="H806">
        <v>153.53652241715432</v>
      </c>
      <c r="I806" s="2">
        <f>tsla_14yr_avg[[#This Row],[Average_14Y_Centered]]-tsla_14yr_avg[[#This Row],[MANUAL ROLLING AVERAGE]]</f>
        <v>-0.16186509628204249</v>
      </c>
    </row>
    <row r="807" spans="1:9" x14ac:dyDescent="0.25">
      <c r="A807" s="1">
        <v>44908</v>
      </c>
      <c r="B807">
        <v>174.87</v>
      </c>
      <c r="C807">
        <v>175.05</v>
      </c>
      <c r="D807">
        <v>156.91</v>
      </c>
      <c r="E807">
        <v>160.94999999999999</v>
      </c>
      <c r="F807">
        <v>175862703</v>
      </c>
      <c r="G807">
        <v>153.37465732087227</v>
      </c>
      <c r="H807">
        <v>153.4827786438039</v>
      </c>
      <c r="I807" s="2">
        <f>tsla_14yr_avg[[#This Row],[Average_14Y_Centered]]-tsla_14yr_avg[[#This Row],[MANUAL ROLLING AVERAGE]]</f>
        <v>-0.10812132293162335</v>
      </c>
    </row>
    <row r="808" spans="1:9" x14ac:dyDescent="0.25">
      <c r="A808" s="1">
        <v>44907</v>
      </c>
      <c r="B808">
        <v>176.1</v>
      </c>
      <c r="C808">
        <v>177.37</v>
      </c>
      <c r="D808">
        <v>167.52</v>
      </c>
      <c r="E808">
        <v>167.82</v>
      </c>
      <c r="F808">
        <v>109794492</v>
      </c>
      <c r="G808">
        <v>153.37465732087227</v>
      </c>
      <c r="H808">
        <v>153.42873003506068</v>
      </c>
      <c r="I808" s="2">
        <f>tsla_14yr_avg[[#This Row],[Average_14Y_Centered]]-tsla_14yr_avg[[#This Row],[MANUAL ROLLING AVERAGE]]</f>
        <v>-5.4072714188407645E-2</v>
      </c>
    </row>
    <row r="809" spans="1:9" x14ac:dyDescent="0.25">
      <c r="A809" s="1">
        <v>44904</v>
      </c>
      <c r="B809">
        <v>173.84</v>
      </c>
      <c r="C809">
        <v>182.5</v>
      </c>
      <c r="D809">
        <v>173.36</v>
      </c>
      <c r="E809">
        <v>179.05</v>
      </c>
      <c r="F809">
        <v>104872305</v>
      </c>
      <c r="G809">
        <v>153.21302994943602</v>
      </c>
      <c r="H809">
        <v>153.37465732087259</v>
      </c>
      <c r="I809" s="2">
        <f>tsla_14yr_avg[[#This Row],[Average_14Y_Centered]]-tsla_14yr_avg[[#This Row],[MANUAL ROLLING AVERAGE]]</f>
        <v>-0.16162737143656614</v>
      </c>
    </row>
    <row r="810" spans="1:9" x14ac:dyDescent="0.25">
      <c r="A810" s="1">
        <v>44903</v>
      </c>
      <c r="B810">
        <v>172.2</v>
      </c>
      <c r="C810">
        <v>175.2</v>
      </c>
      <c r="D810">
        <v>169.06</v>
      </c>
      <c r="E810">
        <v>173.44</v>
      </c>
      <c r="F810">
        <v>97624484</v>
      </c>
      <c r="G810">
        <v>153.15933514774491</v>
      </c>
      <c r="H810">
        <v>153.32058777734557</v>
      </c>
      <c r="I810" s="2">
        <f>tsla_14yr_avg[[#This Row],[Average_14Y_Centered]]-tsla_14yr_avg[[#This Row],[MANUAL ROLLING AVERAGE]]</f>
        <v>-0.16125262960065356</v>
      </c>
    </row>
    <row r="811" spans="1:9" x14ac:dyDescent="0.25">
      <c r="A811" s="1">
        <v>44902</v>
      </c>
      <c r="B811">
        <v>175.03</v>
      </c>
      <c r="C811">
        <v>179.38</v>
      </c>
      <c r="D811">
        <v>172.22</v>
      </c>
      <c r="E811">
        <v>174.04</v>
      </c>
      <c r="F811">
        <v>84213281</v>
      </c>
      <c r="G811">
        <v>153.1057986785853</v>
      </c>
      <c r="H811">
        <v>153.26682101167347</v>
      </c>
      <c r="I811" s="2">
        <f>tsla_14yr_avg[[#This Row],[Average_14Y_Centered]]-tsla_14yr_avg[[#This Row],[MANUAL ROLLING AVERAGE]]</f>
        <v>-0.16102233308816949</v>
      </c>
    </row>
    <row r="812" spans="1:9" x14ac:dyDescent="0.25">
      <c r="A812" s="1">
        <v>44901</v>
      </c>
      <c r="B812">
        <v>181.22</v>
      </c>
      <c r="C812">
        <v>183.65</v>
      </c>
      <c r="D812">
        <v>175.33</v>
      </c>
      <c r="E812">
        <v>179.82</v>
      </c>
      <c r="F812">
        <v>92150812</v>
      </c>
      <c r="G812">
        <v>153.1057986785853</v>
      </c>
      <c r="H812">
        <v>153.2130299494363</v>
      </c>
      <c r="I812" s="2">
        <f>tsla_14yr_avg[[#This Row],[Average_14Y_Centered]]-tsla_14yr_avg[[#This Row],[MANUAL ROLLING AVERAGE]]</f>
        <v>-0.10723127085100259</v>
      </c>
    </row>
    <row r="813" spans="1:9" x14ac:dyDescent="0.25">
      <c r="A813" s="1">
        <v>44900</v>
      </c>
      <c r="B813">
        <v>189.44</v>
      </c>
      <c r="C813">
        <v>191.27</v>
      </c>
      <c r="D813">
        <v>180.55</v>
      </c>
      <c r="E813">
        <v>182.45</v>
      </c>
      <c r="F813">
        <v>93122672</v>
      </c>
      <c r="G813">
        <v>153.1057986785853</v>
      </c>
      <c r="H813">
        <v>153.15933514774525</v>
      </c>
      <c r="I813" s="2">
        <f>tsla_14yr_avg[[#This Row],[Average_14Y_Centered]]-tsla_14yr_avg[[#This Row],[MANUAL ROLLING AVERAGE]]</f>
        <v>-5.3536469159951139E-2</v>
      </c>
    </row>
    <row r="814" spans="1:9" x14ac:dyDescent="0.25">
      <c r="A814" s="1">
        <v>44897</v>
      </c>
      <c r="B814">
        <v>191.78</v>
      </c>
      <c r="C814">
        <v>196.25</v>
      </c>
      <c r="D814">
        <v>191.11</v>
      </c>
      <c r="E814">
        <v>194.86</v>
      </c>
      <c r="F814">
        <v>73645922</v>
      </c>
      <c r="G814">
        <v>152.94548136645966</v>
      </c>
      <c r="H814">
        <v>153.10579867858559</v>
      </c>
      <c r="I814" s="2">
        <f>tsla_14yr_avg[[#This Row],[Average_14Y_Centered]]-tsla_14yr_avg[[#This Row],[MANUAL ROLLING AVERAGE]]</f>
        <v>-0.16031731212592604</v>
      </c>
    </row>
    <row r="815" spans="1:9" x14ac:dyDescent="0.25">
      <c r="A815" s="1">
        <v>44896</v>
      </c>
      <c r="B815">
        <v>197.08</v>
      </c>
      <c r="C815">
        <v>198.92</v>
      </c>
      <c r="D815">
        <v>191.8</v>
      </c>
      <c r="E815">
        <v>194.7</v>
      </c>
      <c r="F815">
        <v>80046211</v>
      </c>
      <c r="G815">
        <v>152.89226620100891</v>
      </c>
      <c r="H815">
        <v>153.05228438228465</v>
      </c>
      <c r="I815" s="2">
        <f>tsla_14yr_avg[[#This Row],[Average_14Y_Centered]]-tsla_14yr_avg[[#This Row],[MANUAL ROLLING AVERAGE]]</f>
        <v>-0.16001818127574552</v>
      </c>
    </row>
    <row r="816" spans="1:9" x14ac:dyDescent="0.25">
      <c r="A816" s="1">
        <v>44895</v>
      </c>
      <c r="B816">
        <v>182.43</v>
      </c>
      <c r="C816">
        <v>194.76</v>
      </c>
      <c r="D816">
        <v>180.63</v>
      </c>
      <c r="E816">
        <v>194.7</v>
      </c>
      <c r="F816">
        <v>109186398</v>
      </c>
      <c r="G816">
        <v>152.83891388673388</v>
      </c>
      <c r="H816">
        <v>152.9988699029129</v>
      </c>
      <c r="I816" s="2">
        <f>tsla_14yr_avg[[#This Row],[Average_14Y_Centered]]-tsla_14yr_avg[[#This Row],[MANUAL ROLLING AVERAGE]]</f>
        <v>-0.15995601617902366</v>
      </c>
    </row>
    <row r="817" spans="1:9" x14ac:dyDescent="0.25">
      <c r="A817" s="1">
        <v>44894</v>
      </c>
      <c r="B817">
        <v>184.99</v>
      </c>
      <c r="C817">
        <v>186.38</v>
      </c>
      <c r="D817">
        <v>178.75</v>
      </c>
      <c r="E817">
        <v>180.83</v>
      </c>
      <c r="F817">
        <v>83357109</v>
      </c>
      <c r="G817">
        <v>152.83891388673388</v>
      </c>
      <c r="H817">
        <v>152.94548136645989</v>
      </c>
      <c r="I817" s="2">
        <f>tsla_14yr_avg[[#This Row],[Average_14Y_Centered]]-tsla_14yr_avg[[#This Row],[MANUAL ROLLING AVERAGE]]</f>
        <v>-0.10656747972601011</v>
      </c>
    </row>
    <row r="818" spans="1:9" x14ac:dyDescent="0.25">
      <c r="A818" s="1">
        <v>44893</v>
      </c>
      <c r="B818">
        <v>179.96</v>
      </c>
      <c r="C818">
        <v>188.5</v>
      </c>
      <c r="D818">
        <v>179</v>
      </c>
      <c r="E818">
        <v>182.92</v>
      </c>
      <c r="F818">
        <v>93038148</v>
      </c>
      <c r="G818">
        <v>152.83891388673388</v>
      </c>
      <c r="H818">
        <v>152.89226620100919</v>
      </c>
      <c r="I818" s="2">
        <f>tsla_14yr_avg[[#This Row],[Average_14Y_Centered]]-tsla_14yr_avg[[#This Row],[MANUAL ROLLING AVERAGE]]</f>
        <v>-5.3352314275315393E-2</v>
      </c>
    </row>
    <row r="819" spans="1:9" x14ac:dyDescent="0.25">
      <c r="A819" s="1">
        <v>44890</v>
      </c>
      <c r="B819">
        <v>185.06</v>
      </c>
      <c r="C819">
        <v>185.2</v>
      </c>
      <c r="D819">
        <v>180.63</v>
      </c>
      <c r="E819">
        <v>182.86</v>
      </c>
      <c r="F819">
        <v>50672738</v>
      </c>
      <c r="G819">
        <v>152.73235271317827</v>
      </c>
      <c r="H819">
        <v>152.83891388673416</v>
      </c>
      <c r="I819" s="2">
        <f>tsla_14yr_avg[[#This Row],[Average_14Y_Centered]]-tsla_14yr_avg[[#This Row],[MANUAL ROLLING AVERAGE]]</f>
        <v>-0.1065611735558889</v>
      </c>
    </row>
    <row r="820" spans="1:9" x14ac:dyDescent="0.25">
      <c r="A820" s="1">
        <v>44888</v>
      </c>
      <c r="B820">
        <v>173.57</v>
      </c>
      <c r="C820">
        <v>183.62</v>
      </c>
      <c r="D820">
        <v>172.5</v>
      </c>
      <c r="E820">
        <v>183.2</v>
      </c>
      <c r="F820">
        <v>109536703</v>
      </c>
      <c r="G820">
        <v>152.62530596436869</v>
      </c>
      <c r="H820">
        <v>152.78563784412589</v>
      </c>
      <c r="I820" s="2">
        <f>tsla_14yr_avg[[#This Row],[Average_14Y_Centered]]-tsla_14yr_avg[[#This Row],[MANUAL ROLLING AVERAGE]]</f>
        <v>-0.16033187975719443</v>
      </c>
    </row>
    <row r="821" spans="1:9" x14ac:dyDescent="0.25">
      <c r="A821" s="1">
        <v>44887</v>
      </c>
      <c r="B821">
        <v>168.63</v>
      </c>
      <c r="C821">
        <v>170.92</v>
      </c>
      <c r="D821">
        <v>166.19</v>
      </c>
      <c r="E821">
        <v>169.91</v>
      </c>
      <c r="F821">
        <v>78452328</v>
      </c>
      <c r="G821">
        <v>152.62530596436869</v>
      </c>
      <c r="H821">
        <v>152.73235271317856</v>
      </c>
      <c r="I821" s="2">
        <f>tsla_14yr_avg[[#This Row],[Average_14Y_Centered]]-tsla_14yr_avg[[#This Row],[MANUAL ROLLING AVERAGE]]</f>
        <v>-0.10704674880986431</v>
      </c>
    </row>
    <row r="822" spans="1:9" x14ac:dyDescent="0.25">
      <c r="A822" s="1">
        <v>44886</v>
      </c>
      <c r="B822">
        <v>175.85</v>
      </c>
      <c r="C822">
        <v>176.77</v>
      </c>
      <c r="D822">
        <v>167.54</v>
      </c>
      <c r="E822">
        <v>167.87</v>
      </c>
      <c r="F822">
        <v>92882711</v>
      </c>
      <c r="G822">
        <v>152.62530596436869</v>
      </c>
      <c r="H822">
        <v>152.67881441301847</v>
      </c>
      <c r="I822" s="2">
        <f>tsla_14yr_avg[[#This Row],[Average_14Y_Centered]]-tsla_14yr_avg[[#This Row],[MANUAL ROLLING AVERAGE]]</f>
        <v>-5.3508448649779439E-2</v>
      </c>
    </row>
    <row r="823" spans="1:9" x14ac:dyDescent="0.25">
      <c r="A823" s="1">
        <v>44883</v>
      </c>
      <c r="B823">
        <v>185.05</v>
      </c>
      <c r="C823">
        <v>185.19</v>
      </c>
      <c r="D823">
        <v>176.55</v>
      </c>
      <c r="E823">
        <v>180.19</v>
      </c>
      <c r="F823">
        <v>76048875</v>
      </c>
      <c r="G823">
        <v>152.46527659574468</v>
      </c>
      <c r="H823">
        <v>152.62530596436898</v>
      </c>
      <c r="I823" s="2">
        <f>tsla_14yr_avg[[#This Row],[Average_14Y_Centered]]-tsla_14yr_avg[[#This Row],[MANUAL ROLLING AVERAGE]]</f>
        <v>-0.16002936862429351</v>
      </c>
    </row>
    <row r="824" spans="1:9" x14ac:dyDescent="0.25">
      <c r="A824" s="1">
        <v>44882</v>
      </c>
      <c r="B824">
        <v>183.96</v>
      </c>
      <c r="C824">
        <v>186.16</v>
      </c>
      <c r="D824">
        <v>180.9</v>
      </c>
      <c r="E824">
        <v>183.17</v>
      </c>
      <c r="F824">
        <v>64335969</v>
      </c>
      <c r="G824">
        <v>152.41183681361173</v>
      </c>
      <c r="H824">
        <v>152.57189701897045</v>
      </c>
      <c r="I824" s="2">
        <f>tsla_14yr_avg[[#This Row],[Average_14Y_Centered]]-tsla_14yr_avg[[#This Row],[MANUAL ROLLING AVERAGE]]</f>
        <v>-0.16006020535871812</v>
      </c>
    </row>
    <row r="825" spans="1:9" x14ac:dyDescent="0.25">
      <c r="A825" s="1">
        <v>44881</v>
      </c>
      <c r="B825">
        <v>191.51</v>
      </c>
      <c r="C825">
        <v>192.57</v>
      </c>
      <c r="D825">
        <v>185.66</v>
      </c>
      <c r="E825">
        <v>186.92</v>
      </c>
      <c r="F825">
        <v>66567602</v>
      </c>
      <c r="G825">
        <v>152.35844607653655</v>
      </c>
      <c r="H825">
        <v>152.51857585139345</v>
      </c>
      <c r="I825" s="2">
        <f>tsla_14yr_avg[[#This Row],[Average_14Y_Centered]]-tsla_14yr_avg[[#This Row],[MANUAL ROLLING AVERAGE]]</f>
        <v>-0.16012977485689817</v>
      </c>
    </row>
    <row r="826" spans="1:9" x14ac:dyDescent="0.25">
      <c r="A826" s="1">
        <v>44880</v>
      </c>
      <c r="B826">
        <v>195.88</v>
      </c>
      <c r="C826">
        <v>200.82</v>
      </c>
      <c r="D826">
        <v>192.06</v>
      </c>
      <c r="E826">
        <v>194.42</v>
      </c>
      <c r="F826">
        <v>91293789</v>
      </c>
      <c r="G826">
        <v>152.35844607653655</v>
      </c>
      <c r="H826">
        <v>152.46527659574494</v>
      </c>
      <c r="I826" s="2">
        <f>tsla_14yr_avg[[#This Row],[Average_14Y_Centered]]-tsla_14yr_avg[[#This Row],[MANUAL ROLLING AVERAGE]]</f>
        <v>-0.10683051920838693</v>
      </c>
    </row>
    <row r="827" spans="1:9" x14ac:dyDescent="0.25">
      <c r="A827" s="1">
        <v>44879</v>
      </c>
      <c r="B827">
        <v>192.77</v>
      </c>
      <c r="C827">
        <v>195.73</v>
      </c>
      <c r="D827">
        <v>186.34</v>
      </c>
      <c r="E827">
        <v>190.95</v>
      </c>
      <c r="F827">
        <v>92226648</v>
      </c>
      <c r="G827">
        <v>152.35844607653655</v>
      </c>
      <c r="H827">
        <v>152.41183681361201</v>
      </c>
      <c r="I827" s="2">
        <f>tsla_14yr_avg[[#This Row],[Average_14Y_Centered]]-tsla_14yr_avg[[#This Row],[MANUAL ROLLING AVERAGE]]</f>
        <v>-5.3390737075460493E-2</v>
      </c>
    </row>
    <row r="828" spans="1:9" x14ac:dyDescent="0.25">
      <c r="A828" s="1">
        <v>44876</v>
      </c>
      <c r="B828">
        <v>186</v>
      </c>
      <c r="C828">
        <v>196.52</v>
      </c>
      <c r="D828">
        <v>182.59</v>
      </c>
      <c r="E828">
        <v>195.97</v>
      </c>
      <c r="F828">
        <v>114403602</v>
      </c>
      <c r="G828">
        <v>152.19842471042472</v>
      </c>
      <c r="H828">
        <v>152.35844607653678</v>
      </c>
      <c r="I828" s="2">
        <f>tsla_14yr_avg[[#This Row],[Average_14Y_Centered]]-tsla_14yr_avg[[#This Row],[MANUAL ROLLING AVERAGE]]</f>
        <v>-0.16002136611206197</v>
      </c>
    </row>
    <row r="829" spans="1:9" x14ac:dyDescent="0.25">
      <c r="A829" s="1">
        <v>44875</v>
      </c>
      <c r="B829">
        <v>189.9</v>
      </c>
      <c r="C829">
        <v>191</v>
      </c>
      <c r="D829">
        <v>180.03</v>
      </c>
      <c r="E829">
        <v>190.72</v>
      </c>
      <c r="F829">
        <v>132703000</v>
      </c>
      <c r="G829">
        <v>152.1452527981474</v>
      </c>
      <c r="H829">
        <v>152.30491112828463</v>
      </c>
      <c r="I829" s="2">
        <f>tsla_14yr_avg[[#This Row],[Average_14Y_Centered]]-tsla_14yr_avg[[#This Row],[MANUAL ROLLING AVERAGE]]</f>
        <v>-0.15965833013723341</v>
      </c>
    </row>
    <row r="830" spans="1:9" x14ac:dyDescent="0.25">
      <c r="A830" s="1">
        <v>44874</v>
      </c>
      <c r="B830">
        <v>190.78</v>
      </c>
      <c r="C830">
        <v>195.89</v>
      </c>
      <c r="D830">
        <v>177.12</v>
      </c>
      <c r="E830">
        <v>177.59</v>
      </c>
      <c r="F830">
        <v>127062703</v>
      </c>
      <c r="G830">
        <v>152.09234953703702</v>
      </c>
      <c r="H830">
        <v>152.25156817304003</v>
      </c>
      <c r="I830" s="2">
        <f>tsla_14yr_avg[[#This Row],[Average_14Y_Centered]]-tsla_14yr_avg[[#This Row],[MANUAL ROLLING AVERAGE]]</f>
        <v>-0.15921863600300412</v>
      </c>
    </row>
    <row r="831" spans="1:9" x14ac:dyDescent="0.25">
      <c r="A831" s="1">
        <v>44873</v>
      </c>
      <c r="B831">
        <v>194.02</v>
      </c>
      <c r="C831">
        <v>195.2</v>
      </c>
      <c r="D831">
        <v>186.75</v>
      </c>
      <c r="E831">
        <v>191.3</v>
      </c>
      <c r="F831">
        <v>128803398</v>
      </c>
      <c r="G831">
        <v>152.09234953703702</v>
      </c>
      <c r="H831">
        <v>152.19842471042494</v>
      </c>
      <c r="I831" s="2">
        <f>tsla_14yr_avg[[#This Row],[Average_14Y_Centered]]-tsla_14yr_avg[[#This Row],[MANUAL ROLLING AVERAGE]]</f>
        <v>-0.1060751733879215</v>
      </c>
    </row>
    <row r="832" spans="1:9" x14ac:dyDescent="0.25">
      <c r="A832" s="1">
        <v>44872</v>
      </c>
      <c r="B832">
        <v>208.65</v>
      </c>
      <c r="C832">
        <v>208.9</v>
      </c>
      <c r="D832">
        <v>196.66</v>
      </c>
      <c r="E832">
        <v>197.08</v>
      </c>
      <c r="F832">
        <v>93916523</v>
      </c>
      <c r="G832">
        <v>152.09234953703702</v>
      </c>
      <c r="H832">
        <v>152.14525279814768</v>
      </c>
      <c r="I832" s="2">
        <f>tsla_14yr_avg[[#This Row],[Average_14Y_Centered]]-tsla_14yr_avg[[#This Row],[MANUAL ROLLING AVERAGE]]</f>
        <v>-5.290326111065724E-2</v>
      </c>
    </row>
    <row r="833" spans="1:9" x14ac:dyDescent="0.25">
      <c r="A833" s="1">
        <v>44869</v>
      </c>
      <c r="B833">
        <v>222.6</v>
      </c>
      <c r="C833">
        <v>223.8</v>
      </c>
      <c r="D833">
        <v>203.08</v>
      </c>
      <c r="E833">
        <v>207.47</v>
      </c>
      <c r="F833">
        <v>98622211</v>
      </c>
      <c r="G833">
        <v>151.93439306358383</v>
      </c>
      <c r="H833">
        <v>152.09234953703728</v>
      </c>
      <c r="I833" s="2">
        <f>tsla_14yr_avg[[#This Row],[Average_14Y_Centered]]-tsla_14yr_avg[[#This Row],[MANUAL ROLLING AVERAGE]]</f>
        <v>-0.15795647345345287</v>
      </c>
    </row>
    <row r="834" spans="1:9" x14ac:dyDescent="0.25">
      <c r="A834" s="1">
        <v>44868</v>
      </c>
      <c r="B834">
        <v>211.36</v>
      </c>
      <c r="C834">
        <v>221.2</v>
      </c>
      <c r="D834">
        <v>210.14</v>
      </c>
      <c r="E834">
        <v>215.31</v>
      </c>
      <c r="F834">
        <v>56538848</v>
      </c>
      <c r="G834">
        <v>151.88121725731892</v>
      </c>
      <c r="H834">
        <v>152.03966833783286</v>
      </c>
      <c r="I834" s="2">
        <f>tsla_14yr_avg[[#This Row],[Average_14Y_Centered]]-tsla_14yr_avg[[#This Row],[MANUAL ROLLING AVERAGE]]</f>
        <v>-0.15845108051394163</v>
      </c>
    </row>
    <row r="835" spans="1:9" x14ac:dyDescent="0.25">
      <c r="A835" s="1">
        <v>44867</v>
      </c>
      <c r="B835">
        <v>226.04</v>
      </c>
      <c r="C835">
        <v>227.87</v>
      </c>
      <c r="D835">
        <v>214.82</v>
      </c>
      <c r="E835">
        <v>214.98</v>
      </c>
      <c r="F835">
        <v>63070289</v>
      </c>
      <c r="G835">
        <v>151.82822102425877</v>
      </c>
      <c r="H835">
        <v>151.9870123361606</v>
      </c>
      <c r="I835" s="2">
        <f>tsla_14yr_avg[[#This Row],[Average_14Y_Centered]]-tsla_14yr_avg[[#This Row],[MANUAL ROLLING AVERAGE]]</f>
        <v>-0.15879131190183671</v>
      </c>
    </row>
    <row r="836" spans="1:9" x14ac:dyDescent="0.25">
      <c r="A836" s="1">
        <v>44866</v>
      </c>
      <c r="B836">
        <v>234.05</v>
      </c>
      <c r="C836">
        <v>237.4</v>
      </c>
      <c r="D836">
        <v>227.28</v>
      </c>
      <c r="E836">
        <v>227.82</v>
      </c>
      <c r="F836">
        <v>62688820</v>
      </c>
      <c r="G836">
        <v>151.82822102425877</v>
      </c>
      <c r="H836">
        <v>151.93439306358405</v>
      </c>
      <c r="I836" s="2">
        <f>tsla_14yr_avg[[#This Row],[Average_14Y_Centered]]-tsla_14yr_avg[[#This Row],[MANUAL ROLLING AVERAGE]]</f>
        <v>-0.10617203932528696</v>
      </c>
    </row>
    <row r="837" spans="1:9" x14ac:dyDescent="0.25">
      <c r="A837" s="1">
        <v>44865</v>
      </c>
      <c r="B837">
        <v>226.19</v>
      </c>
      <c r="C837">
        <v>229.85</v>
      </c>
      <c r="D837">
        <v>221.94</v>
      </c>
      <c r="E837">
        <v>227.54</v>
      </c>
      <c r="F837">
        <v>61554340</v>
      </c>
      <c r="G837">
        <v>151.82822102425877</v>
      </c>
      <c r="H837">
        <v>151.88121725731921</v>
      </c>
      <c r="I837" s="2">
        <f>tsla_14yr_avg[[#This Row],[Average_14Y_Centered]]-tsla_14yr_avg[[#This Row],[MANUAL ROLLING AVERAGE]]</f>
        <v>-5.2996233060440545E-2</v>
      </c>
    </row>
    <row r="838" spans="1:9" x14ac:dyDescent="0.25">
      <c r="A838" s="1">
        <v>44862</v>
      </c>
      <c r="B838">
        <v>225.4</v>
      </c>
      <c r="C838">
        <v>228.86</v>
      </c>
      <c r="D838">
        <v>216.35</v>
      </c>
      <c r="E838">
        <v>228.52</v>
      </c>
      <c r="F838">
        <v>69152391</v>
      </c>
      <c r="G838">
        <v>151.66923076923078</v>
      </c>
      <c r="H838">
        <v>151.82822102425902</v>
      </c>
      <c r="I838" s="2">
        <f>tsla_14yr_avg[[#This Row],[Average_14Y_Centered]]-tsla_14yr_avg[[#This Row],[MANUAL ROLLING AVERAGE]]</f>
        <v>-0.15899025502824315</v>
      </c>
    </row>
    <row r="839" spans="1:9" x14ac:dyDescent="0.25">
      <c r="A839" s="1">
        <v>44861</v>
      </c>
      <c r="B839">
        <v>229.77</v>
      </c>
      <c r="C839">
        <v>233.81</v>
      </c>
      <c r="D839">
        <v>222.85</v>
      </c>
      <c r="E839">
        <v>225.09</v>
      </c>
      <c r="F839">
        <v>61638820</v>
      </c>
      <c r="G839">
        <v>151.61630911188004</v>
      </c>
      <c r="H839">
        <v>151.77509237875313</v>
      </c>
      <c r="I839" s="2">
        <f>tsla_14yr_avg[[#This Row],[Average_14Y_Centered]]-tsla_14yr_avg[[#This Row],[MANUAL ROLLING AVERAGE]]</f>
        <v>-0.15878326687308686</v>
      </c>
    </row>
    <row r="840" spans="1:9" x14ac:dyDescent="0.25">
      <c r="A840" s="1">
        <v>44860</v>
      </c>
      <c r="B840">
        <v>219.4</v>
      </c>
      <c r="C840">
        <v>230.6</v>
      </c>
      <c r="D840">
        <v>218.2</v>
      </c>
      <c r="E840">
        <v>224.64</v>
      </c>
      <c r="F840">
        <v>85327078</v>
      </c>
      <c r="G840">
        <v>151.56355495772482</v>
      </c>
      <c r="H840">
        <v>151.72212389380556</v>
      </c>
      <c r="I840" s="2">
        <f>tsla_14yr_avg[[#This Row],[Average_14Y_Centered]]-tsla_14yr_avg[[#This Row],[MANUAL ROLLING AVERAGE]]</f>
        <v>-0.15856893608074074</v>
      </c>
    </row>
    <row r="841" spans="1:9" x14ac:dyDescent="0.25">
      <c r="A841" s="1">
        <v>44859</v>
      </c>
      <c r="B841">
        <v>210.1</v>
      </c>
      <c r="C841">
        <v>224.35</v>
      </c>
      <c r="D841">
        <v>210</v>
      </c>
      <c r="E841">
        <v>222.42</v>
      </c>
      <c r="F841">
        <v>96507875</v>
      </c>
      <c r="G841">
        <v>151.56355495772482</v>
      </c>
      <c r="H841">
        <v>151.66923076923101</v>
      </c>
      <c r="I841" s="2">
        <f>tsla_14yr_avg[[#This Row],[Average_14Y_Centered]]-tsla_14yr_avg[[#This Row],[MANUAL ROLLING AVERAGE]]</f>
        <v>-0.10567581150618821</v>
      </c>
    </row>
    <row r="842" spans="1:9" x14ac:dyDescent="0.25">
      <c r="A842" s="1">
        <v>44858</v>
      </c>
      <c r="B842">
        <v>205.82</v>
      </c>
      <c r="C842">
        <v>213.5</v>
      </c>
      <c r="D842">
        <v>198.59</v>
      </c>
      <c r="E842">
        <v>211.25</v>
      </c>
      <c r="F842">
        <v>100446797</v>
      </c>
      <c r="G842">
        <v>151.56355495772482</v>
      </c>
      <c r="H842">
        <v>151.6163091118803</v>
      </c>
      <c r="I842" s="2">
        <f>tsla_14yr_avg[[#This Row],[Average_14Y_Centered]]-tsla_14yr_avg[[#This Row],[MANUAL ROLLING AVERAGE]]</f>
        <v>-5.2754154155479682E-2</v>
      </c>
    </row>
    <row r="843" spans="1:9" x14ac:dyDescent="0.25">
      <c r="A843" s="1">
        <v>44855</v>
      </c>
      <c r="B843">
        <v>206.42</v>
      </c>
      <c r="C843">
        <v>214.66</v>
      </c>
      <c r="D843">
        <v>203.8</v>
      </c>
      <c r="E843">
        <v>214.44</v>
      </c>
      <c r="F843">
        <v>75713750</v>
      </c>
      <c r="G843">
        <v>151.40515547024953</v>
      </c>
      <c r="H843">
        <v>151.56355495772507</v>
      </c>
      <c r="I843" s="2">
        <f>tsla_14yr_avg[[#This Row],[Average_14Y_Centered]]-tsla_14yr_avg[[#This Row],[MANUAL ROLLING AVERAGE]]</f>
        <v>-0.15839948747554899</v>
      </c>
    </row>
    <row r="844" spans="1:9" x14ac:dyDescent="0.25">
      <c r="A844" s="1">
        <v>44854</v>
      </c>
      <c r="B844">
        <v>208.28</v>
      </c>
      <c r="C844">
        <v>215.55</v>
      </c>
      <c r="D844">
        <v>202</v>
      </c>
      <c r="E844">
        <v>207.28</v>
      </c>
      <c r="F844">
        <v>117798094</v>
      </c>
      <c r="G844">
        <v>151.35250575594782</v>
      </c>
      <c r="H844">
        <v>151.51068382635447</v>
      </c>
      <c r="I844" s="2">
        <f>tsla_14yr_avg[[#This Row],[Average_14Y_Centered]]-tsla_14yr_avg[[#This Row],[MANUAL ROLLING AVERAGE]]</f>
        <v>-0.15817807040664889</v>
      </c>
    </row>
    <row r="845" spans="1:9" x14ac:dyDescent="0.25">
      <c r="A845" s="1">
        <v>44853</v>
      </c>
      <c r="B845">
        <v>219.8</v>
      </c>
      <c r="C845">
        <v>222.93</v>
      </c>
      <c r="D845">
        <v>217.78</v>
      </c>
      <c r="E845">
        <v>222.04</v>
      </c>
      <c r="F845">
        <v>66571477</v>
      </c>
      <c r="G845">
        <v>151.30028385116995</v>
      </c>
      <c r="H845">
        <v>151.45791858678979</v>
      </c>
      <c r="I845" s="2">
        <f>tsla_14yr_avg[[#This Row],[Average_14Y_Centered]]-tsla_14yr_avg[[#This Row],[MANUAL ROLLING AVERAGE]]</f>
        <v>-0.15763473561983687</v>
      </c>
    </row>
    <row r="846" spans="1:9" x14ac:dyDescent="0.25">
      <c r="A846" s="1">
        <v>44852</v>
      </c>
      <c r="B846">
        <v>229.5</v>
      </c>
      <c r="C846">
        <v>229.82</v>
      </c>
      <c r="D846">
        <v>217.25</v>
      </c>
      <c r="E846">
        <v>220.19</v>
      </c>
      <c r="F846">
        <v>75891914</v>
      </c>
      <c r="G846">
        <v>151.30028385116995</v>
      </c>
      <c r="H846">
        <v>151.40515547024975</v>
      </c>
      <c r="I846" s="2">
        <f>tsla_14yr_avg[[#This Row],[Average_14Y_Centered]]-tsla_14yr_avg[[#This Row],[MANUAL ROLLING AVERAGE]]</f>
        <v>-0.1048716190798018</v>
      </c>
    </row>
    <row r="847" spans="1:9" x14ac:dyDescent="0.25">
      <c r="A847" s="1">
        <v>44851</v>
      </c>
      <c r="B847">
        <v>210.04</v>
      </c>
      <c r="C847">
        <v>221.86</v>
      </c>
      <c r="D847">
        <v>209.45</v>
      </c>
      <c r="E847">
        <v>219.35</v>
      </c>
      <c r="F847">
        <v>79428805</v>
      </c>
      <c r="G847">
        <v>151.30028385116995</v>
      </c>
      <c r="H847">
        <v>151.35250575594807</v>
      </c>
      <c r="I847" s="2">
        <f>tsla_14yr_avg[[#This Row],[Average_14Y_Centered]]-tsla_14yr_avg[[#This Row],[MANUAL ROLLING AVERAGE]]</f>
        <v>-5.2221904778122052E-2</v>
      </c>
    </row>
    <row r="848" spans="1:9" x14ac:dyDescent="0.25">
      <c r="A848" s="1">
        <v>44848</v>
      </c>
      <c r="B848">
        <v>224.01</v>
      </c>
      <c r="C848">
        <v>226.26</v>
      </c>
      <c r="D848">
        <v>204.16</v>
      </c>
      <c r="E848">
        <v>204.99</v>
      </c>
      <c r="F848">
        <v>94124516</v>
      </c>
      <c r="G848">
        <v>151.14336398467432</v>
      </c>
      <c r="H848">
        <v>151.30028385117018</v>
      </c>
      <c r="I848" s="2">
        <f>tsla_14yr_avg[[#This Row],[Average_14Y_Centered]]-tsla_14yr_avg[[#This Row],[MANUAL ROLLING AVERAGE]]</f>
        <v>-0.15691986649585488</v>
      </c>
    </row>
    <row r="849" spans="1:9" x14ac:dyDescent="0.25">
      <c r="A849" s="1">
        <v>44847</v>
      </c>
      <c r="B849">
        <v>208.3</v>
      </c>
      <c r="C849">
        <v>222.99</v>
      </c>
      <c r="D849">
        <v>206.22</v>
      </c>
      <c r="E849">
        <v>221.72</v>
      </c>
      <c r="F849">
        <v>91483047</v>
      </c>
      <c r="G849">
        <v>151.09107621600918</v>
      </c>
      <c r="H849">
        <v>151.24807131901866</v>
      </c>
      <c r="I849" s="2">
        <f>tsla_14yr_avg[[#This Row],[Average_14Y_Centered]]-tsla_14yr_avg[[#This Row],[MANUAL ROLLING AVERAGE]]</f>
        <v>-0.1569951030094785</v>
      </c>
    </row>
    <row r="850" spans="1:9" x14ac:dyDescent="0.25">
      <c r="A850" s="1">
        <v>44846</v>
      </c>
      <c r="B850">
        <v>215.33</v>
      </c>
      <c r="C850">
        <v>219.3</v>
      </c>
      <c r="D850">
        <v>211.51</v>
      </c>
      <c r="E850">
        <v>217.24</v>
      </c>
      <c r="F850">
        <v>66860703</v>
      </c>
      <c r="G850">
        <v>151.03873277182237</v>
      </c>
      <c r="H850">
        <v>151.19575316213135</v>
      </c>
      <c r="I850" s="2">
        <f>tsla_14yr_avg[[#This Row],[Average_14Y_Centered]]-tsla_14yr_avg[[#This Row],[MANUAL ROLLING AVERAGE]]</f>
        <v>-0.15702039030898618</v>
      </c>
    </row>
    <row r="851" spans="1:9" x14ac:dyDescent="0.25">
      <c r="A851" s="1">
        <v>44845</v>
      </c>
      <c r="B851">
        <v>220.95</v>
      </c>
      <c r="C851">
        <v>225.75</v>
      </c>
      <c r="D851">
        <v>215</v>
      </c>
      <c r="E851">
        <v>216.5</v>
      </c>
      <c r="F851">
        <v>77013203</v>
      </c>
      <c r="G851">
        <v>151.03873277182237</v>
      </c>
      <c r="H851">
        <v>151.14336398467461</v>
      </c>
      <c r="I851" s="2">
        <f>tsla_14yr_avg[[#This Row],[Average_14Y_Centered]]-tsla_14yr_avg[[#This Row],[MANUAL ROLLING AVERAGE]]</f>
        <v>-0.1046312128522402</v>
      </c>
    </row>
    <row r="852" spans="1:9" x14ac:dyDescent="0.25">
      <c r="A852" s="1">
        <v>44844</v>
      </c>
      <c r="B852">
        <v>223.93</v>
      </c>
      <c r="C852">
        <v>226.99</v>
      </c>
      <c r="D852">
        <v>218.36</v>
      </c>
      <c r="E852">
        <v>222.96</v>
      </c>
      <c r="F852">
        <v>67925023</v>
      </c>
      <c r="G852">
        <v>151.03873277182237</v>
      </c>
      <c r="H852">
        <v>151.09107621600947</v>
      </c>
      <c r="I852" s="2">
        <f>tsla_14yr_avg[[#This Row],[Average_14Y_Centered]]-tsla_14yr_avg[[#This Row],[MANUAL ROLLING AVERAGE]]</f>
        <v>-5.2343444187101795E-2</v>
      </c>
    </row>
    <row r="853" spans="1:9" x14ac:dyDescent="0.25">
      <c r="A853" s="1">
        <v>44841</v>
      </c>
      <c r="B853">
        <v>233.94</v>
      </c>
      <c r="C853">
        <v>234.57</v>
      </c>
      <c r="D853">
        <v>222.02</v>
      </c>
      <c r="E853">
        <v>223.07</v>
      </c>
      <c r="F853">
        <v>83916797</v>
      </c>
      <c r="G853">
        <v>150.88277246653919</v>
      </c>
      <c r="H853">
        <v>151.03873277182262</v>
      </c>
      <c r="I853" s="2">
        <f>tsla_14yr_avg[[#This Row],[Average_14Y_Centered]]-tsla_14yr_avg[[#This Row],[MANUAL ROLLING AVERAGE]]</f>
        <v>-0.15596030528342908</v>
      </c>
    </row>
    <row r="854" spans="1:9" x14ac:dyDescent="0.25">
      <c r="A854" s="1">
        <v>44840</v>
      </c>
      <c r="B854">
        <v>239.44</v>
      </c>
      <c r="C854">
        <v>244.58</v>
      </c>
      <c r="D854">
        <v>235.35</v>
      </c>
      <c r="E854">
        <v>238.13</v>
      </c>
      <c r="F854">
        <v>69298438</v>
      </c>
      <c r="G854">
        <v>150.83124999999998</v>
      </c>
      <c r="H854">
        <v>150.98655951014186</v>
      </c>
      <c r="I854" s="2">
        <f>tsla_14yr_avg[[#This Row],[Average_14Y_Centered]]-tsla_14yr_avg[[#This Row],[MANUAL ROLLING AVERAGE]]</f>
        <v>-0.15530951014187622</v>
      </c>
    </row>
    <row r="855" spans="1:9" x14ac:dyDescent="0.25">
      <c r="A855" s="1">
        <v>44839</v>
      </c>
      <c r="B855">
        <v>245.01</v>
      </c>
      <c r="C855">
        <v>246.67</v>
      </c>
      <c r="D855">
        <v>233.27</v>
      </c>
      <c r="E855">
        <v>240.81</v>
      </c>
      <c r="F855">
        <v>86982672</v>
      </c>
      <c r="G855">
        <v>150.77988536492168</v>
      </c>
      <c r="H855">
        <v>150.93457918898267</v>
      </c>
      <c r="I855" s="2">
        <f>tsla_14yr_avg[[#This Row],[Average_14Y_Centered]]-tsla_14yr_avg[[#This Row],[MANUAL ROLLING AVERAGE]]</f>
        <v>-0.15469382406098475</v>
      </c>
    </row>
    <row r="856" spans="1:9" x14ac:dyDescent="0.25">
      <c r="A856" s="1">
        <v>44838</v>
      </c>
      <c r="B856">
        <v>250.52</v>
      </c>
      <c r="C856">
        <v>257.5</v>
      </c>
      <c r="D856">
        <v>242.01</v>
      </c>
      <c r="E856">
        <v>249.44</v>
      </c>
      <c r="F856">
        <v>109578492</v>
      </c>
      <c r="G856">
        <v>150.77988536492168</v>
      </c>
      <c r="H856">
        <v>150.88277246653948</v>
      </c>
      <c r="I856" s="2">
        <f>tsla_14yr_avg[[#This Row],[Average_14Y_Centered]]-tsla_14yr_avg[[#This Row],[MANUAL ROLLING AVERAGE]]</f>
        <v>-0.10288710161779591</v>
      </c>
    </row>
    <row r="857" spans="1:9" x14ac:dyDescent="0.25">
      <c r="A857" s="1">
        <v>44837</v>
      </c>
      <c r="B857">
        <v>254.5</v>
      </c>
      <c r="C857">
        <v>255.16</v>
      </c>
      <c r="D857">
        <v>241.01</v>
      </c>
      <c r="E857">
        <v>242.4</v>
      </c>
      <c r="F857">
        <v>98363539</v>
      </c>
      <c r="G857">
        <v>150.77988536492168</v>
      </c>
      <c r="H857">
        <v>150.83125000000027</v>
      </c>
      <c r="I857" s="2">
        <f>tsla_14yr_avg[[#This Row],[Average_14Y_Centered]]-tsla_14yr_avg[[#This Row],[MANUAL ROLLING AVERAGE]]</f>
        <v>-5.1364635078584797E-2</v>
      </c>
    </row>
    <row r="858" spans="1:9" x14ac:dyDescent="0.25">
      <c r="A858" s="1">
        <v>44834</v>
      </c>
      <c r="B858">
        <v>266.14999999999998</v>
      </c>
      <c r="C858">
        <v>275.57</v>
      </c>
      <c r="D858">
        <v>262.47000000000003</v>
      </c>
      <c r="E858">
        <v>265.25</v>
      </c>
      <c r="F858">
        <v>67726602</v>
      </c>
      <c r="G858">
        <v>150.62595801526714</v>
      </c>
      <c r="H858">
        <v>150.77988536492191</v>
      </c>
      <c r="I858" s="2">
        <f>tsla_14yr_avg[[#This Row],[Average_14Y_Centered]]-tsla_14yr_avg[[#This Row],[MANUAL ROLLING AVERAGE]]</f>
        <v>-0.15392734965476507</v>
      </c>
    </row>
    <row r="859" spans="1:9" x14ac:dyDescent="0.25">
      <c r="A859" s="1">
        <v>44833</v>
      </c>
      <c r="B859">
        <v>282.76</v>
      </c>
      <c r="C859">
        <v>283.64999999999998</v>
      </c>
      <c r="D859">
        <v>265.77999999999997</v>
      </c>
      <c r="E859">
        <v>268.20999999999998</v>
      </c>
      <c r="F859">
        <v>77620641</v>
      </c>
      <c r="G859">
        <v>150.57476154139641</v>
      </c>
      <c r="H859">
        <v>150.72859434682988</v>
      </c>
      <c r="I859" s="2">
        <f>tsla_14yr_avg[[#This Row],[Average_14Y_Centered]]-tsla_14yr_avg[[#This Row],[MANUAL ROLLING AVERAGE]]</f>
        <v>-0.153832805433467</v>
      </c>
    </row>
    <row r="860" spans="1:9" x14ac:dyDescent="0.25">
      <c r="A860" s="1">
        <v>44832</v>
      </c>
      <c r="B860">
        <v>283.08</v>
      </c>
      <c r="C860">
        <v>289</v>
      </c>
      <c r="D860">
        <v>277.57</v>
      </c>
      <c r="E860">
        <v>287.81</v>
      </c>
      <c r="F860">
        <v>54664809</v>
      </c>
      <c r="G860">
        <v>150.52364988558352</v>
      </c>
      <c r="H860">
        <v>150.67714776632326</v>
      </c>
      <c r="I860" s="2">
        <f>tsla_14yr_avg[[#This Row],[Average_14Y_Centered]]-tsla_14yr_avg[[#This Row],[MANUAL ROLLING AVERAGE]]</f>
        <v>-0.15349788073973514</v>
      </c>
    </row>
    <row r="861" spans="1:9" x14ac:dyDescent="0.25">
      <c r="A861" s="1">
        <v>44831</v>
      </c>
      <c r="B861">
        <v>283.83999999999997</v>
      </c>
      <c r="C861">
        <v>288.67</v>
      </c>
      <c r="D861">
        <v>277.51</v>
      </c>
      <c r="E861">
        <v>282.94</v>
      </c>
      <c r="F861">
        <v>61925191</v>
      </c>
      <c r="G861">
        <v>150.52364988558352</v>
      </c>
      <c r="H861">
        <v>150.62595801526743</v>
      </c>
      <c r="I861" s="2">
        <f>tsla_14yr_avg[[#This Row],[Average_14Y_Centered]]-tsla_14yr_avg[[#This Row],[MANUAL ROLLING AVERAGE]]</f>
        <v>-0.10230812968390524</v>
      </c>
    </row>
    <row r="862" spans="1:9" x14ac:dyDescent="0.25">
      <c r="A862" s="1">
        <v>44830</v>
      </c>
      <c r="B862">
        <v>271.83</v>
      </c>
      <c r="C862">
        <v>284.08999999999997</v>
      </c>
      <c r="D862">
        <v>270.31</v>
      </c>
      <c r="E862">
        <v>276.01</v>
      </c>
      <c r="F862">
        <v>58076910</v>
      </c>
      <c r="G862">
        <v>150.52364988558352</v>
      </c>
      <c r="H862">
        <v>150.57476154139667</v>
      </c>
      <c r="I862" s="2">
        <f>tsla_14yr_avg[[#This Row],[Average_14Y_Centered]]-tsla_14yr_avg[[#This Row],[MANUAL ROLLING AVERAGE]]</f>
        <v>-5.1111655813144807E-2</v>
      </c>
    </row>
    <row r="863" spans="1:9" x14ac:dyDescent="0.25">
      <c r="A863" s="1">
        <v>44827</v>
      </c>
      <c r="B863">
        <v>283.08999999999997</v>
      </c>
      <c r="C863">
        <v>284.5</v>
      </c>
      <c r="D863">
        <v>272.82</v>
      </c>
      <c r="E863">
        <v>275.33</v>
      </c>
      <c r="F863">
        <v>63748359</v>
      </c>
      <c r="G863">
        <v>150.37145904761906</v>
      </c>
      <c r="H863">
        <v>150.52364988558378</v>
      </c>
      <c r="I863" s="2">
        <f>tsla_14yr_avg[[#This Row],[Average_14Y_Centered]]-tsla_14yr_avg[[#This Row],[MANUAL ROLLING AVERAGE]]</f>
        <v>-0.15219083796472432</v>
      </c>
    </row>
    <row r="864" spans="1:9" x14ac:dyDescent="0.25">
      <c r="A864" s="1">
        <v>44826</v>
      </c>
      <c r="B864">
        <v>299.86</v>
      </c>
      <c r="C864">
        <v>301.29000000000002</v>
      </c>
      <c r="D864">
        <v>285.82</v>
      </c>
      <c r="E864">
        <v>288.58999999999997</v>
      </c>
      <c r="F864">
        <v>70545406</v>
      </c>
      <c r="G864">
        <v>150.32082254379284</v>
      </c>
      <c r="H864">
        <v>150.4727945101032</v>
      </c>
      <c r="I864" s="2">
        <f>tsla_14yr_avg[[#This Row],[Average_14Y_Centered]]-tsla_14yr_avg[[#This Row],[MANUAL ROLLING AVERAGE]]</f>
        <v>-0.15197196631035581</v>
      </c>
    </row>
    <row r="865" spans="1:9" x14ac:dyDescent="0.25">
      <c r="A865" s="1">
        <v>44825</v>
      </c>
      <c r="B865">
        <v>308.29000000000002</v>
      </c>
      <c r="C865">
        <v>313.8</v>
      </c>
      <c r="D865">
        <v>300.63</v>
      </c>
      <c r="E865">
        <v>300.8</v>
      </c>
      <c r="F865">
        <v>62555660</v>
      </c>
      <c r="G865">
        <v>150.27030452988197</v>
      </c>
      <c r="H865">
        <v>150.4221341463417</v>
      </c>
      <c r="I865" s="2">
        <f>tsla_14yr_avg[[#This Row],[Average_14Y_Centered]]-tsla_14yr_avg[[#This Row],[MANUAL ROLLING AVERAGE]]</f>
        <v>-0.15182961645973592</v>
      </c>
    </row>
    <row r="866" spans="1:9" x14ac:dyDescent="0.25">
      <c r="A866" s="1">
        <v>44824</v>
      </c>
      <c r="B866">
        <v>306.91000000000003</v>
      </c>
      <c r="C866">
        <v>313.33</v>
      </c>
      <c r="D866">
        <v>305.58</v>
      </c>
      <c r="E866">
        <v>308.73</v>
      </c>
      <c r="F866">
        <v>61642781</v>
      </c>
      <c r="G866">
        <v>150.27030452988197</v>
      </c>
      <c r="H866">
        <v>150.37145904761931</v>
      </c>
      <c r="I866" s="2">
        <f>tsla_14yr_avg[[#This Row],[Average_14Y_Centered]]-tsla_14yr_avg[[#This Row],[MANUAL ROLLING AVERAGE]]</f>
        <v>-0.10115451773734208</v>
      </c>
    </row>
    <row r="867" spans="1:9" x14ac:dyDescent="0.25">
      <c r="A867" s="1">
        <v>44823</v>
      </c>
      <c r="B867">
        <v>300.08999999999997</v>
      </c>
      <c r="C867">
        <v>309.83999999999997</v>
      </c>
      <c r="D867">
        <v>297.8</v>
      </c>
      <c r="E867">
        <v>309.07</v>
      </c>
      <c r="F867">
        <v>60231160</v>
      </c>
      <c r="G867">
        <v>150.27030452988197</v>
      </c>
      <c r="H867">
        <v>150.3208225437931</v>
      </c>
      <c r="I867" s="2">
        <f>tsla_14yr_avg[[#This Row],[Average_14Y_Centered]]-tsla_14yr_avg[[#This Row],[MANUAL ROLLING AVERAGE]]</f>
        <v>-5.0518013911130311E-2</v>
      </c>
    </row>
    <row r="868" spans="1:9" x14ac:dyDescent="0.25">
      <c r="A868" s="1">
        <v>44820</v>
      </c>
      <c r="B868">
        <v>299.61</v>
      </c>
      <c r="C868">
        <v>303.70999999999998</v>
      </c>
      <c r="D868">
        <v>295.60000000000002</v>
      </c>
      <c r="E868">
        <v>303.35000000000002</v>
      </c>
      <c r="F868">
        <v>87087789</v>
      </c>
      <c r="G868">
        <v>150.11878707224335</v>
      </c>
      <c r="H868">
        <v>150.27030452988225</v>
      </c>
      <c r="I868" s="2">
        <f>tsla_14yr_avg[[#This Row],[Average_14Y_Centered]]-tsla_14yr_avg[[#This Row],[MANUAL ROLLING AVERAGE]]</f>
        <v>-0.1515174576389029</v>
      </c>
    </row>
    <row r="869" spans="1:9" x14ac:dyDescent="0.25">
      <c r="A869" s="1">
        <v>44819</v>
      </c>
      <c r="B869">
        <v>301.83</v>
      </c>
      <c r="C869">
        <v>309.12</v>
      </c>
      <c r="D869">
        <v>300.72000000000003</v>
      </c>
      <c r="E869">
        <v>303.75</v>
      </c>
      <c r="F869">
        <v>64795520</v>
      </c>
      <c r="G869">
        <v>150.06815279361459</v>
      </c>
      <c r="H869">
        <v>150.21973363774759</v>
      </c>
      <c r="I869" s="2">
        <f>tsla_14yr_avg[[#This Row],[Average_14Y_Centered]]-tsla_14yr_avg[[#This Row],[MANUAL ROLLING AVERAGE]]</f>
        <v>-0.15158084413300799</v>
      </c>
    </row>
    <row r="870" spans="1:9" x14ac:dyDescent="0.25">
      <c r="A870" s="1">
        <v>44818</v>
      </c>
      <c r="B870">
        <v>292.24</v>
      </c>
      <c r="C870">
        <v>306</v>
      </c>
      <c r="D870">
        <v>291.64</v>
      </c>
      <c r="E870">
        <v>302.61</v>
      </c>
      <c r="F870">
        <v>72628648</v>
      </c>
      <c r="G870">
        <v>150.01754939209727</v>
      </c>
      <c r="H870">
        <v>150.16923925446963</v>
      </c>
      <c r="I870" s="2">
        <f>tsla_14yr_avg[[#This Row],[Average_14Y_Centered]]-tsla_14yr_avg[[#This Row],[MANUAL ROLLING AVERAGE]]</f>
        <v>-0.15168986237236481</v>
      </c>
    </row>
    <row r="871" spans="1:9" x14ac:dyDescent="0.25">
      <c r="A871" s="1">
        <v>44817</v>
      </c>
      <c r="B871">
        <v>292.89999999999998</v>
      </c>
      <c r="C871">
        <v>297.39999999999998</v>
      </c>
      <c r="D871">
        <v>290.39999999999998</v>
      </c>
      <c r="E871">
        <v>292.13</v>
      </c>
      <c r="F871">
        <v>68229617</v>
      </c>
      <c r="G871">
        <v>150.01754939209727</v>
      </c>
      <c r="H871">
        <v>150.11878707224358</v>
      </c>
      <c r="I871" s="2">
        <f>tsla_14yr_avg[[#This Row],[Average_14Y_Centered]]-tsla_14yr_avg[[#This Row],[MANUAL ROLLING AVERAGE]]</f>
        <v>-0.10123768014631196</v>
      </c>
    </row>
    <row r="872" spans="1:9" x14ac:dyDescent="0.25">
      <c r="A872" s="1">
        <v>44816</v>
      </c>
      <c r="B872">
        <v>300.72000000000003</v>
      </c>
      <c r="C872">
        <v>305.49</v>
      </c>
      <c r="D872">
        <v>300.39999999999998</v>
      </c>
      <c r="E872">
        <v>304.42</v>
      </c>
      <c r="F872">
        <v>48674602</v>
      </c>
      <c r="G872">
        <v>150.01754939209727</v>
      </c>
      <c r="H872">
        <v>150.06815279361484</v>
      </c>
      <c r="I872" s="2">
        <f>tsla_14yr_avg[[#This Row],[Average_14Y_Centered]]-tsla_14yr_avg[[#This Row],[MANUAL ROLLING AVERAGE]]</f>
        <v>-5.060340151757714E-2</v>
      </c>
    </row>
    <row r="873" spans="1:9" x14ac:dyDescent="0.25">
      <c r="A873" s="1">
        <v>44813</v>
      </c>
      <c r="B873">
        <v>291.67</v>
      </c>
      <c r="C873">
        <v>299.85000000000002</v>
      </c>
      <c r="D873">
        <v>291.25</v>
      </c>
      <c r="E873">
        <v>299.68</v>
      </c>
      <c r="F873">
        <v>54470848</v>
      </c>
      <c r="G873">
        <v>149.86566603415559</v>
      </c>
      <c r="H873">
        <v>150.01754939209752</v>
      </c>
      <c r="I873" s="2">
        <f>tsla_14yr_avg[[#This Row],[Average_14Y_Centered]]-tsla_14yr_avg[[#This Row],[MANUAL ROLLING AVERAGE]]</f>
        <v>-0.15188335794192653</v>
      </c>
    </row>
    <row r="874" spans="1:9" x14ac:dyDescent="0.25">
      <c r="A874" s="1">
        <v>44812</v>
      </c>
      <c r="B874">
        <v>281.3</v>
      </c>
      <c r="C874">
        <v>289.5</v>
      </c>
      <c r="D874">
        <v>279.76</v>
      </c>
      <c r="E874">
        <v>289.26</v>
      </c>
      <c r="F874">
        <v>53713121</v>
      </c>
      <c r="G874">
        <v>149.81508725341428</v>
      </c>
      <c r="H874">
        <v>149.96690846942676</v>
      </c>
      <c r="I874" s="2">
        <f>tsla_14yr_avg[[#This Row],[Average_14Y_Centered]]-tsla_14yr_avg[[#This Row],[MANUAL ROLLING AVERAGE]]</f>
        <v>-0.151821216012479</v>
      </c>
    </row>
    <row r="875" spans="1:9" x14ac:dyDescent="0.25">
      <c r="A875" s="1">
        <v>44811</v>
      </c>
      <c r="B875">
        <v>273.10000000000002</v>
      </c>
      <c r="C875">
        <v>283.83999999999997</v>
      </c>
      <c r="D875">
        <v>272.27</v>
      </c>
      <c r="E875">
        <v>283.7</v>
      </c>
      <c r="F875">
        <v>50028922</v>
      </c>
      <c r="G875">
        <v>149.81508725341428</v>
      </c>
      <c r="H875">
        <v>149.91626423690229</v>
      </c>
      <c r="I875" s="2">
        <f>tsla_14yr_avg[[#This Row],[Average_14Y_Centered]]-tsla_14yr_avg[[#This Row],[MANUAL ROLLING AVERAGE]]</f>
        <v>-0.10117698348801696</v>
      </c>
    </row>
    <row r="876" spans="1:9" x14ac:dyDescent="0.25">
      <c r="A876" s="1">
        <v>44810</v>
      </c>
      <c r="B876">
        <v>272.68</v>
      </c>
      <c r="C876">
        <v>275.99</v>
      </c>
      <c r="D876">
        <v>265.74</v>
      </c>
      <c r="E876">
        <v>274.42</v>
      </c>
      <c r="F876">
        <v>55859980</v>
      </c>
      <c r="G876">
        <v>149.81508725341428</v>
      </c>
      <c r="H876">
        <v>149.86566603415585</v>
      </c>
      <c r="I876" s="2">
        <f>tsla_14yr_avg[[#This Row],[Average_14Y_Centered]]-tsla_14yr_avg[[#This Row],[MANUAL ROLLING AVERAGE]]</f>
        <v>-5.0578780741574292E-2</v>
      </c>
    </row>
    <row r="877" spans="1:9" x14ac:dyDescent="0.25">
      <c r="A877" s="1">
        <v>44806</v>
      </c>
      <c r="B877">
        <v>281.07</v>
      </c>
      <c r="C877">
        <v>282.35000000000002</v>
      </c>
      <c r="D877">
        <v>269.08</v>
      </c>
      <c r="E877">
        <v>270.20999999999998</v>
      </c>
      <c r="F877">
        <v>50890090</v>
      </c>
      <c r="G877">
        <v>149.66334975369458</v>
      </c>
      <c r="H877">
        <v>149.8150872534145</v>
      </c>
      <c r="I877" s="2">
        <f>tsla_14yr_avg[[#This Row],[Average_14Y_Centered]]-tsla_14yr_avg[[#This Row],[MANUAL ROLLING AVERAGE]]</f>
        <v>-0.15173749971992834</v>
      </c>
    </row>
    <row r="878" spans="1:9" x14ac:dyDescent="0.25">
      <c r="A878" s="1">
        <v>44805</v>
      </c>
      <c r="B878">
        <v>272.58</v>
      </c>
      <c r="C878">
        <v>277.58</v>
      </c>
      <c r="D878">
        <v>266.14999999999998</v>
      </c>
      <c r="E878">
        <v>277.16000000000003</v>
      </c>
      <c r="F878">
        <v>54287020</v>
      </c>
      <c r="G878">
        <v>149.61268560606061</v>
      </c>
      <c r="H878">
        <v>149.76439135381139</v>
      </c>
      <c r="I878" s="2">
        <f>tsla_14yr_avg[[#This Row],[Average_14Y_Centered]]-tsla_14yr_avg[[#This Row],[MANUAL ROLLING AVERAGE]]</f>
        <v>-0.15170574775078194</v>
      </c>
    </row>
    <row r="879" spans="1:9" x14ac:dyDescent="0.25">
      <c r="A879" s="1">
        <v>44804</v>
      </c>
      <c r="B879">
        <v>280.62</v>
      </c>
      <c r="C879">
        <v>281.25</v>
      </c>
      <c r="D879">
        <v>271.81</v>
      </c>
      <c r="E879">
        <v>275.61</v>
      </c>
      <c r="F879">
        <v>52107340</v>
      </c>
      <c r="G879">
        <v>149.562321090496</v>
      </c>
      <c r="H879">
        <v>149.71382486732398</v>
      </c>
      <c r="I879" s="2">
        <f>tsla_14yr_avg[[#This Row],[Average_14Y_Centered]]-tsla_14yr_avg[[#This Row],[MANUAL ROLLING AVERAGE]]</f>
        <v>-0.15150377682797966</v>
      </c>
    </row>
    <row r="880" spans="1:9" x14ac:dyDescent="0.25">
      <c r="A880" s="1">
        <v>44803</v>
      </c>
      <c r="B880">
        <v>287.87</v>
      </c>
      <c r="C880">
        <v>288.48</v>
      </c>
      <c r="D880">
        <v>272.64999999999998</v>
      </c>
      <c r="E880">
        <v>277.7</v>
      </c>
      <c r="F880">
        <v>50541762</v>
      </c>
      <c r="G880">
        <v>149.562321090496</v>
      </c>
      <c r="H880">
        <v>149.66334975369483</v>
      </c>
      <c r="I880" s="2">
        <f>tsla_14yr_avg[[#This Row],[Average_14Y_Centered]]-tsla_14yr_avg[[#This Row],[MANUAL ROLLING AVERAGE]]</f>
        <v>-0.10102866319883219</v>
      </c>
    </row>
    <row r="881" spans="1:9" x14ac:dyDescent="0.25">
      <c r="A881" s="1">
        <v>44802</v>
      </c>
      <c r="B881">
        <v>282.83</v>
      </c>
      <c r="C881">
        <v>287.74</v>
      </c>
      <c r="D881">
        <v>280.7</v>
      </c>
      <c r="E881">
        <v>284.82</v>
      </c>
      <c r="F881">
        <v>41864738</v>
      </c>
      <c r="G881">
        <v>149.562321090496</v>
      </c>
      <c r="H881">
        <v>149.61268560606084</v>
      </c>
      <c r="I881" s="2">
        <f>tsla_14yr_avg[[#This Row],[Average_14Y_Centered]]-tsla_14yr_avg[[#This Row],[MANUAL ROLLING AVERAGE]]</f>
        <v>-5.036451556483712E-2</v>
      </c>
    </row>
    <row r="882" spans="1:9" x14ac:dyDescent="0.25">
      <c r="A882" s="1">
        <v>44799</v>
      </c>
      <c r="B882">
        <v>297.43</v>
      </c>
      <c r="C882">
        <v>302</v>
      </c>
      <c r="D882">
        <v>287.47000000000003</v>
      </c>
      <c r="E882">
        <v>288.08999999999997</v>
      </c>
      <c r="F882">
        <v>57163953</v>
      </c>
      <c r="G882">
        <v>149.41068456883508</v>
      </c>
      <c r="H882">
        <v>149.56232109049625</v>
      </c>
      <c r="I882" s="2">
        <f>tsla_14yr_avg[[#This Row],[Average_14Y_Centered]]-tsla_14yr_avg[[#This Row],[MANUAL ROLLING AVERAGE]]</f>
        <v>-0.15163652166117458</v>
      </c>
    </row>
    <row r="883" spans="1:9" x14ac:dyDescent="0.25">
      <c r="A883" s="1">
        <v>44798</v>
      </c>
      <c r="B883">
        <v>302.36</v>
      </c>
      <c r="C883">
        <v>302.95999999999998</v>
      </c>
      <c r="D883">
        <v>291.60000000000002</v>
      </c>
      <c r="E883">
        <v>296.07</v>
      </c>
      <c r="F883">
        <v>53230008</v>
      </c>
      <c r="G883">
        <v>149.35974291115309</v>
      </c>
      <c r="H883">
        <v>149.51198334595028</v>
      </c>
      <c r="I883" s="2">
        <f>tsla_14yr_avg[[#This Row],[Average_14Y_Centered]]-tsla_14yr_avg[[#This Row],[MANUAL ROLLING AVERAGE]]</f>
        <v>-0.15224043479719285</v>
      </c>
    </row>
    <row r="884" spans="1:9" x14ac:dyDescent="0.25">
      <c r="A884" s="1">
        <v>44797</v>
      </c>
      <c r="B884">
        <v>297.56</v>
      </c>
      <c r="C884">
        <v>303.64999999999998</v>
      </c>
      <c r="D884">
        <v>296.5</v>
      </c>
      <c r="E884">
        <v>297.10000000000002</v>
      </c>
      <c r="F884">
        <v>57259770</v>
      </c>
      <c r="G884">
        <v>149.30880952380951</v>
      </c>
      <c r="H884">
        <v>149.46154370034077</v>
      </c>
      <c r="I884" s="2">
        <f>tsla_14yr_avg[[#This Row],[Average_14Y_Centered]]-tsla_14yr_avg[[#This Row],[MANUAL ROLLING AVERAGE]]</f>
        <v>-0.15273417653125421</v>
      </c>
    </row>
    <row r="885" spans="1:9" x14ac:dyDescent="0.25">
      <c r="A885" s="1">
        <v>44796</v>
      </c>
      <c r="B885">
        <v>291.45</v>
      </c>
      <c r="C885">
        <v>298.83</v>
      </c>
      <c r="D885">
        <v>287.92</v>
      </c>
      <c r="E885">
        <v>296.45</v>
      </c>
      <c r="F885">
        <v>63985117</v>
      </c>
      <c r="G885">
        <v>149.30880952380951</v>
      </c>
      <c r="H885">
        <v>149.41068456883534</v>
      </c>
      <c r="I885" s="2">
        <f>tsla_14yr_avg[[#This Row],[Average_14Y_Centered]]-tsla_14yr_avg[[#This Row],[MANUAL ROLLING AVERAGE]]</f>
        <v>-0.10187504502582101</v>
      </c>
    </row>
    <row r="886" spans="1:9" x14ac:dyDescent="0.25">
      <c r="A886" s="1">
        <v>44795</v>
      </c>
      <c r="B886">
        <v>291.91000000000003</v>
      </c>
      <c r="C886">
        <v>292.39999999999998</v>
      </c>
      <c r="D886">
        <v>286.3</v>
      </c>
      <c r="E886">
        <v>289.91000000000003</v>
      </c>
      <c r="F886">
        <v>55843405</v>
      </c>
      <c r="G886">
        <v>149.30880952380951</v>
      </c>
      <c r="H886">
        <v>149.35974291115335</v>
      </c>
      <c r="I886" s="2">
        <f>tsla_14yr_avg[[#This Row],[Average_14Y_Centered]]-tsla_14yr_avg[[#This Row],[MANUAL ROLLING AVERAGE]]</f>
        <v>-5.0933387343832237E-2</v>
      </c>
    </row>
    <row r="887" spans="1:9" x14ac:dyDescent="0.25">
      <c r="A887" s="1">
        <v>44792</v>
      </c>
      <c r="B887">
        <v>299</v>
      </c>
      <c r="C887">
        <v>300.36</v>
      </c>
      <c r="D887">
        <v>292.5</v>
      </c>
      <c r="E887">
        <v>296.67</v>
      </c>
      <c r="F887">
        <v>61395457</v>
      </c>
      <c r="G887">
        <v>149.15804454511138</v>
      </c>
      <c r="H887">
        <v>149.30880952380977</v>
      </c>
      <c r="I887" s="2">
        <f>tsla_14yr_avg[[#This Row],[Average_14Y_Centered]]-tsla_14yr_avg[[#This Row],[MANUAL ROLLING AVERAGE]]</f>
        <v>-0.15076497869839045</v>
      </c>
    </row>
    <row r="888" spans="1:9" x14ac:dyDescent="0.25">
      <c r="A888" s="1">
        <v>44791</v>
      </c>
      <c r="B888">
        <v>306</v>
      </c>
      <c r="C888">
        <v>306.5</v>
      </c>
      <c r="D888">
        <v>301.85000000000002</v>
      </c>
      <c r="E888">
        <v>302.87</v>
      </c>
      <c r="F888">
        <v>47500576</v>
      </c>
      <c r="G888">
        <v>149.10831698113208</v>
      </c>
      <c r="H888">
        <v>149.25821307140183</v>
      </c>
      <c r="I888" s="2">
        <f>tsla_14yr_avg[[#This Row],[Average_14Y_Centered]]-tsla_14yr_avg[[#This Row],[MANUAL ROLLING AVERAGE]]</f>
        <v>-0.14989609026974904</v>
      </c>
    </row>
    <row r="889" spans="1:9" x14ac:dyDescent="0.25">
      <c r="A889" s="1">
        <v>44790</v>
      </c>
      <c r="B889">
        <v>303.39999999999998</v>
      </c>
      <c r="C889">
        <v>309.66000000000003</v>
      </c>
      <c r="D889">
        <v>300.02999999999997</v>
      </c>
      <c r="E889">
        <v>304</v>
      </c>
      <c r="F889">
        <v>68766042</v>
      </c>
      <c r="G889">
        <v>149.05848359109771</v>
      </c>
      <c r="H889">
        <v>149.20794561933559</v>
      </c>
      <c r="I889" s="2">
        <f>tsla_14yr_avg[[#This Row],[Average_14Y_Centered]]-tsla_14yr_avg[[#This Row],[MANUAL ROLLING AVERAGE]]</f>
        <v>-0.14946202823787758</v>
      </c>
    </row>
    <row r="890" spans="1:9" x14ac:dyDescent="0.25">
      <c r="A890" s="1">
        <v>44789</v>
      </c>
      <c r="B890">
        <v>311.67</v>
      </c>
      <c r="C890">
        <v>314.67</v>
      </c>
      <c r="D890">
        <v>302.88</v>
      </c>
      <c r="E890">
        <v>306.56</v>
      </c>
      <c r="F890">
        <v>88136390</v>
      </c>
      <c r="G890">
        <v>149.05848359109771</v>
      </c>
      <c r="H890">
        <v>149.15804454511161</v>
      </c>
      <c r="I890" s="2">
        <f>tsla_14yr_avg[[#This Row],[Average_14Y_Centered]]-tsla_14yr_avg[[#This Row],[MANUAL ROLLING AVERAGE]]</f>
        <v>-9.9560954013895753E-2</v>
      </c>
    </row>
    <row r="891" spans="1:9" x14ac:dyDescent="0.25">
      <c r="A891" s="1">
        <v>44788</v>
      </c>
      <c r="B891">
        <v>301.79000000000002</v>
      </c>
      <c r="C891">
        <v>313.13</v>
      </c>
      <c r="D891">
        <v>301.23</v>
      </c>
      <c r="E891">
        <v>309.32</v>
      </c>
      <c r="F891">
        <v>89359266</v>
      </c>
      <c r="G891">
        <v>149.05848359109771</v>
      </c>
      <c r="H891">
        <v>149.10831698113233</v>
      </c>
      <c r="I891" s="2">
        <f>tsla_14yr_avg[[#This Row],[Average_14Y_Centered]]-tsla_14yr_avg[[#This Row],[MANUAL ROLLING AVERAGE]]</f>
        <v>-4.9833390034621061E-2</v>
      </c>
    </row>
    <row r="892" spans="1:9" x14ac:dyDescent="0.25">
      <c r="A892" s="1">
        <v>44785</v>
      </c>
      <c r="B892">
        <v>289.41000000000003</v>
      </c>
      <c r="C892">
        <v>300.16000000000003</v>
      </c>
      <c r="D892">
        <v>285.02999999999997</v>
      </c>
      <c r="E892">
        <v>300.02999999999997</v>
      </c>
      <c r="F892">
        <v>79657373</v>
      </c>
      <c r="G892">
        <v>148.90817633760361</v>
      </c>
      <c r="H892">
        <v>149.05848359109797</v>
      </c>
      <c r="I892" s="2">
        <f>tsla_14yr_avg[[#This Row],[Average_14Y_Centered]]-tsla_14yr_avg[[#This Row],[MANUAL ROLLING AVERAGE]]</f>
        <v>-0.15030725349436125</v>
      </c>
    </row>
    <row r="893" spans="1:9" x14ac:dyDescent="0.25">
      <c r="A893" s="1">
        <v>44784</v>
      </c>
      <c r="B893">
        <v>296.51</v>
      </c>
      <c r="C893">
        <v>298.24</v>
      </c>
      <c r="D893">
        <v>285.83</v>
      </c>
      <c r="E893">
        <v>286.63</v>
      </c>
      <c r="F893">
        <v>70155127</v>
      </c>
      <c r="G893">
        <v>148.85804896421845</v>
      </c>
      <c r="H893">
        <v>149.00838989441957</v>
      </c>
      <c r="I893" s="2">
        <f>tsla_14yr_avg[[#This Row],[Average_14Y_Centered]]-tsla_14yr_avg[[#This Row],[MANUAL ROLLING AVERAGE]]</f>
        <v>-0.15034093020111072</v>
      </c>
    </row>
    <row r="894" spans="1:9" x14ac:dyDescent="0.25">
      <c r="A894" s="1">
        <v>44783</v>
      </c>
      <c r="B894">
        <v>297.07</v>
      </c>
      <c r="C894">
        <v>297.51</v>
      </c>
      <c r="D894">
        <v>283.37</v>
      </c>
      <c r="E894">
        <v>294.36</v>
      </c>
      <c r="F894">
        <v>94918950</v>
      </c>
      <c r="G894">
        <v>148.80805722891566</v>
      </c>
      <c r="H894">
        <v>148.95831888428219</v>
      </c>
      <c r="I894" s="2">
        <f>tsla_14yr_avg[[#This Row],[Average_14Y_Centered]]-tsla_14yr_avg[[#This Row],[MANUAL ROLLING AVERAGE]]</f>
        <v>-0.1502616553665348</v>
      </c>
    </row>
    <row r="895" spans="1:9" x14ac:dyDescent="0.25">
      <c r="A895" s="1">
        <v>44782</v>
      </c>
      <c r="B895">
        <v>290.29000000000002</v>
      </c>
      <c r="C895">
        <v>292.39999999999998</v>
      </c>
      <c r="D895">
        <v>279.35000000000002</v>
      </c>
      <c r="E895">
        <v>283.33</v>
      </c>
      <c r="F895">
        <v>86244777</v>
      </c>
      <c r="G895">
        <v>148.80805722891566</v>
      </c>
      <c r="H895">
        <v>148.90817633760386</v>
      </c>
      <c r="I895" s="2">
        <f>tsla_14yr_avg[[#This Row],[Average_14Y_Centered]]-tsla_14yr_avg[[#This Row],[MANUAL ROLLING AVERAGE]]</f>
        <v>-0.10011910868820451</v>
      </c>
    </row>
    <row r="896" spans="1:9" x14ac:dyDescent="0.25">
      <c r="A896" s="1">
        <v>44781</v>
      </c>
      <c r="B896">
        <v>295</v>
      </c>
      <c r="C896">
        <v>305.2</v>
      </c>
      <c r="D896">
        <v>289.08999999999997</v>
      </c>
      <c r="E896">
        <v>290.42</v>
      </c>
      <c r="F896">
        <v>99365390</v>
      </c>
      <c r="G896">
        <v>148.80805722891566</v>
      </c>
      <c r="H896">
        <v>148.85804896421871</v>
      </c>
      <c r="I896" s="2">
        <f>tsla_14yr_avg[[#This Row],[Average_14Y_Centered]]-tsla_14yr_avg[[#This Row],[MANUAL ROLLING AVERAGE]]</f>
        <v>-4.9991735303052565E-2</v>
      </c>
    </row>
    <row r="897" spans="1:9" x14ac:dyDescent="0.25">
      <c r="A897" s="1">
        <v>44778</v>
      </c>
      <c r="B897">
        <v>302.67</v>
      </c>
      <c r="C897">
        <v>304.61</v>
      </c>
      <c r="D897">
        <v>285.54000000000002</v>
      </c>
      <c r="E897">
        <v>288.17</v>
      </c>
      <c r="F897">
        <v>113173021</v>
      </c>
      <c r="G897">
        <v>148.6591914253479</v>
      </c>
      <c r="H897">
        <v>148.80805722891594</v>
      </c>
      <c r="I897" s="2">
        <f>tsla_14yr_avg[[#This Row],[Average_14Y_Centered]]-tsla_14yr_avg[[#This Row],[MANUAL ROLLING AVERAGE]]</f>
        <v>-0.14886580356804302</v>
      </c>
    </row>
    <row r="898" spans="1:9" x14ac:dyDescent="0.25">
      <c r="A898" s="1">
        <v>44777</v>
      </c>
      <c r="B898">
        <v>311</v>
      </c>
      <c r="C898">
        <v>313.61</v>
      </c>
      <c r="D898">
        <v>305</v>
      </c>
      <c r="E898">
        <v>308.63</v>
      </c>
      <c r="F898">
        <v>72256389</v>
      </c>
      <c r="G898">
        <v>148.60997744360901</v>
      </c>
      <c r="H898">
        <v>148.75813699661299</v>
      </c>
      <c r="I898" s="2">
        <f>tsla_14yr_avg[[#This Row],[Average_14Y_Centered]]-tsla_14yr_avg[[#This Row],[MANUAL ROLLING AVERAGE]]</f>
        <v>-0.14815955300397832</v>
      </c>
    </row>
    <row r="899" spans="1:9" x14ac:dyDescent="0.25">
      <c r="A899" s="1">
        <v>44776</v>
      </c>
      <c r="B899">
        <v>305</v>
      </c>
      <c r="C899">
        <v>309.55</v>
      </c>
      <c r="D899">
        <v>301.14999999999998</v>
      </c>
      <c r="E899">
        <v>307.39999999999998</v>
      </c>
      <c r="F899">
        <v>80091194</v>
      </c>
      <c r="G899">
        <v>148.56064261555807</v>
      </c>
      <c r="H899">
        <v>148.70834462001531</v>
      </c>
      <c r="I899" s="2">
        <f>tsla_14yr_avg[[#This Row],[Average_14Y_Centered]]-tsla_14yr_avg[[#This Row],[MANUAL ROLLING AVERAGE]]</f>
        <v>-0.14770200445724413</v>
      </c>
    </row>
    <row r="900" spans="1:9" x14ac:dyDescent="0.25">
      <c r="A900" s="1">
        <v>44775</v>
      </c>
      <c r="B900">
        <v>294</v>
      </c>
      <c r="C900">
        <v>307.83</v>
      </c>
      <c r="D900">
        <v>292.67</v>
      </c>
      <c r="E900">
        <v>300.58999999999997</v>
      </c>
      <c r="F900">
        <v>95577574</v>
      </c>
      <c r="G900">
        <v>148.56064261555807</v>
      </c>
      <c r="H900">
        <v>148.65919142534813</v>
      </c>
      <c r="I900" s="2">
        <f>tsla_14yr_avg[[#This Row],[Average_14Y_Centered]]-tsla_14yr_avg[[#This Row],[MANUAL ROLLING AVERAGE]]</f>
        <v>-9.8548809790059977E-2</v>
      </c>
    </row>
    <row r="901" spans="1:9" x14ac:dyDescent="0.25">
      <c r="A901" s="1">
        <v>44774</v>
      </c>
      <c r="B901">
        <v>301.27</v>
      </c>
      <c r="C901">
        <v>311.88</v>
      </c>
      <c r="D901">
        <v>295</v>
      </c>
      <c r="E901">
        <v>297.27999999999997</v>
      </c>
      <c r="F901">
        <v>117043025</v>
      </c>
      <c r="G901">
        <v>148.56064261555807</v>
      </c>
      <c r="H901">
        <v>148.60997744360927</v>
      </c>
      <c r="I901" s="2">
        <f>tsla_14yr_avg[[#This Row],[Average_14Y_Centered]]-tsla_14yr_avg[[#This Row],[MANUAL ROLLING AVERAGE]]</f>
        <v>-4.933482805120093E-2</v>
      </c>
    </row>
    <row r="902" spans="1:9" x14ac:dyDescent="0.25">
      <c r="A902" s="1">
        <v>44771</v>
      </c>
      <c r="B902">
        <v>280.7</v>
      </c>
      <c r="C902">
        <v>298.32</v>
      </c>
      <c r="D902">
        <v>279.10000000000002</v>
      </c>
      <c r="E902">
        <v>297.14999999999998</v>
      </c>
      <c r="F902">
        <v>95312970</v>
      </c>
      <c r="G902">
        <v>148.41328453453454</v>
      </c>
      <c r="H902">
        <v>148.56064261555832</v>
      </c>
      <c r="I902" s="2">
        <f>tsla_14yr_avg[[#This Row],[Average_14Y_Centered]]-tsla_14yr_avg[[#This Row],[MANUAL ROLLING AVERAGE]]</f>
        <v>-0.14735808102378201</v>
      </c>
    </row>
    <row r="903" spans="1:9" x14ac:dyDescent="0.25">
      <c r="A903" s="1">
        <v>44770</v>
      </c>
      <c r="B903">
        <v>280.07</v>
      </c>
      <c r="C903">
        <v>283.3</v>
      </c>
      <c r="D903">
        <v>272.8</v>
      </c>
      <c r="E903">
        <v>280.89999999999998</v>
      </c>
      <c r="F903">
        <v>84723088</v>
      </c>
      <c r="G903">
        <v>148.36421763602252</v>
      </c>
      <c r="H903">
        <v>148.51149887302805</v>
      </c>
      <c r="I903" s="2">
        <f>tsla_14yr_avg[[#This Row],[Average_14Y_Centered]]-tsla_14yr_avg[[#This Row],[MANUAL ROLLING AVERAGE]]</f>
        <v>-0.14728123700552942</v>
      </c>
    </row>
    <row r="904" spans="1:9" x14ac:dyDescent="0.25">
      <c r="A904" s="1">
        <v>44769</v>
      </c>
      <c r="B904">
        <v>263.81</v>
      </c>
      <c r="C904">
        <v>275.93</v>
      </c>
      <c r="D904">
        <v>261.79000000000002</v>
      </c>
      <c r="E904">
        <v>274.82</v>
      </c>
      <c r="F904">
        <v>88110086</v>
      </c>
      <c r="G904">
        <v>148.31489497374344</v>
      </c>
      <c r="H904">
        <v>148.46241081487071</v>
      </c>
      <c r="I904" s="2">
        <f>tsla_14yr_avg[[#This Row],[Average_14Y_Centered]]-tsla_14yr_avg[[#This Row],[MANUAL ROLLING AVERAGE]]</f>
        <v>-0.14751584112727301</v>
      </c>
    </row>
    <row r="905" spans="1:9" x14ac:dyDescent="0.25">
      <c r="A905" s="1">
        <v>44768</v>
      </c>
      <c r="B905">
        <v>266.51</v>
      </c>
      <c r="C905">
        <v>267.31</v>
      </c>
      <c r="D905">
        <v>256.26</v>
      </c>
      <c r="E905">
        <v>258.86</v>
      </c>
      <c r="F905">
        <v>66820840</v>
      </c>
      <c r="G905">
        <v>148.31489497374344</v>
      </c>
      <c r="H905">
        <v>148.4132845345348</v>
      </c>
      <c r="I905" s="2">
        <f>tsla_14yr_avg[[#This Row],[Average_14Y_Centered]]-tsla_14yr_avg[[#This Row],[MANUAL ROLLING AVERAGE]]</f>
        <v>-9.8389560791360964E-2</v>
      </c>
    </row>
    <row r="906" spans="1:9" x14ac:dyDescent="0.25">
      <c r="A906" s="1">
        <v>44767</v>
      </c>
      <c r="B906">
        <v>272.22000000000003</v>
      </c>
      <c r="C906">
        <v>274.14999999999998</v>
      </c>
      <c r="D906">
        <v>267.39999999999998</v>
      </c>
      <c r="E906">
        <v>268.43</v>
      </c>
      <c r="F906">
        <v>64073587</v>
      </c>
      <c r="G906">
        <v>148.31489497374344</v>
      </c>
      <c r="H906">
        <v>148.36421763602277</v>
      </c>
      <c r="I906" s="2">
        <f>tsla_14yr_avg[[#This Row],[Average_14Y_Centered]]-tsla_14yr_avg[[#This Row],[MANUAL ROLLING AVERAGE]]</f>
        <v>-4.9322662279337237E-2</v>
      </c>
    </row>
    <row r="907" spans="1:9" x14ac:dyDescent="0.25">
      <c r="A907" s="1">
        <v>44764</v>
      </c>
      <c r="B907">
        <v>276.22000000000003</v>
      </c>
      <c r="C907">
        <v>280.79000000000002</v>
      </c>
      <c r="D907">
        <v>270.70999999999998</v>
      </c>
      <c r="E907">
        <v>272.24</v>
      </c>
      <c r="F907">
        <v>103472967</v>
      </c>
      <c r="G907">
        <v>148.16817909329336</v>
      </c>
      <c r="H907">
        <v>148.31489497374369</v>
      </c>
      <c r="I907" s="2">
        <f>tsla_14yr_avg[[#This Row],[Average_14Y_Centered]]-tsla_14yr_avg[[#This Row],[MANUAL ROLLING AVERAGE]]</f>
        <v>-0.14671588045032991</v>
      </c>
    </row>
    <row r="908" spans="1:9" x14ac:dyDescent="0.25">
      <c r="A908" s="1">
        <v>44763</v>
      </c>
      <c r="B908">
        <v>255.11</v>
      </c>
      <c r="C908">
        <v>273.27</v>
      </c>
      <c r="D908">
        <v>254.87</v>
      </c>
      <c r="E908">
        <v>271.70999999999998</v>
      </c>
      <c r="F908">
        <v>142032334</v>
      </c>
      <c r="G908">
        <v>148.11934456928839</v>
      </c>
      <c r="H908">
        <v>148.26591676040522</v>
      </c>
      <c r="I908" s="2">
        <f>tsla_14yr_avg[[#This Row],[Average_14Y_Centered]]-tsla_14yr_avg[[#This Row],[MANUAL ROLLING AVERAGE]]</f>
        <v>-0.14657219111683162</v>
      </c>
    </row>
    <row r="909" spans="1:9" x14ac:dyDescent="0.25">
      <c r="A909" s="1">
        <v>44762</v>
      </c>
      <c r="B909">
        <v>246.78</v>
      </c>
      <c r="C909">
        <v>250.66</v>
      </c>
      <c r="D909">
        <v>243.48</v>
      </c>
      <c r="E909">
        <v>247.5</v>
      </c>
      <c r="F909">
        <v>88864176</v>
      </c>
      <c r="G909">
        <v>148.07093597903409</v>
      </c>
      <c r="H909">
        <v>148.21702023988033</v>
      </c>
      <c r="I909" s="2">
        <f>tsla_14yr_avg[[#This Row],[Average_14Y_Centered]]-tsla_14yr_avg[[#This Row],[MANUAL ROLLING AVERAGE]]</f>
        <v>-0.14608426084623716</v>
      </c>
    </row>
    <row r="910" spans="1:9" x14ac:dyDescent="0.25">
      <c r="A910" s="1">
        <v>44761</v>
      </c>
      <c r="B910">
        <v>245</v>
      </c>
      <c r="C910">
        <v>247.14</v>
      </c>
      <c r="D910">
        <v>236.98</v>
      </c>
      <c r="E910">
        <v>245.53</v>
      </c>
      <c r="F910">
        <v>80890191</v>
      </c>
      <c r="G910">
        <v>148.07093597903409</v>
      </c>
      <c r="H910">
        <v>148.16817909329362</v>
      </c>
      <c r="I910" s="2">
        <f>tsla_14yr_avg[[#This Row],[Average_14Y_Centered]]-tsla_14yr_avg[[#This Row],[MANUAL ROLLING AVERAGE]]</f>
        <v>-9.7243114259526919E-2</v>
      </c>
    </row>
    <row r="911" spans="1:9" x14ac:dyDescent="0.25">
      <c r="A911" s="1">
        <v>44760</v>
      </c>
      <c r="B911">
        <v>244.94</v>
      </c>
      <c r="C911">
        <v>250.52</v>
      </c>
      <c r="D911">
        <v>239.6</v>
      </c>
      <c r="E911">
        <v>240.55</v>
      </c>
      <c r="F911">
        <v>82537526</v>
      </c>
      <c r="G911">
        <v>148.07093597903409</v>
      </c>
      <c r="H911">
        <v>148.11934456928867</v>
      </c>
      <c r="I911" s="2">
        <f>tsla_14yr_avg[[#This Row],[Average_14Y_Centered]]-tsla_14yr_avg[[#This Row],[MANUAL ROLLING AVERAGE]]</f>
        <v>-4.8408590254581441E-2</v>
      </c>
    </row>
    <row r="912" spans="1:9" x14ac:dyDescent="0.25">
      <c r="A912" s="1">
        <v>44757</v>
      </c>
      <c r="B912">
        <v>240</v>
      </c>
      <c r="C912">
        <v>243.62</v>
      </c>
      <c r="D912">
        <v>236.89</v>
      </c>
      <c r="E912">
        <v>240.07</v>
      </c>
      <c r="F912">
        <v>69683083</v>
      </c>
      <c r="G912">
        <v>147.92486910994762</v>
      </c>
      <c r="H912">
        <v>148.07093597903435</v>
      </c>
      <c r="I912" s="2">
        <f>tsla_14yr_avg[[#This Row],[Average_14Y_Centered]]-tsla_14yr_avg[[#This Row],[MANUAL ROLLING AVERAGE]]</f>
        <v>-0.14606686908672373</v>
      </c>
    </row>
    <row r="913" spans="1:9" x14ac:dyDescent="0.25">
      <c r="A913" s="1">
        <v>44756</v>
      </c>
      <c r="B913">
        <v>234.9</v>
      </c>
      <c r="C913">
        <v>238.65</v>
      </c>
      <c r="D913">
        <v>229.33</v>
      </c>
      <c r="E913">
        <v>238.31</v>
      </c>
      <c r="F913">
        <v>78557566</v>
      </c>
      <c r="G913">
        <v>147.8761906542056</v>
      </c>
      <c r="H913">
        <v>148.0223727544913</v>
      </c>
      <c r="I913" s="2">
        <f>tsla_14yr_avg[[#This Row],[Average_14Y_Centered]]-tsla_14yr_avg[[#This Row],[MANUAL ROLLING AVERAGE]]</f>
        <v>-0.14618210028569933</v>
      </c>
    </row>
    <row r="914" spans="1:9" x14ac:dyDescent="0.25">
      <c r="A914" s="1">
        <v>44755</v>
      </c>
      <c r="B914">
        <v>225.5</v>
      </c>
      <c r="C914">
        <v>242.06</v>
      </c>
      <c r="D914">
        <v>225.03</v>
      </c>
      <c r="E914">
        <v>237.04</v>
      </c>
      <c r="F914">
        <v>97954602</v>
      </c>
      <c r="G914">
        <v>147.82746263079224</v>
      </c>
      <c r="H914">
        <v>147.9736475869812</v>
      </c>
      <c r="I914" s="2">
        <f>tsla_14yr_avg[[#This Row],[Average_14Y_Centered]]-tsla_14yr_avg[[#This Row],[MANUAL ROLLING AVERAGE]]</f>
        <v>-0.14618495618896077</v>
      </c>
    </row>
    <row r="915" spans="1:9" x14ac:dyDescent="0.25">
      <c r="A915" s="1">
        <v>44754</v>
      </c>
      <c r="B915">
        <v>236.85</v>
      </c>
      <c r="C915">
        <v>239.77</v>
      </c>
      <c r="D915">
        <v>228.37</v>
      </c>
      <c r="E915">
        <v>233.07</v>
      </c>
      <c r="F915">
        <v>87931046</v>
      </c>
      <c r="G915">
        <v>147.82746263079224</v>
      </c>
      <c r="H915">
        <v>147.92486910994791</v>
      </c>
      <c r="I915" s="2">
        <f>tsla_14yr_avg[[#This Row],[Average_14Y_Centered]]-tsla_14yr_avg[[#This Row],[MANUAL ROLLING AVERAGE]]</f>
        <v>-9.7406479155665693E-2</v>
      </c>
    </row>
    <row r="916" spans="1:9" x14ac:dyDescent="0.25">
      <c r="A916" s="1">
        <v>44753</v>
      </c>
      <c r="B916">
        <v>252.1</v>
      </c>
      <c r="C916">
        <v>253.06</v>
      </c>
      <c r="D916">
        <v>233.63</v>
      </c>
      <c r="E916">
        <v>234.34</v>
      </c>
      <c r="F916">
        <v>99509318</v>
      </c>
      <c r="G916">
        <v>147.82746263079224</v>
      </c>
      <c r="H916">
        <v>147.87619065420589</v>
      </c>
      <c r="I916" s="2">
        <f>tsla_14yr_avg[[#This Row],[Average_14Y_Centered]]-tsla_14yr_avg[[#This Row],[MANUAL ROLLING AVERAGE]]</f>
        <v>-4.8728023413644905E-2</v>
      </c>
    </row>
    <row r="917" spans="1:9" x14ac:dyDescent="0.25">
      <c r="A917" s="1">
        <v>44750</v>
      </c>
      <c r="B917">
        <v>242.33</v>
      </c>
      <c r="C917">
        <v>254.98</v>
      </c>
      <c r="D917">
        <v>241.16</v>
      </c>
      <c r="E917">
        <v>250.76</v>
      </c>
      <c r="F917">
        <v>101854183</v>
      </c>
      <c r="G917">
        <v>147.68113475177304</v>
      </c>
      <c r="H917">
        <v>147.8274626307925</v>
      </c>
      <c r="I917" s="2">
        <f>tsla_14yr_avg[[#This Row],[Average_14Y_Centered]]-tsla_14yr_avg[[#This Row],[MANUAL ROLLING AVERAGE]]</f>
        <v>-0.14632787901945221</v>
      </c>
    </row>
    <row r="918" spans="1:9" x14ac:dyDescent="0.25">
      <c r="A918" s="1">
        <v>44749</v>
      </c>
      <c r="B918">
        <v>233.92</v>
      </c>
      <c r="C918">
        <v>245.36</v>
      </c>
      <c r="D918">
        <v>232.21</v>
      </c>
      <c r="E918">
        <v>244.54</v>
      </c>
      <c r="F918">
        <v>81930775</v>
      </c>
      <c r="G918">
        <v>147.63269402985074</v>
      </c>
      <c r="H918">
        <v>147.77869630183071</v>
      </c>
      <c r="I918" s="2">
        <f>tsla_14yr_avg[[#This Row],[Average_14Y_Centered]]-tsla_14yr_avg[[#This Row],[MANUAL ROLLING AVERAGE]]</f>
        <v>-0.14600227197996674</v>
      </c>
    </row>
    <row r="919" spans="1:9" x14ac:dyDescent="0.25">
      <c r="A919" s="1">
        <v>44748</v>
      </c>
      <c r="B919">
        <v>230.78</v>
      </c>
      <c r="C919">
        <v>234.56</v>
      </c>
      <c r="D919">
        <v>227.19</v>
      </c>
      <c r="E919">
        <v>231.73</v>
      </c>
      <c r="F919">
        <v>71853696</v>
      </c>
      <c r="G919">
        <v>147.58458411040658</v>
      </c>
      <c r="H919">
        <v>147.72993278566122</v>
      </c>
      <c r="I919" s="2">
        <f>tsla_14yr_avg[[#This Row],[Average_14Y_Centered]]-tsla_14yr_avg[[#This Row],[MANUAL ROLLING AVERAGE]]</f>
        <v>-0.14534867525463824</v>
      </c>
    </row>
    <row r="920" spans="1:9" x14ac:dyDescent="0.25">
      <c r="A920" s="1">
        <v>44747</v>
      </c>
      <c r="B920">
        <v>223</v>
      </c>
      <c r="C920">
        <v>233.15</v>
      </c>
      <c r="D920">
        <v>216.17</v>
      </c>
      <c r="E920">
        <v>233.07</v>
      </c>
      <c r="F920">
        <v>84779179</v>
      </c>
      <c r="G920">
        <v>147.58458411040658</v>
      </c>
      <c r="H920">
        <v>147.68113475177333</v>
      </c>
      <c r="I920" s="2">
        <f>tsla_14yr_avg[[#This Row],[Average_14Y_Centered]]-tsla_14yr_avg[[#This Row],[MANUAL ROLLING AVERAGE]]</f>
        <v>-9.6550641366746959E-2</v>
      </c>
    </row>
    <row r="921" spans="1:9" x14ac:dyDescent="0.25">
      <c r="A921" s="1">
        <v>44743</v>
      </c>
      <c r="B921">
        <v>227</v>
      </c>
      <c r="C921">
        <v>230.23</v>
      </c>
      <c r="D921">
        <v>222.12</v>
      </c>
      <c r="E921">
        <v>227.26</v>
      </c>
      <c r="F921">
        <v>74460528</v>
      </c>
      <c r="G921">
        <v>147.48821468505403</v>
      </c>
      <c r="H921">
        <v>147.63269402985102</v>
      </c>
      <c r="I921" s="2">
        <f>tsla_14yr_avg[[#This Row],[Average_14Y_Centered]]-tsla_14yr_avg[[#This Row],[MANUAL ROLLING AVERAGE]]</f>
        <v>-0.14447934479699143</v>
      </c>
    </row>
    <row r="922" spans="1:9" x14ac:dyDescent="0.25">
      <c r="A922" s="1">
        <v>44742</v>
      </c>
      <c r="B922">
        <v>224.51</v>
      </c>
      <c r="C922">
        <v>229.46</v>
      </c>
      <c r="D922">
        <v>218.86</v>
      </c>
      <c r="E922">
        <v>224.47</v>
      </c>
      <c r="F922">
        <v>94600539</v>
      </c>
      <c r="G922">
        <v>147.4399254843517</v>
      </c>
      <c r="H922">
        <v>147.58458411040687</v>
      </c>
      <c r="I922" s="2">
        <f>tsla_14yr_avg[[#This Row],[Average_14Y_Centered]]-tsla_14yr_avg[[#This Row],[MANUAL ROLLING AVERAGE]]</f>
        <v>-0.14465862605516122</v>
      </c>
    </row>
    <row r="923" spans="1:9" x14ac:dyDescent="0.25">
      <c r="A923" s="1">
        <v>44741</v>
      </c>
      <c r="B923">
        <v>230.5</v>
      </c>
      <c r="C923">
        <v>231.17</v>
      </c>
      <c r="D923">
        <v>222.27</v>
      </c>
      <c r="E923">
        <v>228.49</v>
      </c>
      <c r="F923">
        <v>82897346</v>
      </c>
      <c r="G923">
        <v>147.39151955307261</v>
      </c>
      <c r="H923">
        <v>147.53651752423593</v>
      </c>
      <c r="I923" s="2">
        <f>tsla_14yr_avg[[#This Row],[Average_14Y_Centered]]-tsla_14yr_avg[[#This Row],[MANUAL ROLLING AVERAGE]]</f>
        <v>-0.14499797116332047</v>
      </c>
    </row>
    <row r="924" spans="1:9" x14ac:dyDescent="0.25">
      <c r="A924" s="1">
        <v>44740</v>
      </c>
      <c r="B924">
        <v>244.48</v>
      </c>
      <c r="C924">
        <v>249.97</v>
      </c>
      <c r="D924">
        <v>232.34</v>
      </c>
      <c r="E924">
        <v>232.66</v>
      </c>
      <c r="F924">
        <v>90666598</v>
      </c>
      <c r="G924">
        <v>147.39151955307261</v>
      </c>
      <c r="H924">
        <v>147.48821468505432</v>
      </c>
      <c r="I924" s="2">
        <f>tsla_14yr_avg[[#This Row],[Average_14Y_Centered]]-tsla_14yr_avg[[#This Row],[MANUAL ROLLING AVERAGE]]</f>
        <v>-9.6695131981704208E-2</v>
      </c>
    </row>
    <row r="925" spans="1:9" x14ac:dyDescent="0.25">
      <c r="A925" s="1">
        <v>44739</v>
      </c>
      <c r="B925">
        <v>249.37</v>
      </c>
      <c r="C925">
        <v>252.07</v>
      </c>
      <c r="D925">
        <v>242.57</v>
      </c>
      <c r="E925">
        <v>244.92</v>
      </c>
      <c r="F925">
        <v>89178381</v>
      </c>
      <c r="G925">
        <v>147.39151955307261</v>
      </c>
      <c r="H925">
        <v>147.43992548435199</v>
      </c>
      <c r="I925" s="2">
        <f>tsla_14yr_avg[[#This Row],[Average_14Y_Centered]]-tsla_14yr_avg[[#This Row],[MANUAL ROLLING AVERAGE]]</f>
        <v>-4.8405931279376091E-2</v>
      </c>
    </row>
    <row r="926" spans="1:9" x14ac:dyDescent="0.25">
      <c r="A926" s="1">
        <v>44736</v>
      </c>
      <c r="B926">
        <v>237.47</v>
      </c>
      <c r="C926">
        <v>246.07</v>
      </c>
      <c r="D926">
        <v>236.09</v>
      </c>
      <c r="E926">
        <v>245.71</v>
      </c>
      <c r="F926">
        <v>95770798</v>
      </c>
      <c r="G926">
        <v>147.24688988095238</v>
      </c>
      <c r="H926">
        <v>147.3915195530729</v>
      </c>
      <c r="I926" s="2">
        <f>tsla_14yr_avg[[#This Row],[Average_14Y_Centered]]-tsla_14yr_avg[[#This Row],[MANUAL ROLLING AVERAGE]]</f>
        <v>-0.14462967212051581</v>
      </c>
    </row>
    <row r="927" spans="1:9" x14ac:dyDescent="0.25">
      <c r="A927" s="1">
        <v>44735</v>
      </c>
      <c r="B927">
        <v>237.9</v>
      </c>
      <c r="C927">
        <v>239.32</v>
      </c>
      <c r="D927">
        <v>228.64</v>
      </c>
      <c r="E927">
        <v>235.07</v>
      </c>
      <c r="F927">
        <v>104202799</v>
      </c>
      <c r="G927">
        <v>147.1987653402752</v>
      </c>
      <c r="H927">
        <v>147.34327624720802</v>
      </c>
      <c r="I927" s="2">
        <f>tsla_14yr_avg[[#This Row],[Average_14Y_Centered]]-tsla_14yr_avg[[#This Row],[MANUAL ROLLING AVERAGE]]</f>
        <v>-0.14451090693282254</v>
      </c>
    </row>
    <row r="928" spans="1:9" x14ac:dyDescent="0.25">
      <c r="A928" s="1">
        <v>44734</v>
      </c>
      <c r="B928">
        <v>234.5</v>
      </c>
      <c r="C928">
        <v>246.83</v>
      </c>
      <c r="D928">
        <v>233.83</v>
      </c>
      <c r="E928">
        <v>236.09</v>
      </c>
      <c r="F928">
        <v>101527372</v>
      </c>
      <c r="G928">
        <v>147.15048327137549</v>
      </c>
      <c r="H928">
        <v>147.29510978786777</v>
      </c>
      <c r="I928" s="2">
        <f>tsla_14yr_avg[[#This Row],[Average_14Y_Centered]]-tsla_14yr_avg[[#This Row],[MANUAL ROLLING AVERAGE]]</f>
        <v>-0.14462651649228064</v>
      </c>
    </row>
    <row r="929" spans="1:9" x14ac:dyDescent="0.25">
      <c r="A929" s="1">
        <v>44733</v>
      </c>
      <c r="B929">
        <v>224.6</v>
      </c>
      <c r="C929">
        <v>243.58</v>
      </c>
      <c r="D929">
        <v>224.33</v>
      </c>
      <c r="E929">
        <v>237.04</v>
      </c>
      <c r="F929">
        <v>122793104</v>
      </c>
      <c r="G929">
        <v>147.15048327137549</v>
      </c>
      <c r="H929">
        <v>147.24688988095264</v>
      </c>
      <c r="I929" s="2">
        <f>tsla_14yr_avg[[#This Row],[Average_14Y_Centered]]-tsla_14yr_avg[[#This Row],[MANUAL ROLLING AVERAGE]]</f>
        <v>-9.6406609577144309E-2</v>
      </c>
    </row>
    <row r="930" spans="1:9" x14ac:dyDescent="0.25">
      <c r="A930" s="1">
        <v>44729</v>
      </c>
      <c r="B930">
        <v>213.43</v>
      </c>
      <c r="C930">
        <v>220.97</v>
      </c>
      <c r="D930">
        <v>213.2</v>
      </c>
      <c r="E930">
        <v>216.76</v>
      </c>
      <c r="F930">
        <v>92641867</v>
      </c>
      <c r="G930">
        <v>147.00598588934272</v>
      </c>
      <c r="H930">
        <v>147.19876534027546</v>
      </c>
      <c r="I930" s="2">
        <f>tsla_14yr_avg[[#This Row],[Average_14Y_Centered]]-tsla_14yr_avg[[#This Row],[MANUAL ROLLING AVERAGE]]</f>
        <v>-0.19277945093273274</v>
      </c>
    </row>
    <row r="931" spans="1:9" x14ac:dyDescent="0.25">
      <c r="A931" s="1">
        <v>44728</v>
      </c>
      <c r="B931">
        <v>222.74</v>
      </c>
      <c r="C931">
        <v>225.17</v>
      </c>
      <c r="D931">
        <v>208.69</v>
      </c>
      <c r="E931">
        <v>213.1</v>
      </c>
      <c r="F931">
        <v>107390806</v>
      </c>
      <c r="G931">
        <v>146.95768002969561</v>
      </c>
      <c r="H931">
        <v>147.15048327137575</v>
      </c>
      <c r="I931" s="2">
        <f>tsla_14yr_avg[[#This Row],[Average_14Y_Centered]]-tsla_14yr_avg[[#This Row],[MANUAL ROLLING AVERAGE]]</f>
        <v>-0.19280324168013863</v>
      </c>
    </row>
    <row r="932" spans="1:9" x14ac:dyDescent="0.25">
      <c r="A932" s="1">
        <v>44727</v>
      </c>
      <c r="B932">
        <v>220.92</v>
      </c>
      <c r="C932">
        <v>235.66</v>
      </c>
      <c r="D932">
        <v>218.15</v>
      </c>
      <c r="E932">
        <v>233</v>
      </c>
      <c r="F932">
        <v>119132068</v>
      </c>
      <c r="G932">
        <v>146.90934322820038</v>
      </c>
      <c r="H932">
        <v>147.10230397621729</v>
      </c>
      <c r="I932" s="2">
        <f>tsla_14yr_avg[[#This Row],[Average_14Y_Centered]]-tsla_14yr_avg[[#This Row],[MANUAL ROLLING AVERAGE]]</f>
        <v>-0.19296074801690111</v>
      </c>
    </row>
    <row r="933" spans="1:9" x14ac:dyDescent="0.25">
      <c r="A933" s="1">
        <v>44726</v>
      </c>
      <c r="B933">
        <v>218.29</v>
      </c>
      <c r="C933">
        <v>226.33</v>
      </c>
      <c r="D933">
        <v>211.74</v>
      </c>
      <c r="E933">
        <v>220.89</v>
      </c>
      <c r="F933">
        <v>97988886</v>
      </c>
      <c r="G933">
        <v>146.90934322820038</v>
      </c>
      <c r="H933">
        <v>147.05414561664219</v>
      </c>
      <c r="I933" s="2">
        <f>tsla_14yr_avg[[#This Row],[Average_14Y_Centered]]-tsla_14yr_avg[[#This Row],[MANUAL ROLLING AVERAGE]]</f>
        <v>-0.14480238844180349</v>
      </c>
    </row>
    <row r="934" spans="1:9" x14ac:dyDescent="0.25">
      <c r="A934" s="1">
        <v>44725</v>
      </c>
      <c r="B934">
        <v>223.17</v>
      </c>
      <c r="C934">
        <v>226.63</v>
      </c>
      <c r="D934">
        <v>214.68</v>
      </c>
      <c r="E934">
        <v>215.74</v>
      </c>
      <c r="F934">
        <v>102767369</v>
      </c>
      <c r="G934">
        <v>146.90934322820038</v>
      </c>
      <c r="H934">
        <v>147.00598588934301</v>
      </c>
      <c r="I934" s="2">
        <f>tsla_14yr_avg[[#This Row],[Average_14Y_Centered]]-tsla_14yr_avg[[#This Row],[MANUAL ROLLING AVERAGE]]</f>
        <v>-9.664266114262432E-2</v>
      </c>
    </row>
    <row r="935" spans="1:9" x14ac:dyDescent="0.25">
      <c r="A935" s="1">
        <v>44722</v>
      </c>
      <c r="B935">
        <v>235.16</v>
      </c>
      <c r="C935">
        <v>239.5</v>
      </c>
      <c r="D935">
        <v>227.91</v>
      </c>
      <c r="E935">
        <v>232.23</v>
      </c>
      <c r="F935">
        <v>98091009</v>
      </c>
      <c r="G935">
        <v>146.76458858413639</v>
      </c>
      <c r="H935">
        <v>146.95768002969589</v>
      </c>
      <c r="I935" s="2">
        <f>tsla_14yr_avg[[#This Row],[Average_14Y_Centered]]-tsla_14yr_avg[[#This Row],[MANUAL ROLLING AVERAGE]]</f>
        <v>-0.19309144555950297</v>
      </c>
    </row>
    <row r="936" spans="1:9" x14ac:dyDescent="0.25">
      <c r="A936" s="1">
        <v>44721</v>
      </c>
      <c r="B936">
        <v>249.34</v>
      </c>
      <c r="C936">
        <v>255.55</v>
      </c>
      <c r="D936">
        <v>239.33</v>
      </c>
      <c r="E936">
        <v>239.71</v>
      </c>
      <c r="F936">
        <v>96491411</v>
      </c>
      <c r="G936">
        <v>146.71653575398295</v>
      </c>
      <c r="H936">
        <v>146.90934322820064</v>
      </c>
      <c r="I936" s="2">
        <f>tsla_14yr_avg[[#This Row],[Average_14Y_Centered]]-tsla_14yr_avg[[#This Row],[MANUAL ROLLING AVERAGE]]</f>
        <v>-0.19280747421768751</v>
      </c>
    </row>
    <row r="937" spans="1:9" x14ac:dyDescent="0.25">
      <c r="A937" s="1">
        <v>44720</v>
      </c>
      <c r="B937">
        <v>240.09</v>
      </c>
      <c r="C937">
        <v>249.96</v>
      </c>
      <c r="D937">
        <v>239.18</v>
      </c>
      <c r="E937">
        <v>241.87</v>
      </c>
      <c r="F937">
        <v>76210690</v>
      </c>
      <c r="G937">
        <v>146.66852592592593</v>
      </c>
      <c r="H937">
        <v>146.86104970326437</v>
      </c>
      <c r="I937" s="2">
        <f>tsla_14yr_avg[[#This Row],[Average_14Y_Centered]]-tsla_14yr_avg[[#This Row],[MANUAL ROLLING AVERAGE]]</f>
        <v>-0.19252377733843673</v>
      </c>
    </row>
    <row r="938" spans="1:9" x14ac:dyDescent="0.25">
      <c r="A938" s="1">
        <v>44719</v>
      </c>
      <c r="B938">
        <v>234</v>
      </c>
      <c r="C938">
        <v>240</v>
      </c>
      <c r="D938">
        <v>230.09</v>
      </c>
      <c r="E938">
        <v>238.89</v>
      </c>
      <c r="F938">
        <v>72808651</v>
      </c>
      <c r="G938">
        <v>146.66852592592593</v>
      </c>
      <c r="H938">
        <v>146.81281053021905</v>
      </c>
      <c r="I938" s="2">
        <f>tsla_14yr_avg[[#This Row],[Average_14Y_Centered]]-tsla_14yr_avg[[#This Row],[MANUAL ROLLING AVERAGE]]</f>
        <v>-0.1442846042931194</v>
      </c>
    </row>
    <row r="939" spans="1:9" x14ac:dyDescent="0.25">
      <c r="A939" s="1">
        <v>44718</v>
      </c>
      <c r="B939">
        <v>244.35</v>
      </c>
      <c r="C939">
        <v>244.87</v>
      </c>
      <c r="D939">
        <v>234.35</v>
      </c>
      <c r="E939">
        <v>238.28</v>
      </c>
      <c r="F939">
        <v>84204592</v>
      </c>
      <c r="G939">
        <v>146.66852592592593</v>
      </c>
      <c r="H939">
        <v>146.7645885841367</v>
      </c>
      <c r="I939" s="2">
        <f>tsla_14yr_avg[[#This Row],[Average_14Y_Centered]]-tsla_14yr_avg[[#This Row],[MANUAL ROLLING AVERAGE]]</f>
        <v>-9.6062658210769314E-2</v>
      </c>
    </row>
    <row r="940" spans="1:9" x14ac:dyDescent="0.25">
      <c r="A940" s="1">
        <v>44715</v>
      </c>
      <c r="B940">
        <v>243.22</v>
      </c>
      <c r="C940">
        <v>247.8</v>
      </c>
      <c r="D940">
        <v>233.42</v>
      </c>
      <c r="E940">
        <v>234.52</v>
      </c>
      <c r="F940">
        <v>112393851</v>
      </c>
      <c r="G940">
        <v>146.52409174990751</v>
      </c>
      <c r="H940">
        <v>146.71653575398327</v>
      </c>
      <c r="I940" s="2">
        <f>tsla_14yr_avg[[#This Row],[Average_14Y_Centered]]-tsla_14yr_avg[[#This Row],[MANUAL ROLLING AVERAGE]]</f>
        <v>-0.19244400407575313</v>
      </c>
    </row>
    <row r="941" spans="1:9" x14ac:dyDescent="0.25">
      <c r="A941" s="1">
        <v>44714</v>
      </c>
      <c r="B941">
        <v>244.16</v>
      </c>
      <c r="C941">
        <v>264.20999999999998</v>
      </c>
      <c r="D941">
        <v>242.07</v>
      </c>
      <c r="E941">
        <v>258.33</v>
      </c>
      <c r="F941">
        <v>93473218</v>
      </c>
      <c r="G941">
        <v>146.47602810650889</v>
      </c>
      <c r="H941">
        <v>146.66852592592625</v>
      </c>
      <c r="I941" s="2">
        <f>tsla_14yr_avg[[#This Row],[Average_14Y_Centered]]-tsla_14yr_avg[[#This Row],[MANUAL ROLLING AVERAGE]]</f>
        <v>-0.19249781941735478</v>
      </c>
    </row>
    <row r="942" spans="1:9" x14ac:dyDescent="0.25">
      <c r="A942" s="1">
        <v>44713</v>
      </c>
      <c r="B942">
        <v>251.72</v>
      </c>
      <c r="C942">
        <v>257.33</v>
      </c>
      <c r="D942">
        <v>243.64</v>
      </c>
      <c r="E942">
        <v>246.79</v>
      </c>
      <c r="F942">
        <v>77248040</v>
      </c>
      <c r="G942">
        <v>146.42802587800367</v>
      </c>
      <c r="H942">
        <v>146.62037393557972</v>
      </c>
      <c r="I942" s="2">
        <f>tsla_14yr_avg[[#This Row],[Average_14Y_Centered]]-tsla_14yr_avg[[#This Row],[MANUAL ROLLING AVERAGE]]</f>
        <v>-0.192348057576055</v>
      </c>
    </row>
    <row r="943" spans="1:9" x14ac:dyDescent="0.25">
      <c r="A943" s="1">
        <v>44712</v>
      </c>
      <c r="B943">
        <v>257.95</v>
      </c>
      <c r="C943">
        <v>259.60000000000002</v>
      </c>
      <c r="D943">
        <v>244.74</v>
      </c>
      <c r="E943">
        <v>252.75</v>
      </c>
      <c r="F943">
        <v>101914489</v>
      </c>
      <c r="G943">
        <v>146.42802587800367</v>
      </c>
      <c r="H943">
        <v>146.57217616580343</v>
      </c>
      <c r="I943" s="2">
        <f>tsla_14yr_avg[[#This Row],[Average_14Y_Centered]]-tsla_14yr_avg[[#This Row],[MANUAL ROLLING AVERAGE]]</f>
        <v>-0.14415028779976069</v>
      </c>
    </row>
    <row r="944" spans="1:9" x14ac:dyDescent="0.25">
      <c r="A944" s="1">
        <v>44708</v>
      </c>
      <c r="B944">
        <v>241.08</v>
      </c>
      <c r="C944">
        <v>253.27</v>
      </c>
      <c r="D944">
        <v>240.18</v>
      </c>
      <c r="E944">
        <v>253.21</v>
      </c>
      <c r="F944">
        <v>89295063</v>
      </c>
      <c r="G944">
        <v>146.28426514032495</v>
      </c>
      <c r="H944">
        <v>146.5240917499078</v>
      </c>
      <c r="I944" s="2">
        <f>tsla_14yr_avg[[#This Row],[Average_14Y_Centered]]-tsla_14yr_avg[[#This Row],[MANUAL ROLLING AVERAGE]]</f>
        <v>-0.23982660958284896</v>
      </c>
    </row>
    <row r="945" spans="1:9" x14ac:dyDescent="0.25">
      <c r="A945" s="1">
        <v>44707</v>
      </c>
      <c r="B945">
        <v>220.47</v>
      </c>
      <c r="C945">
        <v>239.56</v>
      </c>
      <c r="D945">
        <v>217.89</v>
      </c>
      <c r="E945">
        <v>235.91</v>
      </c>
      <c r="F945">
        <v>106003457</v>
      </c>
      <c r="G945">
        <v>146.23635658914731</v>
      </c>
      <c r="H945">
        <v>146.47602810650918</v>
      </c>
      <c r="I945" s="2">
        <f>tsla_14yr_avg[[#This Row],[Average_14Y_Centered]]-tsla_14yr_avg[[#This Row],[MANUAL ROLLING AVERAGE]]</f>
        <v>-0.2396715173618702</v>
      </c>
    </row>
    <row r="946" spans="1:9" x14ac:dyDescent="0.25">
      <c r="A946" s="1">
        <v>44706</v>
      </c>
      <c r="B946">
        <v>207.95</v>
      </c>
      <c r="C946">
        <v>223.11</v>
      </c>
      <c r="D946">
        <v>207.67</v>
      </c>
      <c r="E946">
        <v>219.6</v>
      </c>
      <c r="F946">
        <v>92139423</v>
      </c>
      <c r="G946">
        <v>146.23635658914731</v>
      </c>
      <c r="H946">
        <v>146.42802587800401</v>
      </c>
      <c r="I946" s="2">
        <f>tsla_14yr_avg[[#This Row],[Average_14Y_Centered]]-tsla_14yr_avg[[#This Row],[MANUAL ROLLING AVERAGE]]</f>
        <v>-0.19166928885670131</v>
      </c>
    </row>
    <row r="947" spans="1:9" x14ac:dyDescent="0.25">
      <c r="A947" s="1">
        <v>44705</v>
      </c>
      <c r="B947">
        <v>217.84</v>
      </c>
      <c r="C947">
        <v>217.97</v>
      </c>
      <c r="D947">
        <v>206.86</v>
      </c>
      <c r="E947">
        <v>209.39</v>
      </c>
      <c r="F947">
        <v>89092623</v>
      </c>
      <c r="G947">
        <v>146.23635658914731</v>
      </c>
      <c r="H947">
        <v>146.38009238728779</v>
      </c>
      <c r="I947" s="2">
        <f>tsla_14yr_avg[[#This Row],[Average_14Y_Centered]]-tsla_14yr_avg[[#This Row],[MANUAL ROLLING AVERAGE]]</f>
        <v>-0.14373579814048298</v>
      </c>
    </row>
    <row r="948" spans="1:9" x14ac:dyDescent="0.25">
      <c r="A948" s="1">
        <v>44704</v>
      </c>
      <c r="B948">
        <v>218.34</v>
      </c>
      <c r="C948">
        <v>226.65</v>
      </c>
      <c r="D948">
        <v>212.69</v>
      </c>
      <c r="E948">
        <v>224.97</v>
      </c>
      <c r="F948">
        <v>88903746</v>
      </c>
      <c r="G948">
        <v>146.23635658914731</v>
      </c>
      <c r="H948">
        <v>146.33220908755109</v>
      </c>
      <c r="I948" s="2">
        <f>tsla_14yr_avg[[#This Row],[Average_14Y_Centered]]-tsla_14yr_avg[[#This Row],[MANUAL ROLLING AVERAGE]]</f>
        <v>-9.5852498403786512E-2</v>
      </c>
    </row>
    <row r="949" spans="1:9" x14ac:dyDescent="0.25">
      <c r="A949" s="1">
        <v>44701</v>
      </c>
      <c r="B949">
        <v>238</v>
      </c>
      <c r="C949">
        <v>240.53</v>
      </c>
      <c r="D949">
        <v>211</v>
      </c>
      <c r="E949">
        <v>221.3</v>
      </c>
      <c r="F949">
        <v>144973465</v>
      </c>
      <c r="G949">
        <v>146.09272492625371</v>
      </c>
      <c r="H949">
        <v>146.28426514032526</v>
      </c>
      <c r="I949" s="2">
        <f>tsla_14yr_avg[[#This Row],[Average_14Y_Centered]]-tsla_14yr_avg[[#This Row],[MANUAL ROLLING AVERAGE]]</f>
        <v>-0.19154021407155142</v>
      </c>
    </row>
    <row r="950" spans="1:9" x14ac:dyDescent="0.25">
      <c r="A950" s="1">
        <v>44700</v>
      </c>
      <c r="B950">
        <v>235.67</v>
      </c>
      <c r="C950">
        <v>244.67</v>
      </c>
      <c r="D950">
        <v>231.37</v>
      </c>
      <c r="E950">
        <v>236.47</v>
      </c>
      <c r="F950">
        <v>90296761</v>
      </c>
      <c r="G950">
        <v>146.04495023958717</v>
      </c>
      <c r="H950">
        <v>146.23635658914759</v>
      </c>
      <c r="I950" s="2">
        <f>tsla_14yr_avg[[#This Row],[Average_14Y_Centered]]-tsla_14yr_avg[[#This Row],[MANUAL ROLLING AVERAGE]]</f>
        <v>-0.19140634956042391</v>
      </c>
    </row>
    <row r="951" spans="1:9" x14ac:dyDescent="0.25">
      <c r="A951" s="1">
        <v>44699</v>
      </c>
      <c r="B951">
        <v>248.17</v>
      </c>
      <c r="C951">
        <v>253.5</v>
      </c>
      <c r="D951">
        <v>233.6</v>
      </c>
      <c r="E951">
        <v>236.6</v>
      </c>
      <c r="F951">
        <v>87811885</v>
      </c>
      <c r="G951">
        <v>145.99724760501107</v>
      </c>
      <c r="H951">
        <v>146.18849077490805</v>
      </c>
      <c r="I951" s="2">
        <f>tsla_14yr_avg[[#This Row],[Average_14Y_Centered]]-tsla_14yr_avg[[#This Row],[MANUAL ROLLING AVERAGE]]</f>
        <v>-0.19124316989697832</v>
      </c>
    </row>
    <row r="952" spans="1:9" x14ac:dyDescent="0.25">
      <c r="A952" s="1">
        <v>44698</v>
      </c>
      <c r="B952">
        <v>249.12</v>
      </c>
      <c r="C952">
        <v>254.83</v>
      </c>
      <c r="D952">
        <v>242.95</v>
      </c>
      <c r="E952">
        <v>253.87</v>
      </c>
      <c r="F952">
        <v>80236179</v>
      </c>
      <c r="G952">
        <v>145.99724760501107</v>
      </c>
      <c r="H952">
        <v>146.14060494282583</v>
      </c>
      <c r="I952" s="2">
        <f>tsla_14yr_avg[[#This Row],[Average_14Y_Centered]]-tsla_14yr_avg[[#This Row],[MANUAL ROLLING AVERAGE]]</f>
        <v>-0.14335733781476279</v>
      </c>
    </row>
    <row r="953" spans="1:9" x14ac:dyDescent="0.25">
      <c r="A953" s="1">
        <v>44697</v>
      </c>
      <c r="B953">
        <v>255.72</v>
      </c>
      <c r="C953">
        <v>256.58999999999997</v>
      </c>
      <c r="D953">
        <v>239.7</v>
      </c>
      <c r="E953">
        <v>241.46</v>
      </c>
      <c r="F953">
        <v>86098614</v>
      </c>
      <c r="G953">
        <v>145.99724760501107</v>
      </c>
      <c r="H953">
        <v>146.09272492625396</v>
      </c>
      <c r="I953" s="2">
        <f>tsla_14yr_avg[[#This Row],[Average_14Y_Centered]]-tsla_14yr_avg[[#This Row],[MANUAL ROLLING AVERAGE]]</f>
        <v>-9.5477321242896096E-2</v>
      </c>
    </row>
    <row r="954" spans="1:9" x14ac:dyDescent="0.25">
      <c r="A954" s="1">
        <v>44694</v>
      </c>
      <c r="B954">
        <v>257.83</v>
      </c>
      <c r="C954">
        <v>262.45</v>
      </c>
      <c r="D954">
        <v>250.52</v>
      </c>
      <c r="E954">
        <v>256.52999999999997</v>
      </c>
      <c r="F954">
        <v>92150826</v>
      </c>
      <c r="G954">
        <v>145.85410379094589</v>
      </c>
      <c r="H954">
        <v>146.04495023958745</v>
      </c>
      <c r="I954" s="2">
        <f>tsla_14yr_avg[[#This Row],[Average_14Y_Centered]]-tsla_14yr_avg[[#This Row],[MANUAL ROLLING AVERAGE]]</f>
        <v>-0.1908464486415653</v>
      </c>
    </row>
    <row r="955" spans="1:9" x14ac:dyDescent="0.25">
      <c r="A955" s="1">
        <v>44693</v>
      </c>
      <c r="B955">
        <v>233.67</v>
      </c>
      <c r="C955">
        <v>253.22</v>
      </c>
      <c r="D955">
        <v>226.67</v>
      </c>
      <c r="E955">
        <v>242.67</v>
      </c>
      <c r="F955">
        <v>140312993</v>
      </c>
      <c r="G955">
        <v>145.8064459161148</v>
      </c>
      <c r="H955">
        <v>145.99724760501135</v>
      </c>
      <c r="I955" s="2">
        <f>tsla_14yr_avg[[#This Row],[Average_14Y_Centered]]-tsla_14yr_avg[[#This Row],[MANUAL ROLLING AVERAGE]]</f>
        <v>-0.19080168889655624</v>
      </c>
    </row>
    <row r="956" spans="1:9" x14ac:dyDescent="0.25">
      <c r="A956" s="1">
        <v>44692</v>
      </c>
      <c r="B956">
        <v>265</v>
      </c>
      <c r="C956">
        <v>269.92</v>
      </c>
      <c r="D956">
        <v>242.4</v>
      </c>
      <c r="E956">
        <v>244.67</v>
      </c>
      <c r="F956">
        <v>97224551</v>
      </c>
      <c r="G956">
        <v>145.75869437293122</v>
      </c>
      <c r="H956">
        <v>145.94958379373878</v>
      </c>
      <c r="I956" s="2">
        <f>tsla_14yr_avg[[#This Row],[Average_14Y_Centered]]-tsla_14yr_avg[[#This Row],[MANUAL ROLLING AVERAGE]]</f>
        <v>-0.1908894208075651</v>
      </c>
    </row>
    <row r="957" spans="1:9" x14ac:dyDescent="0.25">
      <c r="A957" s="1">
        <v>44691</v>
      </c>
      <c r="B957">
        <v>273.10000000000002</v>
      </c>
      <c r="C957">
        <v>275.12</v>
      </c>
      <c r="D957">
        <v>258.08</v>
      </c>
      <c r="E957">
        <v>266.68</v>
      </c>
      <c r="F957">
        <v>84401731</v>
      </c>
      <c r="G957">
        <v>145.75869437293122</v>
      </c>
      <c r="H957">
        <v>145.90183726067778</v>
      </c>
      <c r="I957" s="2">
        <f>tsla_14yr_avg[[#This Row],[Average_14Y_Centered]]-tsla_14yr_avg[[#This Row],[MANUAL ROLLING AVERAGE]]</f>
        <v>-0.14314288774656347</v>
      </c>
    </row>
    <row r="958" spans="1:9" x14ac:dyDescent="0.25">
      <c r="A958" s="1">
        <v>44690</v>
      </c>
      <c r="B958">
        <v>278.82</v>
      </c>
      <c r="C958">
        <v>281.88</v>
      </c>
      <c r="D958">
        <v>260.38</v>
      </c>
      <c r="E958">
        <v>262.37</v>
      </c>
      <c r="F958">
        <v>90810305</v>
      </c>
      <c r="G958">
        <v>145.75869437293122</v>
      </c>
      <c r="H958">
        <v>145.8541037909462</v>
      </c>
      <c r="I958" s="2">
        <f>tsla_14yr_avg[[#This Row],[Average_14Y_Centered]]-tsla_14yr_avg[[#This Row],[MANUAL ROLLING AVERAGE]]</f>
        <v>-9.5409418014980929E-2</v>
      </c>
    </row>
    <row r="959" spans="1:9" x14ac:dyDescent="0.25">
      <c r="A959" s="1">
        <v>44687</v>
      </c>
      <c r="B959">
        <v>295.67</v>
      </c>
      <c r="C959">
        <v>296</v>
      </c>
      <c r="D959">
        <v>281.02999999999997</v>
      </c>
      <c r="E959">
        <v>288.55</v>
      </c>
      <c r="F959">
        <v>72903205</v>
      </c>
      <c r="G959">
        <v>145.6152865540044</v>
      </c>
      <c r="H959">
        <v>145.80644591611511</v>
      </c>
      <c r="I959" s="2">
        <f>tsla_14yr_avg[[#This Row],[Average_14Y_Centered]]-tsla_14yr_avg[[#This Row],[MANUAL ROLLING AVERAGE]]</f>
        <v>-0.19115936211071016</v>
      </c>
    </row>
    <row r="960" spans="1:9" x14ac:dyDescent="0.25">
      <c r="A960" s="1">
        <v>44686</v>
      </c>
      <c r="B960">
        <v>313.07</v>
      </c>
      <c r="C960">
        <v>315.2</v>
      </c>
      <c r="D960">
        <v>285.89999999999998</v>
      </c>
      <c r="E960">
        <v>291.08999999999997</v>
      </c>
      <c r="F960">
        <v>92519283</v>
      </c>
      <c r="G960">
        <v>145.56751377157545</v>
      </c>
      <c r="H960">
        <v>145.75869437293153</v>
      </c>
      <c r="I960" s="2">
        <f>tsla_14yr_avg[[#This Row],[Average_14Y_Centered]]-tsla_14yr_avg[[#This Row],[MANUAL ROLLING AVERAGE]]</f>
        <v>-0.19118060135608062</v>
      </c>
    </row>
    <row r="961" spans="1:9" x14ac:dyDescent="0.25">
      <c r="A961" s="1">
        <v>44685</v>
      </c>
      <c r="B961">
        <v>301.31</v>
      </c>
      <c r="C961">
        <v>318.5</v>
      </c>
      <c r="D961">
        <v>295.08999999999997</v>
      </c>
      <c r="E961">
        <v>317.54000000000002</v>
      </c>
      <c r="F961">
        <v>81643789</v>
      </c>
      <c r="G961">
        <v>145.51971732745963</v>
      </c>
      <c r="H961">
        <v>145.71090441176503</v>
      </c>
      <c r="I961" s="2">
        <f>tsla_14yr_avg[[#This Row],[Average_14Y_Centered]]-tsla_14yr_avg[[#This Row],[MANUAL ROLLING AVERAGE]]</f>
        <v>-0.19118708430539755</v>
      </c>
    </row>
    <row r="962" spans="1:9" x14ac:dyDescent="0.25">
      <c r="A962" s="1">
        <v>44684</v>
      </c>
      <c r="B962">
        <v>301.06</v>
      </c>
      <c r="C962">
        <v>308.02999999999997</v>
      </c>
      <c r="D962">
        <v>296.2</v>
      </c>
      <c r="E962">
        <v>303.08</v>
      </c>
      <c r="F962">
        <v>63709653</v>
      </c>
      <c r="G962">
        <v>145.51971732745963</v>
      </c>
      <c r="H962">
        <v>145.66315692760045</v>
      </c>
      <c r="I962" s="2">
        <f>tsla_14yr_avg[[#This Row],[Average_14Y_Centered]]-tsla_14yr_avg[[#This Row],[MANUAL ROLLING AVERAGE]]</f>
        <v>-0.14343960014082313</v>
      </c>
    </row>
    <row r="963" spans="1:9" x14ac:dyDescent="0.25">
      <c r="A963" s="1">
        <v>44683</v>
      </c>
      <c r="B963">
        <v>286.92</v>
      </c>
      <c r="C963">
        <v>302.12</v>
      </c>
      <c r="D963">
        <v>282.68</v>
      </c>
      <c r="E963">
        <v>300.98</v>
      </c>
      <c r="F963">
        <v>75781450</v>
      </c>
      <c r="G963">
        <v>145.51971732745963</v>
      </c>
      <c r="H963">
        <v>145.61528655400471</v>
      </c>
      <c r="I963" s="2">
        <f>tsla_14yr_avg[[#This Row],[Average_14Y_Centered]]-tsla_14yr_avg[[#This Row],[MANUAL ROLLING AVERAGE]]</f>
        <v>-9.556922654508071E-2</v>
      </c>
    </row>
    <row r="964" spans="1:9" x14ac:dyDescent="0.25">
      <c r="A964" s="1">
        <v>44680</v>
      </c>
      <c r="B964">
        <v>300.75</v>
      </c>
      <c r="C964">
        <v>311.47000000000003</v>
      </c>
      <c r="D964">
        <v>290</v>
      </c>
      <c r="E964">
        <v>290.25</v>
      </c>
      <c r="F964">
        <v>88133102</v>
      </c>
      <c r="G964">
        <v>145.3763659699303</v>
      </c>
      <c r="H964">
        <v>145.56751377157579</v>
      </c>
      <c r="I964" s="2">
        <f>tsla_14yr_avg[[#This Row],[Average_14Y_Centered]]-tsla_14yr_avg[[#This Row],[MANUAL ROLLING AVERAGE]]</f>
        <v>-0.19114780164548506</v>
      </c>
    </row>
    <row r="965" spans="1:9" x14ac:dyDescent="0.25">
      <c r="A965" s="1">
        <v>44679</v>
      </c>
      <c r="B965">
        <v>299.99</v>
      </c>
      <c r="C965">
        <v>300</v>
      </c>
      <c r="D965">
        <v>273.89999999999998</v>
      </c>
      <c r="E965">
        <v>292.5</v>
      </c>
      <c r="F965">
        <v>124948666</v>
      </c>
      <c r="G965">
        <v>145.32870967741937</v>
      </c>
      <c r="H965">
        <v>145.51971732745992</v>
      </c>
      <c r="I965" s="2">
        <f>tsla_14yr_avg[[#This Row],[Average_14Y_Centered]]-tsla_14yr_avg[[#This Row],[MANUAL ROLLING AVERAGE]]</f>
        <v>-0.19100765004054665</v>
      </c>
    </row>
    <row r="966" spans="1:9" x14ac:dyDescent="0.25">
      <c r="A966" s="1">
        <v>44678</v>
      </c>
      <c r="B966">
        <v>299.52999999999997</v>
      </c>
      <c r="C966">
        <v>306</v>
      </c>
      <c r="D966">
        <v>292.45</v>
      </c>
      <c r="E966">
        <v>293.83999999999997</v>
      </c>
      <c r="F966">
        <v>76956467</v>
      </c>
      <c r="G966">
        <v>145.28111396115796</v>
      </c>
      <c r="H966">
        <v>145.47184587155994</v>
      </c>
      <c r="I966" s="2">
        <f>tsla_14yr_avg[[#This Row],[Average_14Y_Centered]]-tsla_14yr_avg[[#This Row],[MANUAL ROLLING AVERAGE]]</f>
        <v>-0.19073191040197912</v>
      </c>
    </row>
    <row r="967" spans="1:9" x14ac:dyDescent="0.25">
      <c r="A967" s="1">
        <v>44677</v>
      </c>
      <c r="B967">
        <v>331.81</v>
      </c>
      <c r="C967">
        <v>333.33</v>
      </c>
      <c r="D967">
        <v>291.67</v>
      </c>
      <c r="E967">
        <v>292.14</v>
      </c>
      <c r="F967">
        <v>136133803</v>
      </c>
      <c r="G967">
        <v>145.28111396115796</v>
      </c>
      <c r="H967">
        <v>145.4240095377846</v>
      </c>
      <c r="I967" s="2">
        <f>tsla_14yr_avg[[#This Row],[Average_14Y_Centered]]-tsla_14yr_avg[[#This Row],[MANUAL ROLLING AVERAGE]]</f>
        <v>-0.14289557662664265</v>
      </c>
    </row>
    <row r="968" spans="1:9" x14ac:dyDescent="0.25">
      <c r="A968" s="1">
        <v>44676</v>
      </c>
      <c r="B968">
        <v>326.32</v>
      </c>
      <c r="C968">
        <v>336.21</v>
      </c>
      <c r="D968">
        <v>325.10000000000002</v>
      </c>
      <c r="E968">
        <v>332.67</v>
      </c>
      <c r="F968">
        <v>68341412</v>
      </c>
      <c r="G968">
        <v>145.28111396115796</v>
      </c>
      <c r="H968">
        <v>145.37636596993065</v>
      </c>
      <c r="I968" s="2">
        <f>tsla_14yr_avg[[#This Row],[Average_14Y_Centered]]-tsla_14yr_avg[[#This Row],[MANUAL ROLLING AVERAGE]]</f>
        <v>-9.5252008772689578E-2</v>
      </c>
    </row>
    <row r="969" spans="1:9" x14ac:dyDescent="0.25">
      <c r="A969" s="1">
        <v>44673</v>
      </c>
      <c r="B969">
        <v>338.3</v>
      </c>
      <c r="C969">
        <v>344.95</v>
      </c>
      <c r="D969">
        <v>331.33</v>
      </c>
      <c r="E969">
        <v>335.02</v>
      </c>
      <c r="F969">
        <v>69696640</v>
      </c>
      <c r="G969">
        <v>145.13759882869695</v>
      </c>
      <c r="H969">
        <v>145.32870967741965</v>
      </c>
      <c r="I969" s="2">
        <f>tsla_14yr_avg[[#This Row],[Average_14Y_Centered]]-tsla_14yr_avg[[#This Row],[MANUAL ROLLING AVERAGE]]</f>
        <v>-0.19111084872270112</v>
      </c>
    </row>
    <row r="970" spans="1:9" x14ac:dyDescent="0.25">
      <c r="A970" s="1">
        <v>44672</v>
      </c>
      <c r="B970">
        <v>358.24</v>
      </c>
      <c r="C970">
        <v>364.07</v>
      </c>
      <c r="D970">
        <v>332.14</v>
      </c>
      <c r="E970">
        <v>336.26</v>
      </c>
      <c r="F970">
        <v>105416453</v>
      </c>
      <c r="G970">
        <v>145.08960117087452</v>
      </c>
      <c r="H970">
        <v>145.28111396115824</v>
      </c>
      <c r="I970" s="2">
        <f>tsla_14yr_avg[[#This Row],[Average_14Y_Centered]]-tsla_14yr_avg[[#This Row],[MANUAL ROLLING AVERAGE]]</f>
        <v>-0.19151279028372414</v>
      </c>
    </row>
    <row r="971" spans="1:9" x14ac:dyDescent="0.25">
      <c r="A971" s="1">
        <v>44671</v>
      </c>
      <c r="B971">
        <v>343.33</v>
      </c>
      <c r="C971">
        <v>344.67</v>
      </c>
      <c r="D971">
        <v>325.08</v>
      </c>
      <c r="E971">
        <v>325.73</v>
      </c>
      <c r="F971">
        <v>70711391</v>
      </c>
      <c r="G971">
        <v>145.04153621068033</v>
      </c>
      <c r="H971">
        <v>145.23323076923108</v>
      </c>
      <c r="I971" s="2">
        <f>tsla_14yr_avg[[#This Row],[Average_14Y_Centered]]-tsla_14yr_avg[[#This Row],[MANUAL ROLLING AVERAGE]]</f>
        <v>-0.19169455855075057</v>
      </c>
    </row>
    <row r="972" spans="1:9" x14ac:dyDescent="0.25">
      <c r="A972" s="1">
        <v>44670</v>
      </c>
      <c r="B972">
        <v>335.02</v>
      </c>
      <c r="C972">
        <v>344.98</v>
      </c>
      <c r="D972">
        <v>331.77</v>
      </c>
      <c r="E972">
        <v>342.72</v>
      </c>
      <c r="F972">
        <v>49847869</v>
      </c>
      <c r="G972">
        <v>145.04153621068033</v>
      </c>
      <c r="H972">
        <v>145.18538630538296</v>
      </c>
      <c r="I972" s="2">
        <f>tsla_14yr_avg[[#This Row],[Average_14Y_Centered]]-tsla_14yr_avg[[#This Row],[MANUAL ROLLING AVERAGE]]</f>
        <v>-0.14385009470262844</v>
      </c>
    </row>
    <row r="973" spans="1:9" x14ac:dyDescent="0.25">
      <c r="A973" s="1">
        <v>44669</v>
      </c>
      <c r="B973">
        <v>329.68</v>
      </c>
      <c r="C973">
        <v>338.31</v>
      </c>
      <c r="D973">
        <v>324.47000000000003</v>
      </c>
      <c r="E973">
        <v>334.76</v>
      </c>
      <c r="F973">
        <v>51715284</v>
      </c>
      <c r="G973">
        <v>145.04153621068033</v>
      </c>
      <c r="H973">
        <v>145.13759882869724</v>
      </c>
      <c r="I973" s="2">
        <f>tsla_14yr_avg[[#This Row],[Average_14Y_Centered]]-tsla_14yr_avg[[#This Row],[MANUAL ROLLING AVERAGE]]</f>
        <v>-9.6062618016901524E-2</v>
      </c>
    </row>
    <row r="974" spans="1:9" x14ac:dyDescent="0.25">
      <c r="A974" s="1">
        <v>44665</v>
      </c>
      <c r="B974">
        <v>333.1</v>
      </c>
      <c r="C974">
        <v>337.57</v>
      </c>
      <c r="D974">
        <v>327.39999999999998</v>
      </c>
      <c r="E974">
        <v>328.33</v>
      </c>
      <c r="F974">
        <v>58422484</v>
      </c>
      <c r="G974">
        <v>144.84982468955442</v>
      </c>
      <c r="H974">
        <v>145.08960117087483</v>
      </c>
      <c r="I974" s="2">
        <f>tsla_14yr_avg[[#This Row],[Average_14Y_Centered]]-tsla_14yr_avg[[#This Row],[MANUAL ROLLING AVERAGE]]</f>
        <v>-0.23977648132040486</v>
      </c>
    </row>
    <row r="975" spans="1:9" x14ac:dyDescent="0.25">
      <c r="A975" s="1">
        <v>44664</v>
      </c>
      <c r="B975">
        <v>327.02</v>
      </c>
      <c r="C975">
        <v>342.08</v>
      </c>
      <c r="D975">
        <v>324.37</v>
      </c>
      <c r="E975">
        <v>340.79</v>
      </c>
      <c r="F975">
        <v>55121277</v>
      </c>
      <c r="G975">
        <v>144.80204819277111</v>
      </c>
      <c r="H975">
        <v>145.04153621068065</v>
      </c>
      <c r="I975" s="2">
        <f>tsla_14yr_avg[[#This Row],[Average_14Y_Centered]]-tsla_14yr_avg[[#This Row],[MANUAL ROLLING AVERAGE]]</f>
        <v>-0.23948801790953667</v>
      </c>
    </row>
    <row r="976" spans="1:9" x14ac:dyDescent="0.25">
      <c r="A976" s="1">
        <v>44663</v>
      </c>
      <c r="B976">
        <v>332.55</v>
      </c>
      <c r="C976">
        <v>340.4</v>
      </c>
      <c r="D976">
        <v>325.52999999999997</v>
      </c>
      <c r="E976">
        <v>328.98</v>
      </c>
      <c r="F976">
        <v>65976156</v>
      </c>
      <c r="G976">
        <v>144.80204819277111</v>
      </c>
      <c r="H976">
        <v>144.99354661791622</v>
      </c>
      <c r="I976" s="2">
        <f>tsla_14yr_avg[[#This Row],[Average_14Y_Centered]]-tsla_14yr_avg[[#This Row],[MANUAL ROLLING AVERAGE]]</f>
        <v>-0.19149842514511306</v>
      </c>
    </row>
    <row r="977" spans="1:9" x14ac:dyDescent="0.25">
      <c r="A977" s="1">
        <v>44662</v>
      </c>
      <c r="B977">
        <v>326.8</v>
      </c>
      <c r="C977">
        <v>336.16</v>
      </c>
      <c r="D977">
        <v>324.88</v>
      </c>
      <c r="E977">
        <v>325.31</v>
      </c>
      <c r="F977">
        <v>59357282</v>
      </c>
      <c r="G977">
        <v>144.80204819277111</v>
      </c>
      <c r="H977">
        <v>144.94558845029272</v>
      </c>
      <c r="I977" s="2">
        <f>tsla_14yr_avg[[#This Row],[Average_14Y_Centered]]-tsla_14yr_avg[[#This Row],[MANUAL ROLLING AVERAGE]]</f>
        <v>-0.14354025752160737</v>
      </c>
    </row>
    <row r="978" spans="1:9" x14ac:dyDescent="0.25">
      <c r="A978" s="1">
        <v>44659</v>
      </c>
      <c r="B978">
        <v>347.74</v>
      </c>
      <c r="C978">
        <v>349.48</v>
      </c>
      <c r="D978">
        <v>340.81</v>
      </c>
      <c r="E978">
        <v>341.83</v>
      </c>
      <c r="F978">
        <v>55013757</v>
      </c>
      <c r="G978">
        <v>144.65890590809627</v>
      </c>
      <c r="H978">
        <v>144.89769455608362</v>
      </c>
      <c r="I978" s="2">
        <f>tsla_14yr_avg[[#This Row],[Average_14Y_Centered]]-tsla_14yr_avg[[#This Row],[MANUAL ROLLING AVERAGE]]</f>
        <v>-0.23878864798734867</v>
      </c>
    </row>
    <row r="979" spans="1:9" x14ac:dyDescent="0.25">
      <c r="A979" s="1">
        <v>44658</v>
      </c>
      <c r="B979">
        <v>350.8</v>
      </c>
      <c r="C979">
        <v>358.86</v>
      </c>
      <c r="D979">
        <v>340.51</v>
      </c>
      <c r="E979">
        <v>352.42</v>
      </c>
      <c r="F979">
        <v>79447139</v>
      </c>
      <c r="G979">
        <v>144.61110827561066</v>
      </c>
      <c r="H979">
        <v>144.84982468955474</v>
      </c>
      <c r="I979" s="2">
        <f>tsla_14yr_avg[[#This Row],[Average_14Y_Centered]]-tsla_14yr_avg[[#This Row],[MANUAL ROLLING AVERAGE]]</f>
        <v>-0.23871641394407561</v>
      </c>
    </row>
    <row r="980" spans="1:9" x14ac:dyDescent="0.25">
      <c r="A980" s="1">
        <v>44657</v>
      </c>
      <c r="B980">
        <v>357.82</v>
      </c>
      <c r="C980">
        <v>359.67</v>
      </c>
      <c r="D980">
        <v>342.57</v>
      </c>
      <c r="E980">
        <v>348.59</v>
      </c>
      <c r="F980">
        <v>89348637</v>
      </c>
      <c r="G980">
        <v>144.56334183673468</v>
      </c>
      <c r="H980">
        <v>144.80204819277139</v>
      </c>
      <c r="I980" s="2">
        <f>tsla_14yr_avg[[#This Row],[Average_14Y_Centered]]-tsla_14yr_avg[[#This Row],[MANUAL ROLLING AVERAGE]]</f>
        <v>-0.23870635603671531</v>
      </c>
    </row>
    <row r="981" spans="1:9" x14ac:dyDescent="0.25">
      <c r="A981" s="1">
        <v>44656</v>
      </c>
      <c r="B981">
        <v>378.77</v>
      </c>
      <c r="C981">
        <v>384.29</v>
      </c>
      <c r="D981">
        <v>362.43</v>
      </c>
      <c r="E981">
        <v>363.75</v>
      </c>
      <c r="F981">
        <v>80075093</v>
      </c>
      <c r="G981">
        <v>144.56334183673468</v>
      </c>
      <c r="H981">
        <v>144.75433211678865</v>
      </c>
      <c r="I981" s="2">
        <f>tsla_14yr_avg[[#This Row],[Average_14Y_Centered]]-tsla_14yr_avg[[#This Row],[MANUAL ROLLING AVERAGE]]</f>
        <v>-0.1909902800539669</v>
      </c>
    </row>
    <row r="982" spans="1:9" x14ac:dyDescent="0.25">
      <c r="A982" s="1">
        <v>44655</v>
      </c>
      <c r="B982">
        <v>363.13</v>
      </c>
      <c r="C982">
        <v>383.3</v>
      </c>
      <c r="D982">
        <v>357.51</v>
      </c>
      <c r="E982">
        <v>381.82</v>
      </c>
      <c r="F982">
        <v>82177790</v>
      </c>
      <c r="G982">
        <v>144.56334183673468</v>
      </c>
      <c r="H982">
        <v>144.70663261583397</v>
      </c>
      <c r="I982" s="2">
        <f>tsla_14yr_avg[[#This Row],[Average_14Y_Centered]]-tsla_14yr_avg[[#This Row],[MANUAL ROLLING AVERAGE]]</f>
        <v>-0.14329077909928856</v>
      </c>
    </row>
    <row r="983" spans="1:9" x14ac:dyDescent="0.25">
      <c r="A983" s="1">
        <v>44652</v>
      </c>
      <c r="B983">
        <v>360.38</v>
      </c>
      <c r="C983">
        <v>364.92</v>
      </c>
      <c r="D983">
        <v>355.55</v>
      </c>
      <c r="E983">
        <v>361.53</v>
      </c>
      <c r="F983">
        <v>54263277</v>
      </c>
      <c r="G983">
        <v>144.46724326292789</v>
      </c>
      <c r="H983">
        <v>144.65890590809661</v>
      </c>
      <c r="I983" s="2">
        <f>tsla_14yr_avg[[#This Row],[Average_14Y_Centered]]-tsla_14yr_avg[[#This Row],[MANUAL ROLLING AVERAGE]]</f>
        <v>-0.19166264516871934</v>
      </c>
    </row>
    <row r="984" spans="1:9" x14ac:dyDescent="0.25">
      <c r="A984" s="1">
        <v>44651</v>
      </c>
      <c r="B984">
        <v>364.86</v>
      </c>
      <c r="C984">
        <v>367.71</v>
      </c>
      <c r="D984">
        <v>358.88</v>
      </c>
      <c r="E984">
        <v>359.2</v>
      </c>
      <c r="F984">
        <v>48992811</v>
      </c>
      <c r="G984">
        <v>144.41923188933382</v>
      </c>
      <c r="H984">
        <v>144.61110827561097</v>
      </c>
      <c r="I984" s="2">
        <f>tsla_14yr_avg[[#This Row],[Average_14Y_Centered]]-tsla_14yr_avg[[#This Row],[MANUAL ROLLING AVERAGE]]</f>
        <v>-0.19187638627715842</v>
      </c>
    </row>
    <row r="985" spans="1:9" x14ac:dyDescent="0.25">
      <c r="A985" s="1">
        <v>44650</v>
      </c>
      <c r="B985">
        <v>363.72</v>
      </c>
      <c r="C985">
        <v>371.32</v>
      </c>
      <c r="D985">
        <v>361.33</v>
      </c>
      <c r="E985">
        <v>364.66</v>
      </c>
      <c r="F985">
        <v>59865062</v>
      </c>
      <c r="G985">
        <v>144.37129912663755</v>
      </c>
      <c r="H985">
        <v>144.56334183673502</v>
      </c>
      <c r="I985" s="2">
        <f>tsla_14yr_avg[[#This Row],[Average_14Y_Centered]]-tsla_14yr_avg[[#This Row],[MANUAL ROLLING AVERAGE]]</f>
        <v>-0.19204271009746776</v>
      </c>
    </row>
    <row r="986" spans="1:9" x14ac:dyDescent="0.25">
      <c r="A986" s="1">
        <v>44649</v>
      </c>
      <c r="B986">
        <v>369.33</v>
      </c>
      <c r="C986">
        <v>371.59</v>
      </c>
      <c r="D986">
        <v>357.7</v>
      </c>
      <c r="E986">
        <v>366.52</v>
      </c>
      <c r="F986">
        <v>73614887</v>
      </c>
      <c r="G986">
        <v>144.37129912663755</v>
      </c>
      <c r="H986">
        <v>144.51531511839738</v>
      </c>
      <c r="I986" s="2">
        <f>tsla_14yr_avg[[#This Row],[Average_14Y_Centered]]-tsla_14yr_avg[[#This Row],[MANUAL ROLLING AVERAGE]]</f>
        <v>-0.14401599175982938</v>
      </c>
    </row>
    <row r="987" spans="1:9" x14ac:dyDescent="0.25">
      <c r="A987" s="1">
        <v>44648</v>
      </c>
      <c r="B987">
        <v>355.03</v>
      </c>
      <c r="C987">
        <v>365.96</v>
      </c>
      <c r="D987">
        <v>351.2</v>
      </c>
      <c r="E987">
        <v>363.95</v>
      </c>
      <c r="F987">
        <v>102506171</v>
      </c>
      <c r="G987">
        <v>144.37129912663755</v>
      </c>
      <c r="H987">
        <v>144.46724326292821</v>
      </c>
      <c r="I987" s="2">
        <f>tsla_14yr_avg[[#This Row],[Average_14Y_Centered]]-tsla_14yr_avg[[#This Row],[MANUAL ROLLING AVERAGE]]</f>
        <v>-9.5944136290654569E-2</v>
      </c>
    </row>
    <row r="988" spans="1:9" x14ac:dyDescent="0.25">
      <c r="A988" s="1">
        <v>44645</v>
      </c>
      <c r="B988">
        <v>336</v>
      </c>
      <c r="C988">
        <v>340.6</v>
      </c>
      <c r="D988">
        <v>332.44</v>
      </c>
      <c r="E988">
        <v>336.88</v>
      </c>
      <c r="F988">
        <v>62031605</v>
      </c>
      <c r="G988">
        <v>144.22766266812067</v>
      </c>
      <c r="H988">
        <v>144.41923188933413</v>
      </c>
      <c r="I988" s="2">
        <f>tsla_14yr_avg[[#This Row],[Average_14Y_Centered]]-tsla_14yr_avg[[#This Row],[MANUAL ROLLING AVERAGE]]</f>
        <v>-0.19156922121345588</v>
      </c>
    </row>
    <row r="989" spans="1:9" x14ac:dyDescent="0.25">
      <c r="A989" s="1">
        <v>44644</v>
      </c>
      <c r="B989">
        <v>336.58</v>
      </c>
      <c r="C989">
        <v>341.5</v>
      </c>
      <c r="D989">
        <v>329.6</v>
      </c>
      <c r="E989">
        <v>337.97</v>
      </c>
      <c r="F989">
        <v>68920965</v>
      </c>
      <c r="G989">
        <v>144.18014171511629</v>
      </c>
      <c r="H989">
        <v>144.37129912663787</v>
      </c>
      <c r="I989" s="2">
        <f>tsla_14yr_avg[[#This Row],[Average_14Y_Centered]]-tsla_14yr_avg[[#This Row],[MANUAL ROLLING AVERAGE]]</f>
        <v>-0.19115741152157284</v>
      </c>
    </row>
    <row r="990" spans="1:9" x14ac:dyDescent="0.25">
      <c r="A990" s="1">
        <v>44643</v>
      </c>
      <c r="B990">
        <v>326.64999999999998</v>
      </c>
      <c r="C990">
        <v>346.9</v>
      </c>
      <c r="D990">
        <v>325.47000000000003</v>
      </c>
      <c r="E990">
        <v>333.04</v>
      </c>
      <c r="F990">
        <v>120676263</v>
      </c>
      <c r="G990">
        <v>144.13260443152924</v>
      </c>
      <c r="H990">
        <v>144.32326664241575</v>
      </c>
      <c r="I990" s="2">
        <f>tsla_14yr_avg[[#This Row],[Average_14Y_Centered]]-tsla_14yr_avg[[#This Row],[MANUAL ROLLING AVERAGE]]</f>
        <v>-0.19066221088650082</v>
      </c>
    </row>
    <row r="991" spans="1:9" x14ac:dyDescent="0.25">
      <c r="A991" s="1">
        <v>44642</v>
      </c>
      <c r="B991">
        <v>310</v>
      </c>
      <c r="C991">
        <v>332.62</v>
      </c>
      <c r="D991">
        <v>307.25</v>
      </c>
      <c r="E991">
        <v>331.33</v>
      </c>
      <c r="F991">
        <v>105868670</v>
      </c>
      <c r="G991">
        <v>144.13260443152924</v>
      </c>
      <c r="H991">
        <v>144.27540000000033</v>
      </c>
      <c r="I991" s="2">
        <f>tsla_14yr_avg[[#This Row],[Average_14Y_Centered]]-tsla_14yr_avg[[#This Row],[MANUAL ROLLING AVERAGE]]</f>
        <v>-0.14279556847108665</v>
      </c>
    </row>
    <row r="992" spans="1:9" x14ac:dyDescent="0.25">
      <c r="A992" s="1">
        <v>44641</v>
      </c>
      <c r="B992">
        <v>304.99</v>
      </c>
      <c r="C992">
        <v>314.27999999999997</v>
      </c>
      <c r="D992">
        <v>302.36</v>
      </c>
      <c r="E992">
        <v>307.05</v>
      </c>
      <c r="F992">
        <v>81981736</v>
      </c>
      <c r="G992">
        <v>144.13260443152924</v>
      </c>
      <c r="H992">
        <v>144.22766266812101</v>
      </c>
      <c r="I992" s="2">
        <f>tsla_14yr_avg[[#This Row],[Average_14Y_Centered]]-tsla_14yr_avg[[#This Row],[MANUAL ROLLING AVERAGE]]</f>
        <v>-9.5058236591768264E-2</v>
      </c>
    </row>
    <row r="993" spans="1:9" x14ac:dyDescent="0.25">
      <c r="A993" s="1">
        <v>44638</v>
      </c>
      <c r="B993">
        <v>291.5</v>
      </c>
      <c r="C993">
        <v>302.62</v>
      </c>
      <c r="D993">
        <v>289.13</v>
      </c>
      <c r="E993">
        <v>301.8</v>
      </c>
      <c r="F993">
        <v>100414299</v>
      </c>
      <c r="G993">
        <v>143.99009071117561</v>
      </c>
      <c r="H993">
        <v>144.1801417151166</v>
      </c>
      <c r="I993" s="2">
        <f>tsla_14yr_avg[[#This Row],[Average_14Y_Centered]]-tsla_14yr_avg[[#This Row],[MANUAL ROLLING AVERAGE]]</f>
        <v>-0.19005100394099372</v>
      </c>
    </row>
    <row r="994" spans="1:9" x14ac:dyDescent="0.25">
      <c r="A994" s="1">
        <v>44637</v>
      </c>
      <c r="B994">
        <v>277</v>
      </c>
      <c r="C994">
        <v>291.67</v>
      </c>
      <c r="D994">
        <v>275.24</v>
      </c>
      <c r="E994">
        <v>290.52999999999997</v>
      </c>
      <c r="F994">
        <v>66583029</v>
      </c>
      <c r="G994">
        <v>143.94257163583606</v>
      </c>
      <c r="H994">
        <v>144.13260443152959</v>
      </c>
      <c r="I994" s="2">
        <f>tsla_14yr_avg[[#This Row],[Average_14Y_Centered]]-tsla_14yr_avg[[#This Row],[MANUAL ROLLING AVERAGE]]</f>
        <v>-0.19003279569352571</v>
      </c>
    </row>
    <row r="995" spans="1:9" x14ac:dyDescent="0.25">
      <c r="A995" s="1">
        <v>44636</v>
      </c>
      <c r="B995">
        <v>269.67</v>
      </c>
      <c r="C995">
        <v>280.67</v>
      </c>
      <c r="D995">
        <v>267.42</v>
      </c>
      <c r="E995">
        <v>280.08</v>
      </c>
      <c r="F995">
        <v>84028909</v>
      </c>
      <c r="G995">
        <v>143.89511240029006</v>
      </c>
      <c r="H995">
        <v>144.08506535947748</v>
      </c>
      <c r="I995" s="2">
        <f>tsla_14yr_avg[[#This Row],[Average_14Y_Centered]]-tsla_14yr_avg[[#This Row],[MANUAL ROLLING AVERAGE]]</f>
        <v>-0.18995295918742272</v>
      </c>
    </row>
    <row r="996" spans="1:9" x14ac:dyDescent="0.25">
      <c r="A996" s="1">
        <v>44635</v>
      </c>
      <c r="B996">
        <v>258.42</v>
      </c>
      <c r="C996">
        <v>268.52</v>
      </c>
      <c r="D996">
        <v>252.19</v>
      </c>
      <c r="E996">
        <v>267.3</v>
      </c>
      <c r="F996">
        <v>66841213</v>
      </c>
      <c r="G996">
        <v>143.89511240029006</v>
      </c>
      <c r="H996">
        <v>144.03749909255933</v>
      </c>
      <c r="I996" s="2">
        <f>tsla_14yr_avg[[#This Row],[Average_14Y_Centered]]-tsla_14yr_avg[[#This Row],[MANUAL ROLLING AVERAGE]]</f>
        <v>-0.14238669226926959</v>
      </c>
    </row>
    <row r="997" spans="1:9" x14ac:dyDescent="0.25">
      <c r="A997" s="1">
        <v>44634</v>
      </c>
      <c r="B997">
        <v>260.2</v>
      </c>
      <c r="C997">
        <v>266.89999999999998</v>
      </c>
      <c r="D997">
        <v>252.01</v>
      </c>
      <c r="E997">
        <v>255.46</v>
      </c>
      <c r="F997">
        <v>71152328</v>
      </c>
      <c r="G997">
        <v>143.89511240029006</v>
      </c>
      <c r="H997">
        <v>143.99009071117595</v>
      </c>
      <c r="I997" s="2">
        <f>tsla_14yr_avg[[#This Row],[Average_14Y_Centered]]-tsla_14yr_avg[[#This Row],[MANUAL ROLLING AVERAGE]]</f>
        <v>-9.497831088589237E-2</v>
      </c>
    </row>
    <row r="998" spans="1:9" x14ac:dyDescent="0.25">
      <c r="A998" s="1">
        <v>44631</v>
      </c>
      <c r="B998">
        <v>280.07</v>
      </c>
      <c r="C998">
        <v>281.27</v>
      </c>
      <c r="D998">
        <v>264.58999999999997</v>
      </c>
      <c r="E998">
        <v>265.12</v>
      </c>
      <c r="F998">
        <v>67037233</v>
      </c>
      <c r="G998">
        <v>143.75261137269106</v>
      </c>
      <c r="H998">
        <v>143.94257163583637</v>
      </c>
      <c r="I998" s="2">
        <f>tsla_14yr_avg[[#This Row],[Average_14Y_Centered]]-tsla_14yr_avg[[#This Row],[MANUAL ROLLING AVERAGE]]</f>
        <v>-0.18996026314530923</v>
      </c>
    </row>
    <row r="999" spans="1:9" x14ac:dyDescent="0.25">
      <c r="A999" s="1">
        <v>44630</v>
      </c>
      <c r="B999">
        <v>283.82</v>
      </c>
      <c r="C999">
        <v>284.82</v>
      </c>
      <c r="D999">
        <v>270.12</v>
      </c>
      <c r="E999">
        <v>279.43</v>
      </c>
      <c r="F999">
        <v>58648714</v>
      </c>
      <c r="G999">
        <v>143.70515930485155</v>
      </c>
      <c r="H999">
        <v>143.8951124002904</v>
      </c>
      <c r="I999" s="2">
        <f>tsla_14yr_avg[[#This Row],[Average_14Y_Centered]]-tsla_14yr_avg[[#This Row],[MANUAL ROLLING AVERAGE]]</f>
        <v>-0.18995309543885242</v>
      </c>
    </row>
    <row r="1000" spans="1:9" x14ac:dyDescent="0.25">
      <c r="A1000" s="1">
        <v>44629</v>
      </c>
      <c r="B1000">
        <v>279.83</v>
      </c>
      <c r="C1000">
        <v>286.85000000000002</v>
      </c>
      <c r="D1000">
        <v>277.33999999999997</v>
      </c>
      <c r="E1000">
        <v>286.32</v>
      </c>
      <c r="F1000">
        <v>59184032</v>
      </c>
      <c r="G1000">
        <v>143.65775606225117</v>
      </c>
      <c r="H1000">
        <v>143.84751721638307</v>
      </c>
      <c r="I1000" s="2">
        <f>tsla_14yr_avg[[#This Row],[Average_14Y_Centered]]-tsla_14yr_avg[[#This Row],[MANUAL ROLLING AVERAGE]]</f>
        <v>-0.18976115413190087</v>
      </c>
    </row>
    <row r="1001" spans="1:9" x14ac:dyDescent="0.25">
      <c r="A1001" s="1">
        <v>44628</v>
      </c>
      <c r="B1001">
        <v>265.18</v>
      </c>
      <c r="C1001">
        <v>283.33</v>
      </c>
      <c r="D1001">
        <v>260.72000000000003</v>
      </c>
      <c r="E1001">
        <v>274.8</v>
      </c>
      <c r="F1001">
        <v>80399175</v>
      </c>
      <c r="G1001">
        <v>143.65775606225117</v>
      </c>
      <c r="H1001">
        <v>143.80001449275395</v>
      </c>
      <c r="I1001" s="2">
        <f>tsla_14yr_avg[[#This Row],[Average_14Y_Centered]]-tsla_14yr_avg[[#This Row],[MANUAL ROLLING AVERAGE]]</f>
        <v>-0.14225843050277831</v>
      </c>
    </row>
    <row r="1002" spans="1:9" x14ac:dyDescent="0.25">
      <c r="A1002" s="1">
        <v>44627</v>
      </c>
      <c r="B1002">
        <v>285.43</v>
      </c>
      <c r="C1002">
        <v>288.70999999999998</v>
      </c>
      <c r="D1002">
        <v>268.19</v>
      </c>
      <c r="E1002">
        <v>268.19</v>
      </c>
      <c r="F1002">
        <v>72494233</v>
      </c>
      <c r="G1002">
        <v>143.65775606225117</v>
      </c>
      <c r="H1002">
        <v>143.75261137269138</v>
      </c>
      <c r="I1002" s="2">
        <f>tsla_14yr_avg[[#This Row],[Average_14Y_Centered]]-tsla_14yr_avg[[#This Row],[MANUAL ROLLING AVERAGE]]</f>
        <v>-9.485531044020945E-2</v>
      </c>
    </row>
    <row r="1003" spans="1:9" x14ac:dyDescent="0.25">
      <c r="A1003" s="1">
        <v>44624</v>
      </c>
      <c r="B1003">
        <v>283.02999999999997</v>
      </c>
      <c r="C1003">
        <v>285.22000000000003</v>
      </c>
      <c r="D1003">
        <v>275.05</v>
      </c>
      <c r="E1003">
        <v>279.43</v>
      </c>
      <c r="F1003">
        <v>67179931</v>
      </c>
      <c r="G1003">
        <v>143.51633767172811</v>
      </c>
      <c r="H1003">
        <v>143.70515930485189</v>
      </c>
      <c r="I1003" s="2">
        <f>tsla_14yr_avg[[#This Row],[Average_14Y_Centered]]-tsla_14yr_avg[[#This Row],[MANUAL ROLLING AVERAGE]]</f>
        <v>-0.18882163312377997</v>
      </c>
    </row>
    <row r="1004" spans="1:9" x14ac:dyDescent="0.25">
      <c r="A1004" s="1">
        <v>44623</v>
      </c>
      <c r="B1004">
        <v>292.92</v>
      </c>
      <c r="C1004">
        <v>295.48</v>
      </c>
      <c r="D1004">
        <v>277.52999999999997</v>
      </c>
      <c r="E1004">
        <v>279.76</v>
      </c>
      <c r="F1004">
        <v>61623574</v>
      </c>
      <c r="G1004">
        <v>143.4692771955186</v>
      </c>
      <c r="H1004">
        <v>143.65775606225151</v>
      </c>
      <c r="I1004" s="2">
        <f>tsla_14yr_avg[[#This Row],[Average_14Y_Centered]]-tsla_14yr_avg[[#This Row],[MANUAL ROLLING AVERAGE]]</f>
        <v>-0.18847886673290759</v>
      </c>
    </row>
    <row r="1005" spans="1:9" x14ac:dyDescent="0.25">
      <c r="A1005" s="1">
        <v>44622</v>
      </c>
      <c r="B1005">
        <v>290.70999999999998</v>
      </c>
      <c r="C1005">
        <v>295.49</v>
      </c>
      <c r="D1005">
        <v>281.42</v>
      </c>
      <c r="E1005">
        <v>293.3</v>
      </c>
      <c r="F1005">
        <v>74643528</v>
      </c>
      <c r="G1005">
        <v>143.42219653179191</v>
      </c>
      <c r="H1005">
        <v>143.61045947901624</v>
      </c>
      <c r="I1005" s="2">
        <f>tsla_14yr_avg[[#This Row],[Average_14Y_Centered]]-tsla_14yr_avg[[#This Row],[MANUAL ROLLING AVERAGE]]</f>
        <v>-0.1882629472243309</v>
      </c>
    </row>
    <row r="1006" spans="1:9" x14ac:dyDescent="0.25">
      <c r="A1006" s="1">
        <v>44621</v>
      </c>
      <c r="B1006">
        <v>289.89</v>
      </c>
      <c r="C1006">
        <v>296.63</v>
      </c>
      <c r="D1006">
        <v>284.58999999999997</v>
      </c>
      <c r="E1006">
        <v>288.12</v>
      </c>
      <c r="F1006">
        <v>74766939</v>
      </c>
      <c r="G1006">
        <v>143.42219653179191</v>
      </c>
      <c r="H1006">
        <v>143.56335985533485</v>
      </c>
      <c r="I1006" s="2">
        <f>tsla_14yr_avg[[#This Row],[Average_14Y_Centered]]-tsla_14yr_avg[[#This Row],[MANUAL ROLLING AVERAGE]]</f>
        <v>-0.14116332354294059</v>
      </c>
    </row>
    <row r="1007" spans="1:9" x14ac:dyDescent="0.25">
      <c r="A1007" s="1">
        <v>44620</v>
      </c>
      <c r="B1007">
        <v>271.67</v>
      </c>
      <c r="C1007">
        <v>292.29000000000002</v>
      </c>
      <c r="D1007">
        <v>271.57</v>
      </c>
      <c r="E1007">
        <v>290.14</v>
      </c>
      <c r="F1007">
        <v>99006970</v>
      </c>
      <c r="G1007">
        <v>143.42219653179191</v>
      </c>
      <c r="H1007">
        <v>143.51633767172845</v>
      </c>
      <c r="I1007" s="2">
        <f>tsla_14yr_avg[[#This Row],[Average_14Y_Centered]]-tsla_14yr_avg[[#This Row],[MANUAL ROLLING AVERAGE]]</f>
        <v>-9.4141139936539275E-2</v>
      </c>
    </row>
    <row r="1008" spans="1:9" x14ac:dyDescent="0.25">
      <c r="A1008" s="1">
        <v>44617</v>
      </c>
      <c r="B1008">
        <v>269.74</v>
      </c>
      <c r="C1008">
        <v>273.17</v>
      </c>
      <c r="D1008">
        <v>260.8</v>
      </c>
      <c r="E1008">
        <v>269.95999999999998</v>
      </c>
      <c r="F1008">
        <v>76067839</v>
      </c>
      <c r="G1008">
        <v>143.28169974738361</v>
      </c>
      <c r="H1008">
        <v>143.46927719551891</v>
      </c>
      <c r="I1008" s="2">
        <f>tsla_14yr_avg[[#This Row],[Average_14Y_Centered]]-tsla_14yr_avg[[#This Row],[MANUAL ROLLING AVERAGE]]</f>
        <v>-0.18757744813530053</v>
      </c>
    </row>
    <row r="1009" spans="1:9" x14ac:dyDescent="0.25">
      <c r="A1009" s="1">
        <v>44616</v>
      </c>
      <c r="B1009">
        <v>233.46</v>
      </c>
      <c r="C1009">
        <v>267.49</v>
      </c>
      <c r="D1009">
        <v>233.33</v>
      </c>
      <c r="E1009">
        <v>266.92</v>
      </c>
      <c r="F1009">
        <v>135322443</v>
      </c>
      <c r="G1009">
        <v>143.23492063492063</v>
      </c>
      <c r="H1009">
        <v>143.42219653179222</v>
      </c>
      <c r="I1009" s="2">
        <f>tsla_14yr_avg[[#This Row],[Average_14Y_Centered]]-tsla_14yr_avg[[#This Row],[MANUAL ROLLING AVERAGE]]</f>
        <v>-0.18727589687159707</v>
      </c>
    </row>
    <row r="1010" spans="1:9" x14ac:dyDescent="0.25">
      <c r="A1010" s="1">
        <v>44615</v>
      </c>
      <c r="B1010">
        <v>276.81</v>
      </c>
      <c r="C1010">
        <v>278.43</v>
      </c>
      <c r="D1010">
        <v>253.52</v>
      </c>
      <c r="E1010">
        <v>254.68</v>
      </c>
      <c r="F1010">
        <v>95257113</v>
      </c>
      <c r="G1010">
        <v>143.18825099170573</v>
      </c>
      <c r="H1010">
        <v>143.37529794149543</v>
      </c>
      <c r="I1010" s="2">
        <f>tsla_14yr_avg[[#This Row],[Average_14Y_Centered]]-tsla_14yr_avg[[#This Row],[MANUAL ROLLING AVERAGE]]</f>
        <v>-0.18704694978970338</v>
      </c>
    </row>
    <row r="1011" spans="1:9" x14ac:dyDescent="0.25">
      <c r="A1011" s="1">
        <v>44614</v>
      </c>
      <c r="B1011">
        <v>278.04000000000002</v>
      </c>
      <c r="C1011">
        <v>285.58</v>
      </c>
      <c r="D1011">
        <v>267.02999999999997</v>
      </c>
      <c r="E1011">
        <v>273.83999999999997</v>
      </c>
      <c r="F1011">
        <v>83288274</v>
      </c>
      <c r="G1011">
        <v>143.18825099170573</v>
      </c>
      <c r="H1011">
        <v>143.32852346570428</v>
      </c>
      <c r="I1011" s="2">
        <f>tsla_14yr_avg[[#This Row],[Average_14Y_Centered]]-tsla_14yr_avg[[#This Row],[MANUAL ROLLING AVERAGE]]</f>
        <v>-0.14027247399855014</v>
      </c>
    </row>
    <row r="1012" spans="1:9" x14ac:dyDescent="0.25">
      <c r="A1012" s="1">
        <v>44610</v>
      </c>
      <c r="B1012">
        <v>295.33</v>
      </c>
      <c r="C1012">
        <v>295.62</v>
      </c>
      <c r="D1012">
        <v>279.2</v>
      </c>
      <c r="E1012">
        <v>285.66000000000003</v>
      </c>
      <c r="F1012">
        <v>68501918</v>
      </c>
      <c r="G1012">
        <v>143.04871397694524</v>
      </c>
      <c r="H1012">
        <v>143.28169974738395</v>
      </c>
      <c r="I1012" s="2">
        <f>tsla_14yr_avg[[#This Row],[Average_14Y_Centered]]-tsla_14yr_avg[[#This Row],[MANUAL ROLLING AVERAGE]]</f>
        <v>-0.2329857704387166</v>
      </c>
    </row>
    <row r="1013" spans="1:9" x14ac:dyDescent="0.25">
      <c r="A1013" s="1">
        <v>44609</v>
      </c>
      <c r="B1013">
        <v>304.42</v>
      </c>
      <c r="C1013">
        <v>306.17</v>
      </c>
      <c r="D1013">
        <v>291.37</v>
      </c>
      <c r="E1013">
        <v>292.12</v>
      </c>
      <c r="F1013">
        <v>55178490</v>
      </c>
      <c r="G1013">
        <v>143.00210658984514</v>
      </c>
      <c r="H1013">
        <v>143.23492063492097</v>
      </c>
      <c r="I1013" s="2">
        <f>tsla_14yr_avg[[#This Row],[Average_14Y_Centered]]-tsla_14yr_avg[[#This Row],[MANUAL ROLLING AVERAGE]]</f>
        <v>-0.23281404507582693</v>
      </c>
    </row>
    <row r="1014" spans="1:9" x14ac:dyDescent="0.25">
      <c r="A1014" s="1">
        <v>44608</v>
      </c>
      <c r="B1014">
        <v>304.68</v>
      </c>
      <c r="C1014">
        <v>308.81</v>
      </c>
      <c r="D1014">
        <v>300.39999999999998</v>
      </c>
      <c r="E1014">
        <v>307.8</v>
      </c>
      <c r="F1014">
        <v>51294446</v>
      </c>
      <c r="G1014">
        <v>143.00210658984514</v>
      </c>
      <c r="H1014">
        <v>143.18825099170604</v>
      </c>
      <c r="I1014" s="2">
        <f>tsla_14yr_avg[[#This Row],[Average_14Y_Centered]]-tsla_14yr_avg[[#This Row],[MANUAL ROLLING AVERAGE]]</f>
        <v>-0.18614440186090064</v>
      </c>
    </row>
    <row r="1015" spans="1:9" x14ac:dyDescent="0.25">
      <c r="A1015" s="1">
        <v>44607</v>
      </c>
      <c r="B1015">
        <v>300</v>
      </c>
      <c r="C1015">
        <v>307.67</v>
      </c>
      <c r="D1015">
        <v>297.79000000000002</v>
      </c>
      <c r="E1015">
        <v>307.48</v>
      </c>
      <c r="F1015">
        <v>57649590</v>
      </c>
      <c r="G1015">
        <v>143.00210658984514</v>
      </c>
      <c r="H1015">
        <v>143.14184931506881</v>
      </c>
      <c r="I1015" s="2">
        <f>tsla_14yr_avg[[#This Row],[Average_14Y_Centered]]-tsla_14yr_avg[[#This Row],[MANUAL ROLLING AVERAGE]]</f>
        <v>-0.13974272522366959</v>
      </c>
    </row>
    <row r="1016" spans="1:9" x14ac:dyDescent="0.25">
      <c r="A1016" s="1">
        <v>44606</v>
      </c>
      <c r="B1016">
        <v>287.19</v>
      </c>
      <c r="C1016">
        <v>299.63</v>
      </c>
      <c r="D1016">
        <v>284.38</v>
      </c>
      <c r="E1016">
        <v>291.92</v>
      </c>
      <c r="F1016">
        <v>67756484</v>
      </c>
      <c r="G1016">
        <v>143.00210658984514</v>
      </c>
      <c r="H1016">
        <v>143.09535135135167</v>
      </c>
      <c r="I1016" s="2">
        <f>tsla_14yr_avg[[#This Row],[Average_14Y_Centered]]-tsla_14yr_avg[[#This Row],[MANUAL ROLLING AVERAGE]]</f>
        <v>-9.324476150652572E-2</v>
      </c>
    </row>
    <row r="1017" spans="1:9" x14ac:dyDescent="0.25">
      <c r="A1017" s="1">
        <v>44603</v>
      </c>
      <c r="B1017">
        <v>303.20999999999998</v>
      </c>
      <c r="C1017">
        <v>305.32</v>
      </c>
      <c r="D1017">
        <v>283.57</v>
      </c>
      <c r="E1017">
        <v>286.67</v>
      </c>
      <c r="F1017">
        <v>79645934</v>
      </c>
      <c r="G1017">
        <v>142.86264388489207</v>
      </c>
      <c r="H1017">
        <v>143.04871397694555</v>
      </c>
      <c r="I1017" s="2">
        <f>tsla_14yr_avg[[#This Row],[Average_14Y_Centered]]-tsla_14yr_avg[[#This Row],[MANUAL ROLLING AVERAGE]]</f>
        <v>-0.1860700920534839</v>
      </c>
    </row>
    <row r="1018" spans="1:9" x14ac:dyDescent="0.25">
      <c r="A1018" s="1">
        <v>44602</v>
      </c>
      <c r="B1018">
        <v>302.79000000000002</v>
      </c>
      <c r="C1018">
        <v>314.60000000000002</v>
      </c>
      <c r="D1018">
        <v>298.89999999999998</v>
      </c>
      <c r="E1018">
        <v>301.52</v>
      </c>
      <c r="F1018">
        <v>66126906</v>
      </c>
      <c r="G1018">
        <v>142.81645810859402</v>
      </c>
      <c r="H1018">
        <v>143.00210658984545</v>
      </c>
      <c r="I1018" s="2">
        <f>tsla_14yr_avg[[#This Row],[Average_14Y_Centered]]-tsla_14yr_avg[[#This Row],[MANUAL ROLLING AVERAGE]]</f>
        <v>-0.18564848125143385</v>
      </c>
    </row>
    <row r="1019" spans="1:9" x14ac:dyDescent="0.25">
      <c r="A1019" s="1">
        <v>44601</v>
      </c>
      <c r="B1019">
        <v>311.67</v>
      </c>
      <c r="C1019">
        <v>315.42</v>
      </c>
      <c r="D1019">
        <v>306.67</v>
      </c>
      <c r="E1019">
        <v>310.67</v>
      </c>
      <c r="F1019">
        <v>52259604</v>
      </c>
      <c r="G1019">
        <v>142.77033429187634</v>
      </c>
      <c r="H1019">
        <v>142.95551835853163</v>
      </c>
      <c r="I1019" s="2">
        <f>tsla_14yr_avg[[#This Row],[Average_14Y_Centered]]-tsla_14yr_avg[[#This Row],[MANUAL ROLLING AVERAGE]]</f>
        <v>-0.18518406665529596</v>
      </c>
    </row>
    <row r="1020" spans="1:9" x14ac:dyDescent="0.25">
      <c r="A1020" s="1">
        <v>44600</v>
      </c>
      <c r="B1020">
        <v>301.83999999999997</v>
      </c>
      <c r="C1020">
        <v>308.76</v>
      </c>
      <c r="D1020">
        <v>298.27</v>
      </c>
      <c r="E1020">
        <v>307.33</v>
      </c>
      <c r="F1020">
        <v>50729063</v>
      </c>
      <c r="G1020">
        <v>142.77033429187634</v>
      </c>
      <c r="H1020">
        <v>142.90894566390821</v>
      </c>
      <c r="I1020" s="2">
        <f>tsla_14yr_avg[[#This Row],[Average_14Y_Centered]]-tsla_14yr_avg[[#This Row],[MANUAL ROLLING AVERAGE]]</f>
        <v>-0.13861137203187468</v>
      </c>
    </row>
    <row r="1021" spans="1:9" x14ac:dyDescent="0.25">
      <c r="A1021" s="1">
        <v>44599</v>
      </c>
      <c r="B1021">
        <v>307.93</v>
      </c>
      <c r="C1021">
        <v>315.92</v>
      </c>
      <c r="D1021">
        <v>300.89999999999998</v>
      </c>
      <c r="E1021">
        <v>302.45</v>
      </c>
      <c r="F1021">
        <v>60994534</v>
      </c>
      <c r="G1021">
        <v>142.77033429187634</v>
      </c>
      <c r="H1021">
        <v>142.86264388489241</v>
      </c>
      <c r="I1021" s="2">
        <f>tsla_14yr_avg[[#This Row],[Average_14Y_Centered]]-tsla_14yr_avg[[#This Row],[MANUAL ROLLING AVERAGE]]</f>
        <v>-9.2309593016068447E-2</v>
      </c>
    </row>
    <row r="1022" spans="1:9" x14ac:dyDescent="0.25">
      <c r="A1022" s="1">
        <v>44596</v>
      </c>
      <c r="B1022">
        <v>299.07</v>
      </c>
      <c r="C1022">
        <v>312.17</v>
      </c>
      <c r="D1022">
        <v>293.72000000000003</v>
      </c>
      <c r="E1022">
        <v>307.77</v>
      </c>
      <c r="F1022">
        <v>73625531</v>
      </c>
      <c r="G1022">
        <v>142.6322657091562</v>
      </c>
      <c r="H1022">
        <v>142.81645810859436</v>
      </c>
      <c r="I1022" s="2">
        <f>tsla_14yr_avg[[#This Row],[Average_14Y_Centered]]-tsla_14yr_avg[[#This Row],[MANUAL ROLLING AVERAGE]]</f>
        <v>-0.18419239943816024</v>
      </c>
    </row>
    <row r="1023" spans="1:9" x14ac:dyDescent="0.25">
      <c r="A1023" s="1">
        <v>44595</v>
      </c>
      <c r="B1023">
        <v>294</v>
      </c>
      <c r="C1023">
        <v>312.33</v>
      </c>
      <c r="D1023">
        <v>293.51</v>
      </c>
      <c r="E1023">
        <v>297.05</v>
      </c>
      <c r="F1023">
        <v>78855655</v>
      </c>
      <c r="G1023">
        <v>142.586295764537</v>
      </c>
      <c r="H1023">
        <v>142.77033429187665</v>
      </c>
      <c r="I1023" s="2">
        <f>tsla_14yr_avg[[#This Row],[Average_14Y_Centered]]-tsla_14yr_avg[[#This Row],[MANUAL ROLLING AVERAGE]]</f>
        <v>-0.18403852733965209</v>
      </c>
    </row>
    <row r="1024" spans="1:9" x14ac:dyDescent="0.25">
      <c r="A1024" s="1">
        <v>44594</v>
      </c>
      <c r="B1024">
        <v>309.39</v>
      </c>
      <c r="C1024">
        <v>310.5</v>
      </c>
      <c r="D1024">
        <v>296.47000000000003</v>
      </c>
      <c r="E1024">
        <v>301.89</v>
      </c>
      <c r="F1024">
        <v>66793120</v>
      </c>
      <c r="G1024">
        <v>142.54017940437748</v>
      </c>
      <c r="H1024">
        <v>142.72424002874627</v>
      </c>
      <c r="I1024" s="2">
        <f>tsla_14yr_avg[[#This Row],[Average_14Y_Centered]]-tsla_14yr_avg[[#This Row],[MANUAL ROLLING AVERAGE]]</f>
        <v>-0.18406062436878301</v>
      </c>
    </row>
    <row r="1025" spans="1:9" x14ac:dyDescent="0.25">
      <c r="A1025" s="1">
        <v>44593</v>
      </c>
      <c r="B1025">
        <v>311.74</v>
      </c>
      <c r="C1025">
        <v>314.57</v>
      </c>
      <c r="D1025">
        <v>301.67</v>
      </c>
      <c r="E1025">
        <v>310.42</v>
      </c>
      <c r="F1025">
        <v>73138423</v>
      </c>
      <c r="G1025">
        <v>142.54017940437748</v>
      </c>
      <c r="H1025">
        <v>142.6782650862072</v>
      </c>
      <c r="I1025" s="2">
        <f>tsla_14yr_avg[[#This Row],[Average_14Y_Centered]]-tsla_14yr_avg[[#This Row],[MANUAL ROLLING AVERAGE]]</f>
        <v>-0.13808568182972181</v>
      </c>
    </row>
    <row r="1026" spans="1:9" x14ac:dyDescent="0.25">
      <c r="A1026" s="1">
        <v>44592</v>
      </c>
      <c r="B1026">
        <v>290.89999999999998</v>
      </c>
      <c r="C1026">
        <v>312.66000000000003</v>
      </c>
      <c r="D1026">
        <v>287.35000000000002</v>
      </c>
      <c r="E1026">
        <v>312.24</v>
      </c>
      <c r="F1026">
        <v>104436202</v>
      </c>
      <c r="G1026">
        <v>142.54017940437748</v>
      </c>
      <c r="H1026">
        <v>142.63226570915651</v>
      </c>
      <c r="I1026" s="2">
        <f>tsla_14yr_avg[[#This Row],[Average_14Y_Centered]]-tsla_14yr_avg[[#This Row],[MANUAL ROLLING AVERAGE]]</f>
        <v>-9.208630477903057E-2</v>
      </c>
    </row>
    <row r="1027" spans="1:9" x14ac:dyDescent="0.25">
      <c r="A1027" s="1">
        <v>44589</v>
      </c>
      <c r="B1027">
        <v>277.19</v>
      </c>
      <c r="C1027">
        <v>285.83</v>
      </c>
      <c r="D1027">
        <v>264</v>
      </c>
      <c r="E1027">
        <v>282.12</v>
      </c>
      <c r="F1027">
        <v>134789084</v>
      </c>
      <c r="G1027">
        <v>142.40144086021505</v>
      </c>
      <c r="H1027">
        <v>142.58629576453728</v>
      </c>
      <c r="I1027" s="2">
        <f>tsla_14yr_avg[[#This Row],[Average_14Y_Centered]]-tsla_14yr_avg[[#This Row],[MANUAL ROLLING AVERAGE]]</f>
        <v>-0.18485490432223628</v>
      </c>
    </row>
    <row r="1028" spans="1:9" x14ac:dyDescent="0.25">
      <c r="A1028" s="1">
        <v>44588</v>
      </c>
      <c r="B1028">
        <v>311.12</v>
      </c>
      <c r="C1028">
        <v>311.8</v>
      </c>
      <c r="D1028">
        <v>276.33</v>
      </c>
      <c r="E1028">
        <v>276.37</v>
      </c>
      <c r="F1028">
        <v>147109701</v>
      </c>
      <c r="G1028">
        <v>142.3553385883196</v>
      </c>
      <c r="H1028">
        <v>142.54017940437777</v>
      </c>
      <c r="I1028" s="2">
        <f>tsla_14yr_avg[[#This Row],[Average_14Y_Centered]]-tsla_14yr_avg[[#This Row],[MANUAL ROLLING AVERAGE]]</f>
        <v>-0.18484081605816982</v>
      </c>
    </row>
    <row r="1029" spans="1:9" x14ac:dyDescent="0.25">
      <c r="A1029" s="1">
        <v>44587</v>
      </c>
      <c r="B1029">
        <v>317.48</v>
      </c>
      <c r="C1029">
        <v>329.23</v>
      </c>
      <c r="D1029">
        <v>302</v>
      </c>
      <c r="E1029">
        <v>312.47000000000003</v>
      </c>
      <c r="F1029">
        <v>104867395</v>
      </c>
      <c r="G1029">
        <v>142.30928366762177</v>
      </c>
      <c r="H1029">
        <v>142.49392037302758</v>
      </c>
      <c r="I1029" s="2">
        <f>tsla_14yr_avg[[#This Row],[Average_14Y_Centered]]-tsla_14yr_avg[[#This Row],[MANUAL ROLLING AVERAGE]]</f>
        <v>-0.18463670540580779</v>
      </c>
    </row>
    <row r="1030" spans="1:9" x14ac:dyDescent="0.25">
      <c r="A1030" s="1">
        <v>44586</v>
      </c>
      <c r="B1030">
        <v>304.73</v>
      </c>
      <c r="C1030">
        <v>317.08999999999997</v>
      </c>
      <c r="D1030">
        <v>301.07</v>
      </c>
      <c r="E1030">
        <v>306.13</v>
      </c>
      <c r="F1030">
        <v>86595987</v>
      </c>
      <c r="G1030">
        <v>142.30928366762177</v>
      </c>
      <c r="H1030">
        <v>142.44773395482284</v>
      </c>
      <c r="I1030" s="2">
        <f>tsla_14yr_avg[[#This Row],[Average_14Y_Centered]]-tsla_14yr_avg[[#This Row],[MANUAL ROLLING AVERAGE]]</f>
        <v>-0.13845028720106711</v>
      </c>
    </row>
    <row r="1031" spans="1:9" x14ac:dyDescent="0.25">
      <c r="A1031" s="1">
        <v>44585</v>
      </c>
      <c r="B1031">
        <v>301.58999999999997</v>
      </c>
      <c r="C1031">
        <v>311.17</v>
      </c>
      <c r="D1031">
        <v>283.82</v>
      </c>
      <c r="E1031">
        <v>310</v>
      </c>
      <c r="F1031">
        <v>152375292</v>
      </c>
      <c r="G1031">
        <v>142.30928366762177</v>
      </c>
      <c r="H1031">
        <v>142.40144086021536</v>
      </c>
      <c r="I1031" s="2">
        <f>tsla_14yr_avg[[#This Row],[Average_14Y_Centered]]-tsla_14yr_avg[[#This Row],[MANUAL ROLLING AVERAGE]]</f>
        <v>-9.2157192593589343E-2</v>
      </c>
    </row>
    <row r="1032" spans="1:9" x14ac:dyDescent="0.25">
      <c r="A1032" s="1">
        <v>44582</v>
      </c>
      <c r="B1032">
        <v>332.11</v>
      </c>
      <c r="C1032">
        <v>334.85</v>
      </c>
      <c r="D1032">
        <v>313.5</v>
      </c>
      <c r="E1032">
        <v>314.63</v>
      </c>
      <c r="F1032">
        <v>103416132</v>
      </c>
      <c r="G1032">
        <v>142.17083363148481</v>
      </c>
      <c r="H1032">
        <v>142.35533858831988</v>
      </c>
      <c r="I1032" s="2">
        <f>tsla_14yr_avg[[#This Row],[Average_14Y_Centered]]-tsla_14yr_avg[[#This Row],[MANUAL ROLLING AVERAGE]]</f>
        <v>-0.18450495683507029</v>
      </c>
    </row>
    <row r="1033" spans="1:9" x14ac:dyDescent="0.25">
      <c r="A1033" s="1">
        <v>44581</v>
      </c>
      <c r="B1033">
        <v>336.58</v>
      </c>
      <c r="C1033">
        <v>347.22</v>
      </c>
      <c r="D1033">
        <v>331.33</v>
      </c>
      <c r="E1033">
        <v>332.09</v>
      </c>
      <c r="F1033">
        <v>70488817</v>
      </c>
      <c r="G1033">
        <v>142.12456366237484</v>
      </c>
      <c r="H1033">
        <v>142.30928366762208</v>
      </c>
      <c r="I1033" s="2">
        <f>tsla_14yr_avg[[#This Row],[Average_14Y_Centered]]-tsla_14yr_avg[[#This Row],[MANUAL ROLLING AVERAGE]]</f>
        <v>-0.18472000524724308</v>
      </c>
    </row>
    <row r="1034" spans="1:9" x14ac:dyDescent="0.25">
      <c r="A1034" s="1">
        <v>44580</v>
      </c>
      <c r="B1034">
        <v>347.23</v>
      </c>
      <c r="C1034">
        <v>351.56</v>
      </c>
      <c r="D1034">
        <v>331.67</v>
      </c>
      <c r="E1034">
        <v>331.88</v>
      </c>
      <c r="F1034">
        <v>75442579</v>
      </c>
      <c r="G1034">
        <v>142.12456366237484</v>
      </c>
      <c r="H1034">
        <v>142.26313641246</v>
      </c>
      <c r="I1034" s="2">
        <f>tsla_14yr_avg[[#This Row],[Average_14Y_Centered]]-tsla_14yr_avg[[#This Row],[MANUAL ROLLING AVERAGE]]</f>
        <v>-0.13857275008516012</v>
      </c>
    </row>
    <row r="1035" spans="1:9" x14ac:dyDescent="0.25">
      <c r="A1035" s="1">
        <v>44579</v>
      </c>
      <c r="B1035">
        <v>342.2</v>
      </c>
      <c r="C1035">
        <v>356.93</v>
      </c>
      <c r="D1035">
        <v>338.69</v>
      </c>
      <c r="E1035">
        <v>343.5</v>
      </c>
      <c r="F1035">
        <v>66989473</v>
      </c>
      <c r="G1035">
        <v>142.12456366237484</v>
      </c>
      <c r="H1035">
        <v>142.21702934860446</v>
      </c>
      <c r="I1035" s="2">
        <f>tsla_14yr_avg[[#This Row],[Average_14Y_Centered]]-tsla_14yr_avg[[#This Row],[MANUAL ROLLING AVERAGE]]</f>
        <v>-9.246568622961604E-2</v>
      </c>
    </row>
    <row r="1036" spans="1:9" x14ac:dyDescent="0.25">
      <c r="A1036" s="1">
        <v>44575</v>
      </c>
      <c r="B1036">
        <v>339.96</v>
      </c>
      <c r="C1036">
        <v>350.67</v>
      </c>
      <c r="D1036">
        <v>337.79</v>
      </c>
      <c r="E1036">
        <v>349.87</v>
      </c>
      <c r="F1036">
        <v>72924493</v>
      </c>
      <c r="G1036">
        <v>141.98599142550913</v>
      </c>
      <c r="H1036">
        <v>142.17083363148507</v>
      </c>
      <c r="I1036" s="2">
        <f>tsla_14yr_avg[[#This Row],[Average_14Y_Centered]]-tsla_14yr_avg[[#This Row],[MANUAL ROLLING AVERAGE]]</f>
        <v>-0.18484220597594003</v>
      </c>
    </row>
    <row r="1037" spans="1:9" x14ac:dyDescent="0.25">
      <c r="A1037" s="1">
        <v>44574</v>
      </c>
      <c r="B1037">
        <v>369.69</v>
      </c>
      <c r="C1037">
        <v>371.87</v>
      </c>
      <c r="D1037">
        <v>342.18</v>
      </c>
      <c r="E1037">
        <v>343.85</v>
      </c>
      <c r="F1037">
        <v>97209869</v>
      </c>
      <c r="G1037">
        <v>141.94014642857141</v>
      </c>
      <c r="H1037">
        <v>142.1245636623751</v>
      </c>
      <c r="I1037" s="2">
        <f>tsla_14yr_avg[[#This Row],[Average_14Y_Centered]]-tsla_14yr_avg[[#This Row],[MANUAL ROLLING AVERAGE]]</f>
        <v>-0.18441723380368558</v>
      </c>
    </row>
    <row r="1038" spans="1:9" x14ac:dyDescent="0.25">
      <c r="A1038" s="1">
        <v>44573</v>
      </c>
      <c r="B1038">
        <v>359.62</v>
      </c>
      <c r="C1038">
        <v>371.61</v>
      </c>
      <c r="D1038">
        <v>357.53</v>
      </c>
      <c r="E1038">
        <v>368.74</v>
      </c>
      <c r="F1038">
        <v>83739111</v>
      </c>
      <c r="G1038">
        <v>141.89428418421991</v>
      </c>
      <c r="H1038">
        <v>142.07835180550617</v>
      </c>
      <c r="I1038" s="2">
        <f>tsla_14yr_avg[[#This Row],[Average_14Y_Centered]]-tsla_14yr_avg[[#This Row],[MANUAL ROLLING AVERAGE]]</f>
        <v>-0.18406762128626042</v>
      </c>
    </row>
    <row r="1039" spans="1:9" x14ac:dyDescent="0.25">
      <c r="A1039" s="1">
        <v>44572</v>
      </c>
      <c r="B1039">
        <v>351.22</v>
      </c>
      <c r="C1039">
        <v>358.62</v>
      </c>
      <c r="D1039">
        <v>346.27</v>
      </c>
      <c r="E1039">
        <v>354.8</v>
      </c>
      <c r="F1039">
        <v>66063279</v>
      </c>
      <c r="G1039">
        <v>141.89428418421991</v>
      </c>
      <c r="H1039">
        <v>142.03214438884945</v>
      </c>
      <c r="I1039" s="2">
        <f>tsla_14yr_avg[[#This Row],[Average_14Y_Centered]]-tsla_14yr_avg[[#This Row],[MANUAL ROLLING AVERAGE]]</f>
        <v>-0.13786020462953275</v>
      </c>
    </row>
    <row r="1040" spans="1:9" x14ac:dyDescent="0.25">
      <c r="A1040" s="1">
        <v>44571</v>
      </c>
      <c r="B1040">
        <v>333.33</v>
      </c>
      <c r="C1040">
        <v>353.03</v>
      </c>
      <c r="D1040">
        <v>326.67</v>
      </c>
      <c r="E1040">
        <v>352.71</v>
      </c>
      <c r="F1040">
        <v>91814979</v>
      </c>
      <c r="G1040">
        <v>141.89428418421991</v>
      </c>
      <c r="H1040">
        <v>141.98599142550938</v>
      </c>
      <c r="I1040" s="2">
        <f>tsla_14yr_avg[[#This Row],[Average_14Y_Centered]]-tsla_14yr_avg[[#This Row],[MANUAL ROLLING AVERAGE]]</f>
        <v>-9.1707241289469721E-2</v>
      </c>
    </row>
    <row r="1041" spans="1:9" x14ac:dyDescent="0.25">
      <c r="A1041" s="1">
        <v>44568</v>
      </c>
      <c r="B1041">
        <v>360.12</v>
      </c>
      <c r="C1041">
        <v>360.31</v>
      </c>
      <c r="D1041">
        <v>336.67</v>
      </c>
      <c r="E1041">
        <v>342.32</v>
      </c>
      <c r="F1041">
        <v>84164848</v>
      </c>
      <c r="G1041">
        <v>141.75740727532099</v>
      </c>
      <c r="H1041">
        <v>141.94014642857169</v>
      </c>
      <c r="I1041" s="2">
        <f>tsla_14yr_avg[[#This Row],[Average_14Y_Centered]]-tsla_14yr_avg[[#This Row],[MANUAL ROLLING AVERAGE]]</f>
        <v>-0.18273915325070789</v>
      </c>
    </row>
    <row r="1042" spans="1:9" x14ac:dyDescent="0.25">
      <c r="A1042" s="1">
        <v>44567</v>
      </c>
      <c r="B1042">
        <v>359</v>
      </c>
      <c r="C1042">
        <v>362.67</v>
      </c>
      <c r="D1042">
        <v>340.17</v>
      </c>
      <c r="E1042">
        <v>354.9</v>
      </c>
      <c r="F1042">
        <v>90336574</v>
      </c>
      <c r="G1042">
        <v>141.71189304812836</v>
      </c>
      <c r="H1042">
        <v>141.89428418422017</v>
      </c>
      <c r="I1042" s="2">
        <f>tsla_14yr_avg[[#This Row],[Average_14Y_Centered]]-tsla_14yr_avg[[#This Row],[MANUAL ROLLING AVERAGE]]</f>
        <v>-0.1823911360918089</v>
      </c>
    </row>
    <row r="1043" spans="1:9" x14ac:dyDescent="0.25">
      <c r="A1043" s="1">
        <v>44566</v>
      </c>
      <c r="B1043">
        <v>382.22</v>
      </c>
      <c r="C1043">
        <v>390.11</v>
      </c>
      <c r="D1043">
        <v>360.34</v>
      </c>
      <c r="E1043">
        <v>362.71</v>
      </c>
      <c r="F1043">
        <v>80119877</v>
      </c>
      <c r="G1043">
        <v>141.66638275124731</v>
      </c>
      <c r="H1043">
        <v>141.84856174161339</v>
      </c>
      <c r="I1043" s="2">
        <f>tsla_14yr_avg[[#This Row],[Average_14Y_Centered]]-tsla_14yr_avg[[#This Row],[MANUAL ROLLING AVERAGE]]</f>
        <v>-0.18217899036608287</v>
      </c>
    </row>
    <row r="1044" spans="1:9" x14ac:dyDescent="0.25">
      <c r="A1044" s="1">
        <v>44565</v>
      </c>
      <c r="B1044">
        <v>396.52</v>
      </c>
      <c r="C1044">
        <v>402.67</v>
      </c>
      <c r="D1044">
        <v>374.35</v>
      </c>
      <c r="E1044">
        <v>383.2</v>
      </c>
      <c r="F1044">
        <v>100248374</v>
      </c>
      <c r="G1044">
        <v>141.66638275124731</v>
      </c>
      <c r="H1044">
        <v>141.80296468069952</v>
      </c>
      <c r="I1044" s="2">
        <f>tsla_14yr_avg[[#This Row],[Average_14Y_Centered]]-tsla_14yr_avg[[#This Row],[MANUAL ROLLING AVERAGE]]</f>
        <v>-0.13658192945220549</v>
      </c>
    </row>
    <row r="1045" spans="1:9" x14ac:dyDescent="0.25">
      <c r="A1045" s="1">
        <v>44564</v>
      </c>
      <c r="B1045">
        <v>382.58</v>
      </c>
      <c r="C1045">
        <v>400.36</v>
      </c>
      <c r="D1045">
        <v>378.68</v>
      </c>
      <c r="E1045">
        <v>399.93</v>
      </c>
      <c r="F1045">
        <v>104686165</v>
      </c>
      <c r="G1045">
        <v>141.66638275124731</v>
      </c>
      <c r="H1045">
        <v>141.75740727532121</v>
      </c>
      <c r="I1045" s="2">
        <f>tsla_14yr_avg[[#This Row],[Average_14Y_Centered]]-tsla_14yr_avg[[#This Row],[MANUAL ROLLING AVERAGE]]</f>
        <v>-9.1024524073901603E-2</v>
      </c>
    </row>
    <row r="1046" spans="1:9" x14ac:dyDescent="0.25">
      <c r="A1046" s="1">
        <v>44561</v>
      </c>
      <c r="B1046">
        <v>357.81</v>
      </c>
      <c r="C1046">
        <v>360.67</v>
      </c>
      <c r="D1046">
        <v>351.53</v>
      </c>
      <c r="E1046">
        <v>352.26</v>
      </c>
      <c r="F1046">
        <v>40733685</v>
      </c>
      <c r="G1046">
        <v>141.57596866096864</v>
      </c>
      <c r="H1046">
        <v>141.71189304812862</v>
      </c>
      <c r="I1046" s="2">
        <f>tsla_14yr_avg[[#This Row],[Average_14Y_Centered]]-tsla_14yr_avg[[#This Row],[MANUAL ROLLING AVERAGE]]</f>
        <v>-0.13592438715997446</v>
      </c>
    </row>
    <row r="1047" spans="1:9" x14ac:dyDescent="0.25">
      <c r="A1047" s="1">
        <v>44560</v>
      </c>
      <c r="B1047">
        <v>353.78</v>
      </c>
      <c r="C1047">
        <v>365.18</v>
      </c>
      <c r="D1047">
        <v>351.05</v>
      </c>
      <c r="E1047">
        <v>356.78</v>
      </c>
      <c r="F1047">
        <v>47040976</v>
      </c>
      <c r="G1047">
        <v>141.53084371662516</v>
      </c>
      <c r="H1047">
        <v>141.6663827512476</v>
      </c>
      <c r="I1047" s="2">
        <f>tsla_14yr_avg[[#This Row],[Average_14Y_Centered]]-tsla_14yr_avg[[#This Row],[MANUAL ROLLING AVERAGE]]</f>
        <v>-0.13553903462243966</v>
      </c>
    </row>
    <row r="1048" spans="1:9" x14ac:dyDescent="0.25">
      <c r="A1048" s="1">
        <v>44559</v>
      </c>
      <c r="B1048">
        <v>366.21</v>
      </c>
      <c r="C1048">
        <v>368</v>
      </c>
      <c r="D1048">
        <v>354.71</v>
      </c>
      <c r="E1048">
        <v>362.06</v>
      </c>
      <c r="F1048">
        <v>56154119</v>
      </c>
      <c r="G1048">
        <v>141.48583274021351</v>
      </c>
      <c r="H1048">
        <v>141.62112219451399</v>
      </c>
      <c r="I1048" s="2">
        <f>tsla_14yr_avg[[#This Row],[Average_14Y_Centered]]-tsla_14yr_avg[[#This Row],[MANUAL ROLLING AVERAGE]]</f>
        <v>-0.13528945430047656</v>
      </c>
    </row>
    <row r="1049" spans="1:9" x14ac:dyDescent="0.25">
      <c r="A1049" s="1">
        <v>44558</v>
      </c>
      <c r="B1049">
        <v>369.83</v>
      </c>
      <c r="C1049">
        <v>373</v>
      </c>
      <c r="D1049">
        <v>359.47</v>
      </c>
      <c r="E1049">
        <v>362.82</v>
      </c>
      <c r="F1049">
        <v>60323976</v>
      </c>
      <c r="G1049">
        <v>141.48583274021351</v>
      </c>
      <c r="H1049">
        <v>141.57596866096893</v>
      </c>
      <c r="I1049" s="2">
        <f>tsla_14yr_avg[[#This Row],[Average_14Y_Centered]]-tsla_14yr_avg[[#This Row],[MANUAL ROLLING AVERAGE]]</f>
        <v>-9.01359207554151E-2</v>
      </c>
    </row>
    <row r="1050" spans="1:9" x14ac:dyDescent="0.25">
      <c r="A1050" s="1">
        <v>44557</v>
      </c>
      <c r="B1050">
        <v>357.89</v>
      </c>
      <c r="C1050">
        <v>372.33</v>
      </c>
      <c r="D1050">
        <v>356.9</v>
      </c>
      <c r="E1050">
        <v>364.65</v>
      </c>
      <c r="F1050">
        <v>71145887</v>
      </c>
      <c r="G1050">
        <v>141.48583274021351</v>
      </c>
      <c r="H1050">
        <v>141.53084371662541</v>
      </c>
      <c r="I1050" s="2">
        <f>tsla_14yr_avg[[#This Row],[Average_14Y_Centered]]-tsla_14yr_avg[[#This Row],[MANUAL ROLLING AVERAGE]]</f>
        <v>-4.5010976411901993E-2</v>
      </c>
    </row>
    <row r="1051" spans="1:9" x14ac:dyDescent="0.25">
      <c r="A1051" s="1">
        <v>44553</v>
      </c>
      <c r="B1051">
        <v>335.6</v>
      </c>
      <c r="C1051">
        <v>357.66</v>
      </c>
      <c r="D1051">
        <v>332.52</v>
      </c>
      <c r="E1051">
        <v>355.67</v>
      </c>
      <c r="F1051">
        <v>92713387</v>
      </c>
      <c r="G1051">
        <v>141.35084607180946</v>
      </c>
      <c r="H1051">
        <v>141.48583274021379</v>
      </c>
      <c r="I1051" s="2">
        <f>tsla_14yr_avg[[#This Row],[Average_14Y_Centered]]-tsla_14yr_avg[[#This Row],[MANUAL ROLLING AVERAGE]]</f>
        <v>-0.13498666840433771</v>
      </c>
    </row>
    <row r="1052" spans="1:9" x14ac:dyDescent="0.25">
      <c r="A1052" s="1">
        <v>44552</v>
      </c>
      <c r="B1052">
        <v>321.89</v>
      </c>
      <c r="C1052">
        <v>338.55</v>
      </c>
      <c r="D1052">
        <v>319.02</v>
      </c>
      <c r="E1052">
        <v>336.29</v>
      </c>
      <c r="F1052">
        <v>93634175</v>
      </c>
      <c r="G1052">
        <v>141.30588841506753</v>
      </c>
      <c r="H1052">
        <v>141.44090359302766</v>
      </c>
      <c r="I1052" s="2">
        <f>tsla_14yr_avg[[#This Row],[Average_14Y_Centered]]-tsla_14yr_avg[[#This Row],[MANUAL ROLLING AVERAGE]]</f>
        <v>-0.13501517796012763</v>
      </c>
    </row>
    <row r="1053" spans="1:9" x14ac:dyDescent="0.25">
      <c r="A1053" s="1">
        <v>44551</v>
      </c>
      <c r="B1053">
        <v>305.62</v>
      </c>
      <c r="C1053">
        <v>313.17</v>
      </c>
      <c r="D1053">
        <v>295.37</v>
      </c>
      <c r="E1053">
        <v>312.83999999999997</v>
      </c>
      <c r="F1053">
        <v>71518011</v>
      </c>
      <c r="G1053">
        <v>141.30588841506753</v>
      </c>
      <c r="H1053">
        <v>141.39587482219088</v>
      </c>
      <c r="I1053" s="2">
        <f>tsla_14yr_avg[[#This Row],[Average_14Y_Centered]]-tsla_14yr_avg[[#This Row],[MANUAL ROLLING AVERAGE]]</f>
        <v>-8.9986407123348044E-2</v>
      </c>
    </row>
    <row r="1054" spans="1:9" x14ac:dyDescent="0.25">
      <c r="A1054" s="1">
        <v>44550</v>
      </c>
      <c r="B1054">
        <v>303.57</v>
      </c>
      <c r="C1054">
        <v>307.23</v>
      </c>
      <c r="D1054">
        <v>297.8</v>
      </c>
      <c r="E1054">
        <v>299.98</v>
      </c>
      <c r="F1054">
        <v>56480069</v>
      </c>
      <c r="G1054">
        <v>141.30588841506753</v>
      </c>
      <c r="H1054">
        <v>141.35084607180971</v>
      </c>
      <c r="I1054" s="2">
        <f>tsla_14yr_avg[[#This Row],[Average_14Y_Centered]]-tsla_14yr_avg[[#This Row],[MANUAL ROLLING AVERAGE]]</f>
        <v>-4.4957656742184327E-2</v>
      </c>
    </row>
    <row r="1055" spans="1:9" x14ac:dyDescent="0.25">
      <c r="A1055" s="1">
        <v>44547</v>
      </c>
      <c r="B1055">
        <v>304.92</v>
      </c>
      <c r="C1055">
        <v>320.22000000000003</v>
      </c>
      <c r="D1055">
        <v>303.01</v>
      </c>
      <c r="E1055">
        <v>310.86</v>
      </c>
      <c r="F1055">
        <v>100880367</v>
      </c>
      <c r="G1055">
        <v>141.17062832800852</v>
      </c>
      <c r="H1055">
        <v>141.30588841506778</v>
      </c>
      <c r="I1055" s="2">
        <f>tsla_14yr_avg[[#This Row],[Average_14Y_Centered]]-tsla_14yr_avg[[#This Row],[MANUAL ROLLING AVERAGE]]</f>
        <v>-0.13526008705926529</v>
      </c>
    </row>
    <row r="1056" spans="1:9" x14ac:dyDescent="0.25">
      <c r="A1056" s="1">
        <v>44546</v>
      </c>
      <c r="B1056">
        <v>331.5</v>
      </c>
      <c r="C1056">
        <v>331.66</v>
      </c>
      <c r="D1056">
        <v>307.27999999999997</v>
      </c>
      <c r="E1056">
        <v>308.97000000000003</v>
      </c>
      <c r="F1056">
        <v>82771526</v>
      </c>
      <c r="G1056">
        <v>141.12521291696237</v>
      </c>
      <c r="H1056">
        <v>141.26088454706954</v>
      </c>
      <c r="I1056" s="2">
        <f>tsla_14yr_avg[[#This Row],[Average_14Y_Centered]]-tsla_14yr_avg[[#This Row],[MANUAL ROLLING AVERAGE]]</f>
        <v>-0.13567163010716854</v>
      </c>
    </row>
    <row r="1057" spans="1:9" x14ac:dyDescent="0.25">
      <c r="A1057" s="1">
        <v>44545</v>
      </c>
      <c r="B1057">
        <v>317.74</v>
      </c>
      <c r="C1057">
        <v>326.25</v>
      </c>
      <c r="D1057">
        <v>309.42</v>
      </c>
      <c r="E1057">
        <v>325.33</v>
      </c>
      <c r="F1057">
        <v>75169302</v>
      </c>
      <c r="G1057">
        <v>141.07997516849946</v>
      </c>
      <c r="H1057">
        <v>141.21588778409117</v>
      </c>
      <c r="I1057" s="2">
        <f>tsla_14yr_avg[[#This Row],[Average_14Y_Centered]]-tsla_14yr_avg[[#This Row],[MANUAL ROLLING AVERAGE]]</f>
        <v>-0.13591261559170675</v>
      </c>
    </row>
    <row r="1058" spans="1:9" x14ac:dyDescent="0.25">
      <c r="A1058" s="1">
        <v>44544</v>
      </c>
      <c r="B1058">
        <v>315</v>
      </c>
      <c r="C1058">
        <v>322.14</v>
      </c>
      <c r="D1058">
        <v>310</v>
      </c>
      <c r="E1058">
        <v>319.5</v>
      </c>
      <c r="F1058">
        <v>70806338</v>
      </c>
      <c r="G1058">
        <v>141.07997516849946</v>
      </c>
      <c r="H1058">
        <v>141.17062832800877</v>
      </c>
      <c r="I1058" s="2">
        <f>tsla_14yr_avg[[#This Row],[Average_14Y_Centered]]-tsla_14yr_avg[[#This Row],[MANUAL ROLLING AVERAGE]]</f>
        <v>-9.0653159509315628E-2</v>
      </c>
    </row>
    <row r="1059" spans="1:9" x14ac:dyDescent="0.25">
      <c r="A1059" s="1">
        <v>44543</v>
      </c>
      <c r="B1059">
        <v>333.7</v>
      </c>
      <c r="C1059">
        <v>335</v>
      </c>
      <c r="D1059">
        <v>317.14</v>
      </c>
      <c r="E1059">
        <v>322.14</v>
      </c>
      <c r="F1059">
        <v>78595576</v>
      </c>
      <c r="G1059">
        <v>141.07997516849946</v>
      </c>
      <c r="H1059">
        <v>141.12521291696265</v>
      </c>
      <c r="I1059" s="2">
        <f>tsla_14yr_avg[[#This Row],[Average_14Y_Centered]]-tsla_14yr_avg[[#This Row],[MANUAL ROLLING AVERAGE]]</f>
        <v>-4.5237748463193839E-2</v>
      </c>
    </row>
    <row r="1060" spans="1:9" x14ac:dyDescent="0.25">
      <c r="A1060" s="1">
        <v>44540</v>
      </c>
      <c r="B1060">
        <v>336.25</v>
      </c>
      <c r="C1060">
        <v>340.33</v>
      </c>
      <c r="D1060">
        <v>327.51</v>
      </c>
      <c r="E1060">
        <v>339.01</v>
      </c>
      <c r="F1060">
        <v>59664419</v>
      </c>
      <c r="G1060">
        <v>140.94478029766125</v>
      </c>
      <c r="H1060">
        <v>141.07997516849971</v>
      </c>
      <c r="I1060" s="2">
        <f>tsla_14yr_avg[[#This Row],[Average_14Y_Centered]]-tsla_14yr_avg[[#This Row],[MANUAL ROLLING AVERAGE]]</f>
        <v>-0.13519487083846116</v>
      </c>
    </row>
    <row r="1061" spans="1:9" x14ac:dyDescent="0.25">
      <c r="A1061" s="1">
        <v>44539</v>
      </c>
      <c r="B1061">
        <v>353.55</v>
      </c>
      <c r="C1061">
        <v>354.16</v>
      </c>
      <c r="D1061">
        <v>334.12</v>
      </c>
      <c r="E1061">
        <v>334.6</v>
      </c>
      <c r="F1061">
        <v>59438552</v>
      </c>
      <c r="G1061">
        <v>140.89997520368402</v>
      </c>
      <c r="H1061">
        <v>141.03484042553217</v>
      </c>
      <c r="I1061" s="2">
        <f>tsla_14yr_avg[[#This Row],[Average_14Y_Centered]]-tsla_14yr_avg[[#This Row],[MANUAL ROLLING AVERAGE]]</f>
        <v>-0.13486522184814476</v>
      </c>
    </row>
    <row r="1062" spans="1:9" x14ac:dyDescent="0.25">
      <c r="A1062" s="1">
        <v>44538</v>
      </c>
      <c r="B1062">
        <v>350.9</v>
      </c>
      <c r="C1062">
        <v>357.46</v>
      </c>
      <c r="D1062">
        <v>344.33</v>
      </c>
      <c r="E1062">
        <v>356.32</v>
      </c>
      <c r="F1062">
        <v>41906411</v>
      </c>
      <c r="G1062">
        <v>140.85514164305948</v>
      </c>
      <c r="H1062">
        <v>140.98978376462273</v>
      </c>
      <c r="I1062" s="2">
        <f>tsla_14yr_avg[[#This Row],[Average_14Y_Centered]]-tsla_14yr_avg[[#This Row],[MANUAL ROLLING AVERAGE]]</f>
        <v>-0.13464212156324606</v>
      </c>
    </row>
    <row r="1063" spans="1:9" x14ac:dyDescent="0.25">
      <c r="A1063" s="1">
        <v>44537</v>
      </c>
      <c r="B1063">
        <v>348.07</v>
      </c>
      <c r="C1063">
        <v>352.56</v>
      </c>
      <c r="D1063">
        <v>342.27</v>
      </c>
      <c r="E1063">
        <v>350.58</v>
      </c>
      <c r="F1063">
        <v>56084635</v>
      </c>
      <c r="G1063">
        <v>140.85514164305948</v>
      </c>
      <c r="H1063">
        <v>140.94478029766148</v>
      </c>
      <c r="I1063" s="2">
        <f>tsla_14yr_avg[[#This Row],[Average_14Y_Centered]]-tsla_14yr_avg[[#This Row],[MANUAL ROLLING AVERAGE]]</f>
        <v>-8.9638654601998269E-2</v>
      </c>
    </row>
    <row r="1064" spans="1:9" x14ac:dyDescent="0.25">
      <c r="A1064" s="1">
        <v>44536</v>
      </c>
      <c r="B1064">
        <v>333.84</v>
      </c>
      <c r="C1064">
        <v>340.55</v>
      </c>
      <c r="D1064">
        <v>316.83</v>
      </c>
      <c r="E1064">
        <v>336.34</v>
      </c>
      <c r="F1064">
        <v>81663202</v>
      </c>
      <c r="G1064">
        <v>140.85514164305948</v>
      </c>
      <c r="H1064">
        <v>140.89997520368428</v>
      </c>
      <c r="I1064" s="2">
        <f>tsla_14yr_avg[[#This Row],[Average_14Y_Centered]]-tsla_14yr_avg[[#This Row],[MANUAL ROLLING AVERAGE]]</f>
        <v>-4.4833560624795155E-2</v>
      </c>
    </row>
    <row r="1065" spans="1:9" x14ac:dyDescent="0.25">
      <c r="A1065" s="1">
        <v>44533</v>
      </c>
      <c r="B1065">
        <v>361.6</v>
      </c>
      <c r="C1065">
        <v>363.52</v>
      </c>
      <c r="D1065">
        <v>333.4</v>
      </c>
      <c r="E1065">
        <v>338.32</v>
      </c>
      <c r="F1065">
        <v>92322096</v>
      </c>
      <c r="G1065">
        <v>140.72173328616907</v>
      </c>
      <c r="H1065">
        <v>140.85514164305974</v>
      </c>
      <c r="I1065" s="2">
        <f>tsla_14yr_avg[[#This Row],[Average_14Y_Centered]]-tsla_14yr_avg[[#This Row],[MANUAL ROLLING AVERAGE]]</f>
        <v>-0.13340835689066921</v>
      </c>
    </row>
    <row r="1066" spans="1:9" x14ac:dyDescent="0.25">
      <c r="A1066" s="1">
        <v>44532</v>
      </c>
      <c r="B1066">
        <v>366.35</v>
      </c>
      <c r="C1066">
        <v>371</v>
      </c>
      <c r="D1066">
        <v>352.22</v>
      </c>
      <c r="E1066">
        <v>361.53</v>
      </c>
      <c r="F1066">
        <v>73114927</v>
      </c>
      <c r="G1066">
        <v>140.67742927864217</v>
      </c>
      <c r="H1066">
        <v>140.81055929203563</v>
      </c>
      <c r="I1066" s="2">
        <f>tsla_14yr_avg[[#This Row],[Average_14Y_Centered]]-tsla_14yr_avg[[#This Row],[MANUAL ROLLING AVERAGE]]</f>
        <v>-0.13313001339346897</v>
      </c>
    </row>
    <row r="1067" spans="1:9" x14ac:dyDescent="0.25">
      <c r="A1067" s="1">
        <v>44531</v>
      </c>
      <c r="B1067">
        <v>386.9</v>
      </c>
      <c r="C1067">
        <v>390.95</v>
      </c>
      <c r="D1067">
        <v>363.59</v>
      </c>
      <c r="E1067">
        <v>365</v>
      </c>
      <c r="F1067">
        <v>68804163</v>
      </c>
      <c r="G1067">
        <v>140.63316012725343</v>
      </c>
      <c r="H1067">
        <v>140.76611818825216</v>
      </c>
      <c r="I1067" s="2">
        <f>tsla_14yr_avg[[#This Row],[Average_14Y_Centered]]-tsla_14yr_avg[[#This Row],[MANUAL ROLLING AVERAGE]]</f>
        <v>-0.13295806099873175</v>
      </c>
    </row>
    <row r="1068" spans="1:9" x14ac:dyDescent="0.25">
      <c r="A1068" s="1">
        <v>44530</v>
      </c>
      <c r="B1068">
        <v>381.46</v>
      </c>
      <c r="C1068">
        <v>389.33</v>
      </c>
      <c r="D1068">
        <v>372.67</v>
      </c>
      <c r="E1068">
        <v>381.59</v>
      </c>
      <c r="F1068">
        <v>81276214</v>
      </c>
      <c r="G1068">
        <v>140.63316012725343</v>
      </c>
      <c r="H1068">
        <v>140.7217332861693</v>
      </c>
      <c r="I1068" s="2">
        <f>tsla_14yr_avg[[#This Row],[Average_14Y_Centered]]-tsla_14yr_avg[[#This Row],[MANUAL ROLLING AVERAGE]]</f>
        <v>-8.8573158915863814E-2</v>
      </c>
    </row>
    <row r="1069" spans="1:9" x14ac:dyDescent="0.25">
      <c r="A1069" s="1">
        <v>44529</v>
      </c>
      <c r="B1069">
        <v>367</v>
      </c>
      <c r="C1069">
        <v>380.89</v>
      </c>
      <c r="D1069">
        <v>366.73</v>
      </c>
      <c r="E1069">
        <v>379</v>
      </c>
      <c r="F1069">
        <v>58393474</v>
      </c>
      <c r="G1069">
        <v>140.63316012725343</v>
      </c>
      <c r="H1069">
        <v>140.67742927864236</v>
      </c>
      <c r="I1069" s="2">
        <f>tsla_14yr_avg[[#This Row],[Average_14Y_Centered]]-tsla_14yr_avg[[#This Row],[MANUAL ROLLING AVERAGE]]</f>
        <v>-4.4269151388931505E-2</v>
      </c>
    </row>
    <row r="1070" spans="1:9" x14ac:dyDescent="0.25">
      <c r="A1070" s="1">
        <v>44526</v>
      </c>
      <c r="B1070">
        <v>366.49</v>
      </c>
      <c r="C1070">
        <v>369.59</v>
      </c>
      <c r="D1070">
        <v>360.33</v>
      </c>
      <c r="E1070">
        <v>360.64</v>
      </c>
      <c r="F1070">
        <v>35042704</v>
      </c>
      <c r="G1070">
        <v>140.54541504768633</v>
      </c>
      <c r="H1070">
        <v>140.63316012725366</v>
      </c>
      <c r="I1070" s="2">
        <f>tsla_14yr_avg[[#This Row],[Average_14Y_Centered]]-tsla_14yr_avg[[#This Row],[MANUAL ROLLING AVERAGE]]</f>
        <v>-8.7745079567326911E-2</v>
      </c>
    </row>
    <row r="1071" spans="1:9" x14ac:dyDescent="0.25">
      <c r="A1071" s="1">
        <v>44524</v>
      </c>
      <c r="B1071">
        <v>360.13</v>
      </c>
      <c r="C1071">
        <v>377.59</v>
      </c>
      <c r="D1071">
        <v>354</v>
      </c>
      <c r="E1071">
        <v>372</v>
      </c>
      <c r="F1071">
        <v>67680791</v>
      </c>
      <c r="G1071">
        <v>140.45783974585245</v>
      </c>
      <c r="H1071">
        <v>140.58922614841009</v>
      </c>
      <c r="I1071" s="2">
        <f>tsla_14yr_avg[[#This Row],[Average_14Y_Centered]]-tsla_14yr_avg[[#This Row],[MANUAL ROLLING AVERAGE]]</f>
        <v>-0.13138640255763789</v>
      </c>
    </row>
    <row r="1072" spans="1:9" x14ac:dyDescent="0.25">
      <c r="A1072" s="1">
        <v>44523</v>
      </c>
      <c r="B1072">
        <v>389.17</v>
      </c>
      <c r="C1072">
        <v>393.5</v>
      </c>
      <c r="D1072">
        <v>354.23</v>
      </c>
      <c r="E1072">
        <v>369.68</v>
      </c>
      <c r="F1072">
        <v>108515210</v>
      </c>
      <c r="G1072">
        <v>140.45783974585245</v>
      </c>
      <c r="H1072">
        <v>140.54541504768653</v>
      </c>
      <c r="I1072" s="2">
        <f>tsla_14yr_avg[[#This Row],[Average_14Y_Centered]]-tsla_14yr_avg[[#This Row],[MANUAL ROLLING AVERAGE]]</f>
        <v>-8.75753018340788E-2</v>
      </c>
    </row>
    <row r="1073" spans="1:9" x14ac:dyDescent="0.25">
      <c r="A1073" s="1">
        <v>44522</v>
      </c>
      <c r="B1073">
        <v>387.44</v>
      </c>
      <c r="C1073">
        <v>400.65</v>
      </c>
      <c r="D1073">
        <v>377.48</v>
      </c>
      <c r="E1073">
        <v>385.62</v>
      </c>
      <c r="F1073">
        <v>99217639</v>
      </c>
      <c r="G1073">
        <v>140.45783974585245</v>
      </c>
      <c r="H1073">
        <v>140.50162782485896</v>
      </c>
      <c r="I1073" s="2">
        <f>tsla_14yr_avg[[#This Row],[Average_14Y_Centered]]-tsla_14yr_avg[[#This Row],[MANUAL ROLLING AVERAGE]]</f>
        <v>-4.3788079006503722E-2</v>
      </c>
    </row>
    <row r="1074" spans="1:9" x14ac:dyDescent="0.25">
      <c r="A1074" s="1">
        <v>44519</v>
      </c>
      <c r="B1074">
        <v>366.29</v>
      </c>
      <c r="C1074">
        <v>379.57</v>
      </c>
      <c r="D1074">
        <v>364.23</v>
      </c>
      <c r="E1074">
        <v>379.02</v>
      </c>
      <c r="F1074">
        <v>64926848</v>
      </c>
      <c r="G1074">
        <v>140.32663963328631</v>
      </c>
      <c r="H1074">
        <v>140.45783974585265</v>
      </c>
      <c r="I1074" s="2">
        <f>tsla_14yr_avg[[#This Row],[Average_14Y_Centered]]-tsla_14yr_avg[[#This Row],[MANUAL ROLLING AVERAGE]]</f>
        <v>-0.13120011256634712</v>
      </c>
    </row>
    <row r="1075" spans="1:9" x14ac:dyDescent="0.25">
      <c r="A1075" s="1">
        <v>44518</v>
      </c>
      <c r="B1075">
        <v>368.85</v>
      </c>
      <c r="C1075">
        <v>370.67</v>
      </c>
      <c r="D1075">
        <v>358.34</v>
      </c>
      <c r="E1075">
        <v>365.46</v>
      </c>
      <c r="F1075">
        <v>62696855</v>
      </c>
      <c r="G1075">
        <v>140.28323228762775</v>
      </c>
      <c r="H1075">
        <v>140.41399082568827</v>
      </c>
      <c r="I1075" s="2">
        <f>tsla_14yr_avg[[#This Row],[Average_14Y_Centered]]-tsla_14yr_avg[[#This Row],[MANUAL ROLLING AVERAGE]]</f>
        <v>-0.13075853806051896</v>
      </c>
    </row>
    <row r="1076" spans="1:9" x14ac:dyDescent="0.25">
      <c r="A1076" s="1">
        <v>44517</v>
      </c>
      <c r="B1076">
        <v>354.5</v>
      </c>
      <c r="C1076">
        <v>373.21</v>
      </c>
      <c r="D1076">
        <v>351.83</v>
      </c>
      <c r="E1076">
        <v>363</v>
      </c>
      <c r="F1076">
        <v>94336199</v>
      </c>
      <c r="G1076">
        <v>140.23976744186047</v>
      </c>
      <c r="H1076">
        <v>140.37031040564395</v>
      </c>
      <c r="I1076" s="2">
        <f>tsla_14yr_avg[[#This Row],[Average_14Y_Centered]]-tsla_14yr_avg[[#This Row],[MANUAL ROLLING AVERAGE]]</f>
        <v>-0.1305429637834834</v>
      </c>
    </row>
    <row r="1077" spans="1:9" x14ac:dyDescent="0.25">
      <c r="A1077" s="1">
        <v>44516</v>
      </c>
      <c r="B1077">
        <v>334.44</v>
      </c>
      <c r="C1077">
        <v>352.4</v>
      </c>
      <c r="D1077">
        <v>334.06</v>
      </c>
      <c r="E1077">
        <v>351.58</v>
      </c>
      <c r="F1077">
        <v>79627154</v>
      </c>
      <c r="G1077">
        <v>140.23976744186047</v>
      </c>
      <c r="H1077">
        <v>140.32663963328653</v>
      </c>
      <c r="I1077" s="2">
        <f>tsla_14yr_avg[[#This Row],[Average_14Y_Centered]]-tsla_14yr_avg[[#This Row],[MANUAL ROLLING AVERAGE]]</f>
        <v>-8.6872191426067502E-2</v>
      </c>
    </row>
    <row r="1078" spans="1:9" x14ac:dyDescent="0.25">
      <c r="A1078" s="1">
        <v>44515</v>
      </c>
      <c r="B1078">
        <v>339.21</v>
      </c>
      <c r="C1078">
        <v>343.99</v>
      </c>
      <c r="D1078">
        <v>326.2</v>
      </c>
      <c r="E1078">
        <v>337.8</v>
      </c>
      <c r="F1078">
        <v>104327053</v>
      </c>
      <c r="G1078">
        <v>140.23976744186047</v>
      </c>
      <c r="H1078">
        <v>140.28323228762798</v>
      </c>
      <c r="I1078" s="2">
        <f>tsla_14yr_avg[[#This Row],[Average_14Y_Centered]]-tsla_14yr_avg[[#This Row],[MANUAL ROLLING AVERAGE]]</f>
        <v>-4.3464845767516636E-2</v>
      </c>
    </row>
    <row r="1079" spans="1:9" x14ac:dyDescent="0.25">
      <c r="A1079" s="1">
        <v>44512</v>
      </c>
      <c r="B1079">
        <v>349.17</v>
      </c>
      <c r="C1079">
        <v>351.5</v>
      </c>
      <c r="D1079">
        <v>339.73</v>
      </c>
      <c r="E1079">
        <v>344.47</v>
      </c>
      <c r="F1079">
        <v>76719530</v>
      </c>
      <c r="G1079">
        <v>140.10950369588173</v>
      </c>
      <c r="H1079">
        <v>140.23976744186066</v>
      </c>
      <c r="I1079" s="2">
        <f>tsla_14yr_avg[[#This Row],[Average_14Y_Centered]]-tsla_14yr_avg[[#This Row],[MANUAL ROLLING AVERAGE]]</f>
        <v>-0.13026374597893664</v>
      </c>
    </row>
    <row r="1080" spans="1:9" x14ac:dyDescent="0.25">
      <c r="A1080" s="1">
        <v>44511</v>
      </c>
      <c r="B1080">
        <v>367.59</v>
      </c>
      <c r="C1080">
        <v>368.32</v>
      </c>
      <c r="D1080">
        <v>351.56</v>
      </c>
      <c r="E1080">
        <v>354.5</v>
      </c>
      <c r="F1080">
        <v>67189774</v>
      </c>
      <c r="G1080">
        <v>140.06609429978886</v>
      </c>
      <c r="H1080">
        <v>140.19644593166629</v>
      </c>
      <c r="I1080" s="2">
        <f>tsla_14yr_avg[[#This Row],[Average_14Y_Centered]]-tsla_14yr_avg[[#This Row],[MANUAL ROLLING AVERAGE]]</f>
        <v>-0.13035163187743137</v>
      </c>
    </row>
    <row r="1081" spans="1:9" x14ac:dyDescent="0.25">
      <c r="A1081" s="1">
        <v>44510</v>
      </c>
      <c r="B1081">
        <v>336.8</v>
      </c>
      <c r="C1081">
        <v>359.37</v>
      </c>
      <c r="D1081">
        <v>329.1</v>
      </c>
      <c r="E1081">
        <v>355.98</v>
      </c>
      <c r="F1081">
        <v>128408291</v>
      </c>
      <c r="G1081">
        <v>140.02250087935278</v>
      </c>
      <c r="H1081">
        <v>140.15298943661995</v>
      </c>
      <c r="I1081" s="2">
        <f>tsla_14yr_avg[[#This Row],[Average_14Y_Centered]]-tsla_14yr_avg[[#This Row],[MANUAL ROLLING AVERAGE]]</f>
        <v>-0.13048855726717079</v>
      </c>
    </row>
    <row r="1082" spans="1:9" x14ac:dyDescent="0.25">
      <c r="A1082" s="1">
        <v>44509</v>
      </c>
      <c r="B1082">
        <v>391.2</v>
      </c>
      <c r="C1082">
        <v>391.5</v>
      </c>
      <c r="D1082">
        <v>337.17</v>
      </c>
      <c r="E1082">
        <v>341.17</v>
      </c>
      <c r="F1082">
        <v>177317717</v>
      </c>
      <c r="G1082">
        <v>140.02250087935278</v>
      </c>
      <c r="H1082">
        <v>140.10950369588195</v>
      </c>
      <c r="I1082" s="2">
        <f>tsla_14yr_avg[[#This Row],[Average_14Y_Centered]]-tsla_14yr_avg[[#This Row],[MANUAL ROLLING AVERAGE]]</f>
        <v>-8.7002816529178517E-2</v>
      </c>
    </row>
    <row r="1083" spans="1:9" x14ac:dyDescent="0.25">
      <c r="A1083" s="1">
        <v>44508</v>
      </c>
      <c r="B1083">
        <v>383.26</v>
      </c>
      <c r="C1083">
        <v>399</v>
      </c>
      <c r="D1083">
        <v>377.67</v>
      </c>
      <c r="E1083">
        <v>387.65</v>
      </c>
      <c r="F1083">
        <v>100337262</v>
      </c>
      <c r="G1083">
        <v>140.02250087935278</v>
      </c>
      <c r="H1083">
        <v>140.06609429978909</v>
      </c>
      <c r="I1083" s="2">
        <f>tsla_14yr_avg[[#This Row],[Average_14Y_Centered]]-tsla_14yr_avg[[#This Row],[MANUAL ROLLING AVERAGE]]</f>
        <v>-4.3593420436309316E-2</v>
      </c>
    </row>
    <row r="1084" spans="1:9" x14ac:dyDescent="0.25">
      <c r="A1084" s="1">
        <v>44505</v>
      </c>
      <c r="B1084">
        <v>409.33</v>
      </c>
      <c r="C1084">
        <v>413.29</v>
      </c>
      <c r="D1084">
        <v>402.67</v>
      </c>
      <c r="E1084">
        <v>407.36</v>
      </c>
      <c r="F1084">
        <v>64886501</v>
      </c>
      <c r="G1084">
        <v>139.89158819395644</v>
      </c>
      <c r="H1084">
        <v>140.022500879353</v>
      </c>
      <c r="I1084" s="2">
        <f>tsla_14yr_avg[[#This Row],[Average_14Y_Centered]]-tsla_14yr_avg[[#This Row],[MANUAL ROLLING AVERAGE]]</f>
        <v>-0.13091268539656653</v>
      </c>
    </row>
    <row r="1085" spans="1:9" x14ac:dyDescent="0.25">
      <c r="A1085" s="1">
        <v>44504</v>
      </c>
      <c r="B1085">
        <v>411.47</v>
      </c>
      <c r="C1085">
        <v>414.5</v>
      </c>
      <c r="D1085">
        <v>405.67</v>
      </c>
      <c r="E1085">
        <v>409.97</v>
      </c>
      <c r="F1085">
        <v>76192303</v>
      </c>
      <c r="G1085">
        <v>139.84804706708817</v>
      </c>
      <c r="H1085">
        <v>139.97889592123792</v>
      </c>
      <c r="I1085" s="2">
        <f>tsla_14yr_avg[[#This Row],[Average_14Y_Centered]]-tsla_14yr_avg[[#This Row],[MANUAL ROLLING AVERAGE]]</f>
        <v>-0.13084885414974678</v>
      </c>
    </row>
    <row r="1086" spans="1:9" x14ac:dyDescent="0.25">
      <c r="A1086" s="1">
        <v>44503</v>
      </c>
      <c r="B1086">
        <v>392.44</v>
      </c>
      <c r="C1086">
        <v>405.13</v>
      </c>
      <c r="D1086">
        <v>384.21</v>
      </c>
      <c r="E1086">
        <v>404.62</v>
      </c>
      <c r="F1086">
        <v>103885668</v>
      </c>
      <c r="G1086">
        <v>139.80462078651684</v>
      </c>
      <c r="H1086">
        <v>139.93534622144134</v>
      </c>
      <c r="I1086" s="2">
        <f>tsla_14yr_avg[[#This Row],[Average_14Y_Centered]]-tsla_14yr_avg[[#This Row],[MANUAL ROLLING AVERAGE]]</f>
        <v>-0.13072543492449995</v>
      </c>
    </row>
    <row r="1087" spans="1:9" x14ac:dyDescent="0.25">
      <c r="A1087" s="1">
        <v>44502</v>
      </c>
      <c r="B1087">
        <v>386.45</v>
      </c>
      <c r="C1087">
        <v>402.86</v>
      </c>
      <c r="D1087">
        <v>382</v>
      </c>
      <c r="E1087">
        <v>390.67</v>
      </c>
      <c r="F1087">
        <v>128213537</v>
      </c>
      <c r="G1087">
        <v>139.80462078651684</v>
      </c>
      <c r="H1087">
        <v>139.89158819395666</v>
      </c>
      <c r="I1087" s="2">
        <f>tsla_14yr_avg[[#This Row],[Average_14Y_Centered]]-tsla_14yr_avg[[#This Row],[MANUAL ROLLING AVERAGE]]</f>
        <v>-8.6967407439829003E-2</v>
      </c>
    </row>
    <row r="1088" spans="1:9" x14ac:dyDescent="0.25">
      <c r="A1088" s="1">
        <v>44501</v>
      </c>
      <c r="B1088">
        <v>381.67</v>
      </c>
      <c r="C1088">
        <v>403.25</v>
      </c>
      <c r="D1088">
        <v>372.89</v>
      </c>
      <c r="E1088">
        <v>402.86</v>
      </c>
      <c r="F1088">
        <v>168146332</v>
      </c>
      <c r="G1088">
        <v>139.80462078651684</v>
      </c>
      <c r="H1088">
        <v>139.8480470670884</v>
      </c>
      <c r="I1088" s="2">
        <f>tsla_14yr_avg[[#This Row],[Average_14Y_Centered]]-tsla_14yr_avg[[#This Row],[MANUAL ROLLING AVERAGE]]</f>
        <v>-4.3426280571566167E-2</v>
      </c>
    </row>
    <row r="1089" spans="1:9" x14ac:dyDescent="0.25">
      <c r="A1089" s="1">
        <v>44498</v>
      </c>
      <c r="B1089">
        <v>360.62</v>
      </c>
      <c r="C1089">
        <v>371.74</v>
      </c>
      <c r="D1089">
        <v>357.73</v>
      </c>
      <c r="E1089">
        <v>371.33</v>
      </c>
      <c r="F1089">
        <v>89755342</v>
      </c>
      <c r="G1089">
        <v>139.67430726061031</v>
      </c>
      <c r="H1089">
        <v>139.80462078651709</v>
      </c>
      <c r="I1089" s="2">
        <f>tsla_14yr_avg[[#This Row],[Average_14Y_Centered]]-tsla_14yr_avg[[#This Row],[MANUAL ROLLING AVERAGE]]</f>
        <v>-0.1303135259067858</v>
      </c>
    </row>
    <row r="1090" spans="1:9" x14ac:dyDescent="0.25">
      <c r="A1090" s="1">
        <v>44497</v>
      </c>
      <c r="B1090">
        <v>356.1</v>
      </c>
      <c r="C1090">
        <v>360.33</v>
      </c>
      <c r="D1090">
        <v>351.4</v>
      </c>
      <c r="E1090">
        <v>359.01</v>
      </c>
      <c r="F1090">
        <v>81639589</v>
      </c>
      <c r="G1090">
        <v>139.63100631136044</v>
      </c>
      <c r="H1090">
        <v>139.76120393120414</v>
      </c>
      <c r="I1090" s="2">
        <f>tsla_14yr_avg[[#This Row],[Average_14Y_Centered]]-tsla_14yr_avg[[#This Row],[MANUAL ROLLING AVERAGE]]</f>
        <v>-0.13019761984369893</v>
      </c>
    </row>
    <row r="1091" spans="1:9" x14ac:dyDescent="0.25">
      <c r="A1091" s="1">
        <v>44496</v>
      </c>
      <c r="B1091">
        <v>346.55</v>
      </c>
      <c r="C1091">
        <v>356.96</v>
      </c>
      <c r="D1091">
        <v>343.59</v>
      </c>
      <c r="E1091">
        <v>345.95</v>
      </c>
      <c r="F1091">
        <v>115579503</v>
      </c>
      <c r="G1091">
        <v>139.58724500525764</v>
      </c>
      <c r="H1091">
        <v>139.71774736842127</v>
      </c>
      <c r="I1091" s="2">
        <f>tsla_14yr_avg[[#This Row],[Average_14Y_Centered]]-tsla_14yr_avg[[#This Row],[MANUAL ROLLING AVERAGE]]</f>
        <v>-0.13050236316362884</v>
      </c>
    </row>
    <row r="1092" spans="1:9" x14ac:dyDescent="0.25">
      <c r="A1092" s="1">
        <v>44495</v>
      </c>
      <c r="B1092">
        <v>341.56</v>
      </c>
      <c r="C1092">
        <v>364.98</v>
      </c>
      <c r="D1092">
        <v>333.81</v>
      </c>
      <c r="E1092">
        <v>339.48</v>
      </c>
      <c r="F1092">
        <v>187245090</v>
      </c>
      <c r="G1092">
        <v>139.58724500525764</v>
      </c>
      <c r="H1092">
        <v>139.67430726061053</v>
      </c>
      <c r="I1092" s="2">
        <f>tsla_14yr_avg[[#This Row],[Average_14Y_Centered]]-tsla_14yr_avg[[#This Row],[MANUAL ROLLING AVERAGE]]</f>
        <v>-8.7062255352890361E-2</v>
      </c>
    </row>
    <row r="1093" spans="1:9" x14ac:dyDescent="0.25">
      <c r="A1093" s="1">
        <v>44494</v>
      </c>
      <c r="B1093">
        <v>316.83999999999997</v>
      </c>
      <c r="C1093">
        <v>348.34</v>
      </c>
      <c r="D1093">
        <v>314.73</v>
      </c>
      <c r="E1093">
        <v>341.62</v>
      </c>
      <c r="F1093">
        <v>188556490</v>
      </c>
      <c r="G1093">
        <v>139.58724500525764</v>
      </c>
      <c r="H1093">
        <v>139.63100631136066</v>
      </c>
      <c r="I1093" s="2">
        <f>tsla_14yr_avg[[#This Row],[Average_14Y_Centered]]-tsla_14yr_avg[[#This Row],[MANUAL ROLLING AVERAGE]]</f>
        <v>-4.376130610302198E-2</v>
      </c>
    </row>
    <row r="1094" spans="1:9" x14ac:dyDescent="0.25">
      <c r="A1094" s="1">
        <v>44491</v>
      </c>
      <c r="B1094">
        <v>298.5</v>
      </c>
      <c r="C1094">
        <v>303.33</v>
      </c>
      <c r="D1094">
        <v>296.99</v>
      </c>
      <c r="E1094">
        <v>303.23</v>
      </c>
      <c r="F1094">
        <v>68642592</v>
      </c>
      <c r="G1094">
        <v>139.45699929971991</v>
      </c>
      <c r="H1094">
        <v>139.58724500525784</v>
      </c>
      <c r="I1094" s="2">
        <f>tsla_14yr_avg[[#This Row],[Average_14Y_Centered]]-tsla_14yr_avg[[#This Row],[MANUAL ROLLING AVERAGE]]</f>
        <v>-0.13024570553793069</v>
      </c>
    </row>
    <row r="1095" spans="1:9" x14ac:dyDescent="0.25">
      <c r="A1095" s="1">
        <v>44490</v>
      </c>
      <c r="B1095">
        <v>285.33</v>
      </c>
      <c r="C1095">
        <v>300</v>
      </c>
      <c r="D1095">
        <v>285.17</v>
      </c>
      <c r="E1095">
        <v>298</v>
      </c>
      <c r="F1095">
        <v>94444439</v>
      </c>
      <c r="G1095">
        <v>139.41367868393419</v>
      </c>
      <c r="H1095">
        <v>139.54382971268416</v>
      </c>
      <c r="I1095" s="2">
        <f>tsla_14yr_avg[[#This Row],[Average_14Y_Centered]]-tsla_14yr_avg[[#This Row],[MANUAL ROLLING AVERAGE]]</f>
        <v>-0.13015102874996387</v>
      </c>
    </row>
    <row r="1096" spans="1:9" x14ac:dyDescent="0.25">
      <c r="A1096" s="1">
        <v>44489</v>
      </c>
      <c r="B1096">
        <v>288.45</v>
      </c>
      <c r="C1096">
        <v>289.83</v>
      </c>
      <c r="D1096">
        <v>285.79000000000002</v>
      </c>
      <c r="E1096">
        <v>288.60000000000002</v>
      </c>
      <c r="F1096">
        <v>42096191</v>
      </c>
      <c r="G1096">
        <v>139.37027291812456</v>
      </c>
      <c r="H1096">
        <v>139.50044833625239</v>
      </c>
      <c r="I1096" s="2">
        <f>tsla_14yr_avg[[#This Row],[Average_14Y_Centered]]-tsla_14yr_avg[[#This Row],[MANUAL ROLLING AVERAGE]]</f>
        <v>-0.13017541812783406</v>
      </c>
    </row>
    <row r="1097" spans="1:9" x14ac:dyDescent="0.25">
      <c r="A1097" s="1">
        <v>44488</v>
      </c>
      <c r="B1097">
        <v>292.51</v>
      </c>
      <c r="C1097">
        <v>292.64999999999998</v>
      </c>
      <c r="D1097">
        <v>287.5</v>
      </c>
      <c r="E1097">
        <v>288.08999999999997</v>
      </c>
      <c r="F1097">
        <v>52143447</v>
      </c>
      <c r="G1097">
        <v>139.37027291812456</v>
      </c>
      <c r="H1097">
        <v>139.45699929972008</v>
      </c>
      <c r="I1097" s="2">
        <f>tsla_14yr_avg[[#This Row],[Average_14Y_Centered]]-tsla_14yr_avg[[#This Row],[MANUAL ROLLING AVERAGE]]</f>
        <v>-8.6726381595525481E-2</v>
      </c>
    </row>
    <row r="1098" spans="1:9" x14ac:dyDescent="0.25">
      <c r="A1098" s="1">
        <v>44487</v>
      </c>
      <c r="B1098">
        <v>283.93</v>
      </c>
      <c r="C1098">
        <v>291.75</v>
      </c>
      <c r="D1098">
        <v>283.82</v>
      </c>
      <c r="E1098">
        <v>290.04000000000002</v>
      </c>
      <c r="F1098">
        <v>72621790</v>
      </c>
      <c r="G1098">
        <v>139.37027291812456</v>
      </c>
      <c r="H1098">
        <v>139.41367868393439</v>
      </c>
      <c r="I1098" s="2">
        <f>tsla_14yr_avg[[#This Row],[Average_14Y_Centered]]-tsla_14yr_avg[[#This Row],[MANUAL ROLLING AVERAGE]]</f>
        <v>-4.3405765809836794E-2</v>
      </c>
    </row>
    <row r="1099" spans="1:9" x14ac:dyDescent="0.25">
      <c r="A1099" s="1">
        <v>44484</v>
      </c>
      <c r="B1099">
        <v>274.58</v>
      </c>
      <c r="C1099">
        <v>281.07</v>
      </c>
      <c r="D1099">
        <v>274.12</v>
      </c>
      <c r="E1099">
        <v>281.01</v>
      </c>
      <c r="F1099">
        <v>56773769</v>
      </c>
      <c r="G1099">
        <v>139.24005941978328</v>
      </c>
      <c r="H1099">
        <v>139.37027291812475</v>
      </c>
      <c r="I1099" s="2">
        <f>tsla_14yr_avg[[#This Row],[Average_14Y_Centered]]-tsla_14yr_avg[[#This Row],[MANUAL ROLLING AVERAGE]]</f>
        <v>-0.130213498341476</v>
      </c>
    </row>
    <row r="1100" spans="1:9" x14ac:dyDescent="0.25">
      <c r="A1100" s="1">
        <v>44483</v>
      </c>
      <c r="B1100">
        <v>271.83</v>
      </c>
      <c r="C1100">
        <v>273.42</v>
      </c>
      <c r="D1100">
        <v>271.12</v>
      </c>
      <c r="E1100">
        <v>272.77</v>
      </c>
      <c r="F1100">
        <v>36741545</v>
      </c>
      <c r="G1100">
        <v>139.19669811320756</v>
      </c>
      <c r="H1100">
        <v>139.32683105981133</v>
      </c>
      <c r="I1100" s="2">
        <f>tsla_14yr_avg[[#This Row],[Average_14Y_Centered]]-tsla_14yr_avg[[#This Row],[MANUAL ROLLING AVERAGE]]</f>
        <v>-0.13013294660376573</v>
      </c>
    </row>
    <row r="1101" spans="1:9" x14ac:dyDescent="0.25">
      <c r="A1101" s="1">
        <v>44482</v>
      </c>
      <c r="B1101">
        <v>270.16000000000003</v>
      </c>
      <c r="C1101">
        <v>271.8</v>
      </c>
      <c r="D1101">
        <v>268.58999999999997</v>
      </c>
      <c r="E1101">
        <v>270.36</v>
      </c>
      <c r="F1101">
        <v>42360284</v>
      </c>
      <c r="G1101">
        <v>139.1533077191757</v>
      </c>
      <c r="H1101">
        <v>139.28339160839181</v>
      </c>
      <c r="I1101" s="2">
        <f>tsla_14yr_avg[[#This Row],[Average_14Y_Centered]]-tsla_14yr_avg[[#This Row],[MANUAL ROLLING AVERAGE]]</f>
        <v>-0.13008388921610958</v>
      </c>
    </row>
    <row r="1102" spans="1:9" x14ac:dyDescent="0.25">
      <c r="A1102" s="1">
        <v>44481</v>
      </c>
      <c r="B1102">
        <v>266.98</v>
      </c>
      <c r="C1102">
        <v>270.77</v>
      </c>
      <c r="D1102">
        <v>265.52</v>
      </c>
      <c r="E1102">
        <v>268.57</v>
      </c>
      <c r="F1102">
        <v>66060186</v>
      </c>
      <c r="G1102">
        <v>139.1533077191757</v>
      </c>
      <c r="H1102">
        <v>139.24005941978351</v>
      </c>
      <c r="I1102" s="2">
        <f>tsla_14yr_avg[[#This Row],[Average_14Y_Centered]]-tsla_14yr_avg[[#This Row],[MANUAL ROLLING AVERAGE]]</f>
        <v>-8.6751700607806015E-2</v>
      </c>
    </row>
    <row r="1103" spans="1:9" x14ac:dyDescent="0.25">
      <c r="A1103" s="1">
        <v>44480</v>
      </c>
      <c r="B1103">
        <v>262.55</v>
      </c>
      <c r="C1103">
        <v>267.08</v>
      </c>
      <c r="D1103">
        <v>261.83</v>
      </c>
      <c r="E1103">
        <v>263.98</v>
      </c>
      <c r="F1103">
        <v>42601004</v>
      </c>
      <c r="G1103">
        <v>139.1533077191757</v>
      </c>
      <c r="H1103">
        <v>139.19669811320776</v>
      </c>
      <c r="I1103" s="2">
        <f>tsla_14yr_avg[[#This Row],[Average_14Y_Centered]]-tsla_14yr_avg[[#This Row],[MANUAL ROLLING AVERAGE]]</f>
        <v>-4.3390394032059021E-2</v>
      </c>
    </row>
    <row r="1104" spans="1:9" x14ac:dyDescent="0.25">
      <c r="A1104" s="1">
        <v>44477</v>
      </c>
      <c r="B1104">
        <v>265.39999999999998</v>
      </c>
      <c r="C1104">
        <v>265.45999999999998</v>
      </c>
      <c r="D1104">
        <v>260.3</v>
      </c>
      <c r="E1104">
        <v>261.83</v>
      </c>
      <c r="F1104">
        <v>50215852</v>
      </c>
      <c r="G1104">
        <v>139.0251674808095</v>
      </c>
      <c r="H1104">
        <v>139.1533077191759</v>
      </c>
      <c r="I1104" s="2">
        <f>tsla_14yr_avg[[#This Row],[Average_14Y_Centered]]-tsla_14yr_avg[[#This Row],[MANUAL ROLLING AVERAGE]]</f>
        <v>-0.12814023836639876</v>
      </c>
    </row>
    <row r="1105" spans="1:9" x14ac:dyDescent="0.25">
      <c r="A1105" s="1">
        <v>44476</v>
      </c>
      <c r="B1105">
        <v>261.82</v>
      </c>
      <c r="C1105">
        <v>268.33</v>
      </c>
      <c r="D1105">
        <v>261.13</v>
      </c>
      <c r="E1105">
        <v>264.54000000000002</v>
      </c>
      <c r="F1105">
        <v>57587397</v>
      </c>
      <c r="G1105">
        <v>138.98271014998255</v>
      </c>
      <c r="H1105">
        <v>139.11023393854768</v>
      </c>
      <c r="I1105" s="2">
        <f>tsla_14yr_avg[[#This Row],[Average_14Y_Centered]]-tsla_14yr_avg[[#This Row],[MANUAL ROLLING AVERAGE]]</f>
        <v>-0.12752378856512792</v>
      </c>
    </row>
    <row r="1106" spans="1:9" x14ac:dyDescent="0.25">
      <c r="A1106" s="1">
        <v>44475</v>
      </c>
      <c r="B1106">
        <v>258.73</v>
      </c>
      <c r="C1106">
        <v>262.22000000000003</v>
      </c>
      <c r="D1106">
        <v>257.74</v>
      </c>
      <c r="E1106">
        <v>260.92</v>
      </c>
      <c r="F1106">
        <v>43898353</v>
      </c>
      <c r="G1106">
        <v>138.94030683403071</v>
      </c>
      <c r="H1106">
        <v>139.06765794066337</v>
      </c>
      <c r="I1106" s="2">
        <f>tsla_14yr_avg[[#This Row],[Average_14Y_Centered]]-tsla_14yr_avg[[#This Row],[MANUAL ROLLING AVERAGE]]</f>
        <v>-0.12735110663265914</v>
      </c>
    </row>
    <row r="1107" spans="1:9" x14ac:dyDescent="0.25">
      <c r="A1107" s="1">
        <v>44474</v>
      </c>
      <c r="B1107">
        <v>261.60000000000002</v>
      </c>
      <c r="C1107">
        <v>265.77</v>
      </c>
      <c r="D1107">
        <v>258.07</v>
      </c>
      <c r="E1107">
        <v>260.2</v>
      </c>
      <c r="F1107">
        <v>55297951</v>
      </c>
      <c r="G1107">
        <v>138.94030683403071</v>
      </c>
      <c r="H1107">
        <v>139.02516748080967</v>
      </c>
      <c r="I1107" s="2">
        <f>tsla_14yr_avg[[#This Row],[Average_14Y_Centered]]-tsla_14yr_avg[[#This Row],[MANUAL ROLLING AVERAGE]]</f>
        <v>-8.4860646778963655E-2</v>
      </c>
    </row>
    <row r="1108" spans="1:9" x14ac:dyDescent="0.25">
      <c r="A1108" s="1">
        <v>44473</v>
      </c>
      <c r="B1108">
        <v>265.5</v>
      </c>
      <c r="C1108">
        <v>268.99</v>
      </c>
      <c r="D1108">
        <v>258.70999999999998</v>
      </c>
      <c r="E1108">
        <v>260.51</v>
      </c>
      <c r="F1108">
        <v>91450109</v>
      </c>
      <c r="G1108">
        <v>138.94030683403071</v>
      </c>
      <c r="H1108">
        <v>138.98271014998275</v>
      </c>
      <c r="I1108" s="2">
        <f>tsla_14yr_avg[[#This Row],[Average_14Y_Centered]]-tsla_14yr_avg[[#This Row],[MANUAL ROLLING AVERAGE]]</f>
        <v>-4.2403315952043386E-2</v>
      </c>
    </row>
    <row r="1109" spans="1:9" x14ac:dyDescent="0.25">
      <c r="A1109" s="1">
        <v>44470</v>
      </c>
      <c r="B1109">
        <v>259.47000000000003</v>
      </c>
      <c r="C1109">
        <v>260.26</v>
      </c>
      <c r="D1109">
        <v>254.53</v>
      </c>
      <c r="E1109">
        <v>258.41000000000003</v>
      </c>
      <c r="F1109">
        <v>51094283</v>
      </c>
      <c r="G1109">
        <v>138.81246603970743</v>
      </c>
      <c r="H1109">
        <v>138.94030683403085</v>
      </c>
      <c r="I1109" s="2">
        <f>tsla_14yr_avg[[#This Row],[Average_14Y_Centered]]-tsla_14yr_avg[[#This Row],[MANUAL ROLLING AVERAGE]]</f>
        <v>-0.12784079432341855</v>
      </c>
    </row>
    <row r="1110" spans="1:9" x14ac:dyDescent="0.25">
      <c r="A1110" s="1">
        <v>44469</v>
      </c>
      <c r="B1110">
        <v>260.33</v>
      </c>
      <c r="C1110">
        <v>263.04000000000002</v>
      </c>
      <c r="D1110">
        <v>258.33</v>
      </c>
      <c r="E1110">
        <v>258.49</v>
      </c>
      <c r="F1110">
        <v>53867939</v>
      </c>
      <c r="G1110">
        <v>138.76976671309194</v>
      </c>
      <c r="H1110">
        <v>138.89780759846656</v>
      </c>
      <c r="I1110" s="2">
        <f>tsla_14yr_avg[[#This Row],[Average_14Y_Centered]]-tsla_14yr_avg[[#This Row],[MANUAL ROLLING AVERAGE]]</f>
        <v>-0.12804088537461666</v>
      </c>
    </row>
    <row r="1111" spans="1:9" x14ac:dyDescent="0.25">
      <c r="A1111" s="1">
        <v>44468</v>
      </c>
      <c r="B1111">
        <v>259.93</v>
      </c>
      <c r="C1111">
        <v>264.5</v>
      </c>
      <c r="D1111">
        <v>256.89</v>
      </c>
      <c r="E1111">
        <v>260.44</v>
      </c>
      <c r="F1111">
        <v>62828708</v>
      </c>
      <c r="G1111">
        <v>138.7271562826314</v>
      </c>
      <c r="H1111">
        <v>138.85525087108033</v>
      </c>
      <c r="I1111" s="2">
        <f>tsla_14yr_avg[[#This Row],[Average_14Y_Centered]]-tsla_14yr_avg[[#This Row],[MANUAL ROLLING AVERAGE]]</f>
        <v>-0.12809458844893129</v>
      </c>
    </row>
    <row r="1112" spans="1:9" x14ac:dyDescent="0.25">
      <c r="A1112" s="1">
        <v>44467</v>
      </c>
      <c r="B1112">
        <v>262.39999999999998</v>
      </c>
      <c r="C1112">
        <v>265.20999999999998</v>
      </c>
      <c r="D1112">
        <v>255.39</v>
      </c>
      <c r="E1112">
        <v>259.19</v>
      </c>
      <c r="F1112">
        <v>76144333</v>
      </c>
      <c r="G1112">
        <v>138.7271562826314</v>
      </c>
      <c r="H1112">
        <v>138.8124660397076</v>
      </c>
      <c r="I1112" s="2">
        <f>tsla_14yr_avg[[#This Row],[Average_14Y_Centered]]-tsla_14yr_avg[[#This Row],[MANUAL ROLLING AVERAGE]]</f>
        <v>-8.5309757076203141E-2</v>
      </c>
    </row>
    <row r="1113" spans="1:9" x14ac:dyDescent="0.25">
      <c r="A1113" s="1">
        <v>44466</v>
      </c>
      <c r="B1113">
        <v>257.70999999999998</v>
      </c>
      <c r="C1113">
        <v>266.33</v>
      </c>
      <c r="D1113">
        <v>256.44</v>
      </c>
      <c r="E1113">
        <v>263.79000000000002</v>
      </c>
      <c r="F1113">
        <v>84212062</v>
      </c>
      <c r="G1113">
        <v>138.7271562826314</v>
      </c>
      <c r="H1113">
        <v>138.76976671309211</v>
      </c>
      <c r="I1113" s="2">
        <f>tsla_14yr_avg[[#This Row],[Average_14Y_Centered]]-tsla_14yr_avg[[#This Row],[MANUAL ROLLING AVERAGE]]</f>
        <v>-4.2610430460712223E-2</v>
      </c>
    </row>
    <row r="1114" spans="1:9" x14ac:dyDescent="0.25">
      <c r="A1114" s="1">
        <v>44463</v>
      </c>
      <c r="B1114">
        <v>248.63</v>
      </c>
      <c r="C1114">
        <v>258.27</v>
      </c>
      <c r="D1114">
        <v>248.19</v>
      </c>
      <c r="E1114">
        <v>258.13</v>
      </c>
      <c r="F1114">
        <v>64119127</v>
      </c>
      <c r="G1114">
        <v>138.59973226703755</v>
      </c>
      <c r="H1114">
        <v>138.72715628263157</v>
      </c>
      <c r="I1114" s="2">
        <f>tsla_14yr_avg[[#This Row],[Average_14Y_Centered]]-tsla_14yr_avg[[#This Row],[MANUAL ROLLING AVERAGE]]</f>
        <v>-0.12742401559401628</v>
      </c>
    </row>
    <row r="1115" spans="1:9" x14ac:dyDescent="0.25">
      <c r="A1115" s="1">
        <v>44462</v>
      </c>
      <c r="B1115">
        <v>251.67</v>
      </c>
      <c r="C1115">
        <v>252.73</v>
      </c>
      <c r="D1115">
        <v>249.31</v>
      </c>
      <c r="E1115">
        <v>251.21</v>
      </c>
      <c r="F1115">
        <v>35842624</v>
      </c>
      <c r="G1115">
        <v>138.55735835940212</v>
      </c>
      <c r="H1115">
        <v>138.68460681976359</v>
      </c>
      <c r="I1115" s="2">
        <f>tsla_14yr_avg[[#This Row],[Average_14Y_Centered]]-tsla_14yr_avg[[#This Row],[MANUAL ROLLING AVERAGE]]</f>
        <v>-0.12724846036147142</v>
      </c>
    </row>
    <row r="1116" spans="1:9" x14ac:dyDescent="0.25">
      <c r="A1116" s="1">
        <v>44461</v>
      </c>
      <c r="B1116">
        <v>247.84</v>
      </c>
      <c r="C1116">
        <v>251.22</v>
      </c>
      <c r="D1116">
        <v>246.37</v>
      </c>
      <c r="E1116">
        <v>250.65</v>
      </c>
      <c r="F1116">
        <v>45378857</v>
      </c>
      <c r="G1116">
        <v>138.51500694927032</v>
      </c>
      <c r="H1116">
        <v>138.64209391304368</v>
      </c>
      <c r="I1116" s="2">
        <f>tsla_14yr_avg[[#This Row],[Average_14Y_Centered]]-tsla_14yr_avg[[#This Row],[MANUAL ROLLING AVERAGE]]</f>
        <v>-0.12708696377336537</v>
      </c>
    </row>
    <row r="1117" spans="1:9" x14ac:dyDescent="0.25">
      <c r="A1117" s="1">
        <v>44460</v>
      </c>
      <c r="B1117">
        <v>244.93</v>
      </c>
      <c r="C1117">
        <v>248.25</v>
      </c>
      <c r="D1117">
        <v>243.48</v>
      </c>
      <c r="E1117">
        <v>246.46</v>
      </c>
      <c r="F1117">
        <v>48992211</v>
      </c>
      <c r="G1117">
        <v>138.51500694927032</v>
      </c>
      <c r="H1117">
        <v>138.59973226703775</v>
      </c>
      <c r="I1117" s="2">
        <f>tsla_14yr_avg[[#This Row],[Average_14Y_Centered]]-tsla_14yr_avg[[#This Row],[MANUAL ROLLING AVERAGE]]</f>
        <v>-8.4725317767436081E-2</v>
      </c>
    </row>
    <row r="1118" spans="1:9" x14ac:dyDescent="0.25">
      <c r="A1118" s="1">
        <v>44459</v>
      </c>
      <c r="B1118">
        <v>244.85</v>
      </c>
      <c r="C1118">
        <v>247.33</v>
      </c>
      <c r="D1118">
        <v>239.54</v>
      </c>
      <c r="E1118">
        <v>243.39</v>
      </c>
      <c r="F1118">
        <v>74273021</v>
      </c>
      <c r="G1118">
        <v>138.51500694927032</v>
      </c>
      <c r="H1118">
        <v>138.55735835940234</v>
      </c>
      <c r="I1118" s="2">
        <f>tsla_14yr_avg[[#This Row],[Average_14Y_Centered]]-tsla_14yr_avg[[#This Row],[MANUAL ROLLING AVERAGE]]</f>
        <v>-4.2351410132027922E-2</v>
      </c>
    </row>
    <row r="1119" spans="1:9" x14ac:dyDescent="0.25">
      <c r="A1119" s="1">
        <v>44456</v>
      </c>
      <c r="B1119">
        <v>252.38</v>
      </c>
      <c r="C1119">
        <v>253.68</v>
      </c>
      <c r="D1119">
        <v>250</v>
      </c>
      <c r="E1119">
        <v>253.16</v>
      </c>
      <c r="F1119">
        <v>84612622</v>
      </c>
      <c r="G1119">
        <v>138.38892745574452</v>
      </c>
      <c r="H1119">
        <v>138.51500694927051</v>
      </c>
      <c r="I1119" s="2">
        <f>tsla_14yr_avg[[#This Row],[Average_14Y_Centered]]-tsla_14yr_avg[[#This Row],[MANUAL ROLLING AVERAGE]]</f>
        <v>-0.12607949352599235</v>
      </c>
    </row>
    <row r="1120" spans="1:9" x14ac:dyDescent="0.25">
      <c r="A1120" s="1">
        <v>44455</v>
      </c>
      <c r="B1120">
        <v>250.94</v>
      </c>
      <c r="C1120">
        <v>252.97</v>
      </c>
      <c r="D1120">
        <v>249.2</v>
      </c>
      <c r="E1120">
        <v>252.33</v>
      </c>
      <c r="F1120">
        <v>41770211</v>
      </c>
      <c r="G1120">
        <v>138.34693962526023</v>
      </c>
      <c r="H1120">
        <v>138.47290031260872</v>
      </c>
      <c r="I1120" s="2">
        <f>tsla_14yr_avg[[#This Row],[Average_14Y_Centered]]-tsla_14yr_avg[[#This Row],[MANUAL ROLLING AVERAGE]]</f>
        <v>-0.12596068734848131</v>
      </c>
    </row>
    <row r="1121" spans="1:9" x14ac:dyDescent="0.25">
      <c r="A1121" s="1">
        <v>44454</v>
      </c>
      <c r="B1121">
        <v>248.33</v>
      </c>
      <c r="C1121">
        <v>252.29</v>
      </c>
      <c r="D1121">
        <v>246.12</v>
      </c>
      <c r="E1121">
        <v>251.94</v>
      </c>
      <c r="F1121">
        <v>46073115</v>
      </c>
      <c r="G1121">
        <v>138.30482136663198</v>
      </c>
      <c r="H1121">
        <v>138.43092708333353</v>
      </c>
      <c r="I1121" s="2">
        <f>tsla_14yr_avg[[#This Row],[Average_14Y_Centered]]-tsla_14yr_avg[[#This Row],[MANUAL ROLLING AVERAGE]]</f>
        <v>-0.12610571670154513</v>
      </c>
    </row>
    <row r="1122" spans="1:9" x14ac:dyDescent="0.25">
      <c r="A1122" s="1">
        <v>44453</v>
      </c>
      <c r="B1122">
        <v>247.52</v>
      </c>
      <c r="C1122">
        <v>251.49</v>
      </c>
      <c r="D1122">
        <v>245.47</v>
      </c>
      <c r="E1122">
        <v>248.16</v>
      </c>
      <c r="F1122">
        <v>55574701</v>
      </c>
      <c r="G1122">
        <v>138.30482136663198</v>
      </c>
      <c r="H1122">
        <v>138.38892745574472</v>
      </c>
      <c r="I1122" s="2">
        <f>tsla_14yr_avg[[#This Row],[Average_14Y_Centered]]-tsla_14yr_avg[[#This Row],[MANUAL ROLLING AVERAGE]]</f>
        <v>-8.4106089112736981E-2</v>
      </c>
    </row>
    <row r="1123" spans="1:9" x14ac:dyDescent="0.25">
      <c r="A1123" s="1">
        <v>44452</v>
      </c>
      <c r="B1123">
        <v>246.74</v>
      </c>
      <c r="C1123">
        <v>248.26</v>
      </c>
      <c r="D1123">
        <v>236.28</v>
      </c>
      <c r="E1123">
        <v>247.67</v>
      </c>
      <c r="F1123">
        <v>68857512</v>
      </c>
      <c r="G1123">
        <v>138.30482136663198</v>
      </c>
      <c r="H1123">
        <v>138.34693962526043</v>
      </c>
      <c r="I1123" s="2">
        <f>tsla_14yr_avg[[#This Row],[Average_14Y_Centered]]-tsla_14yr_avg[[#This Row],[MANUAL ROLLING AVERAGE]]</f>
        <v>-4.2118258628448757E-2</v>
      </c>
    </row>
    <row r="1124" spans="1:9" x14ac:dyDescent="0.25">
      <c r="A1124" s="1">
        <v>44449</v>
      </c>
      <c r="B1124">
        <v>253.2</v>
      </c>
      <c r="C1124">
        <v>254.2</v>
      </c>
      <c r="D1124">
        <v>244.84</v>
      </c>
      <c r="E1124">
        <v>245.42</v>
      </c>
      <c r="F1124">
        <v>45552554</v>
      </c>
      <c r="G1124">
        <v>138.18047124047123</v>
      </c>
      <c r="H1124">
        <v>138.30482136663215</v>
      </c>
      <c r="I1124" s="2">
        <f>tsla_14yr_avg[[#This Row],[Average_14Y_Centered]]-tsla_14yr_avg[[#This Row],[MANUAL ROLLING AVERAGE]]</f>
        <v>-0.12435012616091967</v>
      </c>
    </row>
    <row r="1125" spans="1:9" x14ac:dyDescent="0.25">
      <c r="A1125" s="1">
        <v>44448</v>
      </c>
      <c r="B1125">
        <v>251.14</v>
      </c>
      <c r="C1125">
        <v>254.03</v>
      </c>
      <c r="D1125">
        <v>250.54</v>
      </c>
      <c r="E1125">
        <v>251.62</v>
      </c>
      <c r="F1125">
        <v>42233231</v>
      </c>
      <c r="G1125">
        <v>138.13904052649809</v>
      </c>
      <c r="H1125">
        <v>138.26331830790585</v>
      </c>
      <c r="I1125" s="2">
        <f>tsla_14yr_avg[[#This Row],[Average_14Y_Centered]]-tsla_14yr_avg[[#This Row],[MANUAL ROLLING AVERAGE]]</f>
        <v>-0.12427778140775558</v>
      </c>
    </row>
    <row r="1126" spans="1:9" x14ac:dyDescent="0.25">
      <c r="A1126" s="1">
        <v>44447</v>
      </c>
      <c r="B1126">
        <v>253.86</v>
      </c>
      <c r="C1126">
        <v>254.82</v>
      </c>
      <c r="D1126">
        <v>246.92</v>
      </c>
      <c r="E1126">
        <v>251.29</v>
      </c>
      <c r="F1126">
        <v>56379176</v>
      </c>
      <c r="G1126">
        <v>138.09772160664818</v>
      </c>
      <c r="H1126">
        <v>138.22187175043345</v>
      </c>
      <c r="I1126" s="2">
        <f>tsla_14yr_avg[[#This Row],[Average_14Y_Centered]]-tsla_14yr_avg[[#This Row],[MANUAL ROLLING AVERAGE]]</f>
        <v>-0.12415014378527189</v>
      </c>
    </row>
    <row r="1127" spans="1:9" x14ac:dyDescent="0.25">
      <c r="A1127" s="1">
        <v>44446</v>
      </c>
      <c r="B1127">
        <v>246.67</v>
      </c>
      <c r="C1127">
        <v>253.4</v>
      </c>
      <c r="D1127">
        <v>246.42</v>
      </c>
      <c r="E1127">
        <v>250.97</v>
      </c>
      <c r="F1127">
        <v>60119553</v>
      </c>
      <c r="G1127">
        <v>138.09772160664818</v>
      </c>
      <c r="H1127">
        <v>138.18047124047141</v>
      </c>
      <c r="I1127" s="2">
        <f>tsla_14yr_avg[[#This Row],[Average_14Y_Centered]]-tsla_14yr_avg[[#This Row],[MANUAL ROLLING AVERAGE]]</f>
        <v>-8.2749633823226532E-2</v>
      </c>
    </row>
    <row r="1128" spans="1:9" x14ac:dyDescent="0.25">
      <c r="A1128" s="1">
        <v>44442</v>
      </c>
      <c r="B1128">
        <v>244.08</v>
      </c>
      <c r="C1128">
        <v>244.67</v>
      </c>
      <c r="D1128">
        <v>241.4</v>
      </c>
      <c r="E1128">
        <v>244.52</v>
      </c>
      <c r="F1128">
        <v>45813195</v>
      </c>
      <c r="G1128">
        <v>137.97389484607402</v>
      </c>
      <c r="H1128">
        <v>138.13904052649826</v>
      </c>
      <c r="I1128" s="2">
        <f>tsla_14yr_avg[[#This Row],[Average_14Y_Centered]]-tsla_14yr_avg[[#This Row],[MANUAL ROLLING AVERAGE]]</f>
        <v>-0.16514568042424571</v>
      </c>
    </row>
    <row r="1129" spans="1:9" x14ac:dyDescent="0.25">
      <c r="A1129" s="1">
        <v>44441</v>
      </c>
      <c r="B1129">
        <v>244.83</v>
      </c>
      <c r="C1129">
        <v>246.99</v>
      </c>
      <c r="D1129">
        <v>243.51</v>
      </c>
      <c r="E1129">
        <v>244.13</v>
      </c>
      <c r="F1129">
        <v>38390260</v>
      </c>
      <c r="G1129">
        <v>137.93273513139698</v>
      </c>
      <c r="H1129">
        <v>138.09772160664838</v>
      </c>
      <c r="I1129" s="2">
        <f>tsla_14yr_avg[[#This Row],[Average_14Y_Centered]]-tsla_14yr_avg[[#This Row],[MANUAL ROLLING AVERAGE]]</f>
        <v>-0.16498647525139631</v>
      </c>
    </row>
    <row r="1130" spans="1:9" x14ac:dyDescent="0.25">
      <c r="A1130" s="1">
        <v>44440</v>
      </c>
      <c r="B1130">
        <v>244.69</v>
      </c>
      <c r="C1130">
        <v>247.33</v>
      </c>
      <c r="D1130">
        <v>243.76</v>
      </c>
      <c r="E1130">
        <v>244.7</v>
      </c>
      <c r="F1130">
        <v>39613061</v>
      </c>
      <c r="G1130">
        <v>137.93273513139698</v>
      </c>
      <c r="H1130">
        <v>138.05632052613379</v>
      </c>
      <c r="I1130" s="2">
        <f>tsla_14yr_avg[[#This Row],[Average_14Y_Centered]]-tsla_14yr_avg[[#This Row],[MANUAL ROLLING AVERAGE]]</f>
        <v>-0.12358539473680707</v>
      </c>
    </row>
    <row r="1131" spans="1:9" x14ac:dyDescent="0.25">
      <c r="A1131" s="1">
        <v>44439</v>
      </c>
      <c r="B1131">
        <v>244.33</v>
      </c>
      <c r="C1131">
        <v>246.8</v>
      </c>
      <c r="D1131">
        <v>242.15</v>
      </c>
      <c r="E1131">
        <v>245.24</v>
      </c>
      <c r="F1131">
        <v>62566382</v>
      </c>
      <c r="G1131">
        <v>137.93273513139698</v>
      </c>
      <c r="H1131">
        <v>138.01514878892752</v>
      </c>
      <c r="I1131" s="2">
        <f>tsla_14yr_avg[[#This Row],[Average_14Y_Centered]]-tsla_14yr_avg[[#This Row],[MANUAL ROLLING AVERAGE]]</f>
        <v>-8.2413657530537421E-2</v>
      </c>
    </row>
    <row r="1132" spans="1:9" x14ac:dyDescent="0.25">
      <c r="A1132" s="1">
        <v>44438</v>
      </c>
      <c r="B1132">
        <v>238.24</v>
      </c>
      <c r="C1132">
        <v>243.67</v>
      </c>
      <c r="D1132">
        <v>237.58</v>
      </c>
      <c r="E1132">
        <v>243.64</v>
      </c>
      <c r="F1132">
        <v>55812721</v>
      </c>
      <c r="G1132">
        <v>137.93273513139698</v>
      </c>
      <c r="H1132">
        <v>137.97389484607419</v>
      </c>
      <c r="I1132" s="2">
        <f>tsla_14yr_avg[[#This Row],[Average_14Y_Centered]]-tsla_14yr_avg[[#This Row],[MANUAL ROLLING AVERAGE]]</f>
        <v>-4.1159714677206694E-2</v>
      </c>
    </row>
    <row r="1133" spans="1:9" x14ac:dyDescent="0.25">
      <c r="A1133" s="1">
        <v>44435</v>
      </c>
      <c r="B1133">
        <v>235</v>
      </c>
      <c r="C1133">
        <v>238.33</v>
      </c>
      <c r="D1133">
        <v>234.03</v>
      </c>
      <c r="E1133">
        <v>237.31</v>
      </c>
      <c r="F1133">
        <v>41501323</v>
      </c>
      <c r="G1133">
        <v>137.80814853195162</v>
      </c>
      <c r="H1133">
        <v>137.93273513139712</v>
      </c>
      <c r="I1133" s="2">
        <f>tsla_14yr_avg[[#This Row],[Average_14Y_Centered]]-tsla_14yr_avg[[#This Row],[MANUAL ROLLING AVERAGE]]</f>
        <v>-0.12458659944550732</v>
      </c>
    </row>
    <row r="1134" spans="1:9" x14ac:dyDescent="0.25">
      <c r="A1134" s="1">
        <v>44434</v>
      </c>
      <c r="B1134">
        <v>236.1</v>
      </c>
      <c r="C1134">
        <v>238.47</v>
      </c>
      <c r="D1134">
        <v>232.54</v>
      </c>
      <c r="E1134">
        <v>233.72</v>
      </c>
      <c r="F1134">
        <v>39642908</v>
      </c>
      <c r="G1134">
        <v>137.76658839779006</v>
      </c>
      <c r="H1134">
        <v>137.89127203594902</v>
      </c>
      <c r="I1134" s="2">
        <f>tsla_14yr_avg[[#This Row],[Average_14Y_Centered]]-tsla_14yr_avg[[#This Row],[MANUAL ROLLING AVERAGE]]</f>
        <v>-0.124683638158956</v>
      </c>
    </row>
    <row r="1135" spans="1:9" x14ac:dyDescent="0.25">
      <c r="A1135" s="1">
        <v>44433</v>
      </c>
      <c r="B1135">
        <v>235.68</v>
      </c>
      <c r="C1135">
        <v>238.99</v>
      </c>
      <c r="D1135">
        <v>234.67</v>
      </c>
      <c r="E1135">
        <v>237.07</v>
      </c>
      <c r="F1135">
        <v>37936720</v>
      </c>
      <c r="G1135">
        <v>137.72507421470485</v>
      </c>
      <c r="H1135">
        <v>137.84970283344867</v>
      </c>
      <c r="I1135" s="2">
        <f>tsla_14yr_avg[[#This Row],[Average_14Y_Centered]]-tsla_14yr_avg[[#This Row],[MANUAL ROLLING AVERAGE]]</f>
        <v>-0.12462861874382725</v>
      </c>
    </row>
    <row r="1136" spans="1:9" x14ac:dyDescent="0.25">
      <c r="A1136" s="1">
        <v>44432</v>
      </c>
      <c r="B1136">
        <v>236.89</v>
      </c>
      <c r="C1136">
        <v>238.41</v>
      </c>
      <c r="D1136">
        <v>234.21</v>
      </c>
      <c r="E1136">
        <v>236.16</v>
      </c>
      <c r="F1136">
        <v>39249248</v>
      </c>
      <c r="G1136">
        <v>137.72507421470485</v>
      </c>
      <c r="H1136">
        <v>137.80814853195182</v>
      </c>
      <c r="I1136" s="2">
        <f>tsla_14yr_avg[[#This Row],[Average_14Y_Centered]]-tsla_14yr_avg[[#This Row],[MANUAL ROLLING AVERAGE]]</f>
        <v>-8.3074317246968121E-2</v>
      </c>
    </row>
    <row r="1137" spans="1:9" x14ac:dyDescent="0.25">
      <c r="A1137" s="1">
        <v>44431</v>
      </c>
      <c r="B1137">
        <v>228.48</v>
      </c>
      <c r="C1137">
        <v>237.38</v>
      </c>
      <c r="D1137">
        <v>226.92</v>
      </c>
      <c r="E1137">
        <v>235.43</v>
      </c>
      <c r="F1137">
        <v>60794640</v>
      </c>
      <c r="G1137">
        <v>137.72507421470485</v>
      </c>
      <c r="H1137">
        <v>137.76658839779023</v>
      </c>
      <c r="I1137" s="2">
        <f>tsla_14yr_avg[[#This Row],[Average_14Y_Centered]]-tsla_14yr_avg[[#This Row],[MANUAL ROLLING AVERAGE]]</f>
        <v>-4.1514183085382683E-2</v>
      </c>
    </row>
    <row r="1138" spans="1:9" x14ac:dyDescent="0.25">
      <c r="A1138" s="1">
        <v>44428</v>
      </c>
      <c r="B1138">
        <v>227.62</v>
      </c>
      <c r="C1138">
        <v>230.71</v>
      </c>
      <c r="D1138">
        <v>224.57</v>
      </c>
      <c r="E1138">
        <v>226.75</v>
      </c>
      <c r="F1138">
        <v>44525653</v>
      </c>
      <c r="G1138">
        <v>137.60023103448276</v>
      </c>
      <c r="H1138">
        <v>137.72507421470505</v>
      </c>
      <c r="I1138" s="2">
        <f>tsla_14yr_avg[[#This Row],[Average_14Y_Centered]]-tsla_14yr_avg[[#This Row],[MANUAL ROLLING AVERAGE]]</f>
        <v>-0.12484318022228535</v>
      </c>
    </row>
    <row r="1139" spans="1:9" x14ac:dyDescent="0.25">
      <c r="A1139" s="1">
        <v>44427</v>
      </c>
      <c r="B1139">
        <v>226.07</v>
      </c>
      <c r="C1139">
        <v>228.85</v>
      </c>
      <c r="D1139">
        <v>222.53</v>
      </c>
      <c r="E1139">
        <v>224.49</v>
      </c>
      <c r="F1139">
        <v>42940512</v>
      </c>
      <c r="G1139">
        <v>137.55870044812133</v>
      </c>
      <c r="H1139">
        <v>137.68345755693599</v>
      </c>
      <c r="I1139" s="2">
        <f>tsla_14yr_avg[[#This Row],[Average_14Y_Centered]]-tsla_14yr_avg[[#This Row],[MANUAL ROLLING AVERAGE]]</f>
        <v>-0.12475710881466284</v>
      </c>
    </row>
    <row r="1140" spans="1:9" x14ac:dyDescent="0.25">
      <c r="A1140" s="1">
        <v>44426</v>
      </c>
      <c r="B1140">
        <v>223.25</v>
      </c>
      <c r="C1140">
        <v>231.92</v>
      </c>
      <c r="D1140">
        <v>223.12</v>
      </c>
      <c r="E1140">
        <v>229.66</v>
      </c>
      <c r="F1140">
        <v>61048207</v>
      </c>
      <c r="G1140">
        <v>137.51727084769124</v>
      </c>
      <c r="H1140">
        <v>137.64181441876528</v>
      </c>
      <c r="I1140" s="2">
        <f>tsla_14yr_avg[[#This Row],[Average_14Y_Centered]]-tsla_14yr_avg[[#This Row],[MANUAL ROLLING AVERAGE]]</f>
        <v>-0.12454357107404235</v>
      </c>
    </row>
    <row r="1141" spans="1:9" x14ac:dyDescent="0.25">
      <c r="A1141" s="1">
        <v>44425</v>
      </c>
      <c r="B1141">
        <v>224.22</v>
      </c>
      <c r="C1141">
        <v>224.86</v>
      </c>
      <c r="D1141">
        <v>216.28</v>
      </c>
      <c r="E1141">
        <v>221.9</v>
      </c>
      <c r="F1141">
        <v>71163911</v>
      </c>
      <c r="G1141">
        <v>137.51727084769124</v>
      </c>
      <c r="H1141">
        <v>137.60023103448293</v>
      </c>
      <c r="I1141" s="2">
        <f>tsla_14yr_avg[[#This Row],[Average_14Y_Centered]]-tsla_14yr_avg[[#This Row],[MANUAL ROLLING AVERAGE]]</f>
        <v>-8.2960186791694923E-2</v>
      </c>
    </row>
    <row r="1142" spans="1:9" x14ac:dyDescent="0.25">
      <c r="A1142" s="1">
        <v>44424</v>
      </c>
      <c r="B1142">
        <v>235.02</v>
      </c>
      <c r="C1142">
        <v>236.5</v>
      </c>
      <c r="D1142">
        <v>225.47</v>
      </c>
      <c r="E1142">
        <v>228.72</v>
      </c>
      <c r="F1142">
        <v>69309969</v>
      </c>
      <c r="G1142">
        <v>137.51727084769124</v>
      </c>
      <c r="H1142">
        <v>137.5587004481215</v>
      </c>
      <c r="I1142" s="2">
        <f>tsla_14yr_avg[[#This Row],[Average_14Y_Centered]]-tsla_14yr_avg[[#This Row],[MANUAL ROLLING AVERAGE]]</f>
        <v>-4.1429600430262781E-2</v>
      </c>
    </row>
    <row r="1143" spans="1:9" x14ac:dyDescent="0.25">
      <c r="A1143" s="1">
        <v>44421</v>
      </c>
      <c r="B1143">
        <v>241.24</v>
      </c>
      <c r="C1143">
        <v>243.3</v>
      </c>
      <c r="D1143">
        <v>238.11</v>
      </c>
      <c r="E1143">
        <v>239.06</v>
      </c>
      <c r="F1143">
        <v>50194459</v>
      </c>
      <c r="G1143">
        <v>137.39324268502583</v>
      </c>
      <c r="H1143">
        <v>137.51727084769144</v>
      </c>
      <c r="I1143" s="2">
        <f>tsla_14yr_avg[[#This Row],[Average_14Y_Centered]]-tsla_14yr_avg[[#This Row],[MANUAL ROLLING AVERAGE]]</f>
        <v>-0.1240281626656099</v>
      </c>
    </row>
    <row r="1144" spans="1:9" x14ac:dyDescent="0.25">
      <c r="A1144" s="1">
        <v>44420</v>
      </c>
      <c r="B1144">
        <v>235.45</v>
      </c>
      <c r="C1144">
        <v>240.93</v>
      </c>
      <c r="D1144">
        <v>233.13</v>
      </c>
      <c r="E1144">
        <v>240.75</v>
      </c>
      <c r="F1144">
        <v>53045122</v>
      </c>
      <c r="G1144">
        <v>137.35192704748795</v>
      </c>
      <c r="H1144">
        <v>137.47591801584585</v>
      </c>
      <c r="I1144" s="2">
        <f>tsla_14yr_avg[[#This Row],[Average_14Y_Centered]]-tsla_14yr_avg[[#This Row],[MANUAL ROLLING AVERAGE]]</f>
        <v>-0.12399096835790147</v>
      </c>
    </row>
    <row r="1145" spans="1:9" x14ac:dyDescent="0.25">
      <c r="A1145" s="1">
        <v>44419</v>
      </c>
      <c r="B1145">
        <v>237.57</v>
      </c>
      <c r="C1145">
        <v>238.39</v>
      </c>
      <c r="D1145">
        <v>234.74</v>
      </c>
      <c r="E1145">
        <v>235.94</v>
      </c>
      <c r="F1145">
        <v>29401705</v>
      </c>
      <c r="G1145">
        <v>137.3106260749914</v>
      </c>
      <c r="H1145">
        <v>137.43457988980734</v>
      </c>
      <c r="I1145" s="2">
        <f>tsla_14yr_avg[[#This Row],[Average_14Y_Centered]]-tsla_14yr_avg[[#This Row],[MANUAL ROLLING AVERAGE]]</f>
        <v>-0.12395381481593404</v>
      </c>
    </row>
    <row r="1146" spans="1:9" x14ac:dyDescent="0.25">
      <c r="A1146" s="1">
        <v>44418</v>
      </c>
      <c r="B1146">
        <v>238</v>
      </c>
      <c r="C1146">
        <v>238.86</v>
      </c>
      <c r="D1146">
        <v>233.96</v>
      </c>
      <c r="E1146">
        <v>236.66</v>
      </c>
      <c r="F1146">
        <v>40296969</v>
      </c>
      <c r="G1146">
        <v>137.3106260749914</v>
      </c>
      <c r="H1146">
        <v>137.39324268502597</v>
      </c>
      <c r="I1146" s="2">
        <f>tsla_14yr_avg[[#This Row],[Average_14Y_Centered]]-tsla_14yr_avg[[#This Row],[MANUAL ROLLING AVERAGE]]</f>
        <v>-8.2616610034563109E-2</v>
      </c>
    </row>
    <row r="1147" spans="1:9" x14ac:dyDescent="0.25">
      <c r="A1147" s="1">
        <v>44417</v>
      </c>
      <c r="B1147">
        <v>236.72</v>
      </c>
      <c r="C1147">
        <v>239.68</v>
      </c>
      <c r="D1147">
        <v>235.04</v>
      </c>
      <c r="E1147">
        <v>237.92</v>
      </c>
      <c r="F1147">
        <v>44146093</v>
      </c>
      <c r="G1147">
        <v>137.3106260749914</v>
      </c>
      <c r="H1147">
        <v>137.35192704748812</v>
      </c>
      <c r="I1147" s="2">
        <f>tsla_14yr_avg[[#This Row],[Average_14Y_Centered]]-tsla_14yr_avg[[#This Row],[MANUAL ROLLING AVERAGE]]</f>
        <v>-4.1300972496713939E-2</v>
      </c>
    </row>
    <row r="1148" spans="1:9" x14ac:dyDescent="0.25">
      <c r="A1148" s="1">
        <v>44414</v>
      </c>
      <c r="B1148">
        <v>237.3</v>
      </c>
      <c r="C1148">
        <v>238.78</v>
      </c>
      <c r="D1148">
        <v>232.54</v>
      </c>
      <c r="E1148">
        <v>233.03</v>
      </c>
      <c r="F1148">
        <v>46869196</v>
      </c>
      <c r="G1148">
        <v>137.1862405498282</v>
      </c>
      <c r="H1148">
        <v>137.31062607499155</v>
      </c>
      <c r="I1148" s="2">
        <f>tsla_14yr_avg[[#This Row],[Average_14Y_Centered]]-tsla_14yr_avg[[#This Row],[MANUAL ROLLING AVERAGE]]</f>
        <v>-0.12438552516334767</v>
      </c>
    </row>
    <row r="1149" spans="1:9" x14ac:dyDescent="0.25">
      <c r="A1149" s="1">
        <v>44413</v>
      </c>
      <c r="B1149">
        <v>238.67</v>
      </c>
      <c r="C1149">
        <v>240.32</v>
      </c>
      <c r="D1149">
        <v>237.14</v>
      </c>
      <c r="E1149">
        <v>238.21</v>
      </c>
      <c r="F1149">
        <v>38758960</v>
      </c>
      <c r="G1149">
        <v>137.14457574716593</v>
      </c>
      <c r="H1149">
        <v>137.26909559834954</v>
      </c>
      <c r="I1149" s="2">
        <f>tsla_14yr_avg[[#This Row],[Average_14Y_Centered]]-tsla_14yr_avg[[#This Row],[MANUAL ROLLING AVERAGE]]</f>
        <v>-0.12451985118360653</v>
      </c>
    </row>
    <row r="1150" spans="1:9" x14ac:dyDescent="0.25">
      <c r="A1150" s="1">
        <v>44412</v>
      </c>
      <c r="B1150">
        <v>237</v>
      </c>
      <c r="C1150">
        <v>241.63</v>
      </c>
      <c r="D1150">
        <v>236.31</v>
      </c>
      <c r="E1150">
        <v>236.97</v>
      </c>
      <c r="F1150">
        <v>51008003</v>
      </c>
      <c r="G1150">
        <v>137.10293956043955</v>
      </c>
      <c r="H1150">
        <v>137.22769336541782</v>
      </c>
      <c r="I1150" s="2">
        <f>tsla_14yr_avg[[#This Row],[Average_14Y_Centered]]-tsla_14yr_avg[[#This Row],[MANUAL ROLLING AVERAGE]]</f>
        <v>-0.12475380497826905</v>
      </c>
    </row>
    <row r="1151" spans="1:9" x14ac:dyDescent="0.25">
      <c r="A1151" s="1">
        <v>44411</v>
      </c>
      <c r="B1151">
        <v>239.67</v>
      </c>
      <c r="C1151">
        <v>240.88</v>
      </c>
      <c r="D1151">
        <v>233.67</v>
      </c>
      <c r="E1151">
        <v>236.58</v>
      </c>
      <c r="F1151">
        <v>64860818</v>
      </c>
      <c r="G1151">
        <v>137.10293956043955</v>
      </c>
      <c r="H1151">
        <v>137.18624054982831</v>
      </c>
      <c r="I1151" s="2">
        <f>tsla_14yr_avg[[#This Row],[Average_14Y_Centered]]-tsla_14yr_avg[[#This Row],[MANUAL ROLLING AVERAGE]]</f>
        <v>-8.3300989388760627E-2</v>
      </c>
    </row>
    <row r="1152" spans="1:9" x14ac:dyDescent="0.25">
      <c r="A1152" s="1">
        <v>44410</v>
      </c>
      <c r="B1152">
        <v>233.33</v>
      </c>
      <c r="C1152">
        <v>242.31</v>
      </c>
      <c r="D1152">
        <v>232.8</v>
      </c>
      <c r="E1152">
        <v>236.56</v>
      </c>
      <c r="F1152">
        <v>100847415</v>
      </c>
      <c r="G1152">
        <v>137.10293956043955</v>
      </c>
      <c r="H1152">
        <v>137.14457574716607</v>
      </c>
      <c r="I1152" s="2">
        <f>tsla_14yr_avg[[#This Row],[Average_14Y_Centered]]-tsla_14yr_avg[[#This Row],[MANUAL ROLLING AVERAGE]]</f>
        <v>-4.1636186726520918E-2</v>
      </c>
    </row>
    <row r="1153" spans="1:9" x14ac:dyDescent="0.25">
      <c r="A1153" s="1">
        <v>44407</v>
      </c>
      <c r="B1153">
        <v>223.92</v>
      </c>
      <c r="C1153">
        <v>232.51</v>
      </c>
      <c r="D1153">
        <v>223</v>
      </c>
      <c r="E1153">
        <v>229.07</v>
      </c>
      <c r="F1153">
        <v>88969323</v>
      </c>
      <c r="G1153">
        <v>136.97751629502571</v>
      </c>
      <c r="H1153">
        <v>137.10293956043972</v>
      </c>
      <c r="I1153" s="2">
        <f>tsla_14yr_avg[[#This Row],[Average_14Y_Centered]]-tsla_14yr_avg[[#This Row],[MANUAL ROLLING AVERAGE]]</f>
        <v>-0.12542326541401394</v>
      </c>
    </row>
    <row r="1154" spans="1:9" x14ac:dyDescent="0.25">
      <c r="A1154" s="1">
        <v>44406</v>
      </c>
      <c r="B1154">
        <v>216.6</v>
      </c>
      <c r="C1154">
        <v>227.9</v>
      </c>
      <c r="D1154">
        <v>216.27</v>
      </c>
      <c r="E1154">
        <v>225.78</v>
      </c>
      <c r="F1154">
        <v>91184018</v>
      </c>
      <c r="G1154">
        <v>136.93568587105622</v>
      </c>
      <c r="H1154">
        <v>137.06121180913163</v>
      </c>
      <c r="I1154" s="2">
        <f>tsla_14yr_avg[[#This Row],[Average_14Y_Centered]]-tsla_14yr_avg[[#This Row],[MANUAL ROLLING AVERAGE]]</f>
        <v>-0.12552593807541257</v>
      </c>
    </row>
    <row r="1155" spans="1:9" x14ac:dyDescent="0.25">
      <c r="A1155" s="1">
        <v>44405</v>
      </c>
      <c r="B1155">
        <v>215.66</v>
      </c>
      <c r="C1155">
        <v>218.32</v>
      </c>
      <c r="D1155">
        <v>213.13</v>
      </c>
      <c r="E1155">
        <v>215.66</v>
      </c>
      <c r="F1155">
        <v>48019853</v>
      </c>
      <c r="G1155">
        <v>136.89388069934864</v>
      </c>
      <c r="H1155">
        <v>137.01928620453003</v>
      </c>
      <c r="I1155" s="2">
        <f>tsla_14yr_avg[[#This Row],[Average_14Y_Centered]]-tsla_14yr_avg[[#This Row],[MANUAL ROLLING AVERAGE]]</f>
        <v>-0.12540550518139071</v>
      </c>
    </row>
    <row r="1156" spans="1:9" x14ac:dyDescent="0.25">
      <c r="A1156" s="1">
        <v>44404</v>
      </c>
      <c r="B1156">
        <v>221.13</v>
      </c>
      <c r="C1156">
        <v>222.17</v>
      </c>
      <c r="D1156">
        <v>209.08</v>
      </c>
      <c r="E1156">
        <v>214.93</v>
      </c>
      <c r="F1156">
        <v>98439970</v>
      </c>
      <c r="G1156">
        <v>136.89388069934864</v>
      </c>
      <c r="H1156">
        <v>136.97751629502591</v>
      </c>
      <c r="I1156" s="2">
        <f>tsla_14yr_avg[[#This Row],[Average_14Y_Centered]]-tsla_14yr_avg[[#This Row],[MANUAL ROLLING AVERAGE]]</f>
        <v>-8.3635595677264973E-2</v>
      </c>
    </row>
    <row r="1157" spans="1:9" x14ac:dyDescent="0.25">
      <c r="A1157" s="1">
        <v>44403</v>
      </c>
      <c r="B1157">
        <v>216.99</v>
      </c>
      <c r="C1157">
        <v>222.73</v>
      </c>
      <c r="D1157">
        <v>215.7</v>
      </c>
      <c r="E1157">
        <v>219.21</v>
      </c>
      <c r="F1157">
        <v>76009762</v>
      </c>
      <c r="G1157">
        <v>136.89388069934864</v>
      </c>
      <c r="H1157">
        <v>136.93568587105642</v>
      </c>
      <c r="I1157" s="2">
        <f>tsla_14yr_avg[[#This Row],[Average_14Y_Centered]]-tsla_14yr_avg[[#This Row],[MANUAL ROLLING AVERAGE]]</f>
        <v>-4.1805171707778754E-2</v>
      </c>
    </row>
    <row r="1158" spans="1:9" x14ac:dyDescent="0.25">
      <c r="A1158" s="1">
        <v>44400</v>
      </c>
      <c r="B1158">
        <v>215.45</v>
      </c>
      <c r="C1158">
        <v>216.27</v>
      </c>
      <c r="D1158">
        <v>212.43</v>
      </c>
      <c r="E1158">
        <v>214.46</v>
      </c>
      <c r="F1158">
        <v>43814863</v>
      </c>
      <c r="G1158">
        <v>136.7685205479452</v>
      </c>
      <c r="H1158">
        <v>136.89388069934881</v>
      </c>
      <c r="I1158" s="2">
        <f>tsla_14yr_avg[[#This Row],[Average_14Y_Centered]]-tsla_14yr_avg[[#This Row],[MANUAL ROLLING AVERAGE]]</f>
        <v>-0.12536015140361201</v>
      </c>
    </row>
    <row r="1159" spans="1:9" x14ac:dyDescent="0.25">
      <c r="A1159" s="1">
        <v>44399</v>
      </c>
      <c r="B1159">
        <v>218.81</v>
      </c>
      <c r="C1159">
        <v>220.72</v>
      </c>
      <c r="D1159">
        <v>214.87</v>
      </c>
      <c r="E1159">
        <v>216.42</v>
      </c>
      <c r="F1159">
        <v>45317237</v>
      </c>
      <c r="G1159">
        <v>136.72671003081135</v>
      </c>
      <c r="H1159">
        <v>136.85207333790285</v>
      </c>
      <c r="I1159" s="2">
        <f>tsla_14yr_avg[[#This Row],[Average_14Y_Centered]]-tsla_14yr_avg[[#This Row],[MANUAL ROLLING AVERAGE]]</f>
        <v>-0.12536330709150434</v>
      </c>
    </row>
    <row r="1160" spans="1:9" x14ac:dyDescent="0.25">
      <c r="A1160" s="1">
        <v>44398</v>
      </c>
      <c r="B1160">
        <v>219.87</v>
      </c>
      <c r="C1160">
        <v>221.62</v>
      </c>
      <c r="D1160">
        <v>216.76</v>
      </c>
      <c r="E1160">
        <v>218.43</v>
      </c>
      <c r="F1160">
        <v>41860064</v>
      </c>
      <c r="G1160">
        <v>136.68494866529772</v>
      </c>
      <c r="H1160">
        <v>136.81029462144588</v>
      </c>
      <c r="I1160" s="2">
        <f>tsla_14yr_avg[[#This Row],[Average_14Y_Centered]]-tsla_14yr_avg[[#This Row],[MANUAL ROLLING AVERAGE]]</f>
        <v>-0.12534595614815203</v>
      </c>
    </row>
    <row r="1161" spans="1:9" x14ac:dyDescent="0.25">
      <c r="A1161" s="1">
        <v>44397</v>
      </c>
      <c r="B1161">
        <v>217.33</v>
      </c>
      <c r="C1161">
        <v>220.8</v>
      </c>
      <c r="D1161">
        <v>213.5</v>
      </c>
      <c r="E1161">
        <v>220.17</v>
      </c>
      <c r="F1161">
        <v>46461435</v>
      </c>
      <c r="G1161">
        <v>136.68494866529772</v>
      </c>
      <c r="H1161">
        <v>136.7685205479454</v>
      </c>
      <c r="I1161" s="2">
        <f>tsla_14yr_avg[[#This Row],[Average_14Y_Centered]]-tsla_14yr_avg[[#This Row],[MANUAL ROLLING AVERAGE]]</f>
        <v>-8.3571882647675011E-2</v>
      </c>
    </row>
    <row r="1162" spans="1:9" x14ac:dyDescent="0.25">
      <c r="A1162" s="1">
        <v>44396</v>
      </c>
      <c r="B1162">
        <v>209.96</v>
      </c>
      <c r="C1162">
        <v>215.73</v>
      </c>
      <c r="D1162">
        <v>207.1</v>
      </c>
      <c r="E1162">
        <v>215.41</v>
      </c>
      <c r="F1162">
        <v>63891337</v>
      </c>
      <c r="G1162">
        <v>136.68494866529772</v>
      </c>
      <c r="H1162">
        <v>136.72671003081155</v>
      </c>
      <c r="I1162" s="2">
        <f>tsla_14yr_avg[[#This Row],[Average_14Y_Centered]]-tsla_14yr_avg[[#This Row],[MANUAL ROLLING AVERAGE]]</f>
        <v>-4.1761365513821147E-2</v>
      </c>
    </row>
    <row r="1163" spans="1:9" x14ac:dyDescent="0.25">
      <c r="A1163" s="1">
        <v>44393</v>
      </c>
      <c r="B1163">
        <v>218.23</v>
      </c>
      <c r="C1163">
        <v>218.9</v>
      </c>
      <c r="D1163">
        <v>214.07</v>
      </c>
      <c r="E1163">
        <v>214.74</v>
      </c>
      <c r="F1163">
        <v>49112961</v>
      </c>
      <c r="G1163">
        <v>136.55963418803415</v>
      </c>
      <c r="H1163">
        <v>136.68494866529792</v>
      </c>
      <c r="I1163" s="2">
        <f>tsla_14yr_avg[[#This Row],[Average_14Y_Centered]]-tsla_14yr_avg[[#This Row],[MANUAL ROLLING AVERAGE]]</f>
        <v>-0.1253144772637711</v>
      </c>
    </row>
    <row r="1164" spans="1:9" x14ac:dyDescent="0.25">
      <c r="A1164" s="1">
        <v>44392</v>
      </c>
      <c r="B1164">
        <v>219.46</v>
      </c>
      <c r="C1164">
        <v>222.05</v>
      </c>
      <c r="D1164">
        <v>212.63</v>
      </c>
      <c r="E1164">
        <v>216.87</v>
      </c>
      <c r="F1164">
        <v>60628773</v>
      </c>
      <c r="G1164">
        <v>136.51796650717702</v>
      </c>
      <c r="H1164">
        <v>136.64320561067416</v>
      </c>
      <c r="I1164" s="2">
        <f>tsla_14yr_avg[[#This Row],[Average_14Y_Centered]]-tsla_14yr_avg[[#This Row],[MANUAL ROLLING AVERAGE]]</f>
        <v>-0.12523910349713674</v>
      </c>
    </row>
    <row r="1165" spans="1:9" x14ac:dyDescent="0.25">
      <c r="A1165" s="1">
        <v>44391</v>
      </c>
      <c r="B1165">
        <v>223.58</v>
      </c>
      <c r="C1165">
        <v>226.2</v>
      </c>
      <c r="D1165">
        <v>217.61</v>
      </c>
      <c r="E1165">
        <v>217.79</v>
      </c>
      <c r="F1165">
        <v>64923635</v>
      </c>
      <c r="G1165">
        <v>136.47648787154083</v>
      </c>
      <c r="H1165">
        <v>136.60138508891947</v>
      </c>
      <c r="I1165" s="2">
        <f>tsla_14yr_avg[[#This Row],[Average_14Y_Centered]]-tsla_14yr_avg[[#This Row],[MANUAL ROLLING AVERAGE]]</f>
        <v>-0.12489721737864556</v>
      </c>
    </row>
    <row r="1166" spans="1:9" x14ac:dyDescent="0.25">
      <c r="A1166" s="1">
        <v>44390</v>
      </c>
      <c r="B1166">
        <v>228.77</v>
      </c>
      <c r="C1166">
        <v>231.09</v>
      </c>
      <c r="D1166">
        <v>222.1</v>
      </c>
      <c r="E1166">
        <v>222.85</v>
      </c>
      <c r="F1166">
        <v>62898336</v>
      </c>
      <c r="G1166">
        <v>136.47648787154083</v>
      </c>
      <c r="H1166">
        <v>136.55963418803435</v>
      </c>
      <c r="I1166" s="2">
        <f>tsla_14yr_avg[[#This Row],[Average_14Y_Centered]]-tsla_14yr_avg[[#This Row],[MANUAL ROLLING AVERAGE]]</f>
        <v>-8.3146316493525774E-2</v>
      </c>
    </row>
    <row r="1167" spans="1:9" x14ac:dyDescent="0.25">
      <c r="A1167" s="1">
        <v>44389</v>
      </c>
      <c r="B1167">
        <v>220.73</v>
      </c>
      <c r="C1167">
        <v>229.08</v>
      </c>
      <c r="D1167">
        <v>220.72</v>
      </c>
      <c r="E1167">
        <v>228.57</v>
      </c>
      <c r="F1167">
        <v>77781198</v>
      </c>
      <c r="G1167">
        <v>136.47648787154083</v>
      </c>
      <c r="H1167">
        <v>136.51796650717722</v>
      </c>
      <c r="I1167" s="2">
        <f>tsla_14yr_avg[[#This Row],[Average_14Y_Centered]]-tsla_14yr_avg[[#This Row],[MANUAL ROLLING AVERAGE]]</f>
        <v>-4.1478635636394756E-2</v>
      </c>
    </row>
    <row r="1168" spans="1:9" x14ac:dyDescent="0.25">
      <c r="A1168" s="1">
        <v>44386</v>
      </c>
      <c r="B1168">
        <v>217.73</v>
      </c>
      <c r="C1168">
        <v>219.64</v>
      </c>
      <c r="D1168">
        <v>214.9</v>
      </c>
      <c r="E1168">
        <v>218.98</v>
      </c>
      <c r="F1168">
        <v>54421710</v>
      </c>
      <c r="G1168">
        <v>136.35178156996585</v>
      </c>
      <c r="H1168">
        <v>136.476487871541</v>
      </c>
      <c r="I1168" s="2">
        <f>tsla_14yr_avg[[#This Row],[Average_14Y_Centered]]-tsla_14yr_avg[[#This Row],[MANUAL ROLLING AVERAGE]]</f>
        <v>-0.12470630157514506</v>
      </c>
    </row>
    <row r="1169" spans="1:9" x14ac:dyDescent="0.25">
      <c r="A1169" s="1">
        <v>44385</v>
      </c>
      <c r="B1169">
        <v>209.46</v>
      </c>
      <c r="C1169">
        <v>218.14</v>
      </c>
      <c r="D1169">
        <v>206.82</v>
      </c>
      <c r="E1169">
        <v>217.6</v>
      </c>
      <c r="F1169">
        <v>68320031</v>
      </c>
      <c r="G1169">
        <v>136.31024223814399</v>
      </c>
      <c r="H1169">
        <v>136.43484289617504</v>
      </c>
      <c r="I1169" s="2">
        <f>tsla_14yr_avg[[#This Row],[Average_14Y_Centered]]-tsla_14yr_avg[[#This Row],[MANUAL ROLLING AVERAGE]]</f>
        <v>-0.12460065803105635</v>
      </c>
    </row>
    <row r="1170" spans="1:9" x14ac:dyDescent="0.25">
      <c r="A1170" s="1">
        <v>44384</v>
      </c>
      <c r="B1170">
        <v>221.42</v>
      </c>
      <c r="C1170">
        <v>221.9</v>
      </c>
      <c r="D1170">
        <v>212.77</v>
      </c>
      <c r="E1170">
        <v>214.88</v>
      </c>
      <c r="F1170">
        <v>56375942</v>
      </c>
      <c r="G1170">
        <v>136.26881309686223</v>
      </c>
      <c r="H1170">
        <v>136.39325708432929</v>
      </c>
      <c r="I1170" s="2">
        <f>tsla_14yr_avg[[#This Row],[Average_14Y_Centered]]-tsla_14yr_avg[[#This Row],[MANUAL ROLLING AVERAGE]]</f>
        <v>-0.12444398746706042</v>
      </c>
    </row>
    <row r="1171" spans="1:9" x14ac:dyDescent="0.25">
      <c r="A1171" s="1">
        <v>44383</v>
      </c>
      <c r="B1171">
        <v>227.24</v>
      </c>
      <c r="C1171">
        <v>228</v>
      </c>
      <c r="D1171">
        <v>217.13</v>
      </c>
      <c r="E1171">
        <v>219.86</v>
      </c>
      <c r="F1171">
        <v>69853414</v>
      </c>
      <c r="G1171">
        <v>136.26881309686223</v>
      </c>
      <c r="H1171">
        <v>136.35178156996605</v>
      </c>
      <c r="I1171" s="2">
        <f>tsla_14yr_avg[[#This Row],[Average_14Y_Centered]]-tsla_14yr_avg[[#This Row],[MANUAL ROLLING AVERAGE]]</f>
        <v>-8.2968473103818496E-2</v>
      </c>
    </row>
    <row r="1172" spans="1:9" x14ac:dyDescent="0.25">
      <c r="A1172" s="1">
        <v>44379</v>
      </c>
      <c r="B1172">
        <v>226.33</v>
      </c>
      <c r="C1172">
        <v>233.33</v>
      </c>
      <c r="D1172">
        <v>224.42</v>
      </c>
      <c r="E1172">
        <v>226.3</v>
      </c>
      <c r="F1172">
        <v>81292192</v>
      </c>
      <c r="G1172">
        <v>136.18634287661894</v>
      </c>
      <c r="H1172">
        <v>136.31024223814413</v>
      </c>
      <c r="I1172" s="2">
        <f>tsla_14yr_avg[[#This Row],[Average_14Y_Centered]]-tsla_14yr_avg[[#This Row],[MANUAL ROLLING AVERAGE]]</f>
        <v>-0.12389936152518999</v>
      </c>
    </row>
    <row r="1173" spans="1:9" x14ac:dyDescent="0.25">
      <c r="A1173" s="1">
        <v>44378</v>
      </c>
      <c r="B1173">
        <v>227.97</v>
      </c>
      <c r="C1173">
        <v>229.33</v>
      </c>
      <c r="D1173">
        <v>224.27</v>
      </c>
      <c r="E1173">
        <v>225.97</v>
      </c>
      <c r="F1173">
        <v>55903618</v>
      </c>
      <c r="G1173">
        <v>136.14538671209539</v>
      </c>
      <c r="H1173">
        <v>136.26881309686237</v>
      </c>
      <c r="I1173" s="2">
        <f>tsla_14yr_avg[[#This Row],[Average_14Y_Centered]]-tsla_14yr_avg[[#This Row],[MANUAL ROLLING AVERAGE]]</f>
        <v>-0.12342638476698653</v>
      </c>
    </row>
    <row r="1174" spans="1:9" x14ac:dyDescent="0.25">
      <c r="A1174" s="1">
        <v>44377</v>
      </c>
      <c r="B1174">
        <v>226.59</v>
      </c>
      <c r="C1174">
        <v>230.94</v>
      </c>
      <c r="D1174">
        <v>226.05</v>
      </c>
      <c r="E1174">
        <v>226.57</v>
      </c>
      <c r="F1174">
        <v>56774636</v>
      </c>
      <c r="G1174">
        <v>136.10446525885558</v>
      </c>
      <c r="H1174">
        <v>136.22756222298005</v>
      </c>
      <c r="I1174" s="2">
        <f>tsla_14yr_avg[[#This Row],[Average_14Y_Centered]]-tsla_14yr_avg[[#This Row],[MANUAL ROLLING AVERAGE]]</f>
        <v>-0.12309696412447124</v>
      </c>
    </row>
    <row r="1175" spans="1:9" x14ac:dyDescent="0.25">
      <c r="A1175" s="1">
        <v>44376</v>
      </c>
      <c r="B1175">
        <v>228.22</v>
      </c>
      <c r="C1175">
        <v>229.17</v>
      </c>
      <c r="D1175">
        <v>225.3</v>
      </c>
      <c r="E1175">
        <v>226.92</v>
      </c>
      <c r="F1175">
        <v>52143987</v>
      </c>
      <c r="G1175">
        <v>136.10446525885558</v>
      </c>
      <c r="H1175">
        <v>136.18634287661914</v>
      </c>
      <c r="I1175" s="2">
        <f>tsla_14yr_avg[[#This Row],[Average_14Y_Centered]]-tsla_14yr_avg[[#This Row],[MANUAL ROLLING AVERAGE]]</f>
        <v>-8.1877617763552735E-2</v>
      </c>
    </row>
    <row r="1176" spans="1:9" x14ac:dyDescent="0.25">
      <c r="A1176" s="1">
        <v>44375</v>
      </c>
      <c r="B1176">
        <v>223.88</v>
      </c>
      <c r="C1176">
        <v>231.57</v>
      </c>
      <c r="D1176">
        <v>223.44</v>
      </c>
      <c r="E1176">
        <v>229.57</v>
      </c>
      <c r="F1176">
        <v>64884548</v>
      </c>
      <c r="G1176">
        <v>136.10446525885558</v>
      </c>
      <c r="H1176">
        <v>136.14538671209556</v>
      </c>
      <c r="I1176" s="2">
        <f>tsla_14yr_avg[[#This Row],[Average_14Y_Centered]]-tsla_14yr_avg[[#This Row],[MANUAL ROLLING AVERAGE]]</f>
        <v>-4.0921453239974426E-2</v>
      </c>
    </row>
    <row r="1177" spans="1:9" x14ac:dyDescent="0.25">
      <c r="A1177" s="1">
        <v>44372</v>
      </c>
      <c r="B1177">
        <v>229.86</v>
      </c>
      <c r="C1177">
        <v>231.27</v>
      </c>
      <c r="D1177">
        <v>222.9</v>
      </c>
      <c r="E1177">
        <v>223.96</v>
      </c>
      <c r="F1177">
        <v>97490235</v>
      </c>
      <c r="G1177">
        <v>135.98167744130657</v>
      </c>
      <c r="H1177">
        <v>136.10446525885575</v>
      </c>
      <c r="I1177" s="2">
        <f>tsla_14yr_avg[[#This Row],[Average_14Y_Centered]]-tsla_14yr_avg[[#This Row],[MANUAL ROLLING AVERAGE]]</f>
        <v>-0.122787817549181</v>
      </c>
    </row>
    <row r="1178" spans="1:9" x14ac:dyDescent="0.25">
      <c r="A1178" s="1">
        <v>44371</v>
      </c>
      <c r="B1178">
        <v>225</v>
      </c>
      <c r="C1178">
        <v>232.54</v>
      </c>
      <c r="D1178">
        <v>222.54</v>
      </c>
      <c r="E1178">
        <v>226.61</v>
      </c>
      <c r="F1178">
        <v>137947305</v>
      </c>
      <c r="G1178">
        <v>135.94069727891156</v>
      </c>
      <c r="H1178">
        <v>136.0635512427649</v>
      </c>
      <c r="I1178" s="2">
        <f>tsla_14yr_avg[[#This Row],[Average_14Y_Centered]]-tsla_14yr_avg[[#This Row],[MANUAL ROLLING AVERAGE]]</f>
        <v>-0.12285396385334479</v>
      </c>
    </row>
    <row r="1179" spans="1:9" x14ac:dyDescent="0.25">
      <c r="A1179" s="1">
        <v>44370</v>
      </c>
      <c r="B1179">
        <v>210.67</v>
      </c>
      <c r="C1179">
        <v>219.07</v>
      </c>
      <c r="D1179">
        <v>210.01</v>
      </c>
      <c r="E1179">
        <v>218.86</v>
      </c>
      <c r="F1179">
        <v>93297784</v>
      </c>
      <c r="G1179">
        <v>135.89985039102348</v>
      </c>
      <c r="H1179">
        <v>136.02258679373742</v>
      </c>
      <c r="I1179" s="2">
        <f>tsla_14yr_avg[[#This Row],[Average_14Y_Centered]]-tsla_14yr_avg[[#This Row],[MANUAL ROLLING AVERAGE]]</f>
        <v>-0.12273640271394015</v>
      </c>
    </row>
    <row r="1180" spans="1:9" x14ac:dyDescent="0.25">
      <c r="A1180" s="1">
        <v>44369</v>
      </c>
      <c r="B1180">
        <v>206.08</v>
      </c>
      <c r="C1180">
        <v>209.52</v>
      </c>
      <c r="D1180">
        <v>205.17</v>
      </c>
      <c r="E1180">
        <v>207.9</v>
      </c>
      <c r="F1180">
        <v>57476733</v>
      </c>
      <c r="G1180">
        <v>135.89985039102348</v>
      </c>
      <c r="H1180">
        <v>135.98167744130674</v>
      </c>
      <c r="I1180" s="2">
        <f>tsla_14yr_avg[[#This Row],[Average_14Y_Centered]]-tsla_14yr_avg[[#This Row],[MANUAL ROLLING AVERAGE]]</f>
        <v>-8.182705028326609E-2</v>
      </c>
    </row>
    <row r="1181" spans="1:9" x14ac:dyDescent="0.25">
      <c r="A1181" s="1">
        <v>44368</v>
      </c>
      <c r="B1181">
        <v>208.16</v>
      </c>
      <c r="C1181">
        <v>210.46</v>
      </c>
      <c r="D1181">
        <v>202.96</v>
      </c>
      <c r="E1181">
        <v>206.94</v>
      </c>
      <c r="F1181">
        <v>74438286</v>
      </c>
      <c r="G1181">
        <v>135.89985039102348</v>
      </c>
      <c r="H1181">
        <v>135.94069727891173</v>
      </c>
      <c r="I1181" s="2">
        <f>tsla_14yr_avg[[#This Row],[Average_14Y_Centered]]-tsla_14yr_avg[[#This Row],[MANUAL ROLLING AVERAGE]]</f>
        <v>-4.0846887888250194E-2</v>
      </c>
    </row>
    <row r="1182" spans="1:9" x14ac:dyDescent="0.25">
      <c r="A1182" s="1">
        <v>44365</v>
      </c>
      <c r="B1182">
        <v>204.46</v>
      </c>
      <c r="C1182">
        <v>209.45</v>
      </c>
      <c r="D1182">
        <v>203.93</v>
      </c>
      <c r="E1182">
        <v>207.77</v>
      </c>
      <c r="F1182">
        <v>73682807</v>
      </c>
      <c r="G1182">
        <v>135.77686820652173</v>
      </c>
      <c r="H1182">
        <v>135.89985039102362</v>
      </c>
      <c r="I1182" s="2">
        <f>tsla_14yr_avg[[#This Row],[Average_14Y_Centered]]-tsla_14yr_avg[[#This Row],[MANUAL ROLLING AVERAGE]]</f>
        <v>-0.12298218450189324</v>
      </c>
    </row>
    <row r="1183" spans="1:9" x14ac:dyDescent="0.25">
      <c r="A1183" s="1">
        <v>44364</v>
      </c>
      <c r="B1183">
        <v>200.63</v>
      </c>
      <c r="C1183">
        <v>207.16</v>
      </c>
      <c r="D1183">
        <v>200.45</v>
      </c>
      <c r="E1183">
        <v>205.53</v>
      </c>
      <c r="F1183">
        <v>68104121</v>
      </c>
      <c r="G1183">
        <v>135.73600679117149</v>
      </c>
      <c r="H1183">
        <v>135.85886131883089</v>
      </c>
      <c r="I1183" s="2">
        <f>tsla_14yr_avg[[#This Row],[Average_14Y_Centered]]-tsla_14yr_avg[[#This Row],[MANUAL ROLLING AVERAGE]]</f>
        <v>-0.12285452765939908</v>
      </c>
    </row>
    <row r="1184" spans="1:9" x14ac:dyDescent="0.25">
      <c r="A1184" s="1">
        <v>44363</v>
      </c>
      <c r="B1184">
        <v>199.18</v>
      </c>
      <c r="C1184">
        <v>202.83</v>
      </c>
      <c r="D1184">
        <v>197.83</v>
      </c>
      <c r="E1184">
        <v>201.62</v>
      </c>
      <c r="F1184">
        <v>66432462</v>
      </c>
      <c r="G1184">
        <v>135.69501357773251</v>
      </c>
      <c r="H1184">
        <v>135.81785932721729</v>
      </c>
      <c r="I1184" s="2">
        <f>tsla_14yr_avg[[#This Row],[Average_14Y_Centered]]-tsla_14yr_avg[[#This Row],[MANUAL ROLLING AVERAGE]]</f>
        <v>-0.12284574948478166</v>
      </c>
    </row>
    <row r="1185" spans="1:9" x14ac:dyDescent="0.25">
      <c r="A1185" s="1">
        <v>44362</v>
      </c>
      <c r="B1185">
        <v>205.56</v>
      </c>
      <c r="C1185">
        <v>205.6</v>
      </c>
      <c r="D1185">
        <v>199.41</v>
      </c>
      <c r="E1185">
        <v>199.79</v>
      </c>
      <c r="F1185">
        <v>53292506</v>
      </c>
      <c r="G1185">
        <v>135.69501357773251</v>
      </c>
      <c r="H1185">
        <v>135.7768682065219</v>
      </c>
      <c r="I1185" s="2">
        <f>tsla_14yr_avg[[#This Row],[Average_14Y_Centered]]-tsla_14yr_avg[[#This Row],[MANUAL ROLLING AVERAGE]]</f>
        <v>-8.1854628789386652E-2</v>
      </c>
    </row>
    <row r="1186" spans="1:9" x14ac:dyDescent="0.25">
      <c r="A1186" s="1">
        <v>44361</v>
      </c>
      <c r="B1186">
        <v>204.08</v>
      </c>
      <c r="C1186">
        <v>208.5</v>
      </c>
      <c r="D1186">
        <v>203.06</v>
      </c>
      <c r="E1186">
        <v>205.9</v>
      </c>
      <c r="F1186">
        <v>61272004</v>
      </c>
      <c r="G1186">
        <v>135.69501357773251</v>
      </c>
      <c r="H1186">
        <v>135.73600679117166</v>
      </c>
      <c r="I1186" s="2">
        <f>tsla_14yr_avg[[#This Row],[Average_14Y_Centered]]-tsla_14yr_avg[[#This Row],[MANUAL ROLLING AVERAGE]]</f>
        <v>-4.0993213439151077E-2</v>
      </c>
    </row>
    <row r="1187" spans="1:9" x14ac:dyDescent="0.25">
      <c r="A1187" s="1">
        <v>44358</v>
      </c>
      <c r="B1187">
        <v>203.41</v>
      </c>
      <c r="C1187">
        <v>204.19</v>
      </c>
      <c r="D1187">
        <v>200.51</v>
      </c>
      <c r="E1187">
        <v>203.3</v>
      </c>
      <c r="F1187">
        <v>48615951</v>
      </c>
      <c r="G1187">
        <v>135.5708613089183</v>
      </c>
      <c r="H1187">
        <v>135.69501357773268</v>
      </c>
      <c r="I1187" s="2">
        <f>tsla_14yr_avg[[#This Row],[Average_14Y_Centered]]-tsla_14yr_avg[[#This Row],[MANUAL ROLLING AVERAGE]]</f>
        <v>-0.12415226881438457</v>
      </c>
    </row>
    <row r="1188" spans="1:9" x14ac:dyDescent="0.25">
      <c r="A1188" s="1">
        <v>44357</v>
      </c>
      <c r="B1188">
        <v>201.29</v>
      </c>
      <c r="C1188">
        <v>205.53</v>
      </c>
      <c r="D1188">
        <v>200.17</v>
      </c>
      <c r="E1188">
        <v>203.37</v>
      </c>
      <c r="F1188">
        <v>71758896</v>
      </c>
      <c r="G1188">
        <v>135.52947796610169</v>
      </c>
      <c r="H1188">
        <v>135.65363759755701</v>
      </c>
      <c r="I1188" s="2">
        <f>tsla_14yr_avg[[#This Row],[Average_14Y_Centered]]-tsla_14yr_avg[[#This Row],[MANUAL ROLLING AVERAGE]]</f>
        <v>-0.1241596314553135</v>
      </c>
    </row>
    <row r="1189" spans="1:9" x14ac:dyDescent="0.25">
      <c r="A1189" s="1">
        <v>44356</v>
      </c>
      <c r="B1189">
        <v>200.72</v>
      </c>
      <c r="C1189">
        <v>203.93</v>
      </c>
      <c r="D1189">
        <v>199.21</v>
      </c>
      <c r="E1189">
        <v>199.59</v>
      </c>
      <c r="F1189">
        <v>49753756</v>
      </c>
      <c r="G1189">
        <v>135.48819044391732</v>
      </c>
      <c r="H1189">
        <v>135.61222523744928</v>
      </c>
      <c r="I1189" s="2">
        <f>tsla_14yr_avg[[#This Row],[Average_14Y_Centered]]-tsla_14yr_avg[[#This Row],[MANUAL ROLLING AVERAGE]]</f>
        <v>-0.1240347935319619</v>
      </c>
    </row>
    <row r="1190" spans="1:9" x14ac:dyDescent="0.25">
      <c r="A1190" s="1">
        <v>44355</v>
      </c>
      <c r="B1190">
        <v>207.67</v>
      </c>
      <c r="C1190">
        <v>207.7</v>
      </c>
      <c r="D1190">
        <v>198.5</v>
      </c>
      <c r="E1190">
        <v>201.2</v>
      </c>
      <c r="F1190">
        <v>78160305</v>
      </c>
      <c r="G1190">
        <v>135.48819044391732</v>
      </c>
      <c r="H1190">
        <v>135.57086130891844</v>
      </c>
      <c r="I1190" s="2">
        <f>tsla_14yr_avg[[#This Row],[Average_14Y_Centered]]-tsla_14yr_avg[[#This Row],[MANUAL ROLLING AVERAGE]]</f>
        <v>-8.2670865001119864E-2</v>
      </c>
    </row>
    <row r="1191" spans="1:9" x14ac:dyDescent="0.25">
      <c r="A1191" s="1">
        <v>44354</v>
      </c>
      <c r="B1191">
        <v>197.27</v>
      </c>
      <c r="C1191">
        <v>203.33</v>
      </c>
      <c r="D1191">
        <v>194.29</v>
      </c>
      <c r="E1191">
        <v>201.71</v>
      </c>
      <c r="F1191">
        <v>67631110</v>
      </c>
      <c r="G1191">
        <v>135.48819044391732</v>
      </c>
      <c r="H1191">
        <v>135.52947796610187</v>
      </c>
      <c r="I1191" s="2">
        <f>tsla_14yr_avg[[#This Row],[Average_14Y_Centered]]-tsla_14yr_avg[[#This Row],[MANUAL ROLLING AVERAGE]]</f>
        <v>-4.1287522184546788E-2</v>
      </c>
    </row>
    <row r="1192" spans="1:9" x14ac:dyDescent="0.25">
      <c r="A1192" s="1">
        <v>44351</v>
      </c>
      <c r="B1192">
        <v>193.24</v>
      </c>
      <c r="C1192">
        <v>200.2</v>
      </c>
      <c r="D1192">
        <v>192.4</v>
      </c>
      <c r="E1192">
        <v>199.68</v>
      </c>
      <c r="F1192">
        <v>72110769</v>
      </c>
      <c r="G1192">
        <v>135.3645633039946</v>
      </c>
      <c r="H1192">
        <v>135.48819044391749</v>
      </c>
      <c r="I1192" s="2">
        <f>tsla_14yr_avg[[#This Row],[Average_14Y_Centered]]-tsla_14yr_avg[[#This Row],[MANUAL ROLLING AVERAGE]]</f>
        <v>-0.12362713992288832</v>
      </c>
    </row>
    <row r="1193" spans="1:9" x14ac:dyDescent="0.25">
      <c r="A1193" s="1">
        <v>44350</v>
      </c>
      <c r="B1193">
        <v>200.6</v>
      </c>
      <c r="C1193">
        <v>201.52</v>
      </c>
      <c r="D1193">
        <v>190.41</v>
      </c>
      <c r="E1193">
        <v>190.95</v>
      </c>
      <c r="F1193">
        <v>90335761</v>
      </c>
      <c r="G1193">
        <v>135.32337732656512</v>
      </c>
      <c r="H1193">
        <v>135.44699525745276</v>
      </c>
      <c r="I1193" s="2">
        <f>tsla_14yr_avg[[#This Row],[Average_14Y_Centered]]-tsla_14yr_avg[[#This Row],[MANUAL ROLLING AVERAGE]]</f>
        <v>-0.12361793088763307</v>
      </c>
    </row>
    <row r="1194" spans="1:9" x14ac:dyDescent="0.25">
      <c r="A1194" s="1">
        <v>44349</v>
      </c>
      <c r="B1194">
        <v>206.71</v>
      </c>
      <c r="C1194">
        <v>207.79</v>
      </c>
      <c r="D1194">
        <v>199.71</v>
      </c>
      <c r="E1194">
        <v>201.71</v>
      </c>
      <c r="F1194">
        <v>69908404</v>
      </c>
      <c r="G1194">
        <v>135.28221583220568</v>
      </c>
      <c r="H1194">
        <v>135.40579749407399</v>
      </c>
      <c r="I1194" s="2">
        <f>tsla_14yr_avg[[#This Row],[Average_14Y_Centered]]-tsla_14yr_avg[[#This Row],[MANUAL ROLLING AVERAGE]]</f>
        <v>-0.12358166186831454</v>
      </c>
    </row>
    <row r="1195" spans="1:9" x14ac:dyDescent="0.25">
      <c r="A1195" s="1">
        <v>44348</v>
      </c>
      <c r="B1195">
        <v>209.27</v>
      </c>
      <c r="C1195">
        <v>211.27</v>
      </c>
      <c r="D1195">
        <v>206.85</v>
      </c>
      <c r="E1195">
        <v>207.97</v>
      </c>
      <c r="F1195">
        <v>54254730</v>
      </c>
      <c r="G1195">
        <v>135.28221583220568</v>
      </c>
      <c r="H1195">
        <v>135.36456330399474</v>
      </c>
      <c r="I1195" s="2">
        <f>tsla_14yr_avg[[#This Row],[Average_14Y_Centered]]-tsla_14yr_avg[[#This Row],[MANUAL ROLLING AVERAGE]]</f>
        <v>-8.234747178906332E-2</v>
      </c>
    </row>
    <row r="1196" spans="1:9" x14ac:dyDescent="0.25">
      <c r="A1196" s="1">
        <v>44344</v>
      </c>
      <c r="B1196">
        <v>209.5</v>
      </c>
      <c r="C1196">
        <v>211.86</v>
      </c>
      <c r="D1196">
        <v>207.46</v>
      </c>
      <c r="E1196">
        <v>208.41</v>
      </c>
      <c r="F1196">
        <v>68211188</v>
      </c>
      <c r="G1196">
        <v>135.15921595133491</v>
      </c>
      <c r="H1196">
        <v>135.32337732656529</v>
      </c>
      <c r="I1196" s="2">
        <f>tsla_14yr_avg[[#This Row],[Average_14Y_Centered]]-tsla_14yr_avg[[#This Row],[MANUAL ROLLING AVERAGE]]</f>
        <v>-0.16416137523037833</v>
      </c>
    </row>
    <row r="1197" spans="1:9" x14ac:dyDescent="0.25">
      <c r="A1197" s="1">
        <v>44343</v>
      </c>
      <c r="B1197">
        <v>206.75</v>
      </c>
      <c r="C1197">
        <v>210.38</v>
      </c>
      <c r="D1197">
        <v>205.4</v>
      </c>
      <c r="E1197">
        <v>210.28</v>
      </c>
      <c r="F1197">
        <v>79111858</v>
      </c>
      <c r="G1197">
        <v>135.11831756756757</v>
      </c>
      <c r="H1197">
        <v>135.28221583220582</v>
      </c>
      <c r="I1197" s="2">
        <f>tsla_14yr_avg[[#This Row],[Average_14Y_Centered]]-tsla_14yr_avg[[#This Row],[MANUAL ROLLING AVERAGE]]</f>
        <v>-0.16389826463824875</v>
      </c>
    </row>
    <row r="1198" spans="1:9" x14ac:dyDescent="0.25">
      <c r="A1198" s="1">
        <v>44342</v>
      </c>
      <c r="B1198">
        <v>202.52</v>
      </c>
      <c r="C1198">
        <v>208.72</v>
      </c>
      <c r="D1198">
        <v>200.5</v>
      </c>
      <c r="E1198">
        <v>206.38</v>
      </c>
      <c r="F1198">
        <v>85918017</v>
      </c>
      <c r="G1198">
        <v>135.11831756756757</v>
      </c>
      <c r="H1198">
        <v>135.24114981400081</v>
      </c>
      <c r="I1198" s="2">
        <f>tsla_14yr_avg[[#This Row],[Average_14Y_Centered]]-tsla_14yr_avg[[#This Row],[MANUAL ROLLING AVERAGE]]</f>
        <v>-0.12283224643323365</v>
      </c>
    </row>
    <row r="1199" spans="1:9" x14ac:dyDescent="0.25">
      <c r="A1199" s="1">
        <v>44341</v>
      </c>
      <c r="B1199">
        <v>202.44</v>
      </c>
      <c r="C1199">
        <v>204.66</v>
      </c>
      <c r="D1199">
        <v>198.57</v>
      </c>
      <c r="E1199">
        <v>201.56</v>
      </c>
      <c r="F1199">
        <v>84017872</v>
      </c>
      <c r="G1199">
        <v>135.11831756756757</v>
      </c>
      <c r="H1199">
        <v>135.20016903313063</v>
      </c>
      <c r="I1199" s="2">
        <f>tsla_14yr_avg[[#This Row],[Average_14Y_Centered]]-tsla_14yr_avg[[#This Row],[MANUAL ROLLING AVERAGE]]</f>
        <v>-8.185146556306222E-2</v>
      </c>
    </row>
    <row r="1200" spans="1:9" x14ac:dyDescent="0.25">
      <c r="A1200" s="1">
        <v>44340</v>
      </c>
      <c r="B1200">
        <v>193.87</v>
      </c>
      <c r="C1200">
        <v>204.83</v>
      </c>
      <c r="D1200">
        <v>191.22</v>
      </c>
      <c r="E1200">
        <v>202.15</v>
      </c>
      <c r="F1200">
        <v>103674378</v>
      </c>
      <c r="G1200">
        <v>135.11831756756757</v>
      </c>
      <c r="H1200">
        <v>135.15921595133506</v>
      </c>
      <c r="I1200" s="2">
        <f>tsla_14yr_avg[[#This Row],[Average_14Y_Centered]]-tsla_14yr_avg[[#This Row],[MANUAL ROLLING AVERAGE]]</f>
        <v>-4.0898383767483892E-2</v>
      </c>
    </row>
    <row r="1201" spans="1:9" x14ac:dyDescent="0.25">
      <c r="A1201" s="1">
        <v>44337</v>
      </c>
      <c r="B1201">
        <v>198.7</v>
      </c>
      <c r="C1201">
        <v>198.89</v>
      </c>
      <c r="D1201">
        <v>193.33</v>
      </c>
      <c r="E1201">
        <v>193.63</v>
      </c>
      <c r="F1201">
        <v>78091881</v>
      </c>
      <c r="G1201">
        <v>134.99527505906175</v>
      </c>
      <c r="H1201">
        <v>135.11831756756771</v>
      </c>
      <c r="I1201" s="2">
        <f>tsla_14yr_avg[[#This Row],[Average_14Y_Centered]]-tsla_14yr_avg[[#This Row],[MANUAL ROLLING AVERAGE]]</f>
        <v>-0.12304250850596077</v>
      </c>
    </row>
    <row r="1202" spans="1:9" x14ac:dyDescent="0.25">
      <c r="A1202" s="1">
        <v>44336</v>
      </c>
      <c r="B1202">
        <v>191.67</v>
      </c>
      <c r="C1202">
        <v>196.28</v>
      </c>
      <c r="D1202">
        <v>190.36</v>
      </c>
      <c r="E1202">
        <v>195.59</v>
      </c>
      <c r="F1202">
        <v>92463453</v>
      </c>
      <c r="G1202">
        <v>134.95412280701754</v>
      </c>
      <c r="H1202">
        <v>135.07735224586304</v>
      </c>
      <c r="I1202" s="2">
        <f>tsla_14yr_avg[[#This Row],[Average_14Y_Centered]]-tsla_14yr_avg[[#This Row],[MANUAL ROLLING AVERAGE]]</f>
        <v>-0.12322943884549886</v>
      </c>
    </row>
    <row r="1203" spans="1:9" x14ac:dyDescent="0.25">
      <c r="A1203" s="1">
        <v>44335</v>
      </c>
      <c r="B1203">
        <v>184.18</v>
      </c>
      <c r="C1203">
        <v>188.74</v>
      </c>
      <c r="D1203">
        <v>182.33</v>
      </c>
      <c r="E1203">
        <v>187.82</v>
      </c>
      <c r="F1203">
        <v>118735318</v>
      </c>
      <c r="G1203">
        <v>134.91301517706574</v>
      </c>
      <c r="H1203">
        <v>135.03636056718449</v>
      </c>
      <c r="I1203" s="2">
        <f>tsla_14yr_avg[[#This Row],[Average_14Y_Centered]]-tsla_14yr_avg[[#This Row],[MANUAL ROLLING AVERAGE]]</f>
        <v>-0.12334539011874313</v>
      </c>
    </row>
    <row r="1204" spans="1:9" x14ac:dyDescent="0.25">
      <c r="A1204" s="1">
        <v>44334</v>
      </c>
      <c r="B1204">
        <v>189.33</v>
      </c>
      <c r="C1204">
        <v>198.75</v>
      </c>
      <c r="D1204">
        <v>187.79</v>
      </c>
      <c r="E1204">
        <v>192.62</v>
      </c>
      <c r="F1204">
        <v>110491813</v>
      </c>
      <c r="G1204">
        <v>134.91301517706574</v>
      </c>
      <c r="H1204">
        <v>134.9952750590619</v>
      </c>
      <c r="I1204" s="2">
        <f>tsla_14yr_avg[[#This Row],[Average_14Y_Centered]]-tsla_14yr_avg[[#This Row],[MANUAL ROLLING AVERAGE]]</f>
        <v>-8.2259881996151307E-2</v>
      </c>
    </row>
    <row r="1205" spans="1:9" x14ac:dyDescent="0.25">
      <c r="A1205" s="1">
        <v>44333</v>
      </c>
      <c r="B1205">
        <v>191.85</v>
      </c>
      <c r="C1205">
        <v>196.58</v>
      </c>
      <c r="D1205">
        <v>187.07</v>
      </c>
      <c r="E1205">
        <v>192.28</v>
      </c>
      <c r="F1205">
        <v>96743510</v>
      </c>
      <c r="G1205">
        <v>134.91301517706574</v>
      </c>
      <c r="H1205">
        <v>134.95412280701768</v>
      </c>
      <c r="I1205" s="2">
        <f>tsla_14yr_avg[[#This Row],[Average_14Y_Centered]]-tsla_14yr_avg[[#This Row],[MANUAL ROLLING AVERAGE]]</f>
        <v>-4.1107629951937952E-2</v>
      </c>
    </row>
    <row r="1206" spans="1:9" x14ac:dyDescent="0.25">
      <c r="A1206" s="1">
        <v>44330</v>
      </c>
      <c r="B1206">
        <v>194.47</v>
      </c>
      <c r="C1206">
        <v>197.62</v>
      </c>
      <c r="D1206">
        <v>190.15</v>
      </c>
      <c r="E1206">
        <v>196.58</v>
      </c>
      <c r="F1206">
        <v>100112681</v>
      </c>
      <c r="G1206">
        <v>134.78946765498654</v>
      </c>
      <c r="H1206">
        <v>134.91301517706592</v>
      </c>
      <c r="I1206" s="2">
        <f>tsla_14yr_avg[[#This Row],[Average_14Y_Centered]]-tsla_14yr_avg[[#This Row],[MANUAL ROLLING AVERAGE]]</f>
        <v>-0.12354752207937736</v>
      </c>
    </row>
    <row r="1207" spans="1:9" x14ac:dyDescent="0.25">
      <c r="A1207" s="1">
        <v>44329</v>
      </c>
      <c r="B1207">
        <v>200.51</v>
      </c>
      <c r="C1207">
        <v>202.15</v>
      </c>
      <c r="D1207">
        <v>186.55</v>
      </c>
      <c r="E1207">
        <v>190.56</v>
      </c>
      <c r="F1207">
        <v>132554904</v>
      </c>
      <c r="G1207">
        <v>134.74833950825195</v>
      </c>
      <c r="H1207">
        <v>134.87183412002713</v>
      </c>
      <c r="I1207" s="2">
        <f>tsla_14yr_avg[[#This Row],[Average_14Y_Centered]]-tsla_14yr_avg[[#This Row],[MANUAL ROLLING AVERAGE]]</f>
        <v>-0.12349461177518606</v>
      </c>
    </row>
    <row r="1208" spans="1:9" x14ac:dyDescent="0.25">
      <c r="A1208" s="1">
        <v>44328</v>
      </c>
      <c r="B1208">
        <v>200.83</v>
      </c>
      <c r="C1208">
        <v>206.8</v>
      </c>
      <c r="D1208">
        <v>195.59</v>
      </c>
      <c r="E1208">
        <v>196.63</v>
      </c>
      <c r="F1208">
        <v>101471050</v>
      </c>
      <c r="G1208">
        <v>134.70711447811448</v>
      </c>
      <c r="H1208">
        <v>134.83061341422328</v>
      </c>
      <c r="I1208" s="2">
        <f>tsla_14yr_avg[[#This Row],[Average_14Y_Centered]]-tsla_14yr_avg[[#This Row],[MANUAL ROLLING AVERAGE]]</f>
        <v>-0.12349893610880258</v>
      </c>
    </row>
    <row r="1209" spans="1:9" x14ac:dyDescent="0.25">
      <c r="A1209" s="1">
        <v>44327</v>
      </c>
      <c r="B1209">
        <v>199.75</v>
      </c>
      <c r="C1209">
        <v>209.03</v>
      </c>
      <c r="D1209">
        <v>198.53</v>
      </c>
      <c r="E1209">
        <v>205.73</v>
      </c>
      <c r="F1209">
        <v>139511839</v>
      </c>
      <c r="G1209">
        <v>134.70711447811448</v>
      </c>
      <c r="H1209">
        <v>134.78946765498668</v>
      </c>
      <c r="I1209" s="2">
        <f>tsla_14yr_avg[[#This Row],[Average_14Y_Centered]]-tsla_14yr_avg[[#This Row],[MANUAL ROLLING AVERAGE]]</f>
        <v>-8.2353176872203449E-2</v>
      </c>
    </row>
    <row r="1210" spans="1:9" x14ac:dyDescent="0.25">
      <c r="A1210" s="1">
        <v>44326</v>
      </c>
      <c r="B1210">
        <v>221.63</v>
      </c>
      <c r="C1210">
        <v>221.68</v>
      </c>
      <c r="D1210">
        <v>209.2</v>
      </c>
      <c r="E1210">
        <v>209.68</v>
      </c>
      <c r="F1210">
        <v>94177352</v>
      </c>
      <c r="G1210">
        <v>134.70711447811448</v>
      </c>
      <c r="H1210">
        <v>134.74833950825209</v>
      </c>
      <c r="I1210" s="2">
        <f>tsla_14yr_avg[[#This Row],[Average_14Y_Centered]]-tsla_14yr_avg[[#This Row],[MANUAL ROLLING AVERAGE]]</f>
        <v>-4.1225030137610474E-2</v>
      </c>
    </row>
    <row r="1211" spans="1:9" x14ac:dyDescent="0.25">
      <c r="A1211" s="1">
        <v>44323</v>
      </c>
      <c r="B1211">
        <v>221.93</v>
      </c>
      <c r="C1211">
        <v>230</v>
      </c>
      <c r="D1211">
        <v>220.07</v>
      </c>
      <c r="E1211">
        <v>224.12</v>
      </c>
      <c r="F1211">
        <v>70407577</v>
      </c>
      <c r="G1211">
        <v>134.58379078372013</v>
      </c>
      <c r="H1211">
        <v>134.70711447811465</v>
      </c>
      <c r="I1211" s="2">
        <f>tsla_14yr_avg[[#This Row],[Average_14Y_Centered]]-tsla_14yr_avg[[#This Row],[MANUAL ROLLING AVERAGE]]</f>
        <v>-0.1233236943945144</v>
      </c>
    </row>
    <row r="1212" spans="1:9" x14ac:dyDescent="0.25">
      <c r="A1212" s="1">
        <v>44322</v>
      </c>
      <c r="B1212">
        <v>226.92</v>
      </c>
      <c r="C1212">
        <v>227.01</v>
      </c>
      <c r="D1212">
        <v>216.67</v>
      </c>
      <c r="E1212">
        <v>221.18</v>
      </c>
      <c r="F1212">
        <v>83353944</v>
      </c>
      <c r="G1212">
        <v>134.54318426361803</v>
      </c>
      <c r="H1212">
        <v>134.66586334567504</v>
      </c>
      <c r="I1212" s="2">
        <f>tsla_14yr_avg[[#This Row],[Average_14Y_Centered]]-tsla_14yr_avg[[#This Row],[MANUAL ROLLING AVERAGE]]</f>
        <v>-0.12267908205700451</v>
      </c>
    </row>
    <row r="1213" spans="1:9" x14ac:dyDescent="0.25">
      <c r="A1213" s="1">
        <v>44321</v>
      </c>
      <c r="B1213">
        <v>227.02</v>
      </c>
      <c r="C1213">
        <v>228.43</v>
      </c>
      <c r="D1213">
        <v>222.45</v>
      </c>
      <c r="E1213">
        <v>223.65</v>
      </c>
      <c r="F1213">
        <v>65705741</v>
      </c>
      <c r="G1213">
        <v>134.50281344537814</v>
      </c>
      <c r="H1213">
        <v>134.62455921938104</v>
      </c>
      <c r="I1213" s="2">
        <f>tsla_14yr_avg[[#This Row],[Average_14Y_Centered]]-tsla_14yr_avg[[#This Row],[MANUAL ROLLING AVERAGE]]</f>
        <v>-0.12174577400290332</v>
      </c>
    </row>
    <row r="1214" spans="1:9" x14ac:dyDescent="0.25">
      <c r="A1214" s="1">
        <v>44320</v>
      </c>
      <c r="B1214">
        <v>226.31</v>
      </c>
      <c r="C1214">
        <v>227.82</v>
      </c>
      <c r="D1214">
        <v>219.23</v>
      </c>
      <c r="E1214">
        <v>224.53</v>
      </c>
      <c r="F1214">
        <v>89218053</v>
      </c>
      <c r="G1214">
        <v>134.50281344537814</v>
      </c>
      <c r="H1214">
        <v>134.5837907837203</v>
      </c>
      <c r="I1214" s="2">
        <f>tsla_14yr_avg[[#This Row],[Average_14Y_Centered]]-tsla_14yr_avg[[#This Row],[MANUAL ROLLING AVERAGE]]</f>
        <v>-8.0977338342165694E-2</v>
      </c>
    </row>
    <row r="1215" spans="1:9" x14ac:dyDescent="0.25">
      <c r="A1215" s="1">
        <v>44319</v>
      </c>
      <c r="B1215">
        <v>234.6</v>
      </c>
      <c r="C1215">
        <v>235.33</v>
      </c>
      <c r="D1215">
        <v>226.83</v>
      </c>
      <c r="E1215">
        <v>228.3</v>
      </c>
      <c r="F1215">
        <v>81129502</v>
      </c>
      <c r="G1215">
        <v>134.50281344537814</v>
      </c>
      <c r="H1215">
        <v>134.54318426361817</v>
      </c>
      <c r="I1215" s="2">
        <f>tsla_14yr_avg[[#This Row],[Average_14Y_Centered]]-tsla_14yr_avg[[#This Row],[MANUAL ROLLING AVERAGE]]</f>
        <v>-4.0370818240035078E-2</v>
      </c>
    </row>
    <row r="1216" spans="1:9" x14ac:dyDescent="0.25">
      <c r="A1216" s="1">
        <v>44316</v>
      </c>
      <c r="B1216">
        <v>222.53</v>
      </c>
      <c r="C1216">
        <v>238.49</v>
      </c>
      <c r="D1216">
        <v>222.05</v>
      </c>
      <c r="E1216">
        <v>236.48</v>
      </c>
      <c r="F1216">
        <v>122276284</v>
      </c>
      <c r="G1216">
        <v>134.38134318334454</v>
      </c>
      <c r="H1216">
        <v>134.50281344537831</v>
      </c>
      <c r="I1216" s="2">
        <f>tsla_14yr_avg[[#This Row],[Average_14Y_Centered]]-tsla_14yr_avg[[#This Row],[MANUAL ROLLING AVERAGE]]</f>
        <v>-0.12147026203376754</v>
      </c>
    </row>
    <row r="1217" spans="1:9" x14ac:dyDescent="0.25">
      <c r="A1217" s="1">
        <v>44315</v>
      </c>
      <c r="B1217">
        <v>233.17</v>
      </c>
      <c r="C1217">
        <v>234.08</v>
      </c>
      <c r="D1217">
        <v>222.83</v>
      </c>
      <c r="E1217">
        <v>225.67</v>
      </c>
      <c r="F1217">
        <v>86536431</v>
      </c>
      <c r="G1217">
        <v>134.34086270560593</v>
      </c>
      <c r="H1217">
        <v>134.46234206989263</v>
      </c>
      <c r="I1217" s="2">
        <f>tsla_14yr_avg[[#This Row],[Average_14Y_Centered]]-tsla_14yr_avg[[#This Row],[MANUAL ROLLING AVERAGE]]</f>
        <v>-0.12147936428669937</v>
      </c>
    </row>
    <row r="1218" spans="1:9" x14ac:dyDescent="0.25">
      <c r="A1218" s="1">
        <v>44314</v>
      </c>
      <c r="B1218">
        <v>232.14</v>
      </c>
      <c r="C1218">
        <v>236.17</v>
      </c>
      <c r="D1218">
        <v>231.2</v>
      </c>
      <c r="E1218">
        <v>231.47</v>
      </c>
      <c r="F1218">
        <v>66813223</v>
      </c>
      <c r="G1218">
        <v>134.30022147651005</v>
      </c>
      <c r="H1218">
        <v>134.42182734296287</v>
      </c>
      <c r="I1218" s="2">
        <f>tsla_14yr_avg[[#This Row],[Average_14Y_Centered]]-tsla_14yr_avg[[#This Row],[MANUAL ROLLING AVERAGE]]</f>
        <v>-0.12160586645282478</v>
      </c>
    </row>
    <row r="1219" spans="1:9" x14ac:dyDescent="0.25">
      <c r="A1219" s="1">
        <v>44313</v>
      </c>
      <c r="B1219">
        <v>239.32</v>
      </c>
      <c r="C1219">
        <v>241.33</v>
      </c>
      <c r="D1219">
        <v>234.45</v>
      </c>
      <c r="E1219">
        <v>234.91</v>
      </c>
      <c r="F1219">
        <v>88311098</v>
      </c>
      <c r="G1219">
        <v>134.30022147651005</v>
      </c>
      <c r="H1219">
        <v>134.38134318334465</v>
      </c>
      <c r="I1219" s="2">
        <f>tsla_14yr_avg[[#This Row],[Average_14Y_Centered]]-tsla_14yr_avg[[#This Row],[MANUAL ROLLING AVERAGE]]</f>
        <v>-8.1121706834608176E-2</v>
      </c>
    </row>
    <row r="1220" spans="1:9" x14ac:dyDescent="0.25">
      <c r="A1220" s="1">
        <v>44312</v>
      </c>
      <c r="B1220">
        <v>247</v>
      </c>
      <c r="C1220">
        <v>249.77</v>
      </c>
      <c r="D1220">
        <v>244.2</v>
      </c>
      <c r="E1220">
        <v>246.07</v>
      </c>
      <c r="F1220">
        <v>93115591</v>
      </c>
      <c r="G1220">
        <v>134.30022147651005</v>
      </c>
      <c r="H1220">
        <v>134.34086270560604</v>
      </c>
      <c r="I1220" s="2">
        <f>tsla_14yr_avg[[#This Row],[Average_14Y_Centered]]-tsla_14yr_avg[[#This Row],[MANUAL ROLLING AVERAGE]]</f>
        <v>-4.0641229095996323E-2</v>
      </c>
    </row>
    <row r="1221" spans="1:9" x14ac:dyDescent="0.25">
      <c r="A1221" s="1">
        <v>44309</v>
      </c>
      <c r="B1221">
        <v>239.93</v>
      </c>
      <c r="C1221">
        <v>245.79</v>
      </c>
      <c r="D1221">
        <v>238.49</v>
      </c>
      <c r="E1221">
        <v>243.13</v>
      </c>
      <c r="F1221">
        <v>85241756</v>
      </c>
      <c r="G1221">
        <v>134.17891719745222</v>
      </c>
      <c r="H1221">
        <v>134.30022147651019</v>
      </c>
      <c r="I1221" s="2">
        <f>tsla_14yr_avg[[#This Row],[Average_14Y_Centered]]-tsla_14yr_avg[[#This Row],[MANUAL ROLLING AVERAGE]]</f>
        <v>-0.12130427905796637</v>
      </c>
    </row>
    <row r="1222" spans="1:9" x14ac:dyDescent="0.25">
      <c r="A1222" s="1">
        <v>44308</v>
      </c>
      <c r="B1222">
        <v>247.17</v>
      </c>
      <c r="C1222">
        <v>251.26</v>
      </c>
      <c r="D1222">
        <v>239.35</v>
      </c>
      <c r="E1222">
        <v>239.9</v>
      </c>
      <c r="F1222">
        <v>106770897</v>
      </c>
      <c r="G1222">
        <v>134.1388371313673</v>
      </c>
      <c r="H1222">
        <v>134.25963770546809</v>
      </c>
      <c r="I1222" s="2">
        <f>tsla_14yr_avg[[#This Row],[Average_14Y_Centered]]-tsla_14yr_avg[[#This Row],[MANUAL ROLLING AVERAGE]]</f>
        <v>-0.12080057410079803</v>
      </c>
    </row>
    <row r="1223" spans="1:9" x14ac:dyDescent="0.25">
      <c r="A1223" s="1">
        <v>44307</v>
      </c>
      <c r="B1223">
        <v>234.92</v>
      </c>
      <c r="C1223">
        <v>248.28</v>
      </c>
      <c r="D1223">
        <v>232.67</v>
      </c>
      <c r="E1223">
        <v>248.04</v>
      </c>
      <c r="F1223">
        <v>93646622</v>
      </c>
      <c r="G1223">
        <v>134.09846566164157</v>
      </c>
      <c r="H1223">
        <v>134.21926224010744</v>
      </c>
      <c r="I1223" s="2">
        <f>tsla_14yr_avg[[#This Row],[Average_14Y_Centered]]-tsla_14yr_avg[[#This Row],[MANUAL ROLLING AVERAGE]]</f>
        <v>-0.12079657846587111</v>
      </c>
    </row>
    <row r="1224" spans="1:9" x14ac:dyDescent="0.25">
      <c r="A1224" s="1">
        <v>44306</v>
      </c>
      <c r="B1224">
        <v>239.14</v>
      </c>
      <c r="C1224">
        <v>245.75</v>
      </c>
      <c r="D1224">
        <v>236.89</v>
      </c>
      <c r="E1224">
        <v>239.66</v>
      </c>
      <c r="F1224">
        <v>106827228</v>
      </c>
      <c r="G1224">
        <v>134.09846566164157</v>
      </c>
      <c r="H1224">
        <v>134.17891719745236</v>
      </c>
      <c r="I1224" s="2">
        <f>tsla_14yr_avg[[#This Row],[Average_14Y_Centered]]-tsla_14yr_avg[[#This Row],[MANUAL ROLLING AVERAGE]]</f>
        <v>-8.0451535810794894E-2</v>
      </c>
    </row>
    <row r="1225" spans="1:9" x14ac:dyDescent="0.25">
      <c r="A1225" s="1">
        <v>44305</v>
      </c>
      <c r="B1225">
        <v>239.87</v>
      </c>
      <c r="C1225">
        <v>241.8</v>
      </c>
      <c r="D1225">
        <v>230.6</v>
      </c>
      <c r="E1225">
        <v>238.21</v>
      </c>
      <c r="F1225">
        <v>119058814</v>
      </c>
      <c r="G1225">
        <v>134.09846566164157</v>
      </c>
      <c r="H1225">
        <v>134.13883713136741</v>
      </c>
      <c r="I1225" s="2">
        <f>tsla_14yr_avg[[#This Row],[Average_14Y_Centered]]-tsla_14yr_avg[[#This Row],[MANUAL ROLLING AVERAGE]]</f>
        <v>-4.0371469725840825E-2</v>
      </c>
    </row>
    <row r="1226" spans="1:9" x14ac:dyDescent="0.25">
      <c r="A1226" s="1">
        <v>44302</v>
      </c>
      <c r="B1226">
        <v>242.88</v>
      </c>
      <c r="C1226">
        <v>249.8</v>
      </c>
      <c r="D1226">
        <v>241.53</v>
      </c>
      <c r="E1226">
        <v>246.59</v>
      </c>
      <c r="F1226">
        <v>83938668</v>
      </c>
      <c r="G1226">
        <v>134.01754268496819</v>
      </c>
      <c r="H1226">
        <v>134.09846566164168</v>
      </c>
      <c r="I1226" s="2">
        <f>tsla_14yr_avg[[#This Row],[Average_14Y_Centered]]-tsla_14yr_avg[[#This Row],[MANUAL ROLLING AVERAGE]]</f>
        <v>-8.0922976673491576E-2</v>
      </c>
    </row>
    <row r="1227" spans="1:9" x14ac:dyDescent="0.25">
      <c r="A1227" s="1">
        <v>44301</v>
      </c>
      <c r="B1227">
        <v>247.7</v>
      </c>
      <c r="C1227">
        <v>247.9</v>
      </c>
      <c r="D1227">
        <v>240.44</v>
      </c>
      <c r="E1227">
        <v>246.28</v>
      </c>
      <c r="F1227">
        <v>83546781</v>
      </c>
      <c r="G1227">
        <v>133.97701807228916</v>
      </c>
      <c r="H1227">
        <v>134.05798057602158</v>
      </c>
      <c r="I1227" s="2">
        <f>tsla_14yr_avg[[#This Row],[Average_14Y_Centered]]-tsla_14yr_avg[[#This Row],[MANUAL ROLLING AVERAGE]]</f>
        <v>-8.0962503732422419E-2</v>
      </c>
    </row>
    <row r="1228" spans="1:9" x14ac:dyDescent="0.25">
      <c r="A1228" s="1">
        <v>44300</v>
      </c>
      <c r="B1228">
        <v>256.89999999999998</v>
      </c>
      <c r="C1228">
        <v>260.26</v>
      </c>
      <c r="D1228">
        <v>242.68</v>
      </c>
      <c r="E1228">
        <v>244.08</v>
      </c>
      <c r="F1228">
        <v>147052443</v>
      </c>
      <c r="G1228">
        <v>133.93661425225827</v>
      </c>
      <c r="H1228">
        <v>134.01754268496833</v>
      </c>
      <c r="I1228" s="2">
        <f>tsla_14yr_avg[[#This Row],[Average_14Y_Centered]]-tsla_14yr_avg[[#This Row],[MANUAL ROLLING AVERAGE]]</f>
        <v>-8.0928432710067E-2</v>
      </c>
    </row>
    <row r="1229" spans="1:9" x14ac:dyDescent="0.25">
      <c r="A1229" s="1">
        <v>44299</v>
      </c>
      <c r="B1229">
        <v>237.57</v>
      </c>
      <c r="C1229">
        <v>254.33</v>
      </c>
      <c r="D1229">
        <v>236.89</v>
      </c>
      <c r="E1229">
        <v>254.11</v>
      </c>
      <c r="F1229">
        <v>133958567</v>
      </c>
      <c r="G1229">
        <v>133.93661425225827</v>
      </c>
      <c r="H1229">
        <v>133.9770180722893</v>
      </c>
      <c r="I1229" s="2">
        <f>tsla_14yr_avg[[#This Row],[Average_14Y_Centered]]-tsla_14yr_avg[[#This Row],[MANUAL ROLLING AVERAGE]]</f>
        <v>-4.0403820031031046E-2</v>
      </c>
    </row>
    <row r="1230" spans="1:9" x14ac:dyDescent="0.25">
      <c r="A1230" s="1">
        <v>44298</v>
      </c>
      <c r="B1230">
        <v>228.57</v>
      </c>
      <c r="C1230">
        <v>234.93</v>
      </c>
      <c r="D1230">
        <v>227.36</v>
      </c>
      <c r="E1230">
        <v>233.99</v>
      </c>
      <c r="F1230">
        <v>87407101</v>
      </c>
      <c r="G1230">
        <v>133.93661425225827</v>
      </c>
      <c r="H1230">
        <v>133.93661425225844</v>
      </c>
      <c r="I1230" s="2">
        <f>tsla_14yr_avg[[#This Row],[Average_14Y_Centered]]-tsla_14yr_avg[[#This Row],[MANUAL ROLLING AVERAGE]]</f>
        <v>0</v>
      </c>
    </row>
    <row r="1231" spans="1:9" x14ac:dyDescent="0.25">
      <c r="A1231" s="1">
        <v>44295</v>
      </c>
      <c r="B1231">
        <v>225.92</v>
      </c>
      <c r="C1231">
        <v>226.99</v>
      </c>
      <c r="D1231">
        <v>223.14</v>
      </c>
      <c r="E1231">
        <v>225.67</v>
      </c>
      <c r="F1231">
        <v>64311337</v>
      </c>
      <c r="G1231">
        <v>133.81624331550805</v>
      </c>
      <c r="H1231">
        <v>133.89636454849514</v>
      </c>
      <c r="I1231" s="2">
        <f>tsla_14yr_avg[[#This Row],[Average_14Y_Centered]]-tsla_14yr_avg[[#This Row],[MANUAL ROLLING AVERAGE]]</f>
        <v>-8.0121232987096391E-2</v>
      </c>
    </row>
    <row r="1232" spans="1:9" x14ac:dyDescent="0.25">
      <c r="A1232" s="1">
        <v>44294</v>
      </c>
      <c r="B1232">
        <v>225.79</v>
      </c>
      <c r="C1232">
        <v>229.85</v>
      </c>
      <c r="D1232">
        <v>223.88</v>
      </c>
      <c r="E1232">
        <v>227.93</v>
      </c>
      <c r="F1232">
        <v>71773059</v>
      </c>
      <c r="G1232">
        <v>133.77633144002675</v>
      </c>
      <c r="H1232">
        <v>133.85614844533617</v>
      </c>
      <c r="I1232" s="2">
        <f>tsla_14yr_avg[[#This Row],[Average_14Y_Centered]]-tsla_14yr_avg[[#This Row],[MANUAL ROLLING AVERAGE]]</f>
        <v>-7.9817005309422484E-2</v>
      </c>
    </row>
    <row r="1233" spans="1:9" x14ac:dyDescent="0.25">
      <c r="A1233" s="1">
        <v>44293</v>
      </c>
      <c r="B1233">
        <v>229</v>
      </c>
      <c r="C1233">
        <v>230.46</v>
      </c>
      <c r="D1233">
        <v>222.61</v>
      </c>
      <c r="E1233">
        <v>223.66</v>
      </c>
      <c r="F1233">
        <v>78928378</v>
      </c>
      <c r="G1233">
        <v>133.73626920507684</v>
      </c>
      <c r="H1233">
        <v>133.81624331550819</v>
      </c>
      <c r="I1233" s="2">
        <f>tsla_14yr_avg[[#This Row],[Average_14Y_Centered]]-tsla_14yr_avg[[#This Row],[MANUAL ROLLING AVERAGE]]</f>
        <v>-7.9974110431351164E-2</v>
      </c>
    </row>
    <row r="1234" spans="1:9" x14ac:dyDescent="0.25">
      <c r="A1234" s="1">
        <v>44292</v>
      </c>
      <c r="B1234">
        <v>230.1</v>
      </c>
      <c r="C1234">
        <v>232.18</v>
      </c>
      <c r="D1234">
        <v>227.12</v>
      </c>
      <c r="E1234">
        <v>230.54</v>
      </c>
      <c r="F1234">
        <v>84815608</v>
      </c>
      <c r="G1234">
        <v>133.73626920507684</v>
      </c>
      <c r="H1234">
        <v>133.77633144002689</v>
      </c>
      <c r="I1234" s="2">
        <f>tsla_14yr_avg[[#This Row],[Average_14Y_Centered]]-tsla_14yr_avg[[#This Row],[MANUAL ROLLING AVERAGE]]</f>
        <v>-4.0062234950056563E-2</v>
      </c>
    </row>
    <row r="1235" spans="1:9" x14ac:dyDescent="0.25">
      <c r="A1235" s="1">
        <v>44291</v>
      </c>
      <c r="B1235">
        <v>235.9</v>
      </c>
      <c r="C1235">
        <v>236.05</v>
      </c>
      <c r="D1235">
        <v>228.23</v>
      </c>
      <c r="E1235">
        <v>230.35</v>
      </c>
      <c r="F1235">
        <v>125528441</v>
      </c>
      <c r="G1235">
        <v>133.73626920507684</v>
      </c>
      <c r="H1235">
        <v>133.73626920507698</v>
      </c>
      <c r="I1235" s="2">
        <f>tsla_14yr_avg[[#This Row],[Average_14Y_Centered]]-tsla_14yr_avg[[#This Row],[MANUAL ROLLING AVERAGE]]</f>
        <v>0</v>
      </c>
    </row>
    <row r="1236" spans="1:9" x14ac:dyDescent="0.25">
      <c r="A1236" s="1">
        <v>44287</v>
      </c>
      <c r="B1236">
        <v>229.46</v>
      </c>
      <c r="C1236">
        <v>230.81</v>
      </c>
      <c r="D1236">
        <v>219.81</v>
      </c>
      <c r="E1236">
        <v>220.58</v>
      </c>
      <c r="F1236">
        <v>105895247</v>
      </c>
      <c r="G1236">
        <v>133.57751167444962</v>
      </c>
      <c r="H1236">
        <v>133.69634056761285</v>
      </c>
      <c r="I1236" s="2">
        <f>tsla_14yr_avg[[#This Row],[Average_14Y_Centered]]-tsla_14yr_avg[[#This Row],[MANUAL ROLLING AVERAGE]]</f>
        <v>-0.11882889316322576</v>
      </c>
    </row>
    <row r="1237" spans="1:9" x14ac:dyDescent="0.25">
      <c r="A1237" s="1">
        <v>44286</v>
      </c>
      <c r="B1237">
        <v>215.54</v>
      </c>
      <c r="C1237">
        <v>224</v>
      </c>
      <c r="D1237">
        <v>213.7</v>
      </c>
      <c r="E1237">
        <v>222.64</v>
      </c>
      <c r="F1237">
        <v>100011971</v>
      </c>
      <c r="G1237">
        <v>133.53760586862288</v>
      </c>
      <c r="H1237">
        <v>133.6567323097465</v>
      </c>
      <c r="I1237" s="2">
        <f>tsla_14yr_avg[[#This Row],[Average_14Y_Centered]]-tsla_14yr_avg[[#This Row],[MANUAL ROLLING AVERAGE]]</f>
        <v>-0.11912644112362614</v>
      </c>
    </row>
    <row r="1238" spans="1:9" x14ac:dyDescent="0.25">
      <c r="A1238" s="1">
        <v>44285</v>
      </c>
      <c r="B1238">
        <v>200.58</v>
      </c>
      <c r="C1238">
        <v>212.55</v>
      </c>
      <c r="D1238">
        <v>197</v>
      </c>
      <c r="E1238">
        <v>211.87</v>
      </c>
      <c r="F1238">
        <v>118297200</v>
      </c>
      <c r="G1238">
        <v>133.53760586862288</v>
      </c>
      <c r="H1238">
        <v>133.61725725725742</v>
      </c>
      <c r="I1238" s="2">
        <f>tsla_14yr_avg[[#This Row],[Average_14Y_Centered]]-tsla_14yr_avg[[#This Row],[MANUAL ROLLING AVERAGE]]</f>
        <v>-7.9651388634545128E-2</v>
      </c>
    </row>
    <row r="1239" spans="1:9" x14ac:dyDescent="0.25">
      <c r="A1239" s="1">
        <v>44284</v>
      </c>
      <c r="B1239">
        <v>205.21</v>
      </c>
      <c r="C1239">
        <v>205.49</v>
      </c>
      <c r="D1239">
        <v>198.67</v>
      </c>
      <c r="E1239">
        <v>203.76</v>
      </c>
      <c r="F1239">
        <v>85911054</v>
      </c>
      <c r="G1239">
        <v>133.53760586862288</v>
      </c>
      <c r="H1239">
        <v>133.57751167444982</v>
      </c>
      <c r="I1239" s="2">
        <f>tsla_14yr_avg[[#This Row],[Average_14Y_Centered]]-tsla_14yr_avg[[#This Row],[MANUAL ROLLING AVERAGE]]</f>
        <v>-3.9905805826947471E-2</v>
      </c>
    </row>
    <row r="1240" spans="1:9" x14ac:dyDescent="0.25">
      <c r="A1240" s="1">
        <v>44281</v>
      </c>
      <c r="B1240">
        <v>213.96</v>
      </c>
      <c r="C1240">
        <v>214.61</v>
      </c>
      <c r="D1240">
        <v>199.96</v>
      </c>
      <c r="E1240">
        <v>206.24</v>
      </c>
      <c r="F1240">
        <v>101558602</v>
      </c>
      <c r="G1240">
        <v>133.41820786142571</v>
      </c>
      <c r="H1240">
        <v>133.53760586862305</v>
      </c>
      <c r="I1240" s="2">
        <f>tsla_14yr_avg[[#This Row],[Average_14Y_Centered]]-tsla_14yr_avg[[#This Row],[MANUAL ROLLING AVERAGE]]</f>
        <v>-0.11939800719733284</v>
      </c>
    </row>
    <row r="1241" spans="1:9" x14ac:dyDescent="0.25">
      <c r="A1241" s="1">
        <v>44280</v>
      </c>
      <c r="B1241">
        <v>204.33</v>
      </c>
      <c r="C1241">
        <v>215.17</v>
      </c>
      <c r="D1241">
        <v>203.17</v>
      </c>
      <c r="E1241">
        <v>213.46</v>
      </c>
      <c r="F1241">
        <v>117674667</v>
      </c>
      <c r="G1241">
        <v>133.37867465867464</v>
      </c>
      <c r="H1241">
        <v>133.49781333333351</v>
      </c>
      <c r="I1241" s="2">
        <f>tsla_14yr_avg[[#This Row],[Average_14Y_Centered]]-tsla_14yr_avg[[#This Row],[MANUAL ROLLING AVERAGE]]</f>
        <v>-0.11913867465887051</v>
      </c>
    </row>
    <row r="1242" spans="1:9" x14ac:dyDescent="0.25">
      <c r="A1242" s="1">
        <v>44279</v>
      </c>
      <c r="B1242">
        <v>222.64</v>
      </c>
      <c r="C1242">
        <v>222.67</v>
      </c>
      <c r="D1242">
        <v>210.04</v>
      </c>
      <c r="E1242">
        <v>210.09</v>
      </c>
      <c r="F1242">
        <v>101385610</v>
      </c>
      <c r="G1242">
        <v>133.33916111850866</v>
      </c>
      <c r="H1242">
        <v>133.45793402199286</v>
      </c>
      <c r="I1242" s="2">
        <f>tsla_14yr_avg[[#This Row],[Average_14Y_Centered]]-tsla_14yr_avg[[#This Row],[MANUAL ROLLING AVERAGE]]</f>
        <v>-0.11877290348419933</v>
      </c>
    </row>
    <row r="1243" spans="1:9" x14ac:dyDescent="0.25">
      <c r="A1243" s="1">
        <v>44278</v>
      </c>
      <c r="B1243">
        <v>225.26</v>
      </c>
      <c r="C1243">
        <v>225.93</v>
      </c>
      <c r="D1243">
        <v>219.17</v>
      </c>
      <c r="E1243">
        <v>220.72</v>
      </c>
      <c r="F1243">
        <v>91475702</v>
      </c>
      <c r="G1243">
        <v>133.33916111850866</v>
      </c>
      <c r="H1243">
        <v>133.41820786142588</v>
      </c>
      <c r="I1243" s="2">
        <f>tsla_14yr_avg[[#This Row],[Average_14Y_Centered]]-tsla_14yr_avg[[#This Row],[MANUAL ROLLING AVERAGE]]</f>
        <v>-7.904674291722813E-2</v>
      </c>
    </row>
    <row r="1244" spans="1:9" x14ac:dyDescent="0.25">
      <c r="A1244" s="1">
        <v>44277</v>
      </c>
      <c r="B1244">
        <v>228.2</v>
      </c>
      <c r="C1244">
        <v>233.21</v>
      </c>
      <c r="D1244">
        <v>222.92</v>
      </c>
      <c r="E1244">
        <v>223.33</v>
      </c>
      <c r="F1244">
        <v>118536781</v>
      </c>
      <c r="G1244">
        <v>133.33916111850866</v>
      </c>
      <c r="H1244">
        <v>133.37867465867484</v>
      </c>
      <c r="I1244" s="2">
        <f>tsla_14yr_avg[[#This Row],[Average_14Y_Centered]]-tsla_14yr_avg[[#This Row],[MANUAL ROLLING AVERAGE]]</f>
        <v>-3.9513540166183247E-2</v>
      </c>
    </row>
    <row r="1245" spans="1:9" x14ac:dyDescent="0.25">
      <c r="A1245" s="1">
        <v>44274</v>
      </c>
      <c r="B1245">
        <v>215.53</v>
      </c>
      <c r="C1245">
        <v>219.08</v>
      </c>
      <c r="D1245">
        <v>208.21</v>
      </c>
      <c r="E1245">
        <v>218.29</v>
      </c>
      <c r="F1245">
        <v>128682074</v>
      </c>
      <c r="G1245">
        <v>133.22164283338878</v>
      </c>
      <c r="H1245">
        <v>133.33916111850883</v>
      </c>
      <c r="I1245" s="2">
        <f>tsla_14yr_avg[[#This Row],[Average_14Y_Centered]]-tsla_14yr_avg[[#This Row],[MANUAL ROLLING AVERAGE]]</f>
        <v>-0.11751828512004181</v>
      </c>
    </row>
    <row r="1246" spans="1:9" x14ac:dyDescent="0.25">
      <c r="A1246" s="1">
        <v>44273</v>
      </c>
      <c r="B1246">
        <v>228.1</v>
      </c>
      <c r="C1246">
        <v>229.74</v>
      </c>
      <c r="D1246">
        <v>217.33</v>
      </c>
      <c r="E1246">
        <v>217.72</v>
      </c>
      <c r="F1246">
        <v>100107164</v>
      </c>
      <c r="G1246">
        <v>133.18267287234045</v>
      </c>
      <c r="H1246">
        <v>133.29986688851932</v>
      </c>
      <c r="I1246" s="2">
        <f>tsla_14yr_avg[[#This Row],[Average_14Y_Centered]]-tsla_14yr_avg[[#This Row],[MANUAL ROLLING AVERAGE]]</f>
        <v>-0.11719401617887115</v>
      </c>
    </row>
    <row r="1247" spans="1:9" x14ac:dyDescent="0.25">
      <c r="A1247" s="1">
        <v>44272</v>
      </c>
      <c r="B1247">
        <v>218.96</v>
      </c>
      <c r="C1247">
        <v>234.58</v>
      </c>
      <c r="D1247">
        <v>217</v>
      </c>
      <c r="E1247">
        <v>233.94</v>
      </c>
      <c r="F1247">
        <v>121117473</v>
      </c>
      <c r="G1247">
        <v>133.14359587902959</v>
      </c>
      <c r="H1247">
        <v>133.26073186959431</v>
      </c>
      <c r="I1247" s="2">
        <f>tsla_14yr_avg[[#This Row],[Average_14Y_Centered]]-tsla_14yr_avg[[#This Row],[MANUAL ROLLING AVERAGE]]</f>
        <v>-0.11713599056471935</v>
      </c>
    </row>
    <row r="1248" spans="1:9" x14ac:dyDescent="0.25">
      <c r="A1248" s="1">
        <v>44271</v>
      </c>
      <c r="B1248">
        <v>234.45</v>
      </c>
      <c r="C1248">
        <v>235.97</v>
      </c>
      <c r="D1248">
        <v>223.67</v>
      </c>
      <c r="E1248">
        <v>225.63</v>
      </c>
      <c r="F1248">
        <v>96587111</v>
      </c>
      <c r="G1248">
        <v>133.14359587902959</v>
      </c>
      <c r="H1248">
        <v>133.22164283338893</v>
      </c>
      <c r="I1248" s="2">
        <f>tsla_14yr_avg[[#This Row],[Average_14Y_Centered]]-tsla_14yr_avg[[#This Row],[MANUAL ROLLING AVERAGE]]</f>
        <v>-7.8046954359336951E-2</v>
      </c>
    </row>
    <row r="1249" spans="1:9" x14ac:dyDescent="0.25">
      <c r="A1249" s="1">
        <v>44270</v>
      </c>
      <c r="B1249">
        <v>231.36</v>
      </c>
      <c r="C1249">
        <v>237.73</v>
      </c>
      <c r="D1249">
        <v>228.01</v>
      </c>
      <c r="E1249">
        <v>235.98</v>
      </c>
      <c r="F1249">
        <v>88270538</v>
      </c>
      <c r="G1249">
        <v>133.14359587902959</v>
      </c>
      <c r="H1249">
        <v>133.18267287234059</v>
      </c>
      <c r="I1249" s="2">
        <f>tsla_14yr_avg[[#This Row],[Average_14Y_Centered]]-tsla_14yr_avg[[#This Row],[MANUAL ROLLING AVERAGE]]</f>
        <v>-3.9076993310999342E-2</v>
      </c>
    </row>
    <row r="1250" spans="1:9" x14ac:dyDescent="0.25">
      <c r="A1250" s="1">
        <v>44267</v>
      </c>
      <c r="B1250">
        <v>223.33</v>
      </c>
      <c r="C1250">
        <v>231.63</v>
      </c>
      <c r="D1250">
        <v>222.05</v>
      </c>
      <c r="E1250">
        <v>231.24</v>
      </c>
      <c r="F1250">
        <v>100751625</v>
      </c>
      <c r="G1250">
        <v>133.026703187251</v>
      </c>
      <c r="H1250">
        <v>133.14359587902973</v>
      </c>
      <c r="I1250" s="2">
        <f>tsla_14yr_avg[[#This Row],[Average_14Y_Centered]]-tsla_14yr_avg[[#This Row],[MANUAL ROLLING AVERAGE]]</f>
        <v>-0.1168926917787303</v>
      </c>
    </row>
    <row r="1251" spans="1:9" x14ac:dyDescent="0.25">
      <c r="A1251" s="1">
        <v>44266</v>
      </c>
      <c r="B1251">
        <v>233.13</v>
      </c>
      <c r="C1251">
        <v>234.17</v>
      </c>
      <c r="D1251">
        <v>225.73</v>
      </c>
      <c r="E1251">
        <v>233.2</v>
      </c>
      <c r="F1251">
        <v>108761774</v>
      </c>
      <c r="G1251">
        <v>132.98773979422504</v>
      </c>
      <c r="H1251">
        <v>133.10447840531577</v>
      </c>
      <c r="I1251" s="2">
        <f>tsla_14yr_avg[[#This Row],[Average_14Y_Centered]]-tsla_14yr_avg[[#This Row],[MANUAL ROLLING AVERAGE]]</f>
        <v>-0.11673861109073869</v>
      </c>
    </row>
    <row r="1252" spans="1:9" x14ac:dyDescent="0.25">
      <c r="A1252" s="1">
        <v>44265</v>
      </c>
      <c r="B1252">
        <v>233.43</v>
      </c>
      <c r="C1252">
        <v>239.28</v>
      </c>
      <c r="D1252">
        <v>218.35</v>
      </c>
      <c r="E1252">
        <v>222.69</v>
      </c>
      <c r="F1252">
        <v>181817205</v>
      </c>
      <c r="G1252">
        <v>132.948898473789</v>
      </c>
      <c r="H1252">
        <v>133.06553636665575</v>
      </c>
      <c r="I1252" s="2">
        <f>tsla_14yr_avg[[#This Row],[Average_14Y_Centered]]-tsla_14yr_avg[[#This Row],[MANUAL ROLLING AVERAGE]]</f>
        <v>-0.11663789286674842</v>
      </c>
    </row>
    <row r="1253" spans="1:9" x14ac:dyDescent="0.25">
      <c r="A1253" s="1">
        <v>44264</v>
      </c>
      <c r="B1253">
        <v>202.73</v>
      </c>
      <c r="C1253">
        <v>226.03</v>
      </c>
      <c r="D1253">
        <v>198.4</v>
      </c>
      <c r="E1253">
        <v>224.53</v>
      </c>
      <c r="F1253">
        <v>202570195</v>
      </c>
      <c r="G1253">
        <v>132.948898473789</v>
      </c>
      <c r="H1253">
        <v>133.02670318725114</v>
      </c>
      <c r="I1253" s="2">
        <f>tsla_14yr_avg[[#This Row],[Average_14Y_Centered]]-tsla_14yr_avg[[#This Row],[MANUAL ROLLING AVERAGE]]</f>
        <v>-7.7804713462143127E-2</v>
      </c>
    </row>
    <row r="1254" spans="1:9" x14ac:dyDescent="0.25">
      <c r="A1254" s="1">
        <v>44263</v>
      </c>
      <c r="B1254">
        <v>200.18</v>
      </c>
      <c r="C1254">
        <v>206.71</v>
      </c>
      <c r="D1254">
        <v>186.26</v>
      </c>
      <c r="E1254">
        <v>187.67</v>
      </c>
      <c r="F1254">
        <v>155361045</v>
      </c>
      <c r="G1254">
        <v>132.948898473789</v>
      </c>
      <c r="H1254">
        <v>132.98773979422518</v>
      </c>
      <c r="I1254" s="2">
        <f>tsla_14yr_avg[[#This Row],[Average_14Y_Centered]]-tsla_14yr_avg[[#This Row],[MANUAL ROLLING AVERAGE]]</f>
        <v>-3.8841320436176829E-2</v>
      </c>
    </row>
    <row r="1255" spans="1:9" x14ac:dyDescent="0.25">
      <c r="A1255" s="1">
        <v>44260</v>
      </c>
      <c r="B1255">
        <v>208.69</v>
      </c>
      <c r="C1255">
        <v>209.28</v>
      </c>
      <c r="D1255">
        <v>179.83</v>
      </c>
      <c r="E1255">
        <v>199.32</v>
      </c>
      <c r="F1255">
        <v>268189662</v>
      </c>
      <c r="G1255">
        <v>132.83330792177659</v>
      </c>
      <c r="H1255">
        <v>132.94889847378914</v>
      </c>
      <c r="I1255" s="2">
        <f>tsla_14yr_avg[[#This Row],[Average_14Y_Centered]]-tsla_14yr_avg[[#This Row],[MANUAL ROLLING AVERAGE]]</f>
        <v>-0.11559055201254864</v>
      </c>
    </row>
    <row r="1256" spans="1:9" x14ac:dyDescent="0.25">
      <c r="A1256" s="1">
        <v>44259</v>
      </c>
      <c r="B1256">
        <v>218.6</v>
      </c>
      <c r="C1256">
        <v>291.31</v>
      </c>
      <c r="D1256">
        <v>200</v>
      </c>
      <c r="E1256">
        <v>207.15</v>
      </c>
      <c r="F1256">
        <v>197758775</v>
      </c>
      <c r="G1256">
        <v>132.79492379058979</v>
      </c>
      <c r="H1256">
        <v>132.91024543946946</v>
      </c>
      <c r="I1256" s="2">
        <f>tsla_14yr_avg[[#This Row],[Average_14Y_Centered]]-tsla_14yr_avg[[#This Row],[MANUAL ROLLING AVERAGE]]</f>
        <v>-0.11532164887967156</v>
      </c>
    </row>
    <row r="1257" spans="1:9" x14ac:dyDescent="0.25">
      <c r="A1257" s="1">
        <v>44258</v>
      </c>
      <c r="B1257">
        <v>229.33</v>
      </c>
      <c r="C1257">
        <v>233.57</v>
      </c>
      <c r="D1257">
        <v>217.23</v>
      </c>
      <c r="E1257">
        <v>217.73</v>
      </c>
      <c r="F1257">
        <v>90623977</v>
      </c>
      <c r="G1257">
        <v>132.75646902948</v>
      </c>
      <c r="H1257">
        <v>132.87176724137944</v>
      </c>
      <c r="I1257" s="2">
        <f>tsla_14yr_avg[[#This Row],[Average_14Y_Centered]]-tsla_14yr_avg[[#This Row],[MANUAL ROLLING AVERAGE]]</f>
        <v>-0.115298211899443</v>
      </c>
    </row>
    <row r="1258" spans="1:9" x14ac:dyDescent="0.25">
      <c r="A1258" s="1">
        <v>44257</v>
      </c>
      <c r="B1258">
        <v>239.43</v>
      </c>
      <c r="C1258">
        <v>240.37</v>
      </c>
      <c r="D1258">
        <v>228.33</v>
      </c>
      <c r="E1258">
        <v>228.81</v>
      </c>
      <c r="F1258">
        <v>71196554</v>
      </c>
      <c r="G1258">
        <v>132.75646902948</v>
      </c>
      <c r="H1258">
        <v>132.83330792177674</v>
      </c>
      <c r="I1258" s="2">
        <f>tsla_14yr_avg[[#This Row],[Average_14Y_Centered]]-tsla_14yr_avg[[#This Row],[MANUAL ROLLING AVERAGE]]</f>
        <v>-7.6838892296734684E-2</v>
      </c>
    </row>
    <row r="1259" spans="1:9" x14ac:dyDescent="0.25">
      <c r="A1259" s="1">
        <v>44256</v>
      </c>
      <c r="B1259">
        <v>230.04</v>
      </c>
      <c r="C1259">
        <v>290.67</v>
      </c>
      <c r="D1259">
        <v>228.35</v>
      </c>
      <c r="E1259">
        <v>239.48</v>
      </c>
      <c r="F1259">
        <v>81408811</v>
      </c>
      <c r="G1259">
        <v>132.75646902948</v>
      </c>
      <c r="H1259">
        <v>132.79492379058993</v>
      </c>
      <c r="I1259" s="2">
        <f>tsla_14yr_avg[[#This Row],[Average_14Y_Centered]]-tsla_14yr_avg[[#This Row],[MANUAL ROLLING AVERAGE]]</f>
        <v>-3.8454761109932178E-2</v>
      </c>
    </row>
    <row r="1260" spans="1:9" x14ac:dyDescent="0.25">
      <c r="A1260" s="1">
        <v>44253</v>
      </c>
      <c r="B1260">
        <v>233.33</v>
      </c>
      <c r="C1260">
        <v>235.57</v>
      </c>
      <c r="D1260">
        <v>219.84</v>
      </c>
      <c r="E1260">
        <v>225.17</v>
      </c>
      <c r="F1260">
        <v>123267632</v>
      </c>
      <c r="G1260">
        <v>132.64123428193253</v>
      </c>
      <c r="H1260">
        <v>132.75646902948012</v>
      </c>
      <c r="I1260" s="2">
        <f>tsla_14yr_avg[[#This Row],[Average_14Y_Centered]]-tsla_14yr_avg[[#This Row],[MANUAL ROLLING AVERAGE]]</f>
        <v>-0.11523474754758922</v>
      </c>
    </row>
    <row r="1261" spans="1:9" x14ac:dyDescent="0.25">
      <c r="A1261" s="1">
        <v>44252</v>
      </c>
      <c r="B1261">
        <v>242.05</v>
      </c>
      <c r="C1261">
        <v>245.74</v>
      </c>
      <c r="D1261">
        <v>223.53</v>
      </c>
      <c r="E1261">
        <v>227.41</v>
      </c>
      <c r="F1261">
        <v>117071699</v>
      </c>
      <c r="G1261">
        <v>132.60282500826995</v>
      </c>
      <c r="H1261">
        <v>132.71791390728492</v>
      </c>
      <c r="I1261" s="2">
        <f>tsla_14yr_avg[[#This Row],[Average_14Y_Centered]]-tsla_14yr_avg[[#This Row],[MANUAL ROLLING AVERAGE]]</f>
        <v>-0.1150888990149781</v>
      </c>
    </row>
    <row r="1262" spans="1:9" x14ac:dyDescent="0.25">
      <c r="A1262" s="1">
        <v>44251</v>
      </c>
      <c r="B1262">
        <v>237.28</v>
      </c>
      <c r="C1262">
        <v>248.33</v>
      </c>
      <c r="D1262">
        <v>231.39</v>
      </c>
      <c r="E1262">
        <v>247.34</v>
      </c>
      <c r="F1262">
        <v>110300974</v>
      </c>
      <c r="G1262">
        <v>132.56377314814816</v>
      </c>
      <c r="H1262">
        <v>132.67955643826562</v>
      </c>
      <c r="I1262" s="2">
        <f>tsla_14yr_avg[[#This Row],[Average_14Y_Centered]]-tsla_14yr_avg[[#This Row],[MANUAL ROLLING AVERAGE]]</f>
        <v>-0.11578329011746291</v>
      </c>
    </row>
    <row r="1263" spans="1:9" x14ac:dyDescent="0.25">
      <c r="A1263" s="1">
        <v>44250</v>
      </c>
      <c r="B1263">
        <v>220.71</v>
      </c>
      <c r="C1263">
        <v>237.87</v>
      </c>
      <c r="D1263">
        <v>206.33</v>
      </c>
      <c r="E1263">
        <v>232.95</v>
      </c>
      <c r="F1263">
        <v>199820857</v>
      </c>
      <c r="G1263">
        <v>132.56377314814816</v>
      </c>
      <c r="H1263">
        <v>132.64123428193264</v>
      </c>
      <c r="I1263" s="2">
        <f>tsla_14yr_avg[[#This Row],[Average_14Y_Centered]]-tsla_14yr_avg[[#This Row],[MANUAL ROLLING AVERAGE]]</f>
        <v>-7.7461133784481717E-2</v>
      </c>
    </row>
    <row r="1264" spans="1:9" x14ac:dyDescent="0.25">
      <c r="A1264" s="1">
        <v>44249</v>
      </c>
      <c r="B1264">
        <v>254.21</v>
      </c>
      <c r="C1264">
        <v>256.17</v>
      </c>
      <c r="D1264">
        <v>236.73</v>
      </c>
      <c r="E1264">
        <v>238.17</v>
      </c>
      <c r="F1264">
        <v>111809274</v>
      </c>
      <c r="G1264">
        <v>132.56377314814816</v>
      </c>
      <c r="H1264">
        <v>132.60282500827009</v>
      </c>
      <c r="I1264" s="2">
        <f>tsla_14yr_avg[[#This Row],[Average_14Y_Centered]]-tsla_14yr_avg[[#This Row],[MANUAL ROLLING AVERAGE]]</f>
        <v>-3.9051860121929849E-2</v>
      </c>
    </row>
    <row r="1265" spans="1:9" x14ac:dyDescent="0.25">
      <c r="A1265" s="1">
        <v>44246</v>
      </c>
      <c r="B1265">
        <v>265</v>
      </c>
      <c r="C1265">
        <v>265.60000000000002</v>
      </c>
      <c r="D1265">
        <v>259.12</v>
      </c>
      <c r="E1265">
        <v>260.43</v>
      </c>
      <c r="F1265">
        <v>56874839</v>
      </c>
      <c r="G1265">
        <v>132.44589692765118</v>
      </c>
      <c r="H1265">
        <v>132.5637731481483</v>
      </c>
      <c r="I1265" s="2">
        <f>tsla_14yr_avg[[#This Row],[Average_14Y_Centered]]-tsla_14yr_avg[[#This Row],[MANUAL ROLLING AVERAGE]]</f>
        <v>-0.11787622049712354</v>
      </c>
    </row>
    <row r="1266" spans="1:9" x14ac:dyDescent="0.25">
      <c r="A1266" s="1">
        <v>44245</v>
      </c>
      <c r="B1266">
        <v>260.3</v>
      </c>
      <c r="C1266">
        <v>264.89999999999998</v>
      </c>
      <c r="D1266">
        <v>258.76</v>
      </c>
      <c r="E1266">
        <v>262.45999999999998</v>
      </c>
      <c r="F1266">
        <v>53871239</v>
      </c>
      <c r="G1266">
        <v>132.40664134742403</v>
      </c>
      <c r="H1266">
        <v>132.52456859504147</v>
      </c>
      <c r="I1266" s="2">
        <f>tsla_14yr_avg[[#This Row],[Average_14Y_Centered]]-tsla_14yr_avg[[#This Row],[MANUAL ROLLING AVERAGE]]</f>
        <v>-0.11792724761744466</v>
      </c>
    </row>
    <row r="1267" spans="1:9" x14ac:dyDescent="0.25">
      <c r="A1267" s="1">
        <v>44244</v>
      </c>
      <c r="B1267">
        <v>259.7</v>
      </c>
      <c r="C1267">
        <v>266.61</v>
      </c>
      <c r="D1267">
        <v>254</v>
      </c>
      <c r="E1267">
        <v>266.05</v>
      </c>
      <c r="F1267">
        <v>78236776</v>
      </c>
      <c r="G1267">
        <v>132.40664134742403</v>
      </c>
      <c r="H1267">
        <v>132.48539986781245</v>
      </c>
      <c r="I1267" s="2">
        <f>tsla_14yr_avg[[#This Row],[Average_14Y_Centered]]-tsla_14yr_avg[[#This Row],[MANUAL ROLLING AVERAGE]]</f>
        <v>-7.8758520388419129E-2</v>
      </c>
    </row>
    <row r="1268" spans="1:9" x14ac:dyDescent="0.25">
      <c r="A1268" s="1">
        <v>44243</v>
      </c>
      <c r="B1268">
        <v>272.67</v>
      </c>
      <c r="C1268">
        <v>273.67</v>
      </c>
      <c r="D1268">
        <v>264.14999999999998</v>
      </c>
      <c r="E1268">
        <v>265.41000000000003</v>
      </c>
      <c r="F1268">
        <v>59407022</v>
      </c>
      <c r="G1268">
        <v>132.40664134742403</v>
      </c>
      <c r="H1268">
        <v>132.44589692765129</v>
      </c>
      <c r="I1268" s="2">
        <f>tsla_14yr_avg[[#This Row],[Average_14Y_Centered]]-tsla_14yr_avg[[#This Row],[MANUAL ROLLING AVERAGE]]</f>
        <v>-3.9255580227262499E-2</v>
      </c>
    </row>
    <row r="1269" spans="1:9" x14ac:dyDescent="0.25">
      <c r="A1269" s="1">
        <v>44239</v>
      </c>
      <c r="B1269">
        <v>267.08999999999997</v>
      </c>
      <c r="C1269">
        <v>272.44</v>
      </c>
      <c r="D1269">
        <v>261.77999999999997</v>
      </c>
      <c r="E1269">
        <v>272.04000000000002</v>
      </c>
      <c r="F1269">
        <v>71305010</v>
      </c>
      <c r="G1269">
        <v>132.28863741339492</v>
      </c>
      <c r="H1269">
        <v>132.4066413474242</v>
      </c>
      <c r="I1269" s="2">
        <f>tsla_14yr_avg[[#This Row],[Average_14Y_Centered]]-tsla_14yr_avg[[#This Row],[MANUAL ROLLING AVERAGE]]</f>
        <v>-0.11800393402927511</v>
      </c>
    </row>
    <row r="1270" spans="1:9" x14ac:dyDescent="0.25">
      <c r="A1270" s="1">
        <v>44238</v>
      </c>
      <c r="B1270">
        <v>270.81</v>
      </c>
      <c r="C1270">
        <v>276.63</v>
      </c>
      <c r="D1270">
        <v>267.24</v>
      </c>
      <c r="E1270">
        <v>270.55</v>
      </c>
      <c r="F1270">
        <v>64868318</v>
      </c>
      <c r="G1270">
        <v>132.24933047493406</v>
      </c>
      <c r="H1270">
        <v>132.36729283591959</v>
      </c>
      <c r="I1270" s="2">
        <f>tsla_14yr_avg[[#This Row],[Average_14Y_Centered]]-tsla_14yr_avg[[#This Row],[MANUAL ROLLING AVERAGE]]</f>
        <v>-0.11796236098552981</v>
      </c>
    </row>
    <row r="1271" spans="1:9" x14ac:dyDescent="0.25">
      <c r="A1271" s="1">
        <v>44237</v>
      </c>
      <c r="B1271">
        <v>281.20999999999998</v>
      </c>
      <c r="C1271">
        <v>281.61</v>
      </c>
      <c r="D1271">
        <v>266.67</v>
      </c>
      <c r="E1271">
        <v>268.27</v>
      </c>
      <c r="F1271">
        <v>108648383</v>
      </c>
      <c r="G1271">
        <v>132.21004615891857</v>
      </c>
      <c r="H1271">
        <v>132.32800000000015</v>
      </c>
      <c r="I1271" s="2">
        <f>tsla_14yr_avg[[#This Row],[Average_14Y_Centered]]-tsla_14yr_avg[[#This Row],[MANUAL ROLLING AVERAGE]]</f>
        <v>-0.11795384108157236</v>
      </c>
    </row>
    <row r="1272" spans="1:9" x14ac:dyDescent="0.25">
      <c r="A1272" s="1">
        <v>44236</v>
      </c>
      <c r="B1272">
        <v>285.04000000000002</v>
      </c>
      <c r="C1272">
        <v>286.60000000000002</v>
      </c>
      <c r="D1272">
        <v>280.58</v>
      </c>
      <c r="E1272">
        <v>283.14999999999998</v>
      </c>
      <c r="F1272">
        <v>45472997</v>
      </c>
      <c r="G1272">
        <v>132.21004615891857</v>
      </c>
      <c r="H1272">
        <v>132.28863741339507</v>
      </c>
      <c r="I1272" s="2">
        <f>tsla_14yr_avg[[#This Row],[Average_14Y_Centered]]-tsla_14yr_avg[[#This Row],[MANUAL ROLLING AVERAGE]]</f>
        <v>-7.8591254476492622E-2</v>
      </c>
    </row>
    <row r="1273" spans="1:9" x14ac:dyDescent="0.25">
      <c r="A1273" s="1">
        <v>44235</v>
      </c>
      <c r="B1273">
        <v>289.89</v>
      </c>
      <c r="C1273">
        <v>292.58999999999997</v>
      </c>
      <c r="D1273">
        <v>284.92</v>
      </c>
      <c r="E1273">
        <v>287.81</v>
      </c>
      <c r="F1273">
        <v>60485226</v>
      </c>
      <c r="G1273">
        <v>132.21004615891857</v>
      </c>
      <c r="H1273">
        <v>132.24933047493417</v>
      </c>
      <c r="I1273" s="2">
        <f>tsla_14yr_avg[[#This Row],[Average_14Y_Centered]]-tsla_14yr_avg[[#This Row],[MANUAL ROLLING AVERAGE]]</f>
        <v>-3.9284316015596232E-2</v>
      </c>
    </row>
    <row r="1274" spans="1:9" x14ac:dyDescent="0.25">
      <c r="A1274" s="1">
        <v>44232</v>
      </c>
      <c r="B1274">
        <v>281.67</v>
      </c>
      <c r="C1274">
        <v>288.26</v>
      </c>
      <c r="D1274">
        <v>279.66000000000003</v>
      </c>
      <c r="E1274">
        <v>284.08</v>
      </c>
      <c r="F1274">
        <v>55699981</v>
      </c>
      <c r="G1274">
        <v>132.09124835309615</v>
      </c>
      <c r="H1274">
        <v>132.21004615891869</v>
      </c>
      <c r="I1274" s="2">
        <f>tsla_14yr_avg[[#This Row],[Average_14Y_Centered]]-tsla_14yr_avg[[#This Row],[MANUAL ROLLING AVERAGE]]</f>
        <v>-0.11879780582253829</v>
      </c>
    </row>
    <row r="1275" spans="1:9" x14ac:dyDescent="0.25">
      <c r="A1275" s="1">
        <v>44231</v>
      </c>
      <c r="B1275">
        <v>285</v>
      </c>
      <c r="C1275">
        <v>285.5</v>
      </c>
      <c r="D1275">
        <v>277.81</v>
      </c>
      <c r="E1275">
        <v>283.33</v>
      </c>
      <c r="F1275">
        <v>47438029</v>
      </c>
      <c r="G1275">
        <v>132.05167928877182</v>
      </c>
      <c r="H1275">
        <v>132.17057020435084</v>
      </c>
      <c r="I1275" s="2">
        <f>tsla_14yr_avg[[#This Row],[Average_14Y_Centered]]-tsla_14yr_avg[[#This Row],[MANUAL ROLLING AVERAGE]]</f>
        <v>-0.11889091557901565</v>
      </c>
    </row>
    <row r="1276" spans="1:9" x14ac:dyDescent="0.25">
      <c r="A1276" s="1">
        <v>44230</v>
      </c>
      <c r="B1276">
        <v>292.33999999999997</v>
      </c>
      <c r="C1276">
        <v>292.69</v>
      </c>
      <c r="D1276">
        <v>284.35000000000002</v>
      </c>
      <c r="E1276">
        <v>284.89999999999998</v>
      </c>
      <c r="F1276">
        <v>55030587</v>
      </c>
      <c r="G1276">
        <v>132.01210006583275</v>
      </c>
      <c r="H1276">
        <v>132.13093904448121</v>
      </c>
      <c r="I1276" s="2">
        <f>tsla_14yr_avg[[#This Row],[Average_14Y_Centered]]-tsla_14yr_avg[[#This Row],[MANUAL ROLLING AVERAGE]]</f>
        <v>-0.11883897864845494</v>
      </c>
    </row>
    <row r="1277" spans="1:9" x14ac:dyDescent="0.25">
      <c r="A1277" s="1">
        <v>44229</v>
      </c>
      <c r="B1277">
        <v>281.56</v>
      </c>
      <c r="C1277">
        <v>293.5</v>
      </c>
      <c r="D1277">
        <v>280.73</v>
      </c>
      <c r="E1277">
        <v>290.93</v>
      </c>
      <c r="F1277">
        <v>73038709</v>
      </c>
      <c r="G1277">
        <v>132.01210006583275</v>
      </c>
      <c r="H1277">
        <v>132.09124835309632</v>
      </c>
      <c r="I1277" s="2">
        <f>tsla_14yr_avg[[#This Row],[Average_14Y_Centered]]-tsla_14yr_avg[[#This Row],[MANUAL ROLLING AVERAGE]]</f>
        <v>-7.9148287263564043E-2</v>
      </c>
    </row>
    <row r="1278" spans="1:9" x14ac:dyDescent="0.25">
      <c r="A1278" s="1">
        <v>44228</v>
      </c>
      <c r="B1278">
        <v>271.43</v>
      </c>
      <c r="C1278">
        <v>280.67</v>
      </c>
      <c r="D1278">
        <v>265.19</v>
      </c>
      <c r="E1278">
        <v>279.94</v>
      </c>
      <c r="F1278">
        <v>76174252</v>
      </c>
      <c r="G1278">
        <v>132.01210006583275</v>
      </c>
      <c r="H1278">
        <v>132.05167928877196</v>
      </c>
      <c r="I1278" s="2">
        <f>tsla_14yr_avg[[#This Row],[Average_14Y_Centered]]-tsla_14yr_avg[[#This Row],[MANUAL ROLLING AVERAGE]]</f>
        <v>-3.9579222939210013E-2</v>
      </c>
    </row>
    <row r="1279" spans="1:9" x14ac:dyDescent="0.25">
      <c r="A1279" s="1">
        <v>44225</v>
      </c>
      <c r="B1279">
        <v>276.67</v>
      </c>
      <c r="C1279">
        <v>280.8</v>
      </c>
      <c r="D1279">
        <v>260.02999999999997</v>
      </c>
      <c r="E1279">
        <v>264.51</v>
      </c>
      <c r="F1279">
        <v>104972371</v>
      </c>
      <c r="G1279">
        <v>131.89369286418943</v>
      </c>
      <c r="H1279">
        <v>132.01210006583293</v>
      </c>
      <c r="I1279" s="2">
        <f>tsla_14yr_avg[[#This Row],[Average_14Y_Centered]]-tsla_14yr_avg[[#This Row],[MANUAL ROLLING AVERAGE]]</f>
        <v>-0.1184072016434925</v>
      </c>
    </row>
    <row r="1280" spans="1:9" x14ac:dyDescent="0.25">
      <c r="A1280" s="1">
        <v>44224</v>
      </c>
      <c r="B1280">
        <v>273.33</v>
      </c>
      <c r="C1280">
        <v>282.67</v>
      </c>
      <c r="D1280">
        <v>267</v>
      </c>
      <c r="E1280">
        <v>278.48</v>
      </c>
      <c r="F1280">
        <v>79134229</v>
      </c>
      <c r="G1280">
        <v>131.85424391847471</v>
      </c>
      <c r="H1280">
        <v>131.97263902599553</v>
      </c>
      <c r="I1280" s="2">
        <f>tsla_14yr_avg[[#This Row],[Average_14Y_Centered]]-tsla_14yr_avg[[#This Row],[MANUAL ROLLING AVERAGE]]</f>
        <v>-0.1183951075208256</v>
      </c>
    </row>
    <row r="1281" spans="1:9" x14ac:dyDescent="0.25">
      <c r="A1281" s="1">
        <v>44223</v>
      </c>
      <c r="B1281">
        <v>290.12</v>
      </c>
      <c r="C1281">
        <v>297.17</v>
      </c>
      <c r="D1281">
        <v>286.22000000000003</v>
      </c>
      <c r="E1281">
        <v>288.05</v>
      </c>
      <c r="F1281">
        <v>82001968</v>
      </c>
      <c r="G1281">
        <v>131.814630299047</v>
      </c>
      <c r="H1281">
        <v>131.9332368421054</v>
      </c>
      <c r="I1281" s="2">
        <f>tsla_14yr_avg[[#This Row],[Average_14Y_Centered]]-tsla_14yr_avg[[#This Row],[MANUAL ROLLING AVERAGE]]</f>
        <v>-0.11860654305840512</v>
      </c>
    </row>
    <row r="1282" spans="1:9" x14ac:dyDescent="0.25">
      <c r="A1282" s="1">
        <v>44222</v>
      </c>
      <c r="B1282">
        <v>297.13</v>
      </c>
      <c r="C1282">
        <v>298.63</v>
      </c>
      <c r="D1282">
        <v>290.52999999999997</v>
      </c>
      <c r="E1282">
        <v>294.36</v>
      </c>
      <c r="F1282">
        <v>69394872</v>
      </c>
      <c r="G1282">
        <v>131.814630299047</v>
      </c>
      <c r="H1282">
        <v>131.89369286418955</v>
      </c>
      <c r="I1282" s="2">
        <f>tsla_14yr_avg[[#This Row],[Average_14Y_Centered]]-tsla_14yr_avg[[#This Row],[MANUAL ROLLING AVERAGE]]</f>
        <v>-7.9062565142550056E-2</v>
      </c>
    </row>
    <row r="1283" spans="1:9" x14ac:dyDescent="0.25">
      <c r="A1283" s="1">
        <v>44221</v>
      </c>
      <c r="B1283">
        <v>285</v>
      </c>
      <c r="C1283">
        <v>300.13</v>
      </c>
      <c r="D1283">
        <v>279.61</v>
      </c>
      <c r="E1283">
        <v>293.60000000000002</v>
      </c>
      <c r="F1283">
        <v>123520323</v>
      </c>
      <c r="G1283">
        <v>131.814630299047</v>
      </c>
      <c r="H1283">
        <v>131.85424391847485</v>
      </c>
      <c r="I1283" s="2">
        <f>tsla_14yr_avg[[#This Row],[Average_14Y_Centered]]-tsla_14yr_avg[[#This Row],[MANUAL ROLLING AVERAGE]]</f>
        <v>-3.9613619427854019E-2</v>
      </c>
    </row>
    <row r="1284" spans="1:9" x14ac:dyDescent="0.25">
      <c r="A1284" s="1">
        <v>44218</v>
      </c>
      <c r="B1284">
        <v>278.10000000000002</v>
      </c>
      <c r="C1284">
        <v>282.67</v>
      </c>
      <c r="D1284">
        <v>276.20999999999998</v>
      </c>
      <c r="E1284">
        <v>282.20999999999998</v>
      </c>
      <c r="F1284">
        <v>60199563</v>
      </c>
      <c r="G1284">
        <v>131.69650689428758</v>
      </c>
      <c r="H1284">
        <v>131.81463029904714</v>
      </c>
      <c r="I1284" s="2">
        <f>tsla_14yr_avg[[#This Row],[Average_14Y_Centered]]-tsla_14yr_avg[[#This Row],[MANUAL ROLLING AVERAGE]]</f>
        <v>-0.11812340475955807</v>
      </c>
    </row>
    <row r="1285" spans="1:9" x14ac:dyDescent="0.25">
      <c r="A1285" s="1">
        <v>44217</v>
      </c>
      <c r="B1285">
        <v>285</v>
      </c>
      <c r="C1285">
        <v>285.24</v>
      </c>
      <c r="D1285">
        <v>280.47000000000003</v>
      </c>
      <c r="E1285">
        <v>281.66000000000003</v>
      </c>
      <c r="F1285">
        <v>61794457</v>
      </c>
      <c r="G1285">
        <v>131.65715129635706</v>
      </c>
      <c r="H1285">
        <v>131.77515111695152</v>
      </c>
      <c r="I1285" s="2">
        <f>tsla_14yr_avg[[#This Row],[Average_14Y_Centered]]-tsla_14yr_avg[[#This Row],[MANUAL ROLLING AVERAGE]]</f>
        <v>-0.11799982059446279</v>
      </c>
    </row>
    <row r="1286" spans="1:9" x14ac:dyDescent="0.25">
      <c r="A1286" s="1">
        <v>44216</v>
      </c>
      <c r="B1286">
        <v>286.25</v>
      </c>
      <c r="C1286">
        <v>286.5</v>
      </c>
      <c r="D1286">
        <v>279.08999999999997</v>
      </c>
      <c r="E1286">
        <v>283.48</v>
      </c>
      <c r="F1286">
        <v>76997723</v>
      </c>
      <c r="G1286">
        <v>131.65715129635706</v>
      </c>
      <c r="H1286">
        <v>131.73584893267667</v>
      </c>
      <c r="I1286" s="2">
        <f>tsla_14yr_avg[[#This Row],[Average_14Y_Centered]]-tsla_14yr_avg[[#This Row],[MANUAL ROLLING AVERAGE]]</f>
        <v>-7.8697636319617459E-2</v>
      </c>
    </row>
    <row r="1287" spans="1:9" x14ac:dyDescent="0.25">
      <c r="A1287" s="1">
        <v>44215</v>
      </c>
      <c r="B1287">
        <v>279.27</v>
      </c>
      <c r="C1287">
        <v>283.33</v>
      </c>
      <c r="D1287">
        <v>277.67</v>
      </c>
      <c r="E1287">
        <v>281.52</v>
      </c>
      <c r="F1287">
        <v>76101016</v>
      </c>
      <c r="G1287">
        <v>131.65715129635706</v>
      </c>
      <c r="H1287">
        <v>131.69650689428775</v>
      </c>
      <c r="I1287" s="2">
        <f>tsla_14yr_avg[[#This Row],[Average_14Y_Centered]]-tsla_14yr_avg[[#This Row],[MANUAL ROLLING AVERAGE]]</f>
        <v>-3.9355597930693875E-2</v>
      </c>
    </row>
    <row r="1288" spans="1:9" x14ac:dyDescent="0.25">
      <c r="A1288" s="1">
        <v>44211</v>
      </c>
      <c r="B1288">
        <v>284</v>
      </c>
      <c r="C1288">
        <v>286.63</v>
      </c>
      <c r="D1288">
        <v>273.02999999999997</v>
      </c>
      <c r="E1288">
        <v>275.39</v>
      </c>
      <c r="F1288">
        <v>116332927</v>
      </c>
      <c r="G1288">
        <v>131.53869180327868</v>
      </c>
      <c r="H1288">
        <v>131.65715129635723</v>
      </c>
      <c r="I1288" s="2">
        <f>tsla_14yr_avg[[#This Row],[Average_14Y_Centered]]-tsla_14yr_avg[[#This Row],[MANUAL ROLLING AVERAGE]]</f>
        <v>-0.11845949307854653</v>
      </c>
    </row>
    <row r="1289" spans="1:9" x14ac:dyDescent="0.25">
      <c r="A1289" s="1">
        <v>44210</v>
      </c>
      <c r="B1289">
        <v>281.13</v>
      </c>
      <c r="C1289">
        <v>287.67</v>
      </c>
      <c r="D1289">
        <v>279.58</v>
      </c>
      <c r="E1289">
        <v>281.67</v>
      </c>
      <c r="F1289">
        <v>93799082</v>
      </c>
      <c r="G1289">
        <v>131.49910193379222</v>
      </c>
      <c r="H1289">
        <v>131.6176738845146</v>
      </c>
      <c r="I1289" s="2">
        <f>tsla_14yr_avg[[#This Row],[Average_14Y_Centered]]-tsla_14yr_avg[[#This Row],[MANUAL ROLLING AVERAGE]]</f>
        <v>-0.11857195072238369</v>
      </c>
    </row>
    <row r="1290" spans="1:9" x14ac:dyDescent="0.25">
      <c r="A1290" s="1">
        <v>44209</v>
      </c>
      <c r="B1290">
        <v>284.25</v>
      </c>
      <c r="C1290">
        <v>286.82</v>
      </c>
      <c r="D1290">
        <v>277.33</v>
      </c>
      <c r="E1290">
        <v>284.8</v>
      </c>
      <c r="F1290">
        <v>99937592</v>
      </c>
      <c r="G1290">
        <v>131.45905963302752</v>
      </c>
      <c r="H1290">
        <v>131.57824532633668</v>
      </c>
      <c r="I1290" s="2">
        <f>tsla_14yr_avg[[#This Row],[Average_14Y_Centered]]-tsla_14yr_avg[[#This Row],[MANUAL ROLLING AVERAGE]]</f>
        <v>-0.11918569330916284</v>
      </c>
    </row>
    <row r="1291" spans="1:9" x14ac:dyDescent="0.25">
      <c r="A1291" s="1">
        <v>44208</v>
      </c>
      <c r="B1291">
        <v>277</v>
      </c>
      <c r="C1291">
        <v>289.33</v>
      </c>
      <c r="D1291">
        <v>275.77999999999997</v>
      </c>
      <c r="E1291">
        <v>283.14999999999998</v>
      </c>
      <c r="F1291">
        <v>138812302</v>
      </c>
      <c r="G1291">
        <v>131.45905963302752</v>
      </c>
      <c r="H1291">
        <v>131.53869180327885</v>
      </c>
      <c r="I1291" s="2">
        <f>tsla_14yr_avg[[#This Row],[Average_14Y_Centered]]-tsla_14yr_avg[[#This Row],[MANUAL ROLLING AVERAGE]]</f>
        <v>-7.9632170251329626E-2</v>
      </c>
    </row>
    <row r="1292" spans="1:9" x14ac:dyDescent="0.25">
      <c r="A1292" s="1">
        <v>44207</v>
      </c>
      <c r="B1292">
        <v>283.13</v>
      </c>
      <c r="C1292">
        <v>284.81</v>
      </c>
      <c r="D1292">
        <v>267.87</v>
      </c>
      <c r="E1292">
        <v>270.39999999999998</v>
      </c>
      <c r="F1292">
        <v>178662621</v>
      </c>
      <c r="G1292">
        <v>131.45905963302752</v>
      </c>
      <c r="H1292">
        <v>131.49910193379236</v>
      </c>
      <c r="I1292" s="2">
        <f>tsla_14yr_avg[[#This Row],[Average_14Y_Centered]]-tsla_14yr_avg[[#This Row],[MANUAL ROLLING AVERAGE]]</f>
        <v>-4.0042300764838501E-2</v>
      </c>
    </row>
    <row r="1293" spans="1:9" x14ac:dyDescent="0.25">
      <c r="A1293" s="1">
        <v>44204</v>
      </c>
      <c r="B1293">
        <v>285.33</v>
      </c>
      <c r="C1293">
        <v>294.83</v>
      </c>
      <c r="D1293">
        <v>279.45999999999998</v>
      </c>
      <c r="E1293">
        <v>293.33999999999997</v>
      </c>
      <c r="F1293">
        <v>225166828</v>
      </c>
      <c r="G1293">
        <v>131.33966939443533</v>
      </c>
      <c r="H1293">
        <v>131.45905963302769</v>
      </c>
      <c r="I1293" s="2">
        <f>tsla_14yr_avg[[#This Row],[Average_14Y_Centered]]-tsla_14yr_avg[[#This Row],[MANUAL ROLLING AVERAGE]]</f>
        <v>-0.11939023859235931</v>
      </c>
    </row>
    <row r="1294" spans="1:9" x14ac:dyDescent="0.25">
      <c r="A1294" s="1">
        <v>44203</v>
      </c>
      <c r="B1294">
        <v>259.20999999999998</v>
      </c>
      <c r="C1294">
        <v>272.33</v>
      </c>
      <c r="D1294">
        <v>258.39999999999998</v>
      </c>
      <c r="E1294">
        <v>272.01</v>
      </c>
      <c r="F1294">
        <v>154497008</v>
      </c>
      <c r="G1294">
        <v>131.29995091623036</v>
      </c>
      <c r="H1294">
        <v>131.41918113331167</v>
      </c>
      <c r="I1294" s="2">
        <f>tsla_14yr_avg[[#This Row],[Average_14Y_Centered]]-tsla_14yr_avg[[#This Row],[MANUAL ROLLING AVERAGE]]</f>
        <v>-0.11923021708130932</v>
      </c>
    </row>
    <row r="1295" spans="1:9" x14ac:dyDescent="0.25">
      <c r="A1295" s="1">
        <v>44202</v>
      </c>
      <c r="B1295">
        <v>252.83</v>
      </c>
      <c r="C1295">
        <v>258</v>
      </c>
      <c r="D1295">
        <v>249.7</v>
      </c>
      <c r="E1295">
        <v>251.99</v>
      </c>
      <c r="F1295">
        <v>134100047</v>
      </c>
      <c r="G1295">
        <v>131.26020608439646</v>
      </c>
      <c r="H1295">
        <v>131.37937131630667</v>
      </c>
      <c r="I1295" s="2">
        <f>tsla_14yr_avg[[#This Row],[Average_14Y_Centered]]-tsla_14yr_avg[[#This Row],[MANUAL ROLLING AVERAGE]]</f>
        <v>-0.11916523191021611</v>
      </c>
    </row>
    <row r="1296" spans="1:9" x14ac:dyDescent="0.25">
      <c r="A1296" s="1">
        <v>44201</v>
      </c>
      <c r="B1296">
        <v>241.22</v>
      </c>
      <c r="C1296">
        <v>246.95</v>
      </c>
      <c r="D1296">
        <v>239.73</v>
      </c>
      <c r="E1296">
        <v>245.04</v>
      </c>
      <c r="F1296">
        <v>96735611</v>
      </c>
      <c r="G1296">
        <v>131.26020608439646</v>
      </c>
      <c r="H1296">
        <v>131.33966939443553</v>
      </c>
      <c r="I1296" s="2">
        <f>tsla_14yr_avg[[#This Row],[Average_14Y_Centered]]-tsla_14yr_avg[[#This Row],[MANUAL ROLLING AVERAGE]]</f>
        <v>-7.9463310039074031E-2</v>
      </c>
    </row>
    <row r="1297" spans="1:9" x14ac:dyDescent="0.25">
      <c r="A1297" s="1">
        <v>44200</v>
      </c>
      <c r="B1297">
        <v>239.82</v>
      </c>
      <c r="C1297">
        <v>248.16</v>
      </c>
      <c r="D1297">
        <v>239.06</v>
      </c>
      <c r="E1297">
        <v>243.26</v>
      </c>
      <c r="F1297">
        <v>145914737</v>
      </c>
      <c r="G1297">
        <v>131.26020608439646</v>
      </c>
      <c r="H1297">
        <v>131.29995091623056</v>
      </c>
      <c r="I1297" s="2">
        <f>tsla_14yr_avg[[#This Row],[Average_14Y_Centered]]-tsla_14yr_avg[[#This Row],[MANUAL ROLLING AVERAGE]]</f>
        <v>-3.9744831834099159E-2</v>
      </c>
    </row>
    <row r="1298" spans="1:9" x14ac:dyDescent="0.25">
      <c r="A1298" s="1">
        <v>44196</v>
      </c>
      <c r="B1298">
        <v>233.33</v>
      </c>
      <c r="C1298">
        <v>239.57</v>
      </c>
      <c r="D1298">
        <v>230.37</v>
      </c>
      <c r="E1298">
        <v>235.22</v>
      </c>
      <c r="F1298">
        <v>148949921</v>
      </c>
      <c r="G1298">
        <v>131.1413267973856</v>
      </c>
      <c r="H1298">
        <v>131.26020608439666</v>
      </c>
      <c r="I1298" s="2">
        <f>tsla_14yr_avg[[#This Row],[Average_14Y_Centered]]-tsla_14yr_avg[[#This Row],[MANUAL ROLLING AVERAGE]]</f>
        <v>-0.11887928701105466</v>
      </c>
    </row>
    <row r="1299" spans="1:9" x14ac:dyDescent="0.25">
      <c r="A1299" s="1">
        <v>44195</v>
      </c>
      <c r="B1299">
        <v>224</v>
      </c>
      <c r="C1299">
        <v>232.2</v>
      </c>
      <c r="D1299">
        <v>222.79</v>
      </c>
      <c r="E1299">
        <v>231.59</v>
      </c>
      <c r="F1299">
        <v>128538194</v>
      </c>
      <c r="G1299">
        <v>131.10180333224437</v>
      </c>
      <c r="H1299">
        <v>131.22054283845668</v>
      </c>
      <c r="I1299" s="2">
        <f>tsla_14yr_avg[[#This Row],[Average_14Y_Centered]]-tsla_14yr_avg[[#This Row],[MANUAL ROLLING AVERAGE]]</f>
        <v>-0.11873950621230733</v>
      </c>
    </row>
    <row r="1300" spans="1:9" x14ac:dyDescent="0.25">
      <c r="A1300" s="1">
        <v>44194</v>
      </c>
      <c r="B1300">
        <v>220.33</v>
      </c>
      <c r="C1300">
        <v>223.3</v>
      </c>
      <c r="D1300">
        <v>218.33</v>
      </c>
      <c r="E1300">
        <v>222</v>
      </c>
      <c r="F1300">
        <v>68732499</v>
      </c>
      <c r="G1300">
        <v>131.10180333224437</v>
      </c>
      <c r="H1300">
        <v>131.18091860085013</v>
      </c>
      <c r="I1300" s="2">
        <f>tsla_14yr_avg[[#This Row],[Average_14Y_Centered]]-tsla_14yr_avg[[#This Row],[MANUAL ROLLING AVERAGE]]</f>
        <v>-7.9115268605761457E-2</v>
      </c>
    </row>
    <row r="1301" spans="1:9" x14ac:dyDescent="0.25">
      <c r="A1301" s="1">
        <v>44193</v>
      </c>
      <c r="B1301">
        <v>224.84</v>
      </c>
      <c r="C1301">
        <v>227.13</v>
      </c>
      <c r="D1301">
        <v>220.27</v>
      </c>
      <c r="E1301">
        <v>221.23</v>
      </c>
      <c r="F1301">
        <v>96835784</v>
      </c>
      <c r="G1301">
        <v>131.10180333224437</v>
      </c>
      <c r="H1301">
        <v>131.14132679738583</v>
      </c>
      <c r="I1301" s="2">
        <f>tsla_14yr_avg[[#This Row],[Average_14Y_Centered]]-tsla_14yr_avg[[#This Row],[MANUAL ROLLING AVERAGE]]</f>
        <v>-3.9523465141456882E-2</v>
      </c>
    </row>
    <row r="1302" spans="1:9" x14ac:dyDescent="0.25">
      <c r="A1302" s="1">
        <v>44189</v>
      </c>
      <c r="B1302">
        <v>214.33</v>
      </c>
      <c r="C1302">
        <v>222.03</v>
      </c>
      <c r="D1302">
        <v>213.67</v>
      </c>
      <c r="E1302">
        <v>220.59</v>
      </c>
      <c r="F1302">
        <v>68596775</v>
      </c>
      <c r="G1302">
        <v>130.98340404699741</v>
      </c>
      <c r="H1302">
        <v>131.10180333224454</v>
      </c>
      <c r="I1302" s="2">
        <f>tsla_14yr_avg[[#This Row],[Average_14Y_Centered]]-tsla_14yr_avg[[#This Row],[MANUAL ROLLING AVERAGE]]</f>
        <v>-0.11839928524713628</v>
      </c>
    </row>
    <row r="1303" spans="1:9" x14ac:dyDescent="0.25">
      <c r="A1303" s="1">
        <v>44188</v>
      </c>
      <c r="B1303">
        <v>210.73</v>
      </c>
      <c r="C1303">
        <v>217.17</v>
      </c>
      <c r="D1303">
        <v>207.52</v>
      </c>
      <c r="E1303">
        <v>215.33</v>
      </c>
      <c r="F1303">
        <v>99519011</v>
      </c>
      <c r="G1303">
        <v>130.9437911908646</v>
      </c>
      <c r="H1303">
        <v>131.06227629000674</v>
      </c>
      <c r="I1303" s="2">
        <f>tsla_14yr_avg[[#This Row],[Average_14Y_Centered]]-tsla_14yr_avg[[#This Row],[MANUAL ROLLING AVERAGE]]</f>
        <v>-0.11848509914213423</v>
      </c>
    </row>
    <row r="1304" spans="1:9" x14ac:dyDescent="0.25">
      <c r="A1304" s="1">
        <v>44187</v>
      </c>
      <c r="B1304">
        <v>216</v>
      </c>
      <c r="C1304">
        <v>216.63</v>
      </c>
      <c r="D1304">
        <v>204.74</v>
      </c>
      <c r="E1304">
        <v>213.45</v>
      </c>
      <c r="F1304">
        <v>155585073</v>
      </c>
      <c r="G1304">
        <v>130.9437911908646</v>
      </c>
      <c r="H1304">
        <v>131.02287300032665</v>
      </c>
      <c r="I1304" s="2">
        <f>tsla_14yr_avg[[#This Row],[Average_14Y_Centered]]-tsla_14yr_avg[[#This Row],[MANUAL ROLLING AVERAGE]]</f>
        <v>-7.9081809462053343E-2</v>
      </c>
    </row>
    <row r="1305" spans="1:9" x14ac:dyDescent="0.25">
      <c r="A1305" s="1">
        <v>44186</v>
      </c>
      <c r="B1305">
        <v>222.08</v>
      </c>
      <c r="C1305">
        <v>222.83</v>
      </c>
      <c r="D1305">
        <v>215.36</v>
      </c>
      <c r="E1305">
        <v>216.62</v>
      </c>
      <c r="F1305">
        <v>174135979</v>
      </c>
      <c r="G1305">
        <v>130.9437911908646</v>
      </c>
      <c r="H1305">
        <v>130.98340404699758</v>
      </c>
      <c r="I1305" s="2">
        <f>tsla_14yr_avg[[#This Row],[Average_14Y_Centered]]-tsla_14yr_avg[[#This Row],[MANUAL ROLLING AVERAGE]]</f>
        <v>-3.9612856132976049E-2</v>
      </c>
    </row>
    <row r="1306" spans="1:9" x14ac:dyDescent="0.25">
      <c r="A1306" s="1">
        <v>44183</v>
      </c>
      <c r="B1306">
        <v>222.97</v>
      </c>
      <c r="C1306">
        <v>231.67</v>
      </c>
      <c r="D1306">
        <v>209.51</v>
      </c>
      <c r="E1306">
        <v>231.67</v>
      </c>
      <c r="F1306">
        <v>666379303</v>
      </c>
      <c r="G1306">
        <v>130.8251368970013</v>
      </c>
      <c r="H1306">
        <v>130.9437911908648</v>
      </c>
      <c r="I1306" s="2">
        <f>tsla_14yr_avg[[#This Row],[Average_14Y_Centered]]-tsla_14yr_avg[[#This Row],[MANUAL ROLLING AVERAGE]]</f>
        <v>-0.11865429386350002</v>
      </c>
    </row>
    <row r="1307" spans="1:9" x14ac:dyDescent="0.25">
      <c r="A1307" s="1">
        <v>44182</v>
      </c>
      <c r="B1307">
        <v>209.4</v>
      </c>
      <c r="C1307">
        <v>219.61</v>
      </c>
      <c r="D1307">
        <v>206.5</v>
      </c>
      <c r="E1307">
        <v>218.63</v>
      </c>
      <c r="F1307">
        <v>168810599</v>
      </c>
      <c r="G1307">
        <v>130.78581948517433</v>
      </c>
      <c r="H1307">
        <v>130.90419765166359</v>
      </c>
      <c r="I1307" s="2">
        <f>tsla_14yr_avg[[#This Row],[Average_14Y_Centered]]-tsla_14yr_avg[[#This Row],[MANUAL ROLLING AVERAGE]]</f>
        <v>-0.11837816648926491</v>
      </c>
    </row>
    <row r="1308" spans="1:9" x14ac:dyDescent="0.25">
      <c r="A1308" s="1">
        <v>44181</v>
      </c>
      <c r="B1308">
        <v>209.41</v>
      </c>
      <c r="C1308">
        <v>210.83</v>
      </c>
      <c r="D1308">
        <v>201.67</v>
      </c>
      <c r="E1308">
        <v>207.59</v>
      </c>
      <c r="F1308">
        <v>126287559</v>
      </c>
      <c r="G1308">
        <v>130.74642996742671</v>
      </c>
      <c r="H1308">
        <v>130.86457450277163</v>
      </c>
      <c r="I1308" s="2">
        <f>tsla_14yr_avg[[#This Row],[Average_14Y_Centered]]-tsla_14yr_avg[[#This Row],[MANUAL ROLLING AVERAGE]]</f>
        <v>-0.11814453534492486</v>
      </c>
    </row>
    <row r="1309" spans="1:9" x14ac:dyDescent="0.25">
      <c r="A1309" s="1">
        <v>44180</v>
      </c>
      <c r="B1309">
        <v>214.43</v>
      </c>
      <c r="C1309">
        <v>215.63</v>
      </c>
      <c r="D1309">
        <v>207.93</v>
      </c>
      <c r="E1309">
        <v>211.08</v>
      </c>
      <c r="F1309">
        <v>135670818</v>
      </c>
      <c r="G1309">
        <v>130.74642996742671</v>
      </c>
      <c r="H1309">
        <v>130.8251368970015</v>
      </c>
      <c r="I1309" s="2">
        <f>tsla_14yr_avg[[#This Row],[Average_14Y_Centered]]-tsla_14yr_avg[[#This Row],[MANUAL ROLLING AVERAGE]]</f>
        <v>-7.8706929574792639E-2</v>
      </c>
    </row>
    <row r="1310" spans="1:9" x14ac:dyDescent="0.25">
      <c r="A1310" s="1">
        <v>44179</v>
      </c>
      <c r="B1310">
        <v>206.33</v>
      </c>
      <c r="C1310">
        <v>214.25</v>
      </c>
      <c r="D1310">
        <v>203.4</v>
      </c>
      <c r="E1310">
        <v>213.28</v>
      </c>
      <c r="F1310">
        <v>156122098</v>
      </c>
      <c r="G1310">
        <v>130.74642996742671</v>
      </c>
      <c r="H1310">
        <v>130.7858194851745</v>
      </c>
      <c r="I1310" s="2">
        <f>tsla_14yr_avg[[#This Row],[Average_14Y_Centered]]-tsla_14yr_avg[[#This Row],[MANUAL ROLLING AVERAGE]]</f>
        <v>-3.9389517747792979E-2</v>
      </c>
    </row>
    <row r="1311" spans="1:9" x14ac:dyDescent="0.25">
      <c r="A1311" s="1">
        <v>44176</v>
      </c>
      <c r="B1311">
        <v>205</v>
      </c>
      <c r="C1311">
        <v>208</v>
      </c>
      <c r="D1311">
        <v>198.93</v>
      </c>
      <c r="E1311">
        <v>203.33</v>
      </c>
      <c r="F1311">
        <v>139425040</v>
      </c>
      <c r="G1311">
        <v>130.62821998047511</v>
      </c>
      <c r="H1311">
        <v>130.74642996742691</v>
      </c>
      <c r="I1311" s="2">
        <f>tsla_14yr_avg[[#This Row],[Average_14Y_Centered]]-tsla_14yr_avg[[#This Row],[MANUAL ROLLING AVERAGE]]</f>
        <v>-0.11820998695179696</v>
      </c>
    </row>
    <row r="1312" spans="1:9" x14ac:dyDescent="0.25">
      <c r="A1312" s="1">
        <v>44175</v>
      </c>
      <c r="B1312">
        <v>191.46</v>
      </c>
      <c r="C1312">
        <v>209.25</v>
      </c>
      <c r="D1312">
        <v>188.78</v>
      </c>
      <c r="E1312">
        <v>209.02</v>
      </c>
      <c r="F1312">
        <v>201249654</v>
      </c>
      <c r="G1312">
        <v>130.58880936890046</v>
      </c>
      <c r="H1312">
        <v>130.70705958971038</v>
      </c>
      <c r="I1312" s="2">
        <f>tsla_14yr_avg[[#This Row],[Average_14Y_Centered]]-tsla_14yr_avg[[#This Row],[MANUAL ROLLING AVERAGE]]</f>
        <v>-0.11825022080992653</v>
      </c>
    </row>
    <row r="1313" spans="1:9" x14ac:dyDescent="0.25">
      <c r="A1313" s="1">
        <v>44174</v>
      </c>
      <c r="B1313">
        <v>217.9</v>
      </c>
      <c r="C1313">
        <v>218.11</v>
      </c>
      <c r="D1313">
        <v>196</v>
      </c>
      <c r="E1313">
        <v>201.49</v>
      </c>
      <c r="F1313">
        <v>213873808</v>
      </c>
      <c r="G1313">
        <v>130.54941138211385</v>
      </c>
      <c r="H1313">
        <v>130.66771158854186</v>
      </c>
      <c r="I1313" s="2">
        <f>tsla_14yr_avg[[#This Row],[Average_14Y_Centered]]-tsla_14yr_avg[[#This Row],[MANUAL ROLLING AVERAGE]]</f>
        <v>-0.11830020642801742</v>
      </c>
    </row>
    <row r="1314" spans="1:9" x14ac:dyDescent="0.25">
      <c r="A1314" s="1">
        <v>44173</v>
      </c>
      <c r="B1314">
        <v>208.5</v>
      </c>
      <c r="C1314">
        <v>217.09</v>
      </c>
      <c r="D1314">
        <v>206.17</v>
      </c>
      <c r="E1314">
        <v>216.63</v>
      </c>
      <c r="F1314">
        <v>192795282</v>
      </c>
      <c r="G1314">
        <v>130.54941138211385</v>
      </c>
      <c r="H1314">
        <v>130.62821998047531</v>
      </c>
      <c r="I1314" s="2">
        <f>tsla_14yr_avg[[#This Row],[Average_14Y_Centered]]-tsla_14yr_avg[[#This Row],[MANUAL ROLLING AVERAGE]]</f>
        <v>-7.8808598361462145E-2</v>
      </c>
    </row>
    <row r="1315" spans="1:9" x14ac:dyDescent="0.25">
      <c r="A1315" s="1">
        <v>44172</v>
      </c>
      <c r="B1315">
        <v>201.64</v>
      </c>
      <c r="C1315">
        <v>216.26</v>
      </c>
      <c r="D1315">
        <v>201.02</v>
      </c>
      <c r="E1315">
        <v>213.92</v>
      </c>
      <c r="F1315">
        <v>168929309</v>
      </c>
      <c r="G1315">
        <v>130.54941138211385</v>
      </c>
      <c r="H1315">
        <v>130.58880936890066</v>
      </c>
      <c r="I1315" s="2">
        <f>tsla_14yr_avg[[#This Row],[Average_14Y_Centered]]-tsla_14yr_avg[[#This Row],[MANUAL ROLLING AVERAGE]]</f>
        <v>-3.9397986786809724E-2</v>
      </c>
    </row>
    <row r="1316" spans="1:9" x14ac:dyDescent="0.25">
      <c r="A1316" s="1">
        <v>44169</v>
      </c>
      <c r="B1316">
        <v>197</v>
      </c>
      <c r="C1316">
        <v>199.68</v>
      </c>
      <c r="D1316">
        <v>195.17</v>
      </c>
      <c r="E1316">
        <v>199.68</v>
      </c>
      <c r="F1316">
        <v>88204025</v>
      </c>
      <c r="G1316">
        <v>130.43119883040936</v>
      </c>
      <c r="H1316">
        <v>130.54941138211402</v>
      </c>
      <c r="I1316" s="2">
        <f>tsla_14yr_avg[[#This Row],[Average_14Y_Centered]]-tsla_14yr_avg[[#This Row],[MANUAL ROLLING AVERAGE]]</f>
        <v>-0.11821255170465861</v>
      </c>
    </row>
    <row r="1317" spans="1:9" x14ac:dyDescent="0.25">
      <c r="A1317" s="1">
        <v>44168</v>
      </c>
      <c r="B1317">
        <v>196.67</v>
      </c>
      <c r="C1317">
        <v>199.66</v>
      </c>
      <c r="D1317">
        <v>194.14</v>
      </c>
      <c r="E1317">
        <v>197.79</v>
      </c>
      <c r="F1317">
        <v>127656133</v>
      </c>
      <c r="G1317">
        <v>130.39197141929199</v>
      </c>
      <c r="H1317">
        <v>130.5099479843955</v>
      </c>
      <c r="I1317" s="2">
        <f>tsla_14yr_avg[[#This Row],[Average_14Y_Centered]]-tsla_14yr_avg[[#This Row],[MANUAL ROLLING AVERAGE]]</f>
        <v>-0.11797656510350407</v>
      </c>
    </row>
    <row r="1318" spans="1:9" x14ac:dyDescent="0.25">
      <c r="A1318" s="1">
        <v>44167</v>
      </c>
      <c r="B1318">
        <v>185.48</v>
      </c>
      <c r="C1318">
        <v>190.51</v>
      </c>
      <c r="D1318">
        <v>180.4</v>
      </c>
      <c r="E1318">
        <v>189.61</v>
      </c>
      <c r="F1318">
        <v>143327093</v>
      </c>
      <c r="G1318">
        <v>130.35232467532467</v>
      </c>
      <c r="H1318">
        <v>130.47057848553806</v>
      </c>
      <c r="I1318" s="2">
        <f>tsla_14yr_avg[[#This Row],[Average_14Y_Centered]]-tsla_14yr_avg[[#This Row],[MANUAL ROLLING AVERAGE]]</f>
        <v>-0.11825381021338899</v>
      </c>
    </row>
    <row r="1319" spans="1:9" x14ac:dyDescent="0.25">
      <c r="A1319" s="1">
        <v>44166</v>
      </c>
      <c r="B1319">
        <v>199.2</v>
      </c>
      <c r="C1319">
        <v>199.28</v>
      </c>
      <c r="D1319">
        <v>190.68</v>
      </c>
      <c r="E1319">
        <v>194.92</v>
      </c>
      <c r="F1319">
        <v>121148622</v>
      </c>
      <c r="G1319">
        <v>130.35232467532467</v>
      </c>
      <c r="H1319">
        <v>130.43119883040953</v>
      </c>
      <c r="I1319" s="2">
        <f>tsla_14yr_avg[[#This Row],[Average_14Y_Centered]]-tsla_14yr_avg[[#This Row],[MANUAL ROLLING AVERAGE]]</f>
        <v>-7.8874155084861286E-2</v>
      </c>
    </row>
    <row r="1320" spans="1:9" x14ac:dyDescent="0.25">
      <c r="A1320" s="1">
        <v>44165</v>
      </c>
      <c r="B1320">
        <v>200.74</v>
      </c>
      <c r="C1320">
        <v>202.6</v>
      </c>
      <c r="D1320">
        <v>184.84</v>
      </c>
      <c r="E1320">
        <v>189.2</v>
      </c>
      <c r="F1320">
        <v>189009326</v>
      </c>
      <c r="G1320">
        <v>130.35232467532467</v>
      </c>
      <c r="H1320">
        <v>130.39197141929216</v>
      </c>
      <c r="I1320" s="2">
        <f>tsla_14yr_avg[[#This Row],[Average_14Y_Centered]]-tsla_14yr_avg[[#This Row],[MANUAL ROLLING AVERAGE]]</f>
        <v>-3.9646743967495013E-2</v>
      </c>
    </row>
    <row r="1321" spans="1:9" x14ac:dyDescent="0.25">
      <c r="A1321" s="1">
        <v>44162</v>
      </c>
      <c r="B1321">
        <v>193.72</v>
      </c>
      <c r="C1321">
        <v>199.59</v>
      </c>
      <c r="D1321">
        <v>192.82</v>
      </c>
      <c r="E1321">
        <v>195.25</v>
      </c>
      <c r="F1321">
        <v>112683351</v>
      </c>
      <c r="G1321">
        <v>130.27323491239454</v>
      </c>
      <c r="H1321">
        <v>130.35232467532487</v>
      </c>
      <c r="I1321" s="2">
        <f>tsla_14yr_avg[[#This Row],[Average_14Y_Centered]]-tsla_14yr_avg[[#This Row],[MANUAL ROLLING AVERAGE]]</f>
        <v>-7.9089762930323104E-2</v>
      </c>
    </row>
    <row r="1322" spans="1:9" x14ac:dyDescent="0.25">
      <c r="A1322" s="1">
        <v>44160</v>
      </c>
      <c r="B1322">
        <v>183.35</v>
      </c>
      <c r="C1322">
        <v>191.33</v>
      </c>
      <c r="D1322">
        <v>181.79</v>
      </c>
      <c r="E1322">
        <v>191.33</v>
      </c>
      <c r="F1322">
        <v>146790645</v>
      </c>
      <c r="G1322">
        <v>130.1939688715953</v>
      </c>
      <c r="H1322">
        <v>130.31277182732899</v>
      </c>
      <c r="I1322" s="2">
        <f>tsla_14yr_avg[[#This Row],[Average_14Y_Centered]]-tsla_14yr_avg[[#This Row],[MANUAL ROLLING AVERAGE]]</f>
        <v>-0.11880295573368471</v>
      </c>
    </row>
    <row r="1323" spans="1:9" x14ac:dyDescent="0.25">
      <c r="A1323" s="1">
        <v>44159</v>
      </c>
      <c r="B1323">
        <v>180.13</v>
      </c>
      <c r="C1323">
        <v>186.66</v>
      </c>
      <c r="D1323">
        <v>175.4</v>
      </c>
      <c r="E1323">
        <v>185.13</v>
      </c>
      <c r="F1323">
        <v>160945620</v>
      </c>
      <c r="G1323">
        <v>130.1939688715953</v>
      </c>
      <c r="H1323">
        <v>130.27323491239474</v>
      </c>
      <c r="I1323" s="2">
        <f>tsla_14yr_avg[[#This Row],[Average_14Y_Centered]]-tsla_14yr_avg[[#This Row],[MANUAL ROLLING AVERAGE]]</f>
        <v>-7.9266040799438997E-2</v>
      </c>
    </row>
    <row r="1324" spans="1:9" x14ac:dyDescent="0.25">
      <c r="A1324" s="1">
        <v>44158</v>
      </c>
      <c r="B1324">
        <v>167.83</v>
      </c>
      <c r="C1324">
        <v>175.33</v>
      </c>
      <c r="D1324">
        <v>167.26</v>
      </c>
      <c r="E1324">
        <v>173.95</v>
      </c>
      <c r="F1324">
        <v>150781060</v>
      </c>
      <c r="G1324">
        <v>130.1939688715953</v>
      </c>
      <c r="H1324">
        <v>130.23358417126198</v>
      </c>
      <c r="I1324" s="2">
        <f>tsla_14yr_avg[[#This Row],[Average_14Y_Centered]]-tsla_14yr_avg[[#This Row],[MANUAL ROLLING AVERAGE]]</f>
        <v>-3.9615299666678538E-2</v>
      </c>
    </row>
    <row r="1325" spans="1:9" x14ac:dyDescent="0.25">
      <c r="A1325" s="1">
        <v>44155</v>
      </c>
      <c r="B1325">
        <v>166</v>
      </c>
      <c r="C1325">
        <v>167.5</v>
      </c>
      <c r="D1325">
        <v>163.02000000000001</v>
      </c>
      <c r="E1325">
        <v>163.19999999999999</v>
      </c>
      <c r="F1325">
        <v>98735869</v>
      </c>
      <c r="G1325">
        <v>130.07531584062195</v>
      </c>
      <c r="H1325">
        <v>130.19396887159553</v>
      </c>
      <c r="I1325" s="2">
        <f>tsla_14yr_avg[[#This Row],[Average_14Y_Centered]]-tsla_14yr_avg[[#This Row],[MANUAL ROLLING AVERAGE]]</f>
        <v>-0.11865303097357582</v>
      </c>
    </row>
    <row r="1326" spans="1:9" x14ac:dyDescent="0.25">
      <c r="A1326" s="1">
        <v>44154</v>
      </c>
      <c r="B1326">
        <v>164</v>
      </c>
      <c r="C1326">
        <v>169.54</v>
      </c>
      <c r="D1326">
        <v>162.52000000000001</v>
      </c>
      <c r="E1326">
        <v>166.42</v>
      </c>
      <c r="F1326">
        <v>187426239</v>
      </c>
      <c r="G1326">
        <v>130.03591645077719</v>
      </c>
      <c r="H1326">
        <v>130.15438897893054</v>
      </c>
      <c r="I1326" s="2">
        <f>tsla_14yr_avg[[#This Row],[Average_14Y_Centered]]-tsla_14yr_avg[[#This Row],[MANUAL ROLLING AVERAGE]]</f>
        <v>-0.11847252815334741</v>
      </c>
    </row>
    <row r="1327" spans="1:9" x14ac:dyDescent="0.25">
      <c r="A1327" s="1">
        <v>44153</v>
      </c>
      <c r="B1327">
        <v>149.44999999999999</v>
      </c>
      <c r="C1327">
        <v>165.33</v>
      </c>
      <c r="D1327">
        <v>147.83000000000001</v>
      </c>
      <c r="E1327">
        <v>162.21</v>
      </c>
      <c r="F1327">
        <v>234132292</v>
      </c>
      <c r="G1327">
        <v>129.99644545160245</v>
      </c>
      <c r="H1327">
        <v>130.11485093972803</v>
      </c>
      <c r="I1327" s="2">
        <f>tsla_14yr_avg[[#This Row],[Average_14Y_Centered]]-tsla_14yr_avg[[#This Row],[MANUAL ROLLING AVERAGE]]</f>
        <v>-0.11840548812557472</v>
      </c>
    </row>
    <row r="1328" spans="1:9" x14ac:dyDescent="0.25">
      <c r="A1328" s="1">
        <v>44152</v>
      </c>
      <c r="B1328">
        <v>153.38999999999999</v>
      </c>
      <c r="C1328">
        <v>154</v>
      </c>
      <c r="D1328">
        <v>144.34</v>
      </c>
      <c r="E1328">
        <v>147.19999999999999</v>
      </c>
      <c r="F1328">
        <v>183565022</v>
      </c>
      <c r="G1328">
        <v>129.99644545160245</v>
      </c>
      <c r="H1328">
        <v>130.07531584062218</v>
      </c>
      <c r="I1328" s="2">
        <f>tsla_14yr_avg[[#This Row],[Average_14Y_Centered]]-tsla_14yr_avg[[#This Row],[MANUAL ROLLING AVERAGE]]</f>
        <v>-7.8870389019726872E-2</v>
      </c>
    </row>
    <row r="1329" spans="1:9" x14ac:dyDescent="0.25">
      <c r="A1329" s="1">
        <v>44151</v>
      </c>
      <c r="B1329">
        <v>136.31</v>
      </c>
      <c r="C1329">
        <v>137.47999999999999</v>
      </c>
      <c r="D1329">
        <v>134.69999999999999</v>
      </c>
      <c r="E1329">
        <v>136.03</v>
      </c>
      <c r="F1329">
        <v>80516001</v>
      </c>
      <c r="G1329">
        <v>129.99644545160245</v>
      </c>
      <c r="H1329">
        <v>130.03591645077742</v>
      </c>
      <c r="I1329" s="2">
        <f>tsla_14yr_avg[[#This Row],[Average_14Y_Centered]]-tsla_14yr_avg[[#This Row],[MANUAL ROLLING AVERAGE]]</f>
        <v>-3.9470999174966437E-2</v>
      </c>
    </row>
    <row r="1330" spans="1:9" x14ac:dyDescent="0.25">
      <c r="A1330" s="1">
        <v>44148</v>
      </c>
      <c r="B1330">
        <v>136.94999999999999</v>
      </c>
      <c r="C1330">
        <v>137.51</v>
      </c>
      <c r="D1330">
        <v>133.88999999999999</v>
      </c>
      <c r="E1330">
        <v>136.16999999999999</v>
      </c>
      <c r="F1330">
        <v>59491112</v>
      </c>
      <c r="G1330">
        <v>129.87919469598964</v>
      </c>
      <c r="H1330">
        <v>129.99644545160268</v>
      </c>
      <c r="I1330" s="2">
        <f>tsla_14yr_avg[[#This Row],[Average_14Y_Centered]]-tsla_14yr_avg[[#This Row],[MANUAL ROLLING AVERAGE]]</f>
        <v>-0.11725075561304266</v>
      </c>
    </row>
    <row r="1331" spans="1:9" x14ac:dyDescent="0.25">
      <c r="A1331" s="1">
        <v>44147</v>
      </c>
      <c r="B1331">
        <v>138.35</v>
      </c>
      <c r="C1331">
        <v>141</v>
      </c>
      <c r="D1331">
        <v>136.51</v>
      </c>
      <c r="E1331">
        <v>137.25</v>
      </c>
      <c r="F1331">
        <v>59821562</v>
      </c>
      <c r="G1331">
        <v>129.84017458777885</v>
      </c>
      <c r="H1331">
        <v>129.95729773462804</v>
      </c>
      <c r="I1331" s="2">
        <f>tsla_14yr_avg[[#This Row],[Average_14Y_Centered]]-tsla_14yr_avg[[#This Row],[MANUAL ROLLING AVERAGE]]</f>
        <v>-0.11712314684919534</v>
      </c>
    </row>
    <row r="1332" spans="1:9" x14ac:dyDescent="0.25">
      <c r="A1332" s="1">
        <v>44146</v>
      </c>
      <c r="B1332">
        <v>138.82</v>
      </c>
      <c r="C1332">
        <v>139.56</v>
      </c>
      <c r="D1332">
        <v>136.86000000000001</v>
      </c>
      <c r="E1332">
        <v>139.04</v>
      </c>
      <c r="F1332">
        <v>52073217</v>
      </c>
      <c r="G1332">
        <v>129.80132837750486</v>
      </c>
      <c r="H1332">
        <v>129.91822064056961</v>
      </c>
      <c r="I1332" s="2">
        <f>tsla_14yr_avg[[#This Row],[Average_14Y_Centered]]-tsla_14yr_avg[[#This Row],[MANUAL ROLLING AVERAGE]]</f>
        <v>-0.11689226306475575</v>
      </c>
    </row>
    <row r="1333" spans="1:9" x14ac:dyDescent="0.25">
      <c r="A1333" s="1">
        <v>44145</v>
      </c>
      <c r="B1333">
        <v>140.03</v>
      </c>
      <c r="C1333">
        <v>140.03</v>
      </c>
      <c r="D1333">
        <v>132.01</v>
      </c>
      <c r="E1333">
        <v>136.79</v>
      </c>
      <c r="F1333">
        <v>90852758</v>
      </c>
      <c r="G1333">
        <v>129.80132837750486</v>
      </c>
      <c r="H1333">
        <v>129.87919469598987</v>
      </c>
      <c r="I1333" s="2">
        <f>tsla_14yr_avg[[#This Row],[Average_14Y_Centered]]-tsla_14yr_avg[[#This Row],[MANUAL ROLLING AVERAGE]]</f>
        <v>-7.7866318485007469E-2</v>
      </c>
    </row>
    <row r="1334" spans="1:9" x14ac:dyDescent="0.25">
      <c r="A1334" s="1">
        <v>44144</v>
      </c>
      <c r="B1334">
        <v>146.5</v>
      </c>
      <c r="C1334">
        <v>150.83000000000001</v>
      </c>
      <c r="D1334">
        <v>140.33000000000001</v>
      </c>
      <c r="E1334">
        <v>140.41999999999999</v>
      </c>
      <c r="F1334">
        <v>104499202</v>
      </c>
      <c r="G1334">
        <v>129.80132837750486</v>
      </c>
      <c r="H1334">
        <v>129.84017458777907</v>
      </c>
      <c r="I1334" s="2">
        <f>tsla_14yr_avg[[#This Row],[Average_14Y_Centered]]-tsla_14yr_avg[[#This Row],[MANUAL ROLLING AVERAGE]]</f>
        <v>-3.8846210274215309E-2</v>
      </c>
    </row>
    <row r="1335" spans="1:9" x14ac:dyDescent="0.25">
      <c r="A1335" s="1">
        <v>44141</v>
      </c>
      <c r="B1335">
        <v>145.37</v>
      </c>
      <c r="C1335">
        <v>145.52000000000001</v>
      </c>
      <c r="D1335">
        <v>141.43</v>
      </c>
      <c r="E1335">
        <v>143.32</v>
      </c>
      <c r="F1335">
        <v>65118098</v>
      </c>
      <c r="G1335">
        <v>129.68482725217953</v>
      </c>
      <c r="H1335">
        <v>129.80132837750509</v>
      </c>
      <c r="I1335" s="2">
        <f>tsla_14yr_avg[[#This Row],[Average_14Y_Centered]]-tsla_14yr_avg[[#This Row],[MANUAL ROLLING AVERAGE]]</f>
        <v>-0.11650112532555568</v>
      </c>
    </row>
    <row r="1336" spans="1:9" x14ac:dyDescent="0.25">
      <c r="A1336" s="1">
        <v>44140</v>
      </c>
      <c r="B1336">
        <v>142.77000000000001</v>
      </c>
      <c r="C1336">
        <v>146.66999999999999</v>
      </c>
      <c r="D1336">
        <v>141.33000000000001</v>
      </c>
      <c r="E1336">
        <v>146.03</v>
      </c>
      <c r="F1336">
        <v>85243649</v>
      </c>
      <c r="G1336">
        <v>129.64677211103935</v>
      </c>
      <c r="H1336">
        <v>129.76236187399053</v>
      </c>
      <c r="I1336" s="2">
        <f>tsla_14yr_avg[[#This Row],[Average_14Y_Centered]]-tsla_14yr_avg[[#This Row],[MANUAL ROLLING AVERAGE]]</f>
        <v>-0.11558976295117418</v>
      </c>
    </row>
    <row r="1337" spans="1:9" x14ac:dyDescent="0.25">
      <c r="A1337" s="1">
        <v>44139</v>
      </c>
      <c r="B1337">
        <v>143.54</v>
      </c>
      <c r="C1337">
        <v>145.13</v>
      </c>
      <c r="D1337">
        <v>139.03</v>
      </c>
      <c r="E1337">
        <v>140.33000000000001</v>
      </c>
      <c r="F1337">
        <v>96429277</v>
      </c>
      <c r="G1337">
        <v>129.60870603420457</v>
      </c>
      <c r="H1337">
        <v>129.72345930232581</v>
      </c>
      <c r="I1337" s="2">
        <f>tsla_14yr_avg[[#This Row],[Average_14Y_Centered]]-tsla_14yr_avg[[#This Row],[MANUAL ROLLING AVERAGE]]</f>
        <v>-0.11475326812123399</v>
      </c>
    </row>
    <row r="1338" spans="1:9" x14ac:dyDescent="0.25">
      <c r="A1338" s="1">
        <v>44138</v>
      </c>
      <c r="B1338">
        <v>136.58000000000001</v>
      </c>
      <c r="C1338">
        <v>142.59</v>
      </c>
      <c r="D1338">
        <v>135.56</v>
      </c>
      <c r="E1338">
        <v>141.30000000000001</v>
      </c>
      <c r="F1338">
        <v>103055264</v>
      </c>
      <c r="G1338">
        <v>129.60870603420457</v>
      </c>
      <c r="H1338">
        <v>129.68482725217976</v>
      </c>
      <c r="I1338" s="2">
        <f>tsla_14yr_avg[[#This Row],[Average_14Y_Centered]]-tsla_14yr_avg[[#This Row],[MANUAL ROLLING AVERAGE]]</f>
        <v>-7.6121217975185118E-2</v>
      </c>
    </row>
    <row r="1339" spans="1:9" x14ac:dyDescent="0.25">
      <c r="A1339" s="1">
        <v>44137</v>
      </c>
      <c r="B1339">
        <v>131.33000000000001</v>
      </c>
      <c r="C1339">
        <v>135.66</v>
      </c>
      <c r="D1339">
        <v>130.77000000000001</v>
      </c>
      <c r="E1339">
        <v>133.5</v>
      </c>
      <c r="F1339">
        <v>87063448</v>
      </c>
      <c r="G1339">
        <v>129.60870603420457</v>
      </c>
      <c r="H1339">
        <v>129.64677211103961</v>
      </c>
      <c r="I1339" s="2">
        <f>tsla_14yr_avg[[#This Row],[Average_14Y_Centered]]-tsla_14yr_avg[[#This Row],[MANUAL ROLLING AVERAGE]]</f>
        <v>-3.8066076835036711E-2</v>
      </c>
    </row>
    <row r="1340" spans="1:9" x14ac:dyDescent="0.25">
      <c r="A1340" s="1">
        <v>44134</v>
      </c>
      <c r="B1340">
        <v>135.63</v>
      </c>
      <c r="C1340">
        <v>135.86000000000001</v>
      </c>
      <c r="D1340">
        <v>126.37</v>
      </c>
      <c r="E1340">
        <v>129.35</v>
      </c>
      <c r="F1340">
        <v>127763056</v>
      </c>
      <c r="G1340">
        <v>129.49370083816893</v>
      </c>
      <c r="H1340">
        <v>129.6087060342048</v>
      </c>
      <c r="I1340" s="2">
        <f>tsla_14yr_avg[[#This Row],[Average_14Y_Centered]]-tsla_14yr_avg[[#This Row],[MANUAL ROLLING AVERAGE]]</f>
        <v>-0.11500519603586667</v>
      </c>
    </row>
    <row r="1341" spans="1:9" x14ac:dyDescent="0.25">
      <c r="A1341" s="1">
        <v>44133</v>
      </c>
      <c r="B1341">
        <v>136.65</v>
      </c>
      <c r="C1341">
        <v>139.35</v>
      </c>
      <c r="D1341">
        <v>135.49</v>
      </c>
      <c r="E1341">
        <v>136.94</v>
      </c>
      <c r="F1341">
        <v>67966004</v>
      </c>
      <c r="G1341">
        <v>129.45550112794072</v>
      </c>
      <c r="H1341">
        <v>129.57038387096796</v>
      </c>
      <c r="I1341" s="2">
        <f>tsla_14yr_avg[[#This Row],[Average_14Y_Centered]]-tsla_14yr_avg[[#This Row],[MANUAL ROLLING AVERAGE]]</f>
        <v>-0.11488274302723767</v>
      </c>
    </row>
    <row r="1342" spans="1:9" x14ac:dyDescent="0.25">
      <c r="A1342" s="1">
        <v>44132</v>
      </c>
      <c r="B1342">
        <v>138.83000000000001</v>
      </c>
      <c r="C1342">
        <v>139.53</v>
      </c>
      <c r="D1342">
        <v>135.33000000000001</v>
      </c>
      <c r="E1342">
        <v>135.34</v>
      </c>
      <c r="F1342">
        <v>76354304</v>
      </c>
      <c r="G1342">
        <v>129.41729381443298</v>
      </c>
      <c r="H1342">
        <v>129.53203805224143</v>
      </c>
      <c r="I1342" s="2">
        <f>tsla_14yr_avg[[#This Row],[Average_14Y_Centered]]-tsla_14yr_avg[[#This Row],[MANUAL ROLLING AVERAGE]]</f>
        <v>-0.114744237808452</v>
      </c>
    </row>
    <row r="1343" spans="1:9" x14ac:dyDescent="0.25">
      <c r="A1343" s="1">
        <v>44131</v>
      </c>
      <c r="B1343">
        <v>141.25</v>
      </c>
      <c r="C1343">
        <v>143.5</v>
      </c>
      <c r="D1343">
        <v>140.03</v>
      </c>
      <c r="E1343">
        <v>141.56</v>
      </c>
      <c r="F1343">
        <v>68059601</v>
      </c>
      <c r="G1343">
        <v>129.41729381443298</v>
      </c>
      <c r="H1343">
        <v>129.49370083816913</v>
      </c>
      <c r="I1343" s="2">
        <f>tsla_14yr_avg[[#This Row],[Average_14Y_Centered]]-tsla_14yr_avg[[#This Row],[MANUAL ROLLING AVERAGE]]</f>
        <v>-7.6407023736152269E-2</v>
      </c>
    </row>
    <row r="1344" spans="1:9" x14ac:dyDescent="0.25">
      <c r="A1344" s="1">
        <v>44130</v>
      </c>
      <c r="B1344">
        <v>137.21</v>
      </c>
      <c r="C1344">
        <v>141.91999999999999</v>
      </c>
      <c r="D1344">
        <v>136.66999999999999</v>
      </c>
      <c r="E1344">
        <v>140.09</v>
      </c>
      <c r="F1344">
        <v>84717568</v>
      </c>
      <c r="G1344">
        <v>129.41729381443298</v>
      </c>
      <c r="H1344">
        <v>129.45550112794092</v>
      </c>
      <c r="I1344" s="2">
        <f>tsla_14yr_avg[[#This Row],[Average_14Y_Centered]]-tsla_14yr_avg[[#This Row],[MANUAL ROLLING AVERAGE]]</f>
        <v>-3.8207313507939489E-2</v>
      </c>
    </row>
    <row r="1345" spans="1:9" x14ac:dyDescent="0.25">
      <c r="A1345" s="1">
        <v>44127</v>
      </c>
      <c r="B1345">
        <v>140.61000000000001</v>
      </c>
      <c r="C1345">
        <v>140.96</v>
      </c>
      <c r="D1345">
        <v>135.79</v>
      </c>
      <c r="E1345">
        <v>140.21</v>
      </c>
      <c r="F1345">
        <v>101151045</v>
      </c>
      <c r="G1345">
        <v>129.3032185387834</v>
      </c>
      <c r="H1345">
        <v>129.41729381443321</v>
      </c>
      <c r="I1345" s="2">
        <f>tsla_14yr_avg[[#This Row],[Average_14Y_Centered]]-tsla_14yr_avg[[#This Row],[MANUAL ROLLING AVERAGE]]</f>
        <v>-0.11407527564981024</v>
      </c>
    </row>
    <row r="1346" spans="1:9" x14ac:dyDescent="0.25">
      <c r="A1346" s="1">
        <v>44126</v>
      </c>
      <c r="B1346">
        <v>147.31</v>
      </c>
      <c r="C1346">
        <v>148.41</v>
      </c>
      <c r="D1346">
        <v>141.5</v>
      </c>
      <c r="E1346">
        <v>141.93</v>
      </c>
      <c r="F1346">
        <v>119979698</v>
      </c>
      <c r="G1346">
        <v>129.26529601029603</v>
      </c>
      <c r="H1346">
        <v>129.37925603864755</v>
      </c>
      <c r="I1346" s="2">
        <f>tsla_14yr_avg[[#This Row],[Average_14Y_Centered]]-tsla_14yr_avg[[#This Row],[MANUAL ROLLING AVERAGE]]</f>
        <v>-0.11396002835152785</v>
      </c>
    </row>
    <row r="1347" spans="1:9" x14ac:dyDescent="0.25">
      <c r="A1347" s="1">
        <v>44125</v>
      </c>
      <c r="B1347">
        <v>140.9</v>
      </c>
      <c r="C1347">
        <v>144.32</v>
      </c>
      <c r="D1347">
        <v>140.41999999999999</v>
      </c>
      <c r="E1347">
        <v>140.88</v>
      </c>
      <c r="F1347">
        <v>97111466</v>
      </c>
      <c r="G1347">
        <v>129.2274203924091</v>
      </c>
      <c r="H1347">
        <v>129.34131680618179</v>
      </c>
      <c r="I1347" s="2">
        <f>tsla_14yr_avg[[#This Row],[Average_14Y_Centered]]-tsla_14yr_avg[[#This Row],[MANUAL ROLLING AVERAGE]]</f>
        <v>-0.11389641377269299</v>
      </c>
    </row>
    <row r="1348" spans="1:9" x14ac:dyDescent="0.25">
      <c r="A1348" s="1">
        <v>44124</v>
      </c>
      <c r="B1348">
        <v>143.91999999999999</v>
      </c>
      <c r="C1348">
        <v>143.91999999999999</v>
      </c>
      <c r="D1348">
        <v>139.68</v>
      </c>
      <c r="E1348">
        <v>140.65</v>
      </c>
      <c r="F1348">
        <v>94968954</v>
      </c>
      <c r="G1348">
        <v>129.2274203924091</v>
      </c>
      <c r="H1348">
        <v>129.3032185387836</v>
      </c>
      <c r="I1348" s="2">
        <f>tsla_14yr_avg[[#This Row],[Average_14Y_Centered]]-tsla_14yr_avg[[#This Row],[MANUAL ROLLING AVERAGE]]</f>
        <v>-7.5798146374495445E-2</v>
      </c>
    </row>
    <row r="1349" spans="1:9" x14ac:dyDescent="0.25">
      <c r="A1349" s="1">
        <v>44123</v>
      </c>
      <c r="B1349">
        <v>148.75</v>
      </c>
      <c r="C1349">
        <v>149</v>
      </c>
      <c r="D1349">
        <v>142.96</v>
      </c>
      <c r="E1349">
        <v>143.61000000000001</v>
      </c>
      <c r="F1349">
        <v>108863633</v>
      </c>
      <c r="G1349">
        <v>129.2274203924091</v>
      </c>
      <c r="H1349">
        <v>129.2652960102962</v>
      </c>
      <c r="I1349" s="2">
        <f>tsla_14yr_avg[[#This Row],[Average_14Y_Centered]]-tsla_14yr_avg[[#This Row],[MANUAL ROLLING AVERAGE]]</f>
        <v>-3.7875617887095814E-2</v>
      </c>
    </row>
    <row r="1350" spans="1:9" x14ac:dyDescent="0.25">
      <c r="A1350" s="1">
        <v>44120</v>
      </c>
      <c r="B1350">
        <v>151.47999999999999</v>
      </c>
      <c r="C1350">
        <v>151.97999999999999</v>
      </c>
      <c r="D1350">
        <v>146.28</v>
      </c>
      <c r="E1350">
        <v>146.56</v>
      </c>
      <c r="F1350">
        <v>98327739</v>
      </c>
      <c r="G1350">
        <v>129.11462403598969</v>
      </c>
      <c r="H1350">
        <v>129.22742039240933</v>
      </c>
      <c r="I1350" s="2">
        <f>tsla_14yr_avg[[#This Row],[Average_14Y_Centered]]-tsla_14yr_avg[[#This Row],[MANUAL ROLLING AVERAGE]]</f>
        <v>-0.11279635641963637</v>
      </c>
    </row>
    <row r="1351" spans="1:9" x14ac:dyDescent="0.25">
      <c r="A1351" s="1">
        <v>44119</v>
      </c>
      <c r="B1351">
        <v>150.1</v>
      </c>
      <c r="C1351">
        <v>152.19</v>
      </c>
      <c r="D1351">
        <v>147.5</v>
      </c>
      <c r="E1351">
        <v>149.63</v>
      </c>
      <c r="F1351">
        <v>107017168</v>
      </c>
      <c r="G1351">
        <v>129.0770864118214</v>
      </c>
      <c r="H1351">
        <v>129.18980064308701</v>
      </c>
      <c r="I1351" s="2">
        <f>tsla_14yr_avg[[#This Row],[Average_14Y_Centered]]-tsla_14yr_avg[[#This Row],[MANUAL ROLLING AVERAGE]]</f>
        <v>-0.11271423126561331</v>
      </c>
    </row>
    <row r="1352" spans="1:9" x14ac:dyDescent="0.25">
      <c r="A1352" s="1">
        <v>44118</v>
      </c>
      <c r="B1352">
        <v>149.93</v>
      </c>
      <c r="C1352">
        <v>155.30000000000001</v>
      </c>
      <c r="D1352">
        <v>149.12</v>
      </c>
      <c r="E1352">
        <v>153.77000000000001</v>
      </c>
      <c r="F1352">
        <v>144136311</v>
      </c>
      <c r="G1352">
        <v>129.0394829800899</v>
      </c>
      <c r="H1352">
        <v>129.15219222115095</v>
      </c>
      <c r="I1352" s="2">
        <f>tsla_14yr_avg[[#This Row],[Average_14Y_Centered]]-tsla_14yr_avg[[#This Row],[MANUAL ROLLING AVERAGE]]</f>
        <v>-0.1127092410610544</v>
      </c>
    </row>
    <row r="1353" spans="1:9" x14ac:dyDescent="0.25">
      <c r="A1353" s="1">
        <v>44117</v>
      </c>
      <c r="B1353">
        <v>147.78</v>
      </c>
      <c r="C1353">
        <v>149.63</v>
      </c>
      <c r="D1353">
        <v>145.53</v>
      </c>
      <c r="E1353">
        <v>148.88</v>
      </c>
      <c r="F1353">
        <v>103391124</v>
      </c>
      <c r="G1353">
        <v>129.0394829800899</v>
      </c>
      <c r="H1353">
        <v>129.11462403598992</v>
      </c>
      <c r="I1353" s="2">
        <f>tsla_14yr_avg[[#This Row],[Average_14Y_Centered]]-tsla_14yr_avg[[#This Row],[MANUAL ROLLING AVERAGE]]</f>
        <v>-7.5141055900019182E-2</v>
      </c>
    </row>
    <row r="1354" spans="1:9" x14ac:dyDescent="0.25">
      <c r="A1354" s="1">
        <v>44116</v>
      </c>
      <c r="B1354">
        <v>147.33000000000001</v>
      </c>
      <c r="C1354">
        <v>149.58000000000001</v>
      </c>
      <c r="D1354">
        <v>146.19</v>
      </c>
      <c r="E1354">
        <v>147.43</v>
      </c>
      <c r="F1354">
        <v>116373508</v>
      </c>
      <c r="G1354">
        <v>129.0394829800899</v>
      </c>
      <c r="H1354">
        <v>129.0770864118216</v>
      </c>
      <c r="I1354" s="2">
        <f>tsla_14yr_avg[[#This Row],[Average_14Y_Centered]]-tsla_14yr_avg[[#This Row],[MANUAL ROLLING AVERAGE]]</f>
        <v>-3.7603431731696446E-2</v>
      </c>
    </row>
    <row r="1355" spans="1:9" x14ac:dyDescent="0.25">
      <c r="A1355" s="1">
        <v>44113</v>
      </c>
      <c r="B1355">
        <v>143.38</v>
      </c>
      <c r="C1355">
        <v>144.86000000000001</v>
      </c>
      <c r="D1355">
        <v>142.15</v>
      </c>
      <c r="E1355">
        <v>144.66999999999999</v>
      </c>
      <c r="F1355">
        <v>86777064</v>
      </c>
      <c r="G1355">
        <v>128.92641642605071</v>
      </c>
      <c r="H1355">
        <v>129.0394829800901</v>
      </c>
      <c r="I1355" s="2">
        <f>tsla_14yr_avg[[#This Row],[Average_14Y_Centered]]-tsla_14yr_avg[[#This Row],[MANUAL ROLLING AVERAGE]]</f>
        <v>-0.11306655403939203</v>
      </c>
    </row>
    <row r="1356" spans="1:9" x14ac:dyDescent="0.25">
      <c r="A1356" s="1">
        <v>44112</v>
      </c>
      <c r="B1356">
        <v>146.15</v>
      </c>
      <c r="C1356">
        <v>146.33000000000001</v>
      </c>
      <c r="D1356">
        <v>141.77000000000001</v>
      </c>
      <c r="E1356">
        <v>141.97</v>
      </c>
      <c r="F1356">
        <v>121263489</v>
      </c>
      <c r="G1356">
        <v>128.88880372033356</v>
      </c>
      <c r="H1356">
        <v>129.00188121990388</v>
      </c>
      <c r="I1356" s="2">
        <f>tsla_14yr_avg[[#This Row],[Average_14Y_Centered]]-tsla_14yr_avg[[#This Row],[MANUAL ROLLING AVERAGE]]</f>
        <v>-0.11307749957032343</v>
      </c>
    </row>
    <row r="1357" spans="1:9" x14ac:dyDescent="0.25">
      <c r="A1357" s="1">
        <v>44111</v>
      </c>
      <c r="B1357">
        <v>139.96</v>
      </c>
      <c r="C1357">
        <v>143.30000000000001</v>
      </c>
      <c r="D1357">
        <v>137.94999999999999</v>
      </c>
      <c r="E1357">
        <v>141.77000000000001</v>
      </c>
      <c r="F1357">
        <v>129383268</v>
      </c>
      <c r="G1357">
        <v>128.8513914716255</v>
      </c>
      <c r="H1357">
        <v>128.96418164313241</v>
      </c>
      <c r="I1357" s="2">
        <f>tsla_14yr_avg[[#This Row],[Average_14Y_Centered]]-tsla_14yr_avg[[#This Row],[MANUAL ROLLING AVERAGE]]</f>
        <v>-0.11279017150690152</v>
      </c>
    </row>
    <row r="1358" spans="1:9" x14ac:dyDescent="0.25">
      <c r="A1358" s="1">
        <v>44110</v>
      </c>
      <c r="B1358">
        <v>141.26</v>
      </c>
      <c r="C1358">
        <v>142.93</v>
      </c>
      <c r="D1358">
        <v>135.35</v>
      </c>
      <c r="E1358">
        <v>137.99</v>
      </c>
      <c r="F1358">
        <v>147438940</v>
      </c>
      <c r="G1358">
        <v>128.8513914716255</v>
      </c>
      <c r="H1358">
        <v>128.92641642605088</v>
      </c>
      <c r="I1358" s="2">
        <f>tsla_14yr_avg[[#This Row],[Average_14Y_Centered]]-tsla_14yr_avg[[#This Row],[MANUAL ROLLING AVERAGE]]</f>
        <v>-7.502495442537338E-2</v>
      </c>
    </row>
    <row r="1359" spans="1:9" x14ac:dyDescent="0.25">
      <c r="A1359" s="1">
        <v>44109</v>
      </c>
      <c r="B1359">
        <v>141.12</v>
      </c>
      <c r="C1359">
        <v>144.55000000000001</v>
      </c>
      <c r="D1359">
        <v>139.78</v>
      </c>
      <c r="E1359">
        <v>141.88999999999999</v>
      </c>
      <c r="F1359">
        <v>134168519</v>
      </c>
      <c r="G1359">
        <v>128.8513914716255</v>
      </c>
      <c r="H1359">
        <v>128.88880372033375</v>
      </c>
      <c r="I1359" s="2">
        <f>tsla_14yr_avg[[#This Row],[Average_14Y_Centered]]-tsla_14yr_avg[[#This Row],[MANUAL ROLLING AVERAGE]]</f>
        <v>-3.7412248708250218E-2</v>
      </c>
    </row>
    <row r="1360" spans="1:9" x14ac:dyDescent="0.25">
      <c r="A1360" s="1">
        <v>44106</v>
      </c>
      <c r="B1360">
        <v>140.46</v>
      </c>
      <c r="C1360">
        <v>146.38</v>
      </c>
      <c r="D1360">
        <v>138.33000000000001</v>
      </c>
      <c r="E1360">
        <v>138.36000000000001</v>
      </c>
      <c r="F1360">
        <v>214290316</v>
      </c>
      <c r="G1360">
        <v>128.73900384368994</v>
      </c>
      <c r="H1360">
        <v>128.85139147162573</v>
      </c>
      <c r="I1360" s="2">
        <f>tsla_14yr_avg[[#This Row],[Average_14Y_Centered]]-tsla_14yr_avg[[#This Row],[MANUAL ROLLING AVERAGE]]</f>
        <v>-0.11238762793578871</v>
      </c>
    </row>
    <row r="1361" spans="1:9" x14ac:dyDescent="0.25">
      <c r="A1361" s="1">
        <v>44105</v>
      </c>
      <c r="B1361">
        <v>146.91999999999999</v>
      </c>
      <c r="C1361">
        <v>149.63</v>
      </c>
      <c r="D1361">
        <v>144.81</v>
      </c>
      <c r="E1361">
        <v>149.38999999999999</v>
      </c>
      <c r="F1361">
        <v>152224494</v>
      </c>
      <c r="G1361">
        <v>128.70190201729105</v>
      </c>
      <c r="H1361">
        <v>128.81396153846174</v>
      </c>
      <c r="I1361" s="2">
        <f>tsla_14yr_avg[[#This Row],[Average_14Y_Centered]]-tsla_14yr_avg[[#This Row],[MANUAL ROLLING AVERAGE]]</f>
        <v>-0.11205952117069273</v>
      </c>
    </row>
    <row r="1362" spans="1:9" x14ac:dyDescent="0.25">
      <c r="A1362" s="1">
        <v>44104</v>
      </c>
      <c r="B1362">
        <v>140.44</v>
      </c>
      <c r="C1362">
        <v>144.63999999999999</v>
      </c>
      <c r="D1362">
        <v>140.16</v>
      </c>
      <c r="E1362">
        <v>143</v>
      </c>
      <c r="F1362">
        <v>144436837</v>
      </c>
      <c r="G1362">
        <v>128.66483034571061</v>
      </c>
      <c r="H1362">
        <v>128.77638897789191</v>
      </c>
      <c r="I1362" s="2">
        <f>tsla_14yr_avg[[#This Row],[Average_14Y_Centered]]-tsla_14yr_avg[[#This Row],[MANUAL ROLLING AVERAGE]]</f>
        <v>-0.1115586321812998</v>
      </c>
    </row>
    <row r="1363" spans="1:9" x14ac:dyDescent="0.25">
      <c r="A1363" s="1">
        <v>44103</v>
      </c>
      <c r="B1363">
        <v>138.66999999999999</v>
      </c>
      <c r="C1363">
        <v>142.83000000000001</v>
      </c>
      <c r="D1363">
        <v>137.19999999999999</v>
      </c>
      <c r="E1363">
        <v>139.69</v>
      </c>
      <c r="F1363">
        <v>151024351</v>
      </c>
      <c r="G1363">
        <v>128.66483034571061</v>
      </c>
      <c r="H1363">
        <v>128.73900384369014</v>
      </c>
      <c r="I1363" s="2">
        <f>tsla_14yr_avg[[#This Row],[Average_14Y_Centered]]-tsla_14yr_avg[[#This Row],[MANUAL ROLLING AVERAGE]]</f>
        <v>-7.4173497979529657E-2</v>
      </c>
    </row>
    <row r="1364" spans="1:9" x14ac:dyDescent="0.25">
      <c r="A1364" s="1">
        <v>44102</v>
      </c>
      <c r="B1364">
        <v>141.54</v>
      </c>
      <c r="C1364">
        <v>142.69</v>
      </c>
      <c r="D1364">
        <v>138.52000000000001</v>
      </c>
      <c r="E1364">
        <v>140.4</v>
      </c>
      <c r="F1364">
        <v>149158808</v>
      </c>
      <c r="G1364">
        <v>128.66483034571061</v>
      </c>
      <c r="H1364">
        <v>128.70190201729127</v>
      </c>
      <c r="I1364" s="2">
        <f>tsla_14yr_avg[[#This Row],[Average_14Y_Centered]]-tsla_14yr_avg[[#This Row],[MANUAL ROLLING AVERAGE]]</f>
        <v>-3.7071671580662269E-2</v>
      </c>
    </row>
    <row r="1365" spans="1:9" x14ac:dyDescent="0.25">
      <c r="A1365" s="1">
        <v>44099</v>
      </c>
      <c r="B1365">
        <v>131.16</v>
      </c>
      <c r="C1365">
        <v>136.24</v>
      </c>
      <c r="D1365">
        <v>130.43</v>
      </c>
      <c r="E1365">
        <v>135.78</v>
      </c>
      <c r="F1365">
        <v>201625593</v>
      </c>
      <c r="G1365">
        <v>128.5534346018548</v>
      </c>
      <c r="H1365">
        <v>128.66483034571084</v>
      </c>
      <c r="I1365" s="2">
        <f>tsla_14yr_avg[[#This Row],[Average_14Y_Centered]]-tsla_14yr_avg[[#This Row],[MANUAL ROLLING AVERAGE]]</f>
        <v>-0.11139574385603623</v>
      </c>
    </row>
    <row r="1366" spans="1:9" x14ac:dyDescent="0.25">
      <c r="A1366" s="1">
        <v>44098</v>
      </c>
      <c r="B1366">
        <v>121.27</v>
      </c>
      <c r="C1366">
        <v>133.16999999999999</v>
      </c>
      <c r="D1366">
        <v>117.1</v>
      </c>
      <c r="E1366">
        <v>129.26</v>
      </c>
      <c r="F1366">
        <v>289683443</v>
      </c>
      <c r="G1366">
        <v>128.51622442455243</v>
      </c>
      <c r="H1366">
        <v>128.6277312000002</v>
      </c>
      <c r="I1366" s="2">
        <f>tsla_14yr_avg[[#This Row],[Average_14Y_Centered]]-tsla_14yr_avg[[#This Row],[MANUAL ROLLING AVERAGE]]</f>
        <v>-0.11150677544776499</v>
      </c>
    </row>
    <row r="1367" spans="1:9" x14ac:dyDescent="0.25">
      <c r="A1367" s="1">
        <v>44097</v>
      </c>
      <c r="B1367">
        <v>135.05000000000001</v>
      </c>
      <c r="C1367">
        <v>137.38</v>
      </c>
      <c r="D1367">
        <v>125.29</v>
      </c>
      <c r="E1367">
        <v>126.79</v>
      </c>
      <c r="F1367">
        <v>285222837</v>
      </c>
      <c r="G1367">
        <v>128.47900926813676</v>
      </c>
      <c r="H1367">
        <v>128.59060780550243</v>
      </c>
      <c r="I1367" s="2">
        <f>tsla_14yr_avg[[#This Row],[Average_14Y_Centered]]-tsla_14yr_avg[[#This Row],[MANUAL ROLLING AVERAGE]]</f>
        <v>-0.11159853736566561</v>
      </c>
    </row>
    <row r="1368" spans="1:9" x14ac:dyDescent="0.25">
      <c r="A1368" s="1">
        <v>44096</v>
      </c>
      <c r="B1368">
        <v>143.19999999999999</v>
      </c>
      <c r="C1368">
        <v>145.91999999999999</v>
      </c>
      <c r="D1368">
        <v>139.19999999999999</v>
      </c>
      <c r="E1368">
        <v>141.41</v>
      </c>
      <c r="F1368">
        <v>238742640</v>
      </c>
      <c r="G1368">
        <v>128.47900926813676</v>
      </c>
      <c r="H1368">
        <v>128.553434601855</v>
      </c>
      <c r="I1368" s="2">
        <f>tsla_14yr_avg[[#This Row],[Average_14Y_Centered]]-tsla_14yr_avg[[#This Row],[MANUAL ROLLING AVERAGE]]</f>
        <v>-7.4425333718238562E-2</v>
      </c>
    </row>
    <row r="1369" spans="1:9" x14ac:dyDescent="0.25">
      <c r="A1369" s="1">
        <v>44095</v>
      </c>
      <c r="B1369">
        <v>151.04</v>
      </c>
      <c r="C1369">
        <v>151.88999999999999</v>
      </c>
      <c r="D1369">
        <v>135.69</v>
      </c>
      <c r="E1369">
        <v>149.80000000000001</v>
      </c>
      <c r="F1369">
        <v>328430733</v>
      </c>
      <c r="G1369">
        <v>128.47900926813676</v>
      </c>
      <c r="H1369">
        <v>128.5162244245526</v>
      </c>
      <c r="I1369" s="2">
        <f>tsla_14yr_avg[[#This Row],[Average_14Y_Centered]]-tsla_14yr_avg[[#This Row],[MANUAL ROLLING AVERAGE]]</f>
        <v>-3.7215156415840056E-2</v>
      </c>
    </row>
    <row r="1370" spans="1:9" x14ac:dyDescent="0.25">
      <c r="A1370" s="1">
        <v>44092</v>
      </c>
      <c r="B1370">
        <v>149.31</v>
      </c>
      <c r="C1370">
        <v>150.33000000000001</v>
      </c>
      <c r="D1370">
        <v>142.93</v>
      </c>
      <c r="E1370">
        <v>147.38</v>
      </c>
      <c r="F1370">
        <v>259220706</v>
      </c>
      <c r="G1370">
        <v>128.36717432950192</v>
      </c>
      <c r="H1370">
        <v>128.47900926813696</v>
      </c>
      <c r="I1370" s="2">
        <f>tsla_14yr_avg[[#This Row],[Average_14Y_Centered]]-tsla_14yr_avg[[#This Row],[MANUAL ROLLING AVERAGE]]</f>
        <v>-0.11183493863504168</v>
      </c>
    </row>
    <row r="1371" spans="1:9" x14ac:dyDescent="0.25">
      <c r="A1371" s="1">
        <v>44091</v>
      </c>
      <c r="B1371">
        <v>138.53</v>
      </c>
      <c r="C1371">
        <v>145.93</v>
      </c>
      <c r="D1371">
        <v>136</v>
      </c>
      <c r="E1371">
        <v>141.13999999999999</v>
      </c>
      <c r="F1371">
        <v>230337708</v>
      </c>
      <c r="G1371">
        <v>128.32973827002874</v>
      </c>
      <c r="H1371">
        <v>128.44186900958485</v>
      </c>
      <c r="I1371" s="2">
        <f>tsla_14yr_avg[[#This Row],[Average_14Y_Centered]]-tsla_14yr_avg[[#This Row],[MANUAL ROLLING AVERAGE]]</f>
        <v>-0.11213073955610753</v>
      </c>
    </row>
    <row r="1372" spans="1:9" x14ac:dyDescent="0.25">
      <c r="A1372" s="1">
        <v>44090</v>
      </c>
      <c r="B1372">
        <v>146.62</v>
      </c>
      <c r="C1372">
        <v>152.6</v>
      </c>
      <c r="D1372">
        <v>145.1</v>
      </c>
      <c r="E1372">
        <v>147.25</v>
      </c>
      <c r="F1372">
        <v>217640501</v>
      </c>
      <c r="G1372">
        <v>128.29233567326102</v>
      </c>
      <c r="H1372">
        <v>128.40463430214007</v>
      </c>
      <c r="I1372" s="2">
        <f>tsla_14yr_avg[[#This Row],[Average_14Y_Centered]]-tsla_14yr_avg[[#This Row],[MANUAL ROLLING AVERAGE]]</f>
        <v>-0.11229862887904574</v>
      </c>
    </row>
    <row r="1373" spans="1:9" x14ac:dyDescent="0.25">
      <c r="A1373" s="1">
        <v>44089</v>
      </c>
      <c r="B1373">
        <v>145.52000000000001</v>
      </c>
      <c r="C1373">
        <v>153.97999999999999</v>
      </c>
      <c r="D1373">
        <v>143.57</v>
      </c>
      <c r="E1373">
        <v>149.91999999999999</v>
      </c>
      <c r="F1373">
        <v>291895006</v>
      </c>
      <c r="G1373">
        <v>128.29233567326102</v>
      </c>
      <c r="H1373">
        <v>128.36717432950209</v>
      </c>
      <c r="I1373" s="2">
        <f>tsla_14yr_avg[[#This Row],[Average_14Y_Centered]]-tsla_14yr_avg[[#This Row],[MANUAL ROLLING AVERAGE]]</f>
        <v>-7.4838656241070112E-2</v>
      </c>
    </row>
    <row r="1374" spans="1:9" x14ac:dyDescent="0.25">
      <c r="A1374" s="1">
        <v>44088</v>
      </c>
      <c r="B1374">
        <v>126.98</v>
      </c>
      <c r="C1374">
        <v>140</v>
      </c>
      <c r="D1374">
        <v>124.43</v>
      </c>
      <c r="E1374">
        <v>139.87</v>
      </c>
      <c r="F1374">
        <v>249062087</v>
      </c>
      <c r="G1374">
        <v>128.29233567326102</v>
      </c>
      <c r="H1374">
        <v>128.32973827002891</v>
      </c>
      <c r="I1374" s="2">
        <f>tsla_14yr_avg[[#This Row],[Average_14Y_Centered]]-tsla_14yr_avg[[#This Row],[MANUAL ROLLING AVERAGE]]</f>
        <v>-3.7402596767890373E-2</v>
      </c>
    </row>
    <row r="1375" spans="1:9" x14ac:dyDescent="0.25">
      <c r="A1375" s="1">
        <v>44085</v>
      </c>
      <c r="B1375">
        <v>127.31</v>
      </c>
      <c r="C1375">
        <v>127.5</v>
      </c>
      <c r="D1375">
        <v>120.17</v>
      </c>
      <c r="E1375">
        <v>124.24</v>
      </c>
      <c r="F1375">
        <v>182152561</v>
      </c>
      <c r="G1375">
        <v>128.18014663691426</v>
      </c>
      <c r="H1375">
        <v>128.29233567326119</v>
      </c>
      <c r="I1375" s="2">
        <f>tsla_14yr_avg[[#This Row],[Average_14Y_Centered]]-tsla_14yr_avg[[#This Row],[MANUAL ROLLING AVERAGE]]</f>
        <v>-0.11218903634693334</v>
      </c>
    </row>
    <row r="1376" spans="1:9" x14ac:dyDescent="0.25">
      <c r="A1376" s="1">
        <v>44084</v>
      </c>
      <c r="B1376">
        <v>128.74</v>
      </c>
      <c r="C1376">
        <v>133</v>
      </c>
      <c r="D1376">
        <v>120.19</v>
      </c>
      <c r="E1376">
        <v>123.78</v>
      </c>
      <c r="F1376">
        <v>254792092</v>
      </c>
      <c r="G1376">
        <v>128.142833014659</v>
      </c>
      <c r="H1376">
        <v>128.25493460925057</v>
      </c>
      <c r="I1376" s="2">
        <f>tsla_14yr_avg[[#This Row],[Average_14Y_Centered]]-tsla_14yr_avg[[#This Row],[MANUAL ROLLING AVERAGE]]</f>
        <v>-0.11210159459156444</v>
      </c>
    </row>
    <row r="1377" spans="1:9" x14ac:dyDescent="0.25">
      <c r="A1377" s="1">
        <v>44083</v>
      </c>
      <c r="B1377">
        <v>118.87</v>
      </c>
      <c r="C1377">
        <v>123</v>
      </c>
      <c r="D1377">
        <v>113.84</v>
      </c>
      <c r="E1377">
        <v>122.09</v>
      </c>
      <c r="F1377">
        <v>238397546</v>
      </c>
      <c r="G1377">
        <v>128.1054221089519</v>
      </c>
      <c r="H1377">
        <v>128.21754464285732</v>
      </c>
      <c r="I1377" s="2">
        <f>tsla_14yr_avg[[#This Row],[Average_14Y_Centered]]-tsla_14yr_avg[[#This Row],[MANUAL ROLLING AVERAGE]]</f>
        <v>-0.1121225339054206</v>
      </c>
    </row>
    <row r="1378" spans="1:9" x14ac:dyDescent="0.25">
      <c r="A1378" s="1">
        <v>44082</v>
      </c>
      <c r="B1378">
        <v>118.67</v>
      </c>
      <c r="C1378">
        <v>122.91</v>
      </c>
      <c r="D1378">
        <v>109.96</v>
      </c>
      <c r="E1378">
        <v>110.07</v>
      </c>
      <c r="F1378">
        <v>346397446</v>
      </c>
      <c r="G1378">
        <v>128.1054221089519</v>
      </c>
      <c r="H1378">
        <v>128.18014663691443</v>
      </c>
      <c r="I1378" s="2">
        <f>tsla_14yr_avg[[#This Row],[Average_14Y_Centered]]-tsla_14yr_avg[[#This Row],[MANUAL ROLLING AVERAGE]]</f>
        <v>-7.4724527962530374E-2</v>
      </c>
    </row>
    <row r="1379" spans="1:9" x14ac:dyDescent="0.25">
      <c r="A1379" s="1">
        <v>44078</v>
      </c>
      <c r="B1379">
        <v>134.27000000000001</v>
      </c>
      <c r="C1379">
        <v>142.66999999999999</v>
      </c>
      <c r="D1379">
        <v>124.01</v>
      </c>
      <c r="E1379">
        <v>139.44</v>
      </c>
      <c r="F1379">
        <v>330966063</v>
      </c>
      <c r="G1379">
        <v>127.99387332908977</v>
      </c>
      <c r="H1379">
        <v>128.1428330146592</v>
      </c>
      <c r="I1379" s="2">
        <f>tsla_14yr_avg[[#This Row],[Average_14Y_Centered]]-tsla_14yr_avg[[#This Row],[MANUAL ROLLING AVERAGE]]</f>
        <v>-0.14895968556943728</v>
      </c>
    </row>
    <row r="1380" spans="1:9" x14ac:dyDescent="0.25">
      <c r="A1380" s="1">
        <v>44077</v>
      </c>
      <c r="B1380">
        <v>135.74</v>
      </c>
      <c r="C1380">
        <v>143.93</v>
      </c>
      <c r="D1380">
        <v>134</v>
      </c>
      <c r="E1380">
        <v>135.66999999999999</v>
      </c>
      <c r="F1380">
        <v>262788532</v>
      </c>
      <c r="G1380">
        <v>127.95673242125358</v>
      </c>
      <c r="H1380">
        <v>128.1054221089521</v>
      </c>
      <c r="I1380" s="2">
        <f>tsla_14yr_avg[[#This Row],[Average_14Y_Centered]]-tsla_14yr_avg[[#This Row],[MANUAL ROLLING AVERAGE]]</f>
        <v>-0.14868968769852131</v>
      </c>
    </row>
    <row r="1381" spans="1:9" x14ac:dyDescent="0.25">
      <c r="A1381" s="1">
        <v>44076</v>
      </c>
      <c r="B1381">
        <v>159.66</v>
      </c>
      <c r="C1381">
        <v>159.68</v>
      </c>
      <c r="D1381">
        <v>135.04</v>
      </c>
      <c r="E1381">
        <v>149.12</v>
      </c>
      <c r="F1381">
        <v>288528652</v>
      </c>
      <c r="G1381">
        <v>127.95673242125358</v>
      </c>
      <c r="H1381">
        <v>128.06816878980911</v>
      </c>
      <c r="I1381" s="2">
        <f>tsla_14yr_avg[[#This Row],[Average_14Y_Centered]]-tsla_14yr_avg[[#This Row],[MANUAL ROLLING AVERAGE]]</f>
        <v>-0.11143636855553041</v>
      </c>
    </row>
    <row r="1382" spans="1:9" x14ac:dyDescent="0.25">
      <c r="A1382" s="1">
        <v>44075</v>
      </c>
      <c r="B1382">
        <v>167.38</v>
      </c>
      <c r="C1382">
        <v>167.5</v>
      </c>
      <c r="D1382">
        <v>156.84</v>
      </c>
      <c r="E1382">
        <v>158.35</v>
      </c>
      <c r="F1382">
        <v>270358548</v>
      </c>
      <c r="G1382">
        <v>127.95673242125358</v>
      </c>
      <c r="H1382">
        <v>128.03100286532973</v>
      </c>
      <c r="I1382" s="2">
        <f>tsla_14yr_avg[[#This Row],[Average_14Y_Centered]]-tsla_14yr_avg[[#This Row],[MANUAL ROLLING AVERAGE]]</f>
        <v>-7.4270444076148578E-2</v>
      </c>
    </row>
    <row r="1383" spans="1:9" x14ac:dyDescent="0.25">
      <c r="A1383" s="1">
        <v>44074</v>
      </c>
      <c r="B1383">
        <v>148.19999999999999</v>
      </c>
      <c r="C1383">
        <v>166.71</v>
      </c>
      <c r="D1383">
        <v>146.69999999999999</v>
      </c>
      <c r="E1383">
        <v>166.11</v>
      </c>
      <c r="F1383">
        <v>355123588</v>
      </c>
      <c r="G1383">
        <v>127.95673242125358</v>
      </c>
      <c r="H1383">
        <v>127.99387332908995</v>
      </c>
      <c r="I1383" s="2">
        <f>tsla_14yr_avg[[#This Row],[Average_14Y_Centered]]-tsla_14yr_avg[[#This Row],[MANUAL ROLLING AVERAGE]]</f>
        <v>-3.7140907836374026E-2</v>
      </c>
    </row>
    <row r="1384" spans="1:9" x14ac:dyDescent="0.25">
      <c r="A1384" s="1">
        <v>44071</v>
      </c>
      <c r="B1384">
        <v>153.01</v>
      </c>
      <c r="C1384">
        <v>154.57</v>
      </c>
      <c r="D1384">
        <v>145.77000000000001</v>
      </c>
      <c r="E1384">
        <v>147.56</v>
      </c>
      <c r="F1384">
        <v>301217979</v>
      </c>
      <c r="G1384">
        <v>127.84534329307056</v>
      </c>
      <c r="H1384">
        <v>127.95673242125379</v>
      </c>
      <c r="I1384" s="2">
        <f>tsla_14yr_avg[[#This Row],[Average_14Y_Centered]]-tsla_14yr_avg[[#This Row],[MANUAL ROLLING AVERAGE]]</f>
        <v>-0.11138912818323377</v>
      </c>
    </row>
    <row r="1385" spans="1:9" x14ac:dyDescent="0.25">
      <c r="A1385" s="1">
        <v>44070</v>
      </c>
      <c r="B1385">
        <v>145.36000000000001</v>
      </c>
      <c r="C1385">
        <v>153.04</v>
      </c>
      <c r="D1385">
        <v>142.83000000000001</v>
      </c>
      <c r="E1385">
        <v>149.25</v>
      </c>
      <c r="F1385">
        <v>355395950</v>
      </c>
      <c r="G1385">
        <v>127.8082554814109</v>
      </c>
      <c r="H1385">
        <v>127.91961832061089</v>
      </c>
      <c r="I1385" s="2">
        <f>tsla_14yr_avg[[#This Row],[Average_14Y_Centered]]-tsla_14yr_avg[[#This Row],[MANUAL ROLLING AVERAGE]]</f>
        <v>-0.11136283919999812</v>
      </c>
    </row>
    <row r="1386" spans="1:9" x14ac:dyDescent="0.25">
      <c r="A1386" s="1">
        <v>44069</v>
      </c>
      <c r="B1386">
        <v>137.33000000000001</v>
      </c>
      <c r="C1386">
        <v>144.4</v>
      </c>
      <c r="D1386">
        <v>136.91</v>
      </c>
      <c r="E1386">
        <v>143.54</v>
      </c>
      <c r="F1386">
        <v>213590919</v>
      </c>
      <c r="G1386">
        <v>127.77113405336722</v>
      </c>
      <c r="H1386">
        <v>127.88246422893504</v>
      </c>
      <c r="I1386" s="2">
        <f>tsla_14yr_avg[[#This Row],[Average_14Y_Centered]]-tsla_14yr_avg[[#This Row],[MANUAL ROLLING AVERAGE]]</f>
        <v>-0.1113301755678151</v>
      </c>
    </row>
    <row r="1387" spans="1:9" x14ac:dyDescent="0.25">
      <c r="A1387" s="1">
        <v>44068</v>
      </c>
      <c r="B1387">
        <v>131.66</v>
      </c>
      <c r="C1387">
        <v>135.19999999999999</v>
      </c>
      <c r="D1387">
        <v>131.19999999999999</v>
      </c>
      <c r="E1387">
        <v>134.88999999999999</v>
      </c>
      <c r="F1387">
        <v>159883514</v>
      </c>
      <c r="G1387">
        <v>127.77113405336722</v>
      </c>
      <c r="H1387">
        <v>127.84534329307077</v>
      </c>
      <c r="I1387" s="2">
        <f>tsla_14yr_avg[[#This Row],[Average_14Y_Centered]]-tsla_14yr_avg[[#This Row],[MANUAL ROLLING AVERAGE]]</f>
        <v>-7.4209239703549201E-2</v>
      </c>
    </row>
    <row r="1388" spans="1:9" x14ac:dyDescent="0.25">
      <c r="A1388" s="1">
        <v>44067</v>
      </c>
      <c r="B1388">
        <v>141.75</v>
      </c>
      <c r="C1388">
        <v>141.93</v>
      </c>
      <c r="D1388">
        <v>128.5</v>
      </c>
      <c r="E1388">
        <v>134.28</v>
      </c>
      <c r="F1388">
        <v>300954594</v>
      </c>
      <c r="G1388">
        <v>127.77113405336722</v>
      </c>
      <c r="H1388">
        <v>127.80825548141108</v>
      </c>
      <c r="I1388" s="2">
        <f>tsla_14yr_avg[[#This Row],[Average_14Y_Centered]]-tsla_14yr_avg[[#This Row],[MANUAL ROLLING AVERAGE]]</f>
        <v>-3.712142804386076E-2</v>
      </c>
    </row>
    <row r="1389" spans="1:9" x14ac:dyDescent="0.25">
      <c r="A1389" s="1">
        <v>44064</v>
      </c>
      <c r="B1389">
        <v>136.32</v>
      </c>
      <c r="C1389">
        <v>139.69999999999999</v>
      </c>
      <c r="D1389">
        <v>135</v>
      </c>
      <c r="E1389">
        <v>136.66999999999999</v>
      </c>
      <c r="F1389">
        <v>322343746</v>
      </c>
      <c r="G1389">
        <v>127.65936210726754</v>
      </c>
      <c r="H1389">
        <v>127.77113405336743</v>
      </c>
      <c r="I1389" s="2">
        <f>tsla_14yr_avg[[#This Row],[Average_14Y_Centered]]-tsla_14yr_avg[[#This Row],[MANUAL ROLLING AVERAGE]]</f>
        <v>-0.11177194609989272</v>
      </c>
    </row>
    <row r="1390" spans="1:9" x14ac:dyDescent="0.25">
      <c r="A1390" s="1">
        <v>44063</v>
      </c>
      <c r="B1390">
        <v>124.05</v>
      </c>
      <c r="C1390">
        <v>134.80000000000001</v>
      </c>
      <c r="D1390">
        <v>123.8</v>
      </c>
      <c r="E1390">
        <v>133.46</v>
      </c>
      <c r="F1390">
        <v>309177333</v>
      </c>
      <c r="G1390">
        <v>127.62202411167515</v>
      </c>
      <c r="H1390">
        <v>127.7339853921882</v>
      </c>
      <c r="I1390" s="2">
        <f>tsla_14yr_avg[[#This Row],[Average_14Y_Centered]]-tsla_14yr_avg[[#This Row],[MANUAL ROLLING AVERAGE]]</f>
        <v>-0.1119612805130572</v>
      </c>
    </row>
    <row r="1391" spans="1:9" x14ac:dyDescent="0.25">
      <c r="A1391" s="1">
        <v>44062</v>
      </c>
      <c r="B1391">
        <v>124.33</v>
      </c>
      <c r="C1391">
        <v>127.4</v>
      </c>
      <c r="D1391">
        <v>122.75</v>
      </c>
      <c r="E1391">
        <v>125.24</v>
      </c>
      <c r="F1391">
        <v>183080138</v>
      </c>
      <c r="G1391">
        <v>127.58461148112909</v>
      </c>
      <c r="H1391">
        <v>127.69675873015893</v>
      </c>
      <c r="I1391" s="2">
        <f>tsla_14yr_avg[[#This Row],[Average_14Y_Centered]]-tsla_14yr_avg[[#This Row],[MANUAL ROLLING AVERAGE]]</f>
        <v>-0.11214724902984585</v>
      </c>
    </row>
    <row r="1392" spans="1:9" x14ac:dyDescent="0.25">
      <c r="A1392" s="1">
        <v>44061</v>
      </c>
      <c r="B1392">
        <v>126.6</v>
      </c>
      <c r="C1392">
        <v>128.26</v>
      </c>
      <c r="D1392">
        <v>123.01</v>
      </c>
      <c r="E1392">
        <v>125.81</v>
      </c>
      <c r="F1392">
        <v>247117574</v>
      </c>
      <c r="G1392">
        <v>127.58461148112909</v>
      </c>
      <c r="H1392">
        <v>127.65936210726773</v>
      </c>
      <c r="I1392" s="2">
        <f>tsla_14yr_avg[[#This Row],[Average_14Y_Centered]]-tsla_14yr_avg[[#This Row],[MANUAL ROLLING AVERAGE]]</f>
        <v>-7.4750626138637699E-2</v>
      </c>
    </row>
    <row r="1393" spans="1:9" x14ac:dyDescent="0.25">
      <c r="A1393" s="1">
        <v>44060</v>
      </c>
      <c r="B1393">
        <v>111.8</v>
      </c>
      <c r="C1393">
        <v>123.06</v>
      </c>
      <c r="D1393">
        <v>111.52</v>
      </c>
      <c r="E1393">
        <v>122.38</v>
      </c>
      <c r="F1393">
        <v>303635082</v>
      </c>
      <c r="G1393">
        <v>127.58461148112909</v>
      </c>
      <c r="H1393">
        <v>127.62202411167532</v>
      </c>
      <c r="I1393" s="2">
        <f>tsla_14yr_avg[[#This Row],[Average_14Y_Centered]]-tsla_14yr_avg[[#This Row],[MANUAL ROLLING AVERAGE]]</f>
        <v>-3.7412630546228343E-2</v>
      </c>
    </row>
    <row r="1394" spans="1:9" x14ac:dyDescent="0.25">
      <c r="A1394" s="1">
        <v>44057</v>
      </c>
      <c r="B1394">
        <v>111</v>
      </c>
      <c r="C1394">
        <v>111.25</v>
      </c>
      <c r="D1394">
        <v>108.44</v>
      </c>
      <c r="E1394">
        <v>110.05</v>
      </c>
      <c r="F1394">
        <v>188664344</v>
      </c>
      <c r="G1394">
        <v>127.47222750316858</v>
      </c>
      <c r="H1394">
        <v>127.58461148112926</v>
      </c>
      <c r="I1394" s="2">
        <f>tsla_14yr_avg[[#This Row],[Average_14Y_Centered]]-tsla_14yr_avg[[#This Row],[MANUAL ROLLING AVERAGE]]</f>
        <v>-0.11238397796067545</v>
      </c>
    </row>
    <row r="1395" spans="1:9" x14ac:dyDescent="0.25">
      <c r="A1395" s="1">
        <v>44056</v>
      </c>
      <c r="B1395">
        <v>107.4</v>
      </c>
      <c r="C1395">
        <v>110.08</v>
      </c>
      <c r="D1395">
        <v>104.48</v>
      </c>
      <c r="E1395">
        <v>108.07</v>
      </c>
      <c r="F1395">
        <v>306379980</v>
      </c>
      <c r="G1395">
        <v>127.43492239467847</v>
      </c>
      <c r="H1395">
        <v>127.54716233354488</v>
      </c>
      <c r="I1395" s="2">
        <f>tsla_14yr_avg[[#This Row],[Average_14Y_Centered]]-tsla_14yr_avg[[#This Row],[MANUAL ROLLING AVERAGE]]</f>
        <v>-0.11223993886640926</v>
      </c>
    </row>
    <row r="1396" spans="1:9" x14ac:dyDescent="0.25">
      <c r="A1396" s="1">
        <v>44055</v>
      </c>
      <c r="B1396">
        <v>98</v>
      </c>
      <c r="C1396">
        <v>105.67</v>
      </c>
      <c r="D1396">
        <v>95.67</v>
      </c>
      <c r="E1396">
        <v>103.65</v>
      </c>
      <c r="F1396">
        <v>328482787</v>
      </c>
      <c r="G1396">
        <v>127.39768207726409</v>
      </c>
      <c r="H1396">
        <v>127.5096862123615</v>
      </c>
      <c r="I1396" s="2">
        <f>tsla_14yr_avg[[#This Row],[Average_14Y_Centered]]-tsla_14yr_avg[[#This Row],[MANUAL ROLLING AVERAGE]]</f>
        <v>-0.1120041350974077</v>
      </c>
    </row>
    <row r="1397" spans="1:9" x14ac:dyDescent="0.25">
      <c r="A1397" s="1">
        <v>44054</v>
      </c>
      <c r="B1397">
        <v>93.07</v>
      </c>
      <c r="C1397">
        <v>94.67</v>
      </c>
      <c r="D1397">
        <v>91</v>
      </c>
      <c r="E1397">
        <v>91.63</v>
      </c>
      <c r="F1397">
        <v>129387613</v>
      </c>
      <c r="G1397">
        <v>127.39768207726409</v>
      </c>
      <c r="H1397">
        <v>127.47222750316872</v>
      </c>
      <c r="I1397" s="2">
        <f>tsla_14yr_avg[[#This Row],[Average_14Y_Centered]]-tsla_14yr_avg[[#This Row],[MANUAL ROLLING AVERAGE]]</f>
        <v>-7.4545425904631202E-2</v>
      </c>
    </row>
    <row r="1398" spans="1:9" x14ac:dyDescent="0.25">
      <c r="A1398" s="1">
        <v>44053</v>
      </c>
      <c r="B1398">
        <v>96.53</v>
      </c>
      <c r="C1398">
        <v>97.17</v>
      </c>
      <c r="D1398">
        <v>92.39</v>
      </c>
      <c r="E1398">
        <v>94.57</v>
      </c>
      <c r="F1398">
        <v>112834076</v>
      </c>
      <c r="G1398">
        <v>127.39768207726409</v>
      </c>
      <c r="H1398">
        <v>127.43492239467865</v>
      </c>
      <c r="I1398" s="2">
        <f>tsla_14yr_avg[[#This Row],[Average_14Y_Centered]]-tsla_14yr_avg[[#This Row],[MANUAL ROLLING AVERAGE]]</f>
        <v>-3.7240317414557467E-2</v>
      </c>
    </row>
    <row r="1399" spans="1:9" x14ac:dyDescent="0.25">
      <c r="A1399" s="1">
        <v>44050</v>
      </c>
      <c r="B1399">
        <v>99.97</v>
      </c>
      <c r="C1399">
        <v>99.98</v>
      </c>
      <c r="D1399">
        <v>94.33</v>
      </c>
      <c r="E1399">
        <v>96.85</v>
      </c>
      <c r="F1399">
        <v>133446437</v>
      </c>
      <c r="G1399">
        <v>127.2860677000949</v>
      </c>
      <c r="H1399">
        <v>127.39768207726426</v>
      </c>
      <c r="I1399" s="2">
        <f>tsla_14yr_avg[[#This Row],[Average_14Y_Centered]]-tsla_14yr_avg[[#This Row],[MANUAL ROLLING AVERAGE]]</f>
        <v>-0.11161437716936007</v>
      </c>
    </row>
    <row r="1400" spans="1:9" x14ac:dyDescent="0.25">
      <c r="A1400" s="1">
        <v>44049</v>
      </c>
      <c r="B1400">
        <v>99.39</v>
      </c>
      <c r="C1400">
        <v>101.15</v>
      </c>
      <c r="D1400">
        <v>98.48</v>
      </c>
      <c r="E1400">
        <v>99.31</v>
      </c>
      <c r="F1400">
        <v>89884772</v>
      </c>
      <c r="G1400">
        <v>127.24881087919039</v>
      </c>
      <c r="H1400">
        <v>127.36058246280486</v>
      </c>
      <c r="I1400" s="2">
        <f>tsla_14yr_avg[[#This Row],[Average_14Y_Centered]]-tsla_14yr_avg[[#This Row],[MANUAL ROLLING AVERAGE]]</f>
        <v>-0.11177158361446971</v>
      </c>
    </row>
    <row r="1401" spans="1:9" x14ac:dyDescent="0.25">
      <c r="A1401" s="1">
        <v>44048</v>
      </c>
      <c r="B1401">
        <v>99.53</v>
      </c>
      <c r="C1401">
        <v>99.99</v>
      </c>
      <c r="D1401">
        <v>97.89</v>
      </c>
      <c r="E1401">
        <v>99</v>
      </c>
      <c r="F1401">
        <v>74670302</v>
      </c>
      <c r="G1401">
        <v>127.21163136263041</v>
      </c>
      <c r="H1401">
        <v>127.32351582278497</v>
      </c>
      <c r="I1401" s="2">
        <f>tsla_14yr_avg[[#This Row],[Average_14Y_Centered]]-tsla_14yr_avg[[#This Row],[MANUAL ROLLING AVERAGE]]</f>
        <v>-0.11188446015455611</v>
      </c>
    </row>
    <row r="1402" spans="1:9" x14ac:dyDescent="0.25">
      <c r="A1402" s="1">
        <v>44047</v>
      </c>
      <c r="B1402">
        <v>99.67</v>
      </c>
      <c r="C1402">
        <v>101.83</v>
      </c>
      <c r="D1402">
        <v>97.47</v>
      </c>
      <c r="E1402">
        <v>99.13</v>
      </c>
      <c r="F1402">
        <v>126224965</v>
      </c>
      <c r="G1402">
        <v>127.21163136263041</v>
      </c>
      <c r="H1402">
        <v>127.28606770009507</v>
      </c>
      <c r="I1402" s="2">
        <f>tsla_14yr_avg[[#This Row],[Average_14Y_Centered]]-tsla_14yr_avg[[#This Row],[MANUAL ROLLING AVERAGE]]</f>
        <v>-7.4436337464661051E-2</v>
      </c>
    </row>
    <row r="1403" spans="1:9" x14ac:dyDescent="0.25">
      <c r="A1403" s="1">
        <v>44046</v>
      </c>
      <c r="B1403">
        <v>96.61</v>
      </c>
      <c r="C1403">
        <v>100.65</v>
      </c>
      <c r="D1403">
        <v>96.29</v>
      </c>
      <c r="E1403">
        <v>99</v>
      </c>
      <c r="F1403">
        <v>132140311</v>
      </c>
      <c r="G1403">
        <v>127.21163136263041</v>
      </c>
      <c r="H1403">
        <v>127.24881087919054</v>
      </c>
      <c r="I1403" s="2">
        <f>tsla_14yr_avg[[#This Row],[Average_14Y_Centered]]-tsla_14yr_avg[[#This Row],[MANUAL ROLLING AVERAGE]]</f>
        <v>-3.7179516560129855E-2</v>
      </c>
    </row>
    <row r="1404" spans="1:9" x14ac:dyDescent="0.25">
      <c r="A1404" s="1">
        <v>44043</v>
      </c>
      <c r="B1404">
        <v>101</v>
      </c>
      <c r="C1404">
        <v>101.14</v>
      </c>
      <c r="D1404">
        <v>94.73</v>
      </c>
      <c r="E1404">
        <v>95.38</v>
      </c>
      <c r="F1404">
        <v>183704619</v>
      </c>
      <c r="G1404">
        <v>127.09967782691093</v>
      </c>
      <c r="H1404">
        <v>127.21163136263058</v>
      </c>
      <c r="I1404" s="2">
        <f>tsla_14yr_avg[[#This Row],[Average_14Y_Centered]]-tsla_14yr_avg[[#This Row],[MANUAL ROLLING AVERAGE]]</f>
        <v>-0.11195353571964972</v>
      </c>
    </row>
    <row r="1405" spans="1:9" x14ac:dyDescent="0.25">
      <c r="A1405" s="1">
        <v>44042</v>
      </c>
      <c r="B1405">
        <v>99.2</v>
      </c>
      <c r="C1405">
        <v>100.88</v>
      </c>
      <c r="D1405">
        <v>98.07</v>
      </c>
      <c r="E1405">
        <v>99.17</v>
      </c>
      <c r="F1405">
        <v>114315717</v>
      </c>
      <c r="G1405">
        <v>127.06231765077362</v>
      </c>
      <c r="H1405">
        <v>127.17433312262976</v>
      </c>
      <c r="I1405" s="2">
        <f>tsla_14yr_avg[[#This Row],[Average_14Y_Centered]]-tsla_14yr_avg[[#This Row],[MANUAL ROLLING AVERAGE]]</f>
        <v>-0.11201547185613947</v>
      </c>
    </row>
    <row r="1406" spans="1:9" x14ac:dyDescent="0.25">
      <c r="A1406" s="1">
        <v>44041</v>
      </c>
      <c r="B1406">
        <v>100.07</v>
      </c>
      <c r="C1406">
        <v>102.32</v>
      </c>
      <c r="D1406">
        <v>99.13</v>
      </c>
      <c r="E1406">
        <v>99.94</v>
      </c>
      <c r="F1406">
        <v>141403540</v>
      </c>
      <c r="G1406">
        <v>127.02504103535354</v>
      </c>
      <c r="H1406">
        <v>127.13700789889432</v>
      </c>
      <c r="I1406" s="2">
        <f>tsla_14yr_avg[[#This Row],[Average_14Y_Centered]]-tsla_14yr_avg[[#This Row],[MANUAL ROLLING AVERAGE]]</f>
        <v>-0.11196686354078622</v>
      </c>
    </row>
    <row r="1407" spans="1:9" x14ac:dyDescent="0.25">
      <c r="A1407" s="1">
        <v>44040</v>
      </c>
      <c r="B1407">
        <v>100.27</v>
      </c>
      <c r="C1407">
        <v>104.31</v>
      </c>
      <c r="D1407">
        <v>98.29</v>
      </c>
      <c r="E1407">
        <v>98.43</v>
      </c>
      <c r="F1407">
        <v>237130744</v>
      </c>
      <c r="G1407">
        <v>127.02504103535354</v>
      </c>
      <c r="H1407">
        <v>127.0996778269111</v>
      </c>
      <c r="I1407" s="2">
        <f>tsla_14yr_avg[[#This Row],[Average_14Y_Centered]]-tsla_14yr_avg[[#This Row],[MANUAL ROLLING AVERAGE]]</f>
        <v>-7.4636791557566085E-2</v>
      </c>
    </row>
    <row r="1408" spans="1:9" x14ac:dyDescent="0.25">
      <c r="A1408" s="1">
        <v>44039</v>
      </c>
      <c r="B1408">
        <v>95.67</v>
      </c>
      <c r="C1408">
        <v>103.2</v>
      </c>
      <c r="D1408">
        <v>94.2</v>
      </c>
      <c r="E1408">
        <v>102.64</v>
      </c>
      <c r="F1408">
        <v>240730297</v>
      </c>
      <c r="G1408">
        <v>127.02504103535354</v>
      </c>
      <c r="H1408">
        <v>127.06231765077378</v>
      </c>
      <c r="I1408" s="2">
        <f>tsla_14yr_avg[[#This Row],[Average_14Y_Centered]]-tsla_14yr_avg[[#This Row],[MANUAL ROLLING AVERAGE]]</f>
        <v>-3.7276615420239523E-2</v>
      </c>
    </row>
    <row r="1409" spans="1:9" x14ac:dyDescent="0.25">
      <c r="A1409" s="1">
        <v>44036</v>
      </c>
      <c r="B1409">
        <v>94.4</v>
      </c>
      <c r="C1409">
        <v>97.67</v>
      </c>
      <c r="D1409">
        <v>91.1</v>
      </c>
      <c r="E1409">
        <v>94.47</v>
      </c>
      <c r="F1409">
        <v>290949554</v>
      </c>
      <c r="G1409">
        <v>126.91275307473984</v>
      </c>
      <c r="H1409">
        <v>127.02504103535371</v>
      </c>
      <c r="I1409" s="2">
        <f>tsla_14yr_avg[[#This Row],[Average_14Y_Centered]]-tsla_14yr_avg[[#This Row],[MANUAL ROLLING AVERAGE]]</f>
        <v>-0.11228796061386959</v>
      </c>
    </row>
    <row r="1410" spans="1:9" x14ac:dyDescent="0.25">
      <c r="A1410" s="1">
        <v>44035</v>
      </c>
      <c r="B1410">
        <v>111.93</v>
      </c>
      <c r="C1410">
        <v>112.6</v>
      </c>
      <c r="D1410">
        <v>98.72</v>
      </c>
      <c r="E1410">
        <v>100.87</v>
      </c>
      <c r="F1410">
        <v>364927845</v>
      </c>
      <c r="G1410">
        <v>126.87532156368222</v>
      </c>
      <c r="H1410">
        <v>126.98768065635865</v>
      </c>
      <c r="I1410" s="2">
        <f>tsla_14yr_avg[[#This Row],[Average_14Y_Centered]]-tsla_14yr_avg[[#This Row],[MANUAL ROLLING AVERAGE]]</f>
        <v>-0.11235909267642796</v>
      </c>
    </row>
    <row r="1411" spans="1:9" x14ac:dyDescent="0.25">
      <c r="A1411" s="1">
        <v>44034</v>
      </c>
      <c r="B1411">
        <v>106.6</v>
      </c>
      <c r="C1411">
        <v>108.43</v>
      </c>
      <c r="D1411">
        <v>104.13</v>
      </c>
      <c r="E1411">
        <v>106.16</v>
      </c>
      <c r="F1411">
        <v>212416418</v>
      </c>
      <c r="G1411">
        <v>126.83790734320831</v>
      </c>
      <c r="H1411">
        <v>126.95023028391185</v>
      </c>
      <c r="I1411" s="2">
        <f>tsla_14yr_avg[[#This Row],[Average_14Y_Centered]]-tsla_14yr_avg[[#This Row],[MANUAL ROLLING AVERAGE]]</f>
        <v>-0.11232294070353532</v>
      </c>
    </row>
    <row r="1412" spans="1:9" x14ac:dyDescent="0.25">
      <c r="A1412" s="1">
        <v>44033</v>
      </c>
      <c r="B1412">
        <v>109.33</v>
      </c>
      <c r="C1412">
        <v>111.67</v>
      </c>
      <c r="D1412">
        <v>103.87</v>
      </c>
      <c r="E1412">
        <v>104.56</v>
      </c>
      <c r="F1412">
        <v>242359449</v>
      </c>
      <c r="G1412">
        <v>126.83790734320831</v>
      </c>
      <c r="H1412">
        <v>126.91275307474</v>
      </c>
      <c r="I1412" s="2">
        <f>tsla_14yr_avg[[#This Row],[Average_14Y_Centered]]-tsla_14yr_avg[[#This Row],[MANUAL ROLLING AVERAGE]]</f>
        <v>-7.4845731531681281E-2</v>
      </c>
    </row>
    <row r="1413" spans="1:9" x14ac:dyDescent="0.25">
      <c r="A1413" s="1">
        <v>44032</v>
      </c>
      <c r="B1413">
        <v>101.27</v>
      </c>
      <c r="C1413">
        <v>110</v>
      </c>
      <c r="D1413">
        <v>99.2</v>
      </c>
      <c r="E1413">
        <v>109.53</v>
      </c>
      <c r="F1413">
        <v>256820799</v>
      </c>
      <c r="G1413">
        <v>126.83790734320831</v>
      </c>
      <c r="H1413">
        <v>126.87532156368239</v>
      </c>
      <c r="I1413" s="2">
        <f>tsla_14yr_avg[[#This Row],[Average_14Y_Centered]]-tsla_14yr_avg[[#This Row],[MANUAL ROLLING AVERAGE]]</f>
        <v>-3.7414220474076387E-2</v>
      </c>
    </row>
    <row r="1414" spans="1:9" x14ac:dyDescent="0.25">
      <c r="A1414" s="1">
        <v>44029</v>
      </c>
      <c r="B1414">
        <v>100.9</v>
      </c>
      <c r="C1414">
        <v>102.5</v>
      </c>
      <c r="D1414">
        <v>99.33</v>
      </c>
      <c r="E1414">
        <v>100.06</v>
      </c>
      <c r="F1414">
        <v>139949709</v>
      </c>
      <c r="G1414">
        <v>126.72563602015113</v>
      </c>
      <c r="H1414">
        <v>126.83790734320849</v>
      </c>
      <c r="I1414" s="2">
        <f>tsla_14yr_avg[[#This Row],[Average_14Y_Centered]]-tsla_14yr_avg[[#This Row],[MANUAL ROLLING AVERAGE]]</f>
        <v>-0.11227132305735665</v>
      </c>
    </row>
    <row r="1415" spans="1:9" x14ac:dyDescent="0.25">
      <c r="A1415" s="1">
        <v>44028</v>
      </c>
      <c r="B1415">
        <v>98.48</v>
      </c>
      <c r="C1415">
        <v>102.11</v>
      </c>
      <c r="D1415">
        <v>97.73</v>
      </c>
      <c r="E1415">
        <v>100.04</v>
      </c>
      <c r="F1415">
        <v>214512070</v>
      </c>
      <c r="G1415">
        <v>126.68803588290841</v>
      </c>
      <c r="H1415">
        <v>126.80045998739776</v>
      </c>
      <c r="I1415" s="2">
        <f>tsla_14yr_avg[[#This Row],[Average_14Y_Centered]]-tsla_14yr_avg[[#This Row],[MANUAL ROLLING AVERAGE]]</f>
        <v>-0.11242410448934947</v>
      </c>
    </row>
    <row r="1416" spans="1:9" x14ac:dyDescent="0.25">
      <c r="A1416" s="1">
        <v>44027</v>
      </c>
      <c r="B1416">
        <v>102.87</v>
      </c>
      <c r="C1416">
        <v>103.33</v>
      </c>
      <c r="D1416">
        <v>97.13</v>
      </c>
      <c r="E1416">
        <v>103.07</v>
      </c>
      <c r="F1416">
        <v>245517717</v>
      </c>
      <c r="G1416">
        <v>126.65084015103838</v>
      </c>
      <c r="H1416">
        <v>126.7630236220474</v>
      </c>
      <c r="I1416" s="2">
        <f>tsla_14yr_avg[[#This Row],[Average_14Y_Centered]]-tsla_14yr_avg[[#This Row],[MANUAL ROLLING AVERAGE]]</f>
        <v>-0.11218347100901838</v>
      </c>
    </row>
    <row r="1417" spans="1:9" x14ac:dyDescent="0.25">
      <c r="A1417" s="1">
        <v>44026</v>
      </c>
      <c r="B1417">
        <v>103.73</v>
      </c>
      <c r="C1417">
        <v>106</v>
      </c>
      <c r="D1417">
        <v>95.4</v>
      </c>
      <c r="E1417">
        <v>101.12</v>
      </c>
      <c r="F1417">
        <v>351272446</v>
      </c>
      <c r="G1417">
        <v>126.65084015103838</v>
      </c>
      <c r="H1417">
        <v>126.7256360201513</v>
      </c>
      <c r="I1417" s="2">
        <f>tsla_14yr_avg[[#This Row],[Average_14Y_Centered]]-tsla_14yr_avg[[#This Row],[MANUAL ROLLING AVERAGE]]</f>
        <v>-7.4795869112918467E-2</v>
      </c>
    </row>
    <row r="1418" spans="1:9" x14ac:dyDescent="0.25">
      <c r="A1418" s="1">
        <v>44025</v>
      </c>
      <c r="B1418">
        <v>110.6</v>
      </c>
      <c r="C1418">
        <v>119.67</v>
      </c>
      <c r="D1418">
        <v>98.07</v>
      </c>
      <c r="E1418">
        <v>99.8</v>
      </c>
      <c r="F1418">
        <v>584780986</v>
      </c>
      <c r="G1418">
        <v>126.65084015103838</v>
      </c>
      <c r="H1418">
        <v>126.68803588290858</v>
      </c>
      <c r="I1418" s="2">
        <f>tsla_14yr_avg[[#This Row],[Average_14Y_Centered]]-tsla_14yr_avg[[#This Row],[MANUAL ROLLING AVERAGE]]</f>
        <v>-3.7195731870198756E-2</v>
      </c>
    </row>
    <row r="1419" spans="1:9" x14ac:dyDescent="0.25">
      <c r="A1419" s="1">
        <v>44022</v>
      </c>
      <c r="B1419">
        <v>93.07</v>
      </c>
      <c r="C1419">
        <v>103.26</v>
      </c>
      <c r="D1419">
        <v>91.73</v>
      </c>
      <c r="E1419">
        <v>102.98</v>
      </c>
      <c r="F1419">
        <v>350063655</v>
      </c>
      <c r="G1419">
        <v>126.53931153725243</v>
      </c>
      <c r="H1419">
        <v>126.65084015103855</v>
      </c>
      <c r="I1419" s="2">
        <f>tsla_14yr_avg[[#This Row],[Average_14Y_Centered]]-tsla_14yr_avg[[#This Row],[MANUAL ROLLING AVERAGE]]</f>
        <v>-0.11152861378612045</v>
      </c>
    </row>
    <row r="1420" spans="1:9" x14ac:dyDescent="0.25">
      <c r="A1420" s="1">
        <v>44021</v>
      </c>
      <c r="B1420">
        <v>93.13</v>
      </c>
      <c r="C1420">
        <v>93.9</v>
      </c>
      <c r="D1420">
        <v>90.09</v>
      </c>
      <c r="E1420">
        <v>92.95</v>
      </c>
      <c r="F1420">
        <v>175764181</v>
      </c>
      <c r="G1420">
        <v>126.50213073538654</v>
      </c>
      <c r="H1420">
        <v>126.61372444164847</v>
      </c>
      <c r="I1420" s="2">
        <f>tsla_14yr_avg[[#This Row],[Average_14Y_Centered]]-tsla_14yr_avg[[#This Row],[MANUAL ROLLING AVERAGE]]</f>
        <v>-0.11159370626192811</v>
      </c>
    </row>
    <row r="1421" spans="1:9" x14ac:dyDescent="0.25">
      <c r="A1421" s="1">
        <v>44020</v>
      </c>
      <c r="B1421">
        <v>93.67</v>
      </c>
      <c r="C1421">
        <v>94.48</v>
      </c>
      <c r="D1421">
        <v>87.42</v>
      </c>
      <c r="E1421">
        <v>91.06</v>
      </c>
      <c r="F1421">
        <v>244669856</v>
      </c>
      <c r="G1421">
        <v>126.4649355953503</v>
      </c>
      <c r="H1421">
        <v>126.5765408805033</v>
      </c>
      <c r="I1421" s="2">
        <f>tsla_14yr_avg[[#This Row],[Average_14Y_Centered]]-tsla_14yr_avg[[#This Row],[MANUAL ROLLING AVERAGE]]</f>
        <v>-0.11160528515300427</v>
      </c>
    </row>
    <row r="1422" spans="1:9" x14ac:dyDescent="0.25">
      <c r="A1422" s="1">
        <v>44019</v>
      </c>
      <c r="B1422">
        <v>93.67</v>
      </c>
      <c r="C1422">
        <v>95.3</v>
      </c>
      <c r="D1422">
        <v>89.11</v>
      </c>
      <c r="E1422">
        <v>92.66</v>
      </c>
      <c r="F1422">
        <v>322345201</v>
      </c>
      <c r="G1422">
        <v>126.4649355953503</v>
      </c>
      <c r="H1422">
        <v>126.5393115372526</v>
      </c>
      <c r="I1422" s="2">
        <f>tsla_14yr_avg[[#This Row],[Average_14Y_Centered]]-tsla_14yr_avg[[#This Row],[MANUAL ROLLING AVERAGE]]</f>
        <v>-7.4375941902303566E-2</v>
      </c>
    </row>
    <row r="1423" spans="1:9" x14ac:dyDescent="0.25">
      <c r="A1423" s="1">
        <v>44018</v>
      </c>
      <c r="B1423">
        <v>85.11</v>
      </c>
      <c r="C1423">
        <v>91.85</v>
      </c>
      <c r="D1423">
        <v>84.4</v>
      </c>
      <c r="E1423">
        <v>91.44</v>
      </c>
      <c r="F1423">
        <v>308548172</v>
      </c>
      <c r="G1423">
        <v>126.4649355953503</v>
      </c>
      <c r="H1423">
        <v>126.5021307353867</v>
      </c>
      <c r="I1423" s="2">
        <f>tsla_14yr_avg[[#This Row],[Average_14Y_Centered]]-tsla_14yr_avg[[#This Row],[MANUAL ROLLING AVERAGE]]</f>
        <v>-3.7195140036402563E-2</v>
      </c>
    </row>
    <row r="1424" spans="1:9" x14ac:dyDescent="0.25">
      <c r="A1424" s="1">
        <v>44014</v>
      </c>
      <c r="B1424">
        <v>81.430000000000007</v>
      </c>
      <c r="C1424">
        <v>81.87</v>
      </c>
      <c r="D1424">
        <v>79.040000000000006</v>
      </c>
      <c r="E1424">
        <v>80.58</v>
      </c>
      <c r="F1424">
        <v>258752051</v>
      </c>
      <c r="G1424">
        <v>126.35324231010671</v>
      </c>
      <c r="H1424">
        <v>126.46493559535045</v>
      </c>
      <c r="I1424" s="2">
        <f>tsla_14yr_avg[[#This Row],[Average_14Y_Centered]]-tsla_14yr_avg[[#This Row],[MANUAL ROLLING AVERAGE]]</f>
        <v>-0.11169328524374578</v>
      </c>
    </row>
    <row r="1425" spans="1:9" x14ac:dyDescent="0.25">
      <c r="A1425" s="1">
        <v>44013</v>
      </c>
      <c r="B1425">
        <v>72.2</v>
      </c>
      <c r="C1425">
        <v>75.69</v>
      </c>
      <c r="D1425">
        <v>72.03</v>
      </c>
      <c r="E1425">
        <v>74.64</v>
      </c>
      <c r="F1425">
        <v>199903735</v>
      </c>
      <c r="G1425">
        <v>126.31604643865704</v>
      </c>
      <c r="H1425">
        <v>126.42773241206045</v>
      </c>
      <c r="I1425" s="2">
        <f>tsla_14yr_avg[[#This Row],[Average_14Y_Centered]]-tsla_14yr_avg[[#This Row],[MANUAL ROLLING AVERAGE]]</f>
        <v>-0.1116859734034108</v>
      </c>
    </row>
    <row r="1426" spans="1:9" x14ac:dyDescent="0.25">
      <c r="A1426" s="1">
        <v>44012</v>
      </c>
      <c r="B1426">
        <v>67.099999999999994</v>
      </c>
      <c r="C1426">
        <v>72.510000000000005</v>
      </c>
      <c r="D1426">
        <v>66.92</v>
      </c>
      <c r="E1426">
        <v>71.989999999999995</v>
      </c>
      <c r="F1426">
        <v>253777731</v>
      </c>
      <c r="G1426">
        <v>126.31604643865704</v>
      </c>
      <c r="H1426">
        <v>126.39044897959199</v>
      </c>
      <c r="I1426" s="2">
        <f>tsla_14yr_avg[[#This Row],[Average_14Y_Centered]]-tsla_14yr_avg[[#This Row],[MANUAL ROLLING AVERAGE]]</f>
        <v>-7.4402540934954686E-2</v>
      </c>
    </row>
    <row r="1427" spans="1:9" x14ac:dyDescent="0.25">
      <c r="A1427" s="1">
        <v>44011</v>
      </c>
      <c r="B1427">
        <v>64.599999999999994</v>
      </c>
      <c r="C1427">
        <v>67.33</v>
      </c>
      <c r="D1427">
        <v>63.23</v>
      </c>
      <c r="E1427">
        <v>67.290000000000006</v>
      </c>
      <c r="F1427">
        <v>135396184</v>
      </c>
      <c r="G1427">
        <v>126.31604643865704</v>
      </c>
      <c r="H1427">
        <v>126.35324231010686</v>
      </c>
      <c r="I1427" s="2">
        <f>tsla_14yr_avg[[#This Row],[Average_14Y_Centered]]-tsla_14yr_avg[[#This Row],[MANUAL ROLLING AVERAGE]]</f>
        <v>-3.7195871449824836E-2</v>
      </c>
    </row>
    <row r="1428" spans="1:9" x14ac:dyDescent="0.25">
      <c r="A1428" s="1">
        <v>44008</v>
      </c>
      <c r="B1428">
        <v>66.319999999999993</v>
      </c>
      <c r="C1428">
        <v>66.33</v>
      </c>
      <c r="D1428">
        <v>63.66</v>
      </c>
      <c r="E1428">
        <v>63.98</v>
      </c>
      <c r="F1428">
        <v>132823756</v>
      </c>
      <c r="G1428">
        <v>126.20399059561127</v>
      </c>
      <c r="H1428">
        <v>126.31604643865718</v>
      </c>
      <c r="I1428" s="2">
        <f>tsla_14yr_avg[[#This Row],[Average_14Y_Centered]]-tsla_14yr_avg[[#This Row],[MANUAL ROLLING AVERAGE]]</f>
        <v>-0.11205584304590843</v>
      </c>
    </row>
    <row r="1429" spans="1:9" x14ac:dyDescent="0.25">
      <c r="A1429" s="1">
        <v>44007</v>
      </c>
      <c r="B1429">
        <v>63.62</v>
      </c>
      <c r="C1429">
        <v>65.73</v>
      </c>
      <c r="D1429">
        <v>62.48</v>
      </c>
      <c r="E1429">
        <v>65.73</v>
      </c>
      <c r="F1429">
        <v>138818363</v>
      </c>
      <c r="G1429">
        <v>126.16658100908806</v>
      </c>
      <c r="H1429">
        <v>126.27867001254718</v>
      </c>
      <c r="I1429" s="2">
        <f>tsla_14yr_avg[[#This Row],[Average_14Y_Centered]]-tsla_14yr_avg[[#This Row],[MANUAL ROLLING AVERAGE]]</f>
        <v>-0.11208900345911843</v>
      </c>
    </row>
    <row r="1430" spans="1:9" x14ac:dyDescent="0.25">
      <c r="A1430" s="1">
        <v>44006</v>
      </c>
      <c r="B1430">
        <v>66.27</v>
      </c>
      <c r="C1430">
        <v>66.73</v>
      </c>
      <c r="D1430">
        <v>63.54</v>
      </c>
      <c r="E1430">
        <v>64.06</v>
      </c>
      <c r="F1430">
        <v>164394004</v>
      </c>
      <c r="G1430">
        <v>126.12917606516289</v>
      </c>
      <c r="H1430">
        <v>126.24135465663231</v>
      </c>
      <c r="I1430" s="2">
        <f>tsla_14yr_avg[[#This Row],[Average_14Y_Centered]]-tsla_14yr_avg[[#This Row],[MANUAL ROLLING AVERAGE]]</f>
        <v>-0.11217859146941578</v>
      </c>
    </row>
    <row r="1431" spans="1:9" x14ac:dyDescent="0.25">
      <c r="A1431" s="1">
        <v>44005</v>
      </c>
      <c r="B1431">
        <v>66.59</v>
      </c>
      <c r="C1431">
        <v>67.47</v>
      </c>
      <c r="D1431">
        <v>66.27</v>
      </c>
      <c r="E1431">
        <v>66.790000000000006</v>
      </c>
      <c r="F1431">
        <v>95479148</v>
      </c>
      <c r="G1431">
        <v>126.12917606516289</v>
      </c>
      <c r="H1431">
        <v>126.20399059561143</v>
      </c>
      <c r="I1431" s="2">
        <f>tsla_14yr_avg[[#This Row],[Average_14Y_Centered]]-tsla_14yr_avg[[#This Row],[MANUAL ROLLING AVERAGE]]</f>
        <v>-7.4814530448534811E-2</v>
      </c>
    </row>
    <row r="1432" spans="1:9" x14ac:dyDescent="0.25">
      <c r="A1432" s="1">
        <v>44004</v>
      </c>
      <c r="B1432">
        <v>66.66</v>
      </c>
      <c r="C1432">
        <v>67.260000000000005</v>
      </c>
      <c r="D1432">
        <v>66</v>
      </c>
      <c r="E1432">
        <v>66.290000000000006</v>
      </c>
      <c r="F1432">
        <v>95435348</v>
      </c>
      <c r="G1432">
        <v>126.12917606516289</v>
      </c>
      <c r="H1432">
        <v>126.1665810090882</v>
      </c>
      <c r="I1432" s="2">
        <f>tsla_14yr_avg[[#This Row],[Average_14Y_Centered]]-tsla_14yr_avg[[#This Row],[MANUAL ROLLING AVERAGE]]</f>
        <v>-3.7404943925309908E-2</v>
      </c>
    </row>
    <row r="1433" spans="1:9" x14ac:dyDescent="0.25">
      <c r="A1433" s="1">
        <v>44001</v>
      </c>
      <c r="B1433">
        <v>67.52</v>
      </c>
      <c r="C1433">
        <v>67.73</v>
      </c>
      <c r="D1433">
        <v>66.09</v>
      </c>
      <c r="E1433">
        <v>66.73</v>
      </c>
      <c r="F1433">
        <v>130196369</v>
      </c>
      <c r="G1433">
        <v>126.01710798122065</v>
      </c>
      <c r="H1433">
        <v>126.12917606516307</v>
      </c>
      <c r="I1433" s="2">
        <f>tsla_14yr_avg[[#This Row],[Average_14Y_Centered]]-tsla_14yr_avg[[#This Row],[MANUAL ROLLING AVERAGE]]</f>
        <v>-0.11206808394241818</v>
      </c>
    </row>
    <row r="1434" spans="1:9" x14ac:dyDescent="0.25">
      <c r="A1434" s="1">
        <v>44000</v>
      </c>
      <c r="B1434">
        <v>66.87</v>
      </c>
      <c r="C1434">
        <v>67.95</v>
      </c>
      <c r="D1434">
        <v>66.3</v>
      </c>
      <c r="E1434">
        <v>66.930000000000007</v>
      </c>
      <c r="F1434">
        <v>146279190</v>
      </c>
      <c r="G1434">
        <v>125.97983416770964</v>
      </c>
      <c r="H1434">
        <v>126.09175383651754</v>
      </c>
      <c r="I1434" s="2">
        <f>tsla_14yr_avg[[#This Row],[Average_14Y_Centered]]-tsla_14yr_avg[[#This Row],[MANUAL ROLLING AVERAGE]]</f>
        <v>-0.11191966880790005</v>
      </c>
    </row>
    <row r="1435" spans="1:9" x14ac:dyDescent="0.25">
      <c r="A1435" s="1">
        <v>43999</v>
      </c>
      <c r="B1435">
        <v>65.849999999999994</v>
      </c>
      <c r="C1435">
        <v>67</v>
      </c>
      <c r="D1435">
        <v>65.5</v>
      </c>
      <c r="E1435">
        <v>66.12</v>
      </c>
      <c r="F1435">
        <v>148362152</v>
      </c>
      <c r="G1435">
        <v>125.9425586487332</v>
      </c>
      <c r="H1435">
        <v>126.05437695679414</v>
      </c>
      <c r="I1435" s="2">
        <f>tsla_14yr_avg[[#This Row],[Average_14Y_Centered]]-tsla_14yr_avg[[#This Row],[MANUAL ROLLING AVERAGE]]</f>
        <v>-0.11181830806094695</v>
      </c>
    </row>
    <row r="1436" spans="1:9" x14ac:dyDescent="0.25">
      <c r="A1436" s="1">
        <v>43998</v>
      </c>
      <c r="B1436">
        <v>67.459999999999994</v>
      </c>
      <c r="C1436">
        <v>67.53</v>
      </c>
      <c r="D1436">
        <v>64.16</v>
      </c>
      <c r="E1436">
        <v>65.48</v>
      </c>
      <c r="F1436">
        <v>210766416</v>
      </c>
      <c r="G1436">
        <v>125.9425586487332</v>
      </c>
      <c r="H1436">
        <v>126.01710798122082</v>
      </c>
      <c r="I1436" s="2">
        <f>tsla_14yr_avg[[#This Row],[Average_14Y_Centered]]-tsla_14yr_avg[[#This Row],[MANUAL ROLLING AVERAGE]]</f>
        <v>-7.4549332487620745E-2</v>
      </c>
    </row>
    <row r="1437" spans="1:9" x14ac:dyDescent="0.25">
      <c r="A1437" s="1">
        <v>43997</v>
      </c>
      <c r="B1437">
        <v>61.19</v>
      </c>
      <c r="C1437">
        <v>66.59</v>
      </c>
      <c r="D1437">
        <v>60.57</v>
      </c>
      <c r="E1437">
        <v>66.06</v>
      </c>
      <c r="F1437">
        <v>235457942</v>
      </c>
      <c r="G1437">
        <v>125.9425586487332</v>
      </c>
      <c r="H1437">
        <v>125.9798341677098</v>
      </c>
      <c r="I1437" s="2">
        <f>tsla_14yr_avg[[#This Row],[Average_14Y_Centered]]-tsla_14yr_avg[[#This Row],[MANUAL ROLLING AVERAGE]]</f>
        <v>-3.7275518976599642E-2</v>
      </c>
    </row>
    <row r="1438" spans="1:9" x14ac:dyDescent="0.25">
      <c r="A1438" s="1">
        <v>43994</v>
      </c>
      <c r="B1438">
        <v>65.33</v>
      </c>
      <c r="C1438">
        <v>65.87</v>
      </c>
      <c r="D1438">
        <v>60.84</v>
      </c>
      <c r="E1438">
        <v>62.35</v>
      </c>
      <c r="F1438">
        <v>251450763</v>
      </c>
      <c r="G1438">
        <v>125.83066249999997</v>
      </c>
      <c r="H1438">
        <v>125.94255864873335</v>
      </c>
      <c r="I1438" s="2">
        <f>tsla_14yr_avg[[#This Row],[Average_14Y_Centered]]-tsla_14yr_avg[[#This Row],[MANUAL ROLLING AVERAGE]]</f>
        <v>-0.11189614873337916</v>
      </c>
    </row>
    <row r="1439" spans="1:9" x14ac:dyDescent="0.25">
      <c r="A1439" s="1">
        <v>43993</v>
      </c>
      <c r="B1439">
        <v>66.010000000000005</v>
      </c>
      <c r="C1439">
        <v>67.930000000000007</v>
      </c>
      <c r="D1439">
        <v>64.8</v>
      </c>
      <c r="E1439">
        <v>64.86</v>
      </c>
      <c r="F1439">
        <v>238747460</v>
      </c>
      <c r="G1439">
        <v>125.79332083723838</v>
      </c>
      <c r="H1439">
        <v>125.90526891807396</v>
      </c>
      <c r="I1439" s="2">
        <f>tsla_14yr_avg[[#This Row],[Average_14Y_Centered]]-tsla_14yr_avg[[#This Row],[MANUAL ROLLING AVERAGE]]</f>
        <v>-0.11194808083557461</v>
      </c>
    </row>
    <row r="1440" spans="1:9" x14ac:dyDescent="0.25">
      <c r="A1440" s="1">
        <v>43992</v>
      </c>
      <c r="B1440">
        <v>66.13</v>
      </c>
      <c r="C1440">
        <v>68.5</v>
      </c>
      <c r="D1440">
        <v>65.5</v>
      </c>
      <c r="E1440">
        <v>68.34</v>
      </c>
      <c r="F1440">
        <v>278451406</v>
      </c>
      <c r="G1440">
        <v>125.756118051218</v>
      </c>
      <c r="H1440">
        <v>125.8679587371055</v>
      </c>
      <c r="I1440" s="2">
        <f>tsla_14yr_avg[[#This Row],[Average_14Y_Centered]]-tsla_14yr_avg[[#This Row],[MANUAL ROLLING AVERAGE]]</f>
        <v>-0.11184068588750051</v>
      </c>
    </row>
    <row r="1441" spans="1:9" x14ac:dyDescent="0.25">
      <c r="A1441" s="1">
        <v>43991</v>
      </c>
      <c r="B1441">
        <v>62.67</v>
      </c>
      <c r="C1441">
        <v>63.63</v>
      </c>
      <c r="D1441">
        <v>61.6</v>
      </c>
      <c r="E1441">
        <v>62.71</v>
      </c>
      <c r="F1441">
        <v>170822410</v>
      </c>
      <c r="G1441">
        <v>125.756118051218</v>
      </c>
      <c r="H1441">
        <v>125.83066250000016</v>
      </c>
      <c r="I1441" s="2">
        <f>tsla_14yr_avg[[#This Row],[Average_14Y_Centered]]-tsla_14yr_avg[[#This Row],[MANUAL ROLLING AVERAGE]]</f>
        <v>-7.4544448782162931E-2</v>
      </c>
    </row>
    <row r="1442" spans="1:9" x14ac:dyDescent="0.25">
      <c r="A1442" s="1">
        <v>43990</v>
      </c>
      <c r="B1442">
        <v>61.27</v>
      </c>
      <c r="C1442">
        <v>63.33</v>
      </c>
      <c r="D1442">
        <v>60.61</v>
      </c>
      <c r="E1442">
        <v>63.33</v>
      </c>
      <c r="F1442">
        <v>212621138</v>
      </c>
      <c r="G1442">
        <v>125.756118051218</v>
      </c>
      <c r="H1442">
        <v>125.79332083723853</v>
      </c>
      <c r="I1442" s="2">
        <f>tsla_14yr_avg[[#This Row],[Average_14Y_Centered]]-tsla_14yr_avg[[#This Row],[MANUAL ROLLING AVERAGE]]</f>
        <v>-3.7202786020529288E-2</v>
      </c>
    </row>
    <row r="1443" spans="1:9" x14ac:dyDescent="0.25">
      <c r="A1443" s="1">
        <v>43987</v>
      </c>
      <c r="B1443">
        <v>58.52</v>
      </c>
      <c r="C1443">
        <v>59.1</v>
      </c>
      <c r="D1443">
        <v>57.75</v>
      </c>
      <c r="E1443">
        <v>59.04</v>
      </c>
      <c r="F1443">
        <v>117178875</v>
      </c>
      <c r="G1443">
        <v>125.64453666146646</v>
      </c>
      <c r="H1443">
        <v>125.75611805121814</v>
      </c>
      <c r="I1443" s="2">
        <f>tsla_14yr_avg[[#This Row],[Average_14Y_Centered]]-tsla_14yr_avg[[#This Row],[MANUAL ROLLING AVERAGE]]</f>
        <v>-0.11158138975167731</v>
      </c>
    </row>
    <row r="1444" spans="1:9" x14ac:dyDescent="0.25">
      <c r="A1444" s="1">
        <v>43986</v>
      </c>
      <c r="B1444">
        <v>59.33</v>
      </c>
      <c r="C1444">
        <v>59.72</v>
      </c>
      <c r="D1444">
        <v>57.23</v>
      </c>
      <c r="E1444">
        <v>57.63</v>
      </c>
      <c r="F1444">
        <v>133315832</v>
      </c>
      <c r="G1444">
        <v>125.60731752963193</v>
      </c>
      <c r="H1444">
        <v>125.71897908211066</v>
      </c>
      <c r="I1444" s="2">
        <f>tsla_14yr_avg[[#This Row],[Average_14Y_Centered]]-tsla_14yr_avg[[#This Row],[MANUAL ROLLING AVERAGE]]</f>
        <v>-0.11166155247873633</v>
      </c>
    </row>
    <row r="1445" spans="1:9" x14ac:dyDescent="0.25">
      <c r="A1445" s="1">
        <v>43985</v>
      </c>
      <c r="B1445">
        <v>59.21</v>
      </c>
      <c r="C1445">
        <v>59.86</v>
      </c>
      <c r="D1445">
        <v>58.67</v>
      </c>
      <c r="E1445">
        <v>58.86</v>
      </c>
      <c r="F1445">
        <v>119242142</v>
      </c>
      <c r="G1445">
        <v>125.57007483629562</v>
      </c>
      <c r="H1445">
        <v>125.68176654182287</v>
      </c>
      <c r="I1445" s="2">
        <f>tsla_14yr_avg[[#This Row],[Average_14Y_Centered]]-tsla_14yr_avg[[#This Row],[MANUAL ROLLING AVERAGE]]</f>
        <v>-0.1116917055272495</v>
      </c>
    </row>
    <row r="1446" spans="1:9" x14ac:dyDescent="0.25">
      <c r="A1446" s="1">
        <v>43984</v>
      </c>
      <c r="B1446">
        <v>59.65</v>
      </c>
      <c r="C1446">
        <v>60.58</v>
      </c>
      <c r="D1446">
        <v>58.07</v>
      </c>
      <c r="E1446">
        <v>58.77</v>
      </c>
      <c r="F1446">
        <v>203484194</v>
      </c>
      <c r="G1446">
        <v>125.57007483629562</v>
      </c>
      <c r="H1446">
        <v>125.6445366614666</v>
      </c>
      <c r="I1446" s="2">
        <f>tsla_14yr_avg[[#This Row],[Average_14Y_Centered]]-tsla_14yr_avg[[#This Row],[MANUAL ROLLING AVERAGE]]</f>
        <v>-7.4461825170985207E-2</v>
      </c>
    </row>
    <row r="1447" spans="1:9" x14ac:dyDescent="0.25">
      <c r="A1447" s="1">
        <v>43983</v>
      </c>
      <c r="B1447">
        <v>57.2</v>
      </c>
      <c r="C1447">
        <v>59.93</v>
      </c>
      <c r="D1447">
        <v>56.94</v>
      </c>
      <c r="E1447">
        <v>59.87</v>
      </c>
      <c r="F1447">
        <v>226279732</v>
      </c>
      <c r="G1447">
        <v>125.57007483629562</v>
      </c>
      <c r="H1447">
        <v>125.60731752963208</v>
      </c>
      <c r="I1447" s="2">
        <f>tsla_14yr_avg[[#This Row],[Average_14Y_Centered]]-tsla_14yr_avg[[#This Row],[MANUAL ROLLING AVERAGE]]</f>
        <v>-3.7242693336466459E-2</v>
      </c>
    </row>
    <row r="1448" spans="1:9" x14ac:dyDescent="0.25">
      <c r="A1448" s="1">
        <v>43980</v>
      </c>
      <c r="B1448">
        <v>53.92</v>
      </c>
      <c r="C1448">
        <v>55.67</v>
      </c>
      <c r="D1448">
        <v>53.61</v>
      </c>
      <c r="E1448">
        <v>55.67</v>
      </c>
      <c r="F1448">
        <v>177187517</v>
      </c>
      <c r="G1448">
        <v>125.45910591900312</v>
      </c>
      <c r="H1448">
        <v>125.57007483629575</v>
      </c>
      <c r="I1448" s="2">
        <f>tsla_14yr_avg[[#This Row],[Average_14Y_Centered]]-tsla_14yr_avg[[#This Row],[MANUAL ROLLING AVERAGE]]</f>
        <v>-0.11096891729262381</v>
      </c>
    </row>
    <row r="1449" spans="1:9" x14ac:dyDescent="0.25">
      <c r="A1449" s="1">
        <v>43979</v>
      </c>
      <c r="B1449">
        <v>54.23</v>
      </c>
      <c r="C1449">
        <v>54.98</v>
      </c>
      <c r="D1449">
        <v>53.45</v>
      </c>
      <c r="E1449">
        <v>53.72</v>
      </c>
      <c r="F1449">
        <v>109136707</v>
      </c>
      <c r="G1449">
        <v>125.42232637807535</v>
      </c>
      <c r="H1449">
        <v>125.53296446384054</v>
      </c>
      <c r="I1449" s="2">
        <f>tsla_14yr_avg[[#This Row],[Average_14Y_Centered]]-tsla_14yr_avg[[#This Row],[MANUAL ROLLING AVERAGE]]</f>
        <v>-0.11063808576518852</v>
      </c>
    </row>
    <row r="1450" spans="1:9" x14ac:dyDescent="0.25">
      <c r="A1450" s="1">
        <v>43978</v>
      </c>
      <c r="B1450">
        <v>54.72</v>
      </c>
      <c r="C1450">
        <v>55.18</v>
      </c>
      <c r="D1450">
        <v>52.33</v>
      </c>
      <c r="E1450">
        <v>54.68</v>
      </c>
      <c r="F1450">
        <v>173243113</v>
      </c>
      <c r="G1450">
        <v>125.42232637807535</v>
      </c>
      <c r="H1450">
        <v>125.49602679962619</v>
      </c>
      <c r="I1450" s="2">
        <f>tsla_14yr_avg[[#This Row],[Average_14Y_Centered]]-tsla_14yr_avg[[#This Row],[MANUAL ROLLING AVERAGE]]</f>
        <v>-7.3700421550839224E-2</v>
      </c>
    </row>
    <row r="1451" spans="1:9" x14ac:dyDescent="0.25">
      <c r="A1451" s="1">
        <v>43977</v>
      </c>
      <c r="B1451">
        <v>55.63</v>
      </c>
      <c r="C1451">
        <v>55.64</v>
      </c>
      <c r="D1451">
        <v>54.38</v>
      </c>
      <c r="E1451">
        <v>54.59</v>
      </c>
      <c r="F1451">
        <v>121346165</v>
      </c>
      <c r="G1451">
        <v>125.42232637807535</v>
      </c>
      <c r="H1451">
        <v>125.45910591900325</v>
      </c>
      <c r="I1451" s="2">
        <f>tsla_14yr_avg[[#This Row],[Average_14Y_Centered]]-tsla_14yr_avg[[#This Row],[MANUAL ROLLING AVERAGE]]</f>
        <v>-3.6779540927895482E-2</v>
      </c>
    </row>
    <row r="1452" spans="1:9" x14ac:dyDescent="0.25">
      <c r="A1452" s="1">
        <v>43973</v>
      </c>
      <c r="B1452">
        <v>54.81</v>
      </c>
      <c r="C1452">
        <v>55.45</v>
      </c>
      <c r="D1452">
        <v>54.13</v>
      </c>
      <c r="E1452">
        <v>54.46</v>
      </c>
      <c r="F1452">
        <v>149812309</v>
      </c>
      <c r="G1452">
        <v>125.31100186683263</v>
      </c>
      <c r="H1452">
        <v>125.4223263780755</v>
      </c>
      <c r="I1452" s="2">
        <f>tsla_14yr_avg[[#This Row],[Average_14Y_Centered]]-tsla_14yr_avg[[#This Row],[MANUAL ROLLING AVERAGE]]</f>
        <v>-0.11132451124287002</v>
      </c>
    </row>
    <row r="1453" spans="1:9" x14ac:dyDescent="0.25">
      <c r="A1453" s="1">
        <v>43972</v>
      </c>
      <c r="B1453">
        <v>54.4</v>
      </c>
      <c r="C1453">
        <v>55.5</v>
      </c>
      <c r="D1453">
        <v>53.07</v>
      </c>
      <c r="E1453">
        <v>55.17</v>
      </c>
      <c r="F1453">
        <v>183818874</v>
      </c>
      <c r="G1453">
        <v>125.27384136858477</v>
      </c>
      <c r="H1453">
        <v>125.38529265255305</v>
      </c>
      <c r="I1453" s="2">
        <f>tsla_14yr_avg[[#This Row],[Average_14Y_Centered]]-tsla_14yr_avg[[#This Row],[MANUAL ROLLING AVERAGE]]</f>
        <v>-0.11145128396827886</v>
      </c>
    </row>
    <row r="1454" spans="1:9" x14ac:dyDescent="0.25">
      <c r="A1454" s="1">
        <v>43971</v>
      </c>
      <c r="B1454">
        <v>54.7</v>
      </c>
      <c r="C1454">
        <v>55.07</v>
      </c>
      <c r="D1454">
        <v>54.12</v>
      </c>
      <c r="E1454">
        <v>54.37</v>
      </c>
      <c r="F1454">
        <v>109639178</v>
      </c>
      <c r="G1454">
        <v>125.23675373134328</v>
      </c>
      <c r="H1454">
        <v>125.34819172113302</v>
      </c>
      <c r="I1454" s="2">
        <f>tsla_14yr_avg[[#This Row],[Average_14Y_Centered]]-tsla_14yr_avg[[#This Row],[MANUAL ROLLING AVERAGE]]</f>
        <v>-0.11143798978973507</v>
      </c>
    </row>
    <row r="1455" spans="1:9" x14ac:dyDescent="0.25">
      <c r="A1455" s="1">
        <v>43970</v>
      </c>
      <c r="B1455">
        <v>54.34</v>
      </c>
      <c r="C1455">
        <v>54.8</v>
      </c>
      <c r="D1455">
        <v>53.74</v>
      </c>
      <c r="E1455">
        <v>53.87</v>
      </c>
      <c r="F1455">
        <v>144547963</v>
      </c>
      <c r="G1455">
        <v>125.23675373134328</v>
      </c>
      <c r="H1455">
        <v>125.31100186683274</v>
      </c>
      <c r="I1455" s="2">
        <f>tsla_14yr_avg[[#This Row],[Average_14Y_Centered]]-tsla_14yr_avg[[#This Row],[MANUAL ROLLING AVERAGE]]</f>
        <v>-7.424813548945508E-2</v>
      </c>
    </row>
    <row r="1456" spans="1:9" x14ac:dyDescent="0.25">
      <c r="A1456" s="1">
        <v>43969</v>
      </c>
      <c r="B1456">
        <v>55.19</v>
      </c>
      <c r="C1456">
        <v>55.65</v>
      </c>
      <c r="D1456">
        <v>53.59</v>
      </c>
      <c r="E1456">
        <v>54.24</v>
      </c>
      <c r="F1456">
        <v>175471650</v>
      </c>
      <c r="G1456">
        <v>125.23675373134328</v>
      </c>
      <c r="H1456">
        <v>125.2738413685849</v>
      </c>
      <c r="I1456" s="2">
        <f>tsla_14yr_avg[[#This Row],[Average_14Y_Centered]]-tsla_14yr_avg[[#This Row],[MANUAL ROLLING AVERAGE]]</f>
        <v>-3.7087637241612015E-2</v>
      </c>
    </row>
    <row r="1457" spans="1:9" x14ac:dyDescent="0.25">
      <c r="A1457" s="1">
        <v>43966</v>
      </c>
      <c r="B1457">
        <v>52.69</v>
      </c>
      <c r="C1457">
        <v>53.67</v>
      </c>
      <c r="D1457">
        <v>52.44</v>
      </c>
      <c r="E1457">
        <v>53.28</v>
      </c>
      <c r="F1457">
        <v>157776582</v>
      </c>
      <c r="G1457">
        <v>125.12560111835973</v>
      </c>
      <c r="H1457">
        <v>125.23675373134341</v>
      </c>
      <c r="I1457" s="2">
        <f>tsla_14yr_avg[[#This Row],[Average_14Y_Centered]]-tsla_14yr_avg[[#This Row],[MANUAL ROLLING AVERAGE]]</f>
        <v>-0.1111526129836875</v>
      </c>
    </row>
    <row r="1458" spans="1:9" x14ac:dyDescent="0.25">
      <c r="A1458" s="1">
        <v>43965</v>
      </c>
      <c r="B1458">
        <v>52</v>
      </c>
      <c r="C1458">
        <v>53.56</v>
      </c>
      <c r="D1458">
        <v>50.93</v>
      </c>
      <c r="E1458">
        <v>53.56</v>
      </c>
      <c r="F1458">
        <v>205233031</v>
      </c>
      <c r="G1458">
        <v>125.08846583850931</v>
      </c>
      <c r="H1458">
        <v>125.19972023624507</v>
      </c>
      <c r="I1458" s="2">
        <f>tsla_14yr_avg[[#This Row],[Average_14Y_Centered]]-tsla_14yr_avg[[#This Row],[MANUAL ROLLING AVERAGE]]</f>
        <v>-0.11125439773576318</v>
      </c>
    </row>
    <row r="1459" spans="1:9" x14ac:dyDescent="0.25">
      <c r="A1459" s="1">
        <v>43964</v>
      </c>
      <c r="B1459">
        <v>54.72</v>
      </c>
      <c r="C1459">
        <v>55.07</v>
      </c>
      <c r="D1459">
        <v>50.89</v>
      </c>
      <c r="E1459">
        <v>52.73</v>
      </c>
      <c r="F1459">
        <v>285982644</v>
      </c>
      <c r="G1459">
        <v>125.05144675566594</v>
      </c>
      <c r="H1459">
        <v>125.16272529521456</v>
      </c>
      <c r="I1459" s="2">
        <f>tsla_14yr_avg[[#This Row],[Average_14Y_Centered]]-tsla_14yr_avg[[#This Row],[MANUAL ROLLING AVERAGE]]</f>
        <v>-0.11127853954862132</v>
      </c>
    </row>
    <row r="1460" spans="1:9" x14ac:dyDescent="0.25">
      <c r="A1460" s="1">
        <v>43963</v>
      </c>
      <c r="B1460">
        <v>55.13</v>
      </c>
      <c r="C1460">
        <v>56.22</v>
      </c>
      <c r="D1460">
        <v>53.87</v>
      </c>
      <c r="E1460">
        <v>53.96</v>
      </c>
      <c r="F1460">
        <v>238603895</v>
      </c>
      <c r="G1460">
        <v>125.05144675566594</v>
      </c>
      <c r="H1460">
        <v>125.12560111835987</v>
      </c>
      <c r="I1460" s="2">
        <f>tsla_14yr_avg[[#This Row],[Average_14Y_Centered]]-tsla_14yr_avg[[#This Row],[MANUAL ROLLING AVERAGE]]</f>
        <v>-7.415436269393183E-2</v>
      </c>
    </row>
    <row r="1461" spans="1:9" x14ac:dyDescent="0.25">
      <c r="A1461" s="1">
        <v>43962</v>
      </c>
      <c r="B1461">
        <v>52.7</v>
      </c>
      <c r="C1461">
        <v>54.93</v>
      </c>
      <c r="D1461">
        <v>52.33</v>
      </c>
      <c r="E1461">
        <v>54.09</v>
      </c>
      <c r="F1461">
        <v>247794254</v>
      </c>
      <c r="G1461">
        <v>125.05144675566594</v>
      </c>
      <c r="H1461">
        <v>125.08846583850944</v>
      </c>
      <c r="I1461" s="2">
        <f>tsla_14yr_avg[[#This Row],[Average_14Y_Centered]]-tsla_14yr_avg[[#This Row],[MANUAL ROLLING AVERAGE]]</f>
        <v>-3.7019082843499973E-2</v>
      </c>
    </row>
    <row r="1462" spans="1:9" x14ac:dyDescent="0.25">
      <c r="A1462" s="1">
        <v>43959</v>
      </c>
      <c r="B1462">
        <v>52.92</v>
      </c>
      <c r="C1462">
        <v>54.93</v>
      </c>
      <c r="D1462">
        <v>52.47</v>
      </c>
      <c r="E1462">
        <v>54.63</v>
      </c>
      <c r="F1462">
        <v>241951553</v>
      </c>
      <c r="G1462">
        <v>124.9392617866005</v>
      </c>
      <c r="H1462">
        <v>125.05144675566606</v>
      </c>
      <c r="I1462" s="2">
        <f>tsla_14yr_avg[[#This Row],[Average_14Y_Centered]]-tsla_14yr_avg[[#This Row],[MANUAL ROLLING AVERAGE]]</f>
        <v>-0.11218496906556652</v>
      </c>
    </row>
    <row r="1463" spans="1:9" x14ac:dyDescent="0.25">
      <c r="A1463" s="1">
        <v>43958</v>
      </c>
      <c r="B1463">
        <v>51.81</v>
      </c>
      <c r="C1463">
        <v>53.09</v>
      </c>
      <c r="D1463">
        <v>51.49</v>
      </c>
      <c r="E1463">
        <v>52</v>
      </c>
      <c r="F1463">
        <v>172915513</v>
      </c>
      <c r="G1463">
        <v>124.90166821705427</v>
      </c>
      <c r="H1463">
        <v>125.01422408441972</v>
      </c>
      <c r="I1463" s="2">
        <f>tsla_14yr_avg[[#This Row],[Average_14Y_Centered]]-tsla_14yr_avg[[#This Row],[MANUAL ROLLING AVERAGE]]</f>
        <v>-0.11255586736545808</v>
      </c>
    </row>
    <row r="1464" spans="1:9" x14ac:dyDescent="0.25">
      <c r="A1464" s="1">
        <v>43957</v>
      </c>
      <c r="B1464">
        <v>51.77</v>
      </c>
      <c r="C1464">
        <v>52.65</v>
      </c>
      <c r="D1464">
        <v>50.74</v>
      </c>
      <c r="E1464">
        <v>52.17</v>
      </c>
      <c r="F1464">
        <v>166848606</v>
      </c>
      <c r="G1464">
        <v>124.86418164910107</v>
      </c>
      <c r="H1464">
        <v>124.97687247905689</v>
      </c>
      <c r="I1464" s="2">
        <f>tsla_14yr_avg[[#This Row],[Average_14Y_Centered]]-tsla_14yr_avg[[#This Row],[MANUAL ROLLING AVERAGE]]</f>
        <v>-0.1126908299558238</v>
      </c>
    </row>
    <row r="1465" spans="1:9" x14ac:dyDescent="0.25">
      <c r="A1465" s="1">
        <v>43956</v>
      </c>
      <c r="B1465">
        <v>52.65</v>
      </c>
      <c r="C1465">
        <v>53.26</v>
      </c>
      <c r="D1465">
        <v>50.81</v>
      </c>
      <c r="E1465">
        <v>51.21</v>
      </c>
      <c r="F1465">
        <v>254875132</v>
      </c>
      <c r="G1465">
        <v>124.86418164910107</v>
      </c>
      <c r="H1465">
        <v>124.9392617866006</v>
      </c>
      <c r="I1465" s="2">
        <f>tsla_14yr_avg[[#This Row],[Average_14Y_Centered]]-tsla_14yr_avg[[#This Row],[MANUAL ROLLING AVERAGE]]</f>
        <v>-7.5080137499526245E-2</v>
      </c>
    </row>
    <row r="1466" spans="1:9" x14ac:dyDescent="0.25">
      <c r="A1466" s="1">
        <v>43955</v>
      </c>
      <c r="B1466">
        <v>46.73</v>
      </c>
      <c r="C1466">
        <v>50.8</v>
      </c>
      <c r="D1466">
        <v>46.53</v>
      </c>
      <c r="E1466">
        <v>50.75</v>
      </c>
      <c r="F1466">
        <v>288556616</v>
      </c>
      <c r="G1466">
        <v>124.86418164910107</v>
      </c>
      <c r="H1466">
        <v>124.90166821705438</v>
      </c>
      <c r="I1466" s="2">
        <f>tsla_14yr_avg[[#This Row],[Average_14Y_Centered]]-tsla_14yr_avg[[#This Row],[MANUAL ROLLING AVERAGE]]</f>
        <v>-3.7486567953308736E-2</v>
      </c>
    </row>
    <row r="1467" spans="1:9" x14ac:dyDescent="0.25">
      <c r="A1467" s="1">
        <v>43952</v>
      </c>
      <c r="B1467">
        <v>50.33</v>
      </c>
      <c r="C1467">
        <v>51.52</v>
      </c>
      <c r="D1467">
        <v>45.54</v>
      </c>
      <c r="E1467">
        <v>46.75</v>
      </c>
      <c r="F1467">
        <v>487977636</v>
      </c>
      <c r="G1467">
        <v>124.75151749767731</v>
      </c>
      <c r="H1467">
        <v>124.86418164910116</v>
      </c>
      <c r="I1467" s="2">
        <f>tsla_14yr_avg[[#This Row],[Average_14Y_Centered]]-tsla_14yr_avg[[#This Row],[MANUAL ROLLING AVERAGE]]</f>
        <v>-0.1126641514238429</v>
      </c>
    </row>
    <row r="1468" spans="1:9" x14ac:dyDescent="0.25">
      <c r="A1468" s="1">
        <v>43951</v>
      </c>
      <c r="B1468">
        <v>57.01</v>
      </c>
      <c r="C1468">
        <v>57.99</v>
      </c>
      <c r="D1468">
        <v>50.9</v>
      </c>
      <c r="E1468">
        <v>52.13</v>
      </c>
      <c r="F1468">
        <v>427078159</v>
      </c>
      <c r="G1468">
        <v>124.71400928792569</v>
      </c>
      <c r="H1468">
        <v>124.82661605206084</v>
      </c>
      <c r="I1468" s="2">
        <f>tsla_14yr_avg[[#This Row],[Average_14Y_Centered]]-tsla_14yr_avg[[#This Row],[MANUAL ROLLING AVERAGE]]</f>
        <v>-0.11260676413515114</v>
      </c>
    </row>
    <row r="1469" spans="1:9" x14ac:dyDescent="0.25">
      <c r="A1469" s="1">
        <v>43950</v>
      </c>
      <c r="B1469">
        <v>52.68</v>
      </c>
      <c r="C1469">
        <v>53.55</v>
      </c>
      <c r="D1469">
        <v>52.21</v>
      </c>
      <c r="E1469">
        <v>53.37</v>
      </c>
      <c r="F1469">
        <v>243239935</v>
      </c>
      <c r="G1469">
        <v>124.67654286598575</v>
      </c>
      <c r="H1469">
        <v>124.78906443618349</v>
      </c>
      <c r="I1469" s="2">
        <f>tsla_14yr_avg[[#This Row],[Average_14Y_Centered]]-tsla_14yr_avg[[#This Row],[MANUAL ROLLING AVERAGE]]</f>
        <v>-0.11252157019774245</v>
      </c>
    </row>
    <row r="1470" spans="1:9" x14ac:dyDescent="0.25">
      <c r="A1470" s="1">
        <v>43949</v>
      </c>
      <c r="B1470">
        <v>53.04</v>
      </c>
      <c r="C1470">
        <v>53.67</v>
      </c>
      <c r="D1470">
        <v>50.45</v>
      </c>
      <c r="E1470">
        <v>51.27</v>
      </c>
      <c r="F1470">
        <v>228329634</v>
      </c>
      <c r="G1470">
        <v>124.67654286598575</v>
      </c>
      <c r="H1470">
        <v>124.7515174976774</v>
      </c>
      <c r="I1470" s="2">
        <f>tsla_14yr_avg[[#This Row],[Average_14Y_Centered]]-tsla_14yr_avg[[#This Row],[MANUAL ROLLING AVERAGE]]</f>
        <v>-7.4974631691645754E-2</v>
      </c>
    </row>
    <row r="1471" spans="1:9" x14ac:dyDescent="0.25">
      <c r="A1471" s="1">
        <v>43948</v>
      </c>
      <c r="B1471">
        <v>49.17</v>
      </c>
      <c r="C1471">
        <v>53.3</v>
      </c>
      <c r="D1471">
        <v>49</v>
      </c>
      <c r="E1471">
        <v>53.25</v>
      </c>
      <c r="F1471">
        <v>310221904</v>
      </c>
      <c r="G1471">
        <v>124.67654286598575</v>
      </c>
      <c r="H1471">
        <v>124.71400928792579</v>
      </c>
      <c r="I1471" s="2">
        <f>tsla_14yr_avg[[#This Row],[Average_14Y_Centered]]-tsla_14yr_avg[[#This Row],[MANUAL ROLLING AVERAGE]]</f>
        <v>-3.7466421940038686E-2</v>
      </c>
    </row>
    <row r="1472" spans="1:9" x14ac:dyDescent="0.25">
      <c r="A1472" s="1">
        <v>43945</v>
      </c>
      <c r="B1472">
        <v>47.39</v>
      </c>
      <c r="C1472">
        <v>48.72</v>
      </c>
      <c r="D1472">
        <v>46.55</v>
      </c>
      <c r="E1472">
        <v>48.34</v>
      </c>
      <c r="F1472">
        <v>198564339</v>
      </c>
      <c r="G1472">
        <v>124.56405380333952</v>
      </c>
      <c r="H1472">
        <v>124.67654286598585</v>
      </c>
      <c r="I1472" s="2">
        <f>tsla_14yr_avg[[#This Row],[Average_14Y_Centered]]-tsla_14yr_avg[[#This Row],[MANUAL ROLLING AVERAGE]]</f>
        <v>-0.11248906264633263</v>
      </c>
    </row>
    <row r="1473" spans="1:9" x14ac:dyDescent="0.25">
      <c r="A1473" s="1">
        <v>43944</v>
      </c>
      <c r="B1473">
        <v>48.51</v>
      </c>
      <c r="C1473">
        <v>48.93</v>
      </c>
      <c r="D1473">
        <v>46.88</v>
      </c>
      <c r="E1473">
        <v>47.04</v>
      </c>
      <c r="F1473">
        <v>198550704</v>
      </c>
      <c r="G1473">
        <v>124.52659969088097</v>
      </c>
      <c r="H1473">
        <v>124.6390222772278</v>
      </c>
      <c r="I1473" s="2">
        <f>tsla_14yr_avg[[#This Row],[Average_14Y_Centered]]-tsla_14yr_avg[[#This Row],[MANUAL ROLLING AVERAGE]]</f>
        <v>-0.112422586346824</v>
      </c>
    </row>
    <row r="1474" spans="1:9" x14ac:dyDescent="0.25">
      <c r="A1474" s="1">
        <v>43943</v>
      </c>
      <c r="B1474">
        <v>46.93</v>
      </c>
      <c r="C1474">
        <v>48.93</v>
      </c>
      <c r="D1474">
        <v>45.91</v>
      </c>
      <c r="E1474">
        <v>48.81</v>
      </c>
      <c r="F1474">
        <v>213372654</v>
      </c>
      <c r="G1474">
        <v>124.48915327564895</v>
      </c>
      <c r="H1474">
        <v>124.60154345808853</v>
      </c>
      <c r="I1474" s="2">
        <f>tsla_14yr_avg[[#This Row],[Average_14Y_Centered]]-tsla_14yr_avg[[#This Row],[MANUAL ROLLING AVERAGE]]</f>
        <v>-0.11239018243958299</v>
      </c>
    </row>
    <row r="1475" spans="1:9" x14ac:dyDescent="0.25">
      <c r="A1475" s="1">
        <v>43942</v>
      </c>
      <c r="B1475">
        <v>48.67</v>
      </c>
      <c r="C1475">
        <v>50.22</v>
      </c>
      <c r="D1475">
        <v>44.92</v>
      </c>
      <c r="E1475">
        <v>45.78</v>
      </c>
      <c r="F1475">
        <v>303136631</v>
      </c>
      <c r="G1475">
        <v>124.48915327564895</v>
      </c>
      <c r="H1475">
        <v>124.56405380333958</v>
      </c>
      <c r="I1475" s="2">
        <f>tsla_14yr_avg[[#This Row],[Average_14Y_Centered]]-tsla_14yr_avg[[#This Row],[MANUAL ROLLING AVERAGE]]</f>
        <v>-7.490052769063027E-2</v>
      </c>
    </row>
    <row r="1476" spans="1:9" x14ac:dyDescent="0.25">
      <c r="A1476" s="1">
        <v>43941</v>
      </c>
      <c r="B1476">
        <v>48.85</v>
      </c>
      <c r="C1476">
        <v>51.04</v>
      </c>
      <c r="D1476">
        <v>47.48</v>
      </c>
      <c r="E1476">
        <v>49.76</v>
      </c>
      <c r="F1476">
        <v>221195732</v>
      </c>
      <c r="G1476">
        <v>124.48915327564895</v>
      </c>
      <c r="H1476">
        <v>124.52659969088106</v>
      </c>
      <c r="I1476" s="2">
        <f>tsla_14yr_avg[[#This Row],[Average_14Y_Centered]]-tsla_14yr_avg[[#This Row],[MANUAL ROLLING AVERAGE]]</f>
        <v>-3.7446415232111008E-2</v>
      </c>
    </row>
    <row r="1477" spans="1:9" x14ac:dyDescent="0.25">
      <c r="A1477" s="1">
        <v>43938</v>
      </c>
      <c r="B1477">
        <v>51.49</v>
      </c>
      <c r="C1477">
        <v>51.66</v>
      </c>
      <c r="D1477">
        <v>49.84</v>
      </c>
      <c r="E1477">
        <v>50.26</v>
      </c>
      <c r="F1477">
        <v>196923637</v>
      </c>
      <c r="G1477">
        <v>124.37673664711329</v>
      </c>
      <c r="H1477">
        <v>124.48915327564902</v>
      </c>
      <c r="I1477" s="2">
        <f>tsla_14yr_avg[[#This Row],[Average_14Y_Centered]]-tsla_14yr_avg[[#This Row],[MANUAL ROLLING AVERAGE]]</f>
        <v>-0.1124166285357262</v>
      </c>
    </row>
    <row r="1478" spans="1:9" x14ac:dyDescent="0.25">
      <c r="A1478" s="1">
        <v>43937</v>
      </c>
      <c r="B1478">
        <v>47.8</v>
      </c>
      <c r="C1478">
        <v>50.63</v>
      </c>
      <c r="D1478">
        <v>47.11</v>
      </c>
      <c r="E1478">
        <v>49.68</v>
      </c>
      <c r="F1478">
        <v>309868173</v>
      </c>
      <c r="G1478">
        <v>124.33928703703705</v>
      </c>
      <c r="H1478">
        <v>124.45168056842762</v>
      </c>
      <c r="I1478" s="2">
        <f>tsla_14yr_avg[[#This Row],[Average_14Y_Centered]]-tsla_14yr_avg[[#This Row],[MANUAL ROLLING AVERAGE]]</f>
        <v>-0.11239353139056618</v>
      </c>
    </row>
    <row r="1479" spans="1:9" x14ac:dyDescent="0.25">
      <c r="A1479" s="1">
        <v>43936</v>
      </c>
      <c r="B1479">
        <v>49.47</v>
      </c>
      <c r="C1479">
        <v>50.21</v>
      </c>
      <c r="D1479">
        <v>47.33</v>
      </c>
      <c r="E1479">
        <v>48.66</v>
      </c>
      <c r="F1479">
        <v>353655363</v>
      </c>
      <c r="G1479">
        <v>124.30181425485961</v>
      </c>
      <c r="H1479">
        <v>124.41421247683762</v>
      </c>
      <c r="I1479" s="2">
        <f>tsla_14yr_avg[[#This Row],[Average_14Y_Centered]]-tsla_14yr_avg[[#This Row],[MANUAL ROLLING AVERAGE]]</f>
        <v>-0.11239822197801175</v>
      </c>
    </row>
    <row r="1480" spans="1:9" x14ac:dyDescent="0.25">
      <c r="A1480" s="1">
        <v>43935</v>
      </c>
      <c r="B1480">
        <v>46.6</v>
      </c>
      <c r="C1480">
        <v>49.46</v>
      </c>
      <c r="D1480">
        <v>46.16</v>
      </c>
      <c r="E1480">
        <v>47.33</v>
      </c>
      <c r="F1480">
        <v>458648121</v>
      </c>
      <c r="G1480">
        <v>124.30181425485961</v>
      </c>
      <c r="H1480">
        <v>124.37673664711338</v>
      </c>
      <c r="I1480" s="2">
        <f>tsla_14yr_avg[[#This Row],[Average_14Y_Centered]]-tsla_14yr_avg[[#This Row],[MANUAL ROLLING AVERAGE]]</f>
        <v>-7.4922392253768066E-2</v>
      </c>
    </row>
    <row r="1481" spans="1:9" x14ac:dyDescent="0.25">
      <c r="A1481" s="1">
        <v>43934</v>
      </c>
      <c r="B1481">
        <v>39.340000000000003</v>
      </c>
      <c r="C1481">
        <v>43.47</v>
      </c>
      <c r="D1481">
        <v>38.700000000000003</v>
      </c>
      <c r="E1481">
        <v>43.4</v>
      </c>
      <c r="F1481">
        <v>337131586</v>
      </c>
      <c r="G1481">
        <v>124.30181425485961</v>
      </c>
      <c r="H1481">
        <v>124.3392870370371</v>
      </c>
      <c r="I1481" s="2">
        <f>tsla_14yr_avg[[#This Row],[Average_14Y_Centered]]-tsla_14yr_avg[[#This Row],[MANUAL ROLLING AVERAGE]]</f>
        <v>-3.7472782177488284E-2</v>
      </c>
    </row>
    <row r="1482" spans="1:9" x14ac:dyDescent="0.25">
      <c r="A1482" s="1">
        <v>43930</v>
      </c>
      <c r="B1482">
        <v>37.47</v>
      </c>
      <c r="C1482">
        <v>38.35</v>
      </c>
      <c r="D1482">
        <v>37.14</v>
      </c>
      <c r="E1482">
        <v>38.200000000000003</v>
      </c>
      <c r="F1482">
        <v>204750195</v>
      </c>
      <c r="G1482">
        <v>124.15208012326656</v>
      </c>
      <c r="H1482">
        <v>124.30181425485968</v>
      </c>
      <c r="I1482" s="2">
        <f>tsla_14yr_avg[[#This Row],[Average_14Y_Centered]]-tsla_14yr_avg[[#This Row],[MANUAL ROLLING AVERAGE]]</f>
        <v>-0.14973413159312088</v>
      </c>
    </row>
    <row r="1483" spans="1:9" x14ac:dyDescent="0.25">
      <c r="A1483" s="1">
        <v>43929</v>
      </c>
      <c r="B1483">
        <v>36.950000000000003</v>
      </c>
      <c r="C1483">
        <v>37.15</v>
      </c>
      <c r="D1483">
        <v>35.56</v>
      </c>
      <c r="E1483">
        <v>36.590000000000003</v>
      </c>
      <c r="F1483">
        <v>189840480</v>
      </c>
      <c r="G1483">
        <v>124.11469192852744</v>
      </c>
      <c r="H1483">
        <v>124.26437384330667</v>
      </c>
      <c r="I1483" s="2">
        <f>tsla_14yr_avg[[#This Row],[Average_14Y_Centered]]-tsla_14yr_avg[[#This Row],[MANUAL ROLLING AVERAGE]]</f>
        <v>-0.14968191477923654</v>
      </c>
    </row>
    <row r="1484" spans="1:9" x14ac:dyDescent="0.25">
      <c r="A1484" s="1">
        <v>43928</v>
      </c>
      <c r="B1484">
        <v>36.33</v>
      </c>
      <c r="C1484">
        <v>37.67</v>
      </c>
      <c r="D1484">
        <v>35.49</v>
      </c>
      <c r="E1484">
        <v>36.36</v>
      </c>
      <c r="F1484">
        <v>268796931</v>
      </c>
      <c r="G1484">
        <v>124.11469192852744</v>
      </c>
      <c r="H1484">
        <v>124.22695343817459</v>
      </c>
      <c r="I1484" s="2">
        <f>tsla_14yr_avg[[#This Row],[Average_14Y_Centered]]-tsla_14yr_avg[[#This Row],[MANUAL ROLLING AVERAGE]]</f>
        <v>-0.11226150964715487</v>
      </c>
    </row>
    <row r="1485" spans="1:9" x14ac:dyDescent="0.25">
      <c r="A1485" s="1">
        <v>43927</v>
      </c>
      <c r="B1485">
        <v>34.08</v>
      </c>
      <c r="C1485">
        <v>34.729999999999997</v>
      </c>
      <c r="D1485">
        <v>33.200000000000003</v>
      </c>
      <c r="E1485">
        <v>34.42</v>
      </c>
      <c r="F1485">
        <v>223527830</v>
      </c>
      <c r="G1485">
        <v>124.11469192852744</v>
      </c>
      <c r="H1485">
        <v>124.18951911220721</v>
      </c>
      <c r="I1485" s="2">
        <f>tsla_14yr_avg[[#This Row],[Average_14Y_Centered]]-tsla_14yr_avg[[#This Row],[MANUAL ROLLING AVERAGE]]</f>
        <v>-7.4827183679772702E-2</v>
      </c>
    </row>
    <row r="1486" spans="1:9" x14ac:dyDescent="0.25">
      <c r="A1486" s="1">
        <v>43924</v>
      </c>
      <c r="B1486">
        <v>33.97</v>
      </c>
      <c r="C1486">
        <v>34.369999999999997</v>
      </c>
      <c r="D1486">
        <v>31.23</v>
      </c>
      <c r="E1486">
        <v>32</v>
      </c>
      <c r="F1486">
        <v>338431548</v>
      </c>
      <c r="G1486">
        <v>124.00264389042783</v>
      </c>
      <c r="H1486">
        <v>124.15208012326661</v>
      </c>
      <c r="I1486" s="2">
        <f>tsla_14yr_avg[[#This Row],[Average_14Y_Centered]]-tsla_14yr_avg[[#This Row],[MANUAL ROLLING AVERAGE]]</f>
        <v>-0.14943623283878082</v>
      </c>
    </row>
    <row r="1487" spans="1:9" x14ac:dyDescent="0.25">
      <c r="A1487" s="1">
        <v>43923</v>
      </c>
      <c r="B1487">
        <v>32.07</v>
      </c>
      <c r="C1487">
        <v>32.950000000000003</v>
      </c>
      <c r="D1487">
        <v>29.76</v>
      </c>
      <c r="E1487">
        <v>30.3</v>
      </c>
      <c r="F1487">
        <v>297876786</v>
      </c>
      <c r="G1487">
        <v>123.96540000000002</v>
      </c>
      <c r="H1487">
        <v>124.11469192852746</v>
      </c>
      <c r="I1487" s="2">
        <f>tsla_14yr_avg[[#This Row],[Average_14Y_Centered]]-tsla_14yr_avg[[#This Row],[MANUAL ROLLING AVERAGE]]</f>
        <v>-0.14929192852744677</v>
      </c>
    </row>
    <row r="1488" spans="1:9" x14ac:dyDescent="0.25">
      <c r="A1488" s="1">
        <v>43922</v>
      </c>
      <c r="B1488">
        <v>33.6</v>
      </c>
      <c r="C1488">
        <v>34.26</v>
      </c>
      <c r="D1488">
        <v>31.67</v>
      </c>
      <c r="E1488">
        <v>32.1</v>
      </c>
      <c r="F1488">
        <v>200297891</v>
      </c>
      <c r="G1488">
        <v>123.92816979390956</v>
      </c>
      <c r="H1488">
        <v>124.07731752386823</v>
      </c>
      <c r="I1488" s="2">
        <f>tsla_14yr_avg[[#This Row],[Average_14Y_Centered]]-tsla_14yr_avg[[#This Row],[MANUAL ROLLING AVERAGE]]</f>
        <v>-0.14914772995867054</v>
      </c>
    </row>
    <row r="1489" spans="1:9" x14ac:dyDescent="0.25">
      <c r="A1489" s="1">
        <v>43921</v>
      </c>
      <c r="B1489">
        <v>33.42</v>
      </c>
      <c r="C1489">
        <v>36.200000000000003</v>
      </c>
      <c r="D1489">
        <v>33.130000000000003</v>
      </c>
      <c r="E1489">
        <v>34.93</v>
      </c>
      <c r="F1489">
        <v>266572624</v>
      </c>
      <c r="G1489">
        <v>123.92816979390956</v>
      </c>
      <c r="H1489">
        <v>124.0399784482759</v>
      </c>
      <c r="I1489" s="2">
        <f>tsla_14yr_avg[[#This Row],[Average_14Y_Centered]]-tsla_14yr_avg[[#This Row],[MANUAL ROLLING AVERAGE]]</f>
        <v>-0.11180865436634235</v>
      </c>
    </row>
    <row r="1490" spans="1:9" x14ac:dyDescent="0.25">
      <c r="A1490" s="1">
        <v>43920</v>
      </c>
      <c r="B1490">
        <v>34.020000000000003</v>
      </c>
      <c r="C1490">
        <v>34.44</v>
      </c>
      <c r="D1490">
        <v>32.75</v>
      </c>
      <c r="E1490">
        <v>33.479999999999997</v>
      </c>
      <c r="F1490">
        <v>179971220</v>
      </c>
      <c r="G1490">
        <v>123.92816979390956</v>
      </c>
      <c r="H1490">
        <v>124.00264389042786</v>
      </c>
      <c r="I1490" s="2">
        <f>tsla_14yr_avg[[#This Row],[Average_14Y_Centered]]-tsla_14yr_avg[[#This Row],[MANUAL ROLLING AVERAGE]]</f>
        <v>-7.447409651830128E-2</v>
      </c>
    </row>
    <row r="1491" spans="1:9" x14ac:dyDescent="0.25">
      <c r="A1491" s="1">
        <v>43917</v>
      </c>
      <c r="B1491">
        <v>33.67</v>
      </c>
      <c r="C1491">
        <v>35.049999999999997</v>
      </c>
      <c r="D1491">
        <v>32.94</v>
      </c>
      <c r="E1491">
        <v>34.29</v>
      </c>
      <c r="F1491">
        <v>215661341</v>
      </c>
      <c r="G1491">
        <v>123.85353519827851</v>
      </c>
      <c r="H1491">
        <v>123.96540000000005</v>
      </c>
      <c r="I1491" s="2">
        <f>tsla_14yr_avg[[#This Row],[Average_14Y_Centered]]-tsla_14yr_avg[[#This Row],[MANUAL ROLLING AVERAGE]]</f>
        <v>-0.11186480172153779</v>
      </c>
    </row>
    <row r="1492" spans="1:9" x14ac:dyDescent="0.25">
      <c r="A1492" s="1">
        <v>43916</v>
      </c>
      <c r="B1492">
        <v>36.49</v>
      </c>
      <c r="C1492">
        <v>37.33</v>
      </c>
      <c r="D1492">
        <v>34.15</v>
      </c>
      <c r="E1492">
        <v>35.21</v>
      </c>
      <c r="F1492">
        <v>261331468</v>
      </c>
      <c r="G1492">
        <v>123.81624769514445</v>
      </c>
      <c r="H1492">
        <v>123.92816979390962</v>
      </c>
      <c r="I1492" s="2">
        <f>tsla_14yr_avg[[#This Row],[Average_14Y_Centered]]-tsla_14yr_avg[[#This Row],[MANUAL ROLLING AVERAGE]]</f>
        <v>-0.11192209876516301</v>
      </c>
    </row>
    <row r="1493" spans="1:9" x14ac:dyDescent="0.25">
      <c r="A1493" s="1">
        <v>43915</v>
      </c>
      <c r="B1493">
        <v>36.35</v>
      </c>
      <c r="C1493">
        <v>37.130000000000003</v>
      </c>
      <c r="D1493">
        <v>34.07</v>
      </c>
      <c r="E1493">
        <v>35.950000000000003</v>
      </c>
      <c r="F1493">
        <v>318341607</v>
      </c>
      <c r="G1493">
        <v>123.77897695852535</v>
      </c>
      <c r="H1493">
        <v>123.89083948339488</v>
      </c>
      <c r="I1493" s="2">
        <f>tsla_14yr_avg[[#This Row],[Average_14Y_Centered]]-tsla_14yr_avg[[#This Row],[MANUAL ROLLING AVERAGE]]</f>
        <v>-0.11186252486953663</v>
      </c>
    </row>
    <row r="1494" spans="1:9" x14ac:dyDescent="0.25">
      <c r="A1494" s="1">
        <v>43914</v>
      </c>
      <c r="B1494">
        <v>31.82</v>
      </c>
      <c r="C1494">
        <v>34.25</v>
      </c>
      <c r="D1494">
        <v>31.6</v>
      </c>
      <c r="E1494">
        <v>33.67</v>
      </c>
      <c r="F1494">
        <v>343427873</v>
      </c>
      <c r="G1494">
        <v>123.77897695852535</v>
      </c>
      <c r="H1494">
        <v>123.85353519827856</v>
      </c>
      <c r="I1494" s="2">
        <f>tsla_14yr_avg[[#This Row],[Average_14Y_Centered]]-tsla_14yr_avg[[#This Row],[MANUAL ROLLING AVERAGE]]</f>
        <v>-7.4558239753216071E-2</v>
      </c>
    </row>
    <row r="1495" spans="1:9" x14ac:dyDescent="0.25">
      <c r="A1495" s="1">
        <v>43913</v>
      </c>
      <c r="B1495">
        <v>28.91</v>
      </c>
      <c r="C1495">
        <v>29.47</v>
      </c>
      <c r="D1495">
        <v>27.37</v>
      </c>
      <c r="E1495">
        <v>28.95</v>
      </c>
      <c r="F1495">
        <v>246818518</v>
      </c>
      <c r="G1495">
        <v>123.77897695852535</v>
      </c>
      <c r="H1495">
        <v>123.8162476951445</v>
      </c>
      <c r="I1495" s="2">
        <f>tsla_14yr_avg[[#This Row],[Average_14Y_Centered]]-tsla_14yr_avg[[#This Row],[MANUAL ROLLING AVERAGE]]</f>
        <v>-3.7270736619149147E-2</v>
      </c>
    </row>
    <row r="1496" spans="1:9" x14ac:dyDescent="0.25">
      <c r="A1496" s="1">
        <v>43910</v>
      </c>
      <c r="B1496">
        <v>29.21</v>
      </c>
      <c r="C1496">
        <v>31.8</v>
      </c>
      <c r="D1496">
        <v>28.39</v>
      </c>
      <c r="E1496">
        <v>28.5</v>
      </c>
      <c r="F1496">
        <v>424282906</v>
      </c>
      <c r="G1496">
        <v>123.66722222222222</v>
      </c>
      <c r="H1496">
        <v>123.7789769585254</v>
      </c>
      <c r="I1496" s="2">
        <f>tsla_14yr_avg[[#This Row],[Average_14Y_Centered]]-tsla_14yr_avg[[#This Row],[MANUAL ROLLING AVERAGE]]</f>
        <v>-0.11175473630318322</v>
      </c>
    </row>
    <row r="1497" spans="1:9" x14ac:dyDescent="0.25">
      <c r="A1497" s="1">
        <v>43909</v>
      </c>
      <c r="B1497">
        <v>24.98</v>
      </c>
      <c r="C1497">
        <v>30.13</v>
      </c>
      <c r="D1497">
        <v>23.9</v>
      </c>
      <c r="E1497">
        <v>28.51</v>
      </c>
      <c r="F1497">
        <v>452932290</v>
      </c>
      <c r="G1497">
        <v>123.62999386314821</v>
      </c>
      <c r="H1497">
        <v>123.74171068796075</v>
      </c>
      <c r="I1497" s="2">
        <f>tsla_14yr_avg[[#This Row],[Average_14Y_Centered]]-tsla_14yr_avg[[#This Row],[MANUAL ROLLING AVERAGE]]</f>
        <v>-0.11171682481253242</v>
      </c>
    </row>
    <row r="1498" spans="1:9" x14ac:dyDescent="0.25">
      <c r="A1498" s="1">
        <v>43908</v>
      </c>
      <c r="B1498">
        <v>25.93</v>
      </c>
      <c r="C1498">
        <v>26.99</v>
      </c>
      <c r="D1498">
        <v>23.37</v>
      </c>
      <c r="E1498">
        <v>24.08</v>
      </c>
      <c r="F1498">
        <v>356792766</v>
      </c>
      <c r="G1498">
        <v>123.59278834355828</v>
      </c>
      <c r="H1498">
        <v>123.70445501995708</v>
      </c>
      <c r="I1498" s="2">
        <f>tsla_14yr_avg[[#This Row],[Average_14Y_Centered]]-tsla_14yr_avg[[#This Row],[MANUAL ROLLING AVERAGE]]</f>
        <v>-0.1116666763987979</v>
      </c>
    </row>
    <row r="1499" spans="1:9" x14ac:dyDescent="0.25">
      <c r="A1499" s="1">
        <v>43907</v>
      </c>
      <c r="B1499">
        <v>29.33</v>
      </c>
      <c r="C1499">
        <v>31.46</v>
      </c>
      <c r="D1499">
        <v>26.4</v>
      </c>
      <c r="E1499">
        <v>28.68</v>
      </c>
      <c r="F1499">
        <v>359919040</v>
      </c>
      <c r="G1499">
        <v>123.59278834355828</v>
      </c>
      <c r="H1499">
        <v>123.66722222222229</v>
      </c>
      <c r="I1499" s="2">
        <f>tsla_14yr_avg[[#This Row],[Average_14Y_Centered]]-tsla_14yr_avg[[#This Row],[MANUAL ROLLING AVERAGE]]</f>
        <v>-7.4433878664009967E-2</v>
      </c>
    </row>
    <row r="1500" spans="1:9" x14ac:dyDescent="0.25">
      <c r="A1500" s="1">
        <v>43906</v>
      </c>
      <c r="B1500">
        <v>31.3</v>
      </c>
      <c r="C1500">
        <v>32.99</v>
      </c>
      <c r="D1500">
        <v>29.48</v>
      </c>
      <c r="E1500">
        <v>29.67</v>
      </c>
      <c r="F1500">
        <v>307342171</v>
      </c>
      <c r="G1500">
        <v>123.59278834355828</v>
      </c>
      <c r="H1500">
        <v>123.62999386314829</v>
      </c>
      <c r="I1500" s="2">
        <f>tsla_14yr_avg[[#This Row],[Average_14Y_Centered]]-tsla_14yr_avg[[#This Row],[MANUAL ROLLING AVERAGE]]</f>
        <v>-3.7205519590003178E-2</v>
      </c>
    </row>
    <row r="1501" spans="1:9" x14ac:dyDescent="0.25">
      <c r="A1501" s="1">
        <v>43903</v>
      </c>
      <c r="B1501">
        <v>39.67</v>
      </c>
      <c r="C1501">
        <v>40.5</v>
      </c>
      <c r="D1501">
        <v>33.47</v>
      </c>
      <c r="E1501">
        <v>36.44</v>
      </c>
      <c r="F1501">
        <v>339604069</v>
      </c>
      <c r="G1501">
        <v>123.48142813361937</v>
      </c>
      <c r="H1501">
        <v>123.59278834355837</v>
      </c>
      <c r="I1501" s="2">
        <f>tsla_14yr_avg[[#This Row],[Average_14Y_Centered]]-tsla_14yr_avg[[#This Row],[MANUAL ROLLING AVERAGE]]</f>
        <v>-0.11136020993899365</v>
      </c>
    </row>
    <row r="1502" spans="1:9" x14ac:dyDescent="0.25">
      <c r="A1502" s="1">
        <v>43902</v>
      </c>
      <c r="B1502">
        <v>38.729999999999997</v>
      </c>
      <c r="C1502">
        <v>39.630000000000003</v>
      </c>
      <c r="D1502">
        <v>36.42</v>
      </c>
      <c r="E1502">
        <v>37.369999999999997</v>
      </c>
      <c r="F1502">
        <v>283636056</v>
      </c>
      <c r="G1502">
        <v>123.44439644607843</v>
      </c>
      <c r="H1502">
        <v>123.55560870898505</v>
      </c>
      <c r="I1502" s="2">
        <f>tsla_14yr_avg[[#This Row],[Average_14Y_Centered]]-tsla_14yr_avg[[#This Row],[MANUAL ROLLING AVERAGE]]</f>
        <v>-0.11121226290661923</v>
      </c>
    </row>
    <row r="1503" spans="1:9" x14ac:dyDescent="0.25">
      <c r="A1503" s="1">
        <v>43901</v>
      </c>
      <c r="B1503">
        <v>42.68</v>
      </c>
      <c r="C1503">
        <v>43.57</v>
      </c>
      <c r="D1503">
        <v>40.869999999999997</v>
      </c>
      <c r="E1503">
        <v>42.28</v>
      </c>
      <c r="F1503">
        <v>201204057</v>
      </c>
      <c r="G1503">
        <v>123.40738744257274</v>
      </c>
      <c r="H1503">
        <v>123.51848559166164</v>
      </c>
      <c r="I1503" s="2">
        <f>tsla_14yr_avg[[#This Row],[Average_14Y_Centered]]-tsla_14yr_avg[[#This Row],[MANUAL ROLLING AVERAGE]]</f>
        <v>-0.11109814908890314</v>
      </c>
    </row>
    <row r="1504" spans="1:9" x14ac:dyDescent="0.25">
      <c r="A1504" s="1">
        <v>43900</v>
      </c>
      <c r="B1504">
        <v>43.96</v>
      </c>
      <c r="C1504">
        <v>44.53</v>
      </c>
      <c r="D1504">
        <v>40.53</v>
      </c>
      <c r="E1504">
        <v>43.02</v>
      </c>
      <c r="F1504">
        <v>233916855</v>
      </c>
      <c r="G1504">
        <v>123.40738744257274</v>
      </c>
      <c r="H1504">
        <v>123.48142813361945</v>
      </c>
      <c r="I1504" s="2">
        <f>tsla_14yr_avg[[#This Row],[Average_14Y_Centered]]-tsla_14yr_avg[[#This Row],[MANUAL ROLLING AVERAGE]]</f>
        <v>-7.404069104670441E-2</v>
      </c>
    </row>
    <row r="1505" spans="1:9" x14ac:dyDescent="0.25">
      <c r="A1505" s="1">
        <v>43899</v>
      </c>
      <c r="B1505">
        <v>40.36</v>
      </c>
      <c r="C1505">
        <v>44.2</v>
      </c>
      <c r="D1505">
        <v>40.33</v>
      </c>
      <c r="E1505">
        <v>40.53</v>
      </c>
      <c r="F1505">
        <v>256106333</v>
      </c>
      <c r="G1505">
        <v>123.40738744257274</v>
      </c>
      <c r="H1505">
        <v>123.4443964460785</v>
      </c>
      <c r="I1505" s="2">
        <f>tsla_14yr_avg[[#This Row],[Average_14Y_Centered]]-tsla_14yr_avg[[#This Row],[MANUAL ROLLING AVERAGE]]</f>
        <v>-3.7009003505758642E-2</v>
      </c>
    </row>
    <row r="1506" spans="1:9" x14ac:dyDescent="0.25">
      <c r="A1506" s="1">
        <v>43896</v>
      </c>
      <c r="B1506">
        <v>46</v>
      </c>
      <c r="C1506">
        <v>47.13</v>
      </c>
      <c r="D1506">
        <v>45.62</v>
      </c>
      <c r="E1506">
        <v>46.9</v>
      </c>
      <c r="F1506">
        <v>189943995</v>
      </c>
      <c r="G1506">
        <v>123.29643206854345</v>
      </c>
      <c r="H1506">
        <v>123.40738744257281</v>
      </c>
      <c r="I1506" s="2">
        <f>tsla_14yr_avg[[#This Row],[Average_14Y_Centered]]-tsla_14yr_avg[[#This Row],[MANUAL ROLLING AVERAGE]]</f>
        <v>-0.11095537402935918</v>
      </c>
    </row>
    <row r="1507" spans="1:9" x14ac:dyDescent="0.25">
      <c r="A1507" s="1">
        <v>43895</v>
      </c>
      <c r="B1507">
        <v>48.25</v>
      </c>
      <c r="C1507">
        <v>49.72</v>
      </c>
      <c r="D1507">
        <v>47.87</v>
      </c>
      <c r="E1507">
        <v>48.3</v>
      </c>
      <c r="F1507">
        <v>162790067</v>
      </c>
      <c r="G1507">
        <v>123.25946160905477</v>
      </c>
      <c r="H1507">
        <v>123.37038579301905</v>
      </c>
      <c r="I1507" s="2">
        <f>tsla_14yr_avg[[#This Row],[Average_14Y_Centered]]-tsla_14yr_avg[[#This Row],[MANUAL ROLLING AVERAGE]]</f>
        <v>-0.11092418396428627</v>
      </c>
    </row>
    <row r="1508" spans="1:9" x14ac:dyDescent="0.25">
      <c r="A1508" s="1">
        <v>43894</v>
      </c>
      <c r="B1508">
        <v>50.93</v>
      </c>
      <c r="C1508">
        <v>51.1</v>
      </c>
      <c r="D1508">
        <v>48.32</v>
      </c>
      <c r="E1508">
        <v>49.97</v>
      </c>
      <c r="F1508">
        <v>225734932</v>
      </c>
      <c r="G1508">
        <v>123.22249235474007</v>
      </c>
      <c r="H1508">
        <v>123.3334037343129</v>
      </c>
      <c r="I1508" s="2">
        <f>tsla_14yr_avg[[#This Row],[Average_14Y_Centered]]-tsla_14yr_avg[[#This Row],[MANUAL ROLLING AVERAGE]]</f>
        <v>-0.11091137957282626</v>
      </c>
    </row>
    <row r="1509" spans="1:9" x14ac:dyDescent="0.25">
      <c r="A1509" s="1">
        <v>43893</v>
      </c>
      <c r="B1509">
        <v>53.67</v>
      </c>
      <c r="C1509">
        <v>53.8</v>
      </c>
      <c r="D1509">
        <v>47.74</v>
      </c>
      <c r="E1509">
        <v>49.7</v>
      </c>
      <c r="F1509">
        <v>386760427</v>
      </c>
      <c r="G1509">
        <v>123.22249235474007</v>
      </c>
      <c r="H1509">
        <v>123.29643206854352</v>
      </c>
      <c r="I1509" s="2">
        <f>tsla_14yr_avg[[#This Row],[Average_14Y_Centered]]-tsla_14yr_avg[[#This Row],[MANUAL ROLLING AVERAGE]]</f>
        <v>-7.3939713803454765E-2</v>
      </c>
    </row>
    <row r="1510" spans="1:9" x14ac:dyDescent="0.25">
      <c r="A1510" s="1">
        <v>43892</v>
      </c>
      <c r="B1510">
        <v>47.42</v>
      </c>
      <c r="C1510">
        <v>49.58</v>
      </c>
      <c r="D1510">
        <v>45.78</v>
      </c>
      <c r="E1510">
        <v>49.57</v>
      </c>
      <c r="F1510">
        <v>302925161</v>
      </c>
      <c r="G1510">
        <v>123.22249235474007</v>
      </c>
      <c r="H1510">
        <v>123.25946160905482</v>
      </c>
      <c r="I1510" s="2">
        <f>tsla_14yr_avg[[#This Row],[Average_14Y_Centered]]-tsla_14yr_avg[[#This Row],[MANUAL ROLLING AVERAGE]]</f>
        <v>-3.6969254314755062E-2</v>
      </c>
    </row>
    <row r="1511" spans="1:9" x14ac:dyDescent="0.25">
      <c r="A1511" s="1">
        <v>43889</v>
      </c>
      <c r="B1511">
        <v>41.98</v>
      </c>
      <c r="C1511">
        <v>46.03</v>
      </c>
      <c r="D1511">
        <v>40.770000000000003</v>
      </c>
      <c r="E1511">
        <v>44.53</v>
      </c>
      <c r="F1511">
        <v>368462958</v>
      </c>
      <c r="G1511">
        <v>123.1485880195599</v>
      </c>
      <c r="H1511">
        <v>123.22249235474013</v>
      </c>
      <c r="I1511" s="2">
        <f>tsla_14yr_avg[[#This Row],[Average_14Y_Centered]]-tsla_14yr_avg[[#This Row],[MANUAL ROLLING AVERAGE]]</f>
        <v>-7.3904335180230873E-2</v>
      </c>
    </row>
    <row r="1512" spans="1:9" x14ac:dyDescent="0.25">
      <c r="A1512" s="1">
        <v>43888</v>
      </c>
      <c r="B1512">
        <v>48.67</v>
      </c>
      <c r="C1512">
        <v>49.32</v>
      </c>
      <c r="D1512">
        <v>44.6</v>
      </c>
      <c r="E1512">
        <v>45.27</v>
      </c>
      <c r="F1512">
        <v>364157744</v>
      </c>
      <c r="G1512">
        <v>123.11167736021997</v>
      </c>
      <c r="H1512">
        <v>123.18552736166316</v>
      </c>
      <c r="I1512" s="2">
        <f>tsla_14yr_avg[[#This Row],[Average_14Y_Centered]]-tsla_14yr_avg[[#This Row],[MANUAL ROLLING AVERAGE]]</f>
        <v>-7.3850001443190649E-2</v>
      </c>
    </row>
    <row r="1513" spans="1:9" x14ac:dyDescent="0.25">
      <c r="A1513" s="1">
        <v>43887</v>
      </c>
      <c r="B1513">
        <v>52.17</v>
      </c>
      <c r="C1513">
        <v>54.22</v>
      </c>
      <c r="D1513">
        <v>51.74</v>
      </c>
      <c r="E1513">
        <v>51.92</v>
      </c>
      <c r="F1513">
        <v>212307818</v>
      </c>
      <c r="G1513">
        <v>123.07477703115454</v>
      </c>
      <c r="H1513">
        <v>123.14858801955997</v>
      </c>
      <c r="I1513" s="2">
        <f>tsla_14yr_avg[[#This Row],[Average_14Y_Centered]]-tsla_14yr_avg[[#This Row],[MANUAL ROLLING AVERAGE]]</f>
        <v>-7.381098840542677E-2</v>
      </c>
    </row>
    <row r="1514" spans="1:9" x14ac:dyDescent="0.25">
      <c r="A1514" s="1">
        <v>43886</v>
      </c>
      <c r="B1514">
        <v>56.6</v>
      </c>
      <c r="C1514">
        <v>57.11</v>
      </c>
      <c r="D1514">
        <v>52.47</v>
      </c>
      <c r="E1514">
        <v>53.33</v>
      </c>
      <c r="F1514">
        <v>259357466</v>
      </c>
      <c r="G1514">
        <v>123.03789618320612</v>
      </c>
      <c r="H1514">
        <v>123.11167736022006</v>
      </c>
      <c r="I1514" s="2">
        <f>tsla_14yr_avg[[#This Row],[Average_14Y_Centered]]-tsla_14yr_avg[[#This Row],[MANUAL ROLLING AVERAGE]]</f>
        <v>-7.3781177013941601E-2</v>
      </c>
    </row>
    <row r="1515" spans="1:9" x14ac:dyDescent="0.25">
      <c r="A1515" s="1">
        <v>43885</v>
      </c>
      <c r="B1515">
        <v>55.93</v>
      </c>
      <c r="C1515">
        <v>57.57</v>
      </c>
      <c r="D1515">
        <v>54.81</v>
      </c>
      <c r="E1515">
        <v>55.59</v>
      </c>
      <c r="F1515">
        <v>227882634</v>
      </c>
      <c r="G1515">
        <v>123.03789618320612</v>
      </c>
      <c r="H1515">
        <v>123.07477703115462</v>
      </c>
      <c r="I1515" s="2">
        <f>tsla_14yr_avg[[#This Row],[Average_14Y_Centered]]-tsla_14yr_avg[[#This Row],[MANUAL ROLLING AVERAGE]]</f>
        <v>-3.6880847948509654E-2</v>
      </c>
    </row>
    <row r="1516" spans="1:9" x14ac:dyDescent="0.25">
      <c r="A1516" s="1">
        <v>43882</v>
      </c>
      <c r="B1516">
        <v>60.47</v>
      </c>
      <c r="C1516">
        <v>60.87</v>
      </c>
      <c r="D1516">
        <v>58.7</v>
      </c>
      <c r="E1516">
        <v>60.07</v>
      </c>
      <c r="F1516">
        <v>215091956</v>
      </c>
      <c r="G1516">
        <v>122.96425389075371</v>
      </c>
      <c r="H1516">
        <v>123.03789618320617</v>
      </c>
      <c r="I1516" s="2">
        <f>tsla_14yr_avg[[#This Row],[Average_14Y_Centered]]-tsla_14yr_avg[[#This Row],[MANUAL ROLLING AVERAGE]]</f>
        <v>-7.3642292452461788E-2</v>
      </c>
    </row>
    <row r="1517" spans="1:9" x14ac:dyDescent="0.25">
      <c r="A1517" s="1">
        <v>43881</v>
      </c>
      <c r="B1517">
        <v>60.8</v>
      </c>
      <c r="C1517">
        <v>60.8</v>
      </c>
      <c r="D1517">
        <v>57.33</v>
      </c>
      <c r="E1517">
        <v>59.96</v>
      </c>
      <c r="F1517">
        <v>264523637</v>
      </c>
      <c r="G1517">
        <v>122.9275259304454</v>
      </c>
      <c r="H1517">
        <v>123.00107448107454</v>
      </c>
      <c r="I1517" s="2">
        <f>tsla_14yr_avg[[#This Row],[Average_14Y_Centered]]-tsla_14yr_avg[[#This Row],[MANUAL ROLLING AVERAGE]]</f>
        <v>-7.3548550629141118E-2</v>
      </c>
    </row>
    <row r="1518" spans="1:9" x14ac:dyDescent="0.25">
      <c r="A1518" s="1">
        <v>43880</v>
      </c>
      <c r="B1518">
        <v>61.57</v>
      </c>
      <c r="C1518">
        <v>62.99</v>
      </c>
      <c r="D1518">
        <v>60.07</v>
      </c>
      <c r="E1518">
        <v>61.16</v>
      </c>
      <c r="F1518">
        <v>381344807</v>
      </c>
      <c r="G1518">
        <v>122.89083562061604</v>
      </c>
      <c r="H1518">
        <v>122.96425389075381</v>
      </c>
      <c r="I1518" s="2">
        <f>tsla_14yr_avg[[#This Row],[Average_14Y_Centered]]-tsla_14yr_avg[[#This Row],[MANUAL ROLLING AVERAGE]]</f>
        <v>-7.3418270137764807E-2</v>
      </c>
    </row>
    <row r="1519" spans="1:9" x14ac:dyDescent="0.25">
      <c r="A1519" s="1">
        <v>43879</v>
      </c>
      <c r="B1519">
        <v>56.11</v>
      </c>
      <c r="C1519">
        <v>57.33</v>
      </c>
      <c r="D1519">
        <v>55.49</v>
      </c>
      <c r="E1519">
        <v>57.23</v>
      </c>
      <c r="F1519">
        <v>250475762</v>
      </c>
      <c r="G1519">
        <v>122.89083562061604</v>
      </c>
      <c r="H1519">
        <v>122.92752593044547</v>
      </c>
      <c r="I1519" s="2">
        <f>tsla_14yr_avg[[#This Row],[Average_14Y_Centered]]-tsla_14yr_avg[[#This Row],[MANUAL ROLLING AVERAGE]]</f>
        <v>-3.669030982942445E-2</v>
      </c>
    </row>
    <row r="1520" spans="1:9" x14ac:dyDescent="0.25">
      <c r="A1520" s="1">
        <v>43875</v>
      </c>
      <c r="B1520">
        <v>52.48</v>
      </c>
      <c r="C1520">
        <v>54.2</v>
      </c>
      <c r="D1520">
        <v>52.37</v>
      </c>
      <c r="E1520">
        <v>53.34</v>
      </c>
      <c r="F1520">
        <v>235405877</v>
      </c>
      <c r="G1520">
        <v>122.81745504419385</v>
      </c>
      <c r="H1520">
        <v>122.89083562061612</v>
      </c>
      <c r="I1520" s="2">
        <f>tsla_14yr_avg[[#This Row],[Average_14Y_Centered]]-tsla_14yr_avg[[#This Row],[MANUAL ROLLING AVERAGE]]</f>
        <v>-7.3380576422266586E-2</v>
      </c>
    </row>
    <row r="1521" spans="1:9" x14ac:dyDescent="0.25">
      <c r="A1521" s="1">
        <v>43874</v>
      </c>
      <c r="B1521">
        <v>49.46</v>
      </c>
      <c r="C1521">
        <v>54.53</v>
      </c>
      <c r="D1521">
        <v>49</v>
      </c>
      <c r="E1521">
        <v>53.6</v>
      </c>
      <c r="F1521">
        <v>394340715</v>
      </c>
      <c r="G1521">
        <v>122.78081352833638</v>
      </c>
      <c r="H1521">
        <v>122.85412195121957</v>
      </c>
      <c r="I1521" s="2">
        <f>tsla_14yr_avg[[#This Row],[Average_14Y_Centered]]-tsla_14yr_avg[[#This Row],[MANUAL ROLLING AVERAGE]]</f>
        <v>-7.3308422883187063E-2</v>
      </c>
    </row>
    <row r="1522" spans="1:9" x14ac:dyDescent="0.25">
      <c r="A1522" s="1">
        <v>43873</v>
      </c>
      <c r="B1522">
        <v>51.86</v>
      </c>
      <c r="C1522">
        <v>52.65</v>
      </c>
      <c r="D1522">
        <v>50.89</v>
      </c>
      <c r="E1522">
        <v>51.15</v>
      </c>
      <c r="F1522">
        <v>180337220</v>
      </c>
      <c r="G1522">
        <v>122.74418519646666</v>
      </c>
      <c r="H1522">
        <v>122.81745504419389</v>
      </c>
      <c r="I1522" s="2">
        <f>tsla_14yr_avg[[#This Row],[Average_14Y_Centered]]-tsla_14yr_avg[[#This Row],[MANUAL ROLLING AVERAGE]]</f>
        <v>-7.3269847727232218E-2</v>
      </c>
    </row>
    <row r="1523" spans="1:9" x14ac:dyDescent="0.25">
      <c r="A1523" s="1">
        <v>43872</v>
      </c>
      <c r="B1523">
        <v>51.25</v>
      </c>
      <c r="C1523">
        <v>52.23</v>
      </c>
      <c r="D1523">
        <v>50.53</v>
      </c>
      <c r="E1523">
        <v>51.63</v>
      </c>
      <c r="F1523">
        <v>175462215</v>
      </c>
      <c r="G1523">
        <v>122.70758830694274</v>
      </c>
      <c r="H1523">
        <v>122.78081352833644</v>
      </c>
      <c r="I1523" s="2">
        <f>tsla_14yr_avg[[#This Row],[Average_14Y_Centered]]-tsla_14yr_avg[[#This Row],[MANUAL ROLLING AVERAGE]]</f>
        <v>-7.3225221393698803E-2</v>
      </c>
    </row>
    <row r="1524" spans="1:9" x14ac:dyDescent="0.25">
      <c r="A1524" s="1">
        <v>43871</v>
      </c>
      <c r="B1524">
        <v>53.33</v>
      </c>
      <c r="C1524">
        <v>54.67</v>
      </c>
      <c r="D1524">
        <v>50.16</v>
      </c>
      <c r="E1524">
        <v>51.42</v>
      </c>
      <c r="F1524">
        <v>370337750</v>
      </c>
      <c r="G1524">
        <v>122.70758830694274</v>
      </c>
      <c r="H1524">
        <v>122.74418519646672</v>
      </c>
      <c r="I1524" s="2">
        <f>tsla_14yr_avg[[#This Row],[Average_14Y_Centered]]-tsla_14yr_avg[[#This Row],[MANUAL ROLLING AVERAGE]]</f>
        <v>-3.6596889523977438E-2</v>
      </c>
    </row>
    <row r="1525" spans="1:9" x14ac:dyDescent="0.25">
      <c r="A1525" s="1">
        <v>43868</v>
      </c>
      <c r="B1525">
        <v>48.7</v>
      </c>
      <c r="C1525">
        <v>51.32</v>
      </c>
      <c r="D1525">
        <v>48.67</v>
      </c>
      <c r="E1525">
        <v>49.87</v>
      </c>
      <c r="F1525">
        <v>255953078</v>
      </c>
      <c r="G1525">
        <v>122.63450091296409</v>
      </c>
      <c r="H1525">
        <v>122.70758830694281</v>
      </c>
      <c r="I1525" s="2">
        <f>tsla_14yr_avg[[#This Row],[Average_14Y_Centered]]-tsla_14yr_avg[[#This Row],[MANUAL ROLLING AVERAGE]]</f>
        <v>-7.3087393978724435E-2</v>
      </c>
    </row>
    <row r="1526" spans="1:9" x14ac:dyDescent="0.25">
      <c r="A1526" s="1">
        <v>43867</v>
      </c>
      <c r="B1526">
        <v>46.66</v>
      </c>
      <c r="C1526">
        <v>53.06</v>
      </c>
      <c r="D1526">
        <v>45.8</v>
      </c>
      <c r="E1526">
        <v>49.93</v>
      </c>
      <c r="F1526">
        <v>598211924</v>
      </c>
      <c r="G1526">
        <v>122.59798600547612</v>
      </c>
      <c r="H1526">
        <v>122.67103196347038</v>
      </c>
      <c r="I1526" s="2">
        <f>tsla_14yr_avg[[#This Row],[Average_14Y_Centered]]-tsla_14yr_avg[[#This Row],[MANUAL ROLLING AVERAGE]]</f>
        <v>-7.3045957994267496E-2</v>
      </c>
    </row>
    <row r="1527" spans="1:9" x14ac:dyDescent="0.25">
      <c r="A1527" s="1">
        <v>43866</v>
      </c>
      <c r="B1527">
        <v>54.88</v>
      </c>
      <c r="C1527">
        <v>56.4</v>
      </c>
      <c r="D1527">
        <v>46.94</v>
      </c>
      <c r="E1527">
        <v>48.98</v>
      </c>
      <c r="F1527">
        <v>726358286</v>
      </c>
      <c r="G1527">
        <v>122.56147201946473</v>
      </c>
      <c r="H1527">
        <v>122.63450091296416</v>
      </c>
      <c r="I1527" s="2">
        <f>tsla_14yr_avg[[#This Row],[Average_14Y_Centered]]-tsla_14yr_avg[[#This Row],[MANUAL ROLLING AVERAGE]]</f>
        <v>-7.3028893499426317E-2</v>
      </c>
    </row>
    <row r="1528" spans="1:9" x14ac:dyDescent="0.25">
      <c r="A1528" s="1">
        <v>43865</v>
      </c>
      <c r="B1528">
        <v>58.86</v>
      </c>
      <c r="C1528">
        <v>64.599999999999994</v>
      </c>
      <c r="D1528">
        <v>55.59</v>
      </c>
      <c r="E1528">
        <v>59.14</v>
      </c>
      <c r="F1528">
        <v>914082249</v>
      </c>
      <c r="G1528">
        <v>122.52497415627849</v>
      </c>
      <c r="H1528">
        <v>122.59798600547617</v>
      </c>
      <c r="I1528" s="2">
        <f>tsla_14yr_avg[[#This Row],[Average_14Y_Centered]]-tsla_14yr_avg[[#This Row],[MANUAL ROLLING AVERAGE]]</f>
        <v>-7.3011849197683887E-2</v>
      </c>
    </row>
    <row r="1529" spans="1:9" x14ac:dyDescent="0.25">
      <c r="A1529" s="1">
        <v>43864</v>
      </c>
      <c r="B1529">
        <v>44.91</v>
      </c>
      <c r="C1529">
        <v>52.41</v>
      </c>
      <c r="D1529">
        <v>44.9</v>
      </c>
      <c r="E1529">
        <v>52</v>
      </c>
      <c r="F1529">
        <v>708503168</v>
      </c>
      <c r="G1529">
        <v>122.52497415627849</v>
      </c>
      <c r="H1529">
        <v>122.56147201946477</v>
      </c>
      <c r="I1529" s="2">
        <f>tsla_14yr_avg[[#This Row],[Average_14Y_Centered]]-tsla_14yr_avg[[#This Row],[MANUAL ROLLING AVERAGE]]</f>
        <v>-3.6497863186284007E-2</v>
      </c>
    </row>
    <row r="1530" spans="1:9" x14ac:dyDescent="0.25">
      <c r="A1530" s="1">
        <v>43861</v>
      </c>
      <c r="B1530">
        <v>42.67</v>
      </c>
      <c r="C1530">
        <v>43.53</v>
      </c>
      <c r="D1530">
        <v>42.17</v>
      </c>
      <c r="E1530">
        <v>43.37</v>
      </c>
      <c r="F1530">
        <v>235789292</v>
      </c>
      <c r="G1530">
        <v>122.45204800972348</v>
      </c>
      <c r="H1530">
        <v>122.52497415627856</v>
      </c>
      <c r="I1530" s="2">
        <f>tsla_14yr_avg[[#This Row],[Average_14Y_Centered]]-tsla_14yr_avg[[#This Row],[MANUAL ROLLING AVERAGE]]</f>
        <v>-7.2926146555076343E-2</v>
      </c>
    </row>
    <row r="1531" spans="1:9" x14ac:dyDescent="0.25">
      <c r="A1531" s="1">
        <v>43860</v>
      </c>
      <c r="B1531">
        <v>42.16</v>
      </c>
      <c r="C1531">
        <v>43.39</v>
      </c>
      <c r="D1531">
        <v>41.2</v>
      </c>
      <c r="E1531">
        <v>42.72</v>
      </c>
      <c r="F1531">
        <v>435085677</v>
      </c>
      <c r="G1531">
        <v>122.41561057108139</v>
      </c>
      <c r="H1531">
        <v>122.48850759878425</v>
      </c>
      <c r="I1531" s="2">
        <f>tsla_14yr_avg[[#This Row],[Average_14Y_Centered]]-tsla_14yr_avg[[#This Row],[MANUAL ROLLING AVERAGE]]</f>
        <v>-7.2897027702865103E-2</v>
      </c>
    </row>
    <row r="1532" spans="1:9" x14ac:dyDescent="0.25">
      <c r="A1532" s="1">
        <v>43859</v>
      </c>
      <c r="B1532">
        <v>38.380000000000003</v>
      </c>
      <c r="C1532">
        <v>39.32</v>
      </c>
      <c r="D1532">
        <v>37.83</v>
      </c>
      <c r="E1532">
        <v>38.729999999999997</v>
      </c>
      <c r="F1532">
        <v>273250331</v>
      </c>
      <c r="G1532">
        <v>122.37920437291223</v>
      </c>
      <c r="H1532">
        <v>122.45204800972354</v>
      </c>
      <c r="I1532" s="2">
        <f>tsla_14yr_avg[[#This Row],[Average_14Y_Centered]]-tsla_14yr_avg[[#This Row],[MANUAL ROLLING AVERAGE]]</f>
        <v>-7.2843636811313672E-2</v>
      </c>
    </row>
    <row r="1533" spans="1:9" x14ac:dyDescent="0.25">
      <c r="A1533" s="1">
        <v>43858</v>
      </c>
      <c r="B1533">
        <v>37.9</v>
      </c>
      <c r="C1533">
        <v>38.450000000000003</v>
      </c>
      <c r="D1533">
        <v>37.21</v>
      </c>
      <c r="E1533">
        <v>37.79</v>
      </c>
      <c r="F1533">
        <v>176827517</v>
      </c>
      <c r="G1533">
        <v>122.34282331511839</v>
      </c>
      <c r="H1533">
        <v>122.41561057108146</v>
      </c>
      <c r="I1533" s="2">
        <f>tsla_14yr_avg[[#This Row],[Average_14Y_Centered]]-tsla_14yr_avg[[#This Row],[MANUAL ROLLING AVERAGE]]</f>
        <v>-7.2787255963064013E-2</v>
      </c>
    </row>
    <row r="1534" spans="1:9" x14ac:dyDescent="0.25">
      <c r="A1534" s="1">
        <v>43857</v>
      </c>
      <c r="B1534">
        <v>36.130000000000003</v>
      </c>
      <c r="C1534">
        <v>37.630000000000003</v>
      </c>
      <c r="D1534">
        <v>35.950000000000003</v>
      </c>
      <c r="E1534">
        <v>37.200000000000003</v>
      </c>
      <c r="F1534">
        <v>204121260</v>
      </c>
      <c r="G1534">
        <v>122.34282331511839</v>
      </c>
      <c r="H1534">
        <v>122.3792043729123</v>
      </c>
      <c r="I1534" s="2">
        <f>tsla_14yr_avg[[#This Row],[Average_14Y_Centered]]-tsla_14yr_avg[[#This Row],[MANUAL ROLLING AVERAGE]]</f>
        <v>-3.6381057793903437E-2</v>
      </c>
    </row>
    <row r="1535" spans="1:9" x14ac:dyDescent="0.25">
      <c r="A1535" s="1">
        <v>43854</v>
      </c>
      <c r="B1535">
        <v>38.04</v>
      </c>
      <c r="C1535">
        <v>38.26</v>
      </c>
      <c r="D1535">
        <v>36.950000000000003</v>
      </c>
      <c r="E1535">
        <v>37.65</v>
      </c>
      <c r="F1535">
        <v>215304221</v>
      </c>
      <c r="G1535">
        <v>122.27008495145631</v>
      </c>
      <c r="H1535">
        <v>122.34282331511845</v>
      </c>
      <c r="I1535" s="2">
        <f>tsla_14yr_avg[[#This Row],[Average_14Y_Centered]]-tsla_14yr_avg[[#This Row],[MANUAL ROLLING AVERAGE]]</f>
        <v>-7.2738363662139705E-2</v>
      </c>
    </row>
    <row r="1536" spans="1:9" x14ac:dyDescent="0.25">
      <c r="A1536" s="1">
        <v>43853</v>
      </c>
      <c r="B1536">
        <v>37.619999999999997</v>
      </c>
      <c r="C1536">
        <v>38.799999999999997</v>
      </c>
      <c r="D1536">
        <v>37.04</v>
      </c>
      <c r="E1536">
        <v>38.15</v>
      </c>
      <c r="F1536">
        <v>294765888</v>
      </c>
      <c r="G1536">
        <v>122.23372763117986</v>
      </c>
      <c r="H1536">
        <v>122.30644309559943</v>
      </c>
      <c r="I1536" s="2">
        <f>tsla_14yr_avg[[#This Row],[Average_14Y_Centered]]-tsla_14yr_avg[[#This Row],[MANUAL ROLLING AVERAGE]]</f>
        <v>-7.271546441957355E-2</v>
      </c>
    </row>
    <row r="1537" spans="1:9" x14ac:dyDescent="0.25">
      <c r="A1537" s="1">
        <v>43852</v>
      </c>
      <c r="B1537">
        <v>38.130000000000003</v>
      </c>
      <c r="C1537">
        <v>39.630000000000003</v>
      </c>
      <c r="D1537">
        <v>37.270000000000003</v>
      </c>
      <c r="E1537">
        <v>37.97</v>
      </c>
      <c r="F1537">
        <v>470535888</v>
      </c>
      <c r="G1537">
        <v>122.19737719830199</v>
      </c>
      <c r="H1537">
        <v>122.27008495145635</v>
      </c>
      <c r="I1537" s="2">
        <f>tsla_14yr_avg[[#This Row],[Average_14Y_Centered]]-tsla_14yr_avg[[#This Row],[MANUAL ROLLING AVERAGE]]</f>
        <v>-7.2707753154361399E-2</v>
      </c>
    </row>
    <row r="1538" spans="1:9" x14ac:dyDescent="0.25">
      <c r="A1538" s="1">
        <v>43851</v>
      </c>
      <c r="B1538">
        <v>35.35</v>
      </c>
      <c r="C1538">
        <v>36.57</v>
      </c>
      <c r="D1538">
        <v>35.229999999999997</v>
      </c>
      <c r="E1538">
        <v>36.479999999999997</v>
      </c>
      <c r="F1538">
        <v>267052339</v>
      </c>
      <c r="G1538">
        <v>122.19737719830199</v>
      </c>
      <c r="H1538">
        <v>122.2337276311799</v>
      </c>
      <c r="I1538" s="2">
        <f>tsla_14yr_avg[[#This Row],[Average_14Y_Centered]]-tsla_14yr_avg[[#This Row],[MANUAL ROLLING AVERAGE]]</f>
        <v>-3.6350432877910066E-2</v>
      </c>
    </row>
    <row r="1539" spans="1:9" x14ac:dyDescent="0.25">
      <c r="A1539" s="1">
        <v>43847</v>
      </c>
      <c r="B1539">
        <v>33.840000000000003</v>
      </c>
      <c r="C1539">
        <v>34.380000000000003</v>
      </c>
      <c r="D1539">
        <v>33.54</v>
      </c>
      <c r="E1539">
        <v>34.03</v>
      </c>
      <c r="F1539">
        <v>204436230</v>
      </c>
      <c r="G1539">
        <v>122.12470909090908</v>
      </c>
      <c r="H1539">
        <v>122.19737719830204</v>
      </c>
      <c r="I1539" s="2">
        <f>tsla_14yr_avg[[#This Row],[Average_14Y_Centered]]-tsla_14yr_avg[[#This Row],[MANUAL ROLLING AVERAGE]]</f>
        <v>-7.2668107392956927E-2</v>
      </c>
    </row>
    <row r="1540" spans="1:9" x14ac:dyDescent="0.25">
      <c r="A1540" s="1">
        <v>43846</v>
      </c>
      <c r="B1540">
        <v>32.92</v>
      </c>
      <c r="C1540">
        <v>34.299999999999997</v>
      </c>
      <c r="D1540">
        <v>32.81</v>
      </c>
      <c r="E1540">
        <v>34.229999999999997</v>
      </c>
      <c r="F1540">
        <v>326050055</v>
      </c>
      <c r="G1540">
        <v>122.08840048470161</v>
      </c>
      <c r="H1540">
        <v>122.1610336465596</v>
      </c>
      <c r="I1540" s="2">
        <f>tsla_14yr_avg[[#This Row],[Average_14Y_Centered]]-tsla_14yr_avg[[#This Row],[MANUAL ROLLING AVERAGE]]</f>
        <v>-7.26331618579934E-2</v>
      </c>
    </row>
    <row r="1541" spans="1:9" x14ac:dyDescent="0.25">
      <c r="A1541" s="1">
        <v>43845</v>
      </c>
      <c r="B1541">
        <v>35.32</v>
      </c>
      <c r="C1541">
        <v>35.86</v>
      </c>
      <c r="D1541">
        <v>34.450000000000003</v>
      </c>
      <c r="E1541">
        <v>34.57</v>
      </c>
      <c r="F1541">
        <v>260532718</v>
      </c>
      <c r="G1541">
        <v>122.052110841914</v>
      </c>
      <c r="H1541">
        <v>122.12470909090912</v>
      </c>
      <c r="I1541" s="2">
        <f>tsla_14yr_avg[[#This Row],[Average_14Y_Centered]]-tsla_14yr_avg[[#This Row],[MANUAL ROLLING AVERAGE]]</f>
        <v>-7.2598248995120684E-2</v>
      </c>
    </row>
    <row r="1542" spans="1:9" x14ac:dyDescent="0.25">
      <c r="A1542" s="1">
        <v>43844</v>
      </c>
      <c r="B1542">
        <v>36.28</v>
      </c>
      <c r="C1542">
        <v>36.49</v>
      </c>
      <c r="D1542">
        <v>34.99</v>
      </c>
      <c r="E1542">
        <v>35.86</v>
      </c>
      <c r="F1542">
        <v>435921103</v>
      </c>
      <c r="G1542">
        <v>122.01583106267032</v>
      </c>
      <c r="H1542">
        <v>122.08840048470164</v>
      </c>
      <c r="I1542" s="2">
        <f>tsla_14yr_avg[[#This Row],[Average_14Y_Centered]]-tsla_14yr_avg[[#This Row],[MANUAL ROLLING AVERAGE]]</f>
        <v>-7.2569422031321551E-2</v>
      </c>
    </row>
    <row r="1543" spans="1:9" x14ac:dyDescent="0.25">
      <c r="A1543" s="1">
        <v>43843</v>
      </c>
      <c r="B1543">
        <v>32.9</v>
      </c>
      <c r="C1543">
        <v>35.04</v>
      </c>
      <c r="D1543">
        <v>32.799999999999997</v>
      </c>
      <c r="E1543">
        <v>34.99</v>
      </c>
      <c r="F1543">
        <v>399518675</v>
      </c>
      <c r="G1543">
        <v>122.01583106267032</v>
      </c>
      <c r="H1543">
        <v>122.05211084191403</v>
      </c>
      <c r="I1543" s="2">
        <f>tsla_14yr_avg[[#This Row],[Average_14Y_Centered]]-tsla_14yr_avg[[#This Row],[MANUAL ROLLING AVERAGE]]</f>
        <v>-3.6279779243713506E-2</v>
      </c>
    </row>
    <row r="1544" spans="1:9" x14ac:dyDescent="0.25">
      <c r="A1544" s="1">
        <v>43840</v>
      </c>
      <c r="B1544">
        <v>32.119999999999997</v>
      </c>
      <c r="C1544">
        <v>32.33</v>
      </c>
      <c r="D1544">
        <v>31.58</v>
      </c>
      <c r="E1544">
        <v>31.88</v>
      </c>
      <c r="F1544">
        <v>194652635</v>
      </c>
      <c r="G1544">
        <v>121.94333434190619</v>
      </c>
      <c r="H1544">
        <v>122.01583106267033</v>
      </c>
      <c r="I1544" s="2">
        <f>tsla_14yr_avg[[#This Row],[Average_14Y_Centered]]-tsla_14yr_avg[[#This Row],[MANUAL ROLLING AVERAGE]]</f>
        <v>-7.2496720764135603E-2</v>
      </c>
    </row>
    <row r="1545" spans="1:9" x14ac:dyDescent="0.25">
      <c r="A1545" s="1">
        <v>43839</v>
      </c>
      <c r="B1545">
        <v>33.14</v>
      </c>
      <c r="C1545">
        <v>33.25</v>
      </c>
      <c r="D1545">
        <v>31.52</v>
      </c>
      <c r="E1545">
        <v>32.090000000000003</v>
      </c>
      <c r="F1545">
        <v>426948258</v>
      </c>
      <c r="G1545">
        <v>121.9071264367816</v>
      </c>
      <c r="H1545">
        <v>121.97956416464893</v>
      </c>
      <c r="I1545" s="2">
        <f>tsla_14yr_avg[[#This Row],[Average_14Y_Centered]]-tsla_14yr_avg[[#This Row],[MANUAL ROLLING AVERAGE]]</f>
        <v>-7.2437727867338708E-2</v>
      </c>
    </row>
    <row r="1546" spans="1:9" x14ac:dyDescent="0.25">
      <c r="A1546" s="1">
        <v>43838</v>
      </c>
      <c r="B1546">
        <v>31.58</v>
      </c>
      <c r="C1546">
        <v>33.229999999999997</v>
      </c>
      <c r="D1546">
        <v>31.22</v>
      </c>
      <c r="E1546">
        <v>32.81</v>
      </c>
      <c r="F1546">
        <v>467991286</v>
      </c>
      <c r="G1546">
        <v>121.8709434532809</v>
      </c>
      <c r="H1546">
        <v>121.94333434190622</v>
      </c>
      <c r="I1546" s="2">
        <f>tsla_14yr_avg[[#This Row],[Average_14Y_Centered]]-tsla_14yr_avg[[#This Row],[MANUAL ROLLING AVERAGE]]</f>
        <v>-7.2390888625321281E-2</v>
      </c>
    </row>
    <row r="1547" spans="1:9" x14ac:dyDescent="0.25">
      <c r="A1547" s="1">
        <v>43837</v>
      </c>
      <c r="B1547">
        <v>30.76</v>
      </c>
      <c r="C1547">
        <v>31.44</v>
      </c>
      <c r="D1547">
        <v>30.22</v>
      </c>
      <c r="E1547">
        <v>31.27</v>
      </c>
      <c r="F1547">
        <v>273137366</v>
      </c>
      <c r="G1547">
        <v>121.83479443772673</v>
      </c>
      <c r="H1547">
        <v>121.90712643678164</v>
      </c>
      <c r="I1547" s="2">
        <f>tsla_14yr_avg[[#This Row],[Average_14Y_Centered]]-tsla_14yr_avg[[#This Row],[MANUAL ROLLING AVERAGE]]</f>
        <v>-7.2331999054910057E-2</v>
      </c>
    </row>
    <row r="1548" spans="1:9" x14ac:dyDescent="0.25">
      <c r="A1548" s="1">
        <v>43836</v>
      </c>
      <c r="B1548">
        <v>29.36</v>
      </c>
      <c r="C1548">
        <v>30.1</v>
      </c>
      <c r="D1548">
        <v>29.33</v>
      </c>
      <c r="E1548">
        <v>30.1</v>
      </c>
      <c r="F1548">
        <v>152362656</v>
      </c>
      <c r="G1548">
        <v>121.83479443772673</v>
      </c>
      <c r="H1548">
        <v>121.87094345328094</v>
      </c>
      <c r="I1548" s="2">
        <f>tsla_14yr_avg[[#This Row],[Average_14Y_Centered]]-tsla_14yr_avg[[#This Row],[MANUAL ROLLING AVERAGE]]</f>
        <v>-3.614901555421568E-2</v>
      </c>
    </row>
    <row r="1549" spans="1:9" x14ac:dyDescent="0.25">
      <c r="A1549" s="1">
        <v>43833</v>
      </c>
      <c r="B1549">
        <v>29.37</v>
      </c>
      <c r="C1549">
        <v>30.27</v>
      </c>
      <c r="D1549">
        <v>29.13</v>
      </c>
      <c r="E1549">
        <v>29.53</v>
      </c>
      <c r="F1549">
        <v>266920729</v>
      </c>
      <c r="G1549">
        <v>121.76257099697885</v>
      </c>
      <c r="H1549">
        <v>121.83479443772674</v>
      </c>
      <c r="I1549" s="2">
        <f>tsla_14yr_avg[[#This Row],[Average_14Y_Centered]]-tsla_14yr_avg[[#This Row],[MANUAL ROLLING AVERAGE]]</f>
        <v>-7.2223440747890777E-2</v>
      </c>
    </row>
    <row r="1550" spans="1:9" x14ac:dyDescent="0.25">
      <c r="A1550" s="1">
        <v>43832</v>
      </c>
      <c r="B1550">
        <v>28.3</v>
      </c>
      <c r="C1550">
        <v>28.71</v>
      </c>
      <c r="D1550">
        <v>28.11</v>
      </c>
      <c r="E1550">
        <v>28.68</v>
      </c>
      <c r="F1550">
        <v>143375922</v>
      </c>
      <c r="G1550">
        <v>121.72650860767139</v>
      </c>
      <c r="H1550">
        <v>121.79866727107888</v>
      </c>
      <c r="I1550" s="2">
        <f>tsla_14yr_avg[[#This Row],[Average_14Y_Centered]]-tsla_14yr_avg[[#This Row],[MANUAL ROLLING AVERAGE]]</f>
        <v>-7.215866340749244E-2</v>
      </c>
    </row>
    <row r="1551" spans="1:9" x14ac:dyDescent="0.25">
      <c r="A1551" s="1">
        <v>43830</v>
      </c>
      <c r="B1551">
        <v>27</v>
      </c>
      <c r="C1551">
        <v>28.09</v>
      </c>
      <c r="D1551">
        <v>26.81</v>
      </c>
      <c r="E1551">
        <v>27.89</v>
      </c>
      <c r="F1551">
        <v>154387059</v>
      </c>
      <c r="G1551">
        <v>121.69043780193236</v>
      </c>
      <c r="H1551">
        <v>121.76257099697887</v>
      </c>
      <c r="I1551" s="2">
        <f>tsla_14yr_avg[[#This Row],[Average_14Y_Centered]]-tsla_14yr_avg[[#This Row],[MANUAL ROLLING AVERAGE]]</f>
        <v>-7.2133195046504284E-2</v>
      </c>
    </row>
    <row r="1552" spans="1:9" x14ac:dyDescent="0.25">
      <c r="A1552" s="1">
        <v>43829</v>
      </c>
      <c r="B1552">
        <v>28.59</v>
      </c>
      <c r="C1552">
        <v>28.6</v>
      </c>
      <c r="D1552">
        <v>27.28</v>
      </c>
      <c r="E1552">
        <v>27.65</v>
      </c>
      <c r="F1552">
        <v>189019259</v>
      </c>
      <c r="G1552">
        <v>121.69043780193236</v>
      </c>
      <c r="H1552">
        <v>121.72650860767141</v>
      </c>
      <c r="I1552" s="2">
        <f>tsla_14yr_avg[[#This Row],[Average_14Y_Centered]]-tsla_14yr_avg[[#This Row],[MANUAL ROLLING AVERAGE]]</f>
        <v>-3.6070805739043976E-2</v>
      </c>
    </row>
    <row r="1553" spans="1:9" x14ac:dyDescent="0.25">
      <c r="A1553" s="1">
        <v>43826</v>
      </c>
      <c r="B1553">
        <v>29</v>
      </c>
      <c r="C1553">
        <v>29.02</v>
      </c>
      <c r="D1553">
        <v>28.41</v>
      </c>
      <c r="E1553">
        <v>28.69</v>
      </c>
      <c r="F1553">
        <v>149352558</v>
      </c>
      <c r="G1553">
        <v>121.61834339167167</v>
      </c>
      <c r="H1553">
        <v>121.69043780193238</v>
      </c>
      <c r="I1553" s="2">
        <f>tsla_14yr_avg[[#This Row],[Average_14Y_Centered]]-tsla_14yr_avg[[#This Row],[MANUAL ROLLING AVERAGE]]</f>
        <v>-7.2094410260703512E-2</v>
      </c>
    </row>
    <row r="1554" spans="1:9" x14ac:dyDescent="0.25">
      <c r="A1554" s="1">
        <v>43825</v>
      </c>
      <c r="B1554">
        <v>28.53</v>
      </c>
      <c r="C1554">
        <v>28.9</v>
      </c>
      <c r="D1554">
        <v>28.42</v>
      </c>
      <c r="E1554">
        <v>28.73</v>
      </c>
      <c r="F1554">
        <v>159724499</v>
      </c>
      <c r="G1554">
        <v>121.58233182503768</v>
      </c>
      <c r="H1554">
        <v>121.65437367944463</v>
      </c>
      <c r="I1554" s="2">
        <f>tsla_14yr_avg[[#This Row],[Average_14Y_Centered]]-tsla_14yr_avg[[#This Row],[MANUAL ROLLING AVERAGE]]</f>
        <v>-7.2041854406947436E-2</v>
      </c>
    </row>
    <row r="1555" spans="1:9" x14ac:dyDescent="0.25">
      <c r="A1555" s="1">
        <v>43823</v>
      </c>
      <c r="B1555">
        <v>27.89</v>
      </c>
      <c r="C1555">
        <v>28.36</v>
      </c>
      <c r="D1555">
        <v>27.51</v>
      </c>
      <c r="E1555">
        <v>28.35</v>
      </c>
      <c r="F1555">
        <v>120820939</v>
      </c>
      <c r="G1555">
        <v>121.54635705669482</v>
      </c>
      <c r="H1555">
        <v>121.61834339167171</v>
      </c>
      <c r="I1555" s="2">
        <f>tsla_14yr_avg[[#This Row],[Average_14Y_Centered]]-tsla_14yr_avg[[#This Row],[MANUAL ROLLING AVERAGE]]</f>
        <v>-7.1986334976898547E-2</v>
      </c>
    </row>
    <row r="1556" spans="1:9" x14ac:dyDescent="0.25">
      <c r="A1556" s="1">
        <v>43822</v>
      </c>
      <c r="B1556">
        <v>27.45</v>
      </c>
      <c r="C1556">
        <v>28.13</v>
      </c>
      <c r="D1556">
        <v>27.33</v>
      </c>
      <c r="E1556">
        <v>27.95</v>
      </c>
      <c r="F1556">
        <v>199992535</v>
      </c>
      <c r="G1556">
        <v>121.54635705669482</v>
      </c>
      <c r="H1556">
        <v>121.58233182503773</v>
      </c>
      <c r="I1556" s="2">
        <f>tsla_14yr_avg[[#This Row],[Average_14Y_Centered]]-tsla_14yr_avg[[#This Row],[MANUAL ROLLING AVERAGE]]</f>
        <v>-3.5974768342910579E-2</v>
      </c>
    </row>
    <row r="1557" spans="1:9" x14ac:dyDescent="0.25">
      <c r="A1557" s="1">
        <v>43819</v>
      </c>
      <c r="B1557">
        <v>27.35</v>
      </c>
      <c r="C1557">
        <v>27.53</v>
      </c>
      <c r="D1557">
        <v>26.68</v>
      </c>
      <c r="E1557">
        <v>27.04</v>
      </c>
      <c r="F1557">
        <v>221778363</v>
      </c>
      <c r="G1557">
        <v>121.4744695599759</v>
      </c>
      <c r="H1557">
        <v>121.54635705669482</v>
      </c>
      <c r="I1557" s="2">
        <f>tsla_14yr_avg[[#This Row],[Average_14Y_Centered]]-tsla_14yr_avg[[#This Row],[MANUAL ROLLING AVERAGE]]</f>
        <v>-7.1887496718915145E-2</v>
      </c>
    </row>
    <row r="1558" spans="1:9" x14ac:dyDescent="0.25">
      <c r="A1558" s="1">
        <v>43818</v>
      </c>
      <c r="B1558">
        <v>26.49</v>
      </c>
      <c r="C1558">
        <v>27.12</v>
      </c>
      <c r="D1558">
        <v>26.43</v>
      </c>
      <c r="E1558">
        <v>26.94</v>
      </c>
      <c r="F1558">
        <v>271804944</v>
      </c>
      <c r="G1558">
        <v>121.43856583308225</v>
      </c>
      <c r="H1558">
        <v>121.51039794995479</v>
      </c>
      <c r="I1558" s="2">
        <f>tsla_14yr_avg[[#This Row],[Average_14Y_Centered]]-tsla_14yr_avg[[#This Row],[MANUAL ROLLING AVERAGE]]</f>
        <v>-7.1832116872542429E-2</v>
      </c>
    </row>
    <row r="1559" spans="1:9" x14ac:dyDescent="0.25">
      <c r="A1559" s="1">
        <v>43817</v>
      </c>
      <c r="B1559">
        <v>25.38</v>
      </c>
      <c r="C1559">
        <v>26.35</v>
      </c>
      <c r="D1559">
        <v>25.37</v>
      </c>
      <c r="E1559">
        <v>26.21</v>
      </c>
      <c r="F1559">
        <v>212046083</v>
      </c>
      <c r="G1559">
        <v>121.40268373493977</v>
      </c>
      <c r="H1559">
        <v>121.4744695599759</v>
      </c>
      <c r="I1559" s="2">
        <f>tsla_14yr_avg[[#This Row],[Average_14Y_Centered]]-tsla_14yr_avg[[#This Row],[MANUAL ROLLING AVERAGE]]</f>
        <v>-7.1785825036130291E-2</v>
      </c>
    </row>
    <row r="1560" spans="1:9" x14ac:dyDescent="0.25">
      <c r="A1560" s="1">
        <v>43816</v>
      </c>
      <c r="B1560">
        <v>25.27</v>
      </c>
      <c r="C1560">
        <v>25.7</v>
      </c>
      <c r="D1560">
        <v>25.06</v>
      </c>
      <c r="E1560">
        <v>25.27</v>
      </c>
      <c r="F1560">
        <v>127556756</v>
      </c>
      <c r="G1560">
        <v>121.36681722372781</v>
      </c>
      <c r="H1560">
        <v>121.43856583308227</v>
      </c>
      <c r="I1560" s="2">
        <f>tsla_14yr_avg[[#This Row],[Average_14Y_Centered]]-tsla_14yr_avg[[#This Row],[MANUAL ROLLING AVERAGE]]</f>
        <v>-7.1748609354457926E-2</v>
      </c>
    </row>
    <row r="1561" spans="1:9" x14ac:dyDescent="0.25">
      <c r="A1561" s="1">
        <v>43815</v>
      </c>
      <c r="B1561">
        <v>24.17</v>
      </c>
      <c r="C1561">
        <v>25.57</v>
      </c>
      <c r="D1561">
        <v>24.17</v>
      </c>
      <c r="E1561">
        <v>25.43</v>
      </c>
      <c r="F1561">
        <v>273314321</v>
      </c>
      <c r="G1561">
        <v>121.36681722372781</v>
      </c>
      <c r="H1561">
        <v>121.40268373493977</v>
      </c>
      <c r="I1561" s="2">
        <f>tsla_14yr_avg[[#This Row],[Average_14Y_Centered]]-tsla_14yr_avg[[#This Row],[MANUAL ROLLING AVERAGE]]</f>
        <v>-3.5866511211963825E-2</v>
      </c>
    </row>
    <row r="1562" spans="1:9" x14ac:dyDescent="0.25">
      <c r="A1562" s="1">
        <v>43812</v>
      </c>
      <c r="B1562">
        <v>24.07</v>
      </c>
      <c r="C1562">
        <v>24.35</v>
      </c>
      <c r="D1562">
        <v>23.64</v>
      </c>
      <c r="E1562">
        <v>23.89</v>
      </c>
      <c r="F1562">
        <v>97336315</v>
      </c>
      <c r="G1562">
        <v>121.29512187782124</v>
      </c>
      <c r="H1562">
        <v>121.36681722372779</v>
      </c>
      <c r="I1562" s="2">
        <f>tsla_14yr_avg[[#This Row],[Average_14Y_Centered]]-tsla_14yr_avg[[#This Row],[MANUAL ROLLING AVERAGE]]</f>
        <v>-7.1695345906547914E-2</v>
      </c>
    </row>
    <row r="1563" spans="1:9" x14ac:dyDescent="0.25">
      <c r="A1563" s="1">
        <v>43811</v>
      </c>
      <c r="B1563">
        <v>23.66</v>
      </c>
      <c r="C1563">
        <v>24.18</v>
      </c>
      <c r="D1563">
        <v>23.55</v>
      </c>
      <c r="E1563">
        <v>23.98</v>
      </c>
      <c r="F1563">
        <v>116643285</v>
      </c>
      <c r="G1563">
        <v>121.25933814681109</v>
      </c>
      <c r="H1563">
        <v>121.33096026490067</v>
      </c>
      <c r="I1563" s="2">
        <f>tsla_14yr_avg[[#This Row],[Average_14Y_Centered]]-tsla_14yr_avg[[#This Row],[MANUAL ROLLING AVERAGE]]</f>
        <v>-7.1622118089578635E-2</v>
      </c>
    </row>
    <row r="1564" spans="1:9" x14ac:dyDescent="0.25">
      <c r="A1564" s="1">
        <v>43810</v>
      </c>
      <c r="B1564">
        <v>23.46</v>
      </c>
      <c r="C1564">
        <v>23.81</v>
      </c>
      <c r="D1564">
        <v>23.41</v>
      </c>
      <c r="E1564">
        <v>23.51</v>
      </c>
      <c r="F1564">
        <v>103787537</v>
      </c>
      <c r="G1564">
        <v>121.22357593984962</v>
      </c>
      <c r="H1564">
        <v>121.29512187782124</v>
      </c>
      <c r="I1564" s="2">
        <f>tsla_14yr_avg[[#This Row],[Average_14Y_Centered]]-tsla_14yr_avg[[#This Row],[MANUAL ROLLING AVERAGE]]</f>
        <v>-7.1545937971620788E-2</v>
      </c>
    </row>
    <row r="1565" spans="1:9" x14ac:dyDescent="0.25">
      <c r="A1565" s="1">
        <v>43809</v>
      </c>
      <c r="B1565">
        <v>22.66</v>
      </c>
      <c r="C1565">
        <v>23.38</v>
      </c>
      <c r="D1565">
        <v>22.62</v>
      </c>
      <c r="E1565">
        <v>23.26</v>
      </c>
      <c r="F1565">
        <v>132599416</v>
      </c>
      <c r="G1565">
        <v>121.18782020444979</v>
      </c>
      <c r="H1565">
        <v>121.25933814681106</v>
      </c>
      <c r="I1565" s="2">
        <f>tsla_14yr_avg[[#This Row],[Average_14Y_Centered]]-tsla_14yr_avg[[#This Row],[MANUAL ROLLING AVERAGE]]</f>
        <v>-7.1517942361268183E-2</v>
      </c>
    </row>
    <row r="1566" spans="1:9" x14ac:dyDescent="0.25">
      <c r="A1566" s="1">
        <v>43808</v>
      </c>
      <c r="B1566">
        <v>22.44</v>
      </c>
      <c r="C1566">
        <v>22.96</v>
      </c>
      <c r="D1566">
        <v>22.34</v>
      </c>
      <c r="E1566">
        <v>22.64</v>
      </c>
      <c r="F1566">
        <v>135603394</v>
      </c>
      <c r="G1566">
        <v>121.18782020444979</v>
      </c>
      <c r="H1566">
        <v>121.22357593984961</v>
      </c>
      <c r="I1566" s="2">
        <f>tsla_14yr_avg[[#This Row],[Average_14Y_Centered]]-tsla_14yr_avg[[#This Row],[MANUAL ROLLING AVERAGE]]</f>
        <v>-3.5755735399817468E-2</v>
      </c>
    </row>
    <row r="1567" spans="1:9" x14ac:dyDescent="0.25">
      <c r="A1567" s="1">
        <v>43805</v>
      </c>
      <c r="B1567">
        <v>22.33</v>
      </c>
      <c r="C1567">
        <v>22.59</v>
      </c>
      <c r="D1567">
        <v>22.32</v>
      </c>
      <c r="E1567">
        <v>22.39</v>
      </c>
      <c r="F1567">
        <v>114284157</v>
      </c>
      <c r="G1567">
        <v>121.11635516826924</v>
      </c>
      <c r="H1567">
        <v>121.18782020444978</v>
      </c>
      <c r="I1567" s="2">
        <f>tsla_14yr_avg[[#This Row],[Average_14Y_Centered]]-tsla_14yr_avg[[#This Row],[MANUAL ROLLING AVERAGE]]</f>
        <v>-7.1465036180541119E-2</v>
      </c>
    </row>
    <row r="1568" spans="1:9" x14ac:dyDescent="0.25">
      <c r="A1568" s="1">
        <v>43804</v>
      </c>
      <c r="B1568">
        <v>22.19</v>
      </c>
      <c r="C1568">
        <v>22.29</v>
      </c>
      <c r="D1568">
        <v>21.82</v>
      </c>
      <c r="E1568">
        <v>22.02</v>
      </c>
      <c r="F1568">
        <v>56054698</v>
      </c>
      <c r="G1568">
        <v>121.08064884349653</v>
      </c>
      <c r="H1568">
        <v>121.15207995190862</v>
      </c>
      <c r="I1568" s="2">
        <f>tsla_14yr_avg[[#This Row],[Average_14Y_Centered]]-tsla_14yr_avg[[#This Row],[MANUAL ROLLING AVERAGE]]</f>
        <v>-7.1431108412085109E-2</v>
      </c>
    </row>
    <row r="1569" spans="1:9" x14ac:dyDescent="0.25">
      <c r="A1569" s="1">
        <v>43803</v>
      </c>
      <c r="B1569">
        <v>22.52</v>
      </c>
      <c r="C1569">
        <v>22.52</v>
      </c>
      <c r="D1569">
        <v>22.19</v>
      </c>
      <c r="E1569">
        <v>22.2</v>
      </c>
      <c r="F1569">
        <v>83043895</v>
      </c>
      <c r="G1569">
        <v>121.04496696696697</v>
      </c>
      <c r="H1569">
        <v>121.11635516826922</v>
      </c>
      <c r="I1569" s="2">
        <f>tsla_14yr_avg[[#This Row],[Average_14Y_Centered]]-tsla_14yr_avg[[#This Row],[MANUAL ROLLING AVERAGE]]</f>
        <v>-7.1388201302255538E-2</v>
      </c>
    </row>
    <row r="1570" spans="1:9" x14ac:dyDescent="0.25">
      <c r="A1570" s="1">
        <v>43802</v>
      </c>
      <c r="B1570">
        <v>22.17</v>
      </c>
      <c r="C1570">
        <v>22.53</v>
      </c>
      <c r="D1570">
        <v>22.15</v>
      </c>
      <c r="E1570">
        <v>22.41</v>
      </c>
      <c r="F1570">
        <v>99202242</v>
      </c>
      <c r="G1570">
        <v>121.00932152506755</v>
      </c>
      <c r="H1570">
        <v>121.08064884349653</v>
      </c>
      <c r="I1570" s="2">
        <f>tsla_14yr_avg[[#This Row],[Average_14Y_Centered]]-tsla_14yr_avg[[#This Row],[MANUAL ROLLING AVERAGE]]</f>
        <v>-7.1327318428984654E-2</v>
      </c>
    </row>
    <row r="1571" spans="1:9" x14ac:dyDescent="0.25">
      <c r="A1571" s="1">
        <v>43801</v>
      </c>
      <c r="B1571">
        <v>21.96</v>
      </c>
      <c r="C1571">
        <v>22.43</v>
      </c>
      <c r="D1571">
        <v>21.91</v>
      </c>
      <c r="E1571">
        <v>22.32</v>
      </c>
      <c r="F1571">
        <v>91229869</v>
      </c>
      <c r="G1571">
        <v>121.00932152506755</v>
      </c>
      <c r="H1571">
        <v>121.04496696696697</v>
      </c>
      <c r="I1571" s="2">
        <f>tsla_14yr_avg[[#This Row],[Average_14Y_Centered]]-tsla_14yr_avg[[#This Row],[MANUAL ROLLING AVERAGE]]</f>
        <v>-3.5645441899418984E-2</v>
      </c>
    </row>
    <row r="1572" spans="1:9" x14ac:dyDescent="0.25">
      <c r="A1572" s="1">
        <v>43798</v>
      </c>
      <c r="B1572">
        <v>22.07</v>
      </c>
      <c r="C1572">
        <v>22.08</v>
      </c>
      <c r="D1572">
        <v>21.83</v>
      </c>
      <c r="E1572">
        <v>22</v>
      </c>
      <c r="F1572">
        <v>36984473</v>
      </c>
      <c r="G1572">
        <v>120.93805880588059</v>
      </c>
      <c r="H1572">
        <v>121.00932152506755</v>
      </c>
      <c r="I1572" s="2">
        <f>tsla_14yr_avg[[#This Row],[Average_14Y_Centered]]-tsla_14yr_avg[[#This Row],[MANUAL ROLLING AVERAGE]]</f>
        <v>-7.1262719186961476E-2</v>
      </c>
    </row>
    <row r="1573" spans="1:9" x14ac:dyDescent="0.25">
      <c r="A1573" s="1">
        <v>43796</v>
      </c>
      <c r="B1573">
        <v>22.07</v>
      </c>
      <c r="C1573">
        <v>22.26</v>
      </c>
      <c r="D1573">
        <v>21.9</v>
      </c>
      <c r="E1573">
        <v>22.09</v>
      </c>
      <c r="F1573">
        <v>83451956</v>
      </c>
      <c r="G1573">
        <v>120.8668395802099</v>
      </c>
      <c r="H1573">
        <v>120.97367947178871</v>
      </c>
      <c r="I1573" s="2">
        <f>tsla_14yr_avg[[#This Row],[Average_14Y_Centered]]-tsla_14yr_avg[[#This Row],[MANUAL ROLLING AVERAGE]]</f>
        <v>-0.10683989157881513</v>
      </c>
    </row>
    <row r="1574" spans="1:9" x14ac:dyDescent="0.25">
      <c r="A1574" s="1">
        <v>43795</v>
      </c>
      <c r="B1574">
        <v>22.35</v>
      </c>
      <c r="C1574">
        <v>22.37</v>
      </c>
      <c r="D1574">
        <v>21.81</v>
      </c>
      <c r="E1574">
        <v>21.93</v>
      </c>
      <c r="F1574">
        <v>119343708</v>
      </c>
      <c r="G1574">
        <v>120.83125299760189</v>
      </c>
      <c r="H1574">
        <v>120.93805880588059</v>
      </c>
      <c r="I1574" s="2">
        <f>tsla_14yr_avg[[#This Row],[Average_14Y_Centered]]-tsla_14yr_avg[[#This Row],[MANUAL ROLLING AVERAGE]]</f>
        <v>-0.10680580827869335</v>
      </c>
    </row>
    <row r="1575" spans="1:9" x14ac:dyDescent="0.25">
      <c r="A1575" s="1">
        <v>43794</v>
      </c>
      <c r="B1575">
        <v>22.95</v>
      </c>
      <c r="C1575">
        <v>22.97</v>
      </c>
      <c r="D1575">
        <v>22.3</v>
      </c>
      <c r="E1575">
        <v>22.42</v>
      </c>
      <c r="F1575">
        <v>185186710</v>
      </c>
      <c r="G1575">
        <v>120.83125299760189</v>
      </c>
      <c r="H1575">
        <v>120.902450509898</v>
      </c>
      <c r="I1575" s="2">
        <f>tsla_14yr_avg[[#This Row],[Average_14Y_Centered]]-tsla_14yr_avg[[#This Row],[MANUAL ROLLING AVERAGE]]</f>
        <v>-7.1197512296109267E-2</v>
      </c>
    </row>
    <row r="1576" spans="1:9" x14ac:dyDescent="0.25">
      <c r="A1576" s="1">
        <v>43791</v>
      </c>
      <c r="B1576">
        <v>22.68</v>
      </c>
      <c r="C1576">
        <v>22.73</v>
      </c>
      <c r="D1576">
        <v>22</v>
      </c>
      <c r="E1576">
        <v>22.2</v>
      </c>
      <c r="F1576">
        <v>253059875</v>
      </c>
      <c r="G1576">
        <v>120.79568474677855</v>
      </c>
      <c r="H1576">
        <v>120.86683958020988</v>
      </c>
      <c r="I1576" s="2">
        <f>tsla_14yr_avg[[#This Row],[Average_14Y_Centered]]-tsla_14yr_avg[[#This Row],[MANUAL ROLLING AVERAGE]]</f>
        <v>-7.1154833431336328E-2</v>
      </c>
    </row>
    <row r="1577" spans="1:9" x14ac:dyDescent="0.25">
      <c r="A1577" s="1">
        <v>43790</v>
      </c>
      <c r="B1577">
        <v>23.63</v>
      </c>
      <c r="C1577">
        <v>24.06</v>
      </c>
      <c r="D1577">
        <v>23.6</v>
      </c>
      <c r="E1577">
        <v>23.66</v>
      </c>
      <c r="F1577">
        <v>91650289</v>
      </c>
      <c r="G1577">
        <v>120.76014379868184</v>
      </c>
      <c r="H1577">
        <v>120.83125299760192</v>
      </c>
      <c r="I1577" s="2">
        <f>tsla_14yr_avg[[#This Row],[Average_14Y_Centered]]-tsla_14yr_avg[[#This Row],[MANUAL ROLLING AVERAGE]]</f>
        <v>-7.1109198920083827E-2</v>
      </c>
    </row>
    <row r="1578" spans="1:9" x14ac:dyDescent="0.25">
      <c r="A1578" s="1">
        <v>43789</v>
      </c>
      <c r="B1578">
        <v>24</v>
      </c>
      <c r="C1578">
        <v>24.08</v>
      </c>
      <c r="D1578">
        <v>23.3</v>
      </c>
      <c r="E1578">
        <v>23.48</v>
      </c>
      <c r="F1578">
        <v>101009564</v>
      </c>
      <c r="G1578">
        <v>120.72463611859838</v>
      </c>
      <c r="H1578">
        <v>120.79568474677855</v>
      </c>
      <c r="I1578" s="2">
        <f>tsla_14yr_avg[[#This Row],[Average_14Y_Centered]]-tsla_14yr_avg[[#This Row],[MANUAL ROLLING AVERAGE]]</f>
        <v>-7.1048628180164997E-2</v>
      </c>
    </row>
    <row r="1579" spans="1:9" x14ac:dyDescent="0.25">
      <c r="A1579" s="1">
        <v>43788</v>
      </c>
      <c r="B1579">
        <v>23.45</v>
      </c>
      <c r="C1579">
        <v>24</v>
      </c>
      <c r="D1579">
        <v>23.19</v>
      </c>
      <c r="E1579">
        <v>23.97</v>
      </c>
      <c r="F1579">
        <v>116041289</v>
      </c>
      <c r="G1579">
        <v>120.68914670658684</v>
      </c>
      <c r="H1579">
        <v>120.76014379868184</v>
      </c>
      <c r="I1579" s="2">
        <f>tsla_14yr_avg[[#This Row],[Average_14Y_Centered]]-tsla_14yr_avg[[#This Row],[MANUAL ROLLING AVERAGE]]</f>
        <v>-7.0997092094998493E-2</v>
      </c>
    </row>
    <row r="1580" spans="1:9" x14ac:dyDescent="0.25">
      <c r="A1580" s="1">
        <v>43787</v>
      </c>
      <c r="B1580">
        <v>23.53</v>
      </c>
      <c r="C1580">
        <v>23.54</v>
      </c>
      <c r="D1580">
        <v>23.07</v>
      </c>
      <c r="E1580">
        <v>23.33</v>
      </c>
      <c r="F1580">
        <v>66127628</v>
      </c>
      <c r="G1580">
        <v>120.68914670658684</v>
      </c>
      <c r="H1580">
        <v>120.72463611859838</v>
      </c>
      <c r="I1580" s="2">
        <f>tsla_14yr_avg[[#This Row],[Average_14Y_Centered]]-tsla_14yr_avg[[#This Row],[MANUAL ROLLING AVERAGE]]</f>
        <v>-3.5489412011543209E-2</v>
      </c>
    </row>
    <row r="1581" spans="1:9" x14ac:dyDescent="0.25">
      <c r="A1581" s="1">
        <v>43784</v>
      </c>
      <c r="B1581">
        <v>23.38</v>
      </c>
      <c r="C1581">
        <v>23.52</v>
      </c>
      <c r="D1581">
        <v>23.22</v>
      </c>
      <c r="E1581">
        <v>23.48</v>
      </c>
      <c r="F1581">
        <v>72188504</v>
      </c>
      <c r="G1581">
        <v>120.61816876122082</v>
      </c>
      <c r="H1581">
        <v>120.68914670658683</v>
      </c>
      <c r="I1581" s="2">
        <f>tsla_14yr_avg[[#This Row],[Average_14Y_Centered]]-tsla_14yr_avg[[#This Row],[MANUAL ROLLING AVERAGE]]</f>
        <v>-7.0977945366010431E-2</v>
      </c>
    </row>
    <row r="1582" spans="1:9" x14ac:dyDescent="0.25">
      <c r="A1582" s="1">
        <v>43783</v>
      </c>
      <c r="B1582">
        <v>23.07</v>
      </c>
      <c r="C1582">
        <v>23.59</v>
      </c>
      <c r="D1582">
        <v>22.86</v>
      </c>
      <c r="E1582">
        <v>23.29</v>
      </c>
      <c r="F1582">
        <v>97075645</v>
      </c>
      <c r="G1582">
        <v>120.58271313191743</v>
      </c>
      <c r="H1582">
        <v>120.65365758754864</v>
      </c>
      <c r="I1582" s="2">
        <f>tsla_14yr_avg[[#This Row],[Average_14Y_Centered]]-tsla_14yr_avg[[#This Row],[MANUAL ROLLING AVERAGE]]</f>
        <v>-7.0944455631206438E-2</v>
      </c>
    </row>
    <row r="1583" spans="1:9" x14ac:dyDescent="0.25">
      <c r="A1583" s="1">
        <v>43782</v>
      </c>
      <c r="B1583">
        <v>23.67</v>
      </c>
      <c r="C1583">
        <v>23.76</v>
      </c>
      <c r="D1583">
        <v>23.01</v>
      </c>
      <c r="E1583">
        <v>23.07</v>
      </c>
      <c r="F1583">
        <v>127018075</v>
      </c>
      <c r="G1583">
        <v>120.54728468899519</v>
      </c>
      <c r="H1583">
        <v>120.61816876122082</v>
      </c>
      <c r="I1583" s="2">
        <f>tsla_14yr_avg[[#This Row],[Average_14Y_Centered]]-tsla_14yr_avg[[#This Row],[MANUAL ROLLING AVERAGE]]</f>
        <v>-7.0884072225624095E-2</v>
      </c>
    </row>
    <row r="1584" spans="1:9" x14ac:dyDescent="0.25">
      <c r="A1584" s="1">
        <v>43781</v>
      </c>
      <c r="B1584">
        <v>23.13</v>
      </c>
      <c r="C1584">
        <v>23.36</v>
      </c>
      <c r="D1584">
        <v>22.94</v>
      </c>
      <c r="E1584">
        <v>23.33</v>
      </c>
      <c r="F1584">
        <v>110390843</v>
      </c>
      <c r="G1584">
        <v>120.51186547085202</v>
      </c>
      <c r="H1584">
        <v>120.58271313191744</v>
      </c>
      <c r="I1584" s="2">
        <f>tsla_14yr_avg[[#This Row],[Average_14Y_Centered]]-tsla_14yr_avg[[#This Row],[MANUAL ROLLING AVERAGE]]</f>
        <v>-7.0847661065428724E-2</v>
      </c>
    </row>
    <row r="1585" spans="1:9" x14ac:dyDescent="0.25">
      <c r="A1585" s="1">
        <v>43780</v>
      </c>
      <c r="B1585">
        <v>22.93</v>
      </c>
      <c r="C1585">
        <v>23.28</v>
      </c>
      <c r="D1585">
        <v>22.8</v>
      </c>
      <c r="E1585">
        <v>23.01</v>
      </c>
      <c r="F1585">
        <v>149905489</v>
      </c>
      <c r="G1585">
        <v>120.51186547085202</v>
      </c>
      <c r="H1585">
        <v>120.54728468899522</v>
      </c>
      <c r="I1585" s="2">
        <f>tsla_14yr_avg[[#This Row],[Average_14Y_Centered]]-tsla_14yr_avg[[#This Row],[MANUAL ROLLING AVERAGE]]</f>
        <v>-3.5419218143204034E-2</v>
      </c>
    </row>
    <row r="1586" spans="1:9" x14ac:dyDescent="0.25">
      <c r="A1586" s="1">
        <v>43777</v>
      </c>
      <c r="B1586">
        <v>22.3</v>
      </c>
      <c r="C1586">
        <v>22.5</v>
      </c>
      <c r="D1586">
        <v>22.17</v>
      </c>
      <c r="E1586">
        <v>22.48</v>
      </c>
      <c r="F1586">
        <v>91113409</v>
      </c>
      <c r="G1586">
        <v>120.44108156558111</v>
      </c>
      <c r="H1586">
        <v>120.51186547085202</v>
      </c>
      <c r="I1586" s="2">
        <f>tsla_14yr_avg[[#This Row],[Average_14Y_Centered]]-tsla_14yr_avg[[#This Row],[MANUAL ROLLING AVERAGE]]</f>
        <v>-7.0783905270900505E-2</v>
      </c>
    </row>
    <row r="1587" spans="1:9" x14ac:dyDescent="0.25">
      <c r="A1587" s="1">
        <v>43776</v>
      </c>
      <c r="B1587">
        <v>21.94</v>
      </c>
      <c r="C1587">
        <v>22.77</v>
      </c>
      <c r="D1587">
        <v>21.87</v>
      </c>
      <c r="E1587">
        <v>22.37</v>
      </c>
      <c r="F1587">
        <v>217010473</v>
      </c>
      <c r="G1587">
        <v>120.40573476702511</v>
      </c>
      <c r="H1587">
        <v>120.47645248057383</v>
      </c>
      <c r="I1587" s="2">
        <f>tsla_14yr_avg[[#This Row],[Average_14Y_Centered]]-tsla_14yr_avg[[#This Row],[MANUAL ROLLING AVERAGE]]</f>
        <v>-7.0717713548717143E-2</v>
      </c>
    </row>
    <row r="1588" spans="1:9" x14ac:dyDescent="0.25">
      <c r="A1588" s="1">
        <v>43775</v>
      </c>
      <c r="B1588">
        <v>21.2</v>
      </c>
      <c r="C1588">
        <v>21.78</v>
      </c>
      <c r="D1588">
        <v>20.97</v>
      </c>
      <c r="E1588">
        <v>21.77</v>
      </c>
      <c r="F1588">
        <v>119114117</v>
      </c>
      <c r="G1588">
        <v>120.37040310540459</v>
      </c>
      <c r="H1588">
        <v>120.44108156558113</v>
      </c>
      <c r="I1588" s="2">
        <f>tsla_14yr_avg[[#This Row],[Average_14Y_Centered]]-tsla_14yr_avg[[#This Row],[MANUAL ROLLING AVERAGE]]</f>
        <v>-7.0678460176537783E-2</v>
      </c>
    </row>
    <row r="1589" spans="1:9" x14ac:dyDescent="0.25">
      <c r="A1589" s="1">
        <v>43774</v>
      </c>
      <c r="B1589">
        <v>21.31</v>
      </c>
      <c r="C1589">
        <v>21.57</v>
      </c>
      <c r="D1589">
        <v>21.07</v>
      </c>
      <c r="E1589">
        <v>21.15</v>
      </c>
      <c r="F1589">
        <v>104151347</v>
      </c>
      <c r="G1589">
        <v>120.33509850746267</v>
      </c>
      <c r="H1589">
        <v>120.40573476702509</v>
      </c>
      <c r="I1589" s="2">
        <f>tsla_14yr_avg[[#This Row],[Average_14Y_Centered]]-tsla_14yr_avg[[#This Row],[MANUAL ROLLING AVERAGE]]</f>
        <v>-7.0636259562419923E-2</v>
      </c>
    </row>
    <row r="1590" spans="1:9" x14ac:dyDescent="0.25">
      <c r="A1590" s="1">
        <v>43773</v>
      </c>
      <c r="B1590">
        <v>20.99</v>
      </c>
      <c r="C1590">
        <v>21.46</v>
      </c>
      <c r="D1590">
        <v>20.62</v>
      </c>
      <c r="E1590">
        <v>21.16</v>
      </c>
      <c r="F1590">
        <v>131805735</v>
      </c>
      <c r="G1590">
        <v>120.33509850746267</v>
      </c>
      <c r="H1590">
        <v>120.37040310540461</v>
      </c>
      <c r="I1590" s="2">
        <f>tsla_14yr_avg[[#This Row],[Average_14Y_Centered]]-tsla_14yr_avg[[#This Row],[MANUAL ROLLING AVERAGE]]</f>
        <v>-3.5304597941930638E-2</v>
      </c>
    </row>
    <row r="1591" spans="1:9" x14ac:dyDescent="0.25">
      <c r="A1591" s="1">
        <v>43770</v>
      </c>
      <c r="B1591">
        <v>21.09</v>
      </c>
      <c r="C1591">
        <v>21.1</v>
      </c>
      <c r="D1591">
        <v>20.65</v>
      </c>
      <c r="E1591">
        <v>20.89</v>
      </c>
      <c r="F1591">
        <v>95759018</v>
      </c>
      <c r="G1591">
        <v>120.26445704057278</v>
      </c>
      <c r="H1591">
        <v>120.33509850746269</v>
      </c>
      <c r="I1591" s="2">
        <f>tsla_14yr_avg[[#This Row],[Average_14Y_Centered]]-tsla_14yr_avg[[#This Row],[MANUAL ROLLING AVERAGE]]</f>
        <v>-7.0641466889910021E-2</v>
      </c>
    </row>
    <row r="1592" spans="1:9" x14ac:dyDescent="0.25">
      <c r="A1592" s="1">
        <v>43769</v>
      </c>
      <c r="B1592">
        <v>20.87</v>
      </c>
      <c r="C1592">
        <v>21.27</v>
      </c>
      <c r="D1592">
        <v>20.87</v>
      </c>
      <c r="E1592">
        <v>20.99</v>
      </c>
      <c r="F1592">
        <v>76004418</v>
      </c>
      <c r="G1592">
        <v>120.22915001491201</v>
      </c>
      <c r="H1592">
        <v>120.29976424947778</v>
      </c>
      <c r="I1592" s="2">
        <f>tsla_14yr_avg[[#This Row],[Average_14Y_Centered]]-tsla_14yr_avg[[#This Row],[MANUAL ROLLING AVERAGE]]</f>
        <v>-7.0614234565766765E-2</v>
      </c>
    </row>
    <row r="1593" spans="1:9" x14ac:dyDescent="0.25">
      <c r="A1593" s="1">
        <v>43768</v>
      </c>
      <c r="B1593">
        <v>20.87</v>
      </c>
      <c r="C1593">
        <v>21.25</v>
      </c>
      <c r="D1593">
        <v>20.66</v>
      </c>
      <c r="E1593">
        <v>21</v>
      </c>
      <c r="F1593">
        <v>144627284</v>
      </c>
      <c r="G1593">
        <v>120.22915001491201</v>
      </c>
      <c r="H1593">
        <v>120.26445704057279</v>
      </c>
      <c r="I1593" s="2">
        <f>tsla_14yr_avg[[#This Row],[Average_14Y_Centered]]-tsla_14yr_avg[[#This Row],[MANUAL ROLLING AVERAGE]]</f>
        <v>-3.530702566078503E-2</v>
      </c>
    </row>
    <row r="1594" spans="1:9" x14ac:dyDescent="0.25">
      <c r="A1594" s="1">
        <v>43767</v>
      </c>
      <c r="B1594">
        <v>21.33</v>
      </c>
      <c r="C1594">
        <v>21.62</v>
      </c>
      <c r="D1594">
        <v>20.98</v>
      </c>
      <c r="E1594">
        <v>21.08</v>
      </c>
      <c r="F1594">
        <v>190264215</v>
      </c>
      <c r="G1594">
        <v>120.22915001491201</v>
      </c>
      <c r="H1594">
        <v>120.22915001491202</v>
      </c>
      <c r="I1594" s="2">
        <f>tsla_14yr_avg[[#This Row],[Average_14Y_Centered]]-tsla_14yr_avg[[#This Row],[MANUAL ROLLING AVERAGE]]</f>
        <v>0</v>
      </c>
    </row>
    <row r="1595" spans="1:9" x14ac:dyDescent="0.25">
      <c r="A1595" s="1">
        <v>43766</v>
      </c>
      <c r="B1595">
        <v>21.84</v>
      </c>
      <c r="C1595">
        <v>22.72</v>
      </c>
      <c r="D1595">
        <v>21.51</v>
      </c>
      <c r="E1595">
        <v>21.85</v>
      </c>
      <c r="F1595">
        <v>283054596</v>
      </c>
      <c r="G1595">
        <v>120.22915001491201</v>
      </c>
      <c r="H1595">
        <v>120.19384913536078</v>
      </c>
      <c r="I1595" s="2">
        <f>tsla_14yr_avg[[#This Row],[Average_14Y_Centered]]-tsla_14yr_avg[[#This Row],[MANUAL ROLLING AVERAGE]]</f>
        <v>3.5300879551229514E-2</v>
      </c>
    </row>
    <row r="1596" spans="1:9" x14ac:dyDescent="0.25">
      <c r="A1596" s="1">
        <v>43763</v>
      </c>
      <c r="B1596">
        <v>19.850000000000001</v>
      </c>
      <c r="C1596">
        <v>22</v>
      </c>
      <c r="D1596">
        <v>19.739999999999998</v>
      </c>
      <c r="E1596">
        <v>21.88</v>
      </c>
      <c r="F1596">
        <v>450091782</v>
      </c>
      <c r="G1596">
        <v>120.15856929955289</v>
      </c>
      <c r="H1596">
        <v>120.15856929955292</v>
      </c>
      <c r="I1596" s="2">
        <f>tsla_14yr_avg[[#This Row],[Average_14Y_Centered]]-tsla_14yr_avg[[#This Row],[MANUAL ROLLING AVERAGE]]</f>
        <v>0</v>
      </c>
    </row>
    <row r="1597" spans="1:9" x14ac:dyDescent="0.25">
      <c r="A1597" s="1">
        <v>43762</v>
      </c>
      <c r="B1597">
        <v>19.89</v>
      </c>
      <c r="C1597">
        <v>20.329999999999998</v>
      </c>
      <c r="D1597">
        <v>19.28</v>
      </c>
      <c r="E1597">
        <v>19.98</v>
      </c>
      <c r="F1597">
        <v>447288909</v>
      </c>
      <c r="G1597">
        <v>120.12331048867702</v>
      </c>
      <c r="H1597">
        <v>120.12331048867702</v>
      </c>
      <c r="I1597" s="2">
        <f>tsla_14yr_avg[[#This Row],[Average_14Y_Centered]]-tsla_14yr_avg[[#This Row],[MANUAL ROLLING AVERAGE]]</f>
        <v>0</v>
      </c>
    </row>
    <row r="1598" spans="1:9" x14ac:dyDescent="0.25">
      <c r="A1598" s="1">
        <v>43761</v>
      </c>
      <c r="B1598">
        <v>16.97</v>
      </c>
      <c r="C1598">
        <v>17.079999999999998</v>
      </c>
      <c r="D1598">
        <v>16.760000000000002</v>
      </c>
      <c r="E1598">
        <v>16.98</v>
      </c>
      <c r="F1598">
        <v>168242858</v>
      </c>
      <c r="G1598">
        <v>120.08809055704498</v>
      </c>
      <c r="H1598">
        <v>120.08809055704501</v>
      </c>
      <c r="I1598" s="2">
        <f>tsla_14yr_avg[[#This Row],[Average_14Y_Centered]]-tsla_14yr_avg[[#This Row],[MANUAL ROLLING AVERAGE]]</f>
        <v>0</v>
      </c>
    </row>
    <row r="1599" spans="1:9" x14ac:dyDescent="0.25">
      <c r="A1599" s="1">
        <v>43760</v>
      </c>
      <c r="B1599">
        <v>16.95</v>
      </c>
      <c r="C1599">
        <v>17.22</v>
      </c>
      <c r="D1599">
        <v>16.72</v>
      </c>
      <c r="E1599">
        <v>17.04</v>
      </c>
      <c r="F1599">
        <v>69376496</v>
      </c>
      <c r="G1599">
        <v>120.0528826682549</v>
      </c>
      <c r="H1599">
        <v>120.05288266825494</v>
      </c>
      <c r="I1599" s="2">
        <f>tsla_14yr_avg[[#This Row],[Average_14Y_Centered]]-tsla_14yr_avg[[#This Row],[MANUAL ROLLING AVERAGE]]</f>
        <v>0</v>
      </c>
    </row>
    <row r="1600" spans="1:9" x14ac:dyDescent="0.25">
      <c r="A1600" s="1">
        <v>43759</v>
      </c>
      <c r="B1600">
        <v>17.22</v>
      </c>
      <c r="C1600">
        <v>17.3</v>
      </c>
      <c r="D1600">
        <v>16.68</v>
      </c>
      <c r="E1600">
        <v>16.899999999999999</v>
      </c>
      <c r="F1600">
        <v>76621594</v>
      </c>
      <c r="G1600">
        <v>120.0528826682549</v>
      </c>
      <c r="H1600">
        <v>120.0176927657041</v>
      </c>
      <c r="I1600" s="2">
        <f>tsla_14yr_avg[[#This Row],[Average_14Y_Centered]]-tsla_14yr_avg[[#This Row],[MANUAL ROLLING AVERAGE]]</f>
        <v>3.5189902550797569E-2</v>
      </c>
    </row>
    <row r="1601" spans="1:9" x14ac:dyDescent="0.25">
      <c r="A1601" s="1">
        <v>43756</v>
      </c>
      <c r="B1601">
        <v>17.38</v>
      </c>
      <c r="C1601">
        <v>17.52</v>
      </c>
      <c r="D1601">
        <v>17.010000000000002</v>
      </c>
      <c r="E1601">
        <v>17.13</v>
      </c>
      <c r="F1601">
        <v>86305079</v>
      </c>
      <c r="G1601">
        <v>119.98252976190476</v>
      </c>
      <c r="H1601">
        <v>119.98252976190477</v>
      </c>
      <c r="I1601" s="2">
        <f>tsla_14yr_avg[[#This Row],[Average_14Y_Centered]]-tsla_14yr_avg[[#This Row],[MANUAL ROLLING AVERAGE]]</f>
        <v>0</v>
      </c>
    </row>
    <row r="1602" spans="1:9" x14ac:dyDescent="0.25">
      <c r="A1602" s="1">
        <v>43755</v>
      </c>
      <c r="B1602">
        <v>17.5</v>
      </c>
      <c r="C1602">
        <v>17.649999999999999</v>
      </c>
      <c r="D1602">
        <v>17.34</v>
      </c>
      <c r="E1602">
        <v>17.46</v>
      </c>
      <c r="F1602">
        <v>71685704</v>
      </c>
      <c r="G1602">
        <v>119.94740255876226</v>
      </c>
      <c r="H1602">
        <v>119.94740255876228</v>
      </c>
      <c r="I1602" s="2">
        <f>tsla_14yr_avg[[#This Row],[Average_14Y_Centered]]-tsla_14yr_avg[[#This Row],[MANUAL ROLLING AVERAGE]]</f>
        <v>0</v>
      </c>
    </row>
    <row r="1603" spans="1:9" x14ac:dyDescent="0.25">
      <c r="A1603" s="1">
        <v>43754</v>
      </c>
      <c r="B1603">
        <v>17.16</v>
      </c>
      <c r="C1603">
        <v>17.47</v>
      </c>
      <c r="D1603">
        <v>17.13</v>
      </c>
      <c r="E1603">
        <v>17.32</v>
      </c>
      <c r="F1603">
        <v>100564648</v>
      </c>
      <c r="G1603">
        <v>119.91228138013088</v>
      </c>
      <c r="H1603">
        <v>119.91228138013088</v>
      </c>
      <c r="I1603" s="2">
        <f>tsla_14yr_avg[[#This Row],[Average_14Y_Centered]]-tsla_14yr_avg[[#This Row],[MANUAL ROLLING AVERAGE]]</f>
        <v>0</v>
      </c>
    </row>
    <row r="1604" spans="1:9" x14ac:dyDescent="0.25">
      <c r="A1604" s="1">
        <v>43753</v>
      </c>
      <c r="B1604">
        <v>17.18</v>
      </c>
      <c r="C1604">
        <v>17.329999999999998</v>
      </c>
      <c r="D1604">
        <v>16.940000000000001</v>
      </c>
      <c r="E1604">
        <v>17.190000000000001</v>
      </c>
      <c r="F1604">
        <v>97191955</v>
      </c>
      <c r="G1604">
        <v>119.87716622063631</v>
      </c>
      <c r="H1604">
        <v>119.87716622063634</v>
      </c>
      <c r="I1604" s="2">
        <f>tsla_14yr_avg[[#This Row],[Average_14Y_Centered]]-tsla_14yr_avg[[#This Row],[MANUAL ROLLING AVERAGE]]</f>
        <v>0</v>
      </c>
    </row>
    <row r="1605" spans="1:9" x14ac:dyDescent="0.25">
      <c r="A1605" s="1">
        <v>43752</v>
      </c>
      <c r="B1605">
        <v>16.53</v>
      </c>
      <c r="C1605">
        <v>17.239999999999998</v>
      </c>
      <c r="D1605">
        <v>16.48</v>
      </c>
      <c r="E1605">
        <v>17.13</v>
      </c>
      <c r="F1605">
        <v>153403058</v>
      </c>
      <c r="G1605">
        <v>119.87716622063631</v>
      </c>
      <c r="H1605">
        <v>119.84207788347207</v>
      </c>
      <c r="I1605" s="2">
        <f>tsla_14yr_avg[[#This Row],[Average_14Y_Centered]]-tsla_14yr_avg[[#This Row],[MANUAL ROLLING AVERAGE]]</f>
        <v>3.5088337164239647E-2</v>
      </c>
    </row>
    <row r="1606" spans="1:9" x14ac:dyDescent="0.25">
      <c r="A1606" s="1">
        <v>43749</v>
      </c>
      <c r="B1606">
        <v>16.48</v>
      </c>
      <c r="C1606">
        <v>16.739999999999998</v>
      </c>
      <c r="D1606">
        <v>16.45</v>
      </c>
      <c r="E1606">
        <v>16.53</v>
      </c>
      <c r="F1606">
        <v>127322516</v>
      </c>
      <c r="G1606">
        <v>119.80702526002972</v>
      </c>
      <c r="H1606">
        <v>119.80702526002973</v>
      </c>
      <c r="I1606" s="2">
        <f>tsla_14yr_avg[[#This Row],[Average_14Y_Centered]]-tsla_14yr_avg[[#This Row],[MANUAL ROLLING AVERAGE]]</f>
        <v>0</v>
      </c>
    </row>
    <row r="1607" spans="1:9" x14ac:dyDescent="0.25">
      <c r="A1607" s="1">
        <v>43748</v>
      </c>
      <c r="B1607">
        <v>16.350000000000001</v>
      </c>
      <c r="C1607">
        <v>16.62</v>
      </c>
      <c r="D1607">
        <v>16.11</v>
      </c>
      <c r="E1607">
        <v>16.32</v>
      </c>
      <c r="F1607">
        <v>94701337</v>
      </c>
      <c r="G1607">
        <v>119.77199346405227</v>
      </c>
      <c r="H1607">
        <v>119.77199346405231</v>
      </c>
      <c r="I1607" s="2">
        <f>tsla_14yr_avg[[#This Row],[Average_14Y_Centered]]-tsla_14yr_avg[[#This Row],[MANUAL ROLLING AVERAGE]]</f>
        <v>0</v>
      </c>
    </row>
    <row r="1608" spans="1:9" x14ac:dyDescent="0.25">
      <c r="A1608" s="1">
        <v>43747</v>
      </c>
      <c r="B1608">
        <v>16.09</v>
      </c>
      <c r="C1608">
        <v>16.489999999999998</v>
      </c>
      <c r="D1608">
        <v>16.04</v>
      </c>
      <c r="E1608">
        <v>16.3</v>
      </c>
      <c r="F1608">
        <v>104025587</v>
      </c>
      <c r="G1608">
        <v>119.73698247698249</v>
      </c>
      <c r="H1608">
        <v>119.7369824769825</v>
      </c>
      <c r="I1608" s="2">
        <f>tsla_14yr_avg[[#This Row],[Average_14Y_Centered]]-tsla_14yr_avg[[#This Row],[MANUAL ROLLING AVERAGE]]</f>
        <v>0</v>
      </c>
    </row>
    <row r="1609" spans="1:9" x14ac:dyDescent="0.25">
      <c r="A1609" s="1">
        <v>43746</v>
      </c>
      <c r="B1609">
        <v>15.72</v>
      </c>
      <c r="C1609">
        <v>16.260000000000002</v>
      </c>
      <c r="D1609">
        <v>15.63</v>
      </c>
      <c r="E1609">
        <v>16</v>
      </c>
      <c r="F1609">
        <v>130535189</v>
      </c>
      <c r="G1609">
        <v>119.70201009501187</v>
      </c>
      <c r="H1609">
        <v>119.70201009501191</v>
      </c>
      <c r="I1609" s="2">
        <f>tsla_14yr_avg[[#This Row],[Average_14Y_Centered]]-tsla_14yr_avg[[#This Row],[MANUAL ROLLING AVERAGE]]</f>
        <v>0</v>
      </c>
    </row>
    <row r="1610" spans="1:9" x14ac:dyDescent="0.25">
      <c r="A1610" s="1">
        <v>43745</v>
      </c>
      <c r="B1610">
        <v>15.32</v>
      </c>
      <c r="C1610">
        <v>15.9</v>
      </c>
      <c r="D1610">
        <v>15.24</v>
      </c>
      <c r="E1610">
        <v>15.85</v>
      </c>
      <c r="F1610">
        <v>121304465</v>
      </c>
      <c r="G1610">
        <v>119.70201009501187</v>
      </c>
      <c r="H1610">
        <v>119.66705253784509</v>
      </c>
      <c r="I1610" s="2">
        <f>tsla_14yr_avg[[#This Row],[Average_14Y_Centered]]-tsla_14yr_avg[[#This Row],[MANUAL ROLLING AVERAGE]]</f>
        <v>3.4957557166777065E-2</v>
      </c>
    </row>
    <row r="1611" spans="1:9" x14ac:dyDescent="0.25">
      <c r="A1611" s="1">
        <v>43742</v>
      </c>
      <c r="B1611">
        <v>15.44</v>
      </c>
      <c r="C1611">
        <v>15.65</v>
      </c>
      <c r="D1611">
        <v>15.2</v>
      </c>
      <c r="E1611">
        <v>15.43</v>
      </c>
      <c r="F1611">
        <v>120317824</v>
      </c>
      <c r="G1611">
        <v>119.63212462908012</v>
      </c>
      <c r="H1611">
        <v>119.63212462908015</v>
      </c>
      <c r="I1611" s="2">
        <f>tsla_14yr_avg[[#This Row],[Average_14Y_Centered]]-tsla_14yr_avg[[#This Row],[MANUAL ROLLING AVERAGE]]</f>
        <v>0</v>
      </c>
    </row>
    <row r="1612" spans="1:9" x14ac:dyDescent="0.25">
      <c r="A1612" s="1">
        <v>43741</v>
      </c>
      <c r="B1612">
        <v>15.46</v>
      </c>
      <c r="C1612">
        <v>15.63</v>
      </c>
      <c r="D1612">
        <v>14.95</v>
      </c>
      <c r="E1612">
        <v>15.54</v>
      </c>
      <c r="F1612">
        <v>227066633</v>
      </c>
      <c r="G1612">
        <v>119.59721447641648</v>
      </c>
      <c r="H1612">
        <v>119.59721447641654</v>
      </c>
      <c r="I1612" s="2">
        <f>tsla_14yr_avg[[#This Row],[Average_14Y_Centered]]-tsla_14yr_avg[[#This Row],[MANUAL ROLLING AVERAGE]]</f>
        <v>0</v>
      </c>
    </row>
    <row r="1613" spans="1:9" x14ac:dyDescent="0.25">
      <c r="A1613" s="1">
        <v>43740</v>
      </c>
      <c r="B1613">
        <v>16.22</v>
      </c>
      <c r="C1613">
        <v>16.309999999999999</v>
      </c>
      <c r="D1613">
        <v>15.96</v>
      </c>
      <c r="E1613">
        <v>16.21</v>
      </c>
      <c r="F1613">
        <v>93848316</v>
      </c>
      <c r="G1613">
        <v>119.56233689205222</v>
      </c>
      <c r="H1613">
        <v>119.56233689205223</v>
      </c>
      <c r="I1613" s="2">
        <f>tsla_14yr_avg[[#This Row],[Average_14Y_Centered]]-tsla_14yr_avg[[#This Row],[MANUAL ROLLING AVERAGE]]</f>
        <v>0</v>
      </c>
    </row>
    <row r="1614" spans="1:9" x14ac:dyDescent="0.25">
      <c r="A1614" s="1">
        <v>43739</v>
      </c>
      <c r="B1614">
        <v>16.100000000000001</v>
      </c>
      <c r="C1614">
        <v>16.399999999999999</v>
      </c>
      <c r="D1614">
        <v>15.94</v>
      </c>
      <c r="E1614">
        <v>16.309999999999999</v>
      </c>
      <c r="F1614">
        <v>92944445</v>
      </c>
      <c r="G1614">
        <v>119.52746516454195</v>
      </c>
      <c r="H1614">
        <v>119.52746516454199</v>
      </c>
      <c r="I1614" s="2">
        <f>tsla_14yr_avg[[#This Row],[Average_14Y_Centered]]-tsla_14yr_avg[[#This Row],[MANUAL ROLLING AVERAGE]]</f>
        <v>0</v>
      </c>
    </row>
    <row r="1615" spans="1:9" x14ac:dyDescent="0.25">
      <c r="A1615" s="1">
        <v>43738</v>
      </c>
      <c r="B1615">
        <v>16.2</v>
      </c>
      <c r="C1615">
        <v>16.27</v>
      </c>
      <c r="D1615">
        <v>15.74</v>
      </c>
      <c r="E1615">
        <v>16.059999999999999</v>
      </c>
      <c r="F1615">
        <v>89192507</v>
      </c>
      <c r="G1615">
        <v>119.52746516454195</v>
      </c>
      <c r="H1615">
        <v>119.49261707172499</v>
      </c>
      <c r="I1615" s="2">
        <f>tsla_14yr_avg[[#This Row],[Average_14Y_Centered]]-tsla_14yr_avg[[#This Row],[MANUAL ROLLING AVERAGE]]</f>
        <v>3.4848092816957887E-2</v>
      </c>
    </row>
    <row r="1616" spans="1:9" x14ac:dyDescent="0.25">
      <c r="A1616" s="1">
        <v>43735</v>
      </c>
      <c r="B1616">
        <v>16.149999999999999</v>
      </c>
      <c r="C1616">
        <v>16.579999999999998</v>
      </c>
      <c r="D1616">
        <v>15.92</v>
      </c>
      <c r="E1616">
        <v>16.14</v>
      </c>
      <c r="F1616">
        <v>166847871</v>
      </c>
      <c r="G1616">
        <v>119.45777481481483</v>
      </c>
      <c r="H1616">
        <v>119.45777481481487</v>
      </c>
      <c r="I1616" s="2">
        <f>tsla_14yr_avg[[#This Row],[Average_14Y_Centered]]-tsla_14yr_avg[[#This Row],[MANUAL ROLLING AVERAGE]]</f>
        <v>0</v>
      </c>
    </row>
    <row r="1617" spans="1:9" x14ac:dyDescent="0.25">
      <c r="A1617" s="1">
        <v>43734</v>
      </c>
      <c r="B1617">
        <v>15.38</v>
      </c>
      <c r="C1617">
        <v>16.22</v>
      </c>
      <c r="D1617">
        <v>15.16</v>
      </c>
      <c r="E1617">
        <v>16.170000000000002</v>
      </c>
      <c r="F1617">
        <v>181182021</v>
      </c>
      <c r="G1617">
        <v>119.42293542654029</v>
      </c>
      <c r="H1617">
        <v>119.42293542654033</v>
      </c>
      <c r="I1617" s="2">
        <f>tsla_14yr_avg[[#This Row],[Average_14Y_Centered]]-tsla_14yr_avg[[#This Row],[MANUAL ROLLING AVERAGE]]</f>
        <v>0</v>
      </c>
    </row>
    <row r="1618" spans="1:9" x14ac:dyDescent="0.25">
      <c r="A1618" s="1">
        <v>43733</v>
      </c>
      <c r="B1618">
        <v>14.97</v>
      </c>
      <c r="C1618">
        <v>15.27</v>
      </c>
      <c r="D1618">
        <v>14.56</v>
      </c>
      <c r="E1618">
        <v>15.25</v>
      </c>
      <c r="F1618">
        <v>141664420</v>
      </c>
      <c r="G1618">
        <v>119.38811667160201</v>
      </c>
      <c r="H1618">
        <v>119.38811667160208</v>
      </c>
      <c r="I1618" s="2">
        <f>tsla_14yr_avg[[#This Row],[Average_14Y_Centered]]-tsla_14yr_avg[[#This Row],[MANUAL ROLLING AVERAGE]]</f>
        <v>0</v>
      </c>
    </row>
    <row r="1619" spans="1:9" x14ac:dyDescent="0.25">
      <c r="A1619" s="1">
        <v>43732</v>
      </c>
      <c r="B1619">
        <v>16.100000000000001</v>
      </c>
      <c r="C1619">
        <v>16.13</v>
      </c>
      <c r="D1619">
        <v>14.84</v>
      </c>
      <c r="E1619">
        <v>14.88</v>
      </c>
      <c r="F1619">
        <v>194116834</v>
      </c>
      <c r="G1619">
        <v>119.35337773830669</v>
      </c>
      <c r="H1619">
        <v>119.35337773830675</v>
      </c>
      <c r="I1619" s="2">
        <f>tsla_14yr_avg[[#This Row],[Average_14Y_Centered]]-tsla_14yr_avg[[#This Row],[MANUAL ROLLING AVERAGE]]</f>
        <v>0</v>
      </c>
    </row>
    <row r="1620" spans="1:9" x14ac:dyDescent="0.25">
      <c r="A1620" s="1">
        <v>43731</v>
      </c>
      <c r="B1620">
        <v>16</v>
      </c>
      <c r="C1620">
        <v>16.350000000000001</v>
      </c>
      <c r="D1620">
        <v>15.95</v>
      </c>
      <c r="E1620">
        <v>16.079999999999998</v>
      </c>
      <c r="F1620">
        <v>65874518</v>
      </c>
      <c r="G1620">
        <v>119.35337773830669</v>
      </c>
      <c r="H1620">
        <v>119.31864752885475</v>
      </c>
      <c r="I1620" s="2">
        <f>tsla_14yr_avg[[#This Row],[Average_14Y_Centered]]-tsla_14yr_avg[[#This Row],[MANUAL ROLLING AVERAGE]]</f>
        <v>3.4730209451936389E-2</v>
      </c>
    </row>
    <row r="1621" spans="1:9" x14ac:dyDescent="0.25">
      <c r="A1621" s="1">
        <v>43728</v>
      </c>
      <c r="B1621">
        <v>16.43</v>
      </c>
      <c r="C1621">
        <v>16.46</v>
      </c>
      <c r="D1621">
        <v>15.88</v>
      </c>
      <c r="E1621">
        <v>16.04</v>
      </c>
      <c r="F1621">
        <v>97594075</v>
      </c>
      <c r="G1621">
        <v>119.28395562130179</v>
      </c>
      <c r="H1621">
        <v>119.28395562130183</v>
      </c>
      <c r="I1621" s="2">
        <f>tsla_14yr_avg[[#This Row],[Average_14Y_Centered]]-tsla_14yr_avg[[#This Row],[MANUAL ROLLING AVERAGE]]</f>
        <v>0</v>
      </c>
    </row>
    <row r="1622" spans="1:9" x14ac:dyDescent="0.25">
      <c r="A1622" s="1">
        <v>43727</v>
      </c>
      <c r="B1622">
        <v>16.399999999999999</v>
      </c>
      <c r="C1622">
        <v>16.53</v>
      </c>
      <c r="D1622">
        <v>16.32</v>
      </c>
      <c r="E1622">
        <v>16.440000000000001</v>
      </c>
      <c r="F1622">
        <v>73247085</v>
      </c>
      <c r="G1622">
        <v>119.24928719313812</v>
      </c>
      <c r="H1622">
        <v>119.24928719313819</v>
      </c>
      <c r="I1622" s="2">
        <f>tsla_14yr_avg[[#This Row],[Average_14Y_Centered]]-tsla_14yr_avg[[#This Row],[MANUAL ROLLING AVERAGE]]</f>
        <v>0</v>
      </c>
    </row>
    <row r="1623" spans="1:9" x14ac:dyDescent="0.25">
      <c r="A1623" s="1">
        <v>43726</v>
      </c>
      <c r="B1623">
        <v>16.329999999999998</v>
      </c>
      <c r="C1623">
        <v>16.54</v>
      </c>
      <c r="D1623">
        <v>16.16</v>
      </c>
      <c r="E1623">
        <v>16.23</v>
      </c>
      <c r="F1623">
        <v>63421610</v>
      </c>
      <c r="G1623">
        <v>119.21464518036665</v>
      </c>
      <c r="H1623">
        <v>119.21464518036672</v>
      </c>
      <c r="I1623" s="2">
        <f>tsla_14yr_avg[[#This Row],[Average_14Y_Centered]]-tsla_14yr_avg[[#This Row],[MANUAL ROLLING AVERAGE]]</f>
        <v>0</v>
      </c>
    </row>
    <row r="1624" spans="1:9" x14ac:dyDescent="0.25">
      <c r="A1624" s="1">
        <v>43725</v>
      </c>
      <c r="B1624">
        <v>16.16</v>
      </c>
      <c r="C1624">
        <v>16.37</v>
      </c>
      <c r="D1624">
        <v>16.02</v>
      </c>
      <c r="E1624">
        <v>16.32</v>
      </c>
      <c r="F1624">
        <v>59203681</v>
      </c>
      <c r="G1624">
        <v>119.18004729530006</v>
      </c>
      <c r="H1624">
        <v>119.18004729530008</v>
      </c>
      <c r="I1624" s="2">
        <f>tsla_14yr_avg[[#This Row],[Average_14Y_Centered]]-tsla_14yr_avg[[#This Row],[MANUAL ROLLING AVERAGE]]</f>
        <v>0</v>
      </c>
    </row>
    <row r="1625" spans="1:9" x14ac:dyDescent="0.25">
      <c r="A1625" s="1">
        <v>43724</v>
      </c>
      <c r="B1625">
        <v>16.399999999999999</v>
      </c>
      <c r="C1625">
        <v>16.5</v>
      </c>
      <c r="D1625">
        <v>16.079999999999998</v>
      </c>
      <c r="E1625">
        <v>16.190000000000001</v>
      </c>
      <c r="F1625">
        <v>70921513</v>
      </c>
      <c r="G1625">
        <v>119.18004729530006</v>
      </c>
      <c r="H1625">
        <v>119.1454284869977</v>
      </c>
      <c r="I1625" s="2">
        <f>tsla_14yr_avg[[#This Row],[Average_14Y_Centered]]-tsla_14yr_avg[[#This Row],[MANUAL ROLLING AVERAGE]]</f>
        <v>3.4618808302354864E-2</v>
      </c>
    </row>
    <row r="1626" spans="1:9" x14ac:dyDescent="0.25">
      <c r="A1626" s="1">
        <v>43721</v>
      </c>
      <c r="B1626">
        <v>16.46</v>
      </c>
      <c r="C1626">
        <v>16.559999999999999</v>
      </c>
      <c r="D1626">
        <v>16.32</v>
      </c>
      <c r="E1626">
        <v>16.350000000000001</v>
      </c>
      <c r="F1626">
        <v>79697257</v>
      </c>
      <c r="G1626">
        <v>119.11081240768094</v>
      </c>
      <c r="H1626">
        <v>119.11081240768101</v>
      </c>
      <c r="I1626" s="2">
        <f>tsla_14yr_avg[[#This Row],[Average_14Y_Centered]]-tsla_14yr_avg[[#This Row],[MANUAL ROLLING AVERAGE]]</f>
        <v>0</v>
      </c>
    </row>
    <row r="1627" spans="1:9" x14ac:dyDescent="0.25">
      <c r="A1627" s="1">
        <v>43720</v>
      </c>
      <c r="B1627">
        <v>16.510000000000002</v>
      </c>
      <c r="C1627">
        <v>16.899999999999999</v>
      </c>
      <c r="D1627">
        <v>16.29</v>
      </c>
      <c r="E1627">
        <v>16.39</v>
      </c>
      <c r="F1627">
        <v>128718252</v>
      </c>
      <c r="G1627">
        <v>119.07619314825753</v>
      </c>
      <c r="H1627">
        <v>119.0761931482576</v>
      </c>
      <c r="I1627" s="2">
        <f>tsla_14yr_avg[[#This Row],[Average_14Y_Centered]]-tsla_14yr_avg[[#This Row],[MANUAL ROLLING AVERAGE]]</f>
        <v>0</v>
      </c>
    </row>
    <row r="1628" spans="1:9" x14ac:dyDescent="0.25">
      <c r="A1628" s="1">
        <v>43719</v>
      </c>
      <c r="B1628">
        <v>15.83</v>
      </c>
      <c r="C1628">
        <v>16.54</v>
      </c>
      <c r="D1628">
        <v>15.73</v>
      </c>
      <c r="E1628">
        <v>16.47</v>
      </c>
      <c r="F1628">
        <v>150641855</v>
      </c>
      <c r="G1628">
        <v>119.04158252140536</v>
      </c>
      <c r="H1628">
        <v>119.04158252140543</v>
      </c>
      <c r="I1628" s="2">
        <f>tsla_14yr_avg[[#This Row],[Average_14Y_Centered]]-tsla_14yr_avg[[#This Row],[MANUAL ROLLING AVERAGE]]</f>
        <v>0</v>
      </c>
    </row>
    <row r="1629" spans="1:9" x14ac:dyDescent="0.25">
      <c r="A1629" s="1">
        <v>43718</v>
      </c>
      <c r="B1629">
        <v>15.39</v>
      </c>
      <c r="C1629">
        <v>15.7</v>
      </c>
      <c r="D1629">
        <v>15.26</v>
      </c>
      <c r="E1629">
        <v>15.7</v>
      </c>
      <c r="F1629">
        <v>73255785</v>
      </c>
      <c r="G1629">
        <v>119.00698347107439</v>
      </c>
      <c r="H1629">
        <v>119.00698347107443</v>
      </c>
      <c r="I1629" s="2">
        <f>tsla_14yr_avg[[#This Row],[Average_14Y_Centered]]-tsla_14yr_avg[[#This Row],[MANUAL ROLLING AVERAGE]]</f>
        <v>0</v>
      </c>
    </row>
    <row r="1630" spans="1:9" x14ac:dyDescent="0.25">
      <c r="A1630" s="1">
        <v>43717</v>
      </c>
      <c r="B1630">
        <v>15.33</v>
      </c>
      <c r="C1630">
        <v>15.58</v>
      </c>
      <c r="D1630">
        <v>15.28</v>
      </c>
      <c r="E1630">
        <v>15.45</v>
      </c>
      <c r="F1630">
        <v>72040094</v>
      </c>
      <c r="G1630">
        <v>119.00698347107439</v>
      </c>
      <c r="H1630">
        <v>118.97244614930665</v>
      </c>
      <c r="I1630" s="2">
        <f>tsla_14yr_avg[[#This Row],[Average_14Y_Centered]]-tsla_14yr_avg[[#This Row],[MANUAL ROLLING AVERAGE]]</f>
        <v>3.4537321767743379E-2</v>
      </c>
    </row>
    <row r="1631" spans="1:9" x14ac:dyDescent="0.25">
      <c r="A1631" s="1">
        <v>43714</v>
      </c>
      <c r="B1631">
        <v>15.15</v>
      </c>
      <c r="C1631">
        <v>15.31</v>
      </c>
      <c r="D1631">
        <v>15.01</v>
      </c>
      <c r="E1631">
        <v>15.16</v>
      </c>
      <c r="F1631">
        <v>62840645</v>
      </c>
      <c r="G1631">
        <v>118.93791150442479</v>
      </c>
      <c r="H1631">
        <v>118.93791150442485</v>
      </c>
      <c r="I1631" s="2">
        <f>tsla_14yr_avg[[#This Row],[Average_14Y_Centered]]-tsla_14yr_avg[[#This Row],[MANUAL ROLLING AVERAGE]]</f>
        <v>0</v>
      </c>
    </row>
    <row r="1632" spans="1:9" x14ac:dyDescent="0.25">
      <c r="A1632" s="1">
        <v>43713</v>
      </c>
      <c r="B1632">
        <v>14.83</v>
      </c>
      <c r="C1632">
        <v>15.32</v>
      </c>
      <c r="D1632">
        <v>14.72</v>
      </c>
      <c r="E1632">
        <v>15.31</v>
      </c>
      <c r="F1632">
        <v>111049929</v>
      </c>
      <c r="G1632">
        <v>118.90338543202597</v>
      </c>
      <c r="H1632">
        <v>118.90338543202603</v>
      </c>
      <c r="I1632" s="2">
        <f>tsla_14yr_avg[[#This Row],[Average_14Y_Centered]]-tsla_14yr_avg[[#This Row],[MANUAL ROLLING AVERAGE]]</f>
        <v>0</v>
      </c>
    </row>
    <row r="1633" spans="1:9" x14ac:dyDescent="0.25">
      <c r="A1633" s="1">
        <v>43712</v>
      </c>
      <c r="B1633">
        <v>15.13</v>
      </c>
      <c r="C1633">
        <v>15.23</v>
      </c>
      <c r="D1633">
        <v>14.61</v>
      </c>
      <c r="E1633">
        <v>14.71</v>
      </c>
      <c r="F1633">
        <v>86530529</v>
      </c>
      <c r="G1633">
        <v>118.86888561320755</v>
      </c>
      <c r="H1633">
        <v>118.86888561320762</v>
      </c>
      <c r="I1633" s="2">
        <f>tsla_14yr_avg[[#This Row],[Average_14Y_Centered]]-tsla_14yr_avg[[#This Row],[MANUAL ROLLING AVERAGE]]</f>
        <v>0</v>
      </c>
    </row>
    <row r="1634" spans="1:9" x14ac:dyDescent="0.25">
      <c r="A1634" s="1">
        <v>43711</v>
      </c>
      <c r="B1634">
        <v>14.94</v>
      </c>
      <c r="C1634">
        <v>15.26</v>
      </c>
      <c r="D1634">
        <v>14.88</v>
      </c>
      <c r="E1634">
        <v>15</v>
      </c>
      <c r="F1634">
        <v>80408258</v>
      </c>
      <c r="G1634">
        <v>118.86888561320755</v>
      </c>
      <c r="H1634">
        <v>118.83441202475693</v>
      </c>
      <c r="I1634" s="2">
        <f>tsla_14yr_avg[[#This Row],[Average_14Y_Centered]]-tsla_14yr_avg[[#This Row],[MANUAL ROLLING AVERAGE]]</f>
        <v>3.4473588450623538E-2</v>
      </c>
    </row>
    <row r="1635" spans="1:9" x14ac:dyDescent="0.25">
      <c r="A1635" s="1">
        <v>43707</v>
      </c>
      <c r="B1635">
        <v>15.28</v>
      </c>
      <c r="C1635">
        <v>15.5</v>
      </c>
      <c r="D1635">
        <v>14.95</v>
      </c>
      <c r="E1635">
        <v>15.04</v>
      </c>
      <c r="F1635">
        <v>139916769</v>
      </c>
      <c r="G1635">
        <v>118.79995580436064</v>
      </c>
      <c r="H1635">
        <v>118.79995580436072</v>
      </c>
      <c r="I1635" s="2">
        <f>tsla_14yr_avg[[#This Row],[Average_14Y_Centered]]-tsla_14yr_avg[[#This Row],[MANUAL ROLLING AVERAGE]]</f>
        <v>0</v>
      </c>
    </row>
    <row r="1636" spans="1:9" x14ac:dyDescent="0.25">
      <c r="A1636" s="1">
        <v>43706</v>
      </c>
      <c r="B1636">
        <v>14.6</v>
      </c>
      <c r="C1636">
        <v>14.89</v>
      </c>
      <c r="D1636">
        <v>14.53</v>
      </c>
      <c r="E1636">
        <v>14.78</v>
      </c>
      <c r="F1636">
        <v>77746640</v>
      </c>
      <c r="G1636">
        <v>118.76551988217966</v>
      </c>
      <c r="H1636">
        <v>118.76551988217976</v>
      </c>
      <c r="I1636" s="2">
        <f>tsla_14yr_avg[[#This Row],[Average_14Y_Centered]]-tsla_14yr_avg[[#This Row],[MANUAL ROLLING AVERAGE]]</f>
        <v>0</v>
      </c>
    </row>
    <row r="1637" spans="1:9" x14ac:dyDescent="0.25">
      <c r="A1637" s="1">
        <v>43705</v>
      </c>
      <c r="B1637">
        <v>14.25</v>
      </c>
      <c r="C1637">
        <v>14.48</v>
      </c>
      <c r="D1637">
        <v>14.15</v>
      </c>
      <c r="E1637">
        <v>14.37</v>
      </c>
      <c r="F1637">
        <v>48579425</v>
      </c>
      <c r="G1637">
        <v>118.7311101295642</v>
      </c>
      <c r="H1637">
        <v>118.73111012956427</v>
      </c>
      <c r="I1637" s="2">
        <f>tsla_14yr_avg[[#This Row],[Average_14Y_Centered]]-tsla_14yr_avg[[#This Row],[MANUAL ROLLING AVERAGE]]</f>
        <v>0</v>
      </c>
    </row>
    <row r="1638" spans="1:9" x14ac:dyDescent="0.25">
      <c r="A1638" s="1">
        <v>43704</v>
      </c>
      <c r="B1638">
        <v>14.38</v>
      </c>
      <c r="C1638">
        <v>14.59</v>
      </c>
      <c r="D1638">
        <v>14.14</v>
      </c>
      <c r="E1638">
        <v>14.27</v>
      </c>
      <c r="F1638">
        <v>81310989</v>
      </c>
      <c r="G1638">
        <v>118.69671474830734</v>
      </c>
      <c r="H1638">
        <v>118.69671474830741</v>
      </c>
      <c r="I1638" s="2">
        <f>tsla_14yr_avg[[#This Row],[Average_14Y_Centered]]-tsla_14yr_avg[[#This Row],[MANUAL ROLLING AVERAGE]]</f>
        <v>0</v>
      </c>
    </row>
    <row r="1639" spans="1:9" x14ac:dyDescent="0.25">
      <c r="A1639" s="1">
        <v>43703</v>
      </c>
      <c r="B1639">
        <v>14.24</v>
      </c>
      <c r="C1639">
        <v>14.33</v>
      </c>
      <c r="D1639">
        <v>14.1</v>
      </c>
      <c r="E1639">
        <v>14.33</v>
      </c>
      <c r="F1639">
        <v>75816288</v>
      </c>
      <c r="G1639">
        <v>118.69671474830734</v>
      </c>
      <c r="H1639">
        <v>118.66236315479702</v>
      </c>
      <c r="I1639" s="2">
        <f>tsla_14yr_avg[[#This Row],[Average_14Y_Centered]]-tsla_14yr_avg[[#This Row],[MANUAL ROLLING AVERAGE]]</f>
        <v>3.4351593510322687E-2</v>
      </c>
    </row>
    <row r="1640" spans="1:9" x14ac:dyDescent="0.25">
      <c r="A1640" s="1">
        <v>43700</v>
      </c>
      <c r="B1640">
        <v>14.66</v>
      </c>
      <c r="C1640">
        <v>14.74</v>
      </c>
      <c r="D1640">
        <v>14.07</v>
      </c>
      <c r="E1640">
        <v>14.09</v>
      </c>
      <c r="F1640">
        <v>128395692</v>
      </c>
      <c r="G1640">
        <v>118.62805531038541</v>
      </c>
      <c r="H1640">
        <v>118.62805531038548</v>
      </c>
      <c r="I1640" s="2">
        <f>tsla_14yr_avg[[#This Row],[Average_14Y_Centered]]-tsla_14yr_avg[[#This Row],[MANUAL ROLLING AVERAGE]]</f>
        <v>0</v>
      </c>
    </row>
    <row r="1641" spans="1:9" x14ac:dyDescent="0.25">
      <c r="A1641" s="1">
        <v>43699</v>
      </c>
      <c r="B1641">
        <v>14.85</v>
      </c>
      <c r="C1641">
        <v>15.03</v>
      </c>
      <c r="D1641">
        <v>14.55</v>
      </c>
      <c r="E1641">
        <v>14.81</v>
      </c>
      <c r="F1641">
        <v>98474561</v>
      </c>
      <c r="G1641">
        <v>118.59375294117648</v>
      </c>
      <c r="H1641">
        <v>118.59375294117655</v>
      </c>
      <c r="I1641" s="2">
        <f>tsla_14yr_avg[[#This Row],[Average_14Y_Centered]]-tsla_14yr_avg[[#This Row],[MANUAL ROLLING AVERAGE]]</f>
        <v>0</v>
      </c>
    </row>
    <row r="1642" spans="1:9" x14ac:dyDescent="0.25">
      <c r="A1642" s="1">
        <v>43698</v>
      </c>
      <c r="B1642">
        <v>14.8</v>
      </c>
      <c r="C1642">
        <v>14.88</v>
      </c>
      <c r="D1642">
        <v>14.51</v>
      </c>
      <c r="E1642">
        <v>14.72</v>
      </c>
      <c r="F1642">
        <v>116996280</v>
      </c>
      <c r="G1642">
        <v>118.55945310202881</v>
      </c>
      <c r="H1642">
        <v>118.55945310202888</v>
      </c>
      <c r="I1642" s="2">
        <f>tsla_14yr_avg[[#This Row],[Average_14Y_Centered]]-tsla_14yr_avg[[#This Row],[MANUAL ROLLING AVERAGE]]</f>
        <v>0</v>
      </c>
    </row>
    <row r="1643" spans="1:9" x14ac:dyDescent="0.25">
      <c r="A1643" s="1">
        <v>43697</v>
      </c>
      <c r="B1643">
        <v>15.17</v>
      </c>
      <c r="C1643">
        <v>15.27</v>
      </c>
      <c r="D1643">
        <v>14.97</v>
      </c>
      <c r="E1643">
        <v>15.06</v>
      </c>
      <c r="F1643">
        <v>62557969</v>
      </c>
      <c r="G1643">
        <v>118.5251822457378</v>
      </c>
      <c r="H1643">
        <v>118.52518224573787</v>
      </c>
      <c r="I1643" s="2">
        <f>tsla_14yr_avg[[#This Row],[Average_14Y_Centered]]-tsla_14yr_avg[[#This Row],[MANUAL ROLLING AVERAGE]]</f>
        <v>0</v>
      </c>
    </row>
    <row r="1644" spans="1:9" x14ac:dyDescent="0.25">
      <c r="A1644" s="1">
        <v>43696</v>
      </c>
      <c r="B1644">
        <v>14.95</v>
      </c>
      <c r="C1644">
        <v>15.19</v>
      </c>
      <c r="D1644">
        <v>14.78</v>
      </c>
      <c r="E1644">
        <v>15.12</v>
      </c>
      <c r="F1644">
        <v>79676302</v>
      </c>
      <c r="G1644">
        <v>118.5251822457378</v>
      </c>
      <c r="H1644">
        <v>118.49094034675292</v>
      </c>
      <c r="I1644" s="2">
        <f>tsla_14yr_avg[[#This Row],[Average_14Y_Centered]]-tsla_14yr_avg[[#This Row],[MANUAL ROLLING AVERAGE]]</f>
        <v>3.4241898984873842E-2</v>
      </c>
    </row>
    <row r="1645" spans="1:9" x14ac:dyDescent="0.25">
      <c r="A1645" s="1">
        <v>43693</v>
      </c>
      <c r="B1645">
        <v>14.44</v>
      </c>
      <c r="C1645">
        <v>14.82</v>
      </c>
      <c r="D1645">
        <v>14.4</v>
      </c>
      <c r="E1645">
        <v>14.66</v>
      </c>
      <c r="F1645">
        <v>78110720</v>
      </c>
      <c r="G1645">
        <v>118.45672444183313</v>
      </c>
      <c r="H1645">
        <v>118.4567244418332</v>
      </c>
      <c r="I1645" s="2">
        <f>tsla_14yr_avg[[#This Row],[Average_14Y_Centered]]-tsla_14yr_avg[[#This Row],[MANUAL ROLLING AVERAGE]]</f>
        <v>0</v>
      </c>
    </row>
    <row r="1646" spans="1:9" x14ac:dyDescent="0.25">
      <c r="A1646" s="1">
        <v>43692</v>
      </c>
      <c r="B1646">
        <v>14.72</v>
      </c>
      <c r="C1646">
        <v>14.77</v>
      </c>
      <c r="D1646">
        <v>14.1</v>
      </c>
      <c r="E1646">
        <v>14.38</v>
      </c>
      <c r="F1646">
        <v>123479407</v>
      </c>
      <c r="G1646">
        <v>118.42251101321585</v>
      </c>
      <c r="H1646">
        <v>118.42251101321594</v>
      </c>
      <c r="I1646" s="2">
        <f>tsla_14yr_avg[[#This Row],[Average_14Y_Centered]]-tsla_14yr_avg[[#This Row],[MANUAL ROLLING AVERAGE]]</f>
        <v>0</v>
      </c>
    </row>
    <row r="1647" spans="1:9" x14ac:dyDescent="0.25">
      <c r="A1647" s="1">
        <v>43691</v>
      </c>
      <c r="B1647">
        <v>15.41</v>
      </c>
      <c r="C1647">
        <v>15.43</v>
      </c>
      <c r="D1647">
        <v>14.45</v>
      </c>
      <c r="E1647">
        <v>14.64</v>
      </c>
      <c r="F1647">
        <v>143439027</v>
      </c>
      <c r="G1647">
        <v>118.38831767469172</v>
      </c>
      <c r="H1647">
        <v>118.38831767469181</v>
      </c>
      <c r="I1647" s="2">
        <f>tsla_14yr_avg[[#This Row],[Average_14Y_Centered]]-tsla_14yr_avg[[#This Row],[MANUAL ROLLING AVERAGE]]</f>
        <v>0</v>
      </c>
    </row>
    <row r="1648" spans="1:9" x14ac:dyDescent="0.25">
      <c r="A1648" s="1">
        <v>43690</v>
      </c>
      <c r="B1648">
        <v>15.25</v>
      </c>
      <c r="C1648">
        <v>15.73</v>
      </c>
      <c r="D1648">
        <v>15.17</v>
      </c>
      <c r="E1648">
        <v>15.67</v>
      </c>
      <c r="F1648">
        <v>73035060</v>
      </c>
      <c r="G1648">
        <v>118.35417963017319</v>
      </c>
      <c r="H1648">
        <v>118.35417963017326</v>
      </c>
      <c r="I1648" s="2">
        <f>tsla_14yr_avg[[#This Row],[Average_14Y_Centered]]-tsla_14yr_avg[[#This Row],[MANUAL ROLLING AVERAGE]]</f>
        <v>0</v>
      </c>
    </row>
    <row r="1649" spans="1:9" x14ac:dyDescent="0.25">
      <c r="A1649" s="1">
        <v>43689</v>
      </c>
      <c r="B1649">
        <v>15.53</v>
      </c>
      <c r="C1649">
        <v>15.72</v>
      </c>
      <c r="D1649">
        <v>15.25</v>
      </c>
      <c r="E1649">
        <v>15.27</v>
      </c>
      <c r="F1649">
        <v>69959127</v>
      </c>
      <c r="G1649">
        <v>118.35417963017319</v>
      </c>
      <c r="H1649">
        <v>118.32003814554</v>
      </c>
      <c r="I1649" s="2">
        <f>tsla_14yr_avg[[#This Row],[Average_14Y_Centered]]-tsla_14yr_avg[[#This Row],[MANUAL ROLLING AVERAGE]]</f>
        <v>3.4141484633195773E-2</v>
      </c>
    </row>
    <row r="1650" spans="1:9" x14ac:dyDescent="0.25">
      <c r="A1650" s="1">
        <v>43686</v>
      </c>
      <c r="B1650">
        <v>15.74</v>
      </c>
      <c r="C1650">
        <v>15.93</v>
      </c>
      <c r="D1650">
        <v>15.59</v>
      </c>
      <c r="E1650">
        <v>15.67</v>
      </c>
      <c r="F1650">
        <v>58473720</v>
      </c>
      <c r="G1650">
        <v>118.28590495746553</v>
      </c>
      <c r="H1650">
        <v>118.28590495746562</v>
      </c>
      <c r="I1650" s="2">
        <f>tsla_14yr_avg[[#This Row],[Average_14Y_Centered]]-tsla_14yr_avg[[#This Row],[MANUAL ROLLING AVERAGE]]</f>
        <v>0</v>
      </c>
    </row>
    <row r="1651" spans="1:9" x14ac:dyDescent="0.25">
      <c r="A1651" s="1">
        <v>43685</v>
      </c>
      <c r="B1651">
        <v>15.63</v>
      </c>
      <c r="C1651">
        <v>15.99</v>
      </c>
      <c r="D1651">
        <v>15.51</v>
      </c>
      <c r="E1651">
        <v>15.89</v>
      </c>
      <c r="F1651">
        <v>79115316</v>
      </c>
      <c r="G1651">
        <v>118.25178592375367</v>
      </c>
      <c r="H1651">
        <v>118.25178592375376</v>
      </c>
      <c r="I1651" s="2">
        <f>tsla_14yr_avg[[#This Row],[Average_14Y_Centered]]-tsla_14yr_avg[[#This Row],[MANUAL ROLLING AVERAGE]]</f>
        <v>0</v>
      </c>
    </row>
    <row r="1652" spans="1:9" x14ac:dyDescent="0.25">
      <c r="A1652" s="1">
        <v>43684</v>
      </c>
      <c r="B1652">
        <v>15.1</v>
      </c>
      <c r="C1652">
        <v>15.57</v>
      </c>
      <c r="D1652">
        <v>15.05</v>
      </c>
      <c r="E1652">
        <v>15.56</v>
      </c>
      <c r="F1652">
        <v>71647574</v>
      </c>
      <c r="G1652">
        <v>118.21771034887131</v>
      </c>
      <c r="H1652">
        <v>118.21771034887139</v>
      </c>
      <c r="I1652" s="2">
        <f>tsla_14yr_avg[[#This Row],[Average_14Y_Centered]]-tsla_14yr_avg[[#This Row],[MANUAL ROLLING AVERAGE]]</f>
        <v>0</v>
      </c>
    </row>
    <row r="1653" spans="1:9" x14ac:dyDescent="0.25">
      <c r="A1653" s="1">
        <v>43683</v>
      </c>
      <c r="B1653">
        <v>15.46</v>
      </c>
      <c r="C1653">
        <v>15.5</v>
      </c>
      <c r="D1653">
        <v>15.05</v>
      </c>
      <c r="E1653">
        <v>15.38</v>
      </c>
      <c r="F1653">
        <v>83463101</v>
      </c>
      <c r="G1653">
        <v>118.18361371629543</v>
      </c>
      <c r="H1653">
        <v>118.18361371629553</v>
      </c>
      <c r="I1653" s="2">
        <f>tsla_14yr_avg[[#This Row],[Average_14Y_Centered]]-tsla_14yr_avg[[#This Row],[MANUAL ROLLING AVERAGE]]</f>
        <v>0</v>
      </c>
    </row>
    <row r="1654" spans="1:9" x14ac:dyDescent="0.25">
      <c r="A1654" s="1">
        <v>43682</v>
      </c>
      <c r="B1654">
        <v>15.31</v>
      </c>
      <c r="C1654">
        <v>15.42</v>
      </c>
      <c r="D1654">
        <v>15.05</v>
      </c>
      <c r="E1654">
        <v>15.22</v>
      </c>
      <c r="F1654">
        <v>105424278</v>
      </c>
      <c r="G1654">
        <v>118.18361371629543</v>
      </c>
      <c r="H1654">
        <v>118.14951948432474</v>
      </c>
      <c r="I1654" s="2">
        <f>tsla_14yr_avg[[#This Row],[Average_14Y_Centered]]-tsla_14yr_avg[[#This Row],[MANUAL ROLLING AVERAGE]]</f>
        <v>3.4094231970684064E-2</v>
      </c>
    </row>
    <row r="1655" spans="1:9" x14ac:dyDescent="0.25">
      <c r="A1655" s="1">
        <v>43679</v>
      </c>
      <c r="B1655">
        <v>15.42</v>
      </c>
      <c r="C1655">
        <v>15.75</v>
      </c>
      <c r="D1655">
        <v>15.28</v>
      </c>
      <c r="E1655">
        <v>15.62</v>
      </c>
      <c r="F1655">
        <v>92047310</v>
      </c>
      <c r="G1655">
        <v>118.11542179261862</v>
      </c>
      <c r="H1655">
        <v>118.11542179261873</v>
      </c>
      <c r="I1655" s="2">
        <f>tsla_14yr_avg[[#This Row],[Average_14Y_Centered]]-tsla_14yr_avg[[#This Row],[MANUAL ROLLING AVERAGE]]</f>
        <v>-1.1368683772161603E-13</v>
      </c>
    </row>
    <row r="1656" spans="1:9" x14ac:dyDescent="0.25">
      <c r="A1656" s="1">
        <v>43678</v>
      </c>
      <c r="B1656">
        <v>16.18</v>
      </c>
      <c r="C1656">
        <v>16.3</v>
      </c>
      <c r="D1656">
        <v>15.45</v>
      </c>
      <c r="E1656">
        <v>15.59</v>
      </c>
      <c r="F1656">
        <v>123892867</v>
      </c>
      <c r="G1656">
        <v>118.08134699853588</v>
      </c>
      <c r="H1656">
        <v>118.08134699853596</v>
      </c>
      <c r="I1656" s="2">
        <f>tsla_14yr_avg[[#This Row],[Average_14Y_Centered]]-tsla_14yr_avg[[#This Row],[MANUAL ROLLING AVERAGE]]</f>
        <v>0</v>
      </c>
    </row>
    <row r="1657" spans="1:9" x14ac:dyDescent="0.25">
      <c r="A1657" s="1">
        <v>43677</v>
      </c>
      <c r="B1657">
        <v>16.2</v>
      </c>
      <c r="C1657">
        <v>16.45</v>
      </c>
      <c r="D1657">
        <v>15.78</v>
      </c>
      <c r="E1657">
        <v>16.11</v>
      </c>
      <c r="F1657">
        <v>137673261</v>
      </c>
      <c r="G1657">
        <v>118.04731557377048</v>
      </c>
      <c r="H1657">
        <v>118.04731557377059</v>
      </c>
      <c r="I1657" s="2">
        <f>tsla_14yr_avg[[#This Row],[Average_14Y_Centered]]-tsla_14yr_avg[[#This Row],[MANUAL ROLLING AVERAGE]]</f>
        <v>-1.1368683772161603E-13</v>
      </c>
    </row>
    <row r="1658" spans="1:9" x14ac:dyDescent="0.25">
      <c r="A1658" s="1">
        <v>43676</v>
      </c>
      <c r="B1658">
        <v>15.53</v>
      </c>
      <c r="C1658">
        <v>16.22</v>
      </c>
      <c r="D1658">
        <v>15.48</v>
      </c>
      <c r="E1658">
        <v>16.149999999999999</v>
      </c>
      <c r="F1658">
        <v>121635335</v>
      </c>
      <c r="G1658">
        <v>118.01330114135204</v>
      </c>
      <c r="H1658">
        <v>118.01330114135217</v>
      </c>
      <c r="I1658" s="2">
        <f>tsla_14yr_avg[[#This Row],[Average_14Y_Centered]]-tsla_14yr_avg[[#This Row],[MANUAL ROLLING AVERAGE]]</f>
        <v>-1.2789769243681803E-13</v>
      </c>
    </row>
    <row r="1659" spans="1:9" x14ac:dyDescent="0.25">
      <c r="A1659" s="1">
        <v>43675</v>
      </c>
      <c r="B1659">
        <v>15.14</v>
      </c>
      <c r="C1659">
        <v>15.73</v>
      </c>
      <c r="D1659">
        <v>15.07</v>
      </c>
      <c r="E1659">
        <v>15.72</v>
      </c>
      <c r="F1659">
        <v>139100108</v>
      </c>
      <c r="G1659">
        <v>118.01330114135204</v>
      </c>
      <c r="H1659">
        <v>117.97935049736698</v>
      </c>
      <c r="I1659" s="2">
        <f>tsla_14yr_avg[[#This Row],[Average_14Y_Centered]]-tsla_14yr_avg[[#This Row],[MANUAL ROLLING AVERAGE]]</f>
        <v>3.3950643985065199E-2</v>
      </c>
    </row>
    <row r="1660" spans="1:9" x14ac:dyDescent="0.25">
      <c r="A1660" s="1">
        <v>43672</v>
      </c>
      <c r="B1660">
        <v>15.13</v>
      </c>
      <c r="C1660">
        <v>15.35</v>
      </c>
      <c r="D1660">
        <v>14.82</v>
      </c>
      <c r="E1660">
        <v>15.2</v>
      </c>
      <c r="F1660">
        <v>150415669</v>
      </c>
      <c r="G1660">
        <v>117.94539338988008</v>
      </c>
      <c r="H1660">
        <v>117.94539338988018</v>
      </c>
      <c r="I1660" s="2">
        <f>tsla_14yr_avg[[#This Row],[Average_14Y_Centered]]-tsla_14yr_avg[[#This Row],[MANUAL ROLLING AVERAGE]]</f>
        <v>0</v>
      </c>
    </row>
    <row r="1661" spans="1:9" x14ac:dyDescent="0.25">
      <c r="A1661" s="1">
        <v>43671</v>
      </c>
      <c r="B1661">
        <v>15.57</v>
      </c>
      <c r="C1661">
        <v>15.63</v>
      </c>
      <c r="D1661">
        <v>15.04</v>
      </c>
      <c r="E1661">
        <v>15.25</v>
      </c>
      <c r="F1661">
        <v>336274065</v>
      </c>
      <c r="G1661">
        <v>117.91147076023393</v>
      </c>
      <c r="H1661">
        <v>117.91147076023401</v>
      </c>
      <c r="I1661" s="2">
        <f>tsla_14yr_avg[[#This Row],[Average_14Y_Centered]]-tsla_14yr_avg[[#This Row],[MANUAL ROLLING AVERAGE]]</f>
        <v>0</v>
      </c>
    </row>
    <row r="1662" spans="1:9" x14ac:dyDescent="0.25">
      <c r="A1662" s="1">
        <v>43670</v>
      </c>
      <c r="B1662">
        <v>17.28</v>
      </c>
      <c r="C1662">
        <v>17.739999999999998</v>
      </c>
      <c r="D1662">
        <v>17.21</v>
      </c>
      <c r="E1662">
        <v>17.66</v>
      </c>
      <c r="F1662">
        <v>166092771</v>
      </c>
      <c r="G1662">
        <v>117.87758550131539</v>
      </c>
      <c r="H1662">
        <v>117.87758550131549</v>
      </c>
      <c r="I1662" s="2">
        <f>tsla_14yr_avg[[#This Row],[Average_14Y_Centered]]-tsla_14yr_avg[[#This Row],[MANUAL ROLLING AVERAGE]]</f>
        <v>0</v>
      </c>
    </row>
    <row r="1663" spans="1:9" x14ac:dyDescent="0.25">
      <c r="A1663" s="1">
        <v>43669</v>
      </c>
      <c r="B1663">
        <v>17.11</v>
      </c>
      <c r="C1663">
        <v>17.37</v>
      </c>
      <c r="D1663">
        <v>16.97</v>
      </c>
      <c r="E1663">
        <v>17.34</v>
      </c>
      <c r="F1663">
        <v>75346892</v>
      </c>
      <c r="G1663">
        <v>117.84373465809466</v>
      </c>
      <c r="H1663">
        <v>117.84373465809477</v>
      </c>
      <c r="I1663" s="2">
        <f>tsla_14yr_avg[[#This Row],[Average_14Y_Centered]]-tsla_14yr_avg[[#This Row],[MANUAL ROLLING AVERAGE]]</f>
        <v>-1.1368683772161603E-13</v>
      </c>
    </row>
    <row r="1664" spans="1:9" x14ac:dyDescent="0.25">
      <c r="A1664" s="1">
        <v>43668</v>
      </c>
      <c r="B1664">
        <v>17.25</v>
      </c>
      <c r="C1664">
        <v>17.48</v>
      </c>
      <c r="D1664">
        <v>16.95</v>
      </c>
      <c r="E1664">
        <v>17.05</v>
      </c>
      <c r="F1664">
        <v>102694170</v>
      </c>
      <c r="G1664">
        <v>117.84373465809466</v>
      </c>
      <c r="H1664">
        <v>117.80992696465098</v>
      </c>
      <c r="I1664" s="2">
        <f>tsla_14yr_avg[[#This Row],[Average_14Y_Centered]]-tsla_14yr_avg[[#This Row],[MANUAL ROLLING AVERAGE]]</f>
        <v>3.3807693443677067E-2</v>
      </c>
    </row>
    <row r="1665" spans="1:9" x14ac:dyDescent="0.25">
      <c r="A1665" s="1">
        <v>43665</v>
      </c>
      <c r="B1665">
        <v>17.05</v>
      </c>
      <c r="C1665">
        <v>17.329999999999998</v>
      </c>
      <c r="D1665">
        <v>16.97</v>
      </c>
      <c r="E1665">
        <v>17.21</v>
      </c>
      <c r="F1665">
        <v>105726259</v>
      </c>
      <c r="G1665">
        <v>117.77614778037382</v>
      </c>
      <c r="H1665">
        <v>117.77614778037392</v>
      </c>
      <c r="I1665" s="2">
        <f>tsla_14yr_avg[[#This Row],[Average_14Y_Centered]]-tsla_14yr_avg[[#This Row],[MANUAL ROLLING AVERAGE]]</f>
        <v>0</v>
      </c>
    </row>
    <row r="1666" spans="1:9" x14ac:dyDescent="0.25">
      <c r="A1666" s="1">
        <v>43664</v>
      </c>
      <c r="B1666">
        <v>17</v>
      </c>
      <c r="C1666">
        <v>17.05</v>
      </c>
      <c r="D1666">
        <v>16.79</v>
      </c>
      <c r="E1666">
        <v>16.899999999999999</v>
      </c>
      <c r="F1666">
        <v>71467303</v>
      </c>
      <c r="G1666">
        <v>117.74238540145986</v>
      </c>
      <c r="H1666">
        <v>117.74238540145996</v>
      </c>
      <c r="I1666" s="2">
        <f>tsla_14yr_avg[[#This Row],[Average_14Y_Centered]]-tsla_14yr_avg[[#This Row],[MANUAL ROLLING AVERAGE]]</f>
        <v>0</v>
      </c>
    </row>
    <row r="1667" spans="1:9" x14ac:dyDescent="0.25">
      <c r="A1667" s="1">
        <v>43663</v>
      </c>
      <c r="B1667">
        <v>17.04</v>
      </c>
      <c r="C1667">
        <v>17.22</v>
      </c>
      <c r="D1667">
        <v>16.89</v>
      </c>
      <c r="E1667">
        <v>16.989999999999998</v>
      </c>
      <c r="F1667">
        <v>146471055</v>
      </c>
      <c r="G1667">
        <v>117.7086660828955</v>
      </c>
      <c r="H1667">
        <v>117.70866608289559</v>
      </c>
      <c r="I1667" s="2">
        <f>tsla_14yr_avg[[#This Row],[Average_14Y_Centered]]-tsla_14yr_avg[[#This Row],[MANUAL ROLLING AVERAGE]]</f>
        <v>0</v>
      </c>
    </row>
    <row r="1668" spans="1:9" x14ac:dyDescent="0.25">
      <c r="A1668" s="1">
        <v>43662</v>
      </c>
      <c r="B1668">
        <v>16.62</v>
      </c>
      <c r="C1668">
        <v>16.899999999999999</v>
      </c>
      <c r="D1668">
        <v>16.53</v>
      </c>
      <c r="E1668">
        <v>16.829999999999998</v>
      </c>
      <c r="F1668">
        <v>122234931</v>
      </c>
      <c r="G1668">
        <v>117.67501896702656</v>
      </c>
      <c r="H1668">
        <v>117.67501896702665</v>
      </c>
      <c r="I1668" s="2">
        <f>tsla_14yr_avg[[#This Row],[Average_14Y_Centered]]-tsla_14yr_avg[[#This Row],[MANUAL ROLLING AVERAGE]]</f>
        <v>0</v>
      </c>
    </row>
    <row r="1669" spans="1:9" x14ac:dyDescent="0.25">
      <c r="A1669" s="1">
        <v>43661</v>
      </c>
      <c r="B1669">
        <v>16.53</v>
      </c>
      <c r="C1669">
        <v>16.96</v>
      </c>
      <c r="D1669">
        <v>16.32</v>
      </c>
      <c r="E1669">
        <v>16.899999999999999</v>
      </c>
      <c r="F1669">
        <v>165001504</v>
      </c>
      <c r="G1669">
        <v>117.67501896702656</v>
      </c>
      <c r="H1669">
        <v>117.64135647607945</v>
      </c>
      <c r="I1669" s="2">
        <f>tsla_14yr_avg[[#This Row],[Average_14Y_Centered]]-tsla_14yr_avg[[#This Row],[MANUAL ROLLING AVERAGE]]</f>
        <v>3.3662490947108381E-2</v>
      </c>
    </row>
    <row r="1670" spans="1:9" x14ac:dyDescent="0.25">
      <c r="A1670" s="1">
        <v>43658</v>
      </c>
      <c r="B1670">
        <v>15.98</v>
      </c>
      <c r="C1670">
        <v>16.36</v>
      </c>
      <c r="D1670">
        <v>15.98</v>
      </c>
      <c r="E1670">
        <v>16.34</v>
      </c>
      <c r="F1670">
        <v>138007942</v>
      </c>
      <c r="G1670">
        <v>117.60768445610965</v>
      </c>
      <c r="H1670">
        <v>117.60768445610975</v>
      </c>
      <c r="I1670" s="2">
        <f>tsla_14yr_avg[[#This Row],[Average_14Y_Centered]]-tsla_14yr_avg[[#This Row],[MANUAL ROLLING AVERAGE]]</f>
        <v>0</v>
      </c>
    </row>
    <row r="1671" spans="1:9" x14ac:dyDescent="0.25">
      <c r="A1671" s="1">
        <v>43657</v>
      </c>
      <c r="B1671">
        <v>15.88</v>
      </c>
      <c r="C1671">
        <v>16.100000000000001</v>
      </c>
      <c r="D1671">
        <v>15.72</v>
      </c>
      <c r="E1671">
        <v>15.91</v>
      </c>
      <c r="F1671">
        <v>112716566</v>
      </c>
      <c r="G1671">
        <v>117.57400874635566</v>
      </c>
      <c r="H1671">
        <v>117.57400874635579</v>
      </c>
      <c r="I1671" s="2">
        <f>tsla_14yr_avg[[#This Row],[Average_14Y_Centered]]-tsla_14yr_avg[[#This Row],[MANUAL ROLLING AVERAGE]]</f>
        <v>-1.2789769243681803E-13</v>
      </c>
    </row>
    <row r="1672" spans="1:9" x14ac:dyDescent="0.25">
      <c r="A1672" s="1">
        <v>43656</v>
      </c>
      <c r="B1672">
        <v>15.61</v>
      </c>
      <c r="C1672">
        <v>15.93</v>
      </c>
      <c r="D1672">
        <v>15.54</v>
      </c>
      <c r="E1672">
        <v>15.93</v>
      </c>
      <c r="F1672">
        <v>137186181</v>
      </c>
      <c r="G1672">
        <v>117.54034683765667</v>
      </c>
      <c r="H1672">
        <v>117.54034683765676</v>
      </c>
      <c r="I1672" s="2">
        <f>tsla_14yr_avg[[#This Row],[Average_14Y_Centered]]-tsla_14yr_avg[[#This Row],[MANUAL ROLLING AVERAGE]]</f>
        <v>0</v>
      </c>
    </row>
    <row r="1673" spans="1:9" x14ac:dyDescent="0.25">
      <c r="A1673" s="1">
        <v>43655</v>
      </c>
      <c r="B1673">
        <v>15.26</v>
      </c>
      <c r="C1673">
        <v>15.4</v>
      </c>
      <c r="D1673">
        <v>15.15</v>
      </c>
      <c r="E1673">
        <v>15.34</v>
      </c>
      <c r="F1673">
        <v>92862620</v>
      </c>
      <c r="G1673">
        <v>117.50671037296038</v>
      </c>
      <c r="H1673">
        <v>117.50671037296047</v>
      </c>
      <c r="I1673" s="2">
        <f>tsla_14yr_avg[[#This Row],[Average_14Y_Centered]]-tsla_14yr_avg[[#This Row],[MANUAL ROLLING AVERAGE]]</f>
        <v>0</v>
      </c>
    </row>
    <row r="1674" spans="1:9" x14ac:dyDescent="0.25">
      <c r="A1674" s="1">
        <v>43654</v>
      </c>
      <c r="B1674">
        <v>15.42</v>
      </c>
      <c r="C1674">
        <v>15.48</v>
      </c>
      <c r="D1674">
        <v>15.24</v>
      </c>
      <c r="E1674">
        <v>15.36</v>
      </c>
      <c r="F1674">
        <v>88208221</v>
      </c>
      <c r="G1674">
        <v>117.50671037296038</v>
      </c>
      <c r="H1674">
        <v>117.47308476551132</v>
      </c>
      <c r="I1674" s="2">
        <f>tsla_14yr_avg[[#This Row],[Average_14Y_Centered]]-tsla_14yr_avg[[#This Row],[MANUAL ROLLING AVERAGE]]</f>
        <v>3.3625607449067729E-2</v>
      </c>
    </row>
    <row r="1675" spans="1:9" x14ac:dyDescent="0.25">
      <c r="A1675" s="1">
        <v>43651</v>
      </c>
      <c r="B1675">
        <v>15.64</v>
      </c>
      <c r="C1675">
        <v>15.7</v>
      </c>
      <c r="D1675">
        <v>15.39</v>
      </c>
      <c r="E1675">
        <v>15.54</v>
      </c>
      <c r="F1675">
        <v>105986179</v>
      </c>
      <c r="G1675">
        <v>117.43948165404774</v>
      </c>
      <c r="H1675">
        <v>117.43948165404785</v>
      </c>
      <c r="I1675" s="2">
        <f>tsla_14yr_avg[[#This Row],[Average_14Y_Centered]]-tsla_14yr_avg[[#This Row],[MANUAL ROLLING AVERAGE]]</f>
        <v>-1.1368683772161603E-13</v>
      </c>
    </row>
    <row r="1676" spans="1:9" x14ac:dyDescent="0.25">
      <c r="A1676" s="1">
        <v>43649</v>
      </c>
      <c r="B1676">
        <v>15.96</v>
      </c>
      <c r="C1676">
        <v>16.100000000000001</v>
      </c>
      <c r="D1676">
        <v>15.63</v>
      </c>
      <c r="E1676">
        <v>15.66</v>
      </c>
      <c r="F1676">
        <v>213017454</v>
      </c>
      <c r="G1676">
        <v>117.40588646288209</v>
      </c>
      <c r="H1676">
        <v>117.40588646288219</v>
      </c>
      <c r="I1676" s="2">
        <f>tsla_14yr_avg[[#This Row],[Average_14Y_Centered]]-tsla_14yr_avg[[#This Row],[MANUAL ROLLING AVERAGE]]</f>
        <v>0</v>
      </c>
    </row>
    <row r="1677" spans="1:9" x14ac:dyDescent="0.25">
      <c r="A1677" s="1">
        <v>43648</v>
      </c>
      <c r="B1677">
        <v>15.26</v>
      </c>
      <c r="C1677">
        <v>15.28</v>
      </c>
      <c r="D1677">
        <v>14.81</v>
      </c>
      <c r="E1677">
        <v>14.97</v>
      </c>
      <c r="F1677">
        <v>138885548</v>
      </c>
      <c r="G1677">
        <v>117.37230791618158</v>
      </c>
      <c r="H1677">
        <v>117.37230791618171</v>
      </c>
      <c r="I1677" s="2">
        <f>tsla_14yr_avg[[#This Row],[Average_14Y_Centered]]-tsla_14yr_avg[[#This Row],[MANUAL ROLLING AVERAGE]]</f>
        <v>-1.2789769243681803E-13</v>
      </c>
    </row>
    <row r="1678" spans="1:9" x14ac:dyDescent="0.25">
      <c r="A1678" s="1">
        <v>43647</v>
      </c>
      <c r="B1678">
        <v>15.35</v>
      </c>
      <c r="C1678">
        <v>15.54</v>
      </c>
      <c r="D1678">
        <v>15.09</v>
      </c>
      <c r="E1678">
        <v>15.14</v>
      </c>
      <c r="F1678">
        <v>123569587</v>
      </c>
      <c r="G1678">
        <v>117.37230791618158</v>
      </c>
      <c r="H1678">
        <v>117.33876636601698</v>
      </c>
      <c r="I1678" s="2">
        <f>tsla_14yr_avg[[#This Row],[Average_14Y_Centered]]-tsla_14yr_avg[[#This Row],[MANUAL ROLLING AVERAGE]]</f>
        <v>3.3541550164599698E-2</v>
      </c>
    </row>
    <row r="1679" spans="1:9" x14ac:dyDescent="0.25">
      <c r="A1679" s="1">
        <v>43644</v>
      </c>
      <c r="B1679">
        <v>14.73</v>
      </c>
      <c r="C1679">
        <v>15.01</v>
      </c>
      <c r="D1679">
        <v>14.72</v>
      </c>
      <c r="E1679">
        <v>14.9</v>
      </c>
      <c r="F1679">
        <v>102770851</v>
      </c>
      <c r="G1679">
        <v>117.30524432809771</v>
      </c>
      <c r="H1679">
        <v>117.30524432809784</v>
      </c>
      <c r="I1679" s="2">
        <f>tsla_14yr_avg[[#This Row],[Average_14Y_Centered]]-tsla_14yr_avg[[#This Row],[MANUAL ROLLING AVERAGE]]</f>
        <v>-1.2789769243681803E-13</v>
      </c>
    </row>
    <row r="1680" spans="1:9" x14ac:dyDescent="0.25">
      <c r="A1680" s="1">
        <v>43643</v>
      </c>
      <c r="B1680">
        <v>14.63</v>
      </c>
      <c r="C1680">
        <v>14.86</v>
      </c>
      <c r="D1680">
        <v>14.49</v>
      </c>
      <c r="E1680">
        <v>14.86</v>
      </c>
      <c r="F1680">
        <v>95095748</v>
      </c>
      <c r="G1680">
        <v>117.27175341669091</v>
      </c>
      <c r="H1680">
        <v>117.27175341669101</v>
      </c>
      <c r="I1680" s="2">
        <f>tsla_14yr_avg[[#This Row],[Average_14Y_Centered]]-tsla_14yr_avg[[#This Row],[MANUAL ROLLING AVERAGE]]</f>
        <v>0</v>
      </c>
    </row>
    <row r="1681" spans="1:9" x14ac:dyDescent="0.25">
      <c r="A1681" s="1">
        <v>43642</v>
      </c>
      <c r="B1681">
        <v>14.69</v>
      </c>
      <c r="C1681">
        <v>15.15</v>
      </c>
      <c r="D1681">
        <v>14.54</v>
      </c>
      <c r="E1681">
        <v>14.62</v>
      </c>
      <c r="F1681">
        <v>127608266</v>
      </c>
      <c r="G1681">
        <v>117.2382761627907</v>
      </c>
      <c r="H1681">
        <v>117.23827616279081</v>
      </c>
      <c r="I1681" s="2">
        <f>tsla_14yr_avg[[#This Row],[Average_14Y_Centered]]-tsla_14yr_avg[[#This Row],[MANUAL ROLLING AVERAGE]]</f>
        <v>-1.1368683772161603E-13</v>
      </c>
    </row>
    <row r="1682" spans="1:9" x14ac:dyDescent="0.25">
      <c r="A1682" s="1">
        <v>43641</v>
      </c>
      <c r="B1682">
        <v>14.96</v>
      </c>
      <c r="C1682">
        <v>15.02</v>
      </c>
      <c r="D1682">
        <v>14.63</v>
      </c>
      <c r="E1682">
        <v>14.65</v>
      </c>
      <c r="F1682">
        <v>92731145</v>
      </c>
      <c r="G1682">
        <v>117.20484742807324</v>
      </c>
      <c r="H1682">
        <v>117.20484742807335</v>
      </c>
      <c r="I1682" s="2">
        <f>tsla_14yr_avg[[#This Row],[Average_14Y_Centered]]-tsla_14yr_avg[[#This Row],[MANUAL ROLLING AVERAGE]]</f>
        <v>-1.1368683772161603E-13</v>
      </c>
    </row>
    <row r="1683" spans="1:9" x14ac:dyDescent="0.25">
      <c r="A1683" s="1">
        <v>43640</v>
      </c>
      <c r="B1683">
        <v>14.88</v>
      </c>
      <c r="C1683">
        <v>15.06</v>
      </c>
      <c r="D1683">
        <v>14.73</v>
      </c>
      <c r="E1683">
        <v>14.91</v>
      </c>
      <c r="F1683">
        <v>86261654</v>
      </c>
      <c r="G1683">
        <v>117.20484742807324</v>
      </c>
      <c r="H1683">
        <v>117.17144973852423</v>
      </c>
      <c r="I1683" s="2">
        <f>tsla_14yr_avg[[#This Row],[Average_14Y_Centered]]-tsla_14yr_avg[[#This Row],[MANUAL ROLLING AVERAGE]]</f>
        <v>3.3397689549005349E-2</v>
      </c>
    </row>
    <row r="1684" spans="1:9" x14ac:dyDescent="0.25">
      <c r="A1684" s="1">
        <v>43637</v>
      </c>
      <c r="B1684">
        <v>14.41</v>
      </c>
      <c r="C1684">
        <v>14.81</v>
      </c>
      <c r="D1684">
        <v>14.37</v>
      </c>
      <c r="E1684">
        <v>14.79</v>
      </c>
      <c r="F1684">
        <v>123031296</v>
      </c>
      <c r="G1684">
        <v>117.13804240487946</v>
      </c>
      <c r="H1684">
        <v>117.1380424048796</v>
      </c>
      <c r="I1684" s="2">
        <f>tsla_14yr_avg[[#This Row],[Average_14Y_Centered]]-tsla_14yr_avg[[#This Row],[MANUAL ROLLING AVERAGE]]</f>
        <v>-1.4210854715202004E-13</v>
      </c>
    </row>
    <row r="1685" spans="1:9" x14ac:dyDescent="0.25">
      <c r="A1685" s="1">
        <v>43636</v>
      </c>
      <c r="B1685">
        <v>14.87</v>
      </c>
      <c r="C1685">
        <v>15.13</v>
      </c>
      <c r="D1685">
        <v>14.42</v>
      </c>
      <c r="E1685">
        <v>14.64</v>
      </c>
      <c r="F1685">
        <v>177952083</v>
      </c>
      <c r="G1685">
        <v>117.10468350754935</v>
      </c>
      <c r="H1685">
        <v>117.10468350754948</v>
      </c>
      <c r="I1685" s="2">
        <f>tsla_14yr_avg[[#This Row],[Average_14Y_Centered]]-tsla_14yr_avg[[#This Row],[MANUAL ROLLING AVERAGE]]</f>
        <v>-1.2789769243681803E-13</v>
      </c>
    </row>
    <row r="1686" spans="1:9" x14ac:dyDescent="0.25">
      <c r="A1686" s="1">
        <v>43635</v>
      </c>
      <c r="B1686">
        <v>15.01</v>
      </c>
      <c r="C1686">
        <v>15.18</v>
      </c>
      <c r="D1686">
        <v>14.74</v>
      </c>
      <c r="E1686">
        <v>15.1</v>
      </c>
      <c r="F1686">
        <v>98627111</v>
      </c>
      <c r="G1686">
        <v>117.07131204644411</v>
      </c>
      <c r="H1686">
        <v>117.07131204644425</v>
      </c>
      <c r="I1686" s="2">
        <f>tsla_14yr_avg[[#This Row],[Average_14Y_Centered]]-tsla_14yr_avg[[#This Row],[MANUAL ROLLING AVERAGE]]</f>
        <v>-1.4210854715202004E-13</v>
      </c>
    </row>
    <row r="1687" spans="1:9" x14ac:dyDescent="0.25">
      <c r="A1687" s="1">
        <v>43634</v>
      </c>
      <c r="B1687">
        <v>15.25</v>
      </c>
      <c r="C1687">
        <v>15.65</v>
      </c>
      <c r="D1687">
        <v>14.84</v>
      </c>
      <c r="E1687">
        <v>14.98</v>
      </c>
      <c r="F1687">
        <v>190737016</v>
      </c>
      <c r="G1687">
        <v>117.03795414973881</v>
      </c>
      <c r="H1687">
        <v>117.03795414973895</v>
      </c>
      <c r="I1687" s="2">
        <f>tsla_14yr_avg[[#This Row],[Average_14Y_Centered]]-tsla_14yr_avg[[#This Row],[MANUAL ROLLING AVERAGE]]</f>
        <v>-1.4210854715202004E-13</v>
      </c>
    </row>
    <row r="1688" spans="1:9" x14ac:dyDescent="0.25">
      <c r="A1688" s="1">
        <v>43633</v>
      </c>
      <c r="B1688">
        <v>14.37</v>
      </c>
      <c r="C1688">
        <v>15.13</v>
      </c>
      <c r="D1688">
        <v>14.28</v>
      </c>
      <c r="E1688">
        <v>15</v>
      </c>
      <c r="F1688">
        <v>184752220</v>
      </c>
      <c r="G1688">
        <v>117.03795414973881</v>
      </c>
      <c r="H1688">
        <v>117.00457789382084</v>
      </c>
      <c r="I1688" s="2">
        <f>tsla_14yr_avg[[#This Row],[Average_14Y_Centered]]-tsla_14yr_avg[[#This Row],[MANUAL ROLLING AVERAGE]]</f>
        <v>3.3376255917971775E-2</v>
      </c>
    </row>
    <row r="1689" spans="1:9" x14ac:dyDescent="0.25">
      <c r="A1689" s="1">
        <v>43630</v>
      </c>
      <c r="B1689">
        <v>14.08</v>
      </c>
      <c r="C1689">
        <v>14.44</v>
      </c>
      <c r="D1689">
        <v>14.03</v>
      </c>
      <c r="E1689">
        <v>14.33</v>
      </c>
      <c r="F1689">
        <v>111501145</v>
      </c>
      <c r="G1689">
        <v>116.97121229698375</v>
      </c>
      <c r="H1689">
        <v>116.97121229698389</v>
      </c>
      <c r="I1689" s="2">
        <f>tsla_14yr_avg[[#This Row],[Average_14Y_Centered]]-tsla_14yr_avg[[#This Row],[MANUAL ROLLING AVERAGE]]</f>
        <v>-1.4210854715202004E-13</v>
      </c>
    </row>
    <row r="1690" spans="1:9" x14ac:dyDescent="0.25">
      <c r="A1690" s="1">
        <v>43629</v>
      </c>
      <c r="B1690">
        <v>14.03</v>
      </c>
      <c r="C1690">
        <v>14.33</v>
      </c>
      <c r="D1690">
        <v>13.83</v>
      </c>
      <c r="E1690">
        <v>14.26</v>
      </c>
      <c r="F1690">
        <v>122524011</v>
      </c>
      <c r="G1690">
        <v>116.93787184691215</v>
      </c>
      <c r="H1690">
        <v>116.93787184691227</v>
      </c>
      <c r="I1690" s="2">
        <f>tsla_14yr_avg[[#This Row],[Average_14Y_Centered]]-tsla_14yr_avg[[#This Row],[MANUAL ROLLING AVERAGE]]</f>
        <v>-1.2789769243681803E-13</v>
      </c>
    </row>
    <row r="1691" spans="1:9" x14ac:dyDescent="0.25">
      <c r="A1691" s="1">
        <v>43628</v>
      </c>
      <c r="B1691">
        <v>14.86</v>
      </c>
      <c r="C1691">
        <v>14.89</v>
      </c>
      <c r="D1691">
        <v>13.93</v>
      </c>
      <c r="E1691">
        <v>13.95</v>
      </c>
      <c r="F1691">
        <v>227963334</v>
      </c>
      <c r="G1691">
        <v>116.90455072463767</v>
      </c>
      <c r="H1691">
        <v>116.9045507246378</v>
      </c>
      <c r="I1691" s="2">
        <f>tsla_14yr_avg[[#This Row],[Average_14Y_Centered]]-tsla_14yr_avg[[#This Row],[MANUAL ROLLING AVERAGE]]</f>
        <v>-1.2789769243681803E-13</v>
      </c>
    </row>
    <row r="1692" spans="1:9" x14ac:dyDescent="0.25">
      <c r="A1692" s="1">
        <v>43627</v>
      </c>
      <c r="B1692">
        <v>14.61</v>
      </c>
      <c r="C1692">
        <v>14.73</v>
      </c>
      <c r="D1692">
        <v>14.23</v>
      </c>
      <c r="E1692">
        <v>14.47</v>
      </c>
      <c r="F1692">
        <v>174803265</v>
      </c>
      <c r="G1692">
        <v>116.87123732251521</v>
      </c>
      <c r="H1692">
        <v>116.87123732251534</v>
      </c>
      <c r="I1692" s="2">
        <f>tsla_14yr_avg[[#This Row],[Average_14Y_Centered]]-tsla_14yr_avg[[#This Row],[MANUAL ROLLING AVERAGE]]</f>
        <v>-1.2789769243681803E-13</v>
      </c>
    </row>
    <row r="1693" spans="1:9" x14ac:dyDescent="0.25">
      <c r="A1693" s="1">
        <v>43626</v>
      </c>
      <c r="B1693">
        <v>14.02</v>
      </c>
      <c r="C1693">
        <v>14.46</v>
      </c>
      <c r="D1693">
        <v>13.93</v>
      </c>
      <c r="E1693">
        <v>14.19</v>
      </c>
      <c r="F1693">
        <v>158775763</v>
      </c>
      <c r="G1693">
        <v>116.87123732251521</v>
      </c>
      <c r="H1693">
        <v>116.83796349942075</v>
      </c>
      <c r="I1693" s="2">
        <f>tsla_14yr_avg[[#This Row],[Average_14Y_Centered]]-tsla_14yr_avg[[#This Row],[MANUAL ROLLING AVERAGE]]</f>
        <v>3.3273823094461363E-2</v>
      </c>
    </row>
    <row r="1694" spans="1:9" x14ac:dyDescent="0.25">
      <c r="A1694" s="1">
        <v>43623</v>
      </c>
      <c r="B1694">
        <v>13.67</v>
      </c>
      <c r="C1694">
        <v>14.06</v>
      </c>
      <c r="D1694">
        <v>13.57</v>
      </c>
      <c r="E1694">
        <v>13.63</v>
      </c>
      <c r="F1694">
        <v>240053152</v>
      </c>
      <c r="G1694">
        <v>116.80468578048075</v>
      </c>
      <c r="H1694">
        <v>116.80468578048087</v>
      </c>
      <c r="I1694" s="2">
        <f>tsla_14yr_avg[[#This Row],[Average_14Y_Centered]]-tsla_14yr_avg[[#This Row],[MANUAL ROLLING AVERAGE]]</f>
        <v>-1.1368683772161603E-13</v>
      </c>
    </row>
    <row r="1695" spans="1:9" x14ac:dyDescent="0.25">
      <c r="A1695" s="1">
        <v>43622</v>
      </c>
      <c r="B1695">
        <v>13.63</v>
      </c>
      <c r="C1695">
        <v>14.07</v>
      </c>
      <c r="D1695">
        <v>13.45</v>
      </c>
      <c r="E1695">
        <v>13.73</v>
      </c>
      <c r="F1695">
        <v>303632622</v>
      </c>
      <c r="G1695">
        <v>116.77143312101911</v>
      </c>
      <c r="H1695">
        <v>116.77143312101923</v>
      </c>
      <c r="I1695" s="2">
        <f>tsla_14yr_avg[[#This Row],[Average_14Y_Centered]]-tsla_14yr_avg[[#This Row],[MANUAL ROLLING AVERAGE]]</f>
        <v>-1.1368683772161603E-13</v>
      </c>
    </row>
    <row r="1696" spans="1:9" x14ac:dyDescent="0.25">
      <c r="A1696" s="1">
        <v>43621</v>
      </c>
      <c r="B1696">
        <v>13.25</v>
      </c>
      <c r="C1696">
        <v>13.42</v>
      </c>
      <c r="D1696">
        <v>12.79</v>
      </c>
      <c r="E1696">
        <v>13.11</v>
      </c>
      <c r="F1696">
        <v>202661623</v>
      </c>
      <c r="G1696">
        <v>116.73817366136034</v>
      </c>
      <c r="H1696">
        <v>116.73817366136046</v>
      </c>
      <c r="I1696" s="2">
        <f>tsla_14yr_avg[[#This Row],[Average_14Y_Centered]]-tsla_14yr_avg[[#This Row],[MANUAL ROLLING AVERAGE]]</f>
        <v>-1.2789769243681803E-13</v>
      </c>
    </row>
    <row r="1697" spans="1:9" x14ac:dyDescent="0.25">
      <c r="A1697" s="1">
        <v>43620</v>
      </c>
      <c r="B1697">
        <v>12.07</v>
      </c>
      <c r="C1697">
        <v>12.93</v>
      </c>
      <c r="D1697">
        <v>11.97</v>
      </c>
      <c r="E1697">
        <v>12.91</v>
      </c>
      <c r="F1697">
        <v>207113013</v>
      </c>
      <c r="G1697">
        <v>116.70493344907408</v>
      </c>
      <c r="H1697">
        <v>116.70493344907419</v>
      </c>
      <c r="I1697" s="2">
        <f>tsla_14yr_avg[[#This Row],[Average_14Y_Centered]]-tsla_14yr_avg[[#This Row],[MANUAL ROLLING AVERAGE]]</f>
        <v>-1.1368683772161603E-13</v>
      </c>
    </row>
    <row r="1698" spans="1:9" x14ac:dyDescent="0.25">
      <c r="A1698" s="1">
        <v>43619</v>
      </c>
      <c r="B1698">
        <v>12.37</v>
      </c>
      <c r="C1698">
        <v>12.45</v>
      </c>
      <c r="D1698">
        <v>11.8</v>
      </c>
      <c r="E1698">
        <v>11.93</v>
      </c>
      <c r="F1698">
        <v>195966336</v>
      </c>
      <c r="G1698">
        <v>116.70493344907408</v>
      </c>
      <c r="H1698">
        <v>116.67171825282048</v>
      </c>
      <c r="I1698" s="2">
        <f>tsla_14yr_avg[[#This Row],[Average_14Y_Centered]]-tsla_14yr_avg[[#This Row],[MANUAL ROLLING AVERAGE]]</f>
        <v>3.3215196253593149E-2</v>
      </c>
    </row>
    <row r="1699" spans="1:9" x14ac:dyDescent="0.25">
      <c r="A1699" s="1">
        <v>43616</v>
      </c>
      <c r="B1699">
        <v>12.34</v>
      </c>
      <c r="C1699">
        <v>12.66</v>
      </c>
      <c r="D1699">
        <v>12.27</v>
      </c>
      <c r="E1699">
        <v>12.34</v>
      </c>
      <c r="F1699">
        <v>156101080</v>
      </c>
      <c r="G1699">
        <v>116.63854829381144</v>
      </c>
      <c r="H1699">
        <v>116.63854829381157</v>
      </c>
      <c r="I1699" s="2">
        <f>tsla_14yr_avg[[#This Row],[Average_14Y_Centered]]-tsla_14yr_avg[[#This Row],[MANUAL ROLLING AVERAGE]]</f>
        <v>-1.2789769243681803E-13</v>
      </c>
    </row>
    <row r="1700" spans="1:9" x14ac:dyDescent="0.25">
      <c r="A1700" s="1">
        <v>43615</v>
      </c>
      <c r="B1700">
        <v>12.58</v>
      </c>
      <c r="C1700">
        <v>12.82</v>
      </c>
      <c r="D1700">
        <v>12.47</v>
      </c>
      <c r="E1700">
        <v>12.55</v>
      </c>
      <c r="F1700">
        <v>118897277</v>
      </c>
      <c r="G1700">
        <v>116.60541485978607</v>
      </c>
      <c r="H1700">
        <v>116.60541485978618</v>
      </c>
      <c r="I1700" s="2">
        <f>tsla_14yr_avg[[#This Row],[Average_14Y_Centered]]-tsla_14yr_avg[[#This Row],[MANUAL ROLLING AVERAGE]]</f>
        <v>-1.1368683772161603E-13</v>
      </c>
    </row>
    <row r="1701" spans="1:9" x14ac:dyDescent="0.25">
      <c r="A1701" s="1">
        <v>43614</v>
      </c>
      <c r="B1701">
        <v>12.47</v>
      </c>
      <c r="C1701">
        <v>12.83</v>
      </c>
      <c r="D1701">
        <v>12.34</v>
      </c>
      <c r="E1701">
        <v>12.66</v>
      </c>
      <c r="F1701">
        <v>179529799</v>
      </c>
      <c r="G1701">
        <v>116.57232369942196</v>
      </c>
      <c r="H1701">
        <v>116.57232369942209</v>
      </c>
      <c r="I1701" s="2">
        <f>tsla_14yr_avg[[#This Row],[Average_14Y_Centered]]-tsla_14yr_avg[[#This Row],[MANUAL ROLLING AVERAGE]]</f>
        <v>-1.2789769243681803E-13</v>
      </c>
    </row>
    <row r="1702" spans="1:9" x14ac:dyDescent="0.25">
      <c r="A1702" s="1">
        <v>43613</v>
      </c>
      <c r="B1702">
        <v>12.75</v>
      </c>
      <c r="C1702">
        <v>13</v>
      </c>
      <c r="D1702">
        <v>12.52</v>
      </c>
      <c r="E1702">
        <v>12.58</v>
      </c>
      <c r="F1702">
        <v>154693644</v>
      </c>
      <c r="G1702">
        <v>116.57232369942196</v>
      </c>
      <c r="H1702">
        <v>116.53921698930957</v>
      </c>
      <c r="I1702" s="2">
        <f>tsla_14yr_avg[[#This Row],[Average_14Y_Centered]]-tsla_14yr_avg[[#This Row],[MANUAL ROLLING AVERAGE]]</f>
        <v>3.3106710112392079E-2</v>
      </c>
    </row>
    <row r="1703" spans="1:9" x14ac:dyDescent="0.25">
      <c r="A1703" s="1">
        <v>43609</v>
      </c>
      <c r="B1703">
        <v>13.32</v>
      </c>
      <c r="C1703">
        <v>13.33</v>
      </c>
      <c r="D1703">
        <v>12.58</v>
      </c>
      <c r="E1703">
        <v>12.71</v>
      </c>
      <c r="F1703">
        <v>212048738</v>
      </c>
      <c r="G1703">
        <v>116.50613807047949</v>
      </c>
      <c r="H1703">
        <v>116.50613807047961</v>
      </c>
      <c r="I1703" s="2">
        <f>tsla_14yr_avg[[#This Row],[Average_14Y_Centered]]-tsla_14yr_avg[[#This Row],[MANUAL ROLLING AVERAGE]]</f>
        <v>-1.1368683772161603E-13</v>
      </c>
    </row>
    <row r="1704" spans="1:9" x14ac:dyDescent="0.25">
      <c r="A1704" s="1">
        <v>43608</v>
      </c>
      <c r="B1704">
        <v>12.96</v>
      </c>
      <c r="C1704">
        <v>13.3</v>
      </c>
      <c r="D1704">
        <v>12.41</v>
      </c>
      <c r="E1704">
        <v>13.03</v>
      </c>
      <c r="F1704">
        <v>398207494</v>
      </c>
      <c r="G1704">
        <v>116.47309269419578</v>
      </c>
      <c r="H1704">
        <v>116.4730926941959</v>
      </c>
      <c r="I1704" s="2">
        <f>tsla_14yr_avg[[#This Row],[Average_14Y_Centered]]-tsla_14yr_avg[[#This Row],[MANUAL ROLLING AVERAGE]]</f>
        <v>-1.1368683772161603E-13</v>
      </c>
    </row>
    <row r="1705" spans="1:9" x14ac:dyDescent="0.25">
      <c r="A1705" s="1">
        <v>43607</v>
      </c>
      <c r="B1705">
        <v>13.27</v>
      </c>
      <c r="C1705">
        <v>13.6</v>
      </c>
      <c r="D1705">
        <v>12.79</v>
      </c>
      <c r="E1705">
        <v>12.85</v>
      </c>
      <c r="F1705">
        <v>280278123</v>
      </c>
      <c r="G1705">
        <v>116.4400606235566</v>
      </c>
      <c r="H1705">
        <v>116.4400606235567</v>
      </c>
      <c r="I1705" s="2">
        <f>tsla_14yr_avg[[#This Row],[Average_14Y_Centered]]-tsla_14yr_avg[[#This Row],[MANUAL ROLLING AVERAGE]]</f>
        <v>0</v>
      </c>
    </row>
    <row r="1706" spans="1:9" x14ac:dyDescent="0.25">
      <c r="A1706" s="1">
        <v>43606</v>
      </c>
      <c r="B1706">
        <v>13.18</v>
      </c>
      <c r="C1706">
        <v>13.83</v>
      </c>
      <c r="D1706">
        <v>13.07</v>
      </c>
      <c r="E1706">
        <v>13.67</v>
      </c>
      <c r="F1706">
        <v>270058747</v>
      </c>
      <c r="G1706">
        <v>116.40701010101012</v>
      </c>
      <c r="H1706">
        <v>116.40701010101021</v>
      </c>
      <c r="I1706" s="2">
        <f>tsla_14yr_avg[[#This Row],[Average_14Y_Centered]]-tsla_14yr_avg[[#This Row],[MANUAL ROLLING AVERAGE]]</f>
        <v>0</v>
      </c>
    </row>
    <row r="1707" spans="1:9" x14ac:dyDescent="0.25">
      <c r="A1707" s="1">
        <v>43605</v>
      </c>
      <c r="B1707">
        <v>13.52</v>
      </c>
      <c r="C1707">
        <v>13.73</v>
      </c>
      <c r="D1707">
        <v>13.02</v>
      </c>
      <c r="E1707">
        <v>13.69</v>
      </c>
      <c r="F1707">
        <v>307893301</v>
      </c>
      <c r="G1707">
        <v>116.40701010101012</v>
      </c>
      <c r="H1707">
        <v>116.37395556837865</v>
      </c>
      <c r="I1707" s="2">
        <f>tsla_14yr_avg[[#This Row],[Average_14Y_Centered]]-tsla_14yr_avg[[#This Row],[MANUAL ROLLING AVERAGE]]</f>
        <v>3.3054532631467737E-2</v>
      </c>
    </row>
    <row r="1708" spans="1:9" x14ac:dyDescent="0.25">
      <c r="A1708" s="1">
        <v>43602</v>
      </c>
      <c r="B1708">
        <v>14.8</v>
      </c>
      <c r="C1708">
        <v>14.82</v>
      </c>
      <c r="D1708">
        <v>13.93</v>
      </c>
      <c r="E1708">
        <v>14.07</v>
      </c>
      <c r="F1708">
        <v>266800324</v>
      </c>
      <c r="G1708">
        <v>116.34093740986442</v>
      </c>
      <c r="H1708">
        <v>116.34093740986457</v>
      </c>
      <c r="I1708" s="2">
        <f>tsla_14yr_avg[[#This Row],[Average_14Y_Centered]]-tsla_14yr_avg[[#This Row],[MANUAL ROLLING AVERAGE]]</f>
        <v>-1.4210854715202004E-13</v>
      </c>
    </row>
    <row r="1709" spans="1:9" x14ac:dyDescent="0.25">
      <c r="A1709" s="1">
        <v>43601</v>
      </c>
      <c r="B1709">
        <v>15.3</v>
      </c>
      <c r="C1709">
        <v>15.4</v>
      </c>
      <c r="D1709">
        <v>15.1</v>
      </c>
      <c r="E1709">
        <v>15.22</v>
      </c>
      <c r="F1709">
        <v>112249195</v>
      </c>
      <c r="G1709">
        <v>116.30795271049595</v>
      </c>
      <c r="H1709">
        <v>116.3079527104961</v>
      </c>
      <c r="I1709" s="2">
        <f>tsla_14yr_avg[[#This Row],[Average_14Y_Centered]]-tsla_14yr_avg[[#This Row],[MANUAL ROLLING AVERAGE]]</f>
        <v>-1.4210854715202004E-13</v>
      </c>
    </row>
    <row r="1710" spans="1:9" x14ac:dyDescent="0.25">
      <c r="A1710" s="1">
        <v>43600</v>
      </c>
      <c r="B1710">
        <v>15.29</v>
      </c>
      <c r="C1710">
        <v>15.5</v>
      </c>
      <c r="D1710">
        <v>15.02</v>
      </c>
      <c r="E1710">
        <v>15.46</v>
      </c>
      <c r="F1710">
        <v>109439752</v>
      </c>
      <c r="G1710">
        <v>116.27498991063707</v>
      </c>
      <c r="H1710">
        <v>116.2749899106372</v>
      </c>
      <c r="I1710" s="2">
        <f>tsla_14yr_avg[[#This Row],[Average_14Y_Centered]]-tsla_14yr_avg[[#This Row],[MANUAL ROLLING AVERAGE]]</f>
        <v>-1.2789769243681803E-13</v>
      </c>
    </row>
    <row r="1711" spans="1:9" x14ac:dyDescent="0.25">
      <c r="A1711" s="1">
        <v>43599</v>
      </c>
      <c r="B1711">
        <v>15.29</v>
      </c>
      <c r="C1711">
        <v>15.63</v>
      </c>
      <c r="D1711">
        <v>15.2</v>
      </c>
      <c r="E1711">
        <v>15.49</v>
      </c>
      <c r="F1711">
        <v>108786307</v>
      </c>
      <c r="G1711">
        <v>116.24205763688761</v>
      </c>
      <c r="H1711">
        <v>116.24205763688774</v>
      </c>
      <c r="I1711" s="2">
        <f>tsla_14yr_avg[[#This Row],[Average_14Y_Centered]]-tsla_14yr_avg[[#This Row],[MANUAL ROLLING AVERAGE]]</f>
        <v>-1.2789769243681803E-13</v>
      </c>
    </row>
    <row r="1712" spans="1:9" x14ac:dyDescent="0.25">
      <c r="A1712" s="1">
        <v>43598</v>
      </c>
      <c r="B1712">
        <v>15.47</v>
      </c>
      <c r="C1712">
        <v>15.5</v>
      </c>
      <c r="D1712">
        <v>14.97</v>
      </c>
      <c r="E1712">
        <v>15.13</v>
      </c>
      <c r="F1712">
        <v>162522182</v>
      </c>
      <c r="G1712">
        <v>116.24205763688761</v>
      </c>
      <c r="H1712">
        <v>116.20918755401915</v>
      </c>
      <c r="I1712" s="2">
        <f>tsla_14yr_avg[[#This Row],[Average_14Y_Centered]]-tsla_14yr_avg[[#This Row],[MANUAL ROLLING AVERAGE]]</f>
        <v>3.2870082868456052E-2</v>
      </c>
    </row>
    <row r="1713" spans="1:9" x14ac:dyDescent="0.25">
      <c r="A1713" s="1">
        <v>43595</v>
      </c>
      <c r="B1713">
        <v>15.98</v>
      </c>
      <c r="C1713">
        <v>16.13</v>
      </c>
      <c r="D1713">
        <v>15.73</v>
      </c>
      <c r="E1713">
        <v>15.97</v>
      </c>
      <c r="F1713">
        <v>105125148</v>
      </c>
      <c r="G1713">
        <v>116.17635080645162</v>
      </c>
      <c r="H1713">
        <v>116.17635080645175</v>
      </c>
      <c r="I1713" s="2">
        <f>tsla_14yr_avg[[#This Row],[Average_14Y_Centered]]-tsla_14yr_avg[[#This Row],[MANUAL ROLLING AVERAGE]]</f>
        <v>-1.2789769243681803E-13</v>
      </c>
    </row>
    <row r="1714" spans="1:9" x14ac:dyDescent="0.25">
      <c r="A1714" s="1">
        <v>43594</v>
      </c>
      <c r="B1714">
        <v>16.13</v>
      </c>
      <c r="C1714">
        <v>16.25</v>
      </c>
      <c r="D1714">
        <v>15.8</v>
      </c>
      <c r="E1714">
        <v>16.13</v>
      </c>
      <c r="F1714">
        <v>100670818</v>
      </c>
      <c r="G1714">
        <v>116.14347538151455</v>
      </c>
      <c r="H1714">
        <v>116.14347538151469</v>
      </c>
      <c r="I1714" s="2">
        <f>tsla_14yr_avg[[#This Row],[Average_14Y_Centered]]-tsla_14yr_avg[[#This Row],[MANUAL ROLLING AVERAGE]]</f>
        <v>-1.4210854715202004E-13</v>
      </c>
    </row>
    <row r="1715" spans="1:9" x14ac:dyDescent="0.25">
      <c r="A1715" s="1">
        <v>43593</v>
      </c>
      <c r="B1715">
        <v>16.46</v>
      </c>
      <c r="C1715">
        <v>16.71</v>
      </c>
      <c r="D1715">
        <v>16.28</v>
      </c>
      <c r="E1715">
        <v>16.32</v>
      </c>
      <c r="F1715">
        <v>92646710</v>
      </c>
      <c r="G1715">
        <v>116.11062176165802</v>
      </c>
      <c r="H1715">
        <v>116.11062176165818</v>
      </c>
      <c r="I1715" s="2">
        <f>tsla_14yr_avg[[#This Row],[Average_14Y_Centered]]-tsla_14yr_avg[[#This Row],[MANUAL ROLLING AVERAGE]]</f>
        <v>-1.5631940186722204E-13</v>
      </c>
    </row>
    <row r="1716" spans="1:9" x14ac:dyDescent="0.25">
      <c r="A1716" s="1">
        <v>43592</v>
      </c>
      <c r="B1716">
        <v>17.12</v>
      </c>
      <c r="C1716">
        <v>17.149999999999999</v>
      </c>
      <c r="D1716">
        <v>16.34</v>
      </c>
      <c r="E1716">
        <v>16.47</v>
      </c>
      <c r="F1716">
        <v>151971291</v>
      </c>
      <c r="G1716">
        <v>116.07783021582733</v>
      </c>
      <c r="H1716">
        <v>116.07783021582748</v>
      </c>
      <c r="I1716" s="2">
        <f>tsla_14yr_avg[[#This Row],[Average_14Y_Centered]]-tsla_14yr_avg[[#This Row],[MANUAL ROLLING AVERAGE]]</f>
        <v>-1.4210854715202004E-13</v>
      </c>
    </row>
    <row r="1717" spans="1:9" x14ac:dyDescent="0.25">
      <c r="A1717" s="1">
        <v>43591</v>
      </c>
      <c r="B1717">
        <v>16.670000000000002</v>
      </c>
      <c r="C1717">
        <v>17.22</v>
      </c>
      <c r="D1717">
        <v>16.57</v>
      </c>
      <c r="E1717">
        <v>17.02</v>
      </c>
      <c r="F1717">
        <v>162509267</v>
      </c>
      <c r="G1717">
        <v>116.07783021582733</v>
      </c>
      <c r="H1717">
        <v>116.04504602991959</v>
      </c>
      <c r="I1717" s="2">
        <f>tsla_14yr_avg[[#This Row],[Average_14Y_Centered]]-tsla_14yr_avg[[#This Row],[MANUAL ROLLING AVERAGE]]</f>
        <v>3.278418590774379E-2</v>
      </c>
    </row>
    <row r="1718" spans="1:9" x14ac:dyDescent="0.25">
      <c r="A1718" s="1">
        <v>43588</v>
      </c>
      <c r="B1718">
        <v>16.260000000000002</v>
      </c>
      <c r="C1718">
        <v>17.11</v>
      </c>
      <c r="D1718">
        <v>16.23</v>
      </c>
      <c r="E1718">
        <v>17</v>
      </c>
      <c r="F1718">
        <v>355601885</v>
      </c>
      <c r="G1718">
        <v>116.01229220592465</v>
      </c>
      <c r="H1718">
        <v>116.01229220592478</v>
      </c>
      <c r="I1718" s="2">
        <f>tsla_14yr_avg[[#This Row],[Average_14Y_Centered]]-tsla_14yr_avg[[#This Row],[MANUAL ROLLING AVERAGE]]</f>
        <v>-1.2789769243681803E-13</v>
      </c>
    </row>
    <row r="1719" spans="1:9" x14ac:dyDescent="0.25">
      <c r="A1719" s="1">
        <v>43587</v>
      </c>
      <c r="B1719">
        <v>16.37</v>
      </c>
      <c r="C1719">
        <v>16.48</v>
      </c>
      <c r="D1719">
        <v>15.85</v>
      </c>
      <c r="E1719">
        <v>16.27</v>
      </c>
      <c r="F1719">
        <v>272390350</v>
      </c>
      <c r="G1719">
        <v>115.97958596894767</v>
      </c>
      <c r="H1719">
        <v>115.9795859689478</v>
      </c>
      <c r="I1719" s="2">
        <f>tsla_14yr_avg[[#This Row],[Average_14Y_Centered]]-tsla_14yr_avg[[#This Row],[MANUAL ROLLING AVERAGE]]</f>
        <v>-1.2789769243681803E-13</v>
      </c>
    </row>
    <row r="1720" spans="1:9" x14ac:dyDescent="0.25">
      <c r="A1720" s="1">
        <v>43586</v>
      </c>
      <c r="B1720">
        <v>15.92</v>
      </c>
      <c r="C1720">
        <v>16</v>
      </c>
      <c r="D1720">
        <v>15.43</v>
      </c>
      <c r="E1720">
        <v>15.6</v>
      </c>
      <c r="F1720">
        <v>160565385</v>
      </c>
      <c r="G1720">
        <v>115.94689565967232</v>
      </c>
      <c r="H1720">
        <v>115.94689565967245</v>
      </c>
      <c r="I1720" s="2">
        <f>tsla_14yr_avg[[#This Row],[Average_14Y_Centered]]-tsla_14yr_avg[[#This Row],[MANUAL ROLLING AVERAGE]]</f>
        <v>-1.2789769243681803E-13</v>
      </c>
    </row>
    <row r="1721" spans="1:9" x14ac:dyDescent="0.25">
      <c r="A1721" s="1">
        <v>43585</v>
      </c>
      <c r="B1721">
        <v>16.14</v>
      </c>
      <c r="C1721">
        <v>16.28</v>
      </c>
      <c r="D1721">
        <v>15.8</v>
      </c>
      <c r="E1721">
        <v>15.91</v>
      </c>
      <c r="F1721">
        <v>141969551</v>
      </c>
      <c r="G1721">
        <v>115.91421264367816</v>
      </c>
      <c r="H1721">
        <v>115.9142126436783</v>
      </c>
      <c r="I1721" s="2">
        <f>tsla_14yr_avg[[#This Row],[Average_14Y_Centered]]-tsla_14yr_avg[[#This Row],[MANUAL ROLLING AVERAGE]]</f>
        <v>-1.4210854715202004E-13</v>
      </c>
    </row>
    <row r="1722" spans="1:9" x14ac:dyDescent="0.25">
      <c r="A1722" s="1">
        <v>43584</v>
      </c>
      <c r="B1722">
        <v>15.72</v>
      </c>
      <c r="C1722">
        <v>16.27</v>
      </c>
      <c r="D1722">
        <v>15.48</v>
      </c>
      <c r="E1722">
        <v>16.100000000000001</v>
      </c>
      <c r="F1722">
        <v>250717457</v>
      </c>
      <c r="G1722">
        <v>115.91421264367816</v>
      </c>
      <c r="H1722">
        <v>115.88155127836842</v>
      </c>
      <c r="I1722" s="2">
        <f>tsla_14yr_avg[[#This Row],[Average_14Y_Centered]]-tsla_14yr_avg[[#This Row],[MANUAL ROLLING AVERAGE]]</f>
        <v>3.2661365309735402E-2</v>
      </c>
    </row>
    <row r="1723" spans="1:9" x14ac:dyDescent="0.25">
      <c r="A1723" s="1">
        <v>43581</v>
      </c>
      <c r="B1723">
        <v>16.43</v>
      </c>
      <c r="C1723">
        <v>16.45</v>
      </c>
      <c r="D1723">
        <v>15.41</v>
      </c>
      <c r="E1723">
        <v>15.68</v>
      </c>
      <c r="F1723">
        <v>335411039</v>
      </c>
      <c r="G1723">
        <v>115.84891154508902</v>
      </c>
      <c r="H1723">
        <v>115.84891154508915</v>
      </c>
      <c r="I1723" s="2">
        <f>tsla_14yr_avg[[#This Row],[Average_14Y_Centered]]-tsla_14yr_avg[[#This Row],[MANUAL ROLLING AVERAGE]]</f>
        <v>-1.2789769243681803E-13</v>
      </c>
    </row>
    <row r="1724" spans="1:9" x14ac:dyDescent="0.25">
      <c r="A1724" s="1">
        <v>43580</v>
      </c>
      <c r="B1724">
        <v>17</v>
      </c>
      <c r="C1724">
        <v>17.27</v>
      </c>
      <c r="D1724">
        <v>16.399999999999999</v>
      </c>
      <c r="E1724">
        <v>16.510000000000002</v>
      </c>
      <c r="F1724">
        <v>327741202</v>
      </c>
      <c r="G1724">
        <v>115.81627906976743</v>
      </c>
      <c r="H1724">
        <v>115.81627906976757</v>
      </c>
      <c r="I1724" s="2">
        <f>tsla_14yr_avg[[#This Row],[Average_14Y_Centered]]-tsla_14yr_avg[[#This Row],[MANUAL ROLLING AVERAGE]]</f>
        <v>-1.4210854715202004E-13</v>
      </c>
    </row>
    <row r="1725" spans="1:9" x14ac:dyDescent="0.25">
      <c r="A1725" s="1">
        <v>43579</v>
      </c>
      <c r="B1725">
        <v>17.59</v>
      </c>
      <c r="C1725">
        <v>17.690000000000001</v>
      </c>
      <c r="D1725">
        <v>17.2</v>
      </c>
      <c r="E1725">
        <v>17.239999999999998</v>
      </c>
      <c r="F1725">
        <v>160911900</v>
      </c>
      <c r="G1725">
        <v>115.78364523536165</v>
      </c>
      <c r="H1725">
        <v>115.78364523536177</v>
      </c>
      <c r="I1725" s="2">
        <f>tsla_14yr_avg[[#This Row],[Average_14Y_Centered]]-tsla_14yr_avg[[#This Row],[MANUAL ROLLING AVERAGE]]</f>
        <v>-1.2789769243681803E-13</v>
      </c>
    </row>
    <row r="1726" spans="1:9" x14ac:dyDescent="0.25">
      <c r="A1726" s="1">
        <v>43578</v>
      </c>
      <c r="B1726">
        <v>17.34</v>
      </c>
      <c r="C1726">
        <v>17.71</v>
      </c>
      <c r="D1726">
        <v>17.05</v>
      </c>
      <c r="E1726">
        <v>17.59</v>
      </c>
      <c r="F1726">
        <v>164158069</v>
      </c>
      <c r="G1726">
        <v>115.75103299856528</v>
      </c>
      <c r="H1726">
        <v>115.75103299856541</v>
      </c>
      <c r="I1726" s="2">
        <f>tsla_14yr_avg[[#This Row],[Average_14Y_Centered]]-tsla_14yr_avg[[#This Row],[MANUAL ROLLING AVERAGE]]</f>
        <v>-1.2789769243681803E-13</v>
      </c>
    </row>
    <row r="1727" spans="1:9" x14ac:dyDescent="0.25">
      <c r="A1727" s="1">
        <v>43577</v>
      </c>
      <c r="B1727">
        <v>17.93</v>
      </c>
      <c r="C1727">
        <v>17.98</v>
      </c>
      <c r="D1727">
        <v>17.5</v>
      </c>
      <c r="E1727">
        <v>17.52</v>
      </c>
      <c r="F1727">
        <v>182207272</v>
      </c>
      <c r="G1727">
        <v>115.75103299856528</v>
      </c>
      <c r="H1727">
        <v>115.71846242111316</v>
      </c>
      <c r="I1727" s="2">
        <f>tsla_14yr_avg[[#This Row],[Average_14Y_Centered]]-tsla_14yr_avg[[#This Row],[MANUAL ROLLING AVERAGE]]</f>
        <v>3.2570577452119664E-2</v>
      </c>
    </row>
    <row r="1728" spans="1:9" x14ac:dyDescent="0.25">
      <c r="A1728" s="1">
        <v>43573</v>
      </c>
      <c r="B1728">
        <v>18.079999999999998</v>
      </c>
      <c r="C1728">
        <v>18.32</v>
      </c>
      <c r="D1728">
        <v>17.98</v>
      </c>
      <c r="E1728">
        <v>18.22</v>
      </c>
      <c r="F1728">
        <v>88144966</v>
      </c>
      <c r="G1728">
        <v>115.65336869266054</v>
      </c>
      <c r="H1728">
        <v>115.68591052480656</v>
      </c>
      <c r="I1728" s="2">
        <f>tsla_14yr_avg[[#This Row],[Average_14Y_Centered]]-tsla_14yr_avg[[#This Row],[MANUAL ROLLING AVERAGE]]</f>
        <v>-3.2541832146023353E-2</v>
      </c>
    </row>
    <row r="1729" spans="1:9" x14ac:dyDescent="0.25">
      <c r="A1729" s="1">
        <v>43572</v>
      </c>
      <c r="B1729">
        <v>18.32</v>
      </c>
      <c r="C1729">
        <v>18.32</v>
      </c>
      <c r="D1729">
        <v>17.899999999999999</v>
      </c>
      <c r="E1729">
        <v>18.079999999999998</v>
      </c>
      <c r="F1729">
        <v>76897084</v>
      </c>
      <c r="G1729">
        <v>115.62083691602179</v>
      </c>
      <c r="H1729">
        <v>115.65336869266069</v>
      </c>
      <c r="I1729" s="2">
        <f>tsla_14yr_avg[[#This Row],[Average_14Y_Centered]]-tsla_14yr_avg[[#This Row],[MANUAL ROLLING AVERAGE]]</f>
        <v>-3.253177663890483E-2</v>
      </c>
    </row>
    <row r="1730" spans="1:9" x14ac:dyDescent="0.25">
      <c r="A1730" s="1">
        <v>43571</v>
      </c>
      <c r="B1730">
        <v>17.72</v>
      </c>
      <c r="C1730">
        <v>18.329999999999998</v>
      </c>
      <c r="D1730">
        <v>17.649999999999999</v>
      </c>
      <c r="E1730">
        <v>18.22</v>
      </c>
      <c r="F1730">
        <v>109094062</v>
      </c>
      <c r="G1730">
        <v>115.58832378223495</v>
      </c>
      <c r="H1730">
        <v>115.62083691602193</v>
      </c>
      <c r="I1730" s="2">
        <f>tsla_14yr_avg[[#This Row],[Average_14Y_Centered]]-tsla_14yr_avg[[#This Row],[MANUAL ROLLING AVERAGE]]</f>
        <v>-3.2513133786977733E-2</v>
      </c>
    </row>
    <row r="1731" spans="1:9" x14ac:dyDescent="0.25">
      <c r="A1731" s="1">
        <v>43570</v>
      </c>
      <c r="B1731">
        <v>17.91</v>
      </c>
      <c r="C1731">
        <v>17.93</v>
      </c>
      <c r="D1731">
        <v>17.239999999999998</v>
      </c>
      <c r="E1731">
        <v>17.760000000000002</v>
      </c>
      <c r="F1731">
        <v>150578870</v>
      </c>
      <c r="G1731">
        <v>115.58832378223495</v>
      </c>
      <c r="H1731">
        <v>115.58832378223511</v>
      </c>
      <c r="I1731" s="2">
        <f>tsla_14yr_avg[[#This Row],[Average_14Y_Centered]]-tsla_14yr_avg[[#This Row],[MANUAL ROLLING AVERAGE]]</f>
        <v>-1.5631940186722204E-13</v>
      </c>
    </row>
    <row r="1732" spans="1:9" x14ac:dyDescent="0.25">
      <c r="A1732" s="1">
        <v>43567</v>
      </c>
      <c r="B1732">
        <v>18.010000000000002</v>
      </c>
      <c r="C1732">
        <v>18.13</v>
      </c>
      <c r="D1732">
        <v>17.79</v>
      </c>
      <c r="E1732">
        <v>17.850000000000001</v>
      </c>
      <c r="F1732">
        <v>101189714</v>
      </c>
      <c r="G1732">
        <v>115.52340206185566</v>
      </c>
      <c r="H1732">
        <v>115.55585505585807</v>
      </c>
      <c r="I1732" s="2">
        <f>tsla_14yr_avg[[#This Row],[Average_14Y_Centered]]-tsla_14yr_avg[[#This Row],[MANUAL ROLLING AVERAGE]]</f>
        <v>-3.2452994002412083E-2</v>
      </c>
    </row>
    <row r="1733" spans="1:9" x14ac:dyDescent="0.25">
      <c r="A1733" s="1">
        <v>43566</v>
      </c>
      <c r="B1733">
        <v>17.89</v>
      </c>
      <c r="C1733">
        <v>18.03</v>
      </c>
      <c r="D1733">
        <v>17.71</v>
      </c>
      <c r="E1733">
        <v>17.89</v>
      </c>
      <c r="F1733">
        <v>147539057</v>
      </c>
      <c r="G1733">
        <v>115.49096192384769</v>
      </c>
      <c r="H1733">
        <v>115.52340206185582</v>
      </c>
      <c r="I1733" s="2">
        <f>tsla_14yr_avg[[#This Row],[Average_14Y_Centered]]-tsla_14yr_avg[[#This Row],[MANUAL ROLLING AVERAGE]]</f>
        <v>-3.2440138008126951E-2</v>
      </c>
    </row>
    <row r="1734" spans="1:9" x14ac:dyDescent="0.25">
      <c r="A1734" s="1">
        <v>43565</v>
      </c>
      <c r="B1734">
        <v>18.45</v>
      </c>
      <c r="C1734">
        <v>18.559999999999999</v>
      </c>
      <c r="D1734">
        <v>18.190000000000001</v>
      </c>
      <c r="E1734">
        <v>18.399999999999999</v>
      </c>
      <c r="F1734">
        <v>105919819</v>
      </c>
      <c r="G1734">
        <v>115.45852604464798</v>
      </c>
      <c r="H1734">
        <v>115.49096192384785</v>
      </c>
      <c r="I1734" s="2">
        <f>tsla_14yr_avg[[#This Row],[Average_14Y_Centered]]-tsla_14yr_avg[[#This Row],[MANUAL ROLLING AVERAGE]]</f>
        <v>-3.2435879199866235E-2</v>
      </c>
    </row>
    <row r="1735" spans="1:9" x14ac:dyDescent="0.25">
      <c r="A1735" s="1">
        <v>43564</v>
      </c>
      <c r="B1735">
        <v>18.11</v>
      </c>
      <c r="C1735">
        <v>18.329999999999998</v>
      </c>
      <c r="D1735">
        <v>17.97</v>
      </c>
      <c r="E1735">
        <v>18.149999999999999</v>
      </c>
      <c r="F1735">
        <v>88560541</v>
      </c>
      <c r="G1735">
        <v>115.42612303290416</v>
      </c>
      <c r="H1735">
        <v>115.45852604464811</v>
      </c>
      <c r="I1735" s="2">
        <f>tsla_14yr_avg[[#This Row],[Average_14Y_Centered]]-tsla_14yr_avg[[#This Row],[MANUAL ROLLING AVERAGE]]</f>
        <v>-3.2403011743951993E-2</v>
      </c>
    </row>
    <row r="1736" spans="1:9" x14ac:dyDescent="0.25">
      <c r="A1736" s="1">
        <v>43563</v>
      </c>
      <c r="B1736">
        <v>18.510000000000002</v>
      </c>
      <c r="C1736">
        <v>18.739999999999998</v>
      </c>
      <c r="D1736">
        <v>18.03</v>
      </c>
      <c r="E1736">
        <v>18.21</v>
      </c>
      <c r="F1736">
        <v>156156745</v>
      </c>
      <c r="G1736">
        <v>115.42612303290416</v>
      </c>
      <c r="H1736">
        <v>115.4261230329043</v>
      </c>
      <c r="I1736" s="2">
        <f>tsla_14yr_avg[[#This Row],[Average_14Y_Centered]]-tsla_14yr_avg[[#This Row],[MANUAL ROLLING AVERAGE]]</f>
        <v>-1.4210854715202004E-13</v>
      </c>
    </row>
    <row r="1737" spans="1:9" x14ac:dyDescent="0.25">
      <c r="A1737" s="1">
        <v>43560</v>
      </c>
      <c r="B1737">
        <v>17.989999999999998</v>
      </c>
      <c r="C1737">
        <v>18.41</v>
      </c>
      <c r="D1737">
        <v>17.739999999999998</v>
      </c>
      <c r="E1737">
        <v>18.329999999999998</v>
      </c>
      <c r="F1737">
        <v>195574101</v>
      </c>
      <c r="G1737">
        <v>115.39376430205949</v>
      </c>
      <c r="H1737">
        <v>115.39376430205964</v>
      </c>
      <c r="I1737" s="2">
        <f>tsla_14yr_avg[[#This Row],[Average_14Y_Centered]]-tsla_14yr_avg[[#This Row],[MANUAL ROLLING AVERAGE]]</f>
        <v>-1.4210854715202004E-13</v>
      </c>
    </row>
    <row r="1738" spans="1:9" x14ac:dyDescent="0.25">
      <c r="A1738" s="1">
        <v>43559</v>
      </c>
      <c r="B1738">
        <v>17.46</v>
      </c>
      <c r="C1738">
        <v>18.079999999999998</v>
      </c>
      <c r="D1738">
        <v>17.37</v>
      </c>
      <c r="E1738">
        <v>17.850000000000001</v>
      </c>
      <c r="F1738">
        <v>355811315</v>
      </c>
      <c r="G1738">
        <v>115.36143265656278</v>
      </c>
      <c r="H1738">
        <v>115.36143265656291</v>
      </c>
      <c r="I1738" s="2">
        <f>tsla_14yr_avg[[#This Row],[Average_14Y_Centered]]-tsla_14yr_avg[[#This Row],[MANUAL ROLLING AVERAGE]]</f>
        <v>-1.2789769243681803E-13</v>
      </c>
    </row>
    <row r="1739" spans="1:9" x14ac:dyDescent="0.25">
      <c r="A1739" s="1">
        <v>43558</v>
      </c>
      <c r="B1739">
        <v>19.149999999999999</v>
      </c>
      <c r="C1739">
        <v>19.739999999999998</v>
      </c>
      <c r="D1739">
        <v>19.14</v>
      </c>
      <c r="E1739">
        <v>19.45</v>
      </c>
      <c r="F1739">
        <v>118948082</v>
      </c>
      <c r="G1739">
        <v>115.32917667238422</v>
      </c>
      <c r="H1739">
        <v>115.32917667238438</v>
      </c>
      <c r="I1739" s="2">
        <f>tsla_14yr_avg[[#This Row],[Average_14Y_Centered]]-tsla_14yr_avg[[#This Row],[MANUAL ROLLING AVERAGE]]</f>
        <v>-1.5631940186722204E-13</v>
      </c>
    </row>
    <row r="1740" spans="1:9" x14ac:dyDescent="0.25">
      <c r="A1740" s="1">
        <v>43557</v>
      </c>
      <c r="B1740">
        <v>19.22</v>
      </c>
      <c r="C1740">
        <v>19.3</v>
      </c>
      <c r="D1740">
        <v>18.93</v>
      </c>
      <c r="E1740">
        <v>19.059999999999999</v>
      </c>
      <c r="F1740">
        <v>82184169</v>
      </c>
      <c r="G1740">
        <v>115.29691340382968</v>
      </c>
      <c r="H1740">
        <v>115.29691340382982</v>
      </c>
      <c r="I1740" s="2">
        <f>tsla_14yr_avg[[#This Row],[Average_14Y_Centered]]-tsla_14yr_avg[[#This Row],[MANUAL ROLLING AVERAGE]]</f>
        <v>-1.4210854715202004E-13</v>
      </c>
    </row>
    <row r="1741" spans="1:9" x14ac:dyDescent="0.25">
      <c r="A1741" s="1">
        <v>43556</v>
      </c>
      <c r="B1741">
        <v>18.84</v>
      </c>
      <c r="C1741">
        <v>19.28</v>
      </c>
      <c r="D1741">
        <v>18.75</v>
      </c>
      <c r="E1741">
        <v>19.28</v>
      </c>
      <c r="F1741">
        <v>121656710</v>
      </c>
      <c r="G1741">
        <v>115.29691340382968</v>
      </c>
      <c r="H1741">
        <v>115.26468000000015</v>
      </c>
      <c r="I1741" s="2">
        <f>tsla_14yr_avg[[#This Row],[Average_14Y_Centered]]-tsla_14yr_avg[[#This Row],[MANUAL ROLLING AVERAGE]]</f>
        <v>3.2233403829522445E-2</v>
      </c>
    </row>
    <row r="1742" spans="1:9" x14ac:dyDescent="0.25">
      <c r="A1742" s="1">
        <v>43553</v>
      </c>
      <c r="B1742">
        <v>18.579999999999998</v>
      </c>
      <c r="C1742">
        <v>18.68</v>
      </c>
      <c r="D1742">
        <v>18.3</v>
      </c>
      <c r="E1742">
        <v>18.66</v>
      </c>
      <c r="F1742">
        <v>89870162</v>
      </c>
      <c r="G1742">
        <v>115.2324678663239</v>
      </c>
      <c r="H1742">
        <v>115.23246786632406</v>
      </c>
      <c r="I1742" s="2">
        <f>tsla_14yr_avg[[#This Row],[Average_14Y_Centered]]-tsla_14yr_avg[[#This Row],[MANUAL ROLLING AVERAGE]]</f>
        <v>-1.5631940186722204E-13</v>
      </c>
    </row>
    <row r="1743" spans="1:9" x14ac:dyDescent="0.25">
      <c r="A1743" s="1">
        <v>43552</v>
      </c>
      <c r="B1743">
        <v>18.48</v>
      </c>
      <c r="C1743">
        <v>18.690000000000001</v>
      </c>
      <c r="D1743">
        <v>18.34</v>
      </c>
      <c r="E1743">
        <v>18.57</v>
      </c>
      <c r="F1743">
        <v>101611484</v>
      </c>
      <c r="G1743">
        <v>115.2002826956025</v>
      </c>
      <c r="H1743">
        <v>115.20028269560267</v>
      </c>
      <c r="I1743" s="2">
        <f>tsla_14yr_avg[[#This Row],[Average_14Y_Centered]]-tsla_14yr_avg[[#This Row],[MANUAL ROLLING AVERAGE]]</f>
        <v>-1.7053025658242404E-13</v>
      </c>
    </row>
    <row r="1744" spans="1:9" x14ac:dyDescent="0.25">
      <c r="A1744" s="1">
        <v>43551</v>
      </c>
      <c r="B1744">
        <v>17.920000000000002</v>
      </c>
      <c r="C1744">
        <v>18.36</v>
      </c>
      <c r="D1744">
        <v>17.88</v>
      </c>
      <c r="E1744">
        <v>18.32</v>
      </c>
      <c r="F1744">
        <v>131687610</v>
      </c>
      <c r="G1744">
        <v>115.16811875535255</v>
      </c>
      <c r="H1744">
        <v>115.16811875535272</v>
      </c>
      <c r="I1744" s="2">
        <f>tsla_14yr_avg[[#This Row],[Average_14Y_Centered]]-tsla_14yr_avg[[#This Row],[MANUAL ROLLING AVERAGE]]</f>
        <v>-1.7053025658242404E-13</v>
      </c>
    </row>
    <row r="1745" spans="1:9" x14ac:dyDescent="0.25">
      <c r="A1745" s="1">
        <v>43550</v>
      </c>
      <c r="B1745">
        <v>17.63</v>
      </c>
      <c r="C1745">
        <v>18.02</v>
      </c>
      <c r="D1745">
        <v>17.63</v>
      </c>
      <c r="E1745">
        <v>17.850000000000001</v>
      </c>
      <c r="F1745">
        <v>110264348</v>
      </c>
      <c r="G1745">
        <v>115.13596175799086</v>
      </c>
      <c r="H1745">
        <v>115.13596175799103</v>
      </c>
      <c r="I1745" s="2">
        <f>tsla_14yr_avg[[#This Row],[Average_14Y_Centered]]-tsla_14yr_avg[[#This Row],[MANUAL ROLLING AVERAGE]]</f>
        <v>-1.7053025658242404E-13</v>
      </c>
    </row>
    <row r="1746" spans="1:9" x14ac:dyDescent="0.25">
      <c r="A1746" s="1">
        <v>43549</v>
      </c>
      <c r="B1746">
        <v>17.309999999999999</v>
      </c>
      <c r="C1746">
        <v>17.55</v>
      </c>
      <c r="D1746">
        <v>16.96</v>
      </c>
      <c r="E1746">
        <v>17.36</v>
      </c>
      <c r="F1746">
        <v>153225592</v>
      </c>
      <c r="G1746">
        <v>115.13596175799086</v>
      </c>
      <c r="H1746">
        <v>115.1037603423682</v>
      </c>
      <c r="I1746" s="2">
        <f>tsla_14yr_avg[[#This Row],[Average_14Y_Centered]]-tsla_14yr_avg[[#This Row],[MANUAL ROLLING AVERAGE]]</f>
        <v>3.2201415622651552E-2</v>
      </c>
    </row>
    <row r="1747" spans="1:9" x14ac:dyDescent="0.25">
      <c r="A1747" s="1">
        <v>43546</v>
      </c>
      <c r="B1747">
        <v>18.170000000000002</v>
      </c>
      <c r="C1747">
        <v>18.190000000000001</v>
      </c>
      <c r="D1747">
        <v>17.600000000000001</v>
      </c>
      <c r="E1747">
        <v>17.64</v>
      </c>
      <c r="F1747">
        <v>131184270</v>
      </c>
      <c r="G1747">
        <v>115.07158300057044</v>
      </c>
      <c r="H1747">
        <v>115.07158300057061</v>
      </c>
      <c r="I1747" s="2">
        <f>tsla_14yr_avg[[#This Row],[Average_14Y_Centered]]-tsla_14yr_avg[[#This Row],[MANUAL ROLLING AVERAGE]]</f>
        <v>-1.7053025658242404E-13</v>
      </c>
    </row>
    <row r="1748" spans="1:9" x14ac:dyDescent="0.25">
      <c r="A1748" s="1">
        <v>43545</v>
      </c>
      <c r="B1748">
        <v>18.170000000000002</v>
      </c>
      <c r="C1748">
        <v>18.43</v>
      </c>
      <c r="D1748">
        <v>17.899999999999999</v>
      </c>
      <c r="E1748">
        <v>18.27</v>
      </c>
      <c r="F1748">
        <v>89206562</v>
      </c>
      <c r="G1748">
        <v>115.0394382663245</v>
      </c>
      <c r="H1748">
        <v>115.03943826632467</v>
      </c>
      <c r="I1748" s="2">
        <f>tsla_14yr_avg[[#This Row],[Average_14Y_Centered]]-tsla_14yr_avg[[#This Row],[MANUAL ROLLING AVERAGE]]</f>
        <v>-1.7053025658242404E-13</v>
      </c>
    </row>
    <row r="1749" spans="1:9" x14ac:dyDescent="0.25">
      <c r="A1749" s="1">
        <v>43544</v>
      </c>
      <c r="B1749">
        <v>17.98</v>
      </c>
      <c r="C1749">
        <v>18.329999999999998</v>
      </c>
      <c r="D1749">
        <v>17.75</v>
      </c>
      <c r="E1749">
        <v>18.239999999999998</v>
      </c>
      <c r="F1749">
        <v>103623466</v>
      </c>
      <c r="G1749">
        <v>115.00730900798176</v>
      </c>
      <c r="H1749">
        <v>115.00730900798193</v>
      </c>
      <c r="I1749" s="2">
        <f>tsla_14yr_avg[[#This Row],[Average_14Y_Centered]]-tsla_14yr_avg[[#This Row],[MANUAL ROLLING AVERAGE]]</f>
        <v>-1.7053025658242404E-13</v>
      </c>
    </row>
    <row r="1750" spans="1:9" x14ac:dyDescent="0.25">
      <c r="A1750" s="1">
        <v>43543</v>
      </c>
      <c r="B1750">
        <v>17.829999999999998</v>
      </c>
      <c r="C1750">
        <v>18.22</v>
      </c>
      <c r="D1750">
        <v>17.559999999999999</v>
      </c>
      <c r="E1750">
        <v>17.829999999999998</v>
      </c>
      <c r="F1750">
        <v>177009617</v>
      </c>
      <c r="G1750">
        <v>114.97519806212597</v>
      </c>
      <c r="H1750">
        <v>114.97519806212614</v>
      </c>
      <c r="I1750" s="2">
        <f>tsla_14yr_avg[[#This Row],[Average_14Y_Centered]]-tsla_14yr_avg[[#This Row],[MANUAL ROLLING AVERAGE]]</f>
        <v>-1.7053025658242404E-13</v>
      </c>
    </row>
    <row r="1751" spans="1:9" x14ac:dyDescent="0.25">
      <c r="A1751" s="1">
        <v>43542</v>
      </c>
      <c r="B1751">
        <v>18.399999999999999</v>
      </c>
      <c r="C1751">
        <v>18.54</v>
      </c>
      <c r="D1751">
        <v>17.82</v>
      </c>
      <c r="E1751">
        <v>17.97</v>
      </c>
      <c r="F1751">
        <v>154214843</v>
      </c>
      <c r="G1751">
        <v>114.97519806212597</v>
      </c>
      <c r="H1751">
        <v>114.94311111111128</v>
      </c>
      <c r="I1751" s="2">
        <f>tsla_14yr_avg[[#This Row],[Average_14Y_Centered]]-tsla_14yr_avg[[#This Row],[MANUAL ROLLING AVERAGE]]</f>
        <v>3.2086951014690612E-2</v>
      </c>
    </row>
    <row r="1752" spans="1:9" x14ac:dyDescent="0.25">
      <c r="A1752" s="1">
        <v>43539</v>
      </c>
      <c r="B1752">
        <v>18.899999999999999</v>
      </c>
      <c r="C1752">
        <v>18.91</v>
      </c>
      <c r="D1752">
        <v>18.29</v>
      </c>
      <c r="E1752">
        <v>18.36</v>
      </c>
      <c r="F1752">
        <v>221783163</v>
      </c>
      <c r="G1752">
        <v>114.91103674166905</v>
      </c>
      <c r="H1752">
        <v>114.91103674166921</v>
      </c>
      <c r="I1752" s="2">
        <f>tsla_14yr_avg[[#This Row],[Average_14Y_Centered]]-tsla_14yr_avg[[#This Row],[MANUAL ROLLING AVERAGE]]</f>
        <v>-1.5631940186722204E-13</v>
      </c>
    </row>
    <row r="1753" spans="1:9" x14ac:dyDescent="0.25">
      <c r="A1753" s="1">
        <v>43538</v>
      </c>
      <c r="B1753">
        <v>19.5</v>
      </c>
      <c r="C1753">
        <v>19.690000000000001</v>
      </c>
      <c r="D1753">
        <v>19.22</v>
      </c>
      <c r="E1753">
        <v>19.329999999999998</v>
      </c>
      <c r="F1753">
        <v>106551799</v>
      </c>
      <c r="G1753">
        <v>114.87898633257403</v>
      </c>
      <c r="H1753">
        <v>114.8789863325742</v>
      </c>
      <c r="I1753" s="2">
        <f>tsla_14yr_avg[[#This Row],[Average_14Y_Centered]]-tsla_14yr_avg[[#This Row],[MANUAL ROLLING AVERAGE]]</f>
        <v>-1.7053025658242404E-13</v>
      </c>
    </row>
    <row r="1754" spans="1:9" x14ac:dyDescent="0.25">
      <c r="A1754" s="1">
        <v>43537</v>
      </c>
      <c r="B1754">
        <v>18.93</v>
      </c>
      <c r="C1754">
        <v>19.47</v>
      </c>
      <c r="D1754">
        <v>18.850000000000001</v>
      </c>
      <c r="E1754">
        <v>19.260000000000002</v>
      </c>
      <c r="F1754">
        <v>102670875</v>
      </c>
      <c r="G1754">
        <v>114.84697124964418</v>
      </c>
      <c r="H1754">
        <v>114.84697124964434</v>
      </c>
      <c r="I1754" s="2">
        <f>tsla_14yr_avg[[#This Row],[Average_14Y_Centered]]-tsla_14yr_avg[[#This Row],[MANUAL ROLLING AVERAGE]]</f>
        <v>-1.5631940186722204E-13</v>
      </c>
    </row>
    <row r="1755" spans="1:9" x14ac:dyDescent="0.25">
      <c r="A1755" s="1">
        <v>43536</v>
      </c>
      <c r="B1755">
        <v>19.100000000000001</v>
      </c>
      <c r="C1755">
        <v>19.2</v>
      </c>
      <c r="D1755">
        <v>18.739999999999998</v>
      </c>
      <c r="E1755">
        <v>18.89</v>
      </c>
      <c r="F1755">
        <v>112562156</v>
      </c>
      <c r="G1755">
        <v>114.81497154240182</v>
      </c>
      <c r="H1755">
        <v>114.81497154240199</v>
      </c>
      <c r="I1755" s="2">
        <f>tsla_14yr_avg[[#This Row],[Average_14Y_Centered]]-tsla_14yr_avg[[#This Row],[MANUAL ROLLING AVERAGE]]</f>
        <v>-1.7053025658242404E-13</v>
      </c>
    </row>
    <row r="1756" spans="1:9" x14ac:dyDescent="0.25">
      <c r="A1756" s="1">
        <v>43535</v>
      </c>
      <c r="B1756">
        <v>18.899999999999999</v>
      </c>
      <c r="C1756">
        <v>19.420000000000002</v>
      </c>
      <c r="D1756">
        <v>18.7</v>
      </c>
      <c r="E1756">
        <v>19.39</v>
      </c>
      <c r="F1756">
        <v>110884269</v>
      </c>
      <c r="G1756">
        <v>114.81497154240182</v>
      </c>
      <c r="H1756">
        <v>114.78296728307271</v>
      </c>
      <c r="I1756" s="2">
        <f>tsla_14yr_avg[[#This Row],[Average_14Y_Centered]]-tsla_14yr_avg[[#This Row],[MANUAL ROLLING AVERAGE]]</f>
        <v>3.2004259329113438E-2</v>
      </c>
    </row>
    <row r="1757" spans="1:9" x14ac:dyDescent="0.25">
      <c r="A1757" s="1">
        <v>43532</v>
      </c>
      <c r="B1757">
        <v>18.46</v>
      </c>
      <c r="C1757">
        <v>19.04</v>
      </c>
      <c r="D1757">
        <v>18.39</v>
      </c>
      <c r="E1757">
        <v>18.940000000000001</v>
      </c>
      <c r="F1757">
        <v>132294511</v>
      </c>
      <c r="G1757">
        <v>114.7509470989761</v>
      </c>
      <c r="H1757">
        <v>114.75094709897628</v>
      </c>
      <c r="I1757" s="2">
        <f>tsla_14yr_avg[[#This Row],[Average_14Y_Centered]]-tsla_14yr_avg[[#This Row],[MANUAL ROLLING AVERAGE]]</f>
        <v>-1.8474111129762605E-13</v>
      </c>
    </row>
    <row r="1758" spans="1:9" x14ac:dyDescent="0.25">
      <c r="A1758" s="1">
        <v>43531</v>
      </c>
      <c r="B1758">
        <v>18.59</v>
      </c>
      <c r="C1758">
        <v>18.98</v>
      </c>
      <c r="D1758">
        <v>18.28</v>
      </c>
      <c r="E1758">
        <v>18.440000000000001</v>
      </c>
      <c r="F1758">
        <v>141637390</v>
      </c>
      <c r="G1758">
        <v>114.71894796701736</v>
      </c>
      <c r="H1758">
        <v>114.71894796701753</v>
      </c>
      <c r="I1758" s="2">
        <f>tsla_14yr_avg[[#This Row],[Average_14Y_Centered]]-tsla_14yr_avg[[#This Row],[MANUAL ROLLING AVERAGE]]</f>
        <v>-1.7053025658242404E-13</v>
      </c>
    </row>
    <row r="1759" spans="1:9" x14ac:dyDescent="0.25">
      <c r="A1759" s="1">
        <v>43530</v>
      </c>
      <c r="B1759">
        <v>18.43</v>
      </c>
      <c r="C1759">
        <v>18.77</v>
      </c>
      <c r="D1759">
        <v>18.29</v>
      </c>
      <c r="E1759">
        <v>18.420000000000002</v>
      </c>
      <c r="F1759">
        <v>155032494</v>
      </c>
      <c r="G1759">
        <v>114.68696702671973</v>
      </c>
      <c r="H1759">
        <v>114.68696702671991</v>
      </c>
      <c r="I1759" s="2">
        <f>tsla_14yr_avg[[#This Row],[Average_14Y_Centered]]-tsla_14yr_avg[[#This Row],[MANUAL ROLLING AVERAGE]]</f>
        <v>-1.8474111129762605E-13</v>
      </c>
    </row>
    <row r="1760" spans="1:9" x14ac:dyDescent="0.25">
      <c r="A1760" s="1">
        <v>43529</v>
      </c>
      <c r="B1760">
        <v>18.8</v>
      </c>
      <c r="C1760">
        <v>18.93</v>
      </c>
      <c r="D1760">
        <v>18.010000000000002</v>
      </c>
      <c r="E1760">
        <v>18.440000000000001</v>
      </c>
      <c r="F1760">
        <v>281471359</v>
      </c>
      <c r="G1760">
        <v>114.65501562944019</v>
      </c>
      <c r="H1760">
        <v>114.65501562944037</v>
      </c>
      <c r="I1760" s="2">
        <f>tsla_14yr_avg[[#This Row],[Average_14Y_Centered]]-tsla_14yr_avg[[#This Row],[MANUAL ROLLING AVERAGE]]</f>
        <v>-1.8474111129762605E-13</v>
      </c>
    </row>
    <row r="1761" spans="1:9" x14ac:dyDescent="0.25">
      <c r="A1761" s="1">
        <v>43528</v>
      </c>
      <c r="B1761">
        <v>19.87</v>
      </c>
      <c r="C1761">
        <v>19.93</v>
      </c>
      <c r="D1761">
        <v>18.850000000000001</v>
      </c>
      <c r="E1761">
        <v>19.02</v>
      </c>
      <c r="F1761">
        <v>256452533</v>
      </c>
      <c r="G1761">
        <v>114.65501562944019</v>
      </c>
      <c r="H1761">
        <v>114.623088068182</v>
      </c>
      <c r="I1761" s="2">
        <f>tsla_14yr_avg[[#This Row],[Average_14Y_Centered]]-tsla_14yr_avg[[#This Row],[MANUAL ROLLING AVERAGE]]</f>
        <v>3.1927561258186188E-2</v>
      </c>
    </row>
    <row r="1762" spans="1:9" x14ac:dyDescent="0.25">
      <c r="A1762" s="1">
        <v>43525</v>
      </c>
      <c r="B1762">
        <v>20.46</v>
      </c>
      <c r="C1762">
        <v>20.48</v>
      </c>
      <c r="D1762">
        <v>19.46</v>
      </c>
      <c r="E1762">
        <v>19.649999999999999</v>
      </c>
      <c r="F1762">
        <v>343671008</v>
      </c>
      <c r="G1762">
        <v>114.50915909090911</v>
      </c>
      <c r="H1762">
        <v>114.5911843226358</v>
      </c>
      <c r="I1762" s="2">
        <f>tsla_14yr_avg[[#This Row],[Average_14Y_Centered]]-tsla_14yr_avg[[#This Row],[MANUAL ROLLING AVERAGE]]</f>
        <v>-8.2025231726689185E-2</v>
      </c>
    </row>
    <row r="1763" spans="1:9" x14ac:dyDescent="0.25">
      <c r="A1763" s="1">
        <v>43524</v>
      </c>
      <c r="B1763">
        <v>21.26</v>
      </c>
      <c r="C1763">
        <v>21.33</v>
      </c>
      <c r="D1763">
        <v>20.72</v>
      </c>
      <c r="E1763">
        <v>21.33</v>
      </c>
      <c r="F1763">
        <v>157809912</v>
      </c>
      <c r="G1763">
        <v>114.4454060193072</v>
      </c>
      <c r="H1763">
        <v>114.477270661744</v>
      </c>
      <c r="I1763" s="2">
        <f>tsla_14yr_avg[[#This Row],[Average_14Y_Centered]]-tsla_14yr_avg[[#This Row],[MANUAL ROLLING AVERAGE]]</f>
        <v>-3.1864642436801205E-2</v>
      </c>
    </row>
    <row r="1764" spans="1:9" x14ac:dyDescent="0.25">
      <c r="A1764" s="1">
        <v>43523</v>
      </c>
      <c r="B1764">
        <v>20.12</v>
      </c>
      <c r="C1764">
        <v>21.09</v>
      </c>
      <c r="D1764">
        <v>20.04</v>
      </c>
      <c r="E1764">
        <v>20.98</v>
      </c>
      <c r="F1764">
        <v>167758792</v>
      </c>
      <c r="G1764">
        <v>114.41355662787397</v>
      </c>
      <c r="H1764">
        <v>114.36359272933845</v>
      </c>
      <c r="I1764" s="2">
        <f>tsla_14yr_avg[[#This Row],[Average_14Y_Centered]]-tsla_14yr_avg[[#This Row],[MANUAL ROLLING AVERAGE]]</f>
        <v>4.9963898535523299E-2</v>
      </c>
    </row>
    <row r="1765" spans="1:9" x14ac:dyDescent="0.25">
      <c r="A1765" s="1">
        <v>43522</v>
      </c>
      <c r="B1765">
        <v>19.48</v>
      </c>
      <c r="C1765">
        <v>20.13</v>
      </c>
      <c r="D1765">
        <v>19.25</v>
      </c>
      <c r="E1765">
        <v>19.86</v>
      </c>
      <c r="F1765">
        <v>128738157</v>
      </c>
      <c r="G1765">
        <v>114.33175752413402</v>
      </c>
      <c r="H1765">
        <v>114.24818801476873</v>
      </c>
      <c r="I1765" s="2">
        <f>tsla_14yr_avg[[#This Row],[Average_14Y_Centered]]-tsla_14yr_avg[[#This Row],[MANUAL ROLLING AVERAGE]]</f>
        <v>8.3569509365290173E-2</v>
      </c>
    </row>
    <row r="1766" spans="1:9" x14ac:dyDescent="0.25">
      <c r="A1766" s="1">
        <v>43521</v>
      </c>
      <c r="B1766">
        <v>19.86</v>
      </c>
      <c r="C1766">
        <v>20.190000000000001</v>
      </c>
      <c r="D1766">
        <v>19.8</v>
      </c>
      <c r="E1766">
        <v>19.920000000000002</v>
      </c>
      <c r="F1766">
        <v>99397932</v>
      </c>
      <c r="G1766">
        <v>114.24818801476854</v>
      </c>
      <c r="H1766">
        <v>114.13028117012232</v>
      </c>
      <c r="I1766" s="2">
        <f>tsla_14yr_avg[[#This Row],[Average_14Y_Centered]]-tsla_14yr_avg[[#This Row],[MANUAL ROLLING AVERAGE]]</f>
        <v>0.11790684464622814</v>
      </c>
    </row>
    <row r="1767" spans="1:9" x14ac:dyDescent="0.25">
      <c r="A1767" s="1">
        <v>43518</v>
      </c>
      <c r="B1767">
        <v>19.63</v>
      </c>
      <c r="C1767">
        <v>19.77</v>
      </c>
      <c r="D1767">
        <v>19.47</v>
      </c>
      <c r="E1767">
        <v>19.649999999999999</v>
      </c>
      <c r="F1767">
        <v>86108458</v>
      </c>
      <c r="G1767">
        <v>113.90175802328885</v>
      </c>
      <c r="H1767">
        <v>114.01466628798656</v>
      </c>
      <c r="I1767" s="2">
        <f>tsla_14yr_avg[[#This Row],[Average_14Y_Centered]]-tsla_14yr_avg[[#This Row],[MANUAL ROLLING AVERAGE]]</f>
        <v>-0.1129082646977082</v>
      </c>
    </row>
    <row r="1768" spans="1:9" x14ac:dyDescent="0.25">
      <c r="A1768" s="1">
        <v>43517</v>
      </c>
      <c r="B1768">
        <v>20.12</v>
      </c>
      <c r="C1768">
        <v>20.22</v>
      </c>
      <c r="D1768">
        <v>19.37</v>
      </c>
      <c r="E1768">
        <v>19.420000000000002</v>
      </c>
      <c r="F1768">
        <v>133637852</v>
      </c>
      <c r="G1768">
        <v>113.87007098239637</v>
      </c>
      <c r="H1768">
        <v>113.90175802328903</v>
      </c>
      <c r="I1768" s="2">
        <f>tsla_14yr_avg[[#This Row],[Average_14Y_Centered]]-tsla_14yr_avg[[#This Row],[MANUAL ROLLING AVERAGE]]</f>
        <v>-3.1687040892663276E-2</v>
      </c>
    </row>
    <row r="1769" spans="1:9" x14ac:dyDescent="0.25">
      <c r="A1769" s="1">
        <v>43516</v>
      </c>
      <c r="B1769">
        <v>20.29</v>
      </c>
      <c r="C1769">
        <v>20.420000000000002</v>
      </c>
      <c r="D1769">
        <v>19.93</v>
      </c>
      <c r="E1769">
        <v>20.170000000000002</v>
      </c>
      <c r="F1769">
        <v>107131850</v>
      </c>
      <c r="G1769">
        <v>113.87007098239637</v>
      </c>
      <c r="H1769">
        <v>113.78545015620581</v>
      </c>
      <c r="I1769" s="2">
        <f>tsla_14yr_avg[[#This Row],[Average_14Y_Centered]]-tsla_14yr_avg[[#This Row],[MANUAL ROLLING AVERAGE]]</f>
        <v>8.4620826190558773E-2</v>
      </c>
    </row>
    <row r="1770" spans="1:9" x14ac:dyDescent="0.25">
      <c r="A1770" s="1">
        <v>43515</v>
      </c>
      <c r="B1770">
        <v>20.440000000000001</v>
      </c>
      <c r="C1770">
        <v>20.77</v>
      </c>
      <c r="D1770">
        <v>20.36</v>
      </c>
      <c r="E1770">
        <v>20.38</v>
      </c>
      <c r="F1770">
        <v>62526709</v>
      </c>
      <c r="G1770">
        <v>113.78545015620564</v>
      </c>
      <c r="H1770">
        <v>113.66918205055401</v>
      </c>
      <c r="I1770" s="2">
        <f>tsla_14yr_avg[[#This Row],[Average_14Y_Centered]]-tsla_14yr_avg[[#This Row],[MANUAL ROLLING AVERAGE]]</f>
        <v>0.11626810565162771</v>
      </c>
    </row>
    <row r="1771" spans="1:9" x14ac:dyDescent="0.25">
      <c r="A1771" s="1">
        <v>43511</v>
      </c>
      <c r="B1771">
        <v>20.3</v>
      </c>
      <c r="C1771">
        <v>20.53</v>
      </c>
      <c r="D1771">
        <v>20.260000000000002</v>
      </c>
      <c r="E1771">
        <v>20.53</v>
      </c>
      <c r="F1771">
        <v>58574265</v>
      </c>
      <c r="G1771">
        <v>113.43702357284863</v>
      </c>
      <c r="H1771">
        <v>113.55301050837851</v>
      </c>
      <c r="I1771" s="2">
        <f>tsla_14yr_avg[[#This Row],[Average_14Y_Centered]]-tsla_14yr_avg[[#This Row],[MANUAL ROLLING AVERAGE]]</f>
        <v>-0.11598693552987527</v>
      </c>
    </row>
    <row r="1772" spans="1:9" x14ac:dyDescent="0.25">
      <c r="A1772" s="1">
        <v>43510</v>
      </c>
      <c r="B1772">
        <v>20.23</v>
      </c>
      <c r="C1772">
        <v>20.45</v>
      </c>
      <c r="D1772">
        <v>20.07</v>
      </c>
      <c r="E1772">
        <v>20.25</v>
      </c>
      <c r="F1772">
        <v>78012560</v>
      </c>
      <c r="G1772">
        <v>113.40544293015333</v>
      </c>
      <c r="H1772">
        <v>113.43702357284883</v>
      </c>
      <c r="I1772" s="2">
        <f>tsla_14yr_avg[[#This Row],[Average_14Y_Centered]]-tsla_14yr_avg[[#This Row],[MANUAL ROLLING AVERAGE]]</f>
        <v>-3.1580642695502092E-2</v>
      </c>
    </row>
    <row r="1773" spans="1:9" x14ac:dyDescent="0.25">
      <c r="A1773" s="1">
        <v>43509</v>
      </c>
      <c r="B1773">
        <v>20.82</v>
      </c>
      <c r="C1773">
        <v>20.85</v>
      </c>
      <c r="D1773">
        <v>20.37</v>
      </c>
      <c r="E1773">
        <v>20.54</v>
      </c>
      <c r="F1773">
        <v>77124334</v>
      </c>
      <c r="G1773">
        <v>113.37384899233608</v>
      </c>
      <c r="H1773">
        <v>113.31909400738448</v>
      </c>
      <c r="I1773" s="2">
        <f>tsla_14yr_avg[[#This Row],[Average_14Y_Centered]]-tsla_14yr_avg[[#This Row],[MANUAL ROLLING AVERAGE]]</f>
        <v>5.475498495160025E-2</v>
      </c>
    </row>
    <row r="1774" spans="1:9" x14ac:dyDescent="0.25">
      <c r="A1774" s="1">
        <v>43508</v>
      </c>
      <c r="B1774">
        <v>21.08</v>
      </c>
      <c r="C1774">
        <v>21.21</v>
      </c>
      <c r="D1774">
        <v>20.64</v>
      </c>
      <c r="E1774">
        <v>20.79</v>
      </c>
      <c r="F1774">
        <v>82763635</v>
      </c>
      <c r="G1774">
        <v>113.28751561612721</v>
      </c>
      <c r="H1774">
        <v>113.20123828457842</v>
      </c>
      <c r="I1774" s="2">
        <f>tsla_14yr_avg[[#This Row],[Average_14Y_Centered]]-tsla_14yr_avg[[#This Row],[MANUAL ROLLING AVERAGE]]</f>
        <v>8.6277331548785696E-2</v>
      </c>
    </row>
    <row r="1775" spans="1:9" x14ac:dyDescent="0.25">
      <c r="A1775" s="1">
        <v>43507</v>
      </c>
      <c r="B1775">
        <v>20.77</v>
      </c>
      <c r="C1775">
        <v>21.24</v>
      </c>
      <c r="D1775">
        <v>20.7</v>
      </c>
      <c r="E1775">
        <v>20.86</v>
      </c>
      <c r="F1775">
        <v>106945790</v>
      </c>
      <c r="G1775">
        <v>113.20123828457824</v>
      </c>
      <c r="H1775">
        <v>113.08019312695276</v>
      </c>
      <c r="I1775" s="2">
        <f>tsla_14yr_avg[[#This Row],[Average_14Y_Centered]]-tsla_14yr_avg[[#This Row],[MANUAL ROLLING AVERAGE]]</f>
        <v>0.12104515762547408</v>
      </c>
    </row>
    <row r="1776" spans="1:9" x14ac:dyDescent="0.25">
      <c r="A1776" s="1">
        <v>43504</v>
      </c>
      <c r="B1776">
        <v>20.46</v>
      </c>
      <c r="C1776">
        <v>20.5</v>
      </c>
      <c r="D1776">
        <v>19.899999999999999</v>
      </c>
      <c r="E1776">
        <v>20.39</v>
      </c>
      <c r="F1776">
        <v>87663270</v>
      </c>
      <c r="G1776">
        <v>112.84212723658052</v>
      </c>
      <c r="H1776">
        <v>112.9600454416361</v>
      </c>
      <c r="I1776" s="2">
        <f>tsla_14yr_avg[[#This Row],[Average_14Y_Centered]]-tsla_14yr_avg[[#This Row],[MANUAL ROLLING AVERAGE]]</f>
        <v>-0.11791820505557382</v>
      </c>
    </row>
    <row r="1777" spans="1:9" x14ac:dyDescent="0.25">
      <c r="A1777" s="1">
        <v>43503</v>
      </c>
      <c r="B1777">
        <v>20.89</v>
      </c>
      <c r="C1777">
        <v>20.98</v>
      </c>
      <c r="D1777">
        <v>20.2</v>
      </c>
      <c r="E1777">
        <v>20.5</v>
      </c>
      <c r="F1777">
        <v>97809250</v>
      </c>
      <c r="G1777">
        <v>112.81068710959681</v>
      </c>
      <c r="H1777">
        <v>112.84212723658072</v>
      </c>
      <c r="I1777" s="2">
        <f>tsla_14yr_avg[[#This Row],[Average_14Y_Centered]]-tsla_14yr_avg[[#This Row],[MANUAL ROLLING AVERAGE]]</f>
        <v>-3.1440126983909522E-2</v>
      </c>
    </row>
    <row r="1778" spans="1:9" x14ac:dyDescent="0.25">
      <c r="A1778" s="1">
        <v>43502</v>
      </c>
      <c r="B1778">
        <v>21.31</v>
      </c>
      <c r="C1778">
        <v>21.62</v>
      </c>
      <c r="D1778">
        <v>21.04</v>
      </c>
      <c r="E1778">
        <v>21.15</v>
      </c>
      <c r="F1778">
        <v>75578268</v>
      </c>
      <c r="G1778">
        <v>112.77926766959978</v>
      </c>
      <c r="H1778">
        <v>112.72596705481418</v>
      </c>
      <c r="I1778" s="2">
        <f>tsla_14yr_avg[[#This Row],[Average_14Y_Centered]]-tsla_14yr_avg[[#This Row],[MANUAL ROLLING AVERAGE]]</f>
        <v>5.3300614785598555E-2</v>
      </c>
    </row>
    <row r="1779" spans="1:9" x14ac:dyDescent="0.25">
      <c r="A1779" s="1">
        <v>43501</v>
      </c>
      <c r="B1779">
        <v>20.83</v>
      </c>
      <c r="C1779">
        <v>21.5</v>
      </c>
      <c r="D1779">
        <v>20.82</v>
      </c>
      <c r="E1779">
        <v>21.42</v>
      </c>
      <c r="F1779">
        <v>101141579</v>
      </c>
      <c r="G1779">
        <v>112.69456274843839</v>
      </c>
      <c r="H1779">
        <v>112.61375745526858</v>
      </c>
      <c r="I1779" s="2">
        <f>tsla_14yr_avg[[#This Row],[Average_14Y_Centered]]-tsla_14yr_avg[[#This Row],[MANUAL ROLLING AVERAGE]]</f>
        <v>8.0805293169802894E-2</v>
      </c>
    </row>
    <row r="1780" spans="1:9" x14ac:dyDescent="0.25">
      <c r="A1780" s="1">
        <v>43500</v>
      </c>
      <c r="B1780">
        <v>20.87</v>
      </c>
      <c r="C1780">
        <v>21.02</v>
      </c>
      <c r="D1780">
        <v>20.13</v>
      </c>
      <c r="E1780">
        <v>20.86</v>
      </c>
      <c r="F1780">
        <v>110281343</v>
      </c>
      <c r="G1780">
        <v>112.6137574552684</v>
      </c>
      <c r="H1780">
        <v>112.49903720533958</v>
      </c>
      <c r="I1780" s="2">
        <f>tsla_14yr_avg[[#This Row],[Average_14Y_Centered]]-tsla_14yr_avg[[#This Row],[MANUAL ROLLING AVERAGE]]</f>
        <v>0.11472024992882268</v>
      </c>
    </row>
    <row r="1781" spans="1:9" x14ac:dyDescent="0.25">
      <c r="A1781" s="1">
        <v>43497</v>
      </c>
      <c r="B1781">
        <v>20.36</v>
      </c>
      <c r="C1781">
        <v>21.07</v>
      </c>
      <c r="D1781">
        <v>20.23</v>
      </c>
      <c r="E1781">
        <v>20.81</v>
      </c>
      <c r="F1781">
        <v>109251697</v>
      </c>
      <c r="G1781">
        <v>112.26053109911956</v>
      </c>
      <c r="H1781">
        <v>112.37976995171844</v>
      </c>
      <c r="I1781" s="2">
        <f>tsla_14yr_avg[[#This Row],[Average_14Y_Centered]]-tsla_14yr_avg[[#This Row],[MANUAL ROLLING AVERAGE]]</f>
        <v>-0.11923885259888323</v>
      </c>
    </row>
    <row r="1782" spans="1:9" x14ac:dyDescent="0.25">
      <c r="A1782" s="1">
        <v>43496</v>
      </c>
      <c r="B1782">
        <v>20.07</v>
      </c>
      <c r="C1782">
        <v>20.77</v>
      </c>
      <c r="D1782">
        <v>19.600000000000001</v>
      </c>
      <c r="E1782">
        <v>20.47</v>
      </c>
      <c r="F1782">
        <v>188538914</v>
      </c>
      <c r="G1782">
        <v>112.22920783645657</v>
      </c>
      <c r="H1782">
        <v>112.26053109911972</v>
      </c>
      <c r="I1782" s="2">
        <f>tsla_14yr_avg[[#This Row],[Average_14Y_Centered]]-tsla_14yr_avg[[#This Row],[MANUAL ROLLING AVERAGE]]</f>
        <v>-3.1323262663150331E-2</v>
      </c>
    </row>
    <row r="1783" spans="1:9" x14ac:dyDescent="0.25">
      <c r="A1783" s="1">
        <v>43495</v>
      </c>
      <c r="B1783">
        <v>20.03</v>
      </c>
      <c r="C1783">
        <v>20.6</v>
      </c>
      <c r="D1783">
        <v>19.899999999999999</v>
      </c>
      <c r="E1783">
        <v>20.58</v>
      </c>
      <c r="F1783">
        <v>168754973</v>
      </c>
      <c r="G1783">
        <v>112.19791087141643</v>
      </c>
      <c r="H1783">
        <v>112.13884123828473</v>
      </c>
      <c r="I1783" s="2">
        <f>tsla_14yr_avg[[#This Row],[Average_14Y_Centered]]-tsla_14yr_avg[[#This Row],[MANUAL ROLLING AVERAGE]]</f>
        <v>5.9069633131699106E-2</v>
      </c>
    </row>
    <row r="1784" spans="1:9" x14ac:dyDescent="0.25">
      <c r="A1784" s="1">
        <v>43494</v>
      </c>
      <c r="B1784">
        <v>19.68</v>
      </c>
      <c r="C1784">
        <v>19.899999999999999</v>
      </c>
      <c r="D1784">
        <v>19.45</v>
      </c>
      <c r="E1784">
        <v>19.829999999999998</v>
      </c>
      <c r="F1784">
        <v>69325451</v>
      </c>
      <c r="G1784">
        <v>112.10756104486087</v>
      </c>
      <c r="H1784">
        <v>112.02109343936397</v>
      </c>
      <c r="I1784" s="2">
        <f>tsla_14yr_avg[[#This Row],[Average_14Y_Centered]]-tsla_14yr_avg[[#This Row],[MANUAL ROLLING AVERAGE]]</f>
        <v>8.6467605496906685E-2</v>
      </c>
    </row>
    <row r="1785" spans="1:9" x14ac:dyDescent="0.25">
      <c r="A1785" s="1">
        <v>43493</v>
      </c>
      <c r="B1785">
        <v>19.53</v>
      </c>
      <c r="C1785">
        <v>19.829999999999998</v>
      </c>
      <c r="D1785">
        <v>19.18</v>
      </c>
      <c r="E1785">
        <v>19.760000000000002</v>
      </c>
      <c r="F1785">
        <v>96349269</v>
      </c>
      <c r="G1785">
        <v>112.02109343936381</v>
      </c>
      <c r="H1785">
        <v>111.89911104799788</v>
      </c>
      <c r="I1785" s="2">
        <f>tsla_14yr_avg[[#This Row],[Average_14Y_Centered]]-tsla_14yr_avg[[#This Row],[MANUAL ROLLING AVERAGE]]</f>
        <v>0.12198239136593259</v>
      </c>
    </row>
    <row r="1786" spans="1:9" x14ac:dyDescent="0.25">
      <c r="A1786" s="1">
        <v>43490</v>
      </c>
      <c r="B1786">
        <v>19.63</v>
      </c>
      <c r="C1786">
        <v>19.899999999999999</v>
      </c>
      <c r="D1786">
        <v>19.3</v>
      </c>
      <c r="E1786">
        <v>19.8</v>
      </c>
      <c r="F1786">
        <v>108871282</v>
      </c>
      <c r="G1786">
        <v>111.65420619142286</v>
      </c>
      <c r="H1786">
        <v>111.77727918205071</v>
      </c>
      <c r="I1786" s="2">
        <f>tsla_14yr_avg[[#This Row],[Average_14Y_Centered]]-tsla_14yr_avg[[#This Row],[MANUAL ROLLING AVERAGE]]</f>
        <v>-0.12307299062784693</v>
      </c>
    </row>
    <row r="1787" spans="1:9" x14ac:dyDescent="0.25">
      <c r="A1787" s="1">
        <v>43489</v>
      </c>
      <c r="B1787">
        <v>18.87</v>
      </c>
      <c r="C1787">
        <v>19.579999999999998</v>
      </c>
      <c r="D1787">
        <v>18.62</v>
      </c>
      <c r="E1787">
        <v>19.43</v>
      </c>
      <c r="F1787">
        <v>120182448</v>
      </c>
      <c r="G1787">
        <v>111.62302385008519</v>
      </c>
      <c r="H1787">
        <v>111.65420619142304</v>
      </c>
      <c r="I1787" s="2">
        <f>tsla_14yr_avg[[#This Row],[Average_14Y_Centered]]-tsla_14yr_avg[[#This Row],[MANUAL ROLLING AVERAGE]]</f>
        <v>-3.1182341337853359E-2</v>
      </c>
    </row>
    <row r="1788" spans="1:9" x14ac:dyDescent="0.25">
      <c r="A1788" s="1">
        <v>43488</v>
      </c>
      <c r="B1788">
        <v>19.5</v>
      </c>
      <c r="C1788">
        <v>19.63</v>
      </c>
      <c r="D1788">
        <v>18.78</v>
      </c>
      <c r="E1788">
        <v>19.170000000000002</v>
      </c>
      <c r="F1788">
        <v>187950058</v>
      </c>
      <c r="G1788">
        <v>111.59184501845019</v>
      </c>
      <c r="H1788">
        <v>111.5271882987789</v>
      </c>
      <c r="I1788" s="2">
        <f>tsla_14yr_avg[[#This Row],[Average_14Y_Centered]]-tsla_14yr_avg[[#This Row],[MANUAL ROLLING AVERAGE]]</f>
        <v>6.465671967129083E-2</v>
      </c>
    </row>
    <row r="1789" spans="1:9" x14ac:dyDescent="0.25">
      <c r="A1789" s="1">
        <v>43487</v>
      </c>
      <c r="B1789">
        <v>20.32</v>
      </c>
      <c r="C1789">
        <v>20.53</v>
      </c>
      <c r="D1789">
        <v>19.7</v>
      </c>
      <c r="E1789">
        <v>19.93</v>
      </c>
      <c r="F1789">
        <v>181001301</v>
      </c>
      <c r="G1789">
        <v>111.49602782509938</v>
      </c>
      <c r="H1789">
        <v>111.40007100255625</v>
      </c>
      <c r="I1789" s="2">
        <f>tsla_14yr_avg[[#This Row],[Average_14Y_Centered]]-tsla_14yr_avg[[#This Row],[MANUAL ROLLING AVERAGE]]</f>
        <v>9.5956822543129761E-2</v>
      </c>
    </row>
    <row r="1790" spans="1:9" x14ac:dyDescent="0.25">
      <c r="A1790" s="1">
        <v>43483</v>
      </c>
      <c r="B1790">
        <v>21.53</v>
      </c>
      <c r="C1790">
        <v>21.81</v>
      </c>
      <c r="D1790">
        <v>19.98</v>
      </c>
      <c r="E1790">
        <v>20.149999999999999</v>
      </c>
      <c r="F1790">
        <v>362261802</v>
      </c>
      <c r="G1790">
        <v>111.12842135150484</v>
      </c>
      <c r="H1790">
        <v>111.27804032945203</v>
      </c>
      <c r="I1790" s="2">
        <f>tsla_14yr_avg[[#This Row],[Average_14Y_Centered]]-tsla_14yr_avg[[#This Row],[MANUAL ROLLING AVERAGE]]</f>
        <v>-0.14961897794718482</v>
      </c>
    </row>
    <row r="1791" spans="1:9" x14ac:dyDescent="0.25">
      <c r="A1791" s="1">
        <v>43482</v>
      </c>
      <c r="B1791">
        <v>23.08</v>
      </c>
      <c r="C1791">
        <v>23.43</v>
      </c>
      <c r="D1791">
        <v>22.94</v>
      </c>
      <c r="E1791">
        <v>23.15</v>
      </c>
      <c r="F1791">
        <v>55151052</v>
      </c>
      <c r="G1791">
        <v>111.09738007380074</v>
      </c>
      <c r="H1791">
        <v>111.15947458108509</v>
      </c>
      <c r="I1791" s="2">
        <f>tsla_14yr_avg[[#This Row],[Average_14Y_Centered]]-tsla_14yr_avg[[#This Row],[MANUAL ROLLING AVERAGE]]</f>
        <v>-6.2094507284356837E-2</v>
      </c>
    </row>
    <row r="1792" spans="1:9" x14ac:dyDescent="0.25">
      <c r="A1792" s="1">
        <v>43481</v>
      </c>
      <c r="B1792">
        <v>22.99</v>
      </c>
      <c r="C1792">
        <v>23.47</v>
      </c>
      <c r="D1792">
        <v>22.9</v>
      </c>
      <c r="E1792">
        <v>23.07</v>
      </c>
      <c r="F1792">
        <v>70376157</v>
      </c>
      <c r="G1792">
        <v>111.09738007380074</v>
      </c>
      <c r="H1792">
        <v>111.03572848622568</v>
      </c>
      <c r="I1792" s="2">
        <f>tsla_14yr_avg[[#This Row],[Average_14Y_Centered]]-tsla_14yr_avg[[#This Row],[MANUAL ROLLING AVERAGE]]</f>
        <v>6.165158757505651E-2</v>
      </c>
    </row>
    <row r="1793" spans="1:9" x14ac:dyDescent="0.25">
      <c r="A1793" s="1">
        <v>43480</v>
      </c>
      <c r="B1793">
        <v>22.33</v>
      </c>
      <c r="C1793">
        <v>23.25</v>
      </c>
      <c r="D1793">
        <v>22.3</v>
      </c>
      <c r="E1793">
        <v>22.96</v>
      </c>
      <c r="F1793">
        <v>90848928</v>
      </c>
      <c r="G1793">
        <v>111.00470471323112</v>
      </c>
      <c r="H1793">
        <v>110.9116728202217</v>
      </c>
      <c r="I1793" s="2">
        <f>tsla_14yr_avg[[#This Row],[Average_14Y_Centered]]-tsla_14yr_avg[[#This Row],[MANUAL ROLLING AVERAGE]]</f>
        <v>9.3031893009424493E-2</v>
      </c>
    </row>
    <row r="1794" spans="1:9" x14ac:dyDescent="0.25">
      <c r="A1794" s="1">
        <v>43479</v>
      </c>
      <c r="B1794">
        <v>22.83</v>
      </c>
      <c r="C1794">
        <v>22.83</v>
      </c>
      <c r="D1794">
        <v>22.27</v>
      </c>
      <c r="E1794">
        <v>22.29</v>
      </c>
      <c r="F1794">
        <v>78709341</v>
      </c>
      <c r="G1794">
        <v>110.91167282022154</v>
      </c>
      <c r="H1794">
        <v>110.78736722522029</v>
      </c>
      <c r="I1794" s="2">
        <f>tsla_14yr_avg[[#This Row],[Average_14Y_Centered]]-tsla_14yr_avg[[#This Row],[MANUAL ROLLING AVERAGE]]</f>
        <v>0.12430559500124616</v>
      </c>
    </row>
    <row r="1795" spans="1:9" x14ac:dyDescent="0.25">
      <c r="A1795" s="1">
        <v>43476</v>
      </c>
      <c r="B1795">
        <v>22.81</v>
      </c>
      <c r="C1795">
        <v>23.23</v>
      </c>
      <c r="D1795">
        <v>22.58</v>
      </c>
      <c r="E1795">
        <v>23.15</v>
      </c>
      <c r="F1795">
        <v>75585843</v>
      </c>
      <c r="G1795">
        <v>110.53391650099402</v>
      </c>
      <c r="H1795">
        <v>110.66089179210469</v>
      </c>
      <c r="I1795" s="2">
        <f>tsla_14yr_avg[[#This Row],[Average_14Y_Centered]]-tsla_14yr_avg[[#This Row],[MANUAL ROLLING AVERAGE]]</f>
        <v>-0.12697529111066785</v>
      </c>
    </row>
    <row r="1796" spans="1:9" x14ac:dyDescent="0.25">
      <c r="A1796" s="1">
        <v>43475</v>
      </c>
      <c r="B1796">
        <v>22.29</v>
      </c>
      <c r="C1796">
        <v>23.03</v>
      </c>
      <c r="D1796">
        <v>22.12</v>
      </c>
      <c r="E1796">
        <v>23</v>
      </c>
      <c r="F1796">
        <v>90845403</v>
      </c>
      <c r="G1796">
        <v>110.50305508233957</v>
      </c>
      <c r="H1796">
        <v>110.53391650099421</v>
      </c>
      <c r="I1796" s="2">
        <f>tsla_14yr_avg[[#This Row],[Average_14Y_Centered]]-tsla_14yr_avg[[#This Row],[MANUAL ROLLING AVERAGE]]</f>
        <v>-3.0861418654637873E-2</v>
      </c>
    </row>
    <row r="1797" spans="1:9" x14ac:dyDescent="0.25">
      <c r="A1797" s="1">
        <v>43474</v>
      </c>
      <c r="B1797">
        <v>22.37</v>
      </c>
      <c r="C1797">
        <v>22.9</v>
      </c>
      <c r="D1797">
        <v>22.1</v>
      </c>
      <c r="E1797">
        <v>22.57</v>
      </c>
      <c r="F1797">
        <v>81494244</v>
      </c>
      <c r="G1797">
        <v>110.47220550667048</v>
      </c>
      <c r="H1797">
        <v>110.40805168986104</v>
      </c>
      <c r="I1797" s="2">
        <f>tsla_14yr_avg[[#This Row],[Average_14Y_Centered]]-tsla_14yr_avg[[#This Row],[MANUAL ROLLING AVERAGE]]</f>
        <v>6.4153816809437103E-2</v>
      </c>
    </row>
    <row r="1798" spans="1:9" x14ac:dyDescent="0.25">
      <c r="A1798" s="1">
        <v>43473</v>
      </c>
      <c r="B1798">
        <v>22.8</v>
      </c>
      <c r="C1798">
        <v>22.93</v>
      </c>
      <c r="D1798">
        <v>21.8</v>
      </c>
      <c r="E1798">
        <v>22.36</v>
      </c>
      <c r="F1798">
        <v>105127848</v>
      </c>
      <c r="G1798">
        <v>110.37722032935834</v>
      </c>
      <c r="H1798">
        <v>110.28479693268979</v>
      </c>
      <c r="I1798" s="2">
        <f>tsla_14yr_avg[[#This Row],[Average_14Y_Centered]]-tsla_14yr_avg[[#This Row],[MANUAL ROLLING AVERAGE]]</f>
        <v>9.2423396668550595E-2</v>
      </c>
    </row>
    <row r="1799" spans="1:9" x14ac:dyDescent="0.25">
      <c r="A1799" s="1">
        <v>43472</v>
      </c>
      <c r="B1799">
        <v>21.45</v>
      </c>
      <c r="C1799">
        <v>22.45</v>
      </c>
      <c r="D1799">
        <v>21.18</v>
      </c>
      <c r="E1799">
        <v>22.33</v>
      </c>
      <c r="F1799">
        <v>113268476</v>
      </c>
      <c r="G1799">
        <v>110.28479693268959</v>
      </c>
      <c r="H1799">
        <v>110.16278046009676</v>
      </c>
      <c r="I1799" s="2">
        <f>tsla_14yr_avg[[#This Row],[Average_14Y_Centered]]-tsla_14yr_avg[[#This Row],[MANUAL ROLLING AVERAGE]]</f>
        <v>0.12201647259283277</v>
      </c>
    </row>
    <row r="1800" spans="1:9" x14ac:dyDescent="0.25">
      <c r="A1800" s="1">
        <v>43469</v>
      </c>
      <c r="B1800">
        <v>20.399999999999999</v>
      </c>
      <c r="C1800">
        <v>21.2</v>
      </c>
      <c r="D1800">
        <v>20.18</v>
      </c>
      <c r="E1800">
        <v>21.18</v>
      </c>
      <c r="F1800">
        <v>110911869</v>
      </c>
      <c r="G1800">
        <v>109.91257597273503</v>
      </c>
      <c r="H1800">
        <v>110.04032945186047</v>
      </c>
      <c r="I1800" s="2">
        <f>tsla_14yr_avg[[#This Row],[Average_14Y_Centered]]-tsla_14yr_avg[[#This Row],[MANUAL ROLLING AVERAGE]]</f>
        <v>-0.12775347912544532</v>
      </c>
    </row>
    <row r="1801" spans="1:9" x14ac:dyDescent="0.25">
      <c r="A1801" s="1">
        <v>43468</v>
      </c>
      <c r="B1801">
        <v>20.47</v>
      </c>
      <c r="C1801">
        <v>20.63</v>
      </c>
      <c r="D1801">
        <v>19.829999999999998</v>
      </c>
      <c r="E1801">
        <v>20.02</v>
      </c>
      <c r="F1801">
        <v>104477867</v>
      </c>
      <c r="G1801">
        <v>109.88189948892676</v>
      </c>
      <c r="H1801">
        <v>109.91257597273521</v>
      </c>
      <c r="I1801" s="2">
        <f>tsla_14yr_avg[[#This Row],[Average_14Y_Centered]]-tsla_14yr_avg[[#This Row],[MANUAL ROLLING AVERAGE]]</f>
        <v>-3.0676483808449007E-2</v>
      </c>
    </row>
    <row r="1802" spans="1:9" x14ac:dyDescent="0.25">
      <c r="A1802" s="1">
        <v>43467</v>
      </c>
      <c r="B1802">
        <v>20.41</v>
      </c>
      <c r="C1802">
        <v>21.01</v>
      </c>
      <c r="D1802">
        <v>19.920000000000002</v>
      </c>
      <c r="E1802">
        <v>20.67</v>
      </c>
      <c r="F1802">
        <v>174879915</v>
      </c>
      <c r="G1802">
        <v>109.88189948892676</v>
      </c>
      <c r="H1802">
        <v>109.78869071286586</v>
      </c>
      <c r="I1802" s="2">
        <f>tsla_14yr_avg[[#This Row],[Average_14Y_Centered]]-tsla_14yr_avg[[#This Row],[MANUAL ROLLING AVERAGE]]</f>
        <v>9.3208776060905052E-2</v>
      </c>
    </row>
    <row r="1803" spans="1:9" x14ac:dyDescent="0.25">
      <c r="A1803" s="1">
        <v>43465</v>
      </c>
      <c r="B1803">
        <v>22.52</v>
      </c>
      <c r="C1803">
        <v>22.61</v>
      </c>
      <c r="D1803">
        <v>21.68</v>
      </c>
      <c r="E1803">
        <v>22.19</v>
      </c>
      <c r="F1803">
        <v>94535152</v>
      </c>
      <c r="G1803">
        <v>109.78869071286566</v>
      </c>
      <c r="H1803">
        <v>109.66150525418934</v>
      </c>
      <c r="I1803" s="2">
        <f>tsla_14yr_avg[[#This Row],[Average_14Y_Centered]]-tsla_14yr_avg[[#This Row],[MANUAL ROLLING AVERAGE]]</f>
        <v>0.12718545867632258</v>
      </c>
    </row>
    <row r="1804" spans="1:9" x14ac:dyDescent="0.25">
      <c r="A1804" s="1">
        <v>43462</v>
      </c>
      <c r="B1804">
        <v>21.54</v>
      </c>
      <c r="C1804">
        <v>22.42</v>
      </c>
      <c r="D1804">
        <v>21.23</v>
      </c>
      <c r="E1804">
        <v>22.26</v>
      </c>
      <c r="F1804">
        <v>149085033</v>
      </c>
      <c r="G1804">
        <v>109.40298494745812</v>
      </c>
      <c r="H1804">
        <v>109.53298778756056</v>
      </c>
      <c r="I1804" s="2">
        <f>tsla_14yr_avg[[#This Row],[Average_14Y_Centered]]-tsla_14yr_avg[[#This Row],[MANUAL ROLLING AVERAGE]]</f>
        <v>-0.1300028401024349</v>
      </c>
    </row>
    <row r="1805" spans="1:9" x14ac:dyDescent="0.25">
      <c r="A1805" s="1">
        <v>43461</v>
      </c>
      <c r="B1805">
        <v>21.32</v>
      </c>
      <c r="C1805">
        <v>21.48</v>
      </c>
      <c r="D1805">
        <v>20.100000000000001</v>
      </c>
      <c r="E1805">
        <v>21.08</v>
      </c>
      <c r="F1805">
        <v>128627127</v>
      </c>
      <c r="G1805">
        <v>109.37246166950595</v>
      </c>
      <c r="H1805">
        <v>109.40298494745832</v>
      </c>
      <c r="I1805" s="2">
        <f>tsla_14yr_avg[[#This Row],[Average_14Y_Centered]]-tsla_14yr_avg[[#This Row],[MANUAL ROLLING AVERAGE]]</f>
        <v>-3.0523277952369199E-2</v>
      </c>
    </row>
    <row r="1806" spans="1:9" x14ac:dyDescent="0.25">
      <c r="A1806" s="1">
        <v>43460</v>
      </c>
      <c r="B1806">
        <v>20</v>
      </c>
      <c r="C1806">
        <v>21.8</v>
      </c>
      <c r="D1806">
        <v>19.61</v>
      </c>
      <c r="E1806">
        <v>21.74</v>
      </c>
      <c r="F1806">
        <v>122447196</v>
      </c>
      <c r="G1806">
        <v>109.37246166950595</v>
      </c>
      <c r="H1806">
        <v>109.26856574836714</v>
      </c>
      <c r="I1806" s="2">
        <f>tsla_14yr_avg[[#This Row],[Average_14Y_Centered]]-tsla_14yr_avg[[#This Row],[MANUAL ROLLING AVERAGE]]</f>
        <v>0.10389592113881463</v>
      </c>
    </row>
    <row r="1807" spans="1:9" x14ac:dyDescent="0.25">
      <c r="A1807" s="1">
        <v>43458</v>
      </c>
      <c r="B1807">
        <v>20.9</v>
      </c>
      <c r="C1807">
        <v>20.97</v>
      </c>
      <c r="D1807">
        <v>19.68</v>
      </c>
      <c r="E1807">
        <v>19.690000000000001</v>
      </c>
      <c r="F1807">
        <v>83398781</v>
      </c>
      <c r="G1807">
        <v>109.26856574836694</v>
      </c>
      <c r="H1807">
        <v>109.1312354444762</v>
      </c>
      <c r="I1807" s="2">
        <f>tsla_14yr_avg[[#This Row],[Average_14Y_Centered]]-tsla_14yr_avg[[#This Row],[MANUAL ROLLING AVERAGE]]</f>
        <v>0.13733030389073519</v>
      </c>
    </row>
    <row r="1808" spans="1:9" x14ac:dyDescent="0.25">
      <c r="A1808" s="1">
        <v>43455</v>
      </c>
      <c r="B1808">
        <v>21.16</v>
      </c>
      <c r="C1808">
        <v>21.56</v>
      </c>
      <c r="D1808">
        <v>20.83</v>
      </c>
      <c r="E1808">
        <v>21.32</v>
      </c>
      <c r="F1808">
        <v>120252123</v>
      </c>
      <c r="G1808">
        <v>108.85557512070434</v>
      </c>
      <c r="H1808">
        <v>108.99385685884714</v>
      </c>
      <c r="I1808" s="2">
        <f>tsla_14yr_avg[[#This Row],[Average_14Y_Centered]]-tsla_14yr_avg[[#This Row],[MANUAL ROLLING AVERAGE]]</f>
        <v>-0.1382817381427941</v>
      </c>
    </row>
    <row r="1809" spans="1:9" x14ac:dyDescent="0.25">
      <c r="A1809" s="1">
        <v>43454</v>
      </c>
      <c r="B1809">
        <v>21.8</v>
      </c>
      <c r="C1809">
        <v>22.02</v>
      </c>
      <c r="D1809">
        <v>20.79</v>
      </c>
      <c r="E1809">
        <v>21.03</v>
      </c>
      <c r="F1809">
        <v>136077995</v>
      </c>
      <c r="G1809">
        <v>108.82519591141396</v>
      </c>
      <c r="H1809">
        <v>108.85557512070457</v>
      </c>
      <c r="I1809" s="2">
        <f>tsla_14yr_avg[[#This Row],[Average_14Y_Centered]]-tsla_14yr_avg[[#This Row],[MANUAL ROLLING AVERAGE]]</f>
        <v>-3.0379209290614995E-2</v>
      </c>
    </row>
    <row r="1810" spans="1:9" x14ac:dyDescent="0.25">
      <c r="A1810" s="1">
        <v>43453</v>
      </c>
      <c r="B1810">
        <v>22.51</v>
      </c>
      <c r="C1810">
        <v>23.13</v>
      </c>
      <c r="D1810">
        <v>21.98</v>
      </c>
      <c r="E1810">
        <v>22.2</v>
      </c>
      <c r="F1810">
        <v>124112827</v>
      </c>
      <c r="G1810">
        <v>108.79483110984955</v>
      </c>
      <c r="H1810">
        <v>108.71943765975595</v>
      </c>
      <c r="I1810" s="2">
        <f>tsla_14yr_avg[[#This Row],[Average_14Y_Centered]]-tsla_14yr_avg[[#This Row],[MANUAL ROLLING AVERAGE]]</f>
        <v>7.5393450093599768E-2</v>
      </c>
    </row>
    <row r="1811" spans="1:9" x14ac:dyDescent="0.25">
      <c r="A1811" s="1">
        <v>43452</v>
      </c>
      <c r="B1811">
        <v>23.37</v>
      </c>
      <c r="C1811">
        <v>23.44</v>
      </c>
      <c r="D1811">
        <v>22.25</v>
      </c>
      <c r="E1811">
        <v>22.47</v>
      </c>
      <c r="F1811">
        <v>106500094</v>
      </c>
      <c r="G1811">
        <v>108.68909426462236</v>
      </c>
      <c r="H1811">
        <v>108.58268105651823</v>
      </c>
      <c r="I1811" s="2">
        <f>tsla_14yr_avg[[#This Row],[Average_14Y_Centered]]-tsla_14yr_avg[[#This Row],[MANUAL ROLLING AVERAGE]]</f>
        <v>0.10641320810412935</v>
      </c>
    </row>
    <row r="1812" spans="1:9" x14ac:dyDescent="0.25">
      <c r="A1812" s="1">
        <v>43451</v>
      </c>
      <c r="B1812">
        <v>24.13</v>
      </c>
      <c r="C1812">
        <v>24.38</v>
      </c>
      <c r="D1812">
        <v>22.93</v>
      </c>
      <c r="E1812">
        <v>23.23</v>
      </c>
      <c r="F1812">
        <v>115110238</v>
      </c>
      <c r="G1812">
        <v>108.58268105651801</v>
      </c>
      <c r="H1812">
        <v>108.45050553819955</v>
      </c>
      <c r="I1812" s="2">
        <f>tsla_14yr_avg[[#This Row],[Average_14Y_Centered]]-tsla_14yr_avg[[#This Row],[MANUAL ROLLING AVERAGE]]</f>
        <v>0.13217551831846208</v>
      </c>
    </row>
    <row r="1813" spans="1:9" x14ac:dyDescent="0.25">
      <c r="A1813" s="1">
        <v>43448</v>
      </c>
      <c r="B1813">
        <v>25</v>
      </c>
      <c r="C1813">
        <v>25.19</v>
      </c>
      <c r="D1813">
        <v>24.29</v>
      </c>
      <c r="E1813">
        <v>24.38</v>
      </c>
      <c r="F1813">
        <v>95063438</v>
      </c>
      <c r="G1813">
        <v>108.17746378869639</v>
      </c>
      <c r="H1813">
        <v>108.31191706901465</v>
      </c>
      <c r="I1813" s="2">
        <f>tsla_14yr_avg[[#This Row],[Average_14Y_Centered]]-tsla_14yr_avg[[#This Row],[MANUAL ROLLING AVERAGE]]</f>
        <v>-0.13445328031826875</v>
      </c>
    </row>
    <row r="1814" spans="1:9" x14ac:dyDescent="0.25">
      <c r="A1814" s="1">
        <v>43447</v>
      </c>
      <c r="B1814">
        <v>24.68</v>
      </c>
      <c r="C1814">
        <v>25.16</v>
      </c>
      <c r="D1814">
        <v>24.45</v>
      </c>
      <c r="E1814">
        <v>25.12</v>
      </c>
      <c r="F1814">
        <v>110487923</v>
      </c>
      <c r="G1814">
        <v>108.14730550823396</v>
      </c>
      <c r="H1814">
        <v>108.17746378869657</v>
      </c>
      <c r="I1814" s="2">
        <f>tsla_14yr_avg[[#This Row],[Average_14Y_Centered]]-tsla_14yr_avg[[#This Row],[MANUAL ROLLING AVERAGE]]</f>
        <v>-3.0158280462615039E-2</v>
      </c>
    </row>
    <row r="1815" spans="1:9" x14ac:dyDescent="0.25">
      <c r="A1815" s="1">
        <v>43446</v>
      </c>
      <c r="B1815">
        <v>24.63</v>
      </c>
      <c r="C1815">
        <v>24.79</v>
      </c>
      <c r="D1815">
        <v>24.34</v>
      </c>
      <c r="E1815">
        <v>24.44</v>
      </c>
      <c r="F1815">
        <v>75405797</v>
      </c>
      <c r="G1815">
        <v>108.11718421799601</v>
      </c>
      <c r="H1815">
        <v>108.04767111616036</v>
      </c>
      <c r="I1815" s="2">
        <f>tsla_14yr_avg[[#This Row],[Average_14Y_Centered]]-tsla_14yr_avg[[#This Row],[MANUAL ROLLING AVERAGE]]</f>
        <v>6.9513101835653401E-2</v>
      </c>
    </row>
    <row r="1816" spans="1:9" x14ac:dyDescent="0.25">
      <c r="A1816" s="1">
        <v>43445</v>
      </c>
      <c r="B1816">
        <v>24.66</v>
      </c>
      <c r="C1816">
        <v>24.81</v>
      </c>
      <c r="D1816">
        <v>24.02</v>
      </c>
      <c r="E1816">
        <v>24.45</v>
      </c>
      <c r="F1816">
        <v>94631617</v>
      </c>
      <c r="G1816">
        <v>108.01756956274842</v>
      </c>
      <c r="H1816">
        <v>107.92132632774798</v>
      </c>
      <c r="I1816" s="2">
        <f>tsla_14yr_avg[[#This Row],[Average_14Y_Centered]]-tsla_14yr_avg[[#This Row],[MANUAL ROLLING AVERAGE]]</f>
        <v>9.6243235000443406E-2</v>
      </c>
    </row>
    <row r="1817" spans="1:9" x14ac:dyDescent="0.25">
      <c r="A1817" s="1">
        <v>43444</v>
      </c>
      <c r="B1817">
        <v>24</v>
      </c>
      <c r="C1817">
        <v>24.4</v>
      </c>
      <c r="D1817">
        <v>23.54</v>
      </c>
      <c r="E1817">
        <v>24.34</v>
      </c>
      <c r="F1817">
        <v>99201927</v>
      </c>
      <c r="G1817">
        <v>107.92132632774779</v>
      </c>
      <c r="H1817">
        <v>107.79369781312147</v>
      </c>
      <c r="I1817" s="2">
        <f>tsla_14yr_avg[[#This Row],[Average_14Y_Centered]]-tsla_14yr_avg[[#This Row],[MANUAL ROLLING AVERAGE]]</f>
        <v>0.12762851462632341</v>
      </c>
    </row>
    <row r="1818" spans="1:9" x14ac:dyDescent="0.25">
      <c r="A1818" s="1">
        <v>43441</v>
      </c>
      <c r="B1818">
        <v>24.6</v>
      </c>
      <c r="C1818">
        <v>25.3</v>
      </c>
      <c r="D1818">
        <v>23.84</v>
      </c>
      <c r="E1818">
        <v>23.86</v>
      </c>
      <c r="F1818">
        <v>172667892</v>
      </c>
      <c r="G1818">
        <v>107.54365237148536</v>
      </c>
      <c r="H1818">
        <v>107.66785004260171</v>
      </c>
      <c r="I1818" s="2">
        <f>tsla_14yr_avg[[#This Row],[Average_14Y_Centered]]-tsla_14yr_avg[[#This Row],[MANUAL ROLLING AVERAGE]]</f>
        <v>-0.12419767111634883</v>
      </c>
    </row>
    <row r="1819" spans="1:9" x14ac:dyDescent="0.25">
      <c r="A1819" s="1">
        <v>43440</v>
      </c>
      <c r="B1819">
        <v>23.73</v>
      </c>
      <c r="C1819">
        <v>24.49</v>
      </c>
      <c r="D1819">
        <v>23.38</v>
      </c>
      <c r="E1819">
        <v>24.2</v>
      </c>
      <c r="F1819">
        <v>117637741</v>
      </c>
      <c r="G1819">
        <v>107.51377626348666</v>
      </c>
      <c r="H1819">
        <v>107.54365237148556</v>
      </c>
      <c r="I1819" s="2">
        <f>tsla_14yr_avg[[#This Row],[Average_14Y_Centered]]-tsla_14yr_avg[[#This Row],[MANUAL ROLLING AVERAGE]]</f>
        <v>-2.9876107998902057E-2</v>
      </c>
    </row>
    <row r="1820" spans="1:9" x14ac:dyDescent="0.25">
      <c r="A1820" s="1">
        <v>43438</v>
      </c>
      <c r="B1820">
        <v>23.74</v>
      </c>
      <c r="C1820">
        <v>24.58</v>
      </c>
      <c r="D1820">
        <v>23.47</v>
      </c>
      <c r="E1820">
        <v>23.98</v>
      </c>
      <c r="F1820">
        <v>126929305</v>
      </c>
      <c r="G1820">
        <v>107.3852385008518</v>
      </c>
      <c r="H1820">
        <v>107.41508662311863</v>
      </c>
      <c r="I1820" s="2">
        <f>tsla_14yr_avg[[#This Row],[Average_14Y_Centered]]-tsla_14yr_avg[[#This Row],[MANUAL ROLLING AVERAGE]]</f>
        <v>-2.9848122266827204E-2</v>
      </c>
    </row>
    <row r="1821" spans="1:9" x14ac:dyDescent="0.25">
      <c r="A1821" s="1">
        <v>43437</v>
      </c>
      <c r="B1821">
        <v>24</v>
      </c>
      <c r="C1821">
        <v>24.4</v>
      </c>
      <c r="D1821">
        <v>23.47</v>
      </c>
      <c r="E1821">
        <v>23.9</v>
      </c>
      <c r="F1821">
        <v>124597778</v>
      </c>
      <c r="G1821">
        <v>107.28664583925023</v>
      </c>
      <c r="H1821">
        <v>107.2866458392504</v>
      </c>
      <c r="I1821" s="2">
        <f>tsla_14yr_avg[[#This Row],[Average_14Y_Centered]]-tsla_14yr_avg[[#This Row],[MANUAL ROLLING AVERAGE]]</f>
        <v>-1.7053025658242404E-13</v>
      </c>
    </row>
    <row r="1822" spans="1:9" x14ac:dyDescent="0.25">
      <c r="A1822" s="1">
        <v>43434</v>
      </c>
      <c r="B1822">
        <v>22.79</v>
      </c>
      <c r="C1822">
        <v>23.44</v>
      </c>
      <c r="D1822">
        <v>22.55</v>
      </c>
      <c r="E1822">
        <v>23.37</v>
      </c>
      <c r="F1822">
        <v>84433497</v>
      </c>
      <c r="G1822">
        <v>106.91756035217267</v>
      </c>
      <c r="H1822">
        <v>107.16039761431431</v>
      </c>
      <c r="I1822" s="2">
        <f>tsla_14yr_avg[[#This Row],[Average_14Y_Centered]]-tsla_14yr_avg[[#This Row],[MANUAL ROLLING AVERAGE]]</f>
        <v>-0.24283726214163437</v>
      </c>
    </row>
    <row r="1823" spans="1:9" x14ac:dyDescent="0.25">
      <c r="A1823" s="1">
        <v>43433</v>
      </c>
      <c r="B1823">
        <v>23.13</v>
      </c>
      <c r="C1823">
        <v>23.17</v>
      </c>
      <c r="D1823">
        <v>22.64</v>
      </c>
      <c r="E1823">
        <v>22.74</v>
      </c>
      <c r="F1823">
        <v>46210922</v>
      </c>
      <c r="G1823">
        <v>106.88780522430439</v>
      </c>
      <c r="H1823">
        <v>107.03910536779343</v>
      </c>
      <c r="I1823" s="2">
        <f>tsla_14yr_avg[[#This Row],[Average_14Y_Centered]]-tsla_14yr_avg[[#This Row],[MANUAL ROLLING AVERAGE]]</f>
        <v>-0.15130014348903842</v>
      </c>
    </row>
    <row r="1824" spans="1:9" x14ac:dyDescent="0.25">
      <c r="A1824" s="1">
        <v>43432</v>
      </c>
      <c r="B1824">
        <v>23.07</v>
      </c>
      <c r="C1824">
        <v>23.22</v>
      </c>
      <c r="D1824">
        <v>22.81</v>
      </c>
      <c r="E1824">
        <v>23.19</v>
      </c>
      <c r="F1824">
        <v>61913734</v>
      </c>
      <c r="G1824">
        <v>106.85808118081181</v>
      </c>
      <c r="H1824">
        <v>106.91756035217286</v>
      </c>
      <c r="I1824" s="2">
        <f>tsla_14yr_avg[[#This Row],[Average_14Y_Centered]]-tsla_14yr_avg[[#This Row],[MANUAL ROLLING AVERAGE]]</f>
        <v>-5.9479171361047634E-2</v>
      </c>
    </row>
    <row r="1825" spans="1:9" x14ac:dyDescent="0.25">
      <c r="A1825" s="1">
        <v>43431</v>
      </c>
      <c r="B1825">
        <v>22.67</v>
      </c>
      <c r="C1825">
        <v>23.13</v>
      </c>
      <c r="D1825">
        <v>22.37</v>
      </c>
      <c r="E1825">
        <v>22.93</v>
      </c>
      <c r="F1825">
        <v>95374598</v>
      </c>
      <c r="G1825">
        <v>106.76628336172629</v>
      </c>
      <c r="H1825">
        <v>106.79598977563208</v>
      </c>
      <c r="I1825" s="2">
        <f>tsla_14yr_avg[[#This Row],[Average_14Y_Centered]]-tsla_14yr_avg[[#This Row],[MANUAL ROLLING AVERAGE]]</f>
        <v>-2.9706413905785212E-2</v>
      </c>
    </row>
    <row r="1826" spans="1:9" x14ac:dyDescent="0.25">
      <c r="A1826" s="1">
        <v>43430</v>
      </c>
      <c r="B1826">
        <v>21.67</v>
      </c>
      <c r="C1826">
        <v>23.08</v>
      </c>
      <c r="D1826">
        <v>21.67</v>
      </c>
      <c r="E1826">
        <v>23.07</v>
      </c>
      <c r="F1826">
        <v>119882223</v>
      </c>
      <c r="G1826">
        <v>106.76628336172629</v>
      </c>
      <c r="H1826">
        <v>106.67545299630804</v>
      </c>
      <c r="I1826" s="2">
        <f>tsla_14yr_avg[[#This Row],[Average_14Y_Centered]]-tsla_14yr_avg[[#This Row],[MANUAL ROLLING AVERAGE]]</f>
        <v>9.0830365418256065E-2</v>
      </c>
    </row>
    <row r="1827" spans="1:9" x14ac:dyDescent="0.25">
      <c r="A1827" s="1">
        <v>43427</v>
      </c>
      <c r="B1827">
        <v>22.29</v>
      </c>
      <c r="C1827">
        <v>22.5</v>
      </c>
      <c r="D1827">
        <v>21.7</v>
      </c>
      <c r="E1827">
        <v>21.72</v>
      </c>
      <c r="F1827">
        <v>63039695</v>
      </c>
      <c r="G1827">
        <v>106.43888099971601</v>
      </c>
      <c r="H1827">
        <v>106.55693836978149</v>
      </c>
      <c r="I1827" s="2">
        <f>tsla_14yr_avg[[#This Row],[Average_14Y_Centered]]-tsla_14yr_avg[[#This Row],[MANUAL ROLLING AVERAGE]]</f>
        <v>-0.11805737006548611</v>
      </c>
    </row>
    <row r="1828" spans="1:9" x14ac:dyDescent="0.25">
      <c r="A1828" s="1">
        <v>43425</v>
      </c>
      <c r="B1828">
        <v>23.47</v>
      </c>
      <c r="C1828">
        <v>23.54</v>
      </c>
      <c r="D1828">
        <v>22.49</v>
      </c>
      <c r="E1828">
        <v>22.55</v>
      </c>
      <c r="F1828">
        <v>70302192</v>
      </c>
      <c r="G1828">
        <v>106.37966505818905</v>
      </c>
      <c r="H1828">
        <v>106.43888099971616</v>
      </c>
      <c r="I1828" s="2">
        <f>tsla_14yr_avg[[#This Row],[Average_14Y_Centered]]-tsla_14yr_avg[[#This Row],[MANUAL ROLLING AVERAGE]]</f>
        <v>-5.9215941527114069E-2</v>
      </c>
    </row>
    <row r="1829" spans="1:9" x14ac:dyDescent="0.25">
      <c r="A1829" s="1">
        <v>43424</v>
      </c>
      <c r="B1829">
        <v>22.78</v>
      </c>
      <c r="C1829">
        <v>23.32</v>
      </c>
      <c r="D1829">
        <v>22.24</v>
      </c>
      <c r="E1829">
        <v>23.17</v>
      </c>
      <c r="F1829">
        <v>120070743</v>
      </c>
      <c r="G1829">
        <v>106.29882737081203</v>
      </c>
      <c r="H1829">
        <v>106.32841522294819</v>
      </c>
      <c r="I1829" s="2">
        <f>tsla_14yr_avg[[#This Row],[Average_14Y_Centered]]-tsla_14yr_avg[[#This Row],[MANUAL ROLLING AVERAGE]]</f>
        <v>-2.9587852136160109E-2</v>
      </c>
    </row>
    <row r="1830" spans="1:9" x14ac:dyDescent="0.25">
      <c r="A1830" s="1">
        <v>43423</v>
      </c>
      <c r="B1830">
        <v>23.76</v>
      </c>
      <c r="C1830">
        <v>24.45</v>
      </c>
      <c r="D1830">
        <v>23.53</v>
      </c>
      <c r="E1830">
        <v>23.56</v>
      </c>
      <c r="F1830">
        <v>145633215</v>
      </c>
      <c r="G1830">
        <v>106.21676796364669</v>
      </c>
      <c r="H1830">
        <v>106.21676796364686</v>
      </c>
      <c r="I1830" s="2">
        <f>tsla_14yr_avg[[#This Row],[Average_14Y_Centered]]-tsla_14yr_avg[[#This Row],[MANUAL ROLLING AVERAGE]]</f>
        <v>-1.7053025658242404E-13</v>
      </c>
    </row>
    <row r="1831" spans="1:9" x14ac:dyDescent="0.25">
      <c r="A1831" s="1">
        <v>43420</v>
      </c>
      <c r="B1831">
        <v>23.01</v>
      </c>
      <c r="C1831">
        <v>23.71</v>
      </c>
      <c r="D1831">
        <v>23.01</v>
      </c>
      <c r="E1831">
        <v>23.62</v>
      </c>
      <c r="F1831">
        <v>108092961</v>
      </c>
      <c r="G1831">
        <v>105.87385117864243</v>
      </c>
      <c r="H1831">
        <v>106.10264697529125</v>
      </c>
      <c r="I1831" s="2">
        <f>tsla_14yr_avg[[#This Row],[Average_14Y_Centered]]-tsla_14yr_avg[[#This Row],[MANUAL ROLLING AVERAGE]]</f>
        <v>-0.22879579664882499</v>
      </c>
    </row>
    <row r="1832" spans="1:9" x14ac:dyDescent="0.25">
      <c r="A1832" s="1">
        <v>43419</v>
      </c>
      <c r="B1832">
        <v>22.82</v>
      </c>
      <c r="C1832">
        <v>23.24</v>
      </c>
      <c r="D1832">
        <v>22.6</v>
      </c>
      <c r="E1832">
        <v>23.23</v>
      </c>
      <c r="F1832">
        <v>69385841</v>
      </c>
      <c r="G1832">
        <v>105.84443214082907</v>
      </c>
      <c r="H1832">
        <v>105.98932689576841</v>
      </c>
      <c r="I1832" s="2">
        <f>tsla_14yr_avg[[#This Row],[Average_14Y_Centered]]-tsla_14yr_avg[[#This Row],[MANUAL ROLLING AVERAGE]]</f>
        <v>-0.14489475493934378</v>
      </c>
    </row>
    <row r="1833" spans="1:9" x14ac:dyDescent="0.25">
      <c r="A1833" s="1">
        <v>43418</v>
      </c>
      <c r="B1833">
        <v>22.85</v>
      </c>
      <c r="C1833">
        <v>23.14</v>
      </c>
      <c r="D1833">
        <v>22.48</v>
      </c>
      <c r="E1833">
        <v>22.93</v>
      </c>
      <c r="F1833">
        <v>75604383</v>
      </c>
      <c r="G1833">
        <v>105.81501561169458</v>
      </c>
      <c r="H1833">
        <v>105.87385117864258</v>
      </c>
      <c r="I1833" s="2">
        <f>tsla_14yr_avg[[#This Row],[Average_14Y_Centered]]-tsla_14yr_avg[[#This Row],[MANUAL ROLLING AVERAGE]]</f>
        <v>-5.883556694800518E-2</v>
      </c>
    </row>
    <row r="1834" spans="1:9" x14ac:dyDescent="0.25">
      <c r="A1834" s="1">
        <v>43417</v>
      </c>
      <c r="B1834">
        <v>22.21</v>
      </c>
      <c r="C1834">
        <v>22.98</v>
      </c>
      <c r="D1834">
        <v>22.15</v>
      </c>
      <c r="E1834">
        <v>22.58</v>
      </c>
      <c r="F1834">
        <v>81729039</v>
      </c>
      <c r="G1834">
        <v>105.73025269733107</v>
      </c>
      <c r="H1834">
        <v>105.75965350752644</v>
      </c>
      <c r="I1834" s="2">
        <f>tsla_14yr_avg[[#This Row],[Average_14Y_Centered]]-tsla_14yr_avg[[#This Row],[MANUAL ROLLING AVERAGE]]</f>
        <v>-2.9400810195369331E-2</v>
      </c>
    </row>
    <row r="1835" spans="1:9" x14ac:dyDescent="0.25">
      <c r="A1835" s="1">
        <v>43416</v>
      </c>
      <c r="B1835">
        <v>23.22</v>
      </c>
      <c r="C1835">
        <v>23.32</v>
      </c>
      <c r="D1835">
        <v>22.02</v>
      </c>
      <c r="E1835">
        <v>22.09</v>
      </c>
      <c r="F1835">
        <v>104122952</v>
      </c>
      <c r="G1835">
        <v>105.6461119000284</v>
      </c>
      <c r="H1835">
        <v>105.64611190002857</v>
      </c>
      <c r="I1835" s="2">
        <f>tsla_14yr_avg[[#This Row],[Average_14Y_Centered]]-tsla_14yr_avg[[#This Row],[MANUAL ROLLING AVERAGE]]</f>
        <v>-1.7053025658242404E-13</v>
      </c>
    </row>
    <row r="1836" spans="1:9" x14ac:dyDescent="0.25">
      <c r="A1836" s="1">
        <v>43413</v>
      </c>
      <c r="B1836">
        <v>23.27</v>
      </c>
      <c r="C1836">
        <v>23.6</v>
      </c>
      <c r="D1836">
        <v>23.02</v>
      </c>
      <c r="E1836">
        <v>23.37</v>
      </c>
      <c r="F1836">
        <v>76482769</v>
      </c>
      <c r="G1836">
        <v>105.27432547571713</v>
      </c>
      <c r="H1836">
        <v>105.52445328031827</v>
      </c>
      <c r="I1836" s="2">
        <f>tsla_14yr_avg[[#This Row],[Average_14Y_Centered]]-tsla_14yr_avg[[#This Row],[MANUAL ROLLING AVERAGE]]</f>
        <v>-0.25012780460113504</v>
      </c>
    </row>
    <row r="1837" spans="1:9" x14ac:dyDescent="0.25">
      <c r="A1837" s="1">
        <v>43412</v>
      </c>
      <c r="B1837">
        <v>23.23</v>
      </c>
      <c r="C1837">
        <v>23.84</v>
      </c>
      <c r="D1837">
        <v>23.23</v>
      </c>
      <c r="E1837">
        <v>23.43</v>
      </c>
      <c r="F1837">
        <v>106360219</v>
      </c>
      <c r="G1837">
        <v>105.24503691084611</v>
      </c>
      <c r="H1837">
        <v>105.40019028685049</v>
      </c>
      <c r="I1837" s="2">
        <f>tsla_14yr_avg[[#This Row],[Average_14Y_Centered]]-tsla_14yr_avg[[#This Row],[MANUAL ROLLING AVERAGE]]</f>
        <v>-0.15515337600437817</v>
      </c>
    </row>
    <row r="1838" spans="1:9" x14ac:dyDescent="0.25">
      <c r="A1838" s="1">
        <v>43411</v>
      </c>
      <c r="B1838">
        <v>22.89</v>
      </c>
      <c r="C1838">
        <v>23.41</v>
      </c>
      <c r="D1838">
        <v>22.72</v>
      </c>
      <c r="E1838">
        <v>23.21</v>
      </c>
      <c r="F1838">
        <v>110617929</v>
      </c>
      <c r="G1838">
        <v>105.21575361907465</v>
      </c>
      <c r="H1838">
        <v>105.27432547571728</v>
      </c>
      <c r="I1838" s="2">
        <f>tsla_14yr_avg[[#This Row],[Average_14Y_Centered]]-tsla_14yr_avg[[#This Row],[MANUAL ROLLING AVERAGE]]</f>
        <v>-5.8571856642629427E-2</v>
      </c>
    </row>
    <row r="1839" spans="1:9" x14ac:dyDescent="0.25">
      <c r="A1839" s="1">
        <v>43410</v>
      </c>
      <c r="B1839">
        <v>22.6</v>
      </c>
      <c r="C1839">
        <v>23.25</v>
      </c>
      <c r="D1839">
        <v>22.41</v>
      </c>
      <c r="E1839">
        <v>22.74</v>
      </c>
      <c r="F1839">
        <v>101443424</v>
      </c>
      <c r="G1839">
        <v>105.12367404883591</v>
      </c>
      <c r="H1839">
        <v>105.15293950582236</v>
      </c>
      <c r="I1839" s="2">
        <f>tsla_14yr_avg[[#This Row],[Average_14Y_Centered]]-tsla_14yr_avg[[#This Row],[MANUAL ROLLING AVERAGE]]</f>
        <v>-2.9265456986450999E-2</v>
      </c>
    </row>
    <row r="1840" spans="1:9" x14ac:dyDescent="0.25">
      <c r="A1840" s="1">
        <v>43409</v>
      </c>
      <c r="B1840">
        <v>22.7</v>
      </c>
      <c r="C1840">
        <v>22.93</v>
      </c>
      <c r="D1840">
        <v>22.01</v>
      </c>
      <c r="E1840">
        <v>22.76</v>
      </c>
      <c r="F1840">
        <v>117465841</v>
      </c>
      <c r="G1840">
        <v>105.02688724794093</v>
      </c>
      <c r="H1840">
        <v>105.02688724794108</v>
      </c>
      <c r="I1840" s="2">
        <f>tsla_14yr_avg[[#This Row],[Average_14Y_Centered]]-tsla_14yr_avg[[#This Row],[MANUAL ROLLING AVERAGE]]</f>
        <v>-1.4210854715202004E-13</v>
      </c>
    </row>
    <row r="1841" spans="1:9" x14ac:dyDescent="0.25">
      <c r="A1841" s="1">
        <v>43406</v>
      </c>
      <c r="B1841">
        <v>22.92</v>
      </c>
      <c r="C1841">
        <v>23.28</v>
      </c>
      <c r="D1841">
        <v>22.73</v>
      </c>
      <c r="E1841">
        <v>23.09</v>
      </c>
      <c r="F1841">
        <v>117119685</v>
      </c>
      <c r="G1841">
        <v>104.6382249360977</v>
      </c>
      <c r="H1841">
        <v>104.89626526554972</v>
      </c>
      <c r="I1841" s="2">
        <f>tsla_14yr_avg[[#This Row],[Average_14Y_Centered]]-tsla_14yr_avg[[#This Row],[MANUAL ROLLING AVERAGE]]</f>
        <v>-0.25804032945201527</v>
      </c>
    </row>
    <row r="1842" spans="1:9" x14ac:dyDescent="0.25">
      <c r="A1842" s="1">
        <v>43405</v>
      </c>
      <c r="B1842">
        <v>22.55</v>
      </c>
      <c r="C1842">
        <v>23.19</v>
      </c>
      <c r="D1842">
        <v>22.31</v>
      </c>
      <c r="E1842">
        <v>22.95</v>
      </c>
      <c r="F1842">
        <v>120002088</v>
      </c>
      <c r="G1842">
        <v>104.60906303236796</v>
      </c>
      <c r="H1842">
        <v>104.77070434535658</v>
      </c>
      <c r="I1842" s="2">
        <f>tsla_14yr_avg[[#This Row],[Average_14Y_Centered]]-tsla_14yr_avg[[#This Row],[MANUAL ROLLING AVERAGE]]</f>
        <v>-0.16164131298862117</v>
      </c>
    </row>
    <row r="1843" spans="1:9" x14ac:dyDescent="0.25">
      <c r="A1843" s="1">
        <v>43404</v>
      </c>
      <c r="B1843">
        <v>22.17</v>
      </c>
      <c r="C1843">
        <v>22.8</v>
      </c>
      <c r="D1843">
        <v>21.94</v>
      </c>
      <c r="E1843">
        <v>22.49</v>
      </c>
      <c r="F1843">
        <v>114365337</v>
      </c>
      <c r="G1843">
        <v>104.57992619926199</v>
      </c>
      <c r="H1843">
        <v>104.63822493609783</v>
      </c>
      <c r="I1843" s="2">
        <f>tsla_14yr_avg[[#This Row],[Average_14Y_Centered]]-tsla_14yr_avg[[#This Row],[MANUAL ROLLING AVERAGE]]</f>
        <v>-5.8298736835837417E-2</v>
      </c>
    </row>
    <row r="1844" spans="1:9" x14ac:dyDescent="0.25">
      <c r="A1844" s="1">
        <v>43403</v>
      </c>
      <c r="B1844">
        <v>21.89</v>
      </c>
      <c r="C1844">
        <v>22.53</v>
      </c>
      <c r="D1844">
        <v>21.48</v>
      </c>
      <c r="E1844">
        <v>21.99</v>
      </c>
      <c r="F1844">
        <v>136900701</v>
      </c>
      <c r="G1844">
        <v>104.47998864281659</v>
      </c>
      <c r="H1844">
        <v>104.50910536779337</v>
      </c>
      <c r="I1844" s="2">
        <f>tsla_14yr_avg[[#This Row],[Average_14Y_Centered]]-tsla_14yr_avg[[#This Row],[MANUAL ROLLING AVERAGE]]</f>
        <v>-2.9116724976773867E-2</v>
      </c>
    </row>
    <row r="1845" spans="1:9" x14ac:dyDescent="0.25">
      <c r="A1845" s="1">
        <v>43402</v>
      </c>
      <c r="B1845">
        <v>22.5</v>
      </c>
      <c r="C1845">
        <v>23.14</v>
      </c>
      <c r="D1845">
        <v>21.77</v>
      </c>
      <c r="E1845">
        <v>22.32</v>
      </c>
      <c r="F1845">
        <v>217290658</v>
      </c>
      <c r="G1845">
        <v>104.3846691280886</v>
      </c>
      <c r="H1845">
        <v>104.38466912808876</v>
      </c>
      <c r="I1845" s="2">
        <f>tsla_14yr_avg[[#This Row],[Average_14Y_Centered]]-tsla_14yr_avg[[#This Row],[MANUAL ROLLING AVERAGE]]</f>
        <v>-1.5631940186722204E-13</v>
      </c>
    </row>
    <row r="1846" spans="1:9" x14ac:dyDescent="0.25">
      <c r="A1846" s="1">
        <v>43399</v>
      </c>
      <c r="B1846">
        <v>20.55</v>
      </c>
      <c r="C1846">
        <v>22.66</v>
      </c>
      <c r="D1846">
        <v>20.440000000000001</v>
      </c>
      <c r="E1846">
        <v>22.06</v>
      </c>
      <c r="F1846">
        <v>411383222</v>
      </c>
      <c r="G1846">
        <v>103.99594433399602</v>
      </c>
      <c r="H1846">
        <v>104.25416074978713</v>
      </c>
      <c r="I1846" s="2">
        <f>tsla_14yr_avg[[#This Row],[Average_14Y_Centered]]-tsla_14yr_avg[[#This Row],[MANUAL ROLLING AVERAGE]]</f>
        <v>-0.25821641579111088</v>
      </c>
    </row>
    <row r="1847" spans="1:9" x14ac:dyDescent="0.25">
      <c r="A1847" s="1">
        <v>43398</v>
      </c>
      <c r="B1847">
        <v>21.15</v>
      </c>
      <c r="C1847">
        <v>21.4</v>
      </c>
      <c r="D1847">
        <v>20.07</v>
      </c>
      <c r="E1847">
        <v>20.99</v>
      </c>
      <c r="F1847">
        <v>312611106</v>
      </c>
      <c r="G1847">
        <v>103.96695059625213</v>
      </c>
      <c r="H1847">
        <v>104.12390514058519</v>
      </c>
      <c r="I1847" s="2">
        <f>tsla_14yr_avg[[#This Row],[Average_14Y_Centered]]-tsla_14yr_avg[[#This Row],[MANUAL ROLLING AVERAGE]]</f>
        <v>-0.15695454433306111</v>
      </c>
    </row>
    <row r="1848" spans="1:9" x14ac:dyDescent="0.25">
      <c r="A1848" s="1">
        <v>43397</v>
      </c>
      <c r="B1848">
        <v>20.07</v>
      </c>
      <c r="C1848">
        <v>20.3</v>
      </c>
      <c r="D1848">
        <v>19.05</v>
      </c>
      <c r="E1848">
        <v>19.23</v>
      </c>
      <c r="F1848">
        <v>300874179</v>
      </c>
      <c r="G1848">
        <v>103.93797899517456</v>
      </c>
      <c r="H1848">
        <v>103.99594433399616</v>
      </c>
      <c r="I1848" s="2">
        <f>tsla_14yr_avg[[#This Row],[Average_14Y_Centered]]-tsla_14yr_avg[[#This Row],[MANUAL ROLLING AVERAGE]]</f>
        <v>-5.7965338821603041E-2</v>
      </c>
    </row>
    <row r="1849" spans="1:9" x14ac:dyDescent="0.25">
      <c r="A1849" s="1">
        <v>43396</v>
      </c>
      <c r="B1849">
        <v>17.59</v>
      </c>
      <c r="C1849">
        <v>19.86</v>
      </c>
      <c r="D1849">
        <v>17.47</v>
      </c>
      <c r="E1849">
        <v>19.61</v>
      </c>
      <c r="F1849">
        <v>285416543</v>
      </c>
      <c r="G1849">
        <v>103.84434412265759</v>
      </c>
      <c r="H1849">
        <v>103.87329735870506</v>
      </c>
      <c r="I1849" s="2">
        <f>tsla_14yr_avg[[#This Row],[Average_14Y_Centered]]-tsla_14yr_avg[[#This Row],[MANUAL ROLLING AVERAGE]]</f>
        <v>-2.8953236047470909E-2</v>
      </c>
    </row>
    <row r="1850" spans="1:9" x14ac:dyDescent="0.25">
      <c r="A1850" s="1">
        <v>43395</v>
      </c>
      <c r="B1850">
        <v>17.38</v>
      </c>
      <c r="C1850">
        <v>17.46</v>
      </c>
      <c r="D1850">
        <v>16.84</v>
      </c>
      <c r="E1850">
        <v>17.399999999999999</v>
      </c>
      <c r="F1850">
        <v>84003986</v>
      </c>
      <c r="G1850">
        <v>103.74632206759443</v>
      </c>
      <c r="H1850">
        <v>103.74632206759458</v>
      </c>
      <c r="I1850" s="2">
        <f>tsla_14yr_avg[[#This Row],[Average_14Y_Centered]]-tsla_14yr_avg[[#This Row],[MANUAL ROLLING AVERAGE]]</f>
        <v>-1.4210854715202004E-13</v>
      </c>
    </row>
    <row r="1851" spans="1:9" x14ac:dyDescent="0.25">
      <c r="A1851" s="1">
        <v>43392</v>
      </c>
      <c r="B1851">
        <v>17.829999999999998</v>
      </c>
      <c r="C1851">
        <v>17.98</v>
      </c>
      <c r="D1851">
        <v>16.899999999999999</v>
      </c>
      <c r="E1851">
        <v>17.329999999999998</v>
      </c>
      <c r="F1851">
        <v>140633379</v>
      </c>
      <c r="G1851">
        <v>103.37044305595002</v>
      </c>
      <c r="H1851">
        <v>103.62218119852329</v>
      </c>
      <c r="I1851" s="2">
        <f>tsla_14yr_avg[[#This Row],[Average_14Y_Centered]]-tsla_14yr_avg[[#This Row],[MANUAL ROLLING AVERAGE]]</f>
        <v>-0.25173814257327365</v>
      </c>
    </row>
    <row r="1852" spans="1:9" x14ac:dyDescent="0.25">
      <c r="A1852" s="1">
        <v>43391</v>
      </c>
      <c r="B1852">
        <v>17.95</v>
      </c>
      <c r="C1852">
        <v>18.07</v>
      </c>
      <c r="D1852">
        <v>17.53</v>
      </c>
      <c r="E1852">
        <v>17.59</v>
      </c>
      <c r="F1852">
        <v>81317859</v>
      </c>
      <c r="G1852">
        <v>103.34162975582056</v>
      </c>
      <c r="H1852">
        <v>103.49699517182633</v>
      </c>
      <c r="I1852" s="2">
        <f>tsla_14yr_avg[[#This Row],[Average_14Y_Centered]]-tsla_14yr_avg[[#This Row],[MANUAL ROLLING AVERAGE]]</f>
        <v>-0.1553654160057647</v>
      </c>
    </row>
    <row r="1853" spans="1:9" x14ac:dyDescent="0.25">
      <c r="A1853" s="1">
        <v>43390</v>
      </c>
      <c r="B1853">
        <v>18.829999999999998</v>
      </c>
      <c r="C1853">
        <v>18.850000000000001</v>
      </c>
      <c r="D1853">
        <v>17.72</v>
      </c>
      <c r="E1853">
        <v>18.12</v>
      </c>
      <c r="F1853">
        <v>129833248</v>
      </c>
      <c r="G1853">
        <v>103.31281578200395</v>
      </c>
      <c r="H1853">
        <v>103.37044305595019</v>
      </c>
      <c r="I1853" s="2">
        <f>tsla_14yr_avg[[#This Row],[Average_14Y_Centered]]-tsla_14yr_avg[[#This Row],[MANUAL ROLLING AVERAGE]]</f>
        <v>-5.7627273946238233E-2</v>
      </c>
    </row>
    <row r="1854" spans="1:9" x14ac:dyDescent="0.25">
      <c r="A1854" s="1">
        <v>43389</v>
      </c>
      <c r="B1854">
        <v>17.71</v>
      </c>
      <c r="C1854">
        <v>18.489999999999998</v>
      </c>
      <c r="D1854">
        <v>17.48</v>
      </c>
      <c r="E1854">
        <v>18.440000000000001</v>
      </c>
      <c r="F1854">
        <v>142896147</v>
      </c>
      <c r="G1854">
        <v>103.21741624077228</v>
      </c>
      <c r="H1854">
        <v>103.2462113036071</v>
      </c>
      <c r="I1854" s="2">
        <f>tsla_14yr_avg[[#This Row],[Average_14Y_Centered]]-tsla_14yr_avg[[#This Row],[MANUAL ROLLING AVERAGE]]</f>
        <v>-2.8795062834817031E-2</v>
      </c>
    </row>
    <row r="1855" spans="1:9" x14ac:dyDescent="0.25">
      <c r="A1855" s="1">
        <v>43388</v>
      </c>
      <c r="B1855">
        <v>17.27</v>
      </c>
      <c r="C1855">
        <v>17.55</v>
      </c>
      <c r="D1855">
        <v>16.97</v>
      </c>
      <c r="E1855">
        <v>17.309999999999999</v>
      </c>
      <c r="F1855">
        <v>92999556</v>
      </c>
      <c r="G1855">
        <v>103.12496165861971</v>
      </c>
      <c r="H1855">
        <v>103.12496165861991</v>
      </c>
      <c r="I1855" s="2">
        <f>tsla_14yr_avg[[#This Row],[Average_14Y_Centered]]-tsla_14yr_avg[[#This Row],[MANUAL ROLLING AVERAGE]]</f>
        <v>-1.9895196601282805E-13</v>
      </c>
    </row>
    <row r="1856" spans="1:9" x14ac:dyDescent="0.25">
      <c r="A1856" s="1">
        <v>43385</v>
      </c>
      <c r="B1856">
        <v>17.399999999999999</v>
      </c>
      <c r="C1856">
        <v>17.47</v>
      </c>
      <c r="D1856">
        <v>16.8</v>
      </c>
      <c r="E1856">
        <v>17.25</v>
      </c>
      <c r="F1856">
        <v>108021171</v>
      </c>
      <c r="G1856">
        <v>102.75725078102812</v>
      </c>
      <c r="H1856">
        <v>103.0019057086057</v>
      </c>
      <c r="I1856" s="2">
        <f>tsla_14yr_avg[[#This Row],[Average_14Y_Centered]]-tsla_14yr_avg[[#This Row],[MANUAL ROLLING AVERAGE]]</f>
        <v>-0.24465492757758511</v>
      </c>
    </row>
    <row r="1857" spans="1:9" x14ac:dyDescent="0.25">
      <c r="A1857" s="1">
        <v>43384</v>
      </c>
      <c r="B1857">
        <v>17.170000000000002</v>
      </c>
      <c r="C1857">
        <v>17.48</v>
      </c>
      <c r="D1857">
        <v>16.600000000000001</v>
      </c>
      <c r="E1857">
        <v>16.82</v>
      </c>
      <c r="F1857">
        <v>122516181</v>
      </c>
      <c r="G1857">
        <v>102.72859738784781</v>
      </c>
      <c r="H1857">
        <v>102.88052541891527</v>
      </c>
      <c r="I1857" s="2">
        <f>tsla_14yr_avg[[#This Row],[Average_14Y_Centered]]-tsla_14yr_avg[[#This Row],[MANUAL ROLLING AVERAGE]]</f>
        <v>-0.151928031067456</v>
      </c>
    </row>
    <row r="1858" spans="1:9" x14ac:dyDescent="0.25">
      <c r="A1858" s="1">
        <v>43383</v>
      </c>
      <c r="B1858">
        <v>17.64</v>
      </c>
      <c r="C1858">
        <v>17.7</v>
      </c>
      <c r="D1858">
        <v>16.52</v>
      </c>
      <c r="E1858">
        <v>17.13</v>
      </c>
      <c r="F1858">
        <v>192229412</v>
      </c>
      <c r="G1858">
        <v>102.69996593812093</v>
      </c>
      <c r="H1858">
        <v>102.75725078102829</v>
      </c>
      <c r="I1858" s="2">
        <f>tsla_14yr_avg[[#This Row],[Average_14Y_Centered]]-tsla_14yr_avg[[#This Row],[MANUAL ROLLING AVERAGE]]</f>
        <v>-5.7284842907364464E-2</v>
      </c>
    </row>
    <row r="1859" spans="1:9" x14ac:dyDescent="0.25">
      <c r="A1859" s="1">
        <v>43382</v>
      </c>
      <c r="B1859">
        <v>17.02</v>
      </c>
      <c r="C1859">
        <v>17.78</v>
      </c>
      <c r="D1859">
        <v>16.89</v>
      </c>
      <c r="E1859">
        <v>17.52</v>
      </c>
      <c r="F1859">
        <v>180908721</v>
      </c>
      <c r="G1859">
        <v>102.61172345258377</v>
      </c>
      <c r="H1859">
        <v>102.64033797216719</v>
      </c>
      <c r="I1859" s="2">
        <f>tsla_14yr_avg[[#This Row],[Average_14Y_Centered]]-tsla_14yr_avg[[#This Row],[MANUAL ROLLING AVERAGE]]</f>
        <v>-2.8614519583413767E-2</v>
      </c>
    </row>
    <row r="1860" spans="1:9" x14ac:dyDescent="0.25">
      <c r="A1860" s="1">
        <v>43381</v>
      </c>
      <c r="B1860">
        <v>17.63</v>
      </c>
      <c r="C1860">
        <v>17.850000000000001</v>
      </c>
      <c r="D1860">
        <v>16.600000000000001</v>
      </c>
      <c r="E1860">
        <v>16.7</v>
      </c>
      <c r="F1860">
        <v>202089943</v>
      </c>
      <c r="G1860">
        <v>102.51716841806305</v>
      </c>
      <c r="H1860">
        <v>102.51716841806324</v>
      </c>
      <c r="I1860" s="2">
        <f>tsla_14yr_avg[[#This Row],[Average_14Y_Centered]]-tsla_14yr_avg[[#This Row],[MANUAL ROLLING AVERAGE]]</f>
        <v>-1.8474111129762605E-13</v>
      </c>
    </row>
    <row r="1861" spans="1:9" x14ac:dyDescent="0.25">
      <c r="A1861" s="1">
        <v>43378</v>
      </c>
      <c r="B1861">
        <v>18.309999999999999</v>
      </c>
      <c r="C1861">
        <v>18.329999999999998</v>
      </c>
      <c r="D1861">
        <v>17.329999999999998</v>
      </c>
      <c r="E1861">
        <v>17.46</v>
      </c>
      <c r="F1861">
        <v>269168331</v>
      </c>
      <c r="G1861">
        <v>102.14234876455551</v>
      </c>
      <c r="H1861">
        <v>102.39308719113906</v>
      </c>
      <c r="I1861" s="2">
        <f>tsla_14yr_avg[[#This Row],[Average_14Y_Centered]]-tsla_14yr_avg[[#This Row],[MANUAL ROLLING AVERAGE]]</f>
        <v>-0.25073842658355261</v>
      </c>
    </row>
    <row r="1862" spans="1:9" x14ac:dyDescent="0.25">
      <c r="A1862" s="1">
        <v>43377</v>
      </c>
      <c r="B1862">
        <v>19.600000000000001</v>
      </c>
      <c r="C1862">
        <v>19.600000000000001</v>
      </c>
      <c r="D1862">
        <v>18.510000000000002</v>
      </c>
      <c r="E1862">
        <v>18.79</v>
      </c>
      <c r="F1862">
        <v>147213331</v>
      </c>
      <c r="G1862">
        <v>102.11379613855763</v>
      </c>
      <c r="H1862">
        <v>102.27059642147135</v>
      </c>
      <c r="I1862" s="2">
        <f>tsla_14yr_avg[[#This Row],[Average_14Y_Centered]]-tsla_14yr_avg[[#This Row],[MANUAL ROLLING AVERAGE]]</f>
        <v>-0.15680028291372139</v>
      </c>
    </row>
    <row r="1863" spans="1:9" x14ac:dyDescent="0.25">
      <c r="A1863" s="1">
        <v>43376</v>
      </c>
      <c r="B1863">
        <v>20.22</v>
      </c>
      <c r="C1863">
        <v>20.309999999999999</v>
      </c>
      <c r="D1863">
        <v>19.440000000000001</v>
      </c>
      <c r="E1863">
        <v>19.649999999999999</v>
      </c>
      <c r="F1863">
        <v>119924928</v>
      </c>
      <c r="G1863">
        <v>102.08525972182797</v>
      </c>
      <c r="H1863">
        <v>102.14234876455571</v>
      </c>
      <c r="I1863" s="2">
        <f>tsla_14yr_avg[[#This Row],[Average_14Y_Centered]]-tsla_14yr_avg[[#This Row],[MANUAL ROLLING AVERAGE]]</f>
        <v>-5.708904272773907E-2</v>
      </c>
    </row>
    <row r="1864" spans="1:9" x14ac:dyDescent="0.25">
      <c r="A1864" s="1">
        <v>43375</v>
      </c>
      <c r="B1864">
        <v>20.93</v>
      </c>
      <c r="C1864">
        <v>21.12</v>
      </c>
      <c r="D1864">
        <v>19.940000000000001</v>
      </c>
      <c r="E1864">
        <v>20.07</v>
      </c>
      <c r="F1864">
        <v>176152816</v>
      </c>
      <c r="G1864">
        <v>101.99220329358319</v>
      </c>
      <c r="H1864">
        <v>102.02072138597011</v>
      </c>
      <c r="I1864" s="2">
        <f>tsla_14yr_avg[[#This Row],[Average_14Y_Centered]]-tsla_14yr_avg[[#This Row],[MANUAL ROLLING AVERAGE]]</f>
        <v>-2.8518092386917715E-2</v>
      </c>
    </row>
    <row r="1865" spans="1:9" x14ac:dyDescent="0.25">
      <c r="A1865" s="1">
        <v>43374</v>
      </c>
      <c r="B1865">
        <v>20.38</v>
      </c>
      <c r="C1865">
        <v>20.76</v>
      </c>
      <c r="D1865">
        <v>20.07</v>
      </c>
      <c r="E1865">
        <v>20.71</v>
      </c>
      <c r="F1865">
        <v>326664365</v>
      </c>
      <c r="G1865">
        <v>101.89734166429992</v>
      </c>
      <c r="H1865">
        <v>101.89734166430013</v>
      </c>
      <c r="I1865" s="2">
        <f>tsla_14yr_avg[[#This Row],[Average_14Y_Centered]]-tsla_14yr_avg[[#This Row],[MANUAL ROLLING AVERAGE]]</f>
        <v>-2.1316282072803006E-13</v>
      </c>
    </row>
    <row r="1866" spans="1:9" x14ac:dyDescent="0.25">
      <c r="A1866" s="1">
        <v>43371</v>
      </c>
      <c r="B1866">
        <v>18.02</v>
      </c>
      <c r="C1866">
        <v>18.53</v>
      </c>
      <c r="D1866">
        <v>17.37</v>
      </c>
      <c r="E1866">
        <v>17.649999999999999</v>
      </c>
      <c r="F1866">
        <v>504745778</v>
      </c>
      <c r="G1866">
        <v>101.51605509798353</v>
      </c>
      <c r="H1866">
        <v>101.7673132632777</v>
      </c>
      <c r="I1866" s="2">
        <f>tsla_14yr_avg[[#This Row],[Average_14Y_Centered]]-tsla_14yr_avg[[#This Row],[MANUAL ROLLING AVERAGE]]</f>
        <v>-0.25125816529417477</v>
      </c>
    </row>
    <row r="1867" spans="1:9" x14ac:dyDescent="0.25">
      <c r="A1867" s="1">
        <v>43370</v>
      </c>
      <c r="B1867">
        <v>20.86</v>
      </c>
      <c r="C1867">
        <v>21</v>
      </c>
      <c r="D1867">
        <v>20.46</v>
      </c>
      <c r="E1867">
        <v>20.5</v>
      </c>
      <c r="F1867">
        <v>127636391</v>
      </c>
      <c r="G1867">
        <v>101.48772856331631</v>
      </c>
      <c r="H1867">
        <v>101.64146549275796</v>
      </c>
      <c r="I1867" s="2">
        <f>tsla_14yr_avg[[#This Row],[Average_14Y_Centered]]-tsla_14yr_avg[[#This Row],[MANUAL ROLLING AVERAGE]]</f>
        <v>-0.15373692944164929</v>
      </c>
    </row>
    <row r="1868" spans="1:9" x14ac:dyDescent="0.25">
      <c r="A1868" s="1">
        <v>43369</v>
      </c>
      <c r="B1868">
        <v>20.13</v>
      </c>
      <c r="C1868">
        <v>20.93</v>
      </c>
      <c r="D1868">
        <v>20.07</v>
      </c>
      <c r="E1868">
        <v>20.64</v>
      </c>
      <c r="F1868">
        <v>117648361</v>
      </c>
      <c r="G1868">
        <v>101.45940391711611</v>
      </c>
      <c r="H1868">
        <v>101.51605509798374</v>
      </c>
      <c r="I1868" s="2">
        <f>tsla_14yr_avg[[#This Row],[Average_14Y_Centered]]-tsla_14yr_avg[[#This Row],[MANUAL ROLLING AVERAGE]]</f>
        <v>-5.6651180867632434E-2</v>
      </c>
    </row>
    <row r="1869" spans="1:9" x14ac:dyDescent="0.25">
      <c r="A1869" s="1">
        <v>43368</v>
      </c>
      <c r="B1869">
        <v>20</v>
      </c>
      <c r="C1869">
        <v>20.309999999999999</v>
      </c>
      <c r="D1869">
        <v>19.77</v>
      </c>
      <c r="E1869">
        <v>20.07</v>
      </c>
      <c r="F1869">
        <v>67226004</v>
      </c>
      <c r="G1869">
        <v>101.36316865417378</v>
      </c>
      <c r="H1869">
        <v>101.39147401306467</v>
      </c>
      <c r="I1869" s="2">
        <f>tsla_14yr_avg[[#This Row],[Average_14Y_Centered]]-tsla_14yr_avg[[#This Row],[MANUAL ROLLING AVERAGE]]</f>
        <v>-2.830535889088992E-2</v>
      </c>
    </row>
    <row r="1870" spans="1:9" x14ac:dyDescent="0.25">
      <c r="A1870" s="1">
        <v>43367</v>
      </c>
      <c r="B1870">
        <v>19.899999999999999</v>
      </c>
      <c r="C1870">
        <v>20.2</v>
      </c>
      <c r="D1870">
        <v>19.57</v>
      </c>
      <c r="E1870">
        <v>19.98</v>
      </c>
      <c r="F1870">
        <v>72644475</v>
      </c>
      <c r="G1870">
        <v>101.27170974155071</v>
      </c>
      <c r="H1870">
        <v>101.27170974155089</v>
      </c>
      <c r="I1870" s="2">
        <f>tsla_14yr_avg[[#This Row],[Average_14Y_Centered]]-tsla_14yr_avg[[#This Row],[MANUAL ROLLING AVERAGE]]</f>
        <v>-1.8474111129762605E-13</v>
      </c>
    </row>
    <row r="1871" spans="1:9" x14ac:dyDescent="0.25">
      <c r="A1871" s="1">
        <v>43364</v>
      </c>
      <c r="B1871">
        <v>19.850000000000001</v>
      </c>
      <c r="C1871">
        <v>20.04</v>
      </c>
      <c r="D1871">
        <v>19.690000000000001</v>
      </c>
      <c r="E1871">
        <v>19.940000000000001</v>
      </c>
      <c r="F1871">
        <v>75757248</v>
      </c>
      <c r="G1871">
        <v>100.90316103379722</v>
      </c>
      <c r="H1871">
        <v>101.14645271229784</v>
      </c>
      <c r="I1871" s="2">
        <f>tsla_14yr_avg[[#This Row],[Average_14Y_Centered]]-tsla_14yr_avg[[#This Row],[MANUAL ROLLING AVERAGE]]</f>
        <v>-0.24329167850062561</v>
      </c>
    </row>
    <row r="1872" spans="1:9" x14ac:dyDescent="0.25">
      <c r="A1872" s="1">
        <v>43363</v>
      </c>
      <c r="B1872">
        <v>20.239999999999998</v>
      </c>
      <c r="C1872">
        <v>20.399999999999999</v>
      </c>
      <c r="D1872">
        <v>19.559999999999999</v>
      </c>
      <c r="E1872">
        <v>19.89</v>
      </c>
      <c r="F1872">
        <v>110241428</v>
      </c>
      <c r="G1872">
        <v>100.87500283929586</v>
      </c>
      <c r="H1872">
        <v>101.02599261573441</v>
      </c>
      <c r="I1872" s="2">
        <f>tsla_14yr_avg[[#This Row],[Average_14Y_Centered]]-tsla_14yr_avg[[#This Row],[MANUAL ROLLING AVERAGE]]</f>
        <v>-0.15098977643854994</v>
      </c>
    </row>
    <row r="1873" spans="1:9" x14ac:dyDescent="0.25">
      <c r="A1873" s="1">
        <v>43362</v>
      </c>
      <c r="B1873">
        <v>18.7</v>
      </c>
      <c r="C1873">
        <v>20</v>
      </c>
      <c r="D1873">
        <v>18.7</v>
      </c>
      <c r="E1873">
        <v>19.93</v>
      </c>
      <c r="F1873">
        <v>124423868</v>
      </c>
      <c r="G1873">
        <v>100.84685779165486</v>
      </c>
      <c r="H1873">
        <v>100.90316103379745</v>
      </c>
      <c r="I1873" s="2">
        <f>tsla_14yr_avg[[#This Row],[Average_14Y_Centered]]-tsla_14yr_avg[[#This Row],[MANUAL ROLLING AVERAGE]]</f>
        <v>-5.6303242142590193E-2</v>
      </c>
    </row>
    <row r="1874" spans="1:9" x14ac:dyDescent="0.25">
      <c r="A1874" s="1">
        <v>43361</v>
      </c>
      <c r="B1874">
        <v>19.78</v>
      </c>
      <c r="C1874">
        <v>20.18</v>
      </c>
      <c r="D1874">
        <v>18.37</v>
      </c>
      <c r="E1874">
        <v>19</v>
      </c>
      <c r="F1874">
        <v>248213055</v>
      </c>
      <c r="G1874">
        <v>100.7545173197047</v>
      </c>
      <c r="H1874">
        <v>100.7826441351891</v>
      </c>
      <c r="I1874" s="2">
        <f>tsla_14yr_avg[[#This Row],[Average_14Y_Centered]]-tsla_14yr_avg[[#This Row],[MANUAL ROLLING AVERAGE]]</f>
        <v>-2.8126815484398549E-2</v>
      </c>
    </row>
    <row r="1875" spans="1:9" x14ac:dyDescent="0.25">
      <c r="A1875" s="1">
        <v>43360</v>
      </c>
      <c r="B1875">
        <v>19.34</v>
      </c>
      <c r="C1875">
        <v>20.059999999999999</v>
      </c>
      <c r="D1875">
        <v>19.21</v>
      </c>
      <c r="E1875">
        <v>19.66</v>
      </c>
      <c r="F1875">
        <v>103313746</v>
      </c>
      <c r="G1875">
        <v>100.66474297074694</v>
      </c>
      <c r="H1875">
        <v>100.66474297074718</v>
      </c>
      <c r="I1875" s="2">
        <f>tsla_14yr_avg[[#This Row],[Average_14Y_Centered]]-tsla_14yr_avg[[#This Row],[MANUAL ROLLING AVERAGE]]</f>
        <v>-2.4158453015843406E-13</v>
      </c>
    </row>
    <row r="1876" spans="1:9" x14ac:dyDescent="0.25">
      <c r="A1876" s="1">
        <v>43357</v>
      </c>
      <c r="B1876">
        <v>19.25</v>
      </c>
      <c r="C1876">
        <v>19.82</v>
      </c>
      <c r="D1876">
        <v>19.100000000000001</v>
      </c>
      <c r="E1876">
        <v>19.68</v>
      </c>
      <c r="F1876">
        <v>101484284</v>
      </c>
      <c r="G1876">
        <v>100.30901164441919</v>
      </c>
      <c r="H1876">
        <v>100.54428287418369</v>
      </c>
      <c r="I1876" s="2">
        <f>tsla_14yr_avg[[#This Row],[Average_14Y_Centered]]-tsla_14yr_avg[[#This Row],[MANUAL ROLLING AVERAGE]]</f>
        <v>-0.23527122976450698</v>
      </c>
    </row>
    <row r="1877" spans="1:9" x14ac:dyDescent="0.25">
      <c r="A1877" s="1">
        <v>43356</v>
      </c>
      <c r="B1877">
        <v>19.2</v>
      </c>
      <c r="C1877">
        <v>19.670000000000002</v>
      </c>
      <c r="D1877">
        <v>19.010000000000002</v>
      </c>
      <c r="E1877">
        <v>19.3</v>
      </c>
      <c r="F1877">
        <v>95105138</v>
      </c>
      <c r="G1877">
        <v>100.28098807495742</v>
      </c>
      <c r="H1877">
        <v>100.42500710025584</v>
      </c>
      <c r="I1877" s="2">
        <f>tsla_14yr_avg[[#This Row],[Average_14Y_Centered]]-tsla_14yr_avg[[#This Row],[MANUAL ROLLING AVERAGE]]</f>
        <v>-0.14401902529841948</v>
      </c>
    </row>
    <row r="1878" spans="1:9" x14ac:dyDescent="0.25">
      <c r="A1878" s="1">
        <v>43355</v>
      </c>
      <c r="B1878">
        <v>18.760000000000002</v>
      </c>
      <c r="C1878">
        <v>19.5</v>
      </c>
      <c r="D1878">
        <v>18.579999999999998</v>
      </c>
      <c r="E1878">
        <v>19.37</v>
      </c>
      <c r="F1878">
        <v>150231589</v>
      </c>
      <c r="G1878">
        <v>100.25295770650015</v>
      </c>
      <c r="H1878">
        <v>100.30901164441944</v>
      </c>
      <c r="I1878" s="2">
        <f>tsla_14yr_avg[[#This Row],[Average_14Y_Centered]]-tsla_14yr_avg[[#This Row],[MANUAL ROLLING AVERAGE]]</f>
        <v>-5.6053937919287478E-2</v>
      </c>
    </row>
    <row r="1879" spans="1:9" x14ac:dyDescent="0.25">
      <c r="A1879" s="1">
        <v>43354</v>
      </c>
      <c r="B1879">
        <v>18.63</v>
      </c>
      <c r="C1879">
        <v>18.8</v>
      </c>
      <c r="D1879">
        <v>18.239999999999998</v>
      </c>
      <c r="E1879">
        <v>18.63</v>
      </c>
      <c r="F1879">
        <v>137549961</v>
      </c>
      <c r="G1879">
        <v>100.16900340715503</v>
      </c>
      <c r="H1879">
        <v>100.19701789264437</v>
      </c>
      <c r="I1879" s="2">
        <f>tsla_14yr_avg[[#This Row],[Average_14Y_Centered]]-tsla_14yr_avg[[#This Row],[MANUAL ROLLING AVERAGE]]</f>
        <v>-2.8014485489336494E-2</v>
      </c>
    </row>
    <row r="1880" spans="1:9" x14ac:dyDescent="0.25">
      <c r="A1880" s="1">
        <v>43353</v>
      </c>
      <c r="B1880">
        <v>18.22</v>
      </c>
      <c r="C1880">
        <v>19.07</v>
      </c>
      <c r="D1880">
        <v>18.07</v>
      </c>
      <c r="E1880">
        <v>19.03</v>
      </c>
      <c r="F1880">
        <v>214253140</v>
      </c>
      <c r="G1880">
        <v>100.09270661743824</v>
      </c>
      <c r="H1880">
        <v>100.09270661743847</v>
      </c>
      <c r="I1880" s="2">
        <f>tsla_14yr_avg[[#This Row],[Average_14Y_Centered]]-tsla_14yr_avg[[#This Row],[MANUAL ROLLING AVERAGE]]</f>
        <v>-2.2737367544323206E-13</v>
      </c>
    </row>
    <row r="1881" spans="1:9" x14ac:dyDescent="0.25">
      <c r="A1881" s="1">
        <v>43350</v>
      </c>
      <c r="B1881">
        <v>17.34</v>
      </c>
      <c r="C1881">
        <v>17.89</v>
      </c>
      <c r="D1881">
        <v>16.82</v>
      </c>
      <c r="E1881">
        <v>17.55</v>
      </c>
      <c r="F1881">
        <v>337379266</v>
      </c>
      <c r="G1881">
        <v>99.79833854018743</v>
      </c>
      <c r="H1881">
        <v>99.994365237148799</v>
      </c>
      <c r="I1881" s="2">
        <f>tsla_14yr_avg[[#This Row],[Average_14Y_Centered]]-tsla_14yr_avg[[#This Row],[MANUAL ROLLING AVERAGE]]</f>
        <v>-0.19602669696136843</v>
      </c>
    </row>
    <row r="1882" spans="1:9" x14ac:dyDescent="0.25">
      <c r="A1882" s="1">
        <v>43349</v>
      </c>
      <c r="B1882">
        <v>18.989999999999998</v>
      </c>
      <c r="C1882">
        <v>19.41</v>
      </c>
      <c r="D1882">
        <v>18.59</v>
      </c>
      <c r="E1882">
        <v>18.73</v>
      </c>
      <c r="F1882">
        <v>112211515</v>
      </c>
      <c r="G1882">
        <v>99.770437251561617</v>
      </c>
      <c r="H1882">
        <v>99.896268105652055</v>
      </c>
      <c r="I1882" s="2">
        <f>tsla_14yr_avg[[#This Row],[Average_14Y_Centered]]-tsla_14yr_avg[[#This Row],[MANUAL ROLLING AVERAGE]]</f>
        <v>-0.12583085409043804</v>
      </c>
    </row>
    <row r="1883" spans="1:9" x14ac:dyDescent="0.25">
      <c r="A1883" s="1">
        <v>43348</v>
      </c>
      <c r="B1883">
        <v>19</v>
      </c>
      <c r="C1883">
        <v>19.12</v>
      </c>
      <c r="D1883">
        <v>18.48</v>
      </c>
      <c r="E1883">
        <v>18.72</v>
      </c>
      <c r="F1883">
        <v>115812419</v>
      </c>
      <c r="G1883">
        <v>99.770437251561617</v>
      </c>
      <c r="H1883">
        <v>99.798338540187714</v>
      </c>
      <c r="I1883" s="2">
        <f>tsla_14yr_avg[[#This Row],[Average_14Y_Centered]]-tsla_14yr_avg[[#This Row],[MANUAL ROLLING AVERAGE]]</f>
        <v>-2.7901288626097198E-2</v>
      </c>
    </row>
    <row r="1884" spans="1:9" x14ac:dyDescent="0.25">
      <c r="A1884" s="1">
        <v>43347</v>
      </c>
      <c r="B1884">
        <v>19.8</v>
      </c>
      <c r="C1884">
        <v>19.88</v>
      </c>
      <c r="D1884">
        <v>19.2</v>
      </c>
      <c r="E1884">
        <v>19.260000000000002</v>
      </c>
      <c r="F1884">
        <v>125257149</v>
      </c>
      <c r="G1884">
        <v>99.699130928713444</v>
      </c>
      <c r="H1884">
        <v>99.699130928713714</v>
      </c>
      <c r="I1884" s="2">
        <f>tsla_14yr_avg[[#This Row],[Average_14Y_Centered]]-tsla_14yr_avg[[#This Row],[MANUAL ROLLING AVERAGE]]</f>
        <v>-2.7000623958883807E-13</v>
      </c>
    </row>
    <row r="1885" spans="1:9" x14ac:dyDescent="0.25">
      <c r="A1885" s="1">
        <v>43343</v>
      </c>
      <c r="B1885">
        <v>20.13</v>
      </c>
      <c r="C1885">
        <v>20.350000000000001</v>
      </c>
      <c r="D1885">
        <v>19.91</v>
      </c>
      <c r="E1885">
        <v>20.11</v>
      </c>
      <c r="F1885">
        <v>80626643</v>
      </c>
      <c r="G1885">
        <v>99.415918773075845</v>
      </c>
      <c r="H1885">
        <v>99.603422323203901</v>
      </c>
      <c r="I1885" s="2">
        <f>tsla_14yr_avg[[#This Row],[Average_14Y_Centered]]-tsla_14yr_avg[[#This Row],[MANUAL ROLLING AVERAGE]]</f>
        <v>-0.18750355012805642</v>
      </c>
    </row>
    <row r="1886" spans="1:9" x14ac:dyDescent="0.25">
      <c r="A1886" s="1">
        <v>43342</v>
      </c>
      <c r="B1886">
        <v>20.149999999999999</v>
      </c>
      <c r="C1886">
        <v>20.309999999999999</v>
      </c>
      <c r="D1886">
        <v>19.850000000000001</v>
      </c>
      <c r="E1886">
        <v>20.21</v>
      </c>
      <c r="F1886">
        <v>108250701</v>
      </c>
      <c r="G1886">
        <v>99.388157296990343</v>
      </c>
      <c r="H1886">
        <v>99.508991763703762</v>
      </c>
      <c r="I1886" s="2">
        <f>tsla_14yr_avg[[#This Row],[Average_14Y_Centered]]-tsla_14yr_avg[[#This Row],[MANUAL ROLLING AVERAGE]]</f>
        <v>-0.12083446671341846</v>
      </c>
    </row>
    <row r="1887" spans="1:9" x14ac:dyDescent="0.25">
      <c r="A1887" s="1">
        <v>43341</v>
      </c>
      <c r="B1887">
        <v>20.68</v>
      </c>
      <c r="C1887">
        <v>20.79</v>
      </c>
      <c r="D1887">
        <v>20.25</v>
      </c>
      <c r="E1887">
        <v>20.329999999999998</v>
      </c>
      <c r="F1887">
        <v>111710995</v>
      </c>
      <c r="G1887">
        <v>99.360414419528809</v>
      </c>
      <c r="H1887">
        <v>99.415918773076115</v>
      </c>
      <c r="I1887" s="2">
        <f>tsla_14yr_avg[[#This Row],[Average_14Y_Centered]]-tsla_14yr_avg[[#This Row],[MANUAL ROLLING AVERAGE]]</f>
        <v>-5.5504353547306096E-2</v>
      </c>
    </row>
    <row r="1888" spans="1:9" x14ac:dyDescent="0.25">
      <c r="A1888" s="1">
        <v>43340</v>
      </c>
      <c r="B1888">
        <v>21.23</v>
      </c>
      <c r="C1888">
        <v>21.26</v>
      </c>
      <c r="D1888">
        <v>20.75</v>
      </c>
      <c r="E1888">
        <v>20.79</v>
      </c>
      <c r="F1888">
        <v>114736483</v>
      </c>
      <c r="G1888">
        <v>99.293830210107899</v>
      </c>
      <c r="H1888">
        <v>99.321562056234299</v>
      </c>
      <c r="I1888" s="2">
        <f>tsla_14yr_avg[[#This Row],[Average_14Y_Centered]]-tsla_14yr_avg[[#This Row],[MANUAL ROLLING AVERAGE]]</f>
        <v>-2.7731846126400228E-2</v>
      </c>
    </row>
    <row r="1889" spans="1:9" x14ac:dyDescent="0.25">
      <c r="A1889" s="1">
        <v>43339</v>
      </c>
      <c r="B1889">
        <v>21.2</v>
      </c>
      <c r="C1889">
        <v>21.5</v>
      </c>
      <c r="D1889">
        <v>20.59</v>
      </c>
      <c r="E1889">
        <v>21.28</v>
      </c>
      <c r="F1889">
        <v>196189536</v>
      </c>
      <c r="G1889">
        <v>99.223768815677374</v>
      </c>
      <c r="H1889">
        <v>99.223768815677644</v>
      </c>
      <c r="I1889" s="2">
        <f>tsla_14yr_avg[[#This Row],[Average_14Y_Centered]]-tsla_14yr_avg[[#This Row],[MANUAL ROLLING AVERAGE]]</f>
        <v>-2.7000623958883807E-13</v>
      </c>
    </row>
    <row r="1890" spans="1:9" x14ac:dyDescent="0.25">
      <c r="A1890" s="1">
        <v>43336</v>
      </c>
      <c r="B1890">
        <v>21.38</v>
      </c>
      <c r="C1890">
        <v>21.59</v>
      </c>
      <c r="D1890">
        <v>21.29</v>
      </c>
      <c r="E1890">
        <v>21.52</v>
      </c>
      <c r="F1890">
        <v>54038515</v>
      </c>
      <c r="G1890">
        <v>98.927500710025555</v>
      </c>
      <c r="H1890">
        <v>99.12492757739308</v>
      </c>
      <c r="I1890" s="2">
        <f>tsla_14yr_avg[[#This Row],[Average_14Y_Centered]]-tsla_14yr_avg[[#This Row],[MANUAL ROLLING AVERAGE]]</f>
        <v>-0.19742686736752546</v>
      </c>
    </row>
    <row r="1891" spans="1:9" x14ac:dyDescent="0.25">
      <c r="A1891" s="1">
        <v>43335</v>
      </c>
      <c r="B1891">
        <v>21.28</v>
      </c>
      <c r="C1891">
        <v>21.82</v>
      </c>
      <c r="D1891">
        <v>21.21</v>
      </c>
      <c r="E1891">
        <v>21.34</v>
      </c>
      <c r="F1891">
        <v>77209369</v>
      </c>
      <c r="G1891">
        <v>98.899846678023849</v>
      </c>
      <c r="H1891">
        <v>99.025487077535075</v>
      </c>
      <c r="I1891" s="2">
        <f>tsla_14yr_avg[[#This Row],[Average_14Y_Centered]]-tsla_14yr_avg[[#This Row],[MANUAL ROLLING AVERAGE]]</f>
        <v>-0.12564039951122652</v>
      </c>
    </row>
    <row r="1892" spans="1:9" x14ac:dyDescent="0.25">
      <c r="A1892" s="1">
        <v>43334</v>
      </c>
      <c r="B1892">
        <v>21.39</v>
      </c>
      <c r="C1892">
        <v>21.59</v>
      </c>
      <c r="D1892">
        <v>20.98</v>
      </c>
      <c r="E1892">
        <v>21.44</v>
      </c>
      <c r="F1892">
        <v>89189417</v>
      </c>
      <c r="G1892">
        <v>98.872188475730923</v>
      </c>
      <c r="H1892">
        <v>98.927500710025839</v>
      </c>
      <c r="I1892" s="2">
        <f>tsla_14yr_avg[[#This Row],[Average_14Y_Centered]]-tsla_14yr_avg[[#This Row],[MANUAL ROLLING AVERAGE]]</f>
        <v>-5.5312234294916607E-2</v>
      </c>
    </row>
    <row r="1893" spans="1:9" x14ac:dyDescent="0.25">
      <c r="A1893" s="1">
        <v>43333</v>
      </c>
      <c r="B1893">
        <v>20.71</v>
      </c>
      <c r="C1893">
        <v>21.65</v>
      </c>
      <c r="D1893">
        <v>20.6</v>
      </c>
      <c r="E1893">
        <v>21.46</v>
      </c>
      <c r="F1893">
        <v>197583638</v>
      </c>
      <c r="G1893">
        <v>98.803722316865418</v>
      </c>
      <c r="H1893">
        <v>98.831368929281751</v>
      </c>
      <c r="I1893" s="2">
        <f>tsla_14yr_avg[[#This Row],[Average_14Y_Centered]]-tsla_14yr_avg[[#This Row],[MANUAL ROLLING AVERAGE]]</f>
        <v>-2.7646612416333483E-2</v>
      </c>
    </row>
    <row r="1894" spans="1:9" x14ac:dyDescent="0.25">
      <c r="A1894" s="1">
        <v>43332</v>
      </c>
      <c r="B1894">
        <v>19.45</v>
      </c>
      <c r="C1894">
        <v>20.57</v>
      </c>
      <c r="D1894">
        <v>19.21</v>
      </c>
      <c r="E1894">
        <v>20.56</v>
      </c>
      <c r="F1894">
        <v>261035338</v>
      </c>
      <c r="G1894">
        <v>98.740869071286582</v>
      </c>
      <c r="H1894">
        <v>98.740869071286852</v>
      </c>
      <c r="I1894" s="2">
        <f>tsla_14yr_avg[[#This Row],[Average_14Y_Centered]]-tsla_14yr_avg[[#This Row],[MANUAL ROLLING AVERAGE]]</f>
        <v>-2.7000623958883807E-13</v>
      </c>
    </row>
    <row r="1895" spans="1:9" x14ac:dyDescent="0.25">
      <c r="A1895" s="1">
        <v>43329</v>
      </c>
      <c r="B1895">
        <v>21.57</v>
      </c>
      <c r="C1895">
        <v>21.78</v>
      </c>
      <c r="D1895">
        <v>20.239999999999998</v>
      </c>
      <c r="E1895">
        <v>20.37</v>
      </c>
      <c r="F1895">
        <v>284379427</v>
      </c>
      <c r="G1895">
        <v>98.46153365521161</v>
      </c>
      <c r="H1895">
        <v>98.649301334848346</v>
      </c>
      <c r="I1895" s="2">
        <f>tsla_14yr_avg[[#This Row],[Average_14Y_Centered]]-tsla_14yr_avg[[#This Row],[MANUAL ROLLING AVERAGE]]</f>
        <v>-0.18776767963673535</v>
      </c>
    </row>
    <row r="1896" spans="1:9" x14ac:dyDescent="0.25">
      <c r="A1896" s="1">
        <v>43328</v>
      </c>
      <c r="B1896">
        <v>22.66</v>
      </c>
      <c r="C1896">
        <v>22.82</v>
      </c>
      <c r="D1896">
        <v>22.25</v>
      </c>
      <c r="E1896">
        <v>22.36</v>
      </c>
      <c r="F1896">
        <v>90960588</v>
      </c>
      <c r="G1896">
        <v>98.434071550255538</v>
      </c>
      <c r="H1896">
        <v>98.55623402442518</v>
      </c>
      <c r="I1896" s="2">
        <f>tsla_14yr_avg[[#This Row],[Average_14Y_Centered]]-tsla_14yr_avg[[#This Row],[MANUAL ROLLING AVERAGE]]</f>
        <v>-0.12216247416964165</v>
      </c>
    </row>
    <row r="1897" spans="1:9" x14ac:dyDescent="0.25">
      <c r="A1897" s="1">
        <v>43327</v>
      </c>
      <c r="B1897">
        <v>22.79</v>
      </c>
      <c r="C1897">
        <v>22.97</v>
      </c>
      <c r="D1897">
        <v>22.14</v>
      </c>
      <c r="E1897">
        <v>22.58</v>
      </c>
      <c r="F1897">
        <v>136518995</v>
      </c>
      <c r="G1897">
        <v>98.406627873971047</v>
      </c>
      <c r="H1897">
        <v>98.461533655211881</v>
      </c>
      <c r="I1897" s="2">
        <f>tsla_14yr_avg[[#This Row],[Average_14Y_Centered]]-tsla_14yr_avg[[#This Row],[MANUAL ROLLING AVERAGE]]</f>
        <v>-5.4905781240833562E-2</v>
      </c>
    </row>
    <row r="1898" spans="1:9" x14ac:dyDescent="0.25">
      <c r="A1898" s="1">
        <v>43326</v>
      </c>
      <c r="B1898">
        <v>23.9</v>
      </c>
      <c r="C1898">
        <v>23.95</v>
      </c>
      <c r="D1898">
        <v>23.14</v>
      </c>
      <c r="E1898">
        <v>23.18</v>
      </c>
      <c r="F1898">
        <v>104796528</v>
      </c>
      <c r="G1898">
        <v>98.340712663259509</v>
      </c>
      <c r="H1898">
        <v>98.368145413235183</v>
      </c>
      <c r="I1898" s="2">
        <f>tsla_14yr_avg[[#This Row],[Average_14Y_Centered]]-tsla_14yr_avg[[#This Row],[MANUAL ROLLING AVERAGE]]</f>
        <v>-2.7432749975673687E-2</v>
      </c>
    </row>
    <row r="1899" spans="1:9" x14ac:dyDescent="0.25">
      <c r="A1899" s="1">
        <v>43325</v>
      </c>
      <c r="B1899">
        <v>24.08</v>
      </c>
      <c r="C1899">
        <v>24.21</v>
      </c>
      <c r="D1899">
        <v>23.27</v>
      </c>
      <c r="E1899">
        <v>23.76</v>
      </c>
      <c r="F1899">
        <v>156958346</v>
      </c>
      <c r="G1899">
        <v>98.273334280034078</v>
      </c>
      <c r="H1899">
        <v>98.273334280034391</v>
      </c>
      <c r="I1899" s="2">
        <f>tsla_14yr_avg[[#This Row],[Average_14Y_Centered]]-tsla_14yr_avg[[#This Row],[MANUAL ROLLING AVERAGE]]</f>
        <v>-3.1263880373444408E-13</v>
      </c>
    </row>
    <row r="1900" spans="1:9" x14ac:dyDescent="0.25">
      <c r="A1900" s="1">
        <v>43322</v>
      </c>
      <c r="B1900">
        <v>23.6</v>
      </c>
      <c r="C1900">
        <v>24</v>
      </c>
      <c r="D1900">
        <v>23.07</v>
      </c>
      <c r="E1900">
        <v>23.7</v>
      </c>
      <c r="F1900">
        <v>173280778</v>
      </c>
      <c r="G1900">
        <v>97.985285430275468</v>
      </c>
      <c r="H1900">
        <v>98.177443907980987</v>
      </c>
      <c r="I1900" s="2">
        <f>tsla_14yr_avg[[#This Row],[Average_14Y_Centered]]-tsla_14yr_avg[[#This Row],[MANUAL ROLLING AVERAGE]]</f>
        <v>-0.19215847770551875</v>
      </c>
    </row>
    <row r="1901" spans="1:9" x14ac:dyDescent="0.25">
      <c r="A1901" s="1">
        <v>43321</v>
      </c>
      <c r="B1901">
        <v>24.37</v>
      </c>
      <c r="C1901">
        <v>24.47</v>
      </c>
      <c r="D1901">
        <v>23.05</v>
      </c>
      <c r="E1901">
        <v>23.5</v>
      </c>
      <c r="F1901">
        <v>257757400</v>
      </c>
      <c r="G1901">
        <v>97.957938671209547</v>
      </c>
      <c r="H1901">
        <v>98.081121840386572</v>
      </c>
      <c r="I1901" s="2">
        <f>tsla_14yr_avg[[#This Row],[Average_14Y_Centered]]-tsla_14yr_avg[[#This Row],[MANUAL ROLLING AVERAGE]]</f>
        <v>-0.12318316917702532</v>
      </c>
    </row>
    <row r="1902" spans="1:9" x14ac:dyDescent="0.25">
      <c r="A1902" s="1">
        <v>43320</v>
      </c>
      <c r="B1902">
        <v>24.61</v>
      </c>
      <c r="C1902">
        <v>25.51</v>
      </c>
      <c r="D1902">
        <v>24.47</v>
      </c>
      <c r="E1902">
        <v>24.69</v>
      </c>
      <c r="F1902">
        <v>368567809</v>
      </c>
      <c r="G1902">
        <v>97.930581890434283</v>
      </c>
      <c r="H1902">
        <v>97.985285430275823</v>
      </c>
      <c r="I1902" s="2">
        <f>tsla_14yr_avg[[#This Row],[Average_14Y_Centered]]-tsla_14yr_avg[[#This Row],[MANUAL ROLLING AVERAGE]]</f>
        <v>-5.4703539841540305E-2</v>
      </c>
    </row>
    <row r="1903" spans="1:9" x14ac:dyDescent="0.25">
      <c r="A1903" s="1">
        <v>43319</v>
      </c>
      <c r="B1903">
        <v>22.92</v>
      </c>
      <c r="C1903">
        <v>25.83</v>
      </c>
      <c r="D1903">
        <v>22.61</v>
      </c>
      <c r="E1903">
        <v>25.3</v>
      </c>
      <c r="F1903">
        <v>463137026</v>
      </c>
      <c r="G1903">
        <v>97.864789892106771</v>
      </c>
      <c r="H1903">
        <v>97.892135756887583</v>
      </c>
      <c r="I1903" s="2">
        <f>tsla_14yr_avg[[#This Row],[Average_14Y_Centered]]-tsla_14yr_avg[[#This Row],[MANUAL ROLLING AVERAGE]]</f>
        <v>-2.734586478081269E-2</v>
      </c>
    </row>
    <row r="1904" spans="1:9" x14ac:dyDescent="0.25">
      <c r="A1904" s="1">
        <v>43318</v>
      </c>
      <c r="B1904">
        <v>23.03</v>
      </c>
      <c r="C1904">
        <v>23.67</v>
      </c>
      <c r="D1904">
        <v>22.79</v>
      </c>
      <c r="E1904">
        <v>22.8</v>
      </c>
      <c r="F1904">
        <v>128465112</v>
      </c>
      <c r="G1904">
        <v>97.801056518034656</v>
      </c>
      <c r="H1904">
        <v>97.801056518034983</v>
      </c>
      <c r="I1904" s="2">
        <f>tsla_14yr_avg[[#This Row],[Average_14Y_Centered]]-tsla_14yr_avg[[#This Row],[MANUAL ROLLING AVERAGE]]</f>
        <v>-3.2684965844964609E-13</v>
      </c>
    </row>
    <row r="1905" spans="1:9" x14ac:dyDescent="0.25">
      <c r="A1905" s="1">
        <v>43315</v>
      </c>
      <c r="B1905">
        <v>23.19</v>
      </c>
      <c r="C1905">
        <v>23.67</v>
      </c>
      <c r="D1905">
        <v>22.84</v>
      </c>
      <c r="E1905">
        <v>23.21</v>
      </c>
      <c r="F1905">
        <v>204847530</v>
      </c>
      <c r="G1905">
        <v>97.536128940641873</v>
      </c>
      <c r="H1905">
        <v>97.710658903720869</v>
      </c>
      <c r="I1905" s="2">
        <f>tsla_14yr_avg[[#This Row],[Average_14Y_Centered]]-tsla_14yr_avg[[#This Row],[MANUAL ROLLING AVERAGE]]</f>
        <v>-0.17452996307899582</v>
      </c>
    </row>
    <row r="1906" spans="1:9" x14ac:dyDescent="0.25">
      <c r="A1906" s="1">
        <v>43314</v>
      </c>
      <c r="B1906">
        <v>21.9</v>
      </c>
      <c r="C1906">
        <v>23.33</v>
      </c>
      <c r="D1906">
        <v>21.54</v>
      </c>
      <c r="E1906">
        <v>23.3</v>
      </c>
      <c r="F1906">
        <v>348224773</v>
      </c>
      <c r="G1906">
        <v>97.508952299829645</v>
      </c>
      <c r="H1906">
        <v>97.623447884124189</v>
      </c>
      <c r="I1906" s="2">
        <f>tsla_14yr_avg[[#This Row],[Average_14Y_Centered]]-tsla_14yr_avg[[#This Row],[MANUAL ROLLING AVERAGE]]</f>
        <v>-0.11449558429454498</v>
      </c>
    </row>
    <row r="1907" spans="1:9" x14ac:dyDescent="0.25">
      <c r="A1907" s="1">
        <v>43313</v>
      </c>
      <c r="B1907">
        <v>19.87</v>
      </c>
      <c r="C1907">
        <v>20.2</v>
      </c>
      <c r="D1907">
        <v>19.53</v>
      </c>
      <c r="E1907">
        <v>20.059999999999999</v>
      </c>
      <c r="F1907">
        <v>151941591</v>
      </c>
      <c r="G1907">
        <v>97.481819472040854</v>
      </c>
      <c r="H1907">
        <v>97.536128940642215</v>
      </c>
      <c r="I1907" s="2">
        <f>tsla_14yr_avg[[#This Row],[Average_14Y_Centered]]-tsla_14yr_avg[[#This Row],[MANUAL ROLLING AVERAGE]]</f>
        <v>-5.4309468601360322E-2</v>
      </c>
    </row>
    <row r="1908" spans="1:9" x14ac:dyDescent="0.25">
      <c r="A1908" s="1">
        <v>43312</v>
      </c>
      <c r="B1908">
        <v>19.48</v>
      </c>
      <c r="C1908">
        <v>19.89</v>
      </c>
      <c r="D1908">
        <v>19.27</v>
      </c>
      <c r="E1908">
        <v>19.88</v>
      </c>
      <c r="F1908">
        <v>76153818</v>
      </c>
      <c r="G1908">
        <v>97.42357183418514</v>
      </c>
      <c r="H1908">
        <v>97.450695825050062</v>
      </c>
      <c r="I1908" s="2">
        <f>tsla_14yr_avg[[#This Row],[Average_14Y_Centered]]-tsla_14yr_avg[[#This Row],[MANUAL ROLLING AVERAGE]]</f>
        <v>-2.7123990864922121E-2</v>
      </c>
    </row>
    <row r="1909" spans="1:9" x14ac:dyDescent="0.25">
      <c r="A1909" s="1">
        <v>43311</v>
      </c>
      <c r="B1909">
        <v>19.73</v>
      </c>
      <c r="C1909">
        <v>19.739999999999998</v>
      </c>
      <c r="D1909">
        <v>19.079999999999998</v>
      </c>
      <c r="E1909">
        <v>19.34</v>
      </c>
      <c r="F1909">
        <v>102211170</v>
      </c>
      <c r="G1909">
        <v>97.363689292814556</v>
      </c>
      <c r="H1909">
        <v>97.363689292814882</v>
      </c>
      <c r="I1909" s="2">
        <f>tsla_14yr_avg[[#This Row],[Average_14Y_Centered]]-tsla_14yr_avg[[#This Row],[MANUAL ROLLING AVERAGE]]</f>
        <v>-3.2684965844964609E-13</v>
      </c>
    </row>
    <row r="1910" spans="1:9" x14ac:dyDescent="0.25">
      <c r="A1910" s="1">
        <v>43308</v>
      </c>
      <c r="B1910">
        <v>20.48</v>
      </c>
      <c r="C1910">
        <v>20.51</v>
      </c>
      <c r="D1910">
        <v>19.690000000000001</v>
      </c>
      <c r="E1910">
        <v>19.809999999999999</v>
      </c>
      <c r="F1910">
        <v>85549978</v>
      </c>
      <c r="G1910">
        <v>97.090974155069588</v>
      </c>
      <c r="H1910">
        <v>97.2736126100543</v>
      </c>
      <c r="I1910" s="2">
        <f>tsla_14yr_avg[[#This Row],[Average_14Y_Centered]]-tsla_14yr_avg[[#This Row],[MANUAL ROLLING AVERAGE]]</f>
        <v>-0.18263845498471198</v>
      </c>
    </row>
    <row r="1911" spans="1:9" x14ac:dyDescent="0.25">
      <c r="A1911" s="1">
        <v>43307</v>
      </c>
      <c r="B1911">
        <v>20.32</v>
      </c>
      <c r="C1911">
        <v>20.71</v>
      </c>
      <c r="D1911">
        <v>20.239999999999998</v>
      </c>
      <c r="E1911">
        <v>20.440000000000001</v>
      </c>
      <c r="F1911">
        <v>69457886</v>
      </c>
      <c r="G1911">
        <v>97.063938103350381</v>
      </c>
      <c r="H1911">
        <v>97.182922465209074</v>
      </c>
      <c r="I1911" s="2">
        <f>tsla_14yr_avg[[#This Row],[Average_14Y_Centered]]-tsla_14yr_avg[[#This Row],[MANUAL ROLLING AVERAGE]]</f>
        <v>-0.11898436185869343</v>
      </c>
    </row>
    <row r="1912" spans="1:9" x14ac:dyDescent="0.25">
      <c r="A1912" s="1">
        <v>43306</v>
      </c>
      <c r="B1912">
        <v>19.78</v>
      </c>
      <c r="C1912">
        <v>20.64</v>
      </c>
      <c r="D1912">
        <v>19.63</v>
      </c>
      <c r="E1912">
        <v>20.58</v>
      </c>
      <c r="F1912">
        <v>106412809</v>
      </c>
      <c r="G1912">
        <v>97.036925915412994</v>
      </c>
      <c r="H1912">
        <v>97.090974155069915</v>
      </c>
      <c r="I1912" s="2">
        <f>tsla_14yr_avg[[#This Row],[Average_14Y_Centered]]-tsla_14yr_avg[[#This Row],[MANUAL ROLLING AVERAGE]]</f>
        <v>-5.4048239656921737E-2</v>
      </c>
    </row>
    <row r="1913" spans="1:9" x14ac:dyDescent="0.25">
      <c r="A1913" s="1">
        <v>43305</v>
      </c>
      <c r="B1913">
        <v>20.29</v>
      </c>
      <c r="C1913">
        <v>20.51</v>
      </c>
      <c r="D1913">
        <v>19.5</v>
      </c>
      <c r="E1913">
        <v>19.829999999999998</v>
      </c>
      <c r="F1913">
        <v>143861908</v>
      </c>
      <c r="G1913">
        <v>96.97473878478138</v>
      </c>
      <c r="H1913">
        <v>97.001740982675713</v>
      </c>
      <c r="I1913" s="2">
        <f>tsla_14yr_avg[[#This Row],[Average_14Y_Centered]]-tsla_14yr_avg[[#This Row],[MANUAL ROLLING AVERAGE]]</f>
        <v>-2.7002197894333335E-2</v>
      </c>
    </row>
    <row r="1914" spans="1:9" x14ac:dyDescent="0.25">
      <c r="A1914" s="1">
        <v>43304</v>
      </c>
      <c r="B1914">
        <v>20.12</v>
      </c>
      <c r="C1914">
        <v>20.37</v>
      </c>
      <c r="D1914">
        <v>19.52</v>
      </c>
      <c r="E1914">
        <v>20.21</v>
      </c>
      <c r="F1914">
        <v>164894404</v>
      </c>
      <c r="G1914">
        <v>96.915572280602092</v>
      </c>
      <c r="H1914">
        <v>96.915572280602433</v>
      </c>
      <c r="I1914" s="2">
        <f>tsla_14yr_avg[[#This Row],[Average_14Y_Centered]]-tsla_14yr_avg[[#This Row],[MANUAL ROLLING AVERAGE]]</f>
        <v>-3.4106051316484809E-13</v>
      </c>
    </row>
    <row r="1915" spans="1:9" x14ac:dyDescent="0.25">
      <c r="A1915" s="1">
        <v>43301</v>
      </c>
      <c r="B1915">
        <v>21.42</v>
      </c>
      <c r="C1915">
        <v>21.55</v>
      </c>
      <c r="D1915">
        <v>20.78</v>
      </c>
      <c r="E1915">
        <v>20.91</v>
      </c>
      <c r="F1915">
        <v>77498270</v>
      </c>
      <c r="G1915">
        <v>96.635143425163307</v>
      </c>
      <c r="H1915">
        <v>96.82167566032409</v>
      </c>
      <c r="I1915" s="2">
        <f>tsla_14yr_avg[[#This Row],[Average_14Y_Centered]]-tsla_14yr_avg[[#This Row],[MANUAL ROLLING AVERAGE]]</f>
        <v>-0.18653223516078299</v>
      </c>
    </row>
    <row r="1916" spans="1:9" x14ac:dyDescent="0.25">
      <c r="A1916" s="1">
        <v>43300</v>
      </c>
      <c r="B1916">
        <v>21.09</v>
      </c>
      <c r="C1916">
        <v>21.57</v>
      </c>
      <c r="D1916">
        <v>20.93</v>
      </c>
      <c r="E1916">
        <v>21.35</v>
      </c>
      <c r="F1916">
        <v>88730266</v>
      </c>
      <c r="G1916">
        <v>96.608233957978427</v>
      </c>
      <c r="H1916">
        <v>96.727895484237749</v>
      </c>
      <c r="I1916" s="2">
        <f>tsla_14yr_avg[[#This Row],[Average_14Y_Centered]]-tsla_14yr_avg[[#This Row],[MANUAL ROLLING AVERAGE]]</f>
        <v>-0.11966152625932125</v>
      </c>
    </row>
    <row r="1917" spans="1:9" x14ac:dyDescent="0.25">
      <c r="A1917" s="1">
        <v>43299</v>
      </c>
      <c r="B1917">
        <v>21.67</v>
      </c>
      <c r="C1917">
        <v>21.7</v>
      </c>
      <c r="D1917">
        <v>21.08</v>
      </c>
      <c r="E1917">
        <v>21.59</v>
      </c>
      <c r="F1917">
        <v>84363237</v>
      </c>
      <c r="G1917">
        <v>96.581328413284155</v>
      </c>
      <c r="H1917">
        <v>96.635143425163591</v>
      </c>
      <c r="I1917" s="2">
        <f>tsla_14yr_avg[[#This Row],[Average_14Y_Centered]]-tsla_14yr_avg[[#This Row],[MANUAL ROLLING AVERAGE]]</f>
        <v>-5.381501187943627E-2</v>
      </c>
    </row>
    <row r="1918" spans="1:9" x14ac:dyDescent="0.25">
      <c r="A1918" s="1">
        <v>43298</v>
      </c>
      <c r="B1918">
        <v>20.59</v>
      </c>
      <c r="C1918">
        <v>21.65</v>
      </c>
      <c r="D1918">
        <v>20.57</v>
      </c>
      <c r="E1918">
        <v>21.51</v>
      </c>
      <c r="F1918">
        <v>104943588</v>
      </c>
      <c r="G1918">
        <v>96.515153321976172</v>
      </c>
      <c r="H1918">
        <v>96.542047713717992</v>
      </c>
      <c r="I1918" s="2">
        <f>tsla_14yr_avg[[#This Row],[Average_14Y_Centered]]-tsla_14yr_avg[[#This Row],[MANUAL ROLLING AVERAGE]]</f>
        <v>-2.6894391741819845E-2</v>
      </c>
    </row>
    <row r="1919" spans="1:9" x14ac:dyDescent="0.25">
      <c r="A1919" s="1">
        <v>43297</v>
      </c>
      <c r="B1919">
        <v>20.78</v>
      </c>
      <c r="C1919">
        <v>21.01</v>
      </c>
      <c r="D1919">
        <v>20.420000000000002</v>
      </c>
      <c r="E1919">
        <v>20.67</v>
      </c>
      <c r="F1919">
        <v>117279930</v>
      </c>
      <c r="G1919">
        <v>96.451848906560642</v>
      </c>
      <c r="H1919">
        <v>96.45184890656094</v>
      </c>
      <c r="I1919" s="2">
        <f>tsla_14yr_avg[[#This Row],[Average_14Y_Centered]]-tsla_14yr_avg[[#This Row],[MANUAL ROLLING AVERAGE]]</f>
        <v>-2.9842794901924208E-13</v>
      </c>
    </row>
    <row r="1920" spans="1:9" x14ac:dyDescent="0.25">
      <c r="A1920" s="1">
        <v>43294</v>
      </c>
      <c r="B1920">
        <v>21.04</v>
      </c>
      <c r="C1920">
        <v>21.31</v>
      </c>
      <c r="D1920">
        <v>20.62</v>
      </c>
      <c r="E1920">
        <v>21.26</v>
      </c>
      <c r="F1920">
        <v>88136626</v>
      </c>
      <c r="G1920">
        <v>96.183811417211018</v>
      </c>
      <c r="H1920">
        <v>96.361013916501292</v>
      </c>
      <c r="I1920" s="2">
        <f>tsla_14yr_avg[[#This Row],[Average_14Y_Centered]]-tsla_14yr_avg[[#This Row],[MANUAL ROLLING AVERAGE]]</f>
        <v>-0.17720249929027432</v>
      </c>
    </row>
    <row r="1921" spans="1:9" x14ac:dyDescent="0.25">
      <c r="A1921" s="1">
        <v>43293</v>
      </c>
      <c r="B1921">
        <v>21.43</v>
      </c>
      <c r="C1921">
        <v>21.55</v>
      </c>
      <c r="D1921">
        <v>20.85</v>
      </c>
      <c r="E1921">
        <v>21.11</v>
      </c>
      <c r="F1921">
        <v>85817578</v>
      </c>
      <c r="G1921">
        <v>96.157035775127795</v>
      </c>
      <c r="H1921">
        <v>96.273271797785029</v>
      </c>
      <c r="I1921" s="2">
        <f>tsla_14yr_avg[[#This Row],[Average_14Y_Centered]]-tsla_14yr_avg[[#This Row],[MANUAL ROLLING AVERAGE]]</f>
        <v>-0.11623602265723321</v>
      </c>
    </row>
    <row r="1922" spans="1:9" x14ac:dyDescent="0.25">
      <c r="A1922" s="1">
        <v>43292</v>
      </c>
      <c r="B1922">
        <v>21.05</v>
      </c>
      <c r="C1922">
        <v>21.46</v>
      </c>
      <c r="D1922">
        <v>21</v>
      </c>
      <c r="E1922">
        <v>21.26</v>
      </c>
      <c r="F1922">
        <v>73261215</v>
      </c>
      <c r="G1922">
        <v>96.130278172012481</v>
      </c>
      <c r="H1922">
        <v>96.183811417211317</v>
      </c>
      <c r="I1922" s="2">
        <f>tsla_14yr_avg[[#This Row],[Average_14Y_Centered]]-tsla_14yr_avg[[#This Row],[MANUAL ROLLING AVERAGE]]</f>
        <v>-5.3533245198835289E-2</v>
      </c>
    </row>
    <row r="1923" spans="1:9" x14ac:dyDescent="0.25">
      <c r="A1923" s="1">
        <v>43291</v>
      </c>
      <c r="B1923">
        <v>21.64</v>
      </c>
      <c r="C1923">
        <v>21.85</v>
      </c>
      <c r="D1923">
        <v>21.28</v>
      </c>
      <c r="E1923">
        <v>21.5</v>
      </c>
      <c r="F1923">
        <v>142072601</v>
      </c>
      <c r="G1923">
        <v>96.068557637705851</v>
      </c>
      <c r="H1923">
        <v>96.095305310991478</v>
      </c>
      <c r="I1923" s="2">
        <f>tsla_14yr_avg[[#This Row],[Average_14Y_Centered]]-tsla_14yr_avg[[#This Row],[MANUAL ROLLING AVERAGE]]</f>
        <v>-2.6747673285626661E-2</v>
      </c>
    </row>
    <row r="1924" spans="1:9" x14ac:dyDescent="0.25">
      <c r="A1924" s="1">
        <v>43290</v>
      </c>
      <c r="B1924">
        <v>20.8</v>
      </c>
      <c r="C1924">
        <v>21.23</v>
      </c>
      <c r="D1924">
        <v>20.53</v>
      </c>
      <c r="E1924">
        <v>21.23</v>
      </c>
      <c r="F1924">
        <v>113951397</v>
      </c>
      <c r="G1924">
        <v>96.007835842090302</v>
      </c>
      <c r="H1924">
        <v>96.007835842090614</v>
      </c>
      <c r="I1924" s="2">
        <f>tsla_14yr_avg[[#This Row],[Average_14Y_Centered]]-tsla_14yr_avg[[#This Row],[MANUAL ROLLING AVERAGE]]</f>
        <v>-3.1263880373444408E-13</v>
      </c>
    </row>
    <row r="1925" spans="1:9" x14ac:dyDescent="0.25">
      <c r="A1925" s="1">
        <v>43287</v>
      </c>
      <c r="B1925">
        <v>20.329999999999998</v>
      </c>
      <c r="C1925">
        <v>20.8</v>
      </c>
      <c r="D1925">
        <v>20.13</v>
      </c>
      <c r="E1925">
        <v>20.59</v>
      </c>
      <c r="F1925">
        <v>132981902</v>
      </c>
      <c r="G1925">
        <v>95.757395626242527</v>
      </c>
      <c r="H1925">
        <v>95.924348196535362</v>
      </c>
      <c r="I1925" s="2">
        <f>tsla_14yr_avg[[#This Row],[Average_14Y_Centered]]-tsla_14yr_avg[[#This Row],[MANUAL ROLLING AVERAGE]]</f>
        <v>-0.16695257029283539</v>
      </c>
    </row>
    <row r="1926" spans="1:9" x14ac:dyDescent="0.25">
      <c r="A1926" s="1">
        <v>43286</v>
      </c>
      <c r="B1926">
        <v>20.92</v>
      </c>
      <c r="C1926">
        <v>20.96</v>
      </c>
      <c r="D1926">
        <v>19.75</v>
      </c>
      <c r="E1926">
        <v>20.61</v>
      </c>
      <c r="F1926">
        <v>262145804</v>
      </c>
      <c r="G1926">
        <v>95.730758091993195</v>
      </c>
      <c r="H1926">
        <v>95.840329451860541</v>
      </c>
      <c r="I1926" s="2">
        <f>tsla_14yr_avg[[#This Row],[Average_14Y_Centered]]-tsla_14yr_avg[[#This Row],[MANUAL ROLLING AVERAGE]]</f>
        <v>-0.10957135986734556</v>
      </c>
    </row>
    <row r="1927" spans="1:9" x14ac:dyDescent="0.25">
      <c r="A1927" s="1">
        <v>43284</v>
      </c>
      <c r="B1927">
        <v>22.12</v>
      </c>
      <c r="C1927">
        <v>22.17</v>
      </c>
      <c r="D1927">
        <v>20.65</v>
      </c>
      <c r="E1927">
        <v>20.72</v>
      </c>
      <c r="F1927">
        <v>184239819</v>
      </c>
      <c r="G1927">
        <v>95.730758091993195</v>
      </c>
      <c r="H1927">
        <v>95.75739562624284</v>
      </c>
      <c r="I1927" s="2">
        <f>tsla_14yr_avg[[#This Row],[Average_14Y_Centered]]-tsla_14yr_avg[[#This Row],[MANUAL ROLLING AVERAGE]]</f>
        <v>-2.6637534249644546E-2</v>
      </c>
    </row>
    <row r="1928" spans="1:9" x14ac:dyDescent="0.25">
      <c r="A1928" s="1">
        <v>43283</v>
      </c>
      <c r="B1928">
        <v>24</v>
      </c>
      <c r="C1928">
        <v>24.32</v>
      </c>
      <c r="D1928">
        <v>21.99</v>
      </c>
      <c r="E1928">
        <v>22.34</v>
      </c>
      <c r="F1928">
        <v>281396839</v>
      </c>
      <c r="G1928">
        <v>95.668383981823354</v>
      </c>
      <c r="H1928">
        <v>95.668383981823638</v>
      </c>
      <c r="I1928" s="2">
        <f>tsla_14yr_avg[[#This Row],[Average_14Y_Centered]]-tsla_14yr_avg[[#This Row],[MANUAL ROLLING AVERAGE]]</f>
        <v>-2.8421709430404007E-13</v>
      </c>
    </row>
    <row r="1929" spans="1:9" x14ac:dyDescent="0.25">
      <c r="A1929" s="1">
        <v>43280</v>
      </c>
      <c r="B1929">
        <v>23.56</v>
      </c>
      <c r="C1929">
        <v>23.59</v>
      </c>
      <c r="D1929">
        <v>22.83</v>
      </c>
      <c r="E1929">
        <v>22.86</v>
      </c>
      <c r="F1929">
        <v>97386040</v>
      </c>
      <c r="G1929">
        <v>95.404748650951433</v>
      </c>
      <c r="H1929">
        <v>95.579284294234881</v>
      </c>
      <c r="I1929" s="2">
        <f>tsla_14yr_avg[[#This Row],[Average_14Y_Centered]]-tsla_14yr_avg[[#This Row],[MANUAL ROLLING AVERAGE]]</f>
        <v>-0.17453564328344839</v>
      </c>
    </row>
    <row r="1930" spans="1:9" x14ac:dyDescent="0.25">
      <c r="A1930" s="1">
        <v>43279</v>
      </c>
      <c r="B1930">
        <v>23.24</v>
      </c>
      <c r="C1930">
        <v>23.8</v>
      </c>
      <c r="D1930">
        <v>23.07</v>
      </c>
      <c r="E1930">
        <v>23.33</v>
      </c>
      <c r="F1930">
        <v>125970204</v>
      </c>
      <c r="G1930">
        <v>95.378191368540598</v>
      </c>
      <c r="H1930">
        <v>95.494430559500415</v>
      </c>
      <c r="I1930" s="2">
        <f>tsla_14yr_avg[[#This Row],[Average_14Y_Centered]]-tsla_14yr_avg[[#This Row],[MANUAL ROLLING AVERAGE]]</f>
        <v>-0.11623919095981705</v>
      </c>
    </row>
    <row r="1931" spans="1:9" x14ac:dyDescent="0.25">
      <c r="A1931" s="1">
        <v>43278</v>
      </c>
      <c r="B1931">
        <v>23</v>
      </c>
      <c r="C1931">
        <v>23.39</v>
      </c>
      <c r="D1931">
        <v>22.63</v>
      </c>
      <c r="E1931">
        <v>22.97</v>
      </c>
      <c r="F1931">
        <v>125006018</v>
      </c>
      <c r="G1931">
        <v>95.35163780868578</v>
      </c>
      <c r="H1931">
        <v>95.404748650951703</v>
      </c>
      <c r="I1931" s="2">
        <f>tsla_14yr_avg[[#This Row],[Average_14Y_Centered]]-tsla_14yr_avg[[#This Row],[MANUAL ROLLING AVERAGE]]</f>
        <v>-5.3110842265922997E-2</v>
      </c>
    </row>
    <row r="1932" spans="1:9" x14ac:dyDescent="0.25">
      <c r="A1932" s="1">
        <v>43277</v>
      </c>
      <c r="B1932">
        <v>22.4</v>
      </c>
      <c r="C1932">
        <v>22.9</v>
      </c>
      <c r="D1932">
        <v>21.72</v>
      </c>
      <c r="E1932">
        <v>22.8</v>
      </c>
      <c r="F1932">
        <v>111787420</v>
      </c>
      <c r="G1932">
        <v>95.286822827938678</v>
      </c>
      <c r="H1932">
        <v>95.313365521159028</v>
      </c>
      <c r="I1932" s="2">
        <f>tsla_14yr_avg[[#This Row],[Average_14Y_Centered]]-tsla_14yr_avg[[#This Row],[MANUAL ROLLING AVERAGE]]</f>
        <v>-2.6542693220349634E-2</v>
      </c>
    </row>
    <row r="1933" spans="1:9" x14ac:dyDescent="0.25">
      <c r="A1933" s="1">
        <v>43276</v>
      </c>
      <c r="B1933">
        <v>22.01</v>
      </c>
      <c r="C1933">
        <v>22.56</v>
      </c>
      <c r="D1933">
        <v>21.83</v>
      </c>
      <c r="E1933">
        <v>22.2</v>
      </c>
      <c r="F1933">
        <v>103969667</v>
      </c>
      <c r="G1933">
        <v>95.221360408974732</v>
      </c>
      <c r="H1933">
        <v>95.221360408975016</v>
      </c>
      <c r="I1933" s="2">
        <f>tsla_14yr_avg[[#This Row],[Average_14Y_Centered]]-tsla_14yr_avg[[#This Row],[MANUAL ROLLING AVERAGE]]</f>
        <v>-2.8421709430404007E-13</v>
      </c>
    </row>
    <row r="1934" spans="1:9" x14ac:dyDescent="0.25">
      <c r="A1934" s="1">
        <v>43273</v>
      </c>
      <c r="B1934">
        <v>23.44</v>
      </c>
      <c r="C1934">
        <v>23.48</v>
      </c>
      <c r="D1934">
        <v>22.13</v>
      </c>
      <c r="E1934">
        <v>22.24</v>
      </c>
      <c r="F1934">
        <v>153991058</v>
      </c>
      <c r="G1934">
        <v>94.934169270093719</v>
      </c>
      <c r="H1934">
        <v>95.128855438796094</v>
      </c>
      <c r="I1934" s="2">
        <f>tsla_14yr_avg[[#This Row],[Average_14Y_Centered]]-tsla_14yr_avg[[#This Row],[MANUAL ROLLING AVERAGE]]</f>
        <v>-0.19468616870237554</v>
      </c>
    </row>
    <row r="1935" spans="1:9" x14ac:dyDescent="0.25">
      <c r="A1935" s="1">
        <v>43272</v>
      </c>
      <c r="B1935">
        <v>24.13</v>
      </c>
      <c r="C1935">
        <v>24.41</v>
      </c>
      <c r="D1935">
        <v>23.08</v>
      </c>
      <c r="E1935">
        <v>23.17</v>
      </c>
      <c r="F1935">
        <v>119507298</v>
      </c>
      <c r="G1935">
        <v>94.907737081203877</v>
      </c>
      <c r="H1935">
        <v>95.032683896620583</v>
      </c>
      <c r="I1935" s="2">
        <f>tsla_14yr_avg[[#This Row],[Average_14Y_Centered]]-tsla_14yr_avg[[#This Row],[MANUAL ROLLING AVERAGE]]</f>
        <v>-0.12494681541670616</v>
      </c>
    </row>
    <row r="1936" spans="1:9" x14ac:dyDescent="0.25">
      <c r="A1936" s="1">
        <v>43271</v>
      </c>
      <c r="B1936">
        <v>23.87</v>
      </c>
      <c r="C1936">
        <v>24.29</v>
      </c>
      <c r="D1936">
        <v>23.47</v>
      </c>
      <c r="E1936">
        <v>24.15</v>
      </c>
      <c r="F1936">
        <v>125754969</v>
      </c>
      <c r="G1936">
        <v>94.881288674425207</v>
      </c>
      <c r="H1936">
        <v>94.934169270094031</v>
      </c>
      <c r="I1936" s="2">
        <f>tsla_14yr_avg[[#This Row],[Average_14Y_Centered]]-tsla_14yr_avg[[#This Row],[MANUAL ROLLING AVERAGE]]</f>
        <v>-5.2880595668824526E-2</v>
      </c>
    </row>
    <row r="1937" spans="1:9" x14ac:dyDescent="0.25">
      <c r="A1937" s="1">
        <v>43270</v>
      </c>
      <c r="B1937">
        <v>24.34</v>
      </c>
      <c r="C1937">
        <v>24.67</v>
      </c>
      <c r="D1937">
        <v>23.08</v>
      </c>
      <c r="E1937">
        <v>23.5</v>
      </c>
      <c r="F1937">
        <v>191428697</v>
      </c>
      <c r="G1937">
        <v>94.816757524134019</v>
      </c>
      <c r="H1937">
        <v>94.843195115024457</v>
      </c>
      <c r="I1937" s="2">
        <f>tsla_14yr_avg[[#This Row],[Average_14Y_Centered]]-tsla_14yr_avg[[#This Row],[MANUAL ROLLING AVERAGE]]</f>
        <v>-2.64375908904384E-2</v>
      </c>
    </row>
    <row r="1938" spans="1:9" x14ac:dyDescent="0.25">
      <c r="A1938" s="1">
        <v>43269</v>
      </c>
      <c r="B1938">
        <v>23.69</v>
      </c>
      <c r="C1938">
        <v>24.92</v>
      </c>
      <c r="D1938">
        <v>23.63</v>
      </c>
      <c r="E1938">
        <v>24.72</v>
      </c>
      <c r="F1938">
        <v>181098621</v>
      </c>
      <c r="G1938">
        <v>94.816757524134019</v>
      </c>
      <c r="H1938">
        <v>94.752220959954869</v>
      </c>
      <c r="I1938" s="2">
        <f>tsla_14yr_avg[[#This Row],[Average_14Y_Centered]]-tsla_14yr_avg[[#This Row],[MANUAL ROLLING AVERAGE]]</f>
        <v>6.4536564179149991E-2</v>
      </c>
    </row>
    <row r="1939" spans="1:9" x14ac:dyDescent="0.25">
      <c r="A1939" s="1">
        <v>43266</v>
      </c>
      <c r="B1939">
        <v>23.59</v>
      </c>
      <c r="C1939">
        <v>24.31</v>
      </c>
      <c r="D1939">
        <v>23.42</v>
      </c>
      <c r="E1939">
        <v>23.88</v>
      </c>
      <c r="F1939">
        <v>162723902</v>
      </c>
      <c r="G1939">
        <v>94.54356899488927</v>
      </c>
      <c r="H1939">
        <v>94.662877023573159</v>
      </c>
      <c r="I1939" s="2">
        <f>tsla_14yr_avg[[#This Row],[Average_14Y_Centered]]-tsla_14yr_avg[[#This Row],[MANUAL ROLLING AVERAGE]]</f>
        <v>-0.11930802868388923</v>
      </c>
    </row>
    <row r="1940" spans="1:9" x14ac:dyDescent="0.25">
      <c r="A1940" s="1">
        <v>43265</v>
      </c>
      <c r="B1940">
        <v>23.18</v>
      </c>
      <c r="C1940">
        <v>23.92</v>
      </c>
      <c r="D1940">
        <v>23.11</v>
      </c>
      <c r="E1940">
        <v>23.85</v>
      </c>
      <c r="F1940">
        <v>164715469</v>
      </c>
      <c r="G1940">
        <v>94.517275049673572</v>
      </c>
      <c r="H1940">
        <v>94.569903436524029</v>
      </c>
      <c r="I1940" s="2">
        <f>tsla_14yr_avg[[#This Row],[Average_14Y_Centered]]-tsla_14yr_avg[[#This Row],[MANUAL ROLLING AVERAGE]]</f>
        <v>-5.2628386850457787E-2</v>
      </c>
    </row>
    <row r="1941" spans="1:9" x14ac:dyDescent="0.25">
      <c r="A1941" s="1">
        <v>43264</v>
      </c>
      <c r="B1941">
        <v>23.11</v>
      </c>
      <c r="C1941">
        <v>23.15</v>
      </c>
      <c r="D1941">
        <v>22.65</v>
      </c>
      <c r="E1941">
        <v>22.99</v>
      </c>
      <c r="F1941">
        <v>142047221</v>
      </c>
      <c r="G1941">
        <v>94.490993189557329</v>
      </c>
      <c r="H1941">
        <v>94.47802896904318</v>
      </c>
      <c r="I1941" s="2">
        <f>tsla_14yr_avg[[#This Row],[Average_14Y_Centered]]-tsla_14yr_avg[[#This Row],[MANUAL ROLLING AVERAGE]]</f>
        <v>1.296422051414936E-2</v>
      </c>
    </row>
    <row r="1942" spans="1:9" x14ac:dyDescent="0.25">
      <c r="A1942" s="1">
        <v>43263</v>
      </c>
      <c r="B1942">
        <v>22.98</v>
      </c>
      <c r="C1942">
        <v>23.66</v>
      </c>
      <c r="D1942">
        <v>22.53</v>
      </c>
      <c r="E1942">
        <v>22.85</v>
      </c>
      <c r="F1942">
        <v>335211344</v>
      </c>
      <c r="G1942">
        <v>94.425475447062169</v>
      </c>
      <c r="H1942">
        <v>94.387940925873636</v>
      </c>
      <c r="I1942" s="2">
        <f>tsla_14yr_avg[[#This Row],[Average_14Y_Centered]]-tsla_14yr_avg[[#This Row],[MANUAL ROLLING AVERAGE]]</f>
        <v>3.7534521188533176E-2</v>
      </c>
    </row>
    <row r="1943" spans="1:9" x14ac:dyDescent="0.25">
      <c r="A1943" s="1">
        <v>43262</v>
      </c>
      <c r="B1943">
        <v>21.5</v>
      </c>
      <c r="C1943">
        <v>22.31</v>
      </c>
      <c r="D1943">
        <v>21.5</v>
      </c>
      <c r="E1943">
        <v>22.14</v>
      </c>
      <c r="F1943">
        <v>197752238</v>
      </c>
      <c r="G1943">
        <v>94.361680863145949</v>
      </c>
      <c r="H1943">
        <v>94.295771087759462</v>
      </c>
      <c r="I1943" s="2">
        <f>tsla_14yr_avg[[#This Row],[Average_14Y_Centered]]-tsla_14yr_avg[[#This Row],[MANUAL ROLLING AVERAGE]]</f>
        <v>6.5909775386487013E-2</v>
      </c>
    </row>
    <row r="1944" spans="1:9" x14ac:dyDescent="0.25">
      <c r="A1944" s="1">
        <v>43259</v>
      </c>
      <c r="B1944">
        <v>21.27</v>
      </c>
      <c r="C1944">
        <v>21.63</v>
      </c>
      <c r="D1944">
        <v>21.14</v>
      </c>
      <c r="E1944">
        <v>21.18</v>
      </c>
      <c r="F1944">
        <v>123078141</v>
      </c>
      <c r="G1944">
        <v>94.090360590573539</v>
      </c>
      <c r="H1944">
        <v>94.203686452712589</v>
      </c>
      <c r="I1944" s="2">
        <f>tsla_14yr_avg[[#This Row],[Average_14Y_Centered]]-tsla_14yr_avg[[#This Row],[MANUAL ROLLING AVERAGE]]</f>
        <v>-0.1133258621390496</v>
      </c>
    </row>
    <row r="1945" spans="1:9" x14ac:dyDescent="0.25">
      <c r="A1945" s="1">
        <v>43258</v>
      </c>
      <c r="B1945">
        <v>21.08</v>
      </c>
      <c r="C1945">
        <v>22</v>
      </c>
      <c r="D1945">
        <v>20.91</v>
      </c>
      <c r="E1945">
        <v>21.07</v>
      </c>
      <c r="F1945">
        <v>215179271</v>
      </c>
      <c r="G1945">
        <v>94.064189611126878</v>
      </c>
      <c r="H1945">
        <v>94.116569156489945</v>
      </c>
      <c r="I1945" s="2">
        <f>tsla_14yr_avg[[#This Row],[Average_14Y_Centered]]-tsla_14yr_avg[[#This Row],[MANUAL ROLLING AVERAGE]]</f>
        <v>-5.2379545363066882E-2</v>
      </c>
    </row>
    <row r="1946" spans="1:9" x14ac:dyDescent="0.25">
      <c r="A1946" s="1">
        <v>43257</v>
      </c>
      <c r="B1946">
        <v>20.03</v>
      </c>
      <c r="C1946">
        <v>21.48</v>
      </c>
      <c r="D1946">
        <v>19.829999999999998</v>
      </c>
      <c r="E1946">
        <v>21.3</v>
      </c>
      <c r="F1946">
        <v>281509339</v>
      </c>
      <c r="G1946">
        <v>94.0380391600454</v>
      </c>
      <c r="H1946">
        <v>94.033260437376072</v>
      </c>
      <c r="I1946" s="2">
        <f>tsla_14yr_avg[[#This Row],[Average_14Y_Centered]]-tsla_14yr_avg[[#This Row],[MANUAL ROLLING AVERAGE]]</f>
        <v>4.7787226693287721E-3</v>
      </c>
    </row>
    <row r="1947" spans="1:9" x14ac:dyDescent="0.25">
      <c r="A1947" s="1">
        <v>43256</v>
      </c>
      <c r="B1947">
        <v>19.850000000000001</v>
      </c>
      <c r="C1947">
        <v>19.850000000000001</v>
      </c>
      <c r="D1947">
        <v>19.12</v>
      </c>
      <c r="E1947">
        <v>19.41</v>
      </c>
      <c r="F1947">
        <v>89927447</v>
      </c>
      <c r="G1947">
        <v>93.980956571104159</v>
      </c>
      <c r="H1947">
        <v>93.952939505822542</v>
      </c>
      <c r="I1947" s="2">
        <f>tsla_14yr_avg[[#This Row],[Average_14Y_Centered]]-tsla_14yr_avg[[#This Row],[MANUAL ROLLING AVERAGE]]</f>
        <v>2.8017065281616738E-2</v>
      </c>
    </row>
    <row r="1948" spans="1:9" x14ac:dyDescent="0.25">
      <c r="A1948" s="1">
        <v>43255</v>
      </c>
      <c r="B1948">
        <v>19.62</v>
      </c>
      <c r="C1948">
        <v>19.93</v>
      </c>
      <c r="D1948">
        <v>19.57</v>
      </c>
      <c r="E1948">
        <v>19.78</v>
      </c>
      <c r="F1948">
        <v>71967224</v>
      </c>
      <c r="G1948">
        <v>93.926805792163549</v>
      </c>
      <c r="H1948">
        <v>93.859176370349658</v>
      </c>
      <c r="I1948" s="2">
        <f>tsla_14yr_avg[[#This Row],[Average_14Y_Centered]]-tsla_14yr_avg[[#This Row],[MANUAL ROLLING AVERAGE]]</f>
        <v>6.7629421813890644E-2</v>
      </c>
    </row>
    <row r="1949" spans="1:9" x14ac:dyDescent="0.25">
      <c r="A1949" s="1">
        <v>43252</v>
      </c>
      <c r="B1949">
        <v>19.059999999999999</v>
      </c>
      <c r="C1949">
        <v>19.46</v>
      </c>
      <c r="D1949">
        <v>18.920000000000002</v>
      </c>
      <c r="E1949">
        <v>19.45</v>
      </c>
      <c r="F1949">
        <v>81365874</v>
      </c>
      <c r="G1949">
        <v>93.639134014764352</v>
      </c>
      <c r="H1949">
        <v>93.76197103095744</v>
      </c>
      <c r="I1949" s="2">
        <f>tsla_14yr_avg[[#This Row],[Average_14Y_Centered]]-tsla_14yr_avg[[#This Row],[MANUAL ROLLING AVERAGE]]</f>
        <v>-0.12283701619308829</v>
      </c>
    </row>
    <row r="1950" spans="1:9" x14ac:dyDescent="0.25">
      <c r="A1950" s="1">
        <v>43251</v>
      </c>
      <c r="B1950">
        <v>19.149999999999999</v>
      </c>
      <c r="C1950">
        <v>19.36</v>
      </c>
      <c r="D1950">
        <v>18.86</v>
      </c>
      <c r="E1950">
        <v>18.98</v>
      </c>
      <c r="F1950">
        <v>88795906</v>
      </c>
      <c r="G1950">
        <v>93.613125177405635</v>
      </c>
      <c r="H1950">
        <v>93.665188866799525</v>
      </c>
      <c r="I1950" s="2">
        <f>tsla_14yr_avg[[#This Row],[Average_14Y_Centered]]-tsla_14yr_avg[[#This Row],[MANUAL ROLLING AVERAGE]]</f>
        <v>-5.2063689393889945E-2</v>
      </c>
    </row>
    <row r="1951" spans="1:9" x14ac:dyDescent="0.25">
      <c r="A1951" s="1">
        <v>43250</v>
      </c>
      <c r="B1951">
        <v>18.89</v>
      </c>
      <c r="C1951">
        <v>19.670000000000002</v>
      </c>
      <c r="D1951">
        <v>18.77</v>
      </c>
      <c r="E1951">
        <v>19.45</v>
      </c>
      <c r="F1951">
        <v>112345405</v>
      </c>
      <c r="G1951">
        <v>93.613125177405635</v>
      </c>
      <c r="H1951">
        <v>93.567330303891254</v>
      </c>
      <c r="I1951" s="2">
        <f>tsla_14yr_avg[[#This Row],[Average_14Y_Centered]]-tsla_14yr_avg[[#This Row],[MANUAL ROLLING AVERAGE]]</f>
        <v>4.5794873514381607E-2</v>
      </c>
    </row>
    <row r="1952" spans="1:9" x14ac:dyDescent="0.25">
      <c r="A1952" s="1">
        <v>43249</v>
      </c>
      <c r="B1952">
        <v>18.57</v>
      </c>
      <c r="C1952">
        <v>19.100000000000001</v>
      </c>
      <c r="D1952">
        <v>18.41</v>
      </c>
      <c r="E1952">
        <v>18.920000000000002</v>
      </c>
      <c r="F1952">
        <v>84999687</v>
      </c>
      <c r="G1952">
        <v>93.541334469051677</v>
      </c>
      <c r="H1952">
        <v>93.466103379721986</v>
      </c>
      <c r="I1952" s="2">
        <f>tsla_14yr_avg[[#This Row],[Average_14Y_Centered]]-tsla_14yr_avg[[#This Row],[MANUAL ROLLING AVERAGE]]</f>
        <v>7.5231089329690803E-2</v>
      </c>
    </row>
    <row r="1953" spans="1:9" x14ac:dyDescent="0.25">
      <c r="A1953" s="1">
        <v>43245</v>
      </c>
      <c r="B1953">
        <v>18.510000000000002</v>
      </c>
      <c r="C1953">
        <v>18.64</v>
      </c>
      <c r="D1953">
        <v>18.37</v>
      </c>
      <c r="E1953">
        <v>18.59</v>
      </c>
      <c r="F1953">
        <v>58126290</v>
      </c>
      <c r="G1953">
        <v>93.236862578080647</v>
      </c>
      <c r="H1953">
        <v>93.365299630787035</v>
      </c>
      <c r="I1953" s="2">
        <f>tsla_14yr_avg[[#This Row],[Average_14Y_Centered]]-tsla_14yr_avg[[#This Row],[MANUAL ROLLING AVERAGE]]</f>
        <v>-0.1284370527063885</v>
      </c>
    </row>
    <row r="1954" spans="1:9" x14ac:dyDescent="0.25">
      <c r="A1954" s="1">
        <v>43244</v>
      </c>
      <c r="B1954">
        <v>18.559999999999999</v>
      </c>
      <c r="C1954">
        <v>18.739999999999998</v>
      </c>
      <c r="D1954">
        <v>18.329999999999998</v>
      </c>
      <c r="E1954">
        <v>18.52</v>
      </c>
      <c r="F1954">
        <v>62650684</v>
      </c>
      <c r="G1954">
        <v>93.210902639795634</v>
      </c>
      <c r="H1954">
        <v>93.262794660608094</v>
      </c>
      <c r="I1954" s="2">
        <f>tsla_14yr_avg[[#This Row],[Average_14Y_Centered]]-tsla_14yr_avg[[#This Row],[MANUAL ROLLING AVERAGE]]</f>
        <v>-5.1892020812459805E-2</v>
      </c>
    </row>
    <row r="1955" spans="1:9" x14ac:dyDescent="0.25">
      <c r="A1955" s="1">
        <v>43243</v>
      </c>
      <c r="B1955">
        <v>18.52</v>
      </c>
      <c r="C1955">
        <v>18.66</v>
      </c>
      <c r="D1955">
        <v>18.27</v>
      </c>
      <c r="E1955">
        <v>18.600000000000001</v>
      </c>
      <c r="F1955">
        <v>89775887</v>
      </c>
      <c r="G1955">
        <v>93.184960272417683</v>
      </c>
      <c r="H1955">
        <v>93.166966770804066</v>
      </c>
      <c r="I1955" s="2">
        <f>tsla_14yr_avg[[#This Row],[Average_14Y_Centered]]-tsla_14yr_avg[[#This Row],[MANUAL ROLLING AVERAGE]]</f>
        <v>1.7993501613617013E-2</v>
      </c>
    </row>
    <row r="1956" spans="1:9" x14ac:dyDescent="0.25">
      <c r="A1956" s="1">
        <v>43242</v>
      </c>
      <c r="B1956">
        <v>19.18</v>
      </c>
      <c r="C1956">
        <v>19.2</v>
      </c>
      <c r="D1956">
        <v>18.23</v>
      </c>
      <c r="E1956">
        <v>18.329999999999998</v>
      </c>
      <c r="F1956">
        <v>134186478</v>
      </c>
      <c r="G1956">
        <v>93.115089412432582</v>
      </c>
      <c r="H1956">
        <v>93.07061346208495</v>
      </c>
      <c r="I1956" s="2">
        <f>tsla_14yr_avg[[#This Row],[Average_14Y_Centered]]-tsla_14yr_avg[[#This Row],[MANUAL ROLLING AVERAGE]]</f>
        <v>4.4475950347631965E-2</v>
      </c>
    </row>
    <row r="1957" spans="1:9" x14ac:dyDescent="0.25">
      <c r="A1957" s="1">
        <v>43241</v>
      </c>
      <c r="B1957">
        <v>18.760000000000002</v>
      </c>
      <c r="C1957">
        <v>19.43</v>
      </c>
      <c r="D1957">
        <v>18.75</v>
      </c>
      <c r="E1957">
        <v>18.97</v>
      </c>
      <c r="F1957">
        <v>137738706</v>
      </c>
      <c r="G1957">
        <v>93.044696195343533</v>
      </c>
      <c r="H1957">
        <v>92.976086339108519</v>
      </c>
      <c r="I1957" s="2">
        <f>tsla_14yr_avg[[#This Row],[Average_14Y_Centered]]-tsla_14yr_avg[[#This Row],[MANUAL ROLLING AVERAGE]]</f>
        <v>6.8609856235013922E-2</v>
      </c>
    </row>
    <row r="1958" spans="1:9" x14ac:dyDescent="0.25">
      <c r="A1958" s="1">
        <v>43238</v>
      </c>
      <c r="B1958">
        <v>18.98</v>
      </c>
      <c r="C1958">
        <v>18.98</v>
      </c>
      <c r="D1958">
        <v>18.27</v>
      </c>
      <c r="E1958">
        <v>18.45</v>
      </c>
      <c r="F1958">
        <v>108778417</v>
      </c>
      <c r="G1958">
        <v>92.756499148211248</v>
      </c>
      <c r="H1958">
        <v>92.878966202783602</v>
      </c>
      <c r="I1958" s="2">
        <f>tsla_14yr_avg[[#This Row],[Average_14Y_Centered]]-tsla_14yr_avg[[#This Row],[MANUAL ROLLING AVERAGE]]</f>
        <v>-0.12246705457235407</v>
      </c>
    </row>
    <row r="1959" spans="1:9" x14ac:dyDescent="0.25">
      <c r="A1959" s="1">
        <v>43237</v>
      </c>
      <c r="B1959">
        <v>19.059999999999999</v>
      </c>
      <c r="C1959">
        <v>19.28</v>
      </c>
      <c r="D1959">
        <v>18.93</v>
      </c>
      <c r="E1959">
        <v>18.97</v>
      </c>
      <c r="F1959">
        <v>66309248</v>
      </c>
      <c r="G1959">
        <v>92.730661368152141</v>
      </c>
      <c r="H1959">
        <v>92.782343084351353</v>
      </c>
      <c r="I1959" s="2">
        <f>tsla_14yr_avg[[#This Row],[Average_14Y_Centered]]-tsla_14yr_avg[[#This Row],[MANUAL ROLLING AVERAGE]]</f>
        <v>-5.1681716199212246E-2</v>
      </c>
    </row>
    <row r="1960" spans="1:9" x14ac:dyDescent="0.25">
      <c r="A1960" s="1">
        <v>43236</v>
      </c>
      <c r="B1960">
        <v>18.920000000000002</v>
      </c>
      <c r="C1960">
        <v>19.25</v>
      </c>
      <c r="D1960">
        <v>18.77</v>
      </c>
      <c r="E1960">
        <v>19.100000000000001</v>
      </c>
      <c r="F1960">
        <v>85110372</v>
      </c>
      <c r="G1960">
        <v>92.704849602724167</v>
      </c>
      <c r="H1960">
        <v>92.683445044021909</v>
      </c>
      <c r="I1960" s="2">
        <f>tsla_14yr_avg[[#This Row],[Average_14Y_Centered]]-tsla_14yr_avg[[#This Row],[MANUAL ROLLING AVERAGE]]</f>
        <v>2.1404558702258214E-2</v>
      </c>
    </row>
    <row r="1961" spans="1:9" x14ac:dyDescent="0.25">
      <c r="A1961" s="1">
        <v>43235</v>
      </c>
      <c r="B1961">
        <v>19</v>
      </c>
      <c r="C1961">
        <v>19.13</v>
      </c>
      <c r="D1961">
        <v>18.7</v>
      </c>
      <c r="E1961">
        <v>18.95</v>
      </c>
      <c r="F1961">
        <v>142786752</v>
      </c>
      <c r="G1961">
        <v>92.631822310530794</v>
      </c>
      <c r="H1961">
        <v>92.586571996592212</v>
      </c>
      <c r="I1961" s="2">
        <f>tsla_14yr_avg[[#This Row],[Average_14Y_Centered]]-tsla_14yr_avg[[#This Row],[MANUAL ROLLING AVERAGE]]</f>
        <v>4.5250313938581144E-2</v>
      </c>
    </row>
    <row r="1962" spans="1:9" x14ac:dyDescent="0.25">
      <c r="A1962" s="1">
        <v>43234</v>
      </c>
      <c r="B1962">
        <v>20.22</v>
      </c>
      <c r="C1962">
        <v>20.329999999999998</v>
      </c>
      <c r="D1962">
        <v>19.440000000000001</v>
      </c>
      <c r="E1962">
        <v>19.46</v>
      </c>
      <c r="F1962">
        <v>109302187</v>
      </c>
      <c r="G1962">
        <v>92.56078648495172</v>
      </c>
      <c r="H1962">
        <v>92.488330019881062</v>
      </c>
      <c r="I1962" s="2">
        <f>tsla_14yr_avg[[#This Row],[Average_14Y_Centered]]-tsla_14yr_avg[[#This Row],[MANUAL ROLLING AVERAGE]]</f>
        <v>7.2456465070658282E-2</v>
      </c>
    </row>
    <row r="1963" spans="1:9" x14ac:dyDescent="0.25">
      <c r="A1963" s="1">
        <v>43231</v>
      </c>
      <c r="B1963">
        <v>20.51</v>
      </c>
      <c r="C1963">
        <v>20.59</v>
      </c>
      <c r="D1963">
        <v>19.940000000000001</v>
      </c>
      <c r="E1963">
        <v>20.07</v>
      </c>
      <c r="F1963">
        <v>70194792</v>
      </c>
      <c r="G1963">
        <v>92.278375922771133</v>
      </c>
      <c r="H1963">
        <v>92.393973303039274</v>
      </c>
      <c r="I1963" s="2">
        <f>tsla_14yr_avg[[#This Row],[Average_14Y_Centered]]-tsla_14yr_avg[[#This Row],[MANUAL ROLLING AVERAGE]]</f>
        <v>-0.11559738026814159</v>
      </c>
    </row>
    <row r="1964" spans="1:9" x14ac:dyDescent="0.25">
      <c r="A1964" s="1">
        <v>43230</v>
      </c>
      <c r="B1964">
        <v>20.5</v>
      </c>
      <c r="C1964">
        <v>20.87</v>
      </c>
      <c r="D1964">
        <v>20.27</v>
      </c>
      <c r="E1964">
        <v>20.329999999999998</v>
      </c>
      <c r="F1964">
        <v>84773517</v>
      </c>
      <c r="G1964">
        <v>92.252719273346585</v>
      </c>
      <c r="H1964">
        <v>92.304072706617802</v>
      </c>
      <c r="I1964" s="2">
        <f>tsla_14yr_avg[[#This Row],[Average_14Y_Centered]]-tsla_14yr_avg[[#This Row],[MANUAL ROLLING AVERAGE]]</f>
        <v>-5.1353433271216886E-2</v>
      </c>
    </row>
    <row r="1965" spans="1:9" x14ac:dyDescent="0.25">
      <c r="A1965" s="1">
        <v>43229</v>
      </c>
      <c r="B1965">
        <v>20.03</v>
      </c>
      <c r="C1965">
        <v>20.47</v>
      </c>
      <c r="D1965">
        <v>20</v>
      </c>
      <c r="E1965">
        <v>20.46</v>
      </c>
      <c r="F1965">
        <v>85910548</v>
      </c>
      <c r="G1965">
        <v>92.227068671963664</v>
      </c>
      <c r="H1965">
        <v>92.219875035501659</v>
      </c>
      <c r="I1965" s="2">
        <f>tsla_14yr_avg[[#This Row],[Average_14Y_Centered]]-tsla_14yr_avg[[#This Row],[MANUAL ROLLING AVERAGE]]</f>
        <v>7.1936364620057702E-3</v>
      </c>
    </row>
    <row r="1966" spans="1:9" x14ac:dyDescent="0.25">
      <c r="A1966" s="1">
        <v>43228</v>
      </c>
      <c r="B1966">
        <v>20.05</v>
      </c>
      <c r="C1966">
        <v>20.52</v>
      </c>
      <c r="D1966">
        <v>19.93</v>
      </c>
      <c r="E1966">
        <v>20.13</v>
      </c>
      <c r="F1966">
        <v>88950091</v>
      </c>
      <c r="G1966">
        <v>92.168586432018145</v>
      </c>
      <c r="H1966">
        <v>92.1395200227212</v>
      </c>
      <c r="I1966" s="2">
        <f>tsla_14yr_avg[[#This Row],[Average_14Y_Centered]]-tsla_14yr_avg[[#This Row],[MANUAL ROLLING AVERAGE]]</f>
        <v>2.9066409296945039E-2</v>
      </c>
    </row>
    <row r="1967" spans="1:9" x14ac:dyDescent="0.25">
      <c r="A1967" s="1">
        <v>43227</v>
      </c>
      <c r="B1967">
        <v>19.829999999999998</v>
      </c>
      <c r="C1967">
        <v>20.399999999999999</v>
      </c>
      <c r="D1967">
        <v>19.68</v>
      </c>
      <c r="E1967">
        <v>20.18</v>
      </c>
      <c r="F1967">
        <v>130173494</v>
      </c>
      <c r="G1967">
        <v>92.113886996024988</v>
      </c>
      <c r="H1967">
        <v>92.061598977563563</v>
      </c>
      <c r="I1967" s="2">
        <f>tsla_14yr_avg[[#This Row],[Average_14Y_Centered]]-tsla_14yr_avg[[#This Row],[MANUAL ROLLING AVERAGE]]</f>
        <v>5.2288018461425168E-2</v>
      </c>
    </row>
    <row r="1968" spans="1:9" x14ac:dyDescent="0.25">
      <c r="A1968" s="1">
        <v>43224</v>
      </c>
      <c r="B1968">
        <v>18.87</v>
      </c>
      <c r="C1968">
        <v>19.79</v>
      </c>
      <c r="D1968">
        <v>18.63</v>
      </c>
      <c r="E1968">
        <v>19.61</v>
      </c>
      <c r="F1968">
        <v>128540412</v>
      </c>
      <c r="G1968">
        <v>91.879224872231688</v>
      </c>
      <c r="H1968">
        <v>91.983910820789902</v>
      </c>
      <c r="I1968" s="2">
        <f>tsla_14yr_avg[[#This Row],[Average_14Y_Centered]]-tsla_14yr_avg[[#This Row],[MANUAL ROLLING AVERAGE]]</f>
        <v>-0.10468594855821323</v>
      </c>
    </row>
    <row r="1969" spans="1:9" x14ac:dyDescent="0.25">
      <c r="A1969" s="1">
        <v>43223</v>
      </c>
      <c r="B1969">
        <v>18.59</v>
      </c>
      <c r="C1969">
        <v>19.2</v>
      </c>
      <c r="D1969">
        <v>18.350000000000001</v>
      </c>
      <c r="E1969">
        <v>18.96</v>
      </c>
      <c r="F1969">
        <v>260282202</v>
      </c>
      <c r="G1969">
        <v>91.853653136531364</v>
      </c>
      <c r="H1969">
        <v>91.904813973303391</v>
      </c>
      <c r="I1969" s="2">
        <f>tsla_14yr_avg[[#This Row],[Average_14Y_Centered]]-tsla_14yr_avg[[#This Row],[MANUAL ROLLING AVERAGE]]</f>
        <v>-5.1160836772027096E-2</v>
      </c>
    </row>
    <row r="1970" spans="1:9" x14ac:dyDescent="0.25">
      <c r="A1970" s="1">
        <v>43222</v>
      </c>
      <c r="B1970">
        <v>19.899999999999999</v>
      </c>
      <c r="C1970">
        <v>20.46</v>
      </c>
      <c r="D1970">
        <v>19.850000000000001</v>
      </c>
      <c r="E1970">
        <v>20.079999999999998</v>
      </c>
      <c r="F1970">
        <v>134555673</v>
      </c>
      <c r="G1970">
        <v>91.82810726447218</v>
      </c>
      <c r="H1970">
        <v>91.82374893496204</v>
      </c>
      <c r="I1970" s="2">
        <f>tsla_14yr_avg[[#This Row],[Average_14Y_Centered]]-tsla_14yr_avg[[#This Row],[MANUAL ROLLING AVERAGE]]</f>
        <v>4.3583295101399244E-3</v>
      </c>
    </row>
    <row r="1971" spans="1:9" x14ac:dyDescent="0.25">
      <c r="A1971" s="1">
        <v>43221</v>
      </c>
      <c r="B1971">
        <v>19.57</v>
      </c>
      <c r="C1971">
        <v>20.05</v>
      </c>
      <c r="D1971">
        <v>19.55</v>
      </c>
      <c r="E1971">
        <v>19.989999999999998</v>
      </c>
      <c r="F1971">
        <v>69384116</v>
      </c>
      <c r="G1971">
        <v>91.772648311098493</v>
      </c>
      <c r="H1971">
        <v>91.744586765123927</v>
      </c>
      <c r="I1971" s="2">
        <f>tsla_14yr_avg[[#This Row],[Average_14Y_Centered]]-tsla_14yr_avg[[#This Row],[MANUAL ROLLING AVERAGE]]</f>
        <v>2.8061545974566116E-2</v>
      </c>
    </row>
    <row r="1972" spans="1:9" x14ac:dyDescent="0.25">
      <c r="A1972" s="1">
        <v>43220</v>
      </c>
      <c r="B1972">
        <v>19.57</v>
      </c>
      <c r="C1972">
        <v>19.920000000000002</v>
      </c>
      <c r="D1972">
        <v>19.5</v>
      </c>
      <c r="E1972">
        <v>19.59</v>
      </c>
      <c r="F1972">
        <v>63422645</v>
      </c>
      <c r="G1972">
        <v>91.71905735377625</v>
      </c>
      <c r="H1972">
        <v>91.664970178926822</v>
      </c>
      <c r="I1972" s="2">
        <f>tsla_14yr_avg[[#This Row],[Average_14Y_Centered]]-tsla_14yr_avg[[#This Row],[MANUAL ROLLING AVERAGE]]</f>
        <v>5.4087174849428266E-2</v>
      </c>
    </row>
    <row r="1973" spans="1:9" x14ac:dyDescent="0.25">
      <c r="A1973" s="1">
        <v>43217</v>
      </c>
      <c r="B1973">
        <v>19.02</v>
      </c>
      <c r="C1973">
        <v>19.63</v>
      </c>
      <c r="D1973">
        <v>18.920000000000002</v>
      </c>
      <c r="E1973">
        <v>19.600000000000001</v>
      </c>
      <c r="F1973">
        <v>65469457</v>
      </c>
      <c r="G1973">
        <v>91.476416808631456</v>
      </c>
      <c r="H1973">
        <v>91.582553251917446</v>
      </c>
      <c r="I1973" s="2">
        <f>tsla_14yr_avg[[#This Row],[Average_14Y_Centered]]-tsla_14yr_avg[[#This Row],[MANUAL ROLLING AVERAGE]]</f>
        <v>-0.10613644328599037</v>
      </c>
    </row>
    <row r="1974" spans="1:9" x14ac:dyDescent="0.25">
      <c r="A1974" s="1">
        <v>43216</v>
      </c>
      <c r="B1974">
        <v>18.579999999999998</v>
      </c>
      <c r="C1974">
        <v>19.05</v>
      </c>
      <c r="D1974">
        <v>18.43</v>
      </c>
      <c r="E1974">
        <v>19.03</v>
      </c>
      <c r="F1974">
        <v>65340262</v>
      </c>
      <c r="G1974">
        <v>91.450962248084039</v>
      </c>
      <c r="H1974">
        <v>91.501882987787937</v>
      </c>
      <c r="I1974" s="2">
        <f>tsla_14yr_avg[[#This Row],[Average_14Y_Centered]]-tsla_14yr_avg[[#This Row],[MANUAL ROLLING AVERAGE]]</f>
        <v>-5.0920739703897766E-2</v>
      </c>
    </row>
    <row r="1975" spans="1:9" x14ac:dyDescent="0.25">
      <c r="A1975" s="1">
        <v>43215</v>
      </c>
      <c r="B1975">
        <v>18.899999999999999</v>
      </c>
      <c r="C1975">
        <v>19.010000000000002</v>
      </c>
      <c r="D1975">
        <v>18.48</v>
      </c>
      <c r="E1975">
        <v>18.71</v>
      </c>
      <c r="F1975">
        <v>60203672</v>
      </c>
      <c r="G1975">
        <v>91.425510783200906</v>
      </c>
      <c r="H1975">
        <v>91.421468332860357</v>
      </c>
      <c r="I1975" s="2">
        <f>tsla_14yr_avg[[#This Row],[Average_14Y_Centered]]-tsla_14yr_avg[[#This Row],[MANUAL ROLLING AVERAGE]]</f>
        <v>4.0424503405489531E-3</v>
      </c>
    </row>
    <row r="1976" spans="1:9" x14ac:dyDescent="0.25">
      <c r="A1976" s="1">
        <v>43214</v>
      </c>
      <c r="B1976">
        <v>19</v>
      </c>
      <c r="C1976">
        <v>19.14</v>
      </c>
      <c r="D1976">
        <v>18.559999999999999</v>
      </c>
      <c r="E1976">
        <v>18.899999999999999</v>
      </c>
      <c r="F1976">
        <v>85279708</v>
      </c>
      <c r="G1976">
        <v>91.370579051944375</v>
      </c>
      <c r="H1976">
        <v>91.348276057938463</v>
      </c>
      <c r="I1976" s="2">
        <f>tsla_14yr_avg[[#This Row],[Average_14Y_Centered]]-tsla_14yr_avg[[#This Row],[MANUAL ROLLING AVERAGE]]</f>
        <v>2.2302994005912069E-2</v>
      </c>
    </row>
    <row r="1977" spans="1:9" x14ac:dyDescent="0.25">
      <c r="A1977" s="1">
        <v>43213</v>
      </c>
      <c r="B1977">
        <v>19.420000000000002</v>
      </c>
      <c r="C1977">
        <v>19.440000000000001</v>
      </c>
      <c r="D1977">
        <v>18.82</v>
      </c>
      <c r="E1977">
        <v>18.89</v>
      </c>
      <c r="F1977">
        <v>73400745</v>
      </c>
      <c r="G1977">
        <v>91.322839295854635</v>
      </c>
      <c r="H1977">
        <v>91.277563192275295</v>
      </c>
      <c r="I1977" s="2">
        <f>tsla_14yr_avg[[#This Row],[Average_14Y_Centered]]-tsla_14yr_avg[[#This Row],[MANUAL ROLLING AVERAGE]]</f>
        <v>4.5276103579340088E-2</v>
      </c>
    </row>
    <row r="1978" spans="1:9" x14ac:dyDescent="0.25">
      <c r="A1978" s="1">
        <v>43210</v>
      </c>
      <c r="B1978">
        <v>19.68</v>
      </c>
      <c r="C1978">
        <v>20</v>
      </c>
      <c r="D1978">
        <v>19.32</v>
      </c>
      <c r="E1978">
        <v>19.350000000000001</v>
      </c>
      <c r="F1978">
        <v>84419007</v>
      </c>
      <c r="G1978">
        <v>91.146358988923595</v>
      </c>
      <c r="H1978">
        <v>91.210482817381802</v>
      </c>
      <c r="I1978" s="2">
        <f>tsla_14yr_avg[[#This Row],[Average_14Y_Centered]]-tsla_14yr_avg[[#This Row],[MANUAL ROLLING AVERAGE]]</f>
        <v>-6.4123828458207299E-2</v>
      </c>
    </row>
    <row r="1979" spans="1:9" x14ac:dyDescent="0.25">
      <c r="A1979" s="1">
        <v>43209</v>
      </c>
      <c r="B1979">
        <v>19.41</v>
      </c>
      <c r="C1979">
        <v>20.07</v>
      </c>
      <c r="D1979">
        <v>19.239999999999998</v>
      </c>
      <c r="E1979">
        <v>20.010000000000002</v>
      </c>
      <c r="F1979">
        <v>91359079</v>
      </c>
      <c r="G1979">
        <v>91.120956842703009</v>
      </c>
      <c r="H1979">
        <v>91.14635898892395</v>
      </c>
      <c r="I1979" s="2">
        <f>tsla_14yr_avg[[#This Row],[Average_14Y_Centered]]-tsla_14yr_avg[[#This Row],[MANUAL ROLLING AVERAGE]]</f>
        <v>-2.5402146220940836E-2</v>
      </c>
    </row>
    <row r="1980" spans="1:9" x14ac:dyDescent="0.25">
      <c r="A1980" s="1">
        <v>43208</v>
      </c>
      <c r="B1980">
        <v>19.41</v>
      </c>
      <c r="C1980">
        <v>20.02</v>
      </c>
      <c r="D1980">
        <v>19.21</v>
      </c>
      <c r="E1980">
        <v>19.559999999999999</v>
      </c>
      <c r="F1980">
        <v>98365601</v>
      </c>
      <c r="G1980">
        <v>91.09556627873971</v>
      </c>
      <c r="H1980">
        <v>91.078284578245174</v>
      </c>
      <c r="I1980" s="2">
        <f>tsla_14yr_avg[[#This Row],[Average_14Y_Centered]]-tsla_14yr_avg[[#This Row],[MANUAL ROLLING AVERAGE]]</f>
        <v>1.7281700494535812E-2</v>
      </c>
    </row>
    <row r="1981" spans="1:9" x14ac:dyDescent="0.25">
      <c r="A1981" s="1">
        <v>43207</v>
      </c>
      <c r="B1981">
        <v>19.260000000000002</v>
      </c>
      <c r="C1981">
        <v>19.48</v>
      </c>
      <c r="D1981">
        <v>18.829999999999998</v>
      </c>
      <c r="E1981">
        <v>19.18</v>
      </c>
      <c r="F1981">
        <v>105000453</v>
      </c>
      <c r="G1981">
        <v>91.09556627873971</v>
      </c>
      <c r="H1981">
        <v>91.010156205623758</v>
      </c>
      <c r="I1981" s="2">
        <f>tsla_14yr_avg[[#This Row],[Average_14Y_Centered]]-tsla_14yr_avg[[#This Row],[MANUAL ROLLING AVERAGE]]</f>
        <v>8.5410073115951946E-2</v>
      </c>
    </row>
    <row r="1982" spans="1:9" x14ac:dyDescent="0.25">
      <c r="A1982" s="1">
        <v>43206</v>
      </c>
      <c r="B1982">
        <v>19.93</v>
      </c>
      <c r="C1982">
        <v>19.98</v>
      </c>
      <c r="D1982">
        <v>19.27</v>
      </c>
      <c r="E1982">
        <v>19.41</v>
      </c>
      <c r="F1982">
        <v>95077418</v>
      </c>
      <c r="G1982">
        <v>91.05289892106758</v>
      </c>
      <c r="H1982">
        <v>90.938472024993274</v>
      </c>
      <c r="I1982" s="2">
        <f>tsla_14yr_avg[[#This Row],[Average_14Y_Centered]]-tsla_14yr_avg[[#This Row],[MANUAL ROLLING AVERAGE]]</f>
        <v>0.11442689607430623</v>
      </c>
    </row>
    <row r="1983" spans="1:9" x14ac:dyDescent="0.25">
      <c r="A1983" s="1">
        <v>43203</v>
      </c>
      <c r="B1983">
        <v>20.239999999999998</v>
      </c>
      <c r="C1983">
        <v>20.260000000000002</v>
      </c>
      <c r="D1983">
        <v>19.73</v>
      </c>
      <c r="E1983">
        <v>20.02</v>
      </c>
      <c r="F1983">
        <v>109908458</v>
      </c>
      <c r="G1983">
        <v>90.841950596252133</v>
      </c>
      <c r="H1983">
        <v>90.867279182050922</v>
      </c>
      <c r="I1983" s="2">
        <f>tsla_14yr_avg[[#This Row],[Average_14Y_Centered]]-tsla_14yr_avg[[#This Row],[MANUAL ROLLING AVERAGE]]</f>
        <v>-2.5328585798789049E-2</v>
      </c>
    </row>
    <row r="1984" spans="1:9" x14ac:dyDescent="0.25">
      <c r="A1984" s="1">
        <v>43202</v>
      </c>
      <c r="B1984">
        <v>20.149999999999999</v>
      </c>
      <c r="C1984">
        <v>20.260000000000002</v>
      </c>
      <c r="D1984">
        <v>19.579999999999998</v>
      </c>
      <c r="E1984">
        <v>19.61</v>
      </c>
      <c r="F1984">
        <v>114131637</v>
      </c>
      <c r="G1984">
        <v>90.816630712460963</v>
      </c>
      <c r="H1984">
        <v>90.796092019313051</v>
      </c>
      <c r="I1984" s="2">
        <f>tsla_14yr_avg[[#This Row],[Average_14Y_Centered]]-tsla_14yr_avg[[#This Row],[MANUAL ROLLING AVERAGE]]</f>
        <v>2.0538693147912568E-2</v>
      </c>
    </row>
    <row r="1985" spans="1:9" x14ac:dyDescent="0.25">
      <c r="A1985" s="1">
        <v>43201</v>
      </c>
      <c r="B1985">
        <v>20.05</v>
      </c>
      <c r="C1985">
        <v>20.6</v>
      </c>
      <c r="D1985">
        <v>19.98</v>
      </c>
      <c r="E1985">
        <v>20.059999999999999</v>
      </c>
      <c r="F1985">
        <v>112244275</v>
      </c>
      <c r="G1985">
        <v>90.7913365493757</v>
      </c>
      <c r="H1985">
        <v>90.724873615450505</v>
      </c>
      <c r="I1985" s="2">
        <f>tsla_14yr_avg[[#This Row],[Average_14Y_Centered]]-tsla_14yr_avg[[#This Row],[MANUAL ROLLING AVERAGE]]</f>
        <v>6.6462933925194534E-2</v>
      </c>
    </row>
    <row r="1986" spans="1:9" x14ac:dyDescent="0.25">
      <c r="A1986" s="1">
        <v>43200</v>
      </c>
      <c r="B1986">
        <v>19.93</v>
      </c>
      <c r="C1986">
        <v>20.47</v>
      </c>
      <c r="D1986">
        <v>19.579999999999998</v>
      </c>
      <c r="E1986">
        <v>20.309999999999999</v>
      </c>
      <c r="F1986">
        <v>165364070</v>
      </c>
      <c r="G1986">
        <v>90.745489639511774</v>
      </c>
      <c r="H1986">
        <v>90.648043169554455</v>
      </c>
      <c r="I1986" s="2">
        <f>tsla_14yr_avg[[#This Row],[Average_14Y_Centered]]-tsla_14yr_avg[[#This Row],[MANUAL ROLLING AVERAGE]]</f>
        <v>9.7446469957318982E-2</v>
      </c>
    </row>
    <row r="1987" spans="1:9" x14ac:dyDescent="0.25">
      <c r="A1987" s="1">
        <v>43199</v>
      </c>
      <c r="B1987">
        <v>20.02</v>
      </c>
      <c r="C1987">
        <v>20.63</v>
      </c>
      <c r="D1987">
        <v>19.28</v>
      </c>
      <c r="E1987">
        <v>19.309999999999999</v>
      </c>
      <c r="F1987">
        <v>153747293</v>
      </c>
      <c r="G1987">
        <v>90.699591141396937</v>
      </c>
      <c r="H1987">
        <v>90.585535359273294</v>
      </c>
      <c r="I1987" s="2">
        <f>tsla_14yr_avg[[#This Row],[Average_14Y_Centered]]-tsla_14yr_avg[[#This Row],[MANUAL ROLLING AVERAGE]]</f>
        <v>0.11405578212364276</v>
      </c>
    </row>
    <row r="1988" spans="1:9" x14ac:dyDescent="0.25">
      <c r="A1988" s="1">
        <v>43196</v>
      </c>
      <c r="B1988">
        <v>20.07</v>
      </c>
      <c r="C1988">
        <v>20.62</v>
      </c>
      <c r="D1988">
        <v>19.7</v>
      </c>
      <c r="E1988">
        <v>19.95</v>
      </c>
      <c r="F1988">
        <v>202804513</v>
      </c>
      <c r="G1988">
        <v>90.494596819988629</v>
      </c>
      <c r="H1988">
        <v>90.519795512638822</v>
      </c>
      <c r="I1988" s="2">
        <f>tsla_14yr_avg[[#This Row],[Average_14Y_Centered]]-tsla_14yr_avg[[#This Row],[MANUAL ROLLING AVERAGE]]</f>
        <v>-2.5198692650192811E-2</v>
      </c>
    </row>
    <row r="1989" spans="1:9" x14ac:dyDescent="0.25">
      <c r="A1989" s="1">
        <v>43195</v>
      </c>
      <c r="B1989">
        <v>19.29</v>
      </c>
      <c r="C1989">
        <v>20.420000000000002</v>
      </c>
      <c r="D1989">
        <v>19.21</v>
      </c>
      <c r="E1989">
        <v>20.38</v>
      </c>
      <c r="F1989">
        <v>286816765</v>
      </c>
      <c r="G1989">
        <v>90.469415271075789</v>
      </c>
      <c r="H1989">
        <v>90.452297642715507</v>
      </c>
      <c r="I1989" s="2">
        <f>tsla_14yr_avg[[#This Row],[Average_14Y_Centered]]-tsla_14yr_avg[[#This Row],[MANUAL ROLLING AVERAGE]]</f>
        <v>1.7117628360281856E-2</v>
      </c>
    </row>
    <row r="1990" spans="1:9" x14ac:dyDescent="0.25">
      <c r="A1990" s="1">
        <v>43194</v>
      </c>
      <c r="B1990">
        <v>16.850000000000001</v>
      </c>
      <c r="C1990">
        <v>19.22</v>
      </c>
      <c r="D1990">
        <v>16.8</v>
      </c>
      <c r="E1990">
        <v>19.13</v>
      </c>
      <c r="F1990">
        <v>298451557</v>
      </c>
      <c r="G1990">
        <v>90.444230987514203</v>
      </c>
      <c r="H1990">
        <v>90.376892928145793</v>
      </c>
      <c r="I1990" s="2">
        <f>tsla_14yr_avg[[#This Row],[Average_14Y_Centered]]-tsla_14yr_avg[[#This Row],[MANUAL ROLLING AVERAGE]]</f>
        <v>6.7338059368410086E-2</v>
      </c>
    </row>
    <row r="1991" spans="1:9" x14ac:dyDescent="0.25">
      <c r="A1991" s="1">
        <v>43193</v>
      </c>
      <c r="B1991">
        <v>17.989999999999998</v>
      </c>
      <c r="C1991">
        <v>18.22</v>
      </c>
      <c r="D1991">
        <v>16.97</v>
      </c>
      <c r="E1991">
        <v>17.84</v>
      </c>
      <c r="F1991">
        <v>282665975</v>
      </c>
      <c r="G1991">
        <v>90.401941527107567</v>
      </c>
      <c r="H1991">
        <v>90.297074694689385</v>
      </c>
      <c r="I1991" s="2">
        <f>tsla_14yr_avg[[#This Row],[Average_14Y_Centered]]-tsla_14yr_avg[[#This Row],[MANUAL ROLLING AVERAGE]]</f>
        <v>0.10486683241818184</v>
      </c>
    </row>
    <row r="1992" spans="1:9" x14ac:dyDescent="0.25">
      <c r="A1992" s="1">
        <v>43192</v>
      </c>
      <c r="B1992">
        <v>17.079999999999998</v>
      </c>
      <c r="C1992">
        <v>17.36</v>
      </c>
      <c r="D1992">
        <v>16.309999999999999</v>
      </c>
      <c r="E1992">
        <v>16.829999999999998</v>
      </c>
      <c r="F1992">
        <v>241709783</v>
      </c>
      <c r="G1992">
        <v>90.351720613287895</v>
      </c>
      <c r="H1992">
        <v>90.221334848054923</v>
      </c>
      <c r="I1992" s="2">
        <f>tsla_14yr_avg[[#This Row],[Average_14Y_Centered]]-tsla_14yr_avg[[#This Row],[MANUAL ROLLING AVERAGE]]</f>
        <v>0.13038576523297252</v>
      </c>
    </row>
    <row r="1993" spans="1:9" x14ac:dyDescent="0.25">
      <c r="A1993" s="1">
        <v>43188</v>
      </c>
      <c r="B1993">
        <v>17.100000000000001</v>
      </c>
      <c r="C1993">
        <v>18.059999999999999</v>
      </c>
      <c r="D1993">
        <v>16.55</v>
      </c>
      <c r="E1993">
        <v>17.739999999999998</v>
      </c>
      <c r="F1993">
        <v>227561499</v>
      </c>
      <c r="G1993">
        <v>90.097978995174543</v>
      </c>
      <c r="H1993">
        <v>90.148256177222763</v>
      </c>
      <c r="I1993" s="2">
        <f>tsla_14yr_avg[[#This Row],[Average_14Y_Centered]]-tsla_14yr_avg[[#This Row],[MANUAL ROLLING AVERAGE]]</f>
        <v>-5.0277182048219515E-2</v>
      </c>
    </row>
    <row r="1994" spans="1:9" x14ac:dyDescent="0.25">
      <c r="A1994" s="1">
        <v>43187</v>
      </c>
      <c r="B1994">
        <v>17.64</v>
      </c>
      <c r="C1994">
        <v>17.91</v>
      </c>
      <c r="D1994">
        <v>16.809999999999999</v>
      </c>
      <c r="E1994">
        <v>17.190000000000001</v>
      </c>
      <c r="F1994">
        <v>315021909</v>
      </c>
      <c r="G1994">
        <v>90.072851872871738</v>
      </c>
      <c r="H1994">
        <v>90.073854018745052</v>
      </c>
      <c r="I1994" s="2">
        <f>tsla_14yr_avg[[#This Row],[Average_14Y_Centered]]-tsla_14yr_avg[[#This Row],[MANUAL ROLLING AVERAGE]]</f>
        <v>-1.0021458733149302E-3</v>
      </c>
    </row>
    <row r="1995" spans="1:9" x14ac:dyDescent="0.25">
      <c r="A1995" s="1">
        <v>43186</v>
      </c>
      <c r="B1995">
        <v>20.27</v>
      </c>
      <c r="C1995">
        <v>20.28</v>
      </c>
      <c r="D1995">
        <v>18.48</v>
      </c>
      <c r="E1995">
        <v>18.61</v>
      </c>
      <c r="F1995">
        <v>208080679</v>
      </c>
      <c r="G1995">
        <v>90.023610559182515</v>
      </c>
      <c r="H1995">
        <v>89.996733882420145</v>
      </c>
      <c r="I1995" s="2">
        <f>tsla_14yr_avg[[#This Row],[Average_14Y_Centered]]-tsla_14yr_avg[[#This Row],[MANUAL ROLLING AVERAGE]]</f>
        <v>2.6876676762370266E-2</v>
      </c>
    </row>
    <row r="1996" spans="1:9" x14ac:dyDescent="0.25">
      <c r="A1996" s="1">
        <v>43185</v>
      </c>
      <c r="B1996">
        <v>20.49</v>
      </c>
      <c r="C1996">
        <v>20.51</v>
      </c>
      <c r="D1996">
        <v>19.420000000000002</v>
      </c>
      <c r="E1996">
        <v>20.28</v>
      </c>
      <c r="F1996">
        <v>125627739</v>
      </c>
      <c r="G1996">
        <v>89.971621237932993</v>
      </c>
      <c r="H1996">
        <v>89.919906276626335</v>
      </c>
      <c r="I1996" s="2">
        <f>tsla_14yr_avg[[#This Row],[Average_14Y_Centered]]-tsla_14yr_avg[[#This Row],[MANUAL ROLLING AVERAGE]]</f>
        <v>5.1714961306657869E-2</v>
      </c>
    </row>
    <row r="1997" spans="1:9" x14ac:dyDescent="0.25">
      <c r="A1997" s="1">
        <v>43182</v>
      </c>
      <c r="B1997">
        <v>20.75</v>
      </c>
      <c r="C1997">
        <v>20.77</v>
      </c>
      <c r="D1997">
        <v>20.03</v>
      </c>
      <c r="E1997">
        <v>20.100000000000001</v>
      </c>
      <c r="F1997">
        <v>99823588</v>
      </c>
      <c r="G1997">
        <v>89.734795570698466</v>
      </c>
      <c r="H1997">
        <v>89.838503266117954</v>
      </c>
      <c r="I1997" s="2">
        <f>tsla_14yr_avg[[#This Row],[Average_14Y_Centered]]-tsla_14yr_avg[[#This Row],[MANUAL ROLLING AVERAGE]]</f>
        <v>-0.10370769541948732</v>
      </c>
    </row>
    <row r="1998" spans="1:9" x14ac:dyDescent="0.25">
      <c r="A1998" s="1">
        <v>43181</v>
      </c>
      <c r="B1998">
        <v>20.93</v>
      </c>
      <c r="C1998">
        <v>21.25</v>
      </c>
      <c r="D1998">
        <v>20.55</v>
      </c>
      <c r="E1998">
        <v>20.61</v>
      </c>
      <c r="F1998">
        <v>74096626</v>
      </c>
      <c r="G1998">
        <v>89.709744535906893</v>
      </c>
      <c r="H1998">
        <v>89.759860834990434</v>
      </c>
      <c r="I1998" s="2">
        <f>tsla_14yr_avg[[#This Row],[Average_14Y_Centered]]-tsla_14yr_avg[[#This Row],[MANUAL ROLLING AVERAGE]]</f>
        <v>-5.0116299083541094E-2</v>
      </c>
    </row>
    <row r="1999" spans="1:9" x14ac:dyDescent="0.25">
      <c r="A1999" s="1">
        <v>43180</v>
      </c>
      <c r="B1999">
        <v>20.68</v>
      </c>
      <c r="C1999">
        <v>21.5</v>
      </c>
      <c r="D1999">
        <v>20.68</v>
      </c>
      <c r="E1999">
        <v>21.1</v>
      </c>
      <c r="F1999">
        <v>89376257</v>
      </c>
      <c r="G1999">
        <v>89.684719069239506</v>
      </c>
      <c r="H1999">
        <v>89.689644987219907</v>
      </c>
      <c r="I1999" s="2">
        <f>tsla_14yr_avg[[#This Row],[Average_14Y_Centered]]-tsla_14yr_avg[[#This Row],[MANUAL ROLLING AVERAGE]]</f>
        <v>-4.9259179804010955E-3</v>
      </c>
    </row>
    <row r="2000" spans="1:9" x14ac:dyDescent="0.25">
      <c r="A2000" s="1">
        <v>43179</v>
      </c>
      <c r="B2000">
        <v>20.99</v>
      </c>
      <c r="C2000">
        <v>21.08</v>
      </c>
      <c r="D2000">
        <v>20.58</v>
      </c>
      <c r="E2000">
        <v>20.7</v>
      </c>
      <c r="F2000">
        <v>71464453</v>
      </c>
      <c r="G2000">
        <v>89.639579903491352</v>
      </c>
      <c r="H2000">
        <v>89.622965066742751</v>
      </c>
      <c r="I2000" s="2">
        <f>tsla_14yr_avg[[#This Row],[Average_14Y_Centered]]-tsla_14yr_avg[[#This Row],[MANUAL ROLLING AVERAGE]]</f>
        <v>1.6614836748601647E-2</v>
      </c>
    </row>
    <row r="2001" spans="1:9" x14ac:dyDescent="0.25">
      <c r="A2001" s="1">
        <v>43178</v>
      </c>
      <c r="B2001">
        <v>21.1</v>
      </c>
      <c r="C2001">
        <v>21.38</v>
      </c>
      <c r="D2001">
        <v>20.64</v>
      </c>
      <c r="E2001">
        <v>20.9</v>
      </c>
      <c r="F2001">
        <v>112264510</v>
      </c>
      <c r="G2001">
        <v>89.597950028392972</v>
      </c>
      <c r="H2001">
        <v>89.556410110764347</v>
      </c>
      <c r="I2001" s="2">
        <f>tsla_14yr_avg[[#This Row],[Average_14Y_Centered]]-tsla_14yr_avg[[#This Row],[MANUAL ROLLING AVERAGE]]</f>
        <v>4.1539917628625744E-2</v>
      </c>
    </row>
    <row r="2002" spans="1:9" x14ac:dyDescent="0.25">
      <c r="A2002" s="1">
        <v>43175</v>
      </c>
      <c r="B2002">
        <v>21.73</v>
      </c>
      <c r="C2002">
        <v>21.83</v>
      </c>
      <c r="D2002">
        <v>21.27</v>
      </c>
      <c r="E2002">
        <v>21.42</v>
      </c>
      <c r="F2002">
        <v>91759264</v>
      </c>
      <c r="G2002">
        <v>89.400729699034642</v>
      </c>
      <c r="H2002">
        <v>89.492854302755291</v>
      </c>
      <c r="I2002" s="2">
        <f>tsla_14yr_avg[[#This Row],[Average_14Y_Centered]]-tsla_14yr_avg[[#This Row],[MANUAL ROLLING AVERAGE]]</f>
        <v>-9.2124603720648679E-2</v>
      </c>
    </row>
    <row r="2003" spans="1:9" x14ac:dyDescent="0.25">
      <c r="A2003" s="1">
        <v>43174</v>
      </c>
      <c r="B2003">
        <v>21.96</v>
      </c>
      <c r="C2003">
        <v>22.19</v>
      </c>
      <c r="D2003">
        <v>21.41</v>
      </c>
      <c r="E2003">
        <v>21.71</v>
      </c>
      <c r="F2003">
        <v>98472101</v>
      </c>
      <c r="G2003">
        <v>89.375787680953735</v>
      </c>
      <c r="H2003">
        <v>89.425688724794469</v>
      </c>
      <c r="I2003" s="2">
        <f>tsla_14yr_avg[[#This Row],[Average_14Y_Centered]]-tsla_14yr_avg[[#This Row],[MANUAL ROLLING AVERAGE]]</f>
        <v>-4.9901043840733905E-2</v>
      </c>
    </row>
    <row r="2004" spans="1:9" x14ac:dyDescent="0.25">
      <c r="A2004" s="1">
        <v>43173</v>
      </c>
      <c r="B2004">
        <v>22.45</v>
      </c>
      <c r="C2004">
        <v>22.65</v>
      </c>
      <c r="D2004">
        <v>21.6</v>
      </c>
      <c r="E2004">
        <v>21.78</v>
      </c>
      <c r="F2004">
        <v>119510673</v>
      </c>
      <c r="G2004">
        <v>89.350865493757098</v>
      </c>
      <c r="H2004">
        <v>89.355123544447977</v>
      </c>
      <c r="I2004" s="2">
        <f>tsla_14yr_avg[[#This Row],[Average_14Y_Centered]]-tsla_14yr_avg[[#This Row],[MANUAL ROLLING AVERAGE]]</f>
        <v>-4.2580506908791449E-3</v>
      </c>
    </row>
    <row r="2005" spans="1:9" x14ac:dyDescent="0.25">
      <c r="A2005" s="1">
        <v>43172</v>
      </c>
      <c r="B2005">
        <v>22.99</v>
      </c>
      <c r="C2005">
        <v>23.01</v>
      </c>
      <c r="D2005">
        <v>22.42</v>
      </c>
      <c r="E2005">
        <v>22.79</v>
      </c>
      <c r="F2005">
        <v>89487167</v>
      </c>
      <c r="G2005">
        <v>89.305271075787672</v>
      </c>
      <c r="H2005">
        <v>89.287202499290373</v>
      </c>
      <c r="I2005" s="2">
        <f>tsla_14yr_avg[[#This Row],[Average_14Y_Centered]]-tsla_14yr_avg[[#This Row],[MANUAL ROLLING AVERAGE]]</f>
        <v>1.8068576497299205E-2</v>
      </c>
    </row>
    <row r="2006" spans="1:9" x14ac:dyDescent="0.25">
      <c r="A2006" s="1">
        <v>43171</v>
      </c>
      <c r="B2006">
        <v>21.91</v>
      </c>
      <c r="C2006">
        <v>23.15</v>
      </c>
      <c r="D2006">
        <v>21.77</v>
      </c>
      <c r="E2006">
        <v>23.03</v>
      </c>
      <c r="F2006">
        <v>123960652</v>
      </c>
      <c r="G2006">
        <v>89.262291311754694</v>
      </c>
      <c r="H2006">
        <v>89.217182618574654</v>
      </c>
      <c r="I2006" s="2">
        <f>tsla_14yr_avg[[#This Row],[Average_14Y_Centered]]-tsla_14yr_avg[[#This Row],[MANUAL ROLLING AVERAGE]]</f>
        <v>4.5108693180040405E-2</v>
      </c>
    </row>
    <row r="2007" spans="1:9" x14ac:dyDescent="0.25">
      <c r="A2007" s="1">
        <v>43168</v>
      </c>
      <c r="B2007">
        <v>21.61</v>
      </c>
      <c r="C2007">
        <v>21.9</v>
      </c>
      <c r="D2007">
        <v>21.49</v>
      </c>
      <c r="E2007">
        <v>21.81</v>
      </c>
      <c r="F2007">
        <v>82601545</v>
      </c>
      <c r="G2007">
        <v>89.064684838160133</v>
      </c>
      <c r="H2007">
        <v>89.152149957398834</v>
      </c>
      <c r="I2007" s="2">
        <f>tsla_14yr_avg[[#This Row],[Average_14Y_Centered]]-tsla_14yr_avg[[#This Row],[MANUAL ROLLING AVERAGE]]</f>
        <v>-8.7465119238700595E-2</v>
      </c>
    </row>
    <row r="2008" spans="1:9" x14ac:dyDescent="0.25">
      <c r="A2008" s="1">
        <v>43167</v>
      </c>
      <c r="B2008">
        <v>22.19</v>
      </c>
      <c r="C2008">
        <v>22.22</v>
      </c>
      <c r="D2008">
        <v>21.75</v>
      </c>
      <c r="E2008">
        <v>21.94</v>
      </c>
      <c r="F2008">
        <v>53493715</v>
      </c>
      <c r="G2008">
        <v>89.039869429463536</v>
      </c>
      <c r="H2008">
        <v>89.089511502414467</v>
      </c>
      <c r="I2008" s="2">
        <f>tsla_14yr_avg[[#This Row],[Average_14Y_Centered]]-tsla_14yr_avg[[#This Row],[MANUAL ROLLING AVERAGE]]</f>
        <v>-4.9642072950931038E-2</v>
      </c>
    </row>
    <row r="2009" spans="1:9" x14ac:dyDescent="0.25">
      <c r="A2009" s="1">
        <v>43166</v>
      </c>
      <c r="B2009">
        <v>21.7</v>
      </c>
      <c r="C2009">
        <v>22.17</v>
      </c>
      <c r="D2009">
        <v>21.45</v>
      </c>
      <c r="E2009">
        <v>22.15</v>
      </c>
      <c r="F2009">
        <v>75109532</v>
      </c>
      <c r="G2009">
        <v>89.015073779795685</v>
      </c>
      <c r="H2009">
        <v>89.015379153649903</v>
      </c>
      <c r="I2009" s="2">
        <f>tsla_14yr_avg[[#This Row],[Average_14Y_Centered]]-tsla_14yr_avg[[#This Row],[MANUAL ROLLING AVERAGE]]</f>
        <v>-3.0537385421780527E-4</v>
      </c>
    </row>
    <row r="2010" spans="1:9" x14ac:dyDescent="0.25">
      <c r="A2010" s="1">
        <v>43165</v>
      </c>
      <c r="B2010">
        <v>22.25</v>
      </c>
      <c r="C2010">
        <v>22.42</v>
      </c>
      <c r="D2010">
        <v>21.8</v>
      </c>
      <c r="E2010">
        <v>21.88</v>
      </c>
      <c r="F2010">
        <v>64286226</v>
      </c>
      <c r="G2010">
        <v>88.965782003973885</v>
      </c>
      <c r="H2010">
        <v>88.941022436808097</v>
      </c>
      <c r="I2010" s="2">
        <f>tsla_14yr_avg[[#This Row],[Average_14Y_Centered]]-tsla_14yr_avg[[#This Row],[MANUAL ROLLING AVERAGE]]</f>
        <v>2.4759567165787644E-2</v>
      </c>
    </row>
    <row r="2011" spans="1:9" x14ac:dyDescent="0.25">
      <c r="A2011" s="1">
        <v>43164</v>
      </c>
      <c r="B2011">
        <v>22.16</v>
      </c>
      <c r="C2011">
        <v>22.52</v>
      </c>
      <c r="D2011">
        <v>21.95</v>
      </c>
      <c r="E2011">
        <v>22.22</v>
      </c>
      <c r="F2011">
        <v>57356594</v>
      </c>
      <c r="G2011">
        <v>88.916240772288475</v>
      </c>
      <c r="H2011">
        <v>88.862226640159406</v>
      </c>
      <c r="I2011" s="2">
        <f>tsla_14yr_avg[[#This Row],[Average_14Y_Centered]]-tsla_14yr_avg[[#This Row],[MANUAL ROLLING AVERAGE]]</f>
        <v>5.4014132129069026E-2</v>
      </c>
    </row>
    <row r="2012" spans="1:9" x14ac:dyDescent="0.25">
      <c r="A2012" s="1">
        <v>43161</v>
      </c>
      <c r="B2012">
        <v>21.8</v>
      </c>
      <c r="C2012">
        <v>22.35</v>
      </c>
      <c r="D2012">
        <v>21.53</v>
      </c>
      <c r="E2012">
        <v>22.34</v>
      </c>
      <c r="F2012">
        <v>76392513</v>
      </c>
      <c r="G2012">
        <v>88.680320840431577</v>
      </c>
      <c r="H2012">
        <v>88.785435955694737</v>
      </c>
      <c r="I2012" s="2">
        <f>tsla_14yr_avg[[#This Row],[Average_14Y_Centered]]-tsla_14yr_avg[[#This Row],[MANUAL ROLLING AVERAGE]]</f>
        <v>-0.10511511526316042</v>
      </c>
    </row>
    <row r="2013" spans="1:9" x14ac:dyDescent="0.25">
      <c r="A2013" s="1">
        <v>43160</v>
      </c>
      <c r="B2013">
        <v>23</v>
      </c>
      <c r="C2013">
        <v>23.24</v>
      </c>
      <c r="D2013">
        <v>22</v>
      </c>
      <c r="E2013">
        <v>22.06</v>
      </c>
      <c r="F2013">
        <v>103284106</v>
      </c>
      <c r="G2013">
        <v>88.655603179108709</v>
      </c>
      <c r="H2013">
        <v>88.705052541891831</v>
      </c>
      <c r="I2013" s="2">
        <f>tsla_14yr_avg[[#This Row],[Average_14Y_Centered]]-tsla_14yr_avg[[#This Row],[MANUAL ROLLING AVERAGE]]</f>
        <v>-4.9449362783121842E-2</v>
      </c>
    </row>
    <row r="2014" spans="1:9" x14ac:dyDescent="0.25">
      <c r="A2014" s="1">
        <v>43159</v>
      </c>
      <c r="B2014">
        <v>23.5</v>
      </c>
      <c r="C2014">
        <v>23.68</v>
      </c>
      <c r="D2014">
        <v>22.81</v>
      </c>
      <c r="E2014">
        <v>22.87</v>
      </c>
      <c r="F2014">
        <v>91044964</v>
      </c>
      <c r="G2014">
        <v>88.630896708286059</v>
      </c>
      <c r="H2014">
        <v>88.622297642715452</v>
      </c>
      <c r="I2014" s="2">
        <f>tsla_14yr_avg[[#This Row],[Average_14Y_Centered]]-tsla_14yr_avg[[#This Row],[MANUAL ROLLING AVERAGE]]</f>
        <v>8.5990655706069674E-3</v>
      </c>
    </row>
    <row r="2015" spans="1:9" x14ac:dyDescent="0.25">
      <c r="A2015" s="1">
        <v>43158</v>
      </c>
      <c r="B2015">
        <v>23.75</v>
      </c>
      <c r="C2015">
        <v>24</v>
      </c>
      <c r="D2015">
        <v>23.33</v>
      </c>
      <c r="E2015">
        <v>23.4</v>
      </c>
      <c r="F2015">
        <v>71961344</v>
      </c>
      <c r="G2015">
        <v>88.572892421231913</v>
      </c>
      <c r="H2015">
        <v>88.542675376313866</v>
      </c>
      <c r="I2015" s="2">
        <f>tsla_14yr_avg[[#This Row],[Average_14Y_Centered]]-tsla_14yr_avg[[#This Row],[MANUAL ROLLING AVERAGE]]</f>
        <v>3.0217044918046554E-2</v>
      </c>
    </row>
    <row r="2016" spans="1:9" x14ac:dyDescent="0.25">
      <c r="A2016" s="1">
        <v>43157</v>
      </c>
      <c r="B2016">
        <v>23.57</v>
      </c>
      <c r="C2016">
        <v>23.93</v>
      </c>
      <c r="D2016">
        <v>23.49</v>
      </c>
      <c r="E2016">
        <v>23.83</v>
      </c>
      <c r="F2016">
        <v>65099827</v>
      </c>
      <c r="G2016">
        <v>88.51798693923908</v>
      </c>
      <c r="H2016">
        <v>88.460536779324386</v>
      </c>
      <c r="I2016" s="2">
        <f>tsla_14yr_avg[[#This Row],[Average_14Y_Centered]]-tsla_14yr_avg[[#This Row],[MANUAL ROLLING AVERAGE]]</f>
        <v>5.7450159914694154E-2</v>
      </c>
    </row>
    <row r="2017" spans="1:9" x14ac:dyDescent="0.25">
      <c r="A2017" s="1">
        <v>43154</v>
      </c>
      <c r="B2017">
        <v>23.19</v>
      </c>
      <c r="C2017">
        <v>23.67</v>
      </c>
      <c r="D2017">
        <v>23.14</v>
      </c>
      <c r="E2017">
        <v>23.47</v>
      </c>
      <c r="F2017">
        <v>87260895</v>
      </c>
      <c r="G2017">
        <v>88.256885292447478</v>
      </c>
      <c r="H2017">
        <v>88.37498437943799</v>
      </c>
      <c r="I2017" s="2">
        <f>tsla_14yr_avg[[#This Row],[Average_14Y_Centered]]-tsla_14yr_avg[[#This Row],[MANUAL ROLLING AVERAGE]]</f>
        <v>-0.11809908699051164</v>
      </c>
    </row>
    <row r="2018" spans="1:9" x14ac:dyDescent="0.25">
      <c r="A2018" s="1">
        <v>43153</v>
      </c>
      <c r="B2018">
        <v>22.37</v>
      </c>
      <c r="C2018">
        <v>23.16</v>
      </c>
      <c r="D2018">
        <v>22.32</v>
      </c>
      <c r="E2018">
        <v>23.08</v>
      </c>
      <c r="F2018">
        <v>104547227</v>
      </c>
      <c r="G2018">
        <v>88.232248084019304</v>
      </c>
      <c r="H2018">
        <v>88.281536495314157</v>
      </c>
      <c r="I2018" s="2">
        <f>tsla_14yr_avg[[#This Row],[Average_14Y_Centered]]-tsla_14yr_avg[[#This Row],[MANUAL ROLLING AVERAGE]]</f>
        <v>-4.9288411294853063E-2</v>
      </c>
    </row>
    <row r="2019" spans="1:9" x14ac:dyDescent="0.25">
      <c r="A2019" s="1">
        <v>43152</v>
      </c>
      <c r="B2019">
        <v>22.4</v>
      </c>
      <c r="C2019">
        <v>22.65</v>
      </c>
      <c r="D2019">
        <v>22.21</v>
      </c>
      <c r="E2019">
        <v>22.22</v>
      </c>
      <c r="F2019">
        <v>48294785</v>
      </c>
      <c r="G2019">
        <v>88.232248084019304</v>
      </c>
      <c r="H2019">
        <v>88.186012496450189</v>
      </c>
      <c r="I2019" s="2">
        <f>tsla_14yr_avg[[#This Row],[Average_14Y_Centered]]-tsla_14yr_avg[[#This Row],[MANUAL ROLLING AVERAGE]]</f>
        <v>4.62355875691145E-2</v>
      </c>
    </row>
    <row r="2020" spans="1:9" x14ac:dyDescent="0.25">
      <c r="A2020" s="1">
        <v>43151</v>
      </c>
      <c r="B2020">
        <v>22.3</v>
      </c>
      <c r="C2020">
        <v>22.72</v>
      </c>
      <c r="D2020">
        <v>22.1</v>
      </c>
      <c r="E2020">
        <v>22.32</v>
      </c>
      <c r="F2020">
        <v>60141587</v>
      </c>
      <c r="G2020">
        <v>88.161388415672917</v>
      </c>
      <c r="H2020">
        <v>88.085773927861723</v>
      </c>
      <c r="I2020" s="2">
        <f>tsla_14yr_avg[[#This Row],[Average_14Y_Centered]]-tsla_14yr_avg[[#This Row],[MANUAL ROLLING AVERAGE]]</f>
        <v>7.5614487811193953E-2</v>
      </c>
    </row>
    <row r="2021" spans="1:9" x14ac:dyDescent="0.25">
      <c r="A2021" s="1">
        <v>43147</v>
      </c>
      <c r="B2021">
        <v>22.17</v>
      </c>
      <c r="C2021">
        <v>22.87</v>
      </c>
      <c r="D2021">
        <v>22.11</v>
      </c>
      <c r="E2021">
        <v>22.37</v>
      </c>
      <c r="F2021">
        <v>84639627</v>
      </c>
      <c r="G2021">
        <v>87.859202157864843</v>
      </c>
      <c r="H2021">
        <v>87.983811417211356</v>
      </c>
      <c r="I2021" s="2">
        <f>tsla_14yr_avg[[#This Row],[Average_14Y_Centered]]-tsla_14yr_avg[[#This Row],[MANUAL ROLLING AVERAGE]]</f>
        <v>-0.12460925934651357</v>
      </c>
    </row>
    <row r="2022" spans="1:9" x14ac:dyDescent="0.25">
      <c r="A2022" s="1">
        <v>43146</v>
      </c>
      <c r="B2022">
        <v>21.63</v>
      </c>
      <c r="C2022">
        <v>22.27</v>
      </c>
      <c r="D2022">
        <v>21.49</v>
      </c>
      <c r="E2022">
        <v>22.27</v>
      </c>
      <c r="F2022">
        <v>88693846</v>
      </c>
      <c r="G2022">
        <v>87.834694862333222</v>
      </c>
      <c r="H2022">
        <v>87.883686452712638</v>
      </c>
      <c r="I2022" s="2">
        <f>tsla_14yr_avg[[#This Row],[Average_14Y_Centered]]-tsla_14yr_avg[[#This Row],[MANUAL ROLLING AVERAGE]]</f>
        <v>-4.8991590379415584E-2</v>
      </c>
    </row>
    <row r="2023" spans="1:9" x14ac:dyDescent="0.25">
      <c r="A2023" s="1">
        <v>43145</v>
      </c>
      <c r="B2023">
        <v>21.39</v>
      </c>
      <c r="C2023">
        <v>21.74</v>
      </c>
      <c r="D2023">
        <v>21.23</v>
      </c>
      <c r="E2023">
        <v>21.49</v>
      </c>
      <c r="F2023">
        <v>59261206</v>
      </c>
      <c r="G2023">
        <v>87.810207150964814</v>
      </c>
      <c r="H2023">
        <v>87.783092871343698</v>
      </c>
      <c r="I2023" s="2">
        <f>tsla_14yr_avg[[#This Row],[Average_14Y_Centered]]-tsla_14yr_avg[[#This Row],[MANUAL ROLLING AVERAGE]]</f>
        <v>2.7114279621116566E-2</v>
      </c>
    </row>
    <row r="2024" spans="1:9" x14ac:dyDescent="0.25">
      <c r="A2024" s="1">
        <v>43144</v>
      </c>
      <c r="B2024">
        <v>21</v>
      </c>
      <c r="C2024">
        <v>21.61</v>
      </c>
      <c r="D2024">
        <v>20.83</v>
      </c>
      <c r="E2024">
        <v>21.58</v>
      </c>
      <c r="F2024">
        <v>68403520</v>
      </c>
      <c r="G2024">
        <v>87.734127164348578</v>
      </c>
      <c r="H2024">
        <v>87.682433967623197</v>
      </c>
      <c r="I2024" s="2">
        <f>tsla_14yr_avg[[#This Row],[Average_14Y_Centered]]-tsla_14yr_avg[[#This Row],[MANUAL ROLLING AVERAGE]]</f>
        <v>5.1693196725381085E-2</v>
      </c>
    </row>
    <row r="2025" spans="1:9" x14ac:dyDescent="0.25">
      <c r="A2025" s="1">
        <v>43143</v>
      </c>
      <c r="B2025">
        <v>21.08</v>
      </c>
      <c r="C2025">
        <v>21.21</v>
      </c>
      <c r="D2025">
        <v>20.420000000000002</v>
      </c>
      <c r="E2025">
        <v>21.05</v>
      </c>
      <c r="F2025">
        <v>93417426</v>
      </c>
      <c r="G2025">
        <v>87.657975582055656</v>
      </c>
      <c r="H2025">
        <v>87.587299062766604</v>
      </c>
      <c r="I2025" s="2">
        <f>tsla_14yr_avg[[#This Row],[Average_14Y_Centered]]-tsla_14yr_avg[[#This Row],[MANUAL ROLLING AVERAGE]]</f>
        <v>7.0676519289051498E-2</v>
      </c>
    </row>
    <row r="2026" spans="1:9" x14ac:dyDescent="0.25">
      <c r="A2026" s="1">
        <v>43140</v>
      </c>
      <c r="B2026">
        <v>21.33</v>
      </c>
      <c r="C2026">
        <v>21.4</v>
      </c>
      <c r="D2026">
        <v>19.649999999999999</v>
      </c>
      <c r="E2026">
        <v>20.69</v>
      </c>
      <c r="F2026">
        <v>194005999</v>
      </c>
      <c r="G2026">
        <v>87.370897217490054</v>
      </c>
      <c r="H2026">
        <v>87.494441919909463</v>
      </c>
      <c r="I2026" s="2">
        <f>tsla_14yr_avg[[#This Row],[Average_14Y_Centered]]-tsla_14yr_avg[[#This Row],[MANUAL ROLLING AVERAGE]]</f>
        <v>-0.12354470241940874</v>
      </c>
    </row>
    <row r="2027" spans="1:9" x14ac:dyDescent="0.25">
      <c r="A2027" s="1">
        <v>43139</v>
      </c>
      <c r="B2027">
        <v>22.89</v>
      </c>
      <c r="C2027">
        <v>23.24</v>
      </c>
      <c r="D2027">
        <v>20.97</v>
      </c>
      <c r="E2027">
        <v>21.02</v>
      </c>
      <c r="F2027">
        <v>154718694</v>
      </c>
      <c r="G2027">
        <v>87.34655975021289</v>
      </c>
      <c r="H2027">
        <v>87.395271229764603</v>
      </c>
      <c r="I2027" s="2">
        <f>tsla_14yr_avg[[#This Row],[Average_14Y_Centered]]-tsla_14yr_avg[[#This Row],[MANUAL ROLLING AVERAGE]]</f>
        <v>-4.8711479551712955E-2</v>
      </c>
    </row>
    <row r="2028" spans="1:9" x14ac:dyDescent="0.25">
      <c r="A2028" s="1">
        <v>43138</v>
      </c>
      <c r="B2028">
        <v>22.6</v>
      </c>
      <c r="C2028">
        <v>23.07</v>
      </c>
      <c r="D2028">
        <v>22.38</v>
      </c>
      <c r="E2028">
        <v>23</v>
      </c>
      <c r="F2028">
        <v>104538692</v>
      </c>
      <c r="G2028">
        <v>87.322210556186164</v>
      </c>
      <c r="H2028">
        <v>87.293007668276388</v>
      </c>
      <c r="I2028" s="2">
        <f>tsla_14yr_avg[[#This Row],[Average_14Y_Centered]]-tsla_14yr_avg[[#This Row],[MANUAL ROLLING AVERAGE]]</f>
        <v>2.9202887909775654E-2</v>
      </c>
    </row>
    <row r="2029" spans="1:9" x14ac:dyDescent="0.25">
      <c r="A2029" s="1">
        <v>43137</v>
      </c>
      <c r="B2029">
        <v>21.68</v>
      </c>
      <c r="C2029">
        <v>22.41</v>
      </c>
      <c r="D2029">
        <v>21.57</v>
      </c>
      <c r="E2029">
        <v>22.26</v>
      </c>
      <c r="F2029">
        <v>76326648</v>
      </c>
      <c r="G2029">
        <v>87.244351405052527</v>
      </c>
      <c r="H2029">
        <v>87.187159897756629</v>
      </c>
      <c r="I2029" s="2">
        <f>tsla_14yr_avg[[#This Row],[Average_14Y_Centered]]-tsla_14yr_avg[[#This Row],[MANUAL ROLLING AVERAGE]]</f>
        <v>5.7191507295897281E-2</v>
      </c>
    </row>
    <row r="2030" spans="1:9" x14ac:dyDescent="0.25">
      <c r="A2030" s="1">
        <v>43136</v>
      </c>
      <c r="B2030">
        <v>22.53</v>
      </c>
      <c r="C2030">
        <v>22.96</v>
      </c>
      <c r="D2030">
        <v>22.2</v>
      </c>
      <c r="E2030">
        <v>22.21</v>
      </c>
      <c r="F2030">
        <v>66962259</v>
      </c>
      <c r="G2030">
        <v>87.16284213515047</v>
      </c>
      <c r="H2030">
        <v>87.080193126952864</v>
      </c>
      <c r="I2030" s="2">
        <f>tsla_14yr_avg[[#This Row],[Average_14Y_Centered]]-tsla_14yr_avg[[#This Row],[MANUAL ROLLING AVERAGE]]</f>
        <v>8.2649008197606122E-2</v>
      </c>
    </row>
    <row r="2031" spans="1:9" x14ac:dyDescent="0.25">
      <c r="A2031" s="1">
        <v>43133</v>
      </c>
      <c r="B2031">
        <v>23.23</v>
      </c>
      <c r="C2031">
        <v>23.46</v>
      </c>
      <c r="D2031">
        <v>22.7</v>
      </c>
      <c r="E2031">
        <v>22.92</v>
      </c>
      <c r="F2031">
        <v>55572597</v>
      </c>
      <c r="G2031">
        <v>86.836516183986362</v>
      </c>
      <c r="H2031">
        <v>86.969244532803472</v>
      </c>
      <c r="I2031" s="2">
        <f>tsla_14yr_avg[[#This Row],[Average_14Y_Centered]]-tsla_14yr_avg[[#This Row],[MANUAL ROLLING AVERAGE]]</f>
        <v>-0.13272834881711049</v>
      </c>
    </row>
    <row r="2032" spans="1:9" x14ac:dyDescent="0.25">
      <c r="A2032" s="1">
        <v>43132</v>
      </c>
      <c r="B2032">
        <v>23.4</v>
      </c>
      <c r="C2032">
        <v>23.98</v>
      </c>
      <c r="D2032">
        <v>23.24</v>
      </c>
      <c r="E2032">
        <v>23.28</v>
      </c>
      <c r="F2032">
        <v>62965370</v>
      </c>
      <c r="G2032">
        <v>86.812319046267405</v>
      </c>
      <c r="H2032">
        <v>86.860724226072435</v>
      </c>
      <c r="I2032" s="2">
        <f>tsla_14yr_avg[[#This Row],[Average_14Y_Centered]]-tsla_14yr_avg[[#This Row],[MANUAL ROLLING AVERAGE]]</f>
        <v>-4.840517980503023E-2</v>
      </c>
    </row>
    <row r="2033" spans="1:9" x14ac:dyDescent="0.25">
      <c r="A2033" s="1">
        <v>43131</v>
      </c>
      <c r="B2033">
        <v>23.17</v>
      </c>
      <c r="C2033">
        <v>23.75</v>
      </c>
      <c r="D2033">
        <v>23.01</v>
      </c>
      <c r="E2033">
        <v>23.62</v>
      </c>
      <c r="F2033">
        <v>93211116</v>
      </c>
      <c r="G2033">
        <v>86.788141316685596</v>
      </c>
      <c r="H2033">
        <v>86.746268105652092</v>
      </c>
      <c r="I2033" s="2">
        <f>tsla_14yr_avg[[#This Row],[Average_14Y_Centered]]-tsla_14yr_avg[[#This Row],[MANUAL ROLLING AVERAGE]]</f>
        <v>4.1873211033504276E-2</v>
      </c>
    </row>
    <row r="2034" spans="1:9" x14ac:dyDescent="0.25">
      <c r="A2034" s="1">
        <v>43130</v>
      </c>
      <c r="B2034">
        <v>23.01</v>
      </c>
      <c r="C2034">
        <v>23.22</v>
      </c>
      <c r="D2034">
        <v>22.81</v>
      </c>
      <c r="E2034">
        <v>23.05</v>
      </c>
      <c r="F2034">
        <v>70765573</v>
      </c>
      <c r="G2034">
        <v>86.697930740845862</v>
      </c>
      <c r="H2034">
        <v>86.633036069298782</v>
      </c>
      <c r="I2034" s="2">
        <f>tsla_14yr_avg[[#This Row],[Average_14Y_Centered]]-tsla_14yr_avg[[#This Row],[MANUAL ROLLING AVERAGE]]</f>
        <v>6.4894671547079952E-2</v>
      </c>
    </row>
    <row r="2035" spans="1:9" x14ac:dyDescent="0.25">
      <c r="A2035" s="1">
        <v>43129</v>
      </c>
      <c r="B2035">
        <v>22.66</v>
      </c>
      <c r="C2035">
        <v>23.39</v>
      </c>
      <c r="D2035">
        <v>22.55</v>
      </c>
      <c r="E2035">
        <v>23.3</v>
      </c>
      <c r="F2035">
        <v>71207293</v>
      </c>
      <c r="G2035">
        <v>86.608895513912557</v>
      </c>
      <c r="H2035">
        <v>86.522984947458426</v>
      </c>
      <c r="I2035" s="2">
        <f>tsla_14yr_avg[[#This Row],[Average_14Y_Centered]]-tsla_14yr_avg[[#This Row],[MANUAL ROLLING AVERAGE]]</f>
        <v>8.5910566454131754E-2</v>
      </c>
    </row>
    <row r="2036" spans="1:9" x14ac:dyDescent="0.25">
      <c r="A2036" s="1">
        <v>43126</v>
      </c>
      <c r="B2036">
        <v>22.77</v>
      </c>
      <c r="C2036">
        <v>22.93</v>
      </c>
      <c r="D2036">
        <v>22.38</v>
      </c>
      <c r="E2036">
        <v>22.86</v>
      </c>
      <c r="F2036">
        <v>68090410</v>
      </c>
      <c r="G2036">
        <v>86.274020442930166</v>
      </c>
      <c r="H2036">
        <v>86.410377733598693</v>
      </c>
      <c r="I2036" s="2">
        <f>tsla_14yr_avg[[#This Row],[Average_14Y_Centered]]-tsla_14yr_avg[[#This Row],[MANUAL ROLLING AVERAGE]]</f>
        <v>-0.13635729066852775</v>
      </c>
    </row>
    <row r="2037" spans="1:9" x14ac:dyDescent="0.25">
      <c r="A2037" s="1">
        <v>43125</v>
      </c>
      <c r="B2037">
        <v>23.22</v>
      </c>
      <c r="C2037">
        <v>23.28</v>
      </c>
      <c r="D2037">
        <v>22.43</v>
      </c>
      <c r="E2037">
        <v>22.51</v>
      </c>
      <c r="F2037">
        <v>101104649</v>
      </c>
      <c r="G2037">
        <v>86.25</v>
      </c>
      <c r="H2037">
        <v>86.298054529963366</v>
      </c>
      <c r="I2037" s="2">
        <f>tsla_14yr_avg[[#This Row],[Average_14Y_Centered]]-tsla_14yr_avg[[#This Row],[MANUAL ROLLING AVERAGE]]</f>
        <v>-4.8054529963366122E-2</v>
      </c>
    </row>
    <row r="2038" spans="1:9" x14ac:dyDescent="0.25">
      <c r="A2038" s="1">
        <v>43124</v>
      </c>
      <c r="B2038">
        <v>23.64</v>
      </c>
      <c r="C2038">
        <v>23.65</v>
      </c>
      <c r="D2038">
        <v>22.9</v>
      </c>
      <c r="E2038">
        <v>23.06</v>
      </c>
      <c r="F2038">
        <v>79312251</v>
      </c>
      <c r="G2038">
        <v>86.225987514188418</v>
      </c>
      <c r="H2038">
        <v>86.18305026981001</v>
      </c>
      <c r="I2038" s="2">
        <f>tsla_14yr_avg[[#This Row],[Average_14Y_Centered]]-tsla_14yr_avg[[#This Row],[MANUAL ROLLING AVERAGE]]</f>
        <v>4.2937244378407513E-2</v>
      </c>
    </row>
    <row r="2039" spans="1:9" x14ac:dyDescent="0.25">
      <c r="A2039" s="1">
        <v>43123</v>
      </c>
      <c r="B2039">
        <v>24</v>
      </c>
      <c r="C2039">
        <v>24.03</v>
      </c>
      <c r="D2039">
        <v>23.4</v>
      </c>
      <c r="E2039">
        <v>23.52</v>
      </c>
      <c r="F2039">
        <v>81981294</v>
      </c>
      <c r="G2039">
        <v>86.1350553505535</v>
      </c>
      <c r="H2039">
        <v>86.066398750355319</v>
      </c>
      <c r="I2039" s="2">
        <f>tsla_14yr_avg[[#This Row],[Average_14Y_Centered]]-tsla_14yr_avg[[#This Row],[MANUAL ROLLING AVERAGE]]</f>
        <v>6.865660019818165E-2</v>
      </c>
    </row>
    <row r="2040" spans="1:9" x14ac:dyDescent="0.25">
      <c r="A2040" s="1">
        <v>43122</v>
      </c>
      <c r="B2040">
        <v>23.29</v>
      </c>
      <c r="C2040">
        <v>23.86</v>
      </c>
      <c r="D2040">
        <v>23.28</v>
      </c>
      <c r="E2040">
        <v>23.44</v>
      </c>
      <c r="F2040">
        <v>93155511</v>
      </c>
      <c r="G2040">
        <v>86.042424758659848</v>
      </c>
      <c r="H2040">
        <v>85.948966202783609</v>
      </c>
      <c r="I2040" s="2">
        <f>tsla_14yr_avg[[#This Row],[Average_14Y_Centered]]-tsla_14yr_avg[[#This Row],[MANUAL ROLLING AVERAGE]]</f>
        <v>9.3458555876239302E-2</v>
      </c>
    </row>
    <row r="2041" spans="1:9" x14ac:dyDescent="0.25">
      <c r="A2041" s="1">
        <v>43119</v>
      </c>
      <c r="B2041">
        <v>23</v>
      </c>
      <c r="C2041">
        <v>23.37</v>
      </c>
      <c r="D2041">
        <v>22.84</v>
      </c>
      <c r="E2041">
        <v>23.33</v>
      </c>
      <c r="F2041">
        <v>73324620</v>
      </c>
      <c r="G2041">
        <v>85.781121203519717</v>
      </c>
      <c r="H2041">
        <v>85.828963362681364</v>
      </c>
      <c r="I2041" s="2">
        <f>tsla_14yr_avg[[#This Row],[Average_14Y_Centered]]-tsla_14yr_avg[[#This Row],[MANUAL ROLLING AVERAGE]]</f>
        <v>-4.7842159161646691E-2</v>
      </c>
    </row>
    <row r="2042" spans="1:9" x14ac:dyDescent="0.25">
      <c r="A2042" s="1">
        <v>43118</v>
      </c>
      <c r="B2042">
        <v>23.04</v>
      </c>
      <c r="C2042">
        <v>23.49</v>
      </c>
      <c r="D2042">
        <v>22.92</v>
      </c>
      <c r="E2042">
        <v>22.97</v>
      </c>
      <c r="F2042">
        <v>85287748</v>
      </c>
      <c r="G2042">
        <v>85.757264472190698</v>
      </c>
      <c r="H2042">
        <v>85.708261857427189</v>
      </c>
      <c r="I2042" s="2">
        <f>tsla_14yr_avg[[#This Row],[Average_14Y_Centered]]-tsla_14yr_avg[[#This Row],[MANUAL ROLLING AVERAGE]]</f>
        <v>4.90026147635092E-2</v>
      </c>
    </row>
    <row r="2043" spans="1:9" x14ac:dyDescent="0.25">
      <c r="A2043" s="1">
        <v>43117</v>
      </c>
      <c r="B2043">
        <v>22.7</v>
      </c>
      <c r="C2043">
        <v>23.27</v>
      </c>
      <c r="D2043">
        <v>22.65</v>
      </c>
      <c r="E2043">
        <v>23.14</v>
      </c>
      <c r="F2043">
        <v>106552669</v>
      </c>
      <c r="G2043">
        <v>85.757264472190698</v>
      </c>
      <c r="H2043">
        <v>85.59118716273818</v>
      </c>
      <c r="I2043" s="2">
        <f>tsla_14yr_avg[[#This Row],[Average_14Y_Centered]]-tsla_14yr_avg[[#This Row],[MANUAL ROLLING AVERAGE]]</f>
        <v>0.16607730945251831</v>
      </c>
    </row>
    <row r="2044" spans="1:9" x14ac:dyDescent="0.25">
      <c r="A2044" s="1">
        <v>43116</v>
      </c>
      <c r="B2044">
        <v>22.5</v>
      </c>
      <c r="C2044">
        <v>23</v>
      </c>
      <c r="D2044">
        <v>22.32</v>
      </c>
      <c r="E2044">
        <v>22.67</v>
      </c>
      <c r="F2044">
        <v>97113850</v>
      </c>
      <c r="G2044">
        <v>85.66054499006529</v>
      </c>
      <c r="H2044">
        <v>85.470053961942966</v>
      </c>
      <c r="I2044" s="2">
        <f>tsla_14yr_avg[[#This Row],[Average_14Y_Centered]]-tsla_14yr_avg[[#This Row],[MANUAL ROLLING AVERAGE]]</f>
        <v>0.19049102812232377</v>
      </c>
    </row>
    <row r="2045" spans="1:9" x14ac:dyDescent="0.25">
      <c r="A2045" s="1">
        <v>43112</v>
      </c>
      <c r="B2045">
        <v>22.58</v>
      </c>
      <c r="C2045">
        <v>22.69</v>
      </c>
      <c r="D2045">
        <v>22.24</v>
      </c>
      <c r="E2045">
        <v>22.41</v>
      </c>
      <c r="F2045">
        <v>72375959</v>
      </c>
      <c r="G2045">
        <v>85.220232822260087</v>
      </c>
      <c r="H2045">
        <v>85.357972166998337</v>
      </c>
      <c r="I2045" s="2">
        <f>tsla_14yr_avg[[#This Row],[Average_14Y_Centered]]-tsla_14yr_avg[[#This Row],[MANUAL ROLLING AVERAGE]]</f>
        <v>-0.13773934473825022</v>
      </c>
    </row>
    <row r="2046" spans="1:9" x14ac:dyDescent="0.25">
      <c r="A2046" s="1">
        <v>43111</v>
      </c>
      <c r="B2046">
        <v>22.35</v>
      </c>
      <c r="C2046">
        <v>22.99</v>
      </c>
      <c r="D2046">
        <v>22.22</v>
      </c>
      <c r="E2046">
        <v>22.53</v>
      </c>
      <c r="F2046">
        <v>99682347</v>
      </c>
      <c r="G2046">
        <v>85.196554073233045</v>
      </c>
      <c r="H2046">
        <v>85.243925021301081</v>
      </c>
      <c r="I2046" s="2">
        <f>tsla_14yr_avg[[#This Row],[Average_14Y_Centered]]-tsla_14yr_avg[[#This Row],[MANUAL ROLLING AVERAGE]]</f>
        <v>-4.7370948068035545E-2</v>
      </c>
    </row>
    <row r="2047" spans="1:9" x14ac:dyDescent="0.25">
      <c r="A2047" s="1">
        <v>43110</v>
      </c>
      <c r="B2047">
        <v>22.15</v>
      </c>
      <c r="C2047">
        <v>22.47</v>
      </c>
      <c r="D2047">
        <v>22</v>
      </c>
      <c r="E2047">
        <v>22.32</v>
      </c>
      <c r="F2047">
        <v>64648956</v>
      </c>
      <c r="G2047">
        <v>85.172917139614071</v>
      </c>
      <c r="H2047">
        <v>85.132326043737891</v>
      </c>
      <c r="I2047" s="2">
        <f>tsla_14yr_avg[[#This Row],[Average_14Y_Centered]]-tsla_14yr_avg[[#This Row],[MANUAL ROLLING AVERAGE]]</f>
        <v>4.0591095876180816E-2</v>
      </c>
    </row>
    <row r="2048" spans="1:9" x14ac:dyDescent="0.25">
      <c r="A2048" s="1">
        <v>43109</v>
      </c>
      <c r="B2048">
        <v>22.34</v>
      </c>
      <c r="C2048">
        <v>22.59</v>
      </c>
      <c r="D2048">
        <v>21.83</v>
      </c>
      <c r="E2048">
        <v>22.25</v>
      </c>
      <c r="F2048">
        <v>107199560</v>
      </c>
      <c r="G2048">
        <v>85.08504683508373</v>
      </c>
      <c r="H2048">
        <v>85.020670264129819</v>
      </c>
      <c r="I2048" s="2">
        <f>tsla_14yr_avg[[#This Row],[Average_14Y_Centered]]-tsla_14yr_avg[[#This Row],[MANUAL ROLLING AVERAGE]]</f>
        <v>6.4376570953911028E-2</v>
      </c>
    </row>
    <row r="2049" spans="1:9" x14ac:dyDescent="0.25">
      <c r="A2049" s="1">
        <v>43108</v>
      </c>
      <c r="B2049">
        <v>21.07</v>
      </c>
      <c r="C2049">
        <v>22.47</v>
      </c>
      <c r="D2049">
        <v>21.03</v>
      </c>
      <c r="E2049">
        <v>22.43</v>
      </c>
      <c r="F2049">
        <v>147891677</v>
      </c>
      <c r="G2049">
        <v>85.08504683508373</v>
      </c>
      <c r="H2049">
        <v>84.909207611474329</v>
      </c>
      <c r="I2049" s="2">
        <f>tsla_14yr_avg[[#This Row],[Average_14Y_Centered]]-tsla_14yr_avg[[#This Row],[MANUAL ROLLING AVERAGE]]</f>
        <v>0.17583922360940107</v>
      </c>
    </row>
    <row r="2050" spans="1:9" x14ac:dyDescent="0.25">
      <c r="A2050" s="1">
        <v>43105</v>
      </c>
      <c r="B2050">
        <v>21.11</v>
      </c>
      <c r="C2050">
        <v>21.15</v>
      </c>
      <c r="D2050">
        <v>20.8</v>
      </c>
      <c r="E2050">
        <v>21.11</v>
      </c>
      <c r="F2050">
        <v>68867771</v>
      </c>
      <c r="G2050">
        <v>84.745898382060759</v>
      </c>
      <c r="H2050">
        <v>84.792999147969653</v>
      </c>
      <c r="I2050" s="2">
        <f>tsla_14yr_avg[[#This Row],[Average_14Y_Centered]]-tsla_14yr_avg[[#This Row],[MANUAL ROLLING AVERAGE]]</f>
        <v>-4.7100765908894004E-2</v>
      </c>
    </row>
    <row r="2051" spans="1:9" x14ac:dyDescent="0.25">
      <c r="A2051" s="1">
        <v>43104</v>
      </c>
      <c r="B2051">
        <v>20.86</v>
      </c>
      <c r="C2051">
        <v>21.24</v>
      </c>
      <c r="D2051">
        <v>20.38</v>
      </c>
      <c r="E2051">
        <v>20.97</v>
      </c>
      <c r="F2051">
        <v>149194713</v>
      </c>
      <c r="G2051">
        <v>84.722355278093076</v>
      </c>
      <c r="H2051">
        <v>84.676958250497336</v>
      </c>
      <c r="I2051" s="2">
        <f>tsla_14yr_avg[[#This Row],[Average_14Y_Centered]]-tsla_14yr_avg[[#This Row],[MANUAL ROLLING AVERAGE]]</f>
        <v>4.5397027595740269E-2</v>
      </c>
    </row>
    <row r="2052" spans="1:9" x14ac:dyDescent="0.25">
      <c r="A2052" s="1">
        <v>43103</v>
      </c>
      <c r="B2052">
        <v>21.4</v>
      </c>
      <c r="C2052">
        <v>21.68</v>
      </c>
      <c r="D2052">
        <v>21.04</v>
      </c>
      <c r="E2052">
        <v>21.15</v>
      </c>
      <c r="F2052">
        <v>67822960</v>
      </c>
      <c r="G2052">
        <v>84.698822695035474</v>
      </c>
      <c r="H2052">
        <v>84.569747230900646</v>
      </c>
      <c r="I2052" s="2">
        <f>tsla_14yr_avg[[#This Row],[Average_14Y_Centered]]-tsla_14yr_avg[[#This Row],[MANUAL ROLLING AVERAGE]]</f>
        <v>0.12907546413482862</v>
      </c>
    </row>
    <row r="2053" spans="1:9" x14ac:dyDescent="0.25">
      <c r="A2053" s="1">
        <v>43102</v>
      </c>
      <c r="B2053">
        <v>20.8</v>
      </c>
      <c r="C2053">
        <v>21.47</v>
      </c>
      <c r="D2053">
        <v>20.73</v>
      </c>
      <c r="E2053">
        <v>21.37</v>
      </c>
      <c r="F2053">
        <v>65283682</v>
      </c>
      <c r="G2053">
        <v>84.60638762769581</v>
      </c>
      <c r="H2053">
        <v>84.455558080091222</v>
      </c>
      <c r="I2053" s="2">
        <f>tsla_14yr_avg[[#This Row],[Average_14Y_Centered]]-tsla_14yr_avg[[#This Row],[MANUAL ROLLING AVERAGE]]</f>
        <v>0.15082954760458733</v>
      </c>
    </row>
    <row r="2054" spans="1:9" x14ac:dyDescent="0.25">
      <c r="A2054" s="1">
        <v>43098</v>
      </c>
      <c r="B2054">
        <v>21.08</v>
      </c>
      <c r="C2054">
        <v>21.09</v>
      </c>
      <c r="D2054">
        <v>20.67</v>
      </c>
      <c r="E2054">
        <v>20.76</v>
      </c>
      <c r="F2054">
        <v>56657383</v>
      </c>
      <c r="G2054">
        <v>84.267247446083999</v>
      </c>
      <c r="H2054">
        <v>84.337512070434883</v>
      </c>
      <c r="I2054" s="2">
        <f>tsla_14yr_avg[[#This Row],[Average_14Y_Centered]]-tsla_14yr_avg[[#This Row],[MANUAL ROLLING AVERAGE]]</f>
        <v>-7.0264624350883764E-2</v>
      </c>
    </row>
    <row r="2055" spans="1:9" x14ac:dyDescent="0.25">
      <c r="A2055" s="1">
        <v>43097</v>
      </c>
      <c r="B2055">
        <v>20.78</v>
      </c>
      <c r="C2055">
        <v>21.05</v>
      </c>
      <c r="D2055">
        <v>20.64</v>
      </c>
      <c r="E2055">
        <v>21.02</v>
      </c>
      <c r="F2055">
        <v>64745271</v>
      </c>
      <c r="G2055">
        <v>84.243841134751762</v>
      </c>
      <c r="H2055">
        <v>84.215421755183584</v>
      </c>
      <c r="I2055" s="2">
        <f>tsla_14yr_avg[[#This Row],[Average_14Y_Centered]]-tsla_14yr_avg[[#This Row],[MANUAL ROLLING AVERAGE]]</f>
        <v>2.8419379568177305E-2</v>
      </c>
    </row>
    <row r="2056" spans="1:9" x14ac:dyDescent="0.25">
      <c r="A2056" s="1">
        <v>43096</v>
      </c>
      <c r="B2056">
        <v>21.07</v>
      </c>
      <c r="C2056">
        <v>21.18</v>
      </c>
      <c r="D2056">
        <v>20.72</v>
      </c>
      <c r="E2056">
        <v>20.78</v>
      </c>
      <c r="F2056">
        <v>70681723</v>
      </c>
      <c r="G2056">
        <v>84.220431083380603</v>
      </c>
      <c r="H2056">
        <v>84.086946890088441</v>
      </c>
      <c r="I2056" s="2">
        <f>tsla_14yr_avg[[#This Row],[Average_14Y_Centered]]-tsla_14yr_avg[[#This Row],[MANUAL ROLLING AVERAGE]]</f>
        <v>0.13348419329216199</v>
      </c>
    </row>
    <row r="2057" spans="1:9" x14ac:dyDescent="0.25">
      <c r="A2057" s="1">
        <v>43095</v>
      </c>
      <c r="B2057">
        <v>21.59</v>
      </c>
      <c r="C2057">
        <v>21.6</v>
      </c>
      <c r="D2057">
        <v>21.11</v>
      </c>
      <c r="E2057">
        <v>21.15</v>
      </c>
      <c r="F2057">
        <v>65676262</v>
      </c>
      <c r="G2057">
        <v>84.121866666666648</v>
      </c>
      <c r="H2057">
        <v>83.956180062482659</v>
      </c>
      <c r="I2057" s="2">
        <f>tsla_14yr_avg[[#This Row],[Average_14Y_Centered]]-tsla_14yr_avg[[#This Row],[MANUAL ROLLING AVERAGE]]</f>
        <v>0.16568660418398906</v>
      </c>
    </row>
    <row r="2058" spans="1:9" x14ac:dyDescent="0.25">
      <c r="A2058" s="1">
        <v>43091</v>
      </c>
      <c r="B2058">
        <v>21.97</v>
      </c>
      <c r="C2058">
        <v>22.06</v>
      </c>
      <c r="D2058">
        <v>21.65</v>
      </c>
      <c r="E2058">
        <v>21.68</v>
      </c>
      <c r="F2058">
        <v>63237170</v>
      </c>
      <c r="G2058">
        <v>83.764687854710559</v>
      </c>
      <c r="H2058">
        <v>83.834385117864642</v>
      </c>
      <c r="I2058" s="2">
        <f>tsla_14yr_avg[[#This Row],[Average_14Y_Centered]]-tsla_14yr_avg[[#This Row],[MANUAL ROLLING AVERAGE]]</f>
        <v>-6.9697263154083089E-2</v>
      </c>
    </row>
    <row r="2059" spans="1:9" x14ac:dyDescent="0.25">
      <c r="A2059" s="1">
        <v>43090</v>
      </c>
      <c r="B2059">
        <v>21.97</v>
      </c>
      <c r="C2059">
        <v>22.25</v>
      </c>
      <c r="D2059">
        <v>21.81</v>
      </c>
      <c r="E2059">
        <v>22.11</v>
      </c>
      <c r="F2059">
        <v>65778398</v>
      </c>
      <c r="G2059">
        <v>83.741534751773059</v>
      </c>
      <c r="H2059">
        <v>83.715282590173629</v>
      </c>
      <c r="I2059" s="2">
        <f>tsla_14yr_avg[[#This Row],[Average_14Y_Centered]]-tsla_14yr_avg[[#This Row],[MANUAL ROLLING AVERAGE]]</f>
        <v>2.6252161599430224E-2</v>
      </c>
    </row>
    <row r="2060" spans="1:9" x14ac:dyDescent="0.25">
      <c r="A2060" s="1">
        <v>43089</v>
      </c>
      <c r="B2060">
        <v>22.18</v>
      </c>
      <c r="C2060">
        <v>22.21</v>
      </c>
      <c r="D2060">
        <v>21.67</v>
      </c>
      <c r="E2060">
        <v>21.93</v>
      </c>
      <c r="F2060">
        <v>89307092</v>
      </c>
      <c r="G2060">
        <v>83.718383437322757</v>
      </c>
      <c r="H2060">
        <v>83.591976711161976</v>
      </c>
      <c r="I2060" s="2">
        <f>tsla_14yr_avg[[#This Row],[Average_14Y_Centered]]-tsla_14yr_avg[[#This Row],[MANUAL ROLLING AVERAGE]]</f>
        <v>0.12640672616078064</v>
      </c>
    </row>
    <row r="2061" spans="1:9" x14ac:dyDescent="0.25">
      <c r="A2061" s="1">
        <v>43088</v>
      </c>
      <c r="B2061">
        <v>22.68</v>
      </c>
      <c r="C2061">
        <v>22.77</v>
      </c>
      <c r="D2061">
        <v>22.02</v>
      </c>
      <c r="E2061">
        <v>22.07</v>
      </c>
      <c r="F2061">
        <v>102374670</v>
      </c>
      <c r="G2061">
        <v>83.622683687943251</v>
      </c>
      <c r="H2061">
        <v>83.467594433399938</v>
      </c>
      <c r="I2061" s="2">
        <f>tsla_14yr_avg[[#This Row],[Average_14Y_Centered]]-tsla_14yr_avg[[#This Row],[MANUAL ROLLING AVERAGE]]</f>
        <v>0.1550892545433129</v>
      </c>
    </row>
    <row r="2062" spans="1:9" x14ac:dyDescent="0.25">
      <c r="A2062" s="1">
        <v>43087</v>
      </c>
      <c r="B2062">
        <v>22.99</v>
      </c>
      <c r="C2062">
        <v>23.12</v>
      </c>
      <c r="D2062">
        <v>22.51</v>
      </c>
      <c r="E2062">
        <v>22.59</v>
      </c>
      <c r="F2062">
        <v>82142574</v>
      </c>
      <c r="G2062">
        <v>83.52264188422248</v>
      </c>
      <c r="H2062">
        <v>83.331919909117104</v>
      </c>
      <c r="I2062" s="2">
        <f>tsla_14yr_avg[[#This Row],[Average_14Y_Centered]]-tsla_14yr_avg[[#This Row],[MANUAL ROLLING AVERAGE]]</f>
        <v>0.19072197510537592</v>
      </c>
    </row>
    <row r="2063" spans="1:9" x14ac:dyDescent="0.25">
      <c r="A2063" s="1">
        <v>43084</v>
      </c>
      <c r="B2063">
        <v>22.8</v>
      </c>
      <c r="C2063">
        <v>22.93</v>
      </c>
      <c r="D2063">
        <v>22.38</v>
      </c>
      <c r="E2063">
        <v>22.9</v>
      </c>
      <c r="F2063">
        <v>103998107</v>
      </c>
      <c r="G2063">
        <v>83.131921112372325</v>
      </c>
      <c r="H2063">
        <v>83.201016756603593</v>
      </c>
      <c r="I2063" s="2">
        <f>tsla_14yr_avg[[#This Row],[Average_14Y_Centered]]-tsla_14yr_avg[[#This Row],[MANUAL ROLLING AVERAGE]]</f>
        <v>-6.9095644231268238E-2</v>
      </c>
    </row>
    <row r="2064" spans="1:9" x14ac:dyDescent="0.25">
      <c r="A2064" s="1">
        <v>43083</v>
      </c>
      <c r="B2064">
        <v>22.73</v>
      </c>
      <c r="C2064">
        <v>23.16</v>
      </c>
      <c r="D2064">
        <v>22.46</v>
      </c>
      <c r="E2064">
        <v>22.53</v>
      </c>
      <c r="F2064">
        <v>86998829</v>
      </c>
      <c r="G2064">
        <v>83.108876595744675</v>
      </c>
      <c r="H2064">
        <v>83.077716557796393</v>
      </c>
      <c r="I2064" s="2">
        <f>tsla_14yr_avg[[#This Row],[Average_14Y_Centered]]-tsla_14yr_avg[[#This Row],[MANUAL ROLLING AVERAGE]]</f>
        <v>3.1160037948282593E-2</v>
      </c>
    </row>
    <row r="2065" spans="1:9" x14ac:dyDescent="0.25">
      <c r="A2065" s="1">
        <v>43082</v>
      </c>
      <c r="B2065">
        <v>22.73</v>
      </c>
      <c r="C2065">
        <v>22.95</v>
      </c>
      <c r="D2065">
        <v>22.43</v>
      </c>
      <c r="E2065">
        <v>22.6</v>
      </c>
      <c r="F2065">
        <v>93321996</v>
      </c>
      <c r="G2065">
        <v>83.085884855360192</v>
      </c>
      <c r="H2065">
        <v>82.959554103948079</v>
      </c>
      <c r="I2065" s="2">
        <f>tsla_14yr_avg[[#This Row],[Average_14Y_Centered]]-tsla_14yr_avg[[#This Row],[MANUAL ROLLING AVERAGE]]</f>
        <v>0.12633075141211236</v>
      </c>
    </row>
    <row r="2066" spans="1:9" x14ac:dyDescent="0.25">
      <c r="A2066" s="1">
        <v>43081</v>
      </c>
      <c r="B2066">
        <v>22.03</v>
      </c>
      <c r="C2066">
        <v>22.76</v>
      </c>
      <c r="D2066">
        <v>22</v>
      </c>
      <c r="E2066">
        <v>22.74</v>
      </c>
      <c r="F2066">
        <v>130998135</v>
      </c>
      <c r="G2066">
        <v>82.985702127659579</v>
      </c>
      <c r="H2066">
        <v>82.83947458108527</v>
      </c>
      <c r="I2066" s="2">
        <f>tsla_14yr_avg[[#This Row],[Average_14Y_Centered]]-tsla_14yr_avg[[#This Row],[MANUAL ROLLING AVERAGE]]</f>
        <v>0.14622754657430903</v>
      </c>
    </row>
    <row r="2067" spans="1:9" x14ac:dyDescent="0.25">
      <c r="A2067" s="1">
        <v>43080</v>
      </c>
      <c r="B2067">
        <v>20.98</v>
      </c>
      <c r="C2067">
        <v>21.93</v>
      </c>
      <c r="D2067">
        <v>20.92</v>
      </c>
      <c r="E2067">
        <v>21.93</v>
      </c>
      <c r="F2067">
        <v>119069822</v>
      </c>
      <c r="G2067">
        <v>82.890607264472209</v>
      </c>
      <c r="H2067">
        <v>82.726128940642226</v>
      </c>
      <c r="I2067" s="2">
        <f>tsla_14yr_avg[[#This Row],[Average_14Y_Centered]]-tsla_14yr_avg[[#This Row],[MANUAL ROLLING AVERAGE]]</f>
        <v>0.16447832382998229</v>
      </c>
    </row>
    <row r="2068" spans="1:9" x14ac:dyDescent="0.25">
      <c r="A2068" s="1">
        <v>43077</v>
      </c>
      <c r="B2068">
        <v>20.97</v>
      </c>
      <c r="C2068">
        <v>21.13</v>
      </c>
      <c r="D2068">
        <v>20.75</v>
      </c>
      <c r="E2068">
        <v>21.01</v>
      </c>
      <c r="F2068">
        <v>52026923</v>
      </c>
      <c r="G2068">
        <v>82.547488649262192</v>
      </c>
      <c r="H2068">
        <v>82.616003976143489</v>
      </c>
      <c r="I2068" s="2">
        <f>tsla_14yr_avg[[#This Row],[Average_14Y_Centered]]-tsla_14yr_avg[[#This Row],[MANUAL ROLLING AVERAGE]]</f>
        <v>-6.8515326881296801E-2</v>
      </c>
    </row>
    <row r="2069" spans="1:9" x14ac:dyDescent="0.25">
      <c r="A2069" s="1">
        <v>43076</v>
      </c>
      <c r="B2069">
        <v>20.8</v>
      </c>
      <c r="C2069">
        <v>21.24</v>
      </c>
      <c r="D2069">
        <v>20.74</v>
      </c>
      <c r="E2069">
        <v>20.75</v>
      </c>
      <c r="F2069">
        <v>71709029</v>
      </c>
      <c r="G2069">
        <v>82.524666666666647</v>
      </c>
      <c r="H2069">
        <v>82.506057938086144</v>
      </c>
      <c r="I2069" s="2">
        <f>tsla_14yr_avg[[#This Row],[Average_14Y_Centered]]-tsla_14yr_avg[[#This Row],[MANUAL ROLLING AVERAGE]]</f>
        <v>1.8608728580502998E-2</v>
      </c>
    </row>
    <row r="2070" spans="1:9" x14ac:dyDescent="0.25">
      <c r="A2070" s="1">
        <v>43075</v>
      </c>
      <c r="B2070">
        <v>20.010000000000002</v>
      </c>
      <c r="C2070">
        <v>20.89</v>
      </c>
      <c r="D2070">
        <v>20</v>
      </c>
      <c r="E2070">
        <v>20.88</v>
      </c>
      <c r="F2070">
        <v>107930211</v>
      </c>
      <c r="G2070">
        <v>82.501834940442421</v>
      </c>
      <c r="H2070">
        <v>82.401726782164531</v>
      </c>
      <c r="I2070" s="2">
        <f>tsla_14yr_avg[[#This Row],[Average_14Y_Centered]]-tsla_14yr_avg[[#This Row],[MANUAL ROLLING AVERAGE]]</f>
        <v>0.10010815827789088</v>
      </c>
    </row>
    <row r="2071" spans="1:9" x14ac:dyDescent="0.25">
      <c r="A2071" s="1">
        <v>43074</v>
      </c>
      <c r="B2071">
        <v>20.13</v>
      </c>
      <c r="C2071">
        <v>20.53</v>
      </c>
      <c r="D2071">
        <v>20.07</v>
      </c>
      <c r="E2071">
        <v>20.25</v>
      </c>
      <c r="F2071">
        <v>69697872</v>
      </c>
      <c r="G2071">
        <v>82.414822695035454</v>
      </c>
      <c r="H2071">
        <v>82.300684464641108</v>
      </c>
      <c r="I2071" s="2">
        <f>tsla_14yr_avg[[#This Row],[Average_14Y_Centered]]-tsla_14yr_avg[[#This Row],[MANUAL ROLLING AVERAGE]]</f>
        <v>0.1141382303943459</v>
      </c>
    </row>
    <row r="2072" spans="1:9" x14ac:dyDescent="0.25">
      <c r="A2072" s="1">
        <v>43073</v>
      </c>
      <c r="B2072">
        <v>20.43</v>
      </c>
      <c r="C2072">
        <v>20.55</v>
      </c>
      <c r="D2072">
        <v>20.04</v>
      </c>
      <c r="E2072">
        <v>20.350000000000001</v>
      </c>
      <c r="F2072">
        <v>87527190</v>
      </c>
      <c r="G2072">
        <v>82.333359818388203</v>
      </c>
      <c r="H2072">
        <v>82.201474013064868</v>
      </c>
      <c r="I2072" s="2">
        <f>tsla_14yr_avg[[#This Row],[Average_14Y_Centered]]-tsla_14yr_avg[[#This Row],[MANUAL ROLLING AVERAGE]]</f>
        <v>0.1318858053233356</v>
      </c>
    </row>
    <row r="2073" spans="1:9" x14ac:dyDescent="0.25">
      <c r="A2073" s="1">
        <v>43070</v>
      </c>
      <c r="B2073">
        <v>20.36</v>
      </c>
      <c r="C2073">
        <v>20.69</v>
      </c>
      <c r="D2073">
        <v>20.34</v>
      </c>
      <c r="E2073">
        <v>20.440000000000001</v>
      </c>
      <c r="F2073">
        <v>64393086</v>
      </c>
      <c r="G2073">
        <v>82.03259648127127</v>
      </c>
      <c r="H2073">
        <v>82.100630502698536</v>
      </c>
      <c r="I2073" s="2">
        <f>tsla_14yr_avg[[#This Row],[Average_14Y_Centered]]-tsla_14yr_avg[[#This Row],[MANUAL ROLLING AVERAGE]]</f>
        <v>-6.8034021427266111E-2</v>
      </c>
    </row>
    <row r="2074" spans="1:9" x14ac:dyDescent="0.25">
      <c r="A2074" s="1">
        <v>43069</v>
      </c>
      <c r="B2074">
        <v>20.57</v>
      </c>
      <c r="C2074">
        <v>20.71</v>
      </c>
      <c r="D2074">
        <v>20.3</v>
      </c>
      <c r="E2074">
        <v>20.59</v>
      </c>
      <c r="F2074">
        <v>65273857</v>
      </c>
      <c r="G2074">
        <v>82.009994326241141</v>
      </c>
      <c r="H2074">
        <v>82.00319795512678</v>
      </c>
      <c r="I2074" s="2">
        <f>tsla_14yr_avg[[#This Row],[Average_14Y_Centered]]-tsla_14yr_avg[[#This Row],[MANUAL ROLLING AVERAGE]]</f>
        <v>6.7963711143619321E-3</v>
      </c>
    </row>
    <row r="2075" spans="1:9" x14ac:dyDescent="0.25">
      <c r="A2075" s="1">
        <v>43068</v>
      </c>
      <c r="B2075">
        <v>21.15</v>
      </c>
      <c r="C2075">
        <v>21.2</v>
      </c>
      <c r="D2075">
        <v>20.079999999999998</v>
      </c>
      <c r="E2075">
        <v>20.5</v>
      </c>
      <c r="F2075">
        <v>131511090</v>
      </c>
      <c r="G2075">
        <v>81.987385138967667</v>
      </c>
      <c r="H2075">
        <v>81.90926725362155</v>
      </c>
      <c r="I2075" s="2">
        <f>tsla_14yr_avg[[#This Row],[Average_14Y_Centered]]-tsla_14yr_avg[[#This Row],[MANUAL ROLLING AVERAGE]]</f>
        <v>7.8117885346117077E-2</v>
      </c>
    </row>
    <row r="2076" spans="1:9" x14ac:dyDescent="0.25">
      <c r="A2076" s="1">
        <v>43067</v>
      </c>
      <c r="B2076">
        <v>21.09</v>
      </c>
      <c r="C2076">
        <v>21.33</v>
      </c>
      <c r="D2076">
        <v>20.93</v>
      </c>
      <c r="E2076">
        <v>21.17</v>
      </c>
      <c r="F2076">
        <v>74242426</v>
      </c>
      <c r="G2076">
        <v>81.912726241134749</v>
      </c>
      <c r="H2076">
        <v>81.813856858847345</v>
      </c>
      <c r="I2076" s="2">
        <f>tsla_14yr_avg[[#This Row],[Average_14Y_Centered]]-tsla_14yr_avg[[#This Row],[MANUAL ROLLING AVERAGE]]</f>
        <v>9.8869382287404051E-2</v>
      </c>
    </row>
    <row r="2077" spans="1:9" x14ac:dyDescent="0.25">
      <c r="A2077" s="1">
        <v>43066</v>
      </c>
      <c r="B2077">
        <v>20.88</v>
      </c>
      <c r="C2077">
        <v>21.16</v>
      </c>
      <c r="D2077">
        <v>20.63</v>
      </c>
      <c r="E2077">
        <v>21.12</v>
      </c>
      <c r="F2077">
        <v>68338480</v>
      </c>
      <c r="G2077">
        <v>81.912726241134749</v>
      </c>
      <c r="H2077">
        <v>81.718364101108051</v>
      </c>
      <c r="I2077" s="2">
        <f>tsla_14yr_avg[[#This Row],[Average_14Y_Centered]]-tsla_14yr_avg[[#This Row],[MANUAL ROLLING AVERAGE]]</f>
        <v>0.19436214002669772</v>
      </c>
    </row>
    <row r="2078" spans="1:9" x14ac:dyDescent="0.25">
      <c r="A2078" s="1">
        <v>43063</v>
      </c>
      <c r="B2078">
        <v>20.92</v>
      </c>
      <c r="C2078">
        <v>21.09</v>
      </c>
      <c r="D2078">
        <v>20.73</v>
      </c>
      <c r="E2078">
        <v>21.04</v>
      </c>
      <c r="F2078">
        <v>48661025</v>
      </c>
      <c r="G2078">
        <v>81.650783200908052</v>
      </c>
      <c r="H2078">
        <v>81.618883839818622</v>
      </c>
      <c r="I2078" s="2">
        <f>tsla_14yr_avg[[#This Row],[Average_14Y_Centered]]-tsla_14yr_avg[[#This Row],[MANUAL ROLLING AVERAGE]]</f>
        <v>3.189936108942959E-2</v>
      </c>
    </row>
    <row r="2079" spans="1:9" x14ac:dyDescent="0.25">
      <c r="A2079" s="1">
        <v>43061</v>
      </c>
      <c r="B2079">
        <v>21.12</v>
      </c>
      <c r="C2079">
        <v>21.16</v>
      </c>
      <c r="D2079">
        <v>20.79</v>
      </c>
      <c r="E2079">
        <v>20.84</v>
      </c>
      <c r="F2079">
        <v>73764616</v>
      </c>
      <c r="G2079">
        <v>81.605754395916051</v>
      </c>
      <c r="H2079">
        <v>81.523090031241523</v>
      </c>
      <c r="I2079" s="2">
        <f>tsla_14yr_avg[[#This Row],[Average_14Y_Centered]]-tsla_14yr_avg[[#This Row],[MANUAL ROLLING AVERAGE]]</f>
        <v>8.2664364674528201E-2</v>
      </c>
    </row>
    <row r="2080" spans="1:9" x14ac:dyDescent="0.25">
      <c r="A2080" s="1">
        <v>43060</v>
      </c>
      <c r="B2080">
        <v>20.72</v>
      </c>
      <c r="C2080">
        <v>21.22</v>
      </c>
      <c r="D2080">
        <v>20.58</v>
      </c>
      <c r="E2080">
        <v>21.19</v>
      </c>
      <c r="F2080">
        <v>108919192</v>
      </c>
      <c r="G2080">
        <v>81.528887943262404</v>
      </c>
      <c r="H2080">
        <v>81.426620278330375</v>
      </c>
      <c r="I2080" s="2">
        <f>tsla_14yr_avg[[#This Row],[Average_14Y_Centered]]-tsla_14yr_avg[[#This Row],[MANUAL ROLLING AVERAGE]]</f>
        <v>0.10226766493202888</v>
      </c>
    </row>
    <row r="2081" spans="1:9" x14ac:dyDescent="0.25">
      <c r="A2081" s="1">
        <v>43059</v>
      </c>
      <c r="B2081">
        <v>20.92</v>
      </c>
      <c r="C2081">
        <v>21.03</v>
      </c>
      <c r="D2081">
        <v>20.32</v>
      </c>
      <c r="E2081">
        <v>20.58</v>
      </c>
      <c r="F2081">
        <v>123714862</v>
      </c>
      <c r="G2081">
        <v>81.45564415437002</v>
      </c>
      <c r="H2081">
        <v>81.329005964215057</v>
      </c>
      <c r="I2081" s="2">
        <f>tsla_14yr_avg[[#This Row],[Average_14Y_Centered]]-tsla_14yr_avg[[#This Row],[MANUAL ROLLING AVERAGE]]</f>
        <v>0.12663819015496358</v>
      </c>
    </row>
    <row r="2082" spans="1:9" x14ac:dyDescent="0.25">
      <c r="A2082" s="1">
        <v>43056</v>
      </c>
      <c r="B2082">
        <v>21.71</v>
      </c>
      <c r="C2082">
        <v>21.78</v>
      </c>
      <c r="D2082">
        <v>20.88</v>
      </c>
      <c r="E2082">
        <v>21</v>
      </c>
      <c r="F2082">
        <v>206027297</v>
      </c>
      <c r="G2082">
        <v>81.165990351872878</v>
      </c>
      <c r="H2082">
        <v>81.233433683612958</v>
      </c>
      <c r="I2082" s="2">
        <f>tsla_14yr_avg[[#This Row],[Average_14Y_Centered]]-tsla_14yr_avg[[#This Row],[MANUAL ROLLING AVERAGE]]</f>
        <v>-6.744333174007977E-2</v>
      </c>
    </row>
    <row r="2083" spans="1:9" x14ac:dyDescent="0.25">
      <c r="A2083" s="1">
        <v>43055</v>
      </c>
      <c r="B2083">
        <v>20.93</v>
      </c>
      <c r="C2083">
        <v>21.21</v>
      </c>
      <c r="D2083">
        <v>20.75</v>
      </c>
      <c r="E2083">
        <v>20.83</v>
      </c>
      <c r="F2083">
        <v>87331170</v>
      </c>
      <c r="G2083">
        <v>81.143526241134751</v>
      </c>
      <c r="H2083">
        <v>81.142933825618059</v>
      </c>
      <c r="I2083" s="2">
        <f>tsla_14yr_avg[[#This Row],[Average_14Y_Centered]]-tsla_14yr_avg[[#This Row],[MANUAL ROLLING AVERAGE]]</f>
        <v>5.9241551669231285E-4</v>
      </c>
    </row>
    <row r="2084" spans="1:9" x14ac:dyDescent="0.25">
      <c r="A2084" s="1">
        <v>43054</v>
      </c>
      <c r="B2084">
        <v>20.399999999999999</v>
      </c>
      <c r="C2084">
        <v>20.83</v>
      </c>
      <c r="D2084">
        <v>20.100000000000001</v>
      </c>
      <c r="E2084">
        <v>20.75</v>
      </c>
      <c r="F2084">
        <v>89680067</v>
      </c>
      <c r="G2084">
        <v>81.121094724900729</v>
      </c>
      <c r="H2084">
        <v>81.05512070434564</v>
      </c>
      <c r="I2084" s="2">
        <f>tsla_14yr_avg[[#This Row],[Average_14Y_Centered]]-tsla_14yr_avg[[#This Row],[MANUAL ROLLING AVERAGE]]</f>
        <v>6.5974020555088941E-2</v>
      </c>
    </row>
    <row r="2085" spans="1:9" x14ac:dyDescent="0.25">
      <c r="A2085" s="1">
        <v>43053</v>
      </c>
      <c r="B2085">
        <v>21</v>
      </c>
      <c r="C2085">
        <v>21.09</v>
      </c>
      <c r="D2085">
        <v>20.46</v>
      </c>
      <c r="E2085">
        <v>20.58</v>
      </c>
      <c r="F2085">
        <v>85141227</v>
      </c>
      <c r="G2085">
        <v>81.053123404255317</v>
      </c>
      <c r="H2085">
        <v>80.961888667992326</v>
      </c>
      <c r="I2085" s="2">
        <f>tsla_14yr_avg[[#This Row],[Average_14Y_Centered]]-tsla_14yr_avg[[#This Row],[MANUAL ROLLING AVERAGE]]</f>
        <v>9.1234736262990168E-2</v>
      </c>
    </row>
    <row r="2086" spans="1:9" x14ac:dyDescent="0.25">
      <c r="A2086" s="1">
        <v>43052</v>
      </c>
      <c r="B2086">
        <v>20.010000000000002</v>
      </c>
      <c r="C2086">
        <v>21.12</v>
      </c>
      <c r="D2086">
        <v>19.940000000000001</v>
      </c>
      <c r="E2086">
        <v>21.03</v>
      </c>
      <c r="F2086">
        <v>113774277</v>
      </c>
      <c r="G2086">
        <v>80.987820658342798</v>
      </c>
      <c r="H2086">
        <v>80.869156489633866</v>
      </c>
      <c r="I2086" s="2">
        <f>tsla_14yr_avg[[#This Row],[Average_14Y_Centered]]-tsla_14yr_avg[[#This Row],[MANUAL ROLLING AVERAGE]]</f>
        <v>0.11866416870893204</v>
      </c>
    </row>
    <row r="2087" spans="1:9" x14ac:dyDescent="0.25">
      <c r="A2087" s="1">
        <v>43049</v>
      </c>
      <c r="B2087">
        <v>20.170000000000002</v>
      </c>
      <c r="C2087">
        <v>20.56</v>
      </c>
      <c r="D2087">
        <v>20.12</v>
      </c>
      <c r="E2087">
        <v>20.2</v>
      </c>
      <c r="F2087">
        <v>69381491</v>
      </c>
      <c r="G2087">
        <v>80.70322644721908</v>
      </c>
      <c r="H2087">
        <v>80.770335132064986</v>
      </c>
      <c r="I2087" s="2">
        <f>tsla_14yr_avg[[#This Row],[Average_14Y_Centered]]-tsla_14yr_avg[[#This Row],[MANUAL ROLLING AVERAGE]]</f>
        <v>-6.7108684845905486E-2</v>
      </c>
    </row>
    <row r="2088" spans="1:9" x14ac:dyDescent="0.25">
      <c r="A2088" s="1">
        <v>43048</v>
      </c>
      <c r="B2088">
        <v>20.170000000000002</v>
      </c>
      <c r="C2088">
        <v>20.3</v>
      </c>
      <c r="D2088">
        <v>19.75</v>
      </c>
      <c r="E2088">
        <v>20.2</v>
      </c>
      <c r="F2088">
        <v>81707274</v>
      </c>
      <c r="G2088">
        <v>80.680797163120573</v>
      </c>
      <c r="H2088">
        <v>80.679670548139924</v>
      </c>
      <c r="I2088" s="2">
        <f>tsla_14yr_avg[[#This Row],[Average_14Y_Centered]]-tsla_14yr_avg[[#This Row],[MANUAL ROLLING AVERAGE]]</f>
        <v>1.1266149806488102E-3</v>
      </c>
    </row>
    <row r="2089" spans="1:9" x14ac:dyDescent="0.25">
      <c r="A2089" s="1">
        <v>43047</v>
      </c>
      <c r="B2089">
        <v>20.37</v>
      </c>
      <c r="C2089">
        <v>20.46</v>
      </c>
      <c r="D2089">
        <v>20.09</v>
      </c>
      <c r="E2089">
        <v>20.29</v>
      </c>
      <c r="F2089">
        <v>70879138</v>
      </c>
      <c r="G2089">
        <v>80.658389109472481</v>
      </c>
      <c r="H2089">
        <v>80.595876171542372</v>
      </c>
      <c r="I2089" s="2">
        <f>tsla_14yr_avg[[#This Row],[Average_14Y_Centered]]-tsla_14yr_avg[[#This Row],[MANUAL ROLLING AVERAGE]]</f>
        <v>6.2512937930108592E-2</v>
      </c>
    </row>
    <row r="2090" spans="1:9" x14ac:dyDescent="0.25">
      <c r="A2090" s="1">
        <v>43046</v>
      </c>
      <c r="B2090">
        <v>20.07</v>
      </c>
      <c r="C2090">
        <v>20.43</v>
      </c>
      <c r="D2090">
        <v>20</v>
      </c>
      <c r="E2090">
        <v>20.399999999999999</v>
      </c>
      <c r="F2090">
        <v>79414177</v>
      </c>
      <c r="G2090">
        <v>80.590144680851068</v>
      </c>
      <c r="H2090">
        <v>80.51448736154525</v>
      </c>
      <c r="I2090" s="2">
        <f>tsla_14yr_avg[[#This Row],[Average_14Y_Centered]]-tsla_14yr_avg[[#This Row],[MANUAL ROLLING AVERAGE]]</f>
        <v>7.565731930581876E-2</v>
      </c>
    </row>
    <row r="2091" spans="1:9" x14ac:dyDescent="0.25">
      <c r="A2091" s="1">
        <v>43045</v>
      </c>
      <c r="B2091">
        <v>20.47</v>
      </c>
      <c r="C2091">
        <v>20.5</v>
      </c>
      <c r="D2091">
        <v>19.93</v>
      </c>
      <c r="E2091">
        <v>20.190000000000001</v>
      </c>
      <c r="F2091">
        <v>97290220</v>
      </c>
      <c r="G2091">
        <v>80.528759931895564</v>
      </c>
      <c r="H2091">
        <v>80.443541607498119</v>
      </c>
      <c r="I2091" s="2">
        <f>tsla_14yr_avg[[#This Row],[Average_14Y_Centered]]-tsla_14yr_avg[[#This Row],[MANUAL ROLLING AVERAGE]]</f>
        <v>8.5218324397445144E-2</v>
      </c>
    </row>
    <row r="2092" spans="1:9" x14ac:dyDescent="0.25">
      <c r="A2092" s="1">
        <v>43042</v>
      </c>
      <c r="B2092">
        <v>19.97</v>
      </c>
      <c r="C2092">
        <v>20.420000000000002</v>
      </c>
      <c r="D2092">
        <v>19.68</v>
      </c>
      <c r="E2092">
        <v>20.41</v>
      </c>
      <c r="F2092">
        <v>133409732</v>
      </c>
      <c r="G2092">
        <v>80.307968217934175</v>
      </c>
      <c r="H2092">
        <v>80.37504686168721</v>
      </c>
      <c r="I2092" s="2">
        <f>tsla_14yr_avg[[#This Row],[Average_14Y_Centered]]-tsla_14yr_avg[[#This Row],[MANUAL ROLLING AVERAGE]]</f>
        <v>-6.7078643753035294E-2</v>
      </c>
    </row>
    <row r="2093" spans="1:9" x14ac:dyDescent="0.25">
      <c r="A2093" s="1">
        <v>43041</v>
      </c>
      <c r="B2093">
        <v>20.010000000000002</v>
      </c>
      <c r="C2093">
        <v>20.58</v>
      </c>
      <c r="D2093">
        <v>19.510000000000002</v>
      </c>
      <c r="E2093">
        <v>19.95</v>
      </c>
      <c r="F2093">
        <v>296871575</v>
      </c>
      <c r="G2093">
        <v>80.285588652482275</v>
      </c>
      <c r="H2093">
        <v>80.304796932689783</v>
      </c>
      <c r="I2093" s="2">
        <f>tsla_14yr_avg[[#This Row],[Average_14Y_Centered]]-tsla_14yr_avg[[#This Row],[MANUAL ROLLING AVERAGE]]</f>
        <v>-1.9208280207507755E-2</v>
      </c>
    </row>
    <row r="2094" spans="1:9" x14ac:dyDescent="0.25">
      <c r="A2094" s="1">
        <v>43040</v>
      </c>
      <c r="B2094">
        <v>22.15</v>
      </c>
      <c r="C2094">
        <v>22.17</v>
      </c>
      <c r="D2094">
        <v>21.35</v>
      </c>
      <c r="E2094">
        <v>21.41</v>
      </c>
      <c r="F2094">
        <v>126860185</v>
      </c>
      <c r="G2094">
        <v>80.263224617129879</v>
      </c>
      <c r="H2094">
        <v>80.234308435103841</v>
      </c>
      <c r="I2094" s="2">
        <f>tsla_14yr_avg[[#This Row],[Average_14Y_Centered]]-tsla_14yr_avg[[#This Row],[MANUAL ROLLING AVERAGE]]</f>
        <v>2.8916182026037518E-2</v>
      </c>
    </row>
    <row r="2095" spans="1:9" x14ac:dyDescent="0.25">
      <c r="A2095" s="1">
        <v>43039</v>
      </c>
      <c r="B2095">
        <v>21.35</v>
      </c>
      <c r="C2095">
        <v>22.13</v>
      </c>
      <c r="D2095">
        <v>21.35</v>
      </c>
      <c r="E2095">
        <v>22.1</v>
      </c>
      <c r="F2095">
        <v>85085292</v>
      </c>
      <c r="G2095">
        <v>80.215361702127652</v>
      </c>
      <c r="H2095">
        <v>80.161573416643151</v>
      </c>
      <c r="I2095" s="2">
        <f>tsla_14yr_avg[[#This Row],[Average_14Y_Centered]]-tsla_14yr_avg[[#This Row],[MANUAL ROLLING AVERAGE]]</f>
        <v>5.3788285484500875E-2</v>
      </c>
    </row>
    <row r="2096" spans="1:9" x14ac:dyDescent="0.25">
      <c r="A2096" s="1">
        <v>43038</v>
      </c>
      <c r="B2096">
        <v>21.28</v>
      </c>
      <c r="C2096">
        <v>21.59</v>
      </c>
      <c r="D2096">
        <v>21.15</v>
      </c>
      <c r="E2096">
        <v>21.34</v>
      </c>
      <c r="F2096">
        <v>63815736</v>
      </c>
      <c r="G2096">
        <v>80.16722474460839</v>
      </c>
      <c r="H2096">
        <v>80.088270377733721</v>
      </c>
      <c r="I2096" s="2">
        <f>tsla_14yr_avg[[#This Row],[Average_14Y_Centered]]-tsla_14yr_avg[[#This Row],[MANUAL ROLLING AVERAGE]]</f>
        <v>7.8954366874668835E-2</v>
      </c>
    </row>
    <row r="2097" spans="1:9" x14ac:dyDescent="0.25">
      <c r="A2097" s="1">
        <v>43035</v>
      </c>
      <c r="B2097">
        <v>21.32</v>
      </c>
      <c r="C2097">
        <v>21.64</v>
      </c>
      <c r="D2097">
        <v>21.11</v>
      </c>
      <c r="E2097">
        <v>21.39</v>
      </c>
      <c r="F2097">
        <v>104695668</v>
      </c>
      <c r="G2097">
        <v>79.947216231555046</v>
      </c>
      <c r="H2097">
        <v>80.014120988355685</v>
      </c>
      <c r="I2097" s="2">
        <f>tsla_14yr_avg[[#This Row],[Average_14Y_Centered]]-tsla_14yr_avg[[#This Row],[MANUAL ROLLING AVERAGE]]</f>
        <v>-6.690475680063912E-2</v>
      </c>
    </row>
    <row r="2098" spans="1:9" x14ac:dyDescent="0.25">
      <c r="A2098" s="1">
        <v>43034</v>
      </c>
      <c r="B2098">
        <v>21.85</v>
      </c>
      <c r="C2098">
        <v>22.02</v>
      </c>
      <c r="D2098">
        <v>21.55</v>
      </c>
      <c r="E2098">
        <v>21.74</v>
      </c>
      <c r="F2098">
        <v>75352577</v>
      </c>
      <c r="G2098">
        <v>79.924939007092192</v>
      </c>
      <c r="H2098">
        <v>79.938082930985644</v>
      </c>
      <c r="I2098" s="2">
        <f>tsla_14yr_avg[[#This Row],[Average_14Y_Centered]]-tsla_14yr_avg[[#This Row],[MANUAL ROLLING AVERAGE]]</f>
        <v>-1.314392389345187E-2</v>
      </c>
    </row>
    <row r="2099" spans="1:9" x14ac:dyDescent="0.25">
      <c r="A2099" s="1">
        <v>43033</v>
      </c>
      <c r="B2099">
        <v>22.45</v>
      </c>
      <c r="C2099">
        <v>22.5</v>
      </c>
      <c r="D2099">
        <v>21.57</v>
      </c>
      <c r="E2099">
        <v>21.72</v>
      </c>
      <c r="F2099">
        <v>128911212</v>
      </c>
      <c r="G2099">
        <v>79.902665910380037</v>
      </c>
      <c r="H2099">
        <v>79.864504402158573</v>
      </c>
      <c r="I2099" s="2">
        <f>tsla_14yr_avg[[#This Row],[Average_14Y_Centered]]-tsla_14yr_avg[[#This Row],[MANUAL ROLLING AVERAGE]]</f>
        <v>3.8161508221463691E-2</v>
      </c>
    </row>
    <row r="2100" spans="1:9" x14ac:dyDescent="0.25">
      <c r="A2100" s="1">
        <v>43032</v>
      </c>
      <c r="B2100">
        <v>22.59</v>
      </c>
      <c r="C2100">
        <v>22.85</v>
      </c>
      <c r="D2100">
        <v>22.41</v>
      </c>
      <c r="E2100">
        <v>22.49</v>
      </c>
      <c r="F2100">
        <v>67375149</v>
      </c>
      <c r="G2100">
        <v>79.848967375886531</v>
      </c>
      <c r="H2100">
        <v>79.804223232036435</v>
      </c>
      <c r="I2100" s="2">
        <f>tsla_14yr_avg[[#This Row],[Average_14Y_Centered]]-tsla_14yr_avg[[#This Row],[MANUAL ROLLING AVERAGE]]</f>
        <v>4.4744143850095952E-2</v>
      </c>
    </row>
    <row r="2101" spans="1:9" x14ac:dyDescent="0.25">
      <c r="A2101" s="1">
        <v>43031</v>
      </c>
      <c r="B2101">
        <v>23.33</v>
      </c>
      <c r="C2101">
        <v>23.33</v>
      </c>
      <c r="D2101">
        <v>22.42</v>
      </c>
      <c r="E2101">
        <v>22.47</v>
      </c>
      <c r="F2101">
        <v>86210279</v>
      </c>
      <c r="G2101">
        <v>79.797709988649274</v>
      </c>
      <c r="H2101">
        <v>79.742720817949532</v>
      </c>
      <c r="I2101" s="2">
        <f>tsla_14yr_avg[[#This Row],[Average_14Y_Centered]]-tsla_14yr_avg[[#This Row],[MANUAL ROLLING AVERAGE]]</f>
        <v>5.4989170699741408E-2</v>
      </c>
    </row>
    <row r="2102" spans="1:9" x14ac:dyDescent="0.25">
      <c r="A2102" s="1">
        <v>43028</v>
      </c>
      <c r="B2102">
        <v>23.51</v>
      </c>
      <c r="C2102">
        <v>23.64</v>
      </c>
      <c r="D2102">
        <v>22.96</v>
      </c>
      <c r="E2102">
        <v>23.01</v>
      </c>
      <c r="F2102">
        <v>73955986</v>
      </c>
      <c r="G2102">
        <v>79.614301929625427</v>
      </c>
      <c r="H2102">
        <v>79.680959954558418</v>
      </c>
      <c r="I2102" s="2">
        <f>tsla_14yr_avg[[#This Row],[Average_14Y_Centered]]-tsla_14yr_avg[[#This Row],[MANUAL ROLLING AVERAGE]]</f>
        <v>-6.6658024932991111E-2</v>
      </c>
    </row>
    <row r="2103" spans="1:9" x14ac:dyDescent="0.25">
      <c r="A2103" s="1">
        <v>43027</v>
      </c>
      <c r="B2103">
        <v>23.7</v>
      </c>
      <c r="C2103">
        <v>23.81</v>
      </c>
      <c r="D2103">
        <v>23.21</v>
      </c>
      <c r="E2103">
        <v>23.45</v>
      </c>
      <c r="F2103">
        <v>75927708</v>
      </c>
      <c r="G2103">
        <v>79.592096453900709</v>
      </c>
      <c r="H2103">
        <v>79.618670832150045</v>
      </c>
      <c r="I2103" s="2">
        <f>tsla_14yr_avg[[#This Row],[Average_14Y_Centered]]-tsla_14yr_avg[[#This Row],[MANUAL ROLLING AVERAGE]]</f>
        <v>-2.657437824933595E-2</v>
      </c>
    </row>
    <row r="2104" spans="1:9" x14ac:dyDescent="0.25">
      <c r="A2104" s="1">
        <v>43026</v>
      </c>
      <c r="B2104">
        <v>23.73</v>
      </c>
      <c r="C2104">
        <v>24.2</v>
      </c>
      <c r="D2104">
        <v>23.61</v>
      </c>
      <c r="E2104">
        <v>23.98</v>
      </c>
      <c r="F2104">
        <v>74086186</v>
      </c>
      <c r="G2104">
        <v>79.56990640952921</v>
      </c>
      <c r="H2104">
        <v>79.556327747799003</v>
      </c>
      <c r="I2104" s="2">
        <f>tsla_14yr_avg[[#This Row],[Average_14Y_Centered]]-tsla_14yr_avg[[#This Row],[MANUAL ROLLING AVERAGE]]</f>
        <v>1.3578661730207386E-2</v>
      </c>
    </row>
    <row r="2105" spans="1:9" x14ac:dyDescent="0.25">
      <c r="A2105" s="1">
        <v>43025</v>
      </c>
      <c r="B2105">
        <v>23.39</v>
      </c>
      <c r="C2105">
        <v>23.75</v>
      </c>
      <c r="D2105">
        <v>23.34</v>
      </c>
      <c r="E2105">
        <v>23.72</v>
      </c>
      <c r="F2105">
        <v>49400226</v>
      </c>
      <c r="G2105">
        <v>79.529869503546095</v>
      </c>
      <c r="H2105">
        <v>79.493859698949251</v>
      </c>
      <c r="I2105" s="2">
        <f>tsla_14yr_avg[[#This Row],[Average_14Y_Centered]]-tsla_14yr_avg[[#This Row],[MANUAL ROLLING AVERAGE]]</f>
        <v>3.6009804596844219E-2</v>
      </c>
    </row>
    <row r="2106" spans="1:9" x14ac:dyDescent="0.25">
      <c r="A2106" s="1">
        <v>43024</v>
      </c>
      <c r="B2106">
        <v>23.58</v>
      </c>
      <c r="C2106">
        <v>23.63</v>
      </c>
      <c r="D2106">
        <v>23.14</v>
      </c>
      <c r="E2106">
        <v>23.37</v>
      </c>
      <c r="F2106">
        <v>80632373</v>
      </c>
      <c r="G2106">
        <v>79.489755959137355</v>
      </c>
      <c r="H2106">
        <v>79.431880147685433</v>
      </c>
      <c r="I2106" s="2">
        <f>tsla_14yr_avg[[#This Row],[Average_14Y_Centered]]-tsla_14yr_avg[[#This Row],[MANUAL ROLLING AVERAGE]]</f>
        <v>5.7875811451921777E-2</v>
      </c>
    </row>
    <row r="2107" spans="1:9" x14ac:dyDescent="0.25">
      <c r="A2107" s="1">
        <v>43021</v>
      </c>
      <c r="B2107">
        <v>23.8</v>
      </c>
      <c r="C2107">
        <v>23.9</v>
      </c>
      <c r="D2107">
        <v>23.58</v>
      </c>
      <c r="E2107">
        <v>23.7</v>
      </c>
      <c r="F2107">
        <v>53108050</v>
      </c>
      <c r="G2107">
        <v>79.30362088535756</v>
      </c>
      <c r="H2107">
        <v>79.370019880715844</v>
      </c>
      <c r="I2107" s="2">
        <f>tsla_14yr_avg[[#This Row],[Average_14Y_Centered]]-tsla_14yr_avg[[#This Row],[MANUAL ROLLING AVERAGE]]</f>
        <v>-6.6398995358284196E-2</v>
      </c>
    </row>
    <row r="2108" spans="1:9" x14ac:dyDescent="0.25">
      <c r="A2108" s="1">
        <v>43020</v>
      </c>
      <c r="B2108">
        <v>23.53</v>
      </c>
      <c r="C2108">
        <v>23.99</v>
      </c>
      <c r="D2108">
        <v>23.51</v>
      </c>
      <c r="E2108">
        <v>23.71</v>
      </c>
      <c r="F2108">
        <v>61305783</v>
      </c>
      <c r="G2108">
        <v>79.281506382978719</v>
      </c>
      <c r="H2108">
        <v>79.308551547855842</v>
      </c>
      <c r="I2108" s="2">
        <f>tsla_14yr_avg[[#This Row],[Average_14Y_Centered]]-tsla_14yr_avg[[#This Row],[MANUAL ROLLING AVERAGE]]</f>
        <v>-2.7045164877122829E-2</v>
      </c>
    </row>
    <row r="2109" spans="1:9" x14ac:dyDescent="0.25">
      <c r="A2109" s="1">
        <v>43019</v>
      </c>
      <c r="B2109">
        <v>23.59</v>
      </c>
      <c r="C2109">
        <v>23.84</v>
      </c>
      <c r="D2109">
        <v>23.41</v>
      </c>
      <c r="E2109">
        <v>23.64</v>
      </c>
      <c r="F2109">
        <v>67512534</v>
      </c>
      <c r="G2109">
        <v>79.259404424276809</v>
      </c>
      <c r="H2109">
        <v>79.241130360693134</v>
      </c>
      <c r="I2109" s="2">
        <f>tsla_14yr_avg[[#This Row],[Average_14Y_Centered]]-tsla_14yr_avg[[#This Row],[MANUAL ROLLING AVERAGE]]</f>
        <v>1.8274063583675115E-2</v>
      </c>
    </row>
    <row r="2110" spans="1:9" x14ac:dyDescent="0.25">
      <c r="A2110" s="1">
        <v>43018</v>
      </c>
      <c r="B2110">
        <v>23.12</v>
      </c>
      <c r="C2110">
        <v>23.71</v>
      </c>
      <c r="D2110">
        <v>23.04</v>
      </c>
      <c r="E2110">
        <v>23.71</v>
      </c>
      <c r="F2110">
        <v>104677548</v>
      </c>
      <c r="G2110">
        <v>79.220102127659587</v>
      </c>
      <c r="H2110">
        <v>79.173058790116599</v>
      </c>
      <c r="I2110" s="2">
        <f>tsla_14yr_avg[[#This Row],[Average_14Y_Centered]]-tsla_14yr_avg[[#This Row],[MANUAL ROLLING AVERAGE]]</f>
        <v>4.7043337542987729E-2</v>
      </c>
    </row>
    <row r="2111" spans="1:9" x14ac:dyDescent="0.25">
      <c r="A2111" s="1">
        <v>43017</v>
      </c>
      <c r="B2111">
        <v>23.31</v>
      </c>
      <c r="C2111">
        <v>23.45</v>
      </c>
      <c r="D2111">
        <v>22.84</v>
      </c>
      <c r="E2111">
        <v>22.86</v>
      </c>
      <c r="F2111">
        <v>112404910</v>
      </c>
      <c r="G2111">
        <v>79.174826901248593</v>
      </c>
      <c r="H2111">
        <v>79.104001704061517</v>
      </c>
      <c r="I2111" s="2">
        <f>tsla_14yr_avg[[#This Row],[Average_14Y_Centered]]-tsla_14yr_avg[[#This Row],[MANUAL ROLLING AVERAGE]]</f>
        <v>7.0825197187076583E-2</v>
      </c>
    </row>
    <row r="2112" spans="1:9" x14ac:dyDescent="0.25">
      <c r="A2112" s="1">
        <v>43014</v>
      </c>
      <c r="B2112">
        <v>23.54</v>
      </c>
      <c r="C2112">
        <v>24.01</v>
      </c>
      <c r="D2112">
        <v>23.48</v>
      </c>
      <c r="E2112">
        <v>23.79</v>
      </c>
      <c r="F2112">
        <v>64462176</v>
      </c>
      <c r="G2112">
        <v>78.969860953461975</v>
      </c>
      <c r="H2112">
        <v>79.03598693552982</v>
      </c>
      <c r="I2112" s="2">
        <f>tsla_14yr_avg[[#This Row],[Average_14Y_Centered]]-tsla_14yr_avg[[#This Row],[MANUAL ROLLING AVERAGE]]</f>
        <v>-6.6125982067845257E-2</v>
      </c>
    </row>
    <row r="2113" spans="1:9" x14ac:dyDescent="0.25">
      <c r="A2113" s="1">
        <v>43013</v>
      </c>
      <c r="B2113">
        <v>23.73</v>
      </c>
      <c r="C2113">
        <v>23.83</v>
      </c>
      <c r="D2113">
        <v>23.42</v>
      </c>
      <c r="E2113">
        <v>23.69</v>
      </c>
      <c r="F2113">
        <v>62575189</v>
      </c>
      <c r="G2113">
        <v>78.947858156028374</v>
      </c>
      <c r="H2113">
        <v>78.965347912524976</v>
      </c>
      <c r="I2113" s="2">
        <f>tsla_14yr_avg[[#This Row],[Average_14Y_Centered]]-tsla_14yr_avg[[#This Row],[MANUAL ROLLING AVERAGE]]</f>
        <v>-1.7489756496601672E-2</v>
      </c>
    </row>
    <row r="2114" spans="1:9" x14ac:dyDescent="0.25">
      <c r="A2114" s="1">
        <v>43012</v>
      </c>
      <c r="B2114">
        <v>23.42</v>
      </c>
      <c r="C2114">
        <v>23.91</v>
      </c>
      <c r="D2114">
        <v>23.31</v>
      </c>
      <c r="E2114">
        <v>23.67</v>
      </c>
      <c r="F2114">
        <v>122453256</v>
      </c>
      <c r="G2114">
        <v>78.92586500283609</v>
      </c>
      <c r="H2114">
        <v>78.897384265833722</v>
      </c>
      <c r="I2114" s="2">
        <f>tsla_14yr_avg[[#This Row],[Average_14Y_Centered]]-tsla_14yr_avg[[#This Row],[MANUAL ROLLING AVERAGE]]</f>
        <v>2.8480737002368528E-2</v>
      </c>
    </row>
    <row r="2115" spans="1:9" x14ac:dyDescent="0.25">
      <c r="A2115" s="1">
        <v>43011</v>
      </c>
      <c r="B2115">
        <v>22.39</v>
      </c>
      <c r="C2115">
        <v>23.24</v>
      </c>
      <c r="D2115">
        <v>22.09</v>
      </c>
      <c r="E2115">
        <v>23.21</v>
      </c>
      <c r="F2115">
        <v>152304156</v>
      </c>
      <c r="G2115">
        <v>78.877310638297871</v>
      </c>
      <c r="H2115">
        <v>78.827046293666726</v>
      </c>
      <c r="I2115" s="2">
        <f>tsla_14yr_avg[[#This Row],[Average_14Y_Centered]]-tsla_14yr_avg[[#This Row],[MANUAL ROLLING AVERAGE]]</f>
        <v>5.0264344631145264E-2</v>
      </c>
    </row>
    <row r="2116" spans="1:9" x14ac:dyDescent="0.25">
      <c r="A2116" s="1">
        <v>43010</v>
      </c>
      <c r="B2116">
        <v>22.83</v>
      </c>
      <c r="C2116">
        <v>22.91</v>
      </c>
      <c r="D2116">
        <v>22.37</v>
      </c>
      <c r="E2116">
        <v>22.77</v>
      </c>
      <c r="F2116">
        <v>79301691</v>
      </c>
      <c r="G2116">
        <v>78.831401816118046</v>
      </c>
      <c r="H2116">
        <v>78.754166429991656</v>
      </c>
      <c r="I2116" s="2">
        <f>tsla_14yr_avg[[#This Row],[Average_14Y_Centered]]-tsla_14yr_avg[[#This Row],[MANUAL ROLLING AVERAGE]]</f>
        <v>7.7235386126389471E-2</v>
      </c>
    </row>
    <row r="2117" spans="1:9" x14ac:dyDescent="0.25">
      <c r="A2117" s="1">
        <v>43007</v>
      </c>
      <c r="B2117">
        <v>22.79</v>
      </c>
      <c r="C2117">
        <v>22.98</v>
      </c>
      <c r="D2117">
        <v>22.57</v>
      </c>
      <c r="E2117">
        <v>22.74</v>
      </c>
      <c r="F2117">
        <v>76606309</v>
      </c>
      <c r="G2117">
        <v>78.614469353007934</v>
      </c>
      <c r="H2117">
        <v>78.680258449304361</v>
      </c>
      <c r="I2117" s="2">
        <f>tsla_14yr_avg[[#This Row],[Average_14Y_Centered]]-tsla_14yr_avg[[#This Row],[MANUAL ROLLING AVERAGE]]</f>
        <v>-6.5789096296427374E-2</v>
      </c>
    </row>
    <row r="2118" spans="1:9" x14ac:dyDescent="0.25">
      <c r="A2118" s="1">
        <v>43006</v>
      </c>
      <c r="B2118">
        <v>22.66</v>
      </c>
      <c r="C2118">
        <v>22.85</v>
      </c>
      <c r="D2118">
        <v>22.36</v>
      </c>
      <c r="E2118">
        <v>22.64</v>
      </c>
      <c r="F2118">
        <v>79794337</v>
      </c>
      <c r="G2118">
        <v>78.592573049645395</v>
      </c>
      <c r="H2118">
        <v>78.606674240272824</v>
      </c>
      <c r="I2118" s="2">
        <f>tsla_14yr_avg[[#This Row],[Average_14Y_Centered]]-tsla_14yr_avg[[#This Row],[MANUAL ROLLING AVERAGE]]</f>
        <v>-1.410119062742865E-2</v>
      </c>
    </row>
    <row r="2119" spans="1:9" x14ac:dyDescent="0.25">
      <c r="A2119" s="1">
        <v>43005</v>
      </c>
      <c r="B2119">
        <v>23.33</v>
      </c>
      <c r="C2119">
        <v>23.43</v>
      </c>
      <c r="D2119">
        <v>22.7</v>
      </c>
      <c r="E2119">
        <v>22.73</v>
      </c>
      <c r="F2119">
        <v>90905043</v>
      </c>
      <c r="G2119">
        <v>78.570672149744752</v>
      </c>
      <c r="H2119">
        <v>78.53485941493912</v>
      </c>
      <c r="I2119" s="2">
        <f>tsla_14yr_avg[[#This Row],[Average_14Y_Centered]]-tsla_14yr_avg[[#This Row],[MANUAL ROLLING AVERAGE]]</f>
        <v>3.5812734805631408E-2</v>
      </c>
    </row>
    <row r="2120" spans="1:9" x14ac:dyDescent="0.25">
      <c r="A2120" s="1">
        <v>43004</v>
      </c>
      <c r="B2120">
        <v>23.4</v>
      </c>
      <c r="C2120">
        <v>23.42</v>
      </c>
      <c r="D2120">
        <v>22.73</v>
      </c>
      <c r="E2120">
        <v>23.02</v>
      </c>
      <c r="F2120">
        <v>107344220</v>
      </c>
      <c r="G2120">
        <v>78.519072340425538</v>
      </c>
      <c r="H2120">
        <v>78.462280602101828</v>
      </c>
      <c r="I2120" s="2">
        <f>tsla_14yr_avg[[#This Row],[Average_14Y_Centered]]-tsla_14yr_avg[[#This Row],[MANUAL ROLLING AVERAGE]]</f>
        <v>5.6791738323710206E-2</v>
      </c>
    </row>
    <row r="2121" spans="1:9" x14ac:dyDescent="0.25">
      <c r="A2121" s="1">
        <v>43003</v>
      </c>
      <c r="B2121">
        <v>23.54</v>
      </c>
      <c r="C2121">
        <v>23.83</v>
      </c>
      <c r="D2121">
        <v>22.86</v>
      </c>
      <c r="E2121">
        <v>23</v>
      </c>
      <c r="F2121">
        <v>114089307</v>
      </c>
      <c r="G2121">
        <v>78.46921396140749</v>
      </c>
      <c r="H2121">
        <v>78.390471456972605</v>
      </c>
      <c r="I2121" s="2">
        <f>tsla_14yr_avg[[#This Row],[Average_14Y_Centered]]-tsla_14yr_avg[[#This Row],[MANUAL ROLLING AVERAGE]]</f>
        <v>7.8742504434885063E-2</v>
      </c>
    </row>
    <row r="2122" spans="1:9" x14ac:dyDescent="0.25">
      <c r="A2122" s="1">
        <v>43000</v>
      </c>
      <c r="B2122">
        <v>24.43</v>
      </c>
      <c r="C2122">
        <v>24.66</v>
      </c>
      <c r="D2122">
        <v>23.39</v>
      </c>
      <c r="E2122">
        <v>23.41</v>
      </c>
      <c r="F2122">
        <v>122391381</v>
      </c>
      <c r="G2122">
        <v>78.254307604994324</v>
      </c>
      <c r="H2122">
        <v>78.319857994887968</v>
      </c>
      <c r="I2122" s="2">
        <f>tsla_14yr_avg[[#This Row],[Average_14Y_Centered]]-tsla_14yr_avg[[#This Row],[MANUAL ROLLING AVERAGE]]</f>
        <v>-6.5550389893644478E-2</v>
      </c>
    </row>
    <row r="2123" spans="1:9" x14ac:dyDescent="0.25">
      <c r="A2123" s="1">
        <v>42999</v>
      </c>
      <c r="B2123">
        <v>24.99</v>
      </c>
      <c r="C2123">
        <v>25.12</v>
      </c>
      <c r="D2123">
        <v>24.3</v>
      </c>
      <c r="E2123">
        <v>24.43</v>
      </c>
      <c r="F2123">
        <v>69272921</v>
      </c>
      <c r="G2123">
        <v>78.23249929078014</v>
      </c>
      <c r="H2123">
        <v>78.252573132632946</v>
      </c>
      <c r="I2123" s="2">
        <f>tsla_14yr_avg[[#This Row],[Average_14Y_Centered]]-tsla_14yr_avg[[#This Row],[MANUAL ROLLING AVERAGE]]</f>
        <v>-2.007384185280614E-2</v>
      </c>
    </row>
    <row r="2124" spans="1:9" x14ac:dyDescent="0.25">
      <c r="A2124" s="1">
        <v>42998</v>
      </c>
      <c r="B2124">
        <v>24.87</v>
      </c>
      <c r="C2124">
        <v>25.22</v>
      </c>
      <c r="D2124">
        <v>24.74</v>
      </c>
      <c r="E2124">
        <v>24.93</v>
      </c>
      <c r="F2124">
        <v>73785841</v>
      </c>
      <c r="G2124">
        <v>78.210709018718077</v>
      </c>
      <c r="H2124">
        <v>78.18366657199671</v>
      </c>
      <c r="I2124" s="2">
        <f>tsla_14yr_avg[[#This Row],[Average_14Y_Centered]]-tsla_14yr_avg[[#This Row],[MANUAL ROLLING AVERAGE]]</f>
        <v>2.7042446721367241E-2</v>
      </c>
    </row>
    <row r="2125" spans="1:9" x14ac:dyDescent="0.25">
      <c r="A2125" s="1">
        <v>42997</v>
      </c>
      <c r="B2125">
        <v>25.33</v>
      </c>
      <c r="C2125">
        <v>25.49</v>
      </c>
      <c r="D2125">
        <v>24.9</v>
      </c>
      <c r="E2125">
        <v>25.01</v>
      </c>
      <c r="F2125">
        <v>96778389</v>
      </c>
      <c r="G2125">
        <v>78.165307801418436</v>
      </c>
      <c r="H2125">
        <v>78.119514342516439</v>
      </c>
      <c r="I2125" s="2">
        <f>tsla_14yr_avg[[#This Row],[Average_14Y_Centered]]-tsla_14yr_avg[[#This Row],[MANUAL ROLLING AVERAGE]]</f>
        <v>4.5793458901997042E-2</v>
      </c>
    </row>
    <row r="2126" spans="1:9" x14ac:dyDescent="0.25">
      <c r="A2126" s="1">
        <v>42996</v>
      </c>
      <c r="B2126">
        <v>25.35</v>
      </c>
      <c r="C2126">
        <v>25.97</v>
      </c>
      <c r="D2126">
        <v>25.18</v>
      </c>
      <c r="E2126">
        <v>25.67</v>
      </c>
      <c r="F2126">
        <v>107819811</v>
      </c>
      <c r="G2126">
        <v>78.118271850170274</v>
      </c>
      <c r="H2126">
        <v>78.055188866799327</v>
      </c>
      <c r="I2126" s="2">
        <f>tsla_14yr_avg[[#This Row],[Average_14Y_Centered]]-tsla_14yr_avg[[#This Row],[MANUAL ROLLING AVERAGE]]</f>
        <v>6.3082983370946977E-2</v>
      </c>
    </row>
    <row r="2127" spans="1:9" x14ac:dyDescent="0.25">
      <c r="A2127" s="1">
        <v>42993</v>
      </c>
      <c r="B2127">
        <v>24.97</v>
      </c>
      <c r="C2127">
        <v>25.33</v>
      </c>
      <c r="D2127">
        <v>24.85</v>
      </c>
      <c r="E2127">
        <v>25.32</v>
      </c>
      <c r="F2127">
        <v>81307539</v>
      </c>
      <c r="G2127">
        <v>77.925981838819538</v>
      </c>
      <c r="H2127">
        <v>77.991178642431223</v>
      </c>
      <c r="I2127" s="2">
        <f>tsla_14yr_avg[[#This Row],[Average_14Y_Centered]]-tsla_14yr_avg[[#This Row],[MANUAL ROLLING AVERAGE]]</f>
        <v>-6.5196803611684118E-2</v>
      </c>
    </row>
    <row r="2128" spans="1:9" x14ac:dyDescent="0.25">
      <c r="A2128" s="1">
        <v>42992</v>
      </c>
      <c r="B2128">
        <v>24.29</v>
      </c>
      <c r="C2128">
        <v>25.2</v>
      </c>
      <c r="D2128">
        <v>24.18</v>
      </c>
      <c r="E2128">
        <v>25.18</v>
      </c>
      <c r="F2128">
        <v>108037971</v>
      </c>
      <c r="G2128">
        <v>77.904275177304967</v>
      </c>
      <c r="H2128">
        <v>77.92615734166435</v>
      </c>
      <c r="I2128" s="2">
        <f>tsla_14yr_avg[[#This Row],[Average_14Y_Centered]]-tsla_14yr_avg[[#This Row],[MANUAL ROLLING AVERAGE]]</f>
        <v>-2.1882164359382728E-2</v>
      </c>
    </row>
    <row r="2129" spans="1:9" x14ac:dyDescent="0.25">
      <c r="A2129" s="1">
        <v>42991</v>
      </c>
      <c r="B2129">
        <v>24.25</v>
      </c>
      <c r="C2129">
        <v>24.54</v>
      </c>
      <c r="D2129">
        <v>23.97</v>
      </c>
      <c r="E2129">
        <v>24.42</v>
      </c>
      <c r="F2129">
        <v>62778529</v>
      </c>
      <c r="G2129">
        <v>77.882572319909244</v>
      </c>
      <c r="H2129">
        <v>77.861286566316394</v>
      </c>
      <c r="I2129" s="2">
        <f>tsla_14yr_avg[[#This Row],[Average_14Y_Centered]]-tsla_14yr_avg[[#This Row],[MANUAL ROLLING AVERAGE]]</f>
        <v>2.1285753592849233E-2</v>
      </c>
    </row>
    <row r="2130" spans="1:9" x14ac:dyDescent="0.25">
      <c r="A2130" s="1">
        <v>42990</v>
      </c>
      <c r="B2130">
        <v>24.3</v>
      </c>
      <c r="C2130">
        <v>24.58</v>
      </c>
      <c r="D2130">
        <v>24.03</v>
      </c>
      <c r="E2130">
        <v>24.18</v>
      </c>
      <c r="F2130">
        <v>89593697</v>
      </c>
      <c r="G2130">
        <v>77.839336170212775</v>
      </c>
      <c r="H2130">
        <v>77.796912808861123</v>
      </c>
      <c r="I2130" s="2">
        <f>tsla_14yr_avg[[#This Row],[Average_14Y_Centered]]-tsla_14yr_avg[[#This Row],[MANUAL ROLLING AVERAGE]]</f>
        <v>4.2423361351652034E-2</v>
      </c>
    </row>
    <row r="2131" spans="1:9" x14ac:dyDescent="0.25">
      <c r="A2131" s="1">
        <v>42989</v>
      </c>
      <c r="B2131">
        <v>23.42</v>
      </c>
      <c r="C2131">
        <v>24.25</v>
      </c>
      <c r="D2131">
        <v>23.33</v>
      </c>
      <c r="E2131">
        <v>24.25</v>
      </c>
      <c r="F2131">
        <v>115005943</v>
      </c>
      <c r="G2131">
        <v>77.796211691259927</v>
      </c>
      <c r="H2131">
        <v>77.733078670832143</v>
      </c>
      <c r="I2131" s="2">
        <f>tsla_14yr_avg[[#This Row],[Average_14Y_Centered]]-tsla_14yr_avg[[#This Row],[MANUAL ROLLING AVERAGE]]</f>
        <v>6.3133020427784459E-2</v>
      </c>
    </row>
    <row r="2132" spans="1:9" x14ac:dyDescent="0.25">
      <c r="A2132" s="1">
        <v>42986</v>
      </c>
      <c r="B2132">
        <v>23.27</v>
      </c>
      <c r="C2132">
        <v>23.32</v>
      </c>
      <c r="D2132">
        <v>22.82</v>
      </c>
      <c r="E2132">
        <v>22.89</v>
      </c>
      <c r="F2132">
        <v>48952670</v>
      </c>
      <c r="G2132">
        <v>77.607091373439275</v>
      </c>
      <c r="H2132">
        <v>77.672047713717731</v>
      </c>
      <c r="I2132" s="2">
        <f>tsla_14yr_avg[[#This Row],[Average_14Y_Centered]]-tsla_14yr_avg[[#This Row],[MANUAL ROLLING AVERAGE]]</f>
        <v>-6.4956340278456537E-2</v>
      </c>
    </row>
    <row r="2133" spans="1:9" x14ac:dyDescent="0.25">
      <c r="A2133" s="1">
        <v>42985</v>
      </c>
      <c r="B2133">
        <v>23.07</v>
      </c>
      <c r="C2133">
        <v>23.5</v>
      </c>
      <c r="D2133">
        <v>22.9</v>
      </c>
      <c r="E2133">
        <v>23.37</v>
      </c>
      <c r="F2133">
        <v>63588245</v>
      </c>
      <c r="G2133">
        <v>77.58546382978723</v>
      </c>
      <c r="H2133">
        <v>77.612578812837285</v>
      </c>
      <c r="I2133" s="2">
        <f>tsla_14yr_avg[[#This Row],[Average_14Y_Centered]]-tsla_14yr_avg[[#This Row],[MANUAL ROLLING AVERAGE]]</f>
        <v>-2.7114983050054775E-2</v>
      </c>
    </row>
    <row r="2134" spans="1:9" x14ac:dyDescent="0.25">
      <c r="A2134" s="1">
        <v>42984</v>
      </c>
      <c r="B2134">
        <v>23.3</v>
      </c>
      <c r="C2134">
        <v>23.4</v>
      </c>
      <c r="D2134">
        <v>22.77</v>
      </c>
      <c r="E2134">
        <v>22.97</v>
      </c>
      <c r="F2134">
        <v>61370328</v>
      </c>
      <c r="G2134">
        <v>77.58546382978723</v>
      </c>
      <c r="H2134">
        <v>77.547600113604105</v>
      </c>
      <c r="I2134" s="2">
        <f>tsla_14yr_avg[[#This Row],[Average_14Y_Centered]]-tsla_14yr_avg[[#This Row],[MANUAL ROLLING AVERAGE]]</f>
        <v>3.7863716183125007E-2</v>
      </c>
    </row>
    <row r="2135" spans="1:9" x14ac:dyDescent="0.25">
      <c r="A2135" s="1">
        <v>42983</v>
      </c>
      <c r="B2135">
        <v>23.59</v>
      </c>
      <c r="C2135">
        <v>23.7</v>
      </c>
      <c r="D2135">
        <v>23.06</v>
      </c>
      <c r="E2135">
        <v>23.31</v>
      </c>
      <c r="F2135">
        <v>57725789</v>
      </c>
      <c r="G2135">
        <v>77.547681611804762</v>
      </c>
      <c r="H2135">
        <v>77.485680204487338</v>
      </c>
      <c r="I2135" s="2">
        <f>tsla_14yr_avg[[#This Row],[Average_14Y_Centered]]-tsla_14yr_avg[[#This Row],[MANUAL ROLLING AVERAGE]]</f>
        <v>6.2001407317424651E-2</v>
      </c>
    </row>
    <row r="2136" spans="1:9" x14ac:dyDescent="0.25">
      <c r="A2136" s="1">
        <v>42979</v>
      </c>
      <c r="B2136">
        <v>23.74</v>
      </c>
      <c r="C2136">
        <v>23.84</v>
      </c>
      <c r="D2136">
        <v>23.58</v>
      </c>
      <c r="E2136">
        <v>23.69</v>
      </c>
      <c r="F2136">
        <v>45743237</v>
      </c>
      <c r="G2136">
        <v>77.361523836549381</v>
      </c>
      <c r="H2136">
        <v>77.42625674524281</v>
      </c>
      <c r="I2136" s="2">
        <f>tsla_14yr_avg[[#This Row],[Average_14Y_Centered]]-tsla_14yr_avg[[#This Row],[MANUAL ROLLING AVERAGE]]</f>
        <v>-6.4732908693429181E-2</v>
      </c>
    </row>
    <row r="2137" spans="1:9" x14ac:dyDescent="0.25">
      <c r="A2137" s="1">
        <v>42978</v>
      </c>
      <c r="B2137">
        <v>23.57</v>
      </c>
      <c r="C2137">
        <v>23.9</v>
      </c>
      <c r="D2137">
        <v>23.52</v>
      </c>
      <c r="E2137">
        <v>23.73</v>
      </c>
      <c r="F2137">
        <v>61091988</v>
      </c>
      <c r="G2137">
        <v>77.339946099290785</v>
      </c>
      <c r="H2137">
        <v>77.365844930417467</v>
      </c>
      <c r="I2137" s="2">
        <f>tsla_14yr_avg[[#This Row],[Average_14Y_Centered]]-tsla_14yr_avg[[#This Row],[MANUAL ROLLING AVERAGE]]</f>
        <v>-2.5898831126681898E-2</v>
      </c>
    </row>
    <row r="2138" spans="1:9" x14ac:dyDescent="0.25">
      <c r="A2138" s="1">
        <v>42977</v>
      </c>
      <c r="B2138">
        <v>23.31</v>
      </c>
      <c r="C2138">
        <v>23.56</v>
      </c>
      <c r="D2138">
        <v>23.13</v>
      </c>
      <c r="E2138">
        <v>23.55</v>
      </c>
      <c r="F2138">
        <v>51194198</v>
      </c>
      <c r="G2138">
        <v>77.318386273397621</v>
      </c>
      <c r="H2138">
        <v>77.307656915648963</v>
      </c>
      <c r="I2138" s="2">
        <f>tsla_14yr_avg[[#This Row],[Average_14Y_Centered]]-tsla_14yr_avg[[#This Row],[MANUAL ROLLING AVERAGE]]</f>
        <v>1.0729357748658686E-2</v>
      </c>
    </row>
    <row r="2139" spans="1:9" x14ac:dyDescent="0.25">
      <c r="A2139" s="1">
        <v>42976</v>
      </c>
      <c r="B2139">
        <v>22.63</v>
      </c>
      <c r="C2139">
        <v>23.27</v>
      </c>
      <c r="D2139">
        <v>22.58</v>
      </c>
      <c r="E2139">
        <v>23.16</v>
      </c>
      <c r="F2139">
        <v>61105188</v>
      </c>
      <c r="G2139">
        <v>77.279580141843979</v>
      </c>
      <c r="H2139">
        <v>77.249608065890371</v>
      </c>
      <c r="I2139" s="2">
        <f>tsla_14yr_avg[[#This Row],[Average_14Y_Centered]]-tsla_14yr_avg[[#This Row],[MANUAL ROLLING AVERAGE]]</f>
        <v>2.9972075953608623E-2</v>
      </c>
    </row>
    <row r="2140" spans="1:9" x14ac:dyDescent="0.25">
      <c r="A2140" s="1">
        <v>42975</v>
      </c>
      <c r="B2140">
        <v>23.15</v>
      </c>
      <c r="C2140">
        <v>23.16</v>
      </c>
      <c r="D2140">
        <v>22.65</v>
      </c>
      <c r="E2140">
        <v>23.04</v>
      </c>
      <c r="F2140">
        <v>56459398</v>
      </c>
      <c r="G2140">
        <v>77.242973893303059</v>
      </c>
      <c r="H2140">
        <v>77.190559500142001</v>
      </c>
      <c r="I2140" s="2">
        <f>tsla_14yr_avg[[#This Row],[Average_14Y_Centered]]-tsla_14yr_avg[[#This Row],[MANUAL ROLLING AVERAGE]]</f>
        <v>5.2414393161058115E-2</v>
      </c>
    </row>
    <row r="2141" spans="1:9" x14ac:dyDescent="0.25">
      <c r="A2141" s="1">
        <v>42972</v>
      </c>
      <c r="B2141">
        <v>23.62</v>
      </c>
      <c r="C2141">
        <v>23.71</v>
      </c>
      <c r="D2141">
        <v>23.15</v>
      </c>
      <c r="E2141">
        <v>23.2</v>
      </c>
      <c r="F2141">
        <v>52259394</v>
      </c>
      <c r="G2141">
        <v>77.065842792281487</v>
      </c>
      <c r="H2141">
        <v>77.130380573700634</v>
      </c>
      <c r="I2141" s="2">
        <f>tsla_14yr_avg[[#This Row],[Average_14Y_Centered]]-tsla_14yr_avg[[#This Row],[MANUAL ROLLING AVERAGE]]</f>
        <v>-6.4537781419147677E-2</v>
      </c>
    </row>
    <row r="2142" spans="1:9" x14ac:dyDescent="0.25">
      <c r="A2142" s="1">
        <v>42971</v>
      </c>
      <c r="B2142">
        <v>23.5</v>
      </c>
      <c r="C2142">
        <v>23.78</v>
      </c>
      <c r="D2142">
        <v>23.32</v>
      </c>
      <c r="E2142">
        <v>23.53</v>
      </c>
      <c r="F2142">
        <v>68770376</v>
      </c>
      <c r="G2142">
        <v>77.044343262411346</v>
      </c>
      <c r="H2142">
        <v>77.068179494461788</v>
      </c>
      <c r="I2142" s="2">
        <f>tsla_14yr_avg[[#This Row],[Average_14Y_Centered]]-tsla_14yr_avg[[#This Row],[MANUAL ROLLING AVERAGE]]</f>
        <v>-2.3836232050442163E-2</v>
      </c>
    </row>
    <row r="2143" spans="1:9" x14ac:dyDescent="0.25">
      <c r="A2143" s="1">
        <v>42970</v>
      </c>
      <c r="B2143">
        <v>22.6</v>
      </c>
      <c r="C2143">
        <v>23.57</v>
      </c>
      <c r="D2143">
        <v>22.55</v>
      </c>
      <c r="E2143">
        <v>23.52</v>
      </c>
      <c r="F2143">
        <v>74317636</v>
      </c>
      <c r="G2143">
        <v>77.022872943845726</v>
      </c>
      <c r="H2143">
        <v>77.008724794092558</v>
      </c>
      <c r="I2143" s="2">
        <f>tsla_14yr_avg[[#This Row],[Average_14Y_Centered]]-tsla_14yr_avg[[#This Row],[MANUAL ROLLING AVERAGE]]</f>
        <v>1.4148149753168582E-2</v>
      </c>
    </row>
    <row r="2144" spans="1:9" x14ac:dyDescent="0.25">
      <c r="A2144" s="1">
        <v>42969</v>
      </c>
      <c r="B2144">
        <v>22.74</v>
      </c>
      <c r="C2144">
        <v>22.82</v>
      </c>
      <c r="D2144">
        <v>22.49</v>
      </c>
      <c r="E2144">
        <v>22.76</v>
      </c>
      <c r="F2144">
        <v>64829557</v>
      </c>
      <c r="G2144">
        <v>76.982221276595752</v>
      </c>
      <c r="H2144">
        <v>76.945691564896322</v>
      </c>
      <c r="I2144" s="2">
        <f>tsla_14yr_avg[[#This Row],[Average_14Y_Centered]]-tsla_14yr_avg[[#This Row],[MANUAL ROLLING AVERAGE]]</f>
        <v>3.6529711699429868E-2</v>
      </c>
    </row>
    <row r="2145" spans="1:9" x14ac:dyDescent="0.25">
      <c r="A2145" s="1">
        <v>42968</v>
      </c>
      <c r="B2145">
        <v>23.05</v>
      </c>
      <c r="C2145">
        <v>23.05</v>
      </c>
      <c r="D2145">
        <v>22.12</v>
      </c>
      <c r="E2145">
        <v>22.52</v>
      </c>
      <c r="F2145">
        <v>97431460</v>
      </c>
      <c r="G2145">
        <v>76.944287741203169</v>
      </c>
      <c r="H2145">
        <v>76.883260437375739</v>
      </c>
      <c r="I2145" s="2">
        <f>tsla_14yr_avg[[#This Row],[Average_14Y_Centered]]-tsla_14yr_avg[[#This Row],[MANUAL ROLLING AVERAGE]]</f>
        <v>6.1027303827430046E-2</v>
      </c>
    </row>
    <row r="2146" spans="1:9" x14ac:dyDescent="0.25">
      <c r="A2146" s="1">
        <v>42965</v>
      </c>
      <c r="B2146">
        <v>23.53</v>
      </c>
      <c r="C2146">
        <v>23.6</v>
      </c>
      <c r="D2146">
        <v>23.05</v>
      </c>
      <c r="E2146">
        <v>23.16</v>
      </c>
      <c r="F2146">
        <v>81122828</v>
      </c>
      <c r="G2146">
        <v>76.756058456299655</v>
      </c>
      <c r="H2146">
        <v>76.820386253905127</v>
      </c>
      <c r="I2146" s="2">
        <f>tsla_14yr_avg[[#This Row],[Average_14Y_Centered]]-tsla_14yr_avg[[#This Row],[MANUAL ROLLING AVERAGE]]</f>
        <v>-6.4327797605471915E-2</v>
      </c>
    </row>
    <row r="2147" spans="1:9" x14ac:dyDescent="0.25">
      <c r="A2147" s="1">
        <v>42964</v>
      </c>
      <c r="B2147">
        <v>24.08</v>
      </c>
      <c r="C2147">
        <v>24.22</v>
      </c>
      <c r="D2147">
        <v>23.44</v>
      </c>
      <c r="E2147">
        <v>23.46</v>
      </c>
      <c r="F2147">
        <v>75414977</v>
      </c>
      <c r="G2147">
        <v>76.734646808510647</v>
      </c>
      <c r="H2147">
        <v>76.759366657199621</v>
      </c>
      <c r="I2147" s="2">
        <f>tsla_14yr_avg[[#This Row],[Average_14Y_Centered]]-tsla_14yr_avg[[#This Row],[MANUAL ROLLING AVERAGE]]</f>
        <v>-2.4719848688974366E-2</v>
      </c>
    </row>
    <row r="2148" spans="1:9" x14ac:dyDescent="0.25">
      <c r="A2148" s="1">
        <v>42963</v>
      </c>
      <c r="B2148">
        <v>24.2</v>
      </c>
      <c r="C2148">
        <v>24.43</v>
      </c>
      <c r="D2148">
        <v>24.17</v>
      </c>
      <c r="E2148">
        <v>24.19</v>
      </c>
      <c r="F2148">
        <v>51206648</v>
      </c>
      <c r="G2148">
        <v>76.71323879750426</v>
      </c>
      <c r="H2148">
        <v>76.69890372053392</v>
      </c>
      <c r="I2148" s="2">
        <f>tsla_14yr_avg[[#This Row],[Average_14Y_Centered]]-tsla_14yr_avg[[#This Row],[MANUAL ROLLING AVERAGE]]</f>
        <v>1.433507697034031E-2</v>
      </c>
    </row>
    <row r="2149" spans="1:9" x14ac:dyDescent="0.25">
      <c r="A2149" s="1">
        <v>42962</v>
      </c>
      <c r="B2149">
        <v>24.35</v>
      </c>
      <c r="C2149">
        <v>24.37</v>
      </c>
      <c r="D2149">
        <v>23.96</v>
      </c>
      <c r="E2149">
        <v>24.16</v>
      </c>
      <c r="F2149">
        <v>46276368</v>
      </c>
      <c r="G2149">
        <v>76.67369078014184</v>
      </c>
      <c r="H2149">
        <v>76.642064754331116</v>
      </c>
      <c r="I2149" s="2">
        <f>tsla_14yr_avg[[#This Row],[Average_14Y_Centered]]-tsla_14yr_avg[[#This Row],[MANUAL ROLLING AVERAGE]]</f>
        <v>3.162602581072349E-2</v>
      </c>
    </row>
    <row r="2150" spans="1:9" x14ac:dyDescent="0.25">
      <c r="A2150" s="1">
        <v>42961</v>
      </c>
      <c r="B2150">
        <v>24.31</v>
      </c>
      <c r="C2150">
        <v>24.51</v>
      </c>
      <c r="D2150">
        <v>24.17</v>
      </c>
      <c r="E2150">
        <v>24.25</v>
      </c>
      <c r="F2150">
        <v>67787860</v>
      </c>
      <c r="G2150">
        <v>76.634682179341652</v>
      </c>
      <c r="H2150">
        <v>76.583402442487866</v>
      </c>
      <c r="I2150" s="2">
        <f>tsla_14yr_avg[[#This Row],[Average_14Y_Centered]]-tsla_14yr_avg[[#This Row],[MANUAL ROLLING AVERAGE]]</f>
        <v>5.1279736853786062E-2</v>
      </c>
    </row>
    <row r="2151" spans="1:9" x14ac:dyDescent="0.25">
      <c r="A2151" s="1">
        <v>42958</v>
      </c>
      <c r="B2151">
        <v>23.8</v>
      </c>
      <c r="C2151">
        <v>24.08</v>
      </c>
      <c r="D2151">
        <v>23.57</v>
      </c>
      <c r="E2151">
        <v>23.86</v>
      </c>
      <c r="F2151">
        <v>65486812</v>
      </c>
      <c r="G2151">
        <v>76.463535754824065</v>
      </c>
      <c r="H2151">
        <v>76.527668276057881</v>
      </c>
      <c r="I2151" s="2">
        <f>tsla_14yr_avg[[#This Row],[Average_14Y_Centered]]-tsla_14yr_avg[[#This Row],[MANUAL ROLLING AVERAGE]]</f>
        <v>-6.4132521233815964E-2</v>
      </c>
    </row>
    <row r="2152" spans="1:9" x14ac:dyDescent="0.25">
      <c r="A2152" s="1">
        <v>42957</v>
      </c>
      <c r="B2152">
        <v>24.11</v>
      </c>
      <c r="C2152">
        <v>24.44</v>
      </c>
      <c r="D2152">
        <v>23.64</v>
      </c>
      <c r="E2152">
        <v>23.69</v>
      </c>
      <c r="F2152">
        <v>106392979</v>
      </c>
      <c r="G2152">
        <v>76.44220425531914</v>
      </c>
      <c r="H2152">
        <v>76.47121272365797</v>
      </c>
      <c r="I2152" s="2">
        <f>tsla_14yr_avg[[#This Row],[Average_14Y_Centered]]-tsla_14yr_avg[[#This Row],[MANUAL ROLLING AVERAGE]]</f>
        <v>-2.9008468338830085E-2</v>
      </c>
    </row>
    <row r="2153" spans="1:9" x14ac:dyDescent="0.25">
      <c r="A2153" s="1">
        <v>42956</v>
      </c>
      <c r="B2153">
        <v>24.07</v>
      </c>
      <c r="C2153">
        <v>24.67</v>
      </c>
      <c r="D2153">
        <v>23.93</v>
      </c>
      <c r="E2153">
        <v>24.24</v>
      </c>
      <c r="F2153">
        <v>103381546</v>
      </c>
      <c r="G2153">
        <v>76.42089619965968</v>
      </c>
      <c r="H2153">
        <v>76.415072422607139</v>
      </c>
      <c r="I2153" s="2">
        <f>tsla_14yr_avg[[#This Row],[Average_14Y_Centered]]-tsla_14yr_avg[[#This Row],[MANUAL ROLLING AVERAGE]]</f>
        <v>5.8237770525408905E-3</v>
      </c>
    </row>
    <row r="2154" spans="1:9" x14ac:dyDescent="0.25">
      <c r="A2154" s="1">
        <v>42955</v>
      </c>
      <c r="B2154">
        <v>23.84</v>
      </c>
      <c r="C2154">
        <v>24.57</v>
      </c>
      <c r="D2154">
        <v>23.83</v>
      </c>
      <c r="E2154">
        <v>24.35</v>
      </c>
      <c r="F2154">
        <v>111747655</v>
      </c>
      <c r="G2154">
        <v>76.38583829787234</v>
      </c>
      <c r="H2154">
        <v>76.360948594149363</v>
      </c>
      <c r="I2154" s="2">
        <f>tsla_14yr_avg[[#This Row],[Average_14Y_Centered]]-tsla_14yr_avg[[#This Row],[MANUAL ROLLING AVERAGE]]</f>
        <v>2.4889703722976719E-2</v>
      </c>
    </row>
    <row r="2155" spans="1:9" x14ac:dyDescent="0.25">
      <c r="A2155" s="1">
        <v>42954</v>
      </c>
      <c r="B2155">
        <v>23.82</v>
      </c>
      <c r="C2155">
        <v>23.97</v>
      </c>
      <c r="D2155">
        <v>23.52</v>
      </c>
      <c r="E2155">
        <v>23.68</v>
      </c>
      <c r="F2155">
        <v>94867297</v>
      </c>
      <c r="G2155">
        <v>76.351089670828614</v>
      </c>
      <c r="H2155">
        <v>76.304325475717107</v>
      </c>
      <c r="I2155" s="2">
        <f>tsla_14yr_avg[[#This Row],[Average_14Y_Centered]]-tsla_14yr_avg[[#This Row],[MANUAL ROLLING AVERAGE]]</f>
        <v>4.6764195111506979E-2</v>
      </c>
    </row>
    <row r="2156" spans="1:9" x14ac:dyDescent="0.25">
      <c r="A2156" s="1">
        <v>42951</v>
      </c>
      <c r="B2156">
        <v>23.13</v>
      </c>
      <c r="C2156">
        <v>23.82</v>
      </c>
      <c r="D2156">
        <v>22.89</v>
      </c>
      <c r="E2156">
        <v>23.79</v>
      </c>
      <c r="F2156">
        <v>139033778</v>
      </c>
      <c r="G2156">
        <v>76.184463677639044</v>
      </c>
      <c r="H2156">
        <v>76.248213575688737</v>
      </c>
      <c r="I2156" s="2">
        <f>tsla_14yr_avg[[#This Row],[Average_14Y_Centered]]-tsla_14yr_avg[[#This Row],[MANUAL ROLLING AVERAGE]]</f>
        <v>-6.3749898049692888E-2</v>
      </c>
    </row>
    <row r="2157" spans="1:9" x14ac:dyDescent="0.25">
      <c r="A2157" s="1">
        <v>42950</v>
      </c>
      <c r="B2157">
        <v>23.02</v>
      </c>
      <c r="C2157">
        <v>23.33</v>
      </c>
      <c r="D2157">
        <v>22.88</v>
      </c>
      <c r="E2157">
        <v>23.14</v>
      </c>
      <c r="F2157">
        <v>203025659</v>
      </c>
      <c r="G2157">
        <v>76.163265248226935</v>
      </c>
      <c r="H2157">
        <v>76.189605225788128</v>
      </c>
      <c r="I2157" s="2">
        <f>tsla_14yr_avg[[#This Row],[Average_14Y_Centered]]-tsla_14yr_avg[[#This Row],[MANUAL ROLLING AVERAGE]]</f>
        <v>-2.6339977561192995E-2</v>
      </c>
    </row>
    <row r="2158" spans="1:9" x14ac:dyDescent="0.25">
      <c r="A2158" s="1">
        <v>42949</v>
      </c>
      <c r="B2158">
        <v>21.26</v>
      </c>
      <c r="C2158">
        <v>21.81</v>
      </c>
      <c r="D2158">
        <v>20.75</v>
      </c>
      <c r="E2158">
        <v>21.73</v>
      </c>
      <c r="F2158">
        <v>196372117</v>
      </c>
      <c r="G2158">
        <v>76.142058990357356</v>
      </c>
      <c r="H2158">
        <v>76.128401022436762</v>
      </c>
      <c r="I2158" s="2">
        <f>tsla_14yr_avg[[#This Row],[Average_14Y_Centered]]-tsla_14yr_avg[[#This Row],[MANUAL ROLLING AVERAGE]]</f>
        <v>1.3657967920593705E-2</v>
      </c>
    </row>
    <row r="2159" spans="1:9" x14ac:dyDescent="0.25">
      <c r="A2159" s="1">
        <v>42948</v>
      </c>
      <c r="B2159">
        <v>21.53</v>
      </c>
      <c r="C2159">
        <v>21.63</v>
      </c>
      <c r="D2159">
        <v>21.08</v>
      </c>
      <c r="E2159">
        <v>21.3</v>
      </c>
      <c r="F2159">
        <v>124546658</v>
      </c>
      <c r="G2159">
        <v>76.104746099290793</v>
      </c>
      <c r="H2159">
        <v>76.06289406418631</v>
      </c>
      <c r="I2159" s="2">
        <f>tsla_14yr_avg[[#This Row],[Average_14Y_Centered]]-tsla_14yr_avg[[#This Row],[MANUAL ROLLING AVERAGE]]</f>
        <v>4.1852035104483321E-2</v>
      </c>
    </row>
    <row r="2160" spans="1:9" x14ac:dyDescent="0.25">
      <c r="A2160" s="1">
        <v>42947</v>
      </c>
      <c r="B2160">
        <v>22.37</v>
      </c>
      <c r="C2160">
        <v>22.77</v>
      </c>
      <c r="D2160">
        <v>21.4</v>
      </c>
      <c r="E2160">
        <v>21.56</v>
      </c>
      <c r="F2160">
        <v>128027186</v>
      </c>
      <c r="G2160">
        <v>76.064804199772993</v>
      </c>
      <c r="H2160">
        <v>76.000082362965074</v>
      </c>
      <c r="I2160" s="2">
        <f>tsla_14yr_avg[[#This Row],[Average_14Y_Centered]]-tsla_14yr_avg[[#This Row],[MANUAL ROLLING AVERAGE]]</f>
        <v>6.4721836807919431E-2</v>
      </c>
    </row>
    <row r="2161" spans="1:9" x14ac:dyDescent="0.25">
      <c r="A2161" s="1">
        <v>42944</v>
      </c>
      <c r="B2161">
        <v>22.46</v>
      </c>
      <c r="C2161">
        <v>22.64</v>
      </c>
      <c r="D2161">
        <v>22.17</v>
      </c>
      <c r="E2161">
        <v>22.34</v>
      </c>
      <c r="F2161">
        <v>73206300</v>
      </c>
      <c r="G2161">
        <v>75.871069807037443</v>
      </c>
      <c r="H2161">
        <v>75.934558364101122</v>
      </c>
      <c r="I2161" s="2">
        <f>tsla_14yr_avg[[#This Row],[Average_14Y_Centered]]-tsla_14yr_avg[[#This Row],[MANUAL ROLLING AVERAGE]]</f>
        <v>-6.3488557063678286E-2</v>
      </c>
    </row>
    <row r="2162" spans="1:9" x14ac:dyDescent="0.25">
      <c r="A2162" s="1">
        <v>42943</v>
      </c>
      <c r="B2162">
        <v>23.07</v>
      </c>
      <c r="C2162">
        <v>23.17</v>
      </c>
      <c r="D2162">
        <v>21.75</v>
      </c>
      <c r="E2162">
        <v>22.3</v>
      </c>
      <c r="F2162">
        <v>124536188</v>
      </c>
      <c r="G2162">
        <v>75.849934751773048</v>
      </c>
      <c r="H2162">
        <v>75.872510650383447</v>
      </c>
      <c r="I2162" s="2">
        <f>tsla_14yr_avg[[#This Row],[Average_14Y_Centered]]-tsla_14yr_avg[[#This Row],[MANUAL ROLLING AVERAGE]]</f>
        <v>-2.2575898610398326E-2</v>
      </c>
    </row>
    <row r="2163" spans="1:9" x14ac:dyDescent="0.25">
      <c r="A2163" s="1">
        <v>42942</v>
      </c>
      <c r="B2163">
        <v>22.69</v>
      </c>
      <c r="C2163">
        <v>23.03</v>
      </c>
      <c r="D2163">
        <v>22.54</v>
      </c>
      <c r="E2163">
        <v>22.92</v>
      </c>
      <c r="F2163">
        <v>72311939</v>
      </c>
      <c r="G2163">
        <v>75.828820192853101</v>
      </c>
      <c r="H2163">
        <v>75.810343652371472</v>
      </c>
      <c r="I2163" s="2">
        <f>tsla_14yr_avg[[#This Row],[Average_14Y_Centered]]-tsla_14yr_avg[[#This Row],[MANUAL ROLLING AVERAGE]]</f>
        <v>1.8476540481628945E-2</v>
      </c>
    </row>
    <row r="2164" spans="1:9" x14ac:dyDescent="0.25">
      <c r="A2164" s="1">
        <v>42941</v>
      </c>
      <c r="B2164">
        <v>23</v>
      </c>
      <c r="C2164">
        <v>23.04</v>
      </c>
      <c r="D2164">
        <v>22.28</v>
      </c>
      <c r="E2164">
        <v>22.64</v>
      </c>
      <c r="F2164">
        <v>104838048</v>
      </c>
      <c r="G2164">
        <v>75.787977304964542</v>
      </c>
      <c r="H2164">
        <v>75.749392218119866</v>
      </c>
      <c r="I2164" s="2">
        <f>tsla_14yr_avg[[#This Row],[Average_14Y_Centered]]-tsla_14yr_avg[[#This Row],[MANUAL ROLLING AVERAGE]]</f>
        <v>3.8585086844676653E-2</v>
      </c>
    </row>
    <row r="2165" spans="1:9" x14ac:dyDescent="0.25">
      <c r="A2165" s="1">
        <v>42940</v>
      </c>
      <c r="B2165">
        <v>22.02</v>
      </c>
      <c r="C2165">
        <v>22.89</v>
      </c>
      <c r="D2165">
        <v>22</v>
      </c>
      <c r="E2165">
        <v>22.83</v>
      </c>
      <c r="F2165">
        <v>129556333</v>
      </c>
      <c r="G2165">
        <v>75.746983541430197</v>
      </c>
      <c r="H2165">
        <v>75.679806873047468</v>
      </c>
      <c r="I2165" s="2">
        <f>tsla_14yr_avg[[#This Row],[Average_14Y_Centered]]-tsla_14yr_avg[[#This Row],[MANUAL ROLLING AVERAGE]]</f>
        <v>6.7176668382728622E-2</v>
      </c>
    </row>
    <row r="2166" spans="1:9" x14ac:dyDescent="0.25">
      <c r="A2166" s="1">
        <v>42937</v>
      </c>
      <c r="B2166">
        <v>21.96</v>
      </c>
      <c r="C2166">
        <v>22.08</v>
      </c>
      <c r="D2166">
        <v>21.72</v>
      </c>
      <c r="E2166">
        <v>21.89</v>
      </c>
      <c r="F2166">
        <v>73524166</v>
      </c>
      <c r="G2166">
        <v>75.545590238365506</v>
      </c>
      <c r="H2166">
        <v>75.608773075830783</v>
      </c>
      <c r="I2166" s="2">
        <f>tsla_14yr_avg[[#This Row],[Average_14Y_Centered]]-tsla_14yr_avg[[#This Row],[MANUAL ROLLING AVERAGE]]</f>
        <v>-6.3182837465276975E-2</v>
      </c>
    </row>
    <row r="2167" spans="1:9" x14ac:dyDescent="0.25">
      <c r="A2167" s="1">
        <v>42936</v>
      </c>
      <c r="B2167">
        <v>21.79</v>
      </c>
      <c r="C2167">
        <v>22.01</v>
      </c>
      <c r="D2167">
        <v>21.61</v>
      </c>
      <c r="E2167">
        <v>21.99</v>
      </c>
      <c r="F2167">
        <v>77492900</v>
      </c>
      <c r="G2167">
        <v>75.524541843971633</v>
      </c>
      <c r="H2167">
        <v>75.541241124680525</v>
      </c>
      <c r="I2167" s="2">
        <f>tsla_14yr_avg[[#This Row],[Average_14Y_Centered]]-tsla_14yr_avg[[#This Row],[MANUAL ROLLING AVERAGE]]</f>
        <v>-1.6699280708891706E-2</v>
      </c>
    </row>
    <row r="2168" spans="1:9" x14ac:dyDescent="0.25">
      <c r="A2168" s="1">
        <v>42935</v>
      </c>
      <c r="B2168">
        <v>21.88</v>
      </c>
      <c r="C2168">
        <v>22.11</v>
      </c>
      <c r="D2168">
        <v>21.55</v>
      </c>
      <c r="E2168">
        <v>21.68</v>
      </c>
      <c r="F2168">
        <v>95355308</v>
      </c>
      <c r="G2168">
        <v>75.50353658536585</v>
      </c>
      <c r="H2168">
        <v>75.470854870775383</v>
      </c>
      <c r="I2168" s="2">
        <f>tsla_14yr_avg[[#This Row],[Average_14Y_Centered]]-tsla_14yr_avg[[#This Row],[MANUAL ROLLING AVERAGE]]</f>
        <v>3.2681714590466981E-2</v>
      </c>
    </row>
    <row r="2169" spans="1:9" x14ac:dyDescent="0.25">
      <c r="A2169" s="1">
        <v>42934</v>
      </c>
      <c r="B2169">
        <v>21.17</v>
      </c>
      <c r="C2169">
        <v>21.94</v>
      </c>
      <c r="D2169">
        <v>21.04</v>
      </c>
      <c r="E2169">
        <v>21.88</v>
      </c>
      <c r="F2169">
        <v>95605898</v>
      </c>
      <c r="G2169">
        <v>75.457097872340427</v>
      </c>
      <c r="H2169">
        <v>75.400661743822823</v>
      </c>
      <c r="I2169" s="2">
        <f>tsla_14yr_avg[[#This Row],[Average_14Y_Centered]]-tsla_14yr_avg[[#This Row],[MANUAL ROLLING AVERAGE]]</f>
        <v>5.6436128517603379E-2</v>
      </c>
    </row>
    <row r="2170" spans="1:9" x14ac:dyDescent="0.25">
      <c r="A2170" s="1">
        <v>42933</v>
      </c>
      <c r="B2170">
        <v>21.7</v>
      </c>
      <c r="C2170">
        <v>21.81</v>
      </c>
      <c r="D2170">
        <v>20.9</v>
      </c>
      <c r="E2170">
        <v>21.3</v>
      </c>
      <c r="F2170">
        <v>148153832</v>
      </c>
      <c r="G2170">
        <v>75.407786606129406</v>
      </c>
      <c r="H2170">
        <v>75.32817949446185</v>
      </c>
      <c r="I2170" s="2">
        <f>tsla_14yr_avg[[#This Row],[Average_14Y_Centered]]-tsla_14yr_avg[[#This Row],[MANUAL ROLLING AVERAGE]]</f>
        <v>7.9607111667556296E-2</v>
      </c>
    </row>
    <row r="2171" spans="1:9" x14ac:dyDescent="0.25">
      <c r="A2171" s="1">
        <v>42930</v>
      </c>
      <c r="B2171">
        <v>21.55</v>
      </c>
      <c r="C2171">
        <v>21.89</v>
      </c>
      <c r="D2171">
        <v>21.41</v>
      </c>
      <c r="E2171">
        <v>21.85</v>
      </c>
      <c r="F2171">
        <v>84378252</v>
      </c>
      <c r="G2171">
        <v>75.193918842224747</v>
      </c>
      <c r="H2171">
        <v>75.256841806305033</v>
      </c>
      <c r="I2171" s="2">
        <f>tsla_14yr_avg[[#This Row],[Average_14Y_Centered]]-tsla_14yr_avg[[#This Row],[MANUAL ROLLING AVERAGE]]</f>
        <v>-6.2922964080286192E-2</v>
      </c>
    </row>
    <row r="2172" spans="1:9" x14ac:dyDescent="0.25">
      <c r="A2172" s="1">
        <v>42929</v>
      </c>
      <c r="B2172">
        <v>22.01</v>
      </c>
      <c r="C2172">
        <v>22.11</v>
      </c>
      <c r="D2172">
        <v>21.33</v>
      </c>
      <c r="E2172">
        <v>21.56</v>
      </c>
      <c r="F2172">
        <v>128917092</v>
      </c>
      <c r="G2172">
        <v>75.172930496453901</v>
      </c>
      <c r="H2172">
        <v>75.186733882419745</v>
      </c>
      <c r="I2172" s="2">
        <f>tsla_14yr_avg[[#This Row],[Average_14Y_Centered]]-tsla_14yr_avg[[#This Row],[MANUAL ROLLING AVERAGE]]</f>
        <v>-1.3803385965843518E-2</v>
      </c>
    </row>
    <row r="2173" spans="1:9" x14ac:dyDescent="0.25">
      <c r="A2173" s="1">
        <v>42928</v>
      </c>
      <c r="B2173">
        <v>22.03</v>
      </c>
      <c r="C2173">
        <v>22.21</v>
      </c>
      <c r="D2173">
        <v>21.63</v>
      </c>
      <c r="E2173">
        <v>21.97</v>
      </c>
      <c r="F2173">
        <v>155192094</v>
      </c>
      <c r="G2173">
        <v>75.151934203062964</v>
      </c>
      <c r="H2173">
        <v>75.118656631638743</v>
      </c>
      <c r="I2173" s="2">
        <f>tsla_14yr_avg[[#This Row],[Average_14Y_Centered]]-tsla_14yr_avg[[#This Row],[MANUAL ROLLING AVERAGE]]</f>
        <v>3.3277571424221719E-2</v>
      </c>
    </row>
    <row r="2174" spans="1:9" x14ac:dyDescent="0.25">
      <c r="A2174" s="1">
        <v>42927</v>
      </c>
      <c r="B2174">
        <v>21.07</v>
      </c>
      <c r="C2174">
        <v>21.82</v>
      </c>
      <c r="D2174">
        <v>20.95</v>
      </c>
      <c r="E2174">
        <v>21.81</v>
      </c>
      <c r="F2174">
        <v>173391178</v>
      </c>
      <c r="G2174">
        <v>75.102834042553184</v>
      </c>
      <c r="H2174">
        <v>75.044262993467768</v>
      </c>
      <c r="I2174" s="2">
        <f>tsla_14yr_avg[[#This Row],[Average_14Y_Centered]]-tsla_14yr_avg[[#This Row],[MANUAL ROLLING AVERAGE]]</f>
        <v>5.8571049085415439E-2</v>
      </c>
    </row>
    <row r="2175" spans="1:9" x14ac:dyDescent="0.25">
      <c r="A2175" s="1">
        <v>42926</v>
      </c>
      <c r="B2175">
        <v>20.86</v>
      </c>
      <c r="C2175">
        <v>21.2</v>
      </c>
      <c r="D2175">
        <v>20.21</v>
      </c>
      <c r="E2175">
        <v>21.07</v>
      </c>
      <c r="F2175">
        <v>207313533</v>
      </c>
      <c r="G2175">
        <v>75.055749148694673</v>
      </c>
      <c r="H2175">
        <v>74.970102243680813</v>
      </c>
      <c r="I2175" s="2">
        <f>tsla_14yr_avg[[#This Row],[Average_14Y_Centered]]-tsla_14yr_avg[[#This Row],[MANUAL ROLLING AVERAGE]]</f>
        <v>8.5646905013859964E-2</v>
      </c>
    </row>
    <row r="2176" spans="1:9" x14ac:dyDescent="0.25">
      <c r="A2176" s="1">
        <v>42923</v>
      </c>
      <c r="B2176">
        <v>20.9</v>
      </c>
      <c r="C2176">
        <v>21.13</v>
      </c>
      <c r="D2176">
        <v>20.49</v>
      </c>
      <c r="E2176">
        <v>20.88</v>
      </c>
      <c r="F2176">
        <v>212654018</v>
      </c>
      <c r="G2176">
        <v>74.835783200908054</v>
      </c>
      <c r="H2176">
        <v>74.898588469184944</v>
      </c>
      <c r="I2176" s="2">
        <f>tsla_14yr_avg[[#This Row],[Average_14Y_Centered]]-tsla_14yr_avg[[#This Row],[MANUAL ROLLING AVERAGE]]</f>
        <v>-6.2805268276889592E-2</v>
      </c>
    </row>
    <row r="2177" spans="1:9" x14ac:dyDescent="0.25">
      <c r="A2177" s="1">
        <v>42922</v>
      </c>
      <c r="B2177">
        <v>21.15</v>
      </c>
      <c r="C2177">
        <v>21.39</v>
      </c>
      <c r="D2177">
        <v>20.420000000000002</v>
      </c>
      <c r="E2177">
        <v>20.59</v>
      </c>
      <c r="F2177">
        <v>289867768</v>
      </c>
      <c r="G2177">
        <v>74.814856737588656</v>
      </c>
      <c r="H2177">
        <v>74.827483669412246</v>
      </c>
      <c r="I2177" s="2">
        <f>tsla_14yr_avg[[#This Row],[Average_14Y_Centered]]-tsla_14yr_avg[[#This Row],[MANUAL ROLLING AVERAGE]]</f>
        <v>-1.2626931823589871E-2</v>
      </c>
    </row>
    <row r="2178" spans="1:9" x14ac:dyDescent="0.25">
      <c r="A2178" s="1">
        <v>42921</v>
      </c>
      <c r="B2178">
        <v>23.15</v>
      </c>
      <c r="C2178">
        <v>23.15</v>
      </c>
      <c r="D2178">
        <v>21.76</v>
      </c>
      <c r="E2178">
        <v>21.81</v>
      </c>
      <c r="F2178">
        <v>255700718</v>
      </c>
      <c r="G2178">
        <v>74.814856737588656</v>
      </c>
      <c r="H2178">
        <v>74.757835842090472</v>
      </c>
      <c r="I2178" s="2">
        <f>tsla_14yr_avg[[#This Row],[Average_14Y_Centered]]-tsla_14yr_avg[[#This Row],[MANUAL ROLLING AVERAGE]]</f>
        <v>5.7020895498183677E-2</v>
      </c>
    </row>
    <row r="2179" spans="1:9" x14ac:dyDescent="0.25">
      <c r="A2179" s="1">
        <v>42919</v>
      </c>
      <c r="B2179">
        <v>24.68</v>
      </c>
      <c r="C2179">
        <v>24.76</v>
      </c>
      <c r="D2179">
        <v>23.43</v>
      </c>
      <c r="E2179">
        <v>23.51</v>
      </c>
      <c r="F2179">
        <v>94581097</v>
      </c>
      <c r="G2179">
        <v>74.764713393870593</v>
      </c>
      <c r="H2179">
        <v>74.692453848338559</v>
      </c>
      <c r="I2179" s="2">
        <f>tsla_14yr_avg[[#This Row],[Average_14Y_Centered]]-tsla_14yr_avg[[#This Row],[MANUAL ROLLING AVERAGE]]</f>
        <v>7.2259545532034508E-2</v>
      </c>
    </row>
    <row r="2180" spans="1:9" x14ac:dyDescent="0.25">
      <c r="A2180" s="1">
        <v>42916</v>
      </c>
      <c r="B2180">
        <v>24.25</v>
      </c>
      <c r="C2180">
        <v>24.45</v>
      </c>
      <c r="D2180">
        <v>23.97</v>
      </c>
      <c r="E2180">
        <v>24.11</v>
      </c>
      <c r="F2180">
        <v>87727905</v>
      </c>
      <c r="G2180">
        <v>74.570848467650393</v>
      </c>
      <c r="H2180">
        <v>74.633155353592599</v>
      </c>
      <c r="I2180" s="2">
        <f>tsla_14yr_avg[[#This Row],[Average_14Y_Centered]]-tsla_14yr_avg[[#This Row],[MANUAL ROLLING AVERAGE]]</f>
        <v>-6.2306885942206236E-2</v>
      </c>
    </row>
    <row r="2181" spans="1:9" x14ac:dyDescent="0.25">
      <c r="A2181" s="1">
        <v>42915</v>
      </c>
      <c r="B2181">
        <v>24.71</v>
      </c>
      <c r="C2181">
        <v>24.73</v>
      </c>
      <c r="D2181">
        <v>23.61</v>
      </c>
      <c r="E2181">
        <v>24.05</v>
      </c>
      <c r="F2181">
        <v>123315697</v>
      </c>
      <c r="G2181">
        <v>74.550144680851048</v>
      </c>
      <c r="H2181">
        <v>74.577318943481785</v>
      </c>
      <c r="I2181" s="2">
        <f>tsla_14yr_avg[[#This Row],[Average_14Y_Centered]]-tsla_14yr_avg[[#This Row],[MANUAL ROLLING AVERAGE]]</f>
        <v>-2.7174262630737189E-2</v>
      </c>
    </row>
    <row r="2182" spans="1:9" x14ac:dyDescent="0.25">
      <c r="A2182" s="1">
        <v>42914</v>
      </c>
      <c r="B2182">
        <v>24.45</v>
      </c>
      <c r="C2182">
        <v>24.78</v>
      </c>
      <c r="D2182">
        <v>24.17</v>
      </c>
      <c r="E2182">
        <v>24.75</v>
      </c>
      <c r="F2182">
        <v>94537027</v>
      </c>
      <c r="G2182">
        <v>74.550144680851048</v>
      </c>
      <c r="H2182">
        <v>74.521664299914519</v>
      </c>
      <c r="I2182" s="2">
        <f>tsla_14yr_avg[[#This Row],[Average_14Y_Centered]]-tsla_14yr_avg[[#This Row],[MANUAL ROLLING AVERAGE]]</f>
        <v>2.8480380936528604E-2</v>
      </c>
    </row>
    <row r="2183" spans="1:9" x14ac:dyDescent="0.25">
      <c r="A2183" s="1">
        <v>42913</v>
      </c>
      <c r="B2183">
        <v>25.09</v>
      </c>
      <c r="C2183">
        <v>25.09</v>
      </c>
      <c r="D2183">
        <v>24.13</v>
      </c>
      <c r="E2183">
        <v>24.16</v>
      </c>
      <c r="F2183">
        <v>104946093</v>
      </c>
      <c r="G2183">
        <v>74.515147559591355</v>
      </c>
      <c r="H2183">
        <v>74.466344788412201</v>
      </c>
      <c r="I2183" s="2">
        <f>tsla_14yr_avg[[#This Row],[Average_14Y_Centered]]-tsla_14yr_avg[[#This Row],[MANUAL ROLLING AVERAGE]]</f>
        <v>4.8802771179154547E-2</v>
      </c>
    </row>
    <row r="2184" spans="1:9" x14ac:dyDescent="0.25">
      <c r="A2184" s="1">
        <v>42912</v>
      </c>
      <c r="B2184">
        <v>25.78</v>
      </c>
      <c r="C2184">
        <v>25.8</v>
      </c>
      <c r="D2184">
        <v>24.87</v>
      </c>
      <c r="E2184">
        <v>25.17</v>
      </c>
      <c r="F2184">
        <v>99061587</v>
      </c>
      <c r="G2184">
        <v>74.480261141072944</v>
      </c>
      <c r="H2184">
        <v>74.413587049133511</v>
      </c>
      <c r="I2184" s="2">
        <f>tsla_14yr_avg[[#This Row],[Average_14Y_Centered]]-tsla_14yr_avg[[#This Row],[MANUAL ROLLING AVERAGE]]</f>
        <v>6.6674091939432856E-2</v>
      </c>
    </row>
    <row r="2185" spans="1:9" x14ac:dyDescent="0.25">
      <c r="A2185" s="1">
        <v>42909</v>
      </c>
      <c r="B2185">
        <v>25.5</v>
      </c>
      <c r="C2185">
        <v>25.8</v>
      </c>
      <c r="D2185">
        <v>25.29</v>
      </c>
      <c r="E2185">
        <v>25.56</v>
      </c>
      <c r="F2185">
        <v>96686469</v>
      </c>
      <c r="G2185">
        <v>74.382857954545443</v>
      </c>
      <c r="H2185">
        <v>74.382857954545202</v>
      </c>
      <c r="I2185" s="2">
        <f>tsla_14yr_avg[[#This Row],[Average_14Y_Centered]]-tsla_14yr_avg[[#This Row],[MANUAL ROLLING AVERAGE]]</f>
        <v>2.4158453015843406E-13</v>
      </c>
    </row>
    <row r="2186" spans="1:9" x14ac:dyDescent="0.25">
      <c r="A2186" s="1">
        <v>42908</v>
      </c>
      <c r="B2186">
        <v>25.2</v>
      </c>
      <c r="C2186">
        <v>25.67</v>
      </c>
      <c r="D2186">
        <v>24.9</v>
      </c>
      <c r="E2186">
        <v>25.51</v>
      </c>
      <c r="F2186">
        <v>112946786</v>
      </c>
      <c r="G2186">
        <v>74.382857954545443</v>
      </c>
      <c r="H2186">
        <v>74.351989201477437</v>
      </c>
      <c r="I2186" s="2">
        <f>tsla_14yr_avg[[#This Row],[Average_14Y_Centered]]-tsla_14yr_avg[[#This Row],[MANUAL ROLLING AVERAGE]]</f>
        <v>3.0868753068006072E-2</v>
      </c>
    </row>
    <row r="2187" spans="1:9" x14ac:dyDescent="0.25">
      <c r="A2187" s="1">
        <v>42907</v>
      </c>
      <c r="B2187">
        <v>24.96</v>
      </c>
      <c r="C2187">
        <v>25.13</v>
      </c>
      <c r="D2187">
        <v>24.53</v>
      </c>
      <c r="E2187">
        <v>25.09</v>
      </c>
      <c r="F2187">
        <v>73848226</v>
      </c>
      <c r="G2187">
        <v>74.382857954545443</v>
      </c>
      <c r="H2187">
        <v>74.321512222853627</v>
      </c>
      <c r="I2187" s="2">
        <f>tsla_14yr_avg[[#This Row],[Average_14Y_Centered]]-tsla_14yr_avg[[#This Row],[MANUAL ROLLING AVERAGE]]</f>
        <v>6.1345731691815786E-2</v>
      </c>
    </row>
    <row r="2188" spans="1:9" x14ac:dyDescent="0.25">
      <c r="A2188" s="1">
        <v>42906</v>
      </c>
      <c r="B2188">
        <v>25.11</v>
      </c>
      <c r="C2188">
        <v>25.26</v>
      </c>
      <c r="D2188">
        <v>24.65</v>
      </c>
      <c r="E2188">
        <v>24.82</v>
      </c>
      <c r="F2188">
        <v>111580615</v>
      </c>
      <c r="G2188">
        <v>74.351989201477693</v>
      </c>
      <c r="H2188">
        <v>74.290082456638928</v>
      </c>
      <c r="I2188" s="2">
        <f>tsla_14yr_avg[[#This Row],[Average_14Y_Centered]]-tsla_14yr_avg[[#This Row],[MANUAL ROLLING AVERAGE]]</f>
        <v>6.1906744838765349E-2</v>
      </c>
    </row>
    <row r="2189" spans="1:9" x14ac:dyDescent="0.25">
      <c r="A2189" s="1">
        <v>42905</v>
      </c>
      <c r="B2189">
        <v>25</v>
      </c>
      <c r="C2189">
        <v>25.11</v>
      </c>
      <c r="D2189">
        <v>24.52</v>
      </c>
      <c r="E2189">
        <v>24.65</v>
      </c>
      <c r="F2189">
        <v>98240081</v>
      </c>
      <c r="G2189">
        <v>74.321512222853897</v>
      </c>
      <c r="H2189">
        <v>74.257901023890525</v>
      </c>
      <c r="I2189" s="2">
        <f>tsla_14yr_avg[[#This Row],[Average_14Y_Centered]]-tsla_14yr_avg[[#This Row],[MANUAL ROLLING AVERAGE]]</f>
        <v>6.3611198963371862E-2</v>
      </c>
    </row>
    <row r="2190" spans="1:9" x14ac:dyDescent="0.25">
      <c r="A2190" s="1">
        <v>42902</v>
      </c>
      <c r="B2190">
        <v>25.2</v>
      </c>
      <c r="C2190">
        <v>25.2</v>
      </c>
      <c r="D2190">
        <v>24.67</v>
      </c>
      <c r="E2190">
        <v>24.76</v>
      </c>
      <c r="F2190">
        <v>100964699</v>
      </c>
      <c r="G2190">
        <v>74.257901023890781</v>
      </c>
      <c r="H2190">
        <v>74.228384068278544</v>
      </c>
      <c r="I2190" s="2">
        <f>tsla_14yr_avg[[#This Row],[Average_14Y_Centered]]-tsla_14yr_avg[[#This Row],[MANUAL ROLLING AVERAGE]]</f>
        <v>2.9516955612237439E-2</v>
      </c>
    </row>
    <row r="2191" spans="1:9" x14ac:dyDescent="0.25">
      <c r="A2191" s="1">
        <v>42901</v>
      </c>
      <c r="B2191">
        <v>24.83</v>
      </c>
      <c r="C2191">
        <v>25.03</v>
      </c>
      <c r="D2191">
        <v>24.43</v>
      </c>
      <c r="E2191">
        <v>25.02</v>
      </c>
      <c r="F2191">
        <v>156397196</v>
      </c>
      <c r="G2191">
        <v>74.257901023890781</v>
      </c>
      <c r="H2191">
        <v>74.197581104154551</v>
      </c>
      <c r="I2191" s="2">
        <f>tsla_14yr_avg[[#This Row],[Average_14Y_Centered]]-tsla_14yr_avg[[#This Row],[MANUAL ROLLING AVERAGE]]</f>
        <v>6.0319919736230077E-2</v>
      </c>
    </row>
    <row r="2192" spans="1:9" x14ac:dyDescent="0.25">
      <c r="A2192" s="1">
        <v>42900</v>
      </c>
      <c r="B2192">
        <v>25.41</v>
      </c>
      <c r="C2192">
        <v>25.62</v>
      </c>
      <c r="D2192">
        <v>25.09</v>
      </c>
      <c r="E2192">
        <v>25.38</v>
      </c>
      <c r="F2192">
        <v>192276632</v>
      </c>
      <c r="G2192">
        <v>74.257901023890781</v>
      </c>
      <c r="H2192">
        <v>74.168235126672101</v>
      </c>
      <c r="I2192" s="2">
        <f>tsla_14yr_avg[[#This Row],[Average_14Y_Centered]]-tsla_14yr_avg[[#This Row],[MANUAL ROLLING AVERAGE]]</f>
        <v>8.9665897218679902E-2</v>
      </c>
    </row>
    <row r="2193" spans="1:9" x14ac:dyDescent="0.25">
      <c r="A2193" s="1">
        <v>42899</v>
      </c>
      <c r="B2193">
        <v>24.51</v>
      </c>
      <c r="C2193">
        <v>25.07</v>
      </c>
      <c r="D2193">
        <v>24.44</v>
      </c>
      <c r="E2193">
        <v>25.06</v>
      </c>
      <c r="F2193">
        <v>177118997</v>
      </c>
      <c r="G2193">
        <v>74.228384068278814</v>
      </c>
      <c r="H2193">
        <v>74.140760250569215</v>
      </c>
      <c r="I2193" s="2">
        <f>tsla_14yr_avg[[#This Row],[Average_14Y_Centered]]-tsla_14yr_avg[[#This Row],[MANUAL ROLLING AVERAGE]]</f>
        <v>8.7623817709598484E-2</v>
      </c>
    </row>
    <row r="2194" spans="1:9" x14ac:dyDescent="0.25">
      <c r="A2194" s="1">
        <v>42898</v>
      </c>
      <c r="B2194">
        <v>23.87</v>
      </c>
      <c r="C2194">
        <v>24.3</v>
      </c>
      <c r="D2194">
        <v>23.37</v>
      </c>
      <c r="E2194">
        <v>23.93</v>
      </c>
      <c r="F2194">
        <v>157765062</v>
      </c>
      <c r="G2194">
        <v>74.197581104154821</v>
      </c>
      <c r="H2194">
        <v>74.11237823981746</v>
      </c>
      <c r="I2194" s="2">
        <f>tsla_14yr_avg[[#This Row],[Average_14Y_Centered]]-tsla_14yr_avg[[#This Row],[MANUAL ROLLING AVERAGE]]</f>
        <v>8.5202864337361461E-2</v>
      </c>
    </row>
    <row r="2195" spans="1:9" x14ac:dyDescent="0.25">
      <c r="A2195" s="1">
        <v>42895</v>
      </c>
      <c r="B2195">
        <v>24.96</v>
      </c>
      <c r="C2195">
        <v>25.12</v>
      </c>
      <c r="D2195">
        <v>23.65</v>
      </c>
      <c r="E2195">
        <v>23.82</v>
      </c>
      <c r="F2195">
        <v>258921851</v>
      </c>
      <c r="G2195">
        <v>74.11237823981773</v>
      </c>
      <c r="H2195">
        <v>74.082928774928519</v>
      </c>
      <c r="I2195" s="2">
        <f>tsla_14yr_avg[[#This Row],[Average_14Y_Centered]]-tsla_14yr_avg[[#This Row],[MANUAL ROLLING AVERAGE]]</f>
        <v>2.9449464889211185E-2</v>
      </c>
    </row>
    <row r="2196" spans="1:9" x14ac:dyDescent="0.25">
      <c r="A2196" s="1">
        <v>42894</v>
      </c>
      <c r="B2196">
        <v>24.25</v>
      </c>
      <c r="C2196">
        <v>24.79</v>
      </c>
      <c r="D2196">
        <v>24.01</v>
      </c>
      <c r="E2196">
        <v>24.67</v>
      </c>
      <c r="F2196">
        <v>135922580</v>
      </c>
      <c r="G2196">
        <v>74.11237823981773</v>
      </c>
      <c r="H2196">
        <v>74.053331433456563</v>
      </c>
      <c r="I2196" s="2">
        <f>tsla_14yr_avg[[#This Row],[Average_14Y_Centered]]-tsla_14yr_avg[[#This Row],[MANUAL ROLLING AVERAGE]]</f>
        <v>5.9046806361166659E-2</v>
      </c>
    </row>
    <row r="2197" spans="1:9" x14ac:dyDescent="0.25">
      <c r="A2197" s="1">
        <v>42893</v>
      </c>
      <c r="B2197">
        <v>23.76</v>
      </c>
      <c r="C2197">
        <v>24.03</v>
      </c>
      <c r="D2197">
        <v>23.68</v>
      </c>
      <c r="E2197">
        <v>23.98</v>
      </c>
      <c r="F2197">
        <v>140969545</v>
      </c>
      <c r="G2197">
        <v>74.11237823981773</v>
      </c>
      <c r="H2197">
        <v>74.024555302166206</v>
      </c>
      <c r="I2197" s="2">
        <f>tsla_14yr_avg[[#This Row],[Average_14Y_Centered]]-tsla_14yr_avg[[#This Row],[MANUAL ROLLING AVERAGE]]</f>
        <v>8.7822937651523603E-2</v>
      </c>
    </row>
    <row r="2198" spans="1:9" x14ac:dyDescent="0.25">
      <c r="A2198" s="1">
        <v>42892</v>
      </c>
      <c r="B2198">
        <v>22.98</v>
      </c>
      <c r="C2198">
        <v>23.97</v>
      </c>
      <c r="D2198">
        <v>22.66</v>
      </c>
      <c r="E2198">
        <v>23.52</v>
      </c>
      <c r="F2198">
        <v>166302186</v>
      </c>
      <c r="G2198">
        <v>74.082928774928789</v>
      </c>
      <c r="H2198">
        <v>73.995828343313107</v>
      </c>
      <c r="I2198" s="2">
        <f>tsla_14yr_avg[[#This Row],[Average_14Y_Centered]]-tsla_14yr_avg[[#This Row],[MANUAL ROLLING AVERAGE]]</f>
        <v>8.7100431615681373E-2</v>
      </c>
    </row>
    <row r="2199" spans="1:9" x14ac:dyDescent="0.25">
      <c r="A2199" s="1">
        <v>42891</v>
      </c>
      <c r="B2199">
        <v>22.57</v>
      </c>
      <c r="C2199">
        <v>23.23</v>
      </c>
      <c r="D2199">
        <v>22.28</v>
      </c>
      <c r="E2199">
        <v>23.15</v>
      </c>
      <c r="F2199">
        <v>101765625</v>
      </c>
      <c r="G2199">
        <v>74.053331433456833</v>
      </c>
      <c r="H2199">
        <v>73.966651454648897</v>
      </c>
      <c r="I2199" s="2">
        <f>tsla_14yr_avg[[#This Row],[Average_14Y_Centered]]-tsla_14yr_avg[[#This Row],[MANUAL ROLLING AVERAGE]]</f>
        <v>8.6679978807936209E-2</v>
      </c>
    </row>
    <row r="2200" spans="1:9" x14ac:dyDescent="0.25">
      <c r="A2200" s="1">
        <v>42888</v>
      </c>
      <c r="B2200">
        <v>22.65</v>
      </c>
      <c r="C2200">
        <v>22.86</v>
      </c>
      <c r="D2200">
        <v>22.4</v>
      </c>
      <c r="E2200">
        <v>22.66</v>
      </c>
      <c r="F2200">
        <v>83853656</v>
      </c>
      <c r="G2200">
        <v>73.966651454649181</v>
      </c>
      <c r="H2200">
        <v>73.936947218259348</v>
      </c>
      <c r="I2200" s="2">
        <f>tsla_14yr_avg[[#This Row],[Average_14Y_Centered]]-tsla_14yr_avg[[#This Row],[MANUAL ROLLING AVERAGE]]</f>
        <v>2.9704236389832772E-2</v>
      </c>
    </row>
    <row r="2201" spans="1:9" x14ac:dyDescent="0.25">
      <c r="A2201" s="1">
        <v>42887</v>
      </c>
      <c r="B2201">
        <v>22.93</v>
      </c>
      <c r="C2201">
        <v>22.99</v>
      </c>
      <c r="D2201">
        <v>22.49</v>
      </c>
      <c r="E2201">
        <v>22.69</v>
      </c>
      <c r="F2201">
        <v>114120057</v>
      </c>
      <c r="G2201">
        <v>73.966651454649181</v>
      </c>
      <c r="H2201">
        <v>73.907023401826208</v>
      </c>
      <c r="I2201" s="2">
        <f>tsla_14yr_avg[[#This Row],[Average_14Y_Centered]]-tsla_14yr_avg[[#This Row],[MANUAL ROLLING AVERAGE]]</f>
        <v>5.9628052822972677E-2</v>
      </c>
    </row>
    <row r="2202" spans="1:9" x14ac:dyDescent="0.25">
      <c r="A2202" s="1">
        <v>42886</v>
      </c>
      <c r="B2202">
        <v>22.51</v>
      </c>
      <c r="C2202">
        <v>22.86</v>
      </c>
      <c r="D2202">
        <v>22.34</v>
      </c>
      <c r="E2202">
        <v>22.73</v>
      </c>
      <c r="F2202">
        <v>149451813</v>
      </c>
      <c r="G2202">
        <v>73.966651454649181</v>
      </c>
      <c r="H2202">
        <v>73.877824721666869</v>
      </c>
      <c r="I2202" s="2">
        <f>tsla_14yr_avg[[#This Row],[Average_14Y_Centered]]-tsla_14yr_avg[[#This Row],[MANUAL ROLLING AVERAGE]]</f>
        <v>8.8826732982312251E-2</v>
      </c>
    </row>
    <row r="2203" spans="1:9" x14ac:dyDescent="0.25">
      <c r="A2203" s="1">
        <v>42885</v>
      </c>
      <c r="B2203">
        <v>21.73</v>
      </c>
      <c r="C2203">
        <v>22.42</v>
      </c>
      <c r="D2203">
        <v>21.72</v>
      </c>
      <c r="E2203">
        <v>22.34</v>
      </c>
      <c r="F2203">
        <v>116743875</v>
      </c>
      <c r="G2203">
        <v>73.936947218259633</v>
      </c>
      <c r="H2203">
        <v>73.848449457452617</v>
      </c>
      <c r="I2203" s="2">
        <f>tsla_14yr_avg[[#This Row],[Average_14Y_Centered]]-tsla_14yr_avg[[#This Row],[MANUAL ROLLING AVERAGE]]</f>
        <v>8.8497760807015879E-2</v>
      </c>
    </row>
    <row r="2204" spans="1:9" x14ac:dyDescent="0.25">
      <c r="A2204" s="1">
        <v>42881</v>
      </c>
      <c r="B2204">
        <v>21.15</v>
      </c>
      <c r="C2204">
        <v>21.7</v>
      </c>
      <c r="D2204">
        <v>21.09</v>
      </c>
      <c r="E2204">
        <v>21.68</v>
      </c>
      <c r="F2204">
        <v>117033105</v>
      </c>
      <c r="G2204">
        <v>73.848449457452887</v>
      </c>
      <c r="H2204">
        <v>73.81834618680351</v>
      </c>
      <c r="I2204" s="2">
        <f>tsla_14yr_avg[[#This Row],[Average_14Y_Centered]]-tsla_14yr_avg[[#This Row],[MANUAL ROLLING AVERAGE]]</f>
        <v>3.0103270649377123E-2</v>
      </c>
    </row>
    <row r="2205" spans="1:9" x14ac:dyDescent="0.25">
      <c r="A2205" s="1">
        <v>42880</v>
      </c>
      <c r="B2205">
        <v>20.73</v>
      </c>
      <c r="C2205">
        <v>21.13</v>
      </c>
      <c r="D2205">
        <v>20.52</v>
      </c>
      <c r="E2205">
        <v>21.12</v>
      </c>
      <c r="F2205">
        <v>75209507</v>
      </c>
      <c r="G2205">
        <v>73.848449457452887</v>
      </c>
      <c r="H2205">
        <v>73.78979714285687</v>
      </c>
      <c r="I2205" s="2">
        <f>tsla_14yr_avg[[#This Row],[Average_14Y_Centered]]-tsla_14yr_avg[[#This Row],[MANUAL ROLLING AVERAGE]]</f>
        <v>5.8652314596017163E-2</v>
      </c>
    </row>
    <row r="2206" spans="1:9" x14ac:dyDescent="0.25">
      <c r="A2206" s="1">
        <v>42879</v>
      </c>
      <c r="B2206">
        <v>20.43</v>
      </c>
      <c r="C2206">
        <v>20.73</v>
      </c>
      <c r="D2206">
        <v>20.36</v>
      </c>
      <c r="E2206">
        <v>20.68</v>
      </c>
      <c r="F2206">
        <v>75625443</v>
      </c>
      <c r="G2206">
        <v>73.848449457452887</v>
      </c>
      <c r="H2206">
        <v>73.759411260359826</v>
      </c>
      <c r="I2206" s="2">
        <f>tsla_14yr_avg[[#This Row],[Average_14Y_Centered]]-tsla_14yr_avg[[#This Row],[MANUAL ROLLING AVERAGE]]</f>
        <v>8.9038197093060489E-2</v>
      </c>
    </row>
    <row r="2207" spans="1:9" x14ac:dyDescent="0.25">
      <c r="A2207" s="1">
        <v>42878</v>
      </c>
      <c r="B2207">
        <v>20.7</v>
      </c>
      <c r="C2207">
        <v>20.72</v>
      </c>
      <c r="D2207">
        <v>20.23</v>
      </c>
      <c r="E2207">
        <v>20.260000000000002</v>
      </c>
      <c r="F2207">
        <v>64775377</v>
      </c>
      <c r="G2207">
        <v>73.818346186803765</v>
      </c>
      <c r="H2207">
        <v>73.727152658661822</v>
      </c>
      <c r="I2207" s="2">
        <f>tsla_14yr_avg[[#This Row],[Average_14Y_Centered]]-tsla_14yr_avg[[#This Row],[MANUAL ROLLING AVERAGE]]</f>
        <v>9.1193528141943148E-2</v>
      </c>
    </row>
    <row r="2208" spans="1:9" x14ac:dyDescent="0.25">
      <c r="A2208" s="1">
        <v>42877</v>
      </c>
      <c r="B2208">
        <v>20.85</v>
      </c>
      <c r="C2208">
        <v>20.96</v>
      </c>
      <c r="D2208">
        <v>20.45</v>
      </c>
      <c r="E2208">
        <v>20.69</v>
      </c>
      <c r="F2208">
        <v>64937737</v>
      </c>
      <c r="G2208">
        <v>73.78979714285714</v>
      </c>
      <c r="H2208">
        <v>73.698207034600813</v>
      </c>
      <c r="I2208" s="2">
        <f>tsla_14yr_avg[[#This Row],[Average_14Y_Centered]]-tsla_14yr_avg[[#This Row],[MANUAL ROLLING AVERAGE]]</f>
        <v>9.159010825632663E-2</v>
      </c>
    </row>
    <row r="2209" spans="1:9" x14ac:dyDescent="0.25">
      <c r="A2209" s="1">
        <v>42874</v>
      </c>
      <c r="B2209">
        <v>21.03</v>
      </c>
      <c r="C2209">
        <v>21.1</v>
      </c>
      <c r="D2209">
        <v>20.68</v>
      </c>
      <c r="E2209">
        <v>20.72</v>
      </c>
      <c r="F2209">
        <v>70313652</v>
      </c>
      <c r="G2209">
        <v>73.698207034601097</v>
      </c>
      <c r="H2209">
        <v>73.668526887871579</v>
      </c>
      <c r="I2209" s="2">
        <f>tsla_14yr_avg[[#This Row],[Average_14Y_Centered]]-tsla_14yr_avg[[#This Row],[MANUAL ROLLING AVERAGE]]</f>
        <v>2.9680146729518242E-2</v>
      </c>
    </row>
    <row r="2210" spans="1:9" x14ac:dyDescent="0.25">
      <c r="A2210" s="1">
        <v>42873</v>
      </c>
      <c r="B2210">
        <v>20.47</v>
      </c>
      <c r="C2210">
        <v>20.93</v>
      </c>
      <c r="D2210">
        <v>20.350000000000001</v>
      </c>
      <c r="E2210">
        <v>20.87</v>
      </c>
      <c r="F2210">
        <v>84807102</v>
      </c>
      <c r="G2210">
        <v>73.698207034601097</v>
      </c>
      <c r="H2210">
        <v>73.639579399141354</v>
      </c>
      <c r="I2210" s="2">
        <f>tsla_14yr_avg[[#This Row],[Average_14Y_Centered]]-tsla_14yr_avg[[#This Row],[MANUAL ROLLING AVERAGE]]</f>
        <v>5.8627635459743033E-2</v>
      </c>
    </row>
    <row r="2211" spans="1:9" x14ac:dyDescent="0.25">
      <c r="A2211" s="1">
        <v>42872</v>
      </c>
      <c r="B2211">
        <v>20.96</v>
      </c>
      <c r="C2211">
        <v>20.98</v>
      </c>
      <c r="D2211">
        <v>20.37</v>
      </c>
      <c r="E2211">
        <v>20.41</v>
      </c>
      <c r="F2211">
        <v>100679203</v>
      </c>
      <c r="G2211">
        <v>73.698207034601097</v>
      </c>
      <c r="H2211">
        <v>73.610858614767892</v>
      </c>
      <c r="I2211" s="2">
        <f>tsla_14yr_avg[[#This Row],[Average_14Y_Centered]]-tsla_14yr_avg[[#This Row],[MANUAL ROLLING AVERAGE]]</f>
        <v>8.7348419833205071E-2</v>
      </c>
    </row>
    <row r="2212" spans="1:9" x14ac:dyDescent="0.25">
      <c r="A2212" s="1">
        <v>42871</v>
      </c>
      <c r="B2212">
        <v>21.17</v>
      </c>
      <c r="C2212">
        <v>21.34</v>
      </c>
      <c r="D2212">
        <v>21.01</v>
      </c>
      <c r="E2212">
        <v>21.13</v>
      </c>
      <c r="F2212">
        <v>62287324</v>
      </c>
      <c r="G2212">
        <v>73.668526887871863</v>
      </c>
      <c r="H2212">
        <v>73.581102204408552</v>
      </c>
      <c r="I2212" s="2">
        <f>tsla_14yr_avg[[#This Row],[Average_14Y_Centered]]-tsla_14yr_avg[[#This Row],[MANUAL ROLLING AVERAGE]]</f>
        <v>8.7424683463311226E-2</v>
      </c>
    </row>
    <row r="2213" spans="1:9" x14ac:dyDescent="0.25">
      <c r="A2213" s="1">
        <v>42870</v>
      </c>
      <c r="B2213">
        <v>21.23</v>
      </c>
      <c r="C2213">
        <v>21.35</v>
      </c>
      <c r="D2213">
        <v>20.84</v>
      </c>
      <c r="E2213">
        <v>21.06</v>
      </c>
      <c r="F2213">
        <v>114330177</v>
      </c>
      <c r="G2213">
        <v>73.639579399141638</v>
      </c>
      <c r="H2213">
        <v>73.552949599083348</v>
      </c>
      <c r="I2213" s="2">
        <f>tsla_14yr_avg[[#This Row],[Average_14Y_Centered]]-tsla_14yr_avg[[#This Row],[MANUAL ROLLING AVERAGE]]</f>
        <v>8.662980005829013E-2</v>
      </c>
    </row>
    <row r="2214" spans="1:9" x14ac:dyDescent="0.25">
      <c r="A2214" s="1">
        <v>42867</v>
      </c>
      <c r="B2214">
        <v>21.7</v>
      </c>
      <c r="C2214">
        <v>21.8</v>
      </c>
      <c r="D2214">
        <v>21.44</v>
      </c>
      <c r="E2214">
        <v>21.65</v>
      </c>
      <c r="F2214">
        <v>61824243</v>
      </c>
      <c r="G2214">
        <v>73.552949599083632</v>
      </c>
      <c r="H2214">
        <v>73.525760527069338</v>
      </c>
      <c r="I2214" s="2">
        <f>tsla_14yr_avg[[#This Row],[Average_14Y_Centered]]-tsla_14yr_avg[[#This Row],[MANUAL ROLLING AVERAGE]]</f>
        <v>2.7189072014294879E-2</v>
      </c>
    </row>
    <row r="2215" spans="1:9" x14ac:dyDescent="0.25">
      <c r="A2215" s="1">
        <v>42866</v>
      </c>
      <c r="B2215">
        <v>21.56</v>
      </c>
      <c r="C2215">
        <v>21.73</v>
      </c>
      <c r="D2215">
        <v>21.31</v>
      </c>
      <c r="E2215">
        <v>21.54</v>
      </c>
      <c r="F2215">
        <v>71307343</v>
      </c>
      <c r="G2215">
        <v>73.552949599083632</v>
      </c>
      <c r="H2215">
        <v>73.497553008595716</v>
      </c>
      <c r="I2215" s="2">
        <f>tsla_14yr_avg[[#This Row],[Average_14Y_Centered]]-tsla_14yr_avg[[#This Row],[MANUAL ROLLING AVERAGE]]</f>
        <v>5.5396590487916342E-2</v>
      </c>
    </row>
    <row r="2216" spans="1:9" x14ac:dyDescent="0.25">
      <c r="A2216" s="1">
        <v>42865</v>
      </c>
      <c r="B2216">
        <v>21.44</v>
      </c>
      <c r="C2216">
        <v>21.7</v>
      </c>
      <c r="D2216">
        <v>21.21</v>
      </c>
      <c r="E2216">
        <v>21.68</v>
      </c>
      <c r="F2216">
        <v>86124178</v>
      </c>
      <c r="G2216">
        <v>73.552949599083632</v>
      </c>
      <c r="H2216">
        <v>73.468541129263116</v>
      </c>
      <c r="I2216" s="2">
        <f>tsla_14yr_avg[[#This Row],[Average_14Y_Centered]]-tsla_14yr_avg[[#This Row],[MANUAL ROLLING AVERAGE]]</f>
        <v>8.440846982051653E-2</v>
      </c>
    </row>
    <row r="2217" spans="1:9" x14ac:dyDescent="0.25">
      <c r="A2217" s="1">
        <v>42864</v>
      </c>
      <c r="B2217">
        <v>20.63</v>
      </c>
      <c r="C2217">
        <v>21.47</v>
      </c>
      <c r="D2217">
        <v>20.61</v>
      </c>
      <c r="E2217">
        <v>21.42</v>
      </c>
      <c r="F2217">
        <v>145148204</v>
      </c>
      <c r="G2217">
        <v>73.525760527069608</v>
      </c>
      <c r="H2217">
        <v>73.438626720183208</v>
      </c>
      <c r="I2217" s="2">
        <f>tsla_14yr_avg[[#This Row],[Average_14Y_Centered]]-tsla_14yr_avg[[#This Row],[MANUAL ROLLING AVERAGE]]</f>
        <v>8.7133806886399157E-2</v>
      </c>
    </row>
    <row r="2218" spans="1:9" x14ac:dyDescent="0.25">
      <c r="A2218" s="1">
        <v>42863</v>
      </c>
      <c r="B2218">
        <v>20.73</v>
      </c>
      <c r="C2218">
        <v>20.92</v>
      </c>
      <c r="D2218">
        <v>20.39</v>
      </c>
      <c r="E2218">
        <v>20.48</v>
      </c>
      <c r="F2218">
        <v>105097188</v>
      </c>
      <c r="G2218">
        <v>73.497553008596</v>
      </c>
      <c r="H2218">
        <v>73.406702036133936</v>
      </c>
      <c r="I2218" s="2">
        <f>tsla_14yr_avg[[#This Row],[Average_14Y_Centered]]-tsla_14yr_avg[[#This Row],[MANUAL ROLLING AVERAGE]]</f>
        <v>9.0850972462064306E-2</v>
      </c>
    </row>
    <row r="2219" spans="1:9" x14ac:dyDescent="0.25">
      <c r="A2219" s="1">
        <v>42860</v>
      </c>
      <c r="B2219">
        <v>19.87</v>
      </c>
      <c r="C2219">
        <v>20.57</v>
      </c>
      <c r="D2219">
        <v>19.79</v>
      </c>
      <c r="E2219">
        <v>20.56</v>
      </c>
      <c r="F2219">
        <v>122660346</v>
      </c>
      <c r="G2219">
        <v>73.40670203613422</v>
      </c>
      <c r="H2219">
        <v>73.375783132529847</v>
      </c>
      <c r="I2219" s="2">
        <f>tsla_14yr_avg[[#This Row],[Average_14Y_Centered]]-tsla_14yr_avg[[#This Row],[MANUAL ROLLING AVERAGE]]</f>
        <v>3.0918903604373327E-2</v>
      </c>
    </row>
    <row r="2220" spans="1:9" x14ac:dyDescent="0.25">
      <c r="A2220" s="1">
        <v>42859</v>
      </c>
      <c r="B2220">
        <v>20.5</v>
      </c>
      <c r="C2220">
        <v>20.52</v>
      </c>
      <c r="D2220">
        <v>19.38</v>
      </c>
      <c r="E2220">
        <v>19.7</v>
      </c>
      <c r="F2220">
        <v>212280338</v>
      </c>
      <c r="G2220">
        <v>73.40670203613422</v>
      </c>
      <c r="H2220">
        <v>73.345185078909338</v>
      </c>
      <c r="I2220" s="2">
        <f>tsla_14yr_avg[[#This Row],[Average_14Y_Centered]]-tsla_14yr_avg[[#This Row],[MANUAL ROLLING AVERAGE]]</f>
        <v>6.1516957224881708E-2</v>
      </c>
    </row>
    <row r="2221" spans="1:9" x14ac:dyDescent="0.25">
      <c r="A2221" s="1">
        <v>42858</v>
      </c>
      <c r="B2221">
        <v>21.18</v>
      </c>
      <c r="C2221">
        <v>21.44</v>
      </c>
      <c r="D2221">
        <v>20.7</v>
      </c>
      <c r="E2221">
        <v>20.73</v>
      </c>
      <c r="F2221">
        <v>107000570</v>
      </c>
      <c r="G2221">
        <v>73.40670203613422</v>
      </c>
      <c r="H2221">
        <v>73.314575200918213</v>
      </c>
      <c r="I2221" s="2">
        <f>tsla_14yr_avg[[#This Row],[Average_14Y_Centered]]-tsla_14yr_avg[[#This Row],[MANUAL ROLLING AVERAGE]]</f>
        <v>9.2126835216006953E-2</v>
      </c>
    </row>
    <row r="2222" spans="1:9" x14ac:dyDescent="0.25">
      <c r="A2222" s="1">
        <v>42857</v>
      </c>
      <c r="B2222">
        <v>21.6</v>
      </c>
      <c r="C2222">
        <v>21.84</v>
      </c>
      <c r="D2222">
        <v>21.1</v>
      </c>
      <c r="E2222">
        <v>21.26</v>
      </c>
      <c r="F2222">
        <v>80741723</v>
      </c>
      <c r="G2222">
        <v>73.375783132530117</v>
      </c>
      <c r="H2222">
        <v>73.283003158196678</v>
      </c>
      <c r="I2222" s="2">
        <f>tsla_14yr_avg[[#This Row],[Average_14Y_Centered]]-tsla_14yr_avg[[#This Row],[MANUAL ROLLING AVERAGE]]</f>
        <v>9.2779974333438986E-2</v>
      </c>
    </row>
    <row r="2223" spans="1:9" x14ac:dyDescent="0.25">
      <c r="A2223" s="1">
        <v>42856</v>
      </c>
      <c r="B2223">
        <v>20.99</v>
      </c>
      <c r="C2223">
        <v>21.82</v>
      </c>
      <c r="D2223">
        <v>20.99</v>
      </c>
      <c r="E2223">
        <v>21.52</v>
      </c>
      <c r="F2223">
        <v>132443611</v>
      </c>
      <c r="G2223">
        <v>73.345185078909608</v>
      </c>
      <c r="H2223">
        <v>73.248319931073823</v>
      </c>
      <c r="I2223" s="2">
        <f>tsla_14yr_avg[[#This Row],[Average_14Y_Centered]]-tsla_14yr_avg[[#This Row],[MANUAL ROLLING AVERAGE]]</f>
        <v>9.6865147835785592E-2</v>
      </c>
    </row>
    <row r="2224" spans="1:9" x14ac:dyDescent="0.25">
      <c r="A2224" s="1">
        <v>42853</v>
      </c>
      <c r="B2224">
        <v>20.66</v>
      </c>
      <c r="C2224">
        <v>20.99</v>
      </c>
      <c r="D2224">
        <v>20.53</v>
      </c>
      <c r="E2224">
        <v>20.94</v>
      </c>
      <c r="F2224">
        <v>67582239</v>
      </c>
      <c r="G2224">
        <v>73.248319931074093</v>
      </c>
      <c r="H2224">
        <v>73.221016949152272</v>
      </c>
      <c r="I2224" s="2">
        <f>tsla_14yr_avg[[#This Row],[Average_14Y_Centered]]-tsla_14yr_avg[[#This Row],[MANUAL ROLLING AVERAGE]]</f>
        <v>2.7302981921820901E-2</v>
      </c>
    </row>
    <row r="2225" spans="1:9" x14ac:dyDescent="0.25">
      <c r="A2225" s="1">
        <v>42852</v>
      </c>
      <c r="B2225">
        <v>20.78</v>
      </c>
      <c r="C2225">
        <v>20.87</v>
      </c>
      <c r="D2225">
        <v>20.5</v>
      </c>
      <c r="E2225">
        <v>20.58</v>
      </c>
      <c r="F2225">
        <v>52028588</v>
      </c>
      <c r="G2225">
        <v>73.248319931074093</v>
      </c>
      <c r="H2225">
        <v>73.193155172413526</v>
      </c>
      <c r="I2225" s="2">
        <f>tsla_14yr_avg[[#This Row],[Average_14Y_Centered]]-tsla_14yr_avg[[#This Row],[MANUAL ROLLING AVERAGE]]</f>
        <v>5.5164758660566804E-2</v>
      </c>
    </row>
    <row r="2226" spans="1:9" x14ac:dyDescent="0.25">
      <c r="A2226" s="1">
        <v>42851</v>
      </c>
      <c r="B2226">
        <v>20.82</v>
      </c>
      <c r="C2226">
        <v>20.97</v>
      </c>
      <c r="D2226">
        <v>20.6</v>
      </c>
      <c r="E2226">
        <v>20.68</v>
      </c>
      <c r="F2226">
        <v>70425732</v>
      </c>
      <c r="G2226">
        <v>73.248319931074093</v>
      </c>
      <c r="H2226">
        <v>73.167591261856572</v>
      </c>
      <c r="I2226" s="2">
        <f>tsla_14yr_avg[[#This Row],[Average_14Y_Centered]]-tsla_14yr_avg[[#This Row],[MANUAL ROLLING AVERAGE]]</f>
        <v>8.0728669217521087E-2</v>
      </c>
    </row>
    <row r="2227" spans="1:9" x14ac:dyDescent="0.25">
      <c r="A2227" s="1">
        <v>42850</v>
      </c>
      <c r="B2227">
        <v>20.53</v>
      </c>
      <c r="C2227">
        <v>20.93</v>
      </c>
      <c r="D2227">
        <v>20.39</v>
      </c>
      <c r="E2227">
        <v>20.92</v>
      </c>
      <c r="F2227">
        <v>101065724</v>
      </c>
      <c r="G2227">
        <v>73.221016949152542</v>
      </c>
      <c r="H2227">
        <v>73.147029902242394</v>
      </c>
      <c r="I2227" s="2">
        <f>tsla_14yr_avg[[#This Row],[Average_14Y_Centered]]-tsla_14yr_avg[[#This Row],[MANUAL ROLLING AVERAGE]]</f>
        <v>7.3987046910147569E-2</v>
      </c>
    </row>
    <row r="2228" spans="1:9" x14ac:dyDescent="0.25">
      <c r="A2228" s="1">
        <v>42849</v>
      </c>
      <c r="B2228">
        <v>20.61</v>
      </c>
      <c r="C2228">
        <v>20.7</v>
      </c>
      <c r="D2228">
        <v>20.399999999999999</v>
      </c>
      <c r="E2228">
        <v>20.54</v>
      </c>
      <c r="F2228">
        <v>76252638</v>
      </c>
      <c r="G2228">
        <v>73.193155172413796</v>
      </c>
      <c r="H2228">
        <v>73.127213114753829</v>
      </c>
      <c r="I2228" s="2">
        <f>tsla_14yr_avg[[#This Row],[Average_14Y_Centered]]-tsla_14yr_avg[[#This Row],[MANUAL ROLLING AVERAGE]]</f>
        <v>6.594205765996719E-2</v>
      </c>
    </row>
    <row r="2229" spans="1:9" x14ac:dyDescent="0.25">
      <c r="A2229" s="1">
        <v>42846</v>
      </c>
      <c r="B2229">
        <v>20.13</v>
      </c>
      <c r="C2229">
        <v>20.43</v>
      </c>
      <c r="D2229">
        <v>20.03</v>
      </c>
      <c r="E2229">
        <v>20.37</v>
      </c>
      <c r="F2229">
        <v>67646409</v>
      </c>
      <c r="G2229">
        <v>73.127213114754099</v>
      </c>
      <c r="H2229">
        <v>73.105946490218372</v>
      </c>
      <c r="I2229" s="2">
        <f>tsla_14yr_avg[[#This Row],[Average_14Y_Centered]]-tsla_14yr_avg[[#This Row],[MANUAL ROLLING AVERAGE]]</f>
        <v>2.1266624535726919E-2</v>
      </c>
    </row>
    <row r="2230" spans="1:9" x14ac:dyDescent="0.25">
      <c r="A2230" s="1">
        <v>42845</v>
      </c>
      <c r="B2230">
        <v>20.43</v>
      </c>
      <c r="C2230">
        <v>20.61</v>
      </c>
      <c r="D2230">
        <v>20.02</v>
      </c>
      <c r="E2230">
        <v>20.170000000000002</v>
      </c>
      <c r="F2230">
        <v>92240390</v>
      </c>
      <c r="G2230">
        <v>73.127213114754099</v>
      </c>
      <c r="H2230">
        <v>73.083838848920593</v>
      </c>
      <c r="I2230" s="2">
        <f>tsla_14yr_avg[[#This Row],[Average_14Y_Centered]]-tsla_14yr_avg[[#This Row],[MANUAL ROLLING AVERAGE]]</f>
        <v>4.3374265833506342E-2</v>
      </c>
    </row>
    <row r="2231" spans="1:9" x14ac:dyDescent="0.25">
      <c r="A2231" s="1">
        <v>42844</v>
      </c>
      <c r="B2231">
        <v>20.16</v>
      </c>
      <c r="C2231">
        <v>20.440000000000001</v>
      </c>
      <c r="D2231">
        <v>20.14</v>
      </c>
      <c r="E2231">
        <v>20.37</v>
      </c>
      <c r="F2231">
        <v>58470420</v>
      </c>
      <c r="G2231">
        <v>73.127213114754099</v>
      </c>
      <c r="H2231">
        <v>73.060129533678477</v>
      </c>
      <c r="I2231" s="2">
        <f>tsla_14yr_avg[[#This Row],[Average_14Y_Centered]]-tsla_14yr_avg[[#This Row],[MANUAL ROLLING AVERAGE]]</f>
        <v>6.7083581075621623E-2</v>
      </c>
    </row>
    <row r="2232" spans="1:9" x14ac:dyDescent="0.25">
      <c r="A2232" s="1">
        <v>42843</v>
      </c>
      <c r="B2232">
        <v>19.98</v>
      </c>
      <c r="C2232">
        <v>20.059999999999999</v>
      </c>
      <c r="D2232">
        <v>19.86</v>
      </c>
      <c r="E2232">
        <v>20.02</v>
      </c>
      <c r="F2232">
        <v>45535517</v>
      </c>
      <c r="G2232">
        <v>73.105946490218642</v>
      </c>
      <c r="H2232">
        <v>73.03592859199513</v>
      </c>
      <c r="I2232" s="2">
        <f>tsla_14yr_avg[[#This Row],[Average_14Y_Centered]]-tsla_14yr_avg[[#This Row],[MANUAL ROLLING AVERAGE]]</f>
        <v>7.0017898223511565E-2</v>
      </c>
    </row>
    <row r="2233" spans="1:9" x14ac:dyDescent="0.25">
      <c r="A2233" s="1">
        <v>42842</v>
      </c>
      <c r="B2233">
        <v>20.18</v>
      </c>
      <c r="C2233">
        <v>20.27</v>
      </c>
      <c r="D2233">
        <v>19.91</v>
      </c>
      <c r="E2233">
        <v>20.100000000000001</v>
      </c>
      <c r="F2233">
        <v>62081104</v>
      </c>
      <c r="G2233">
        <v>73.083838848920863</v>
      </c>
      <c r="H2233">
        <v>73.010455069124149</v>
      </c>
      <c r="I2233" s="2">
        <f>tsla_14yr_avg[[#This Row],[Average_14Y_Centered]]-tsla_14yr_avg[[#This Row],[MANUAL ROLLING AVERAGE]]</f>
        <v>7.3383779796714066E-2</v>
      </c>
    </row>
    <row r="2234" spans="1:9" x14ac:dyDescent="0.25">
      <c r="A2234" s="1">
        <v>42838</v>
      </c>
      <c r="B2234">
        <v>19.78</v>
      </c>
      <c r="C2234">
        <v>20.49</v>
      </c>
      <c r="D2234">
        <v>19.690000000000001</v>
      </c>
      <c r="E2234">
        <v>20.27</v>
      </c>
      <c r="F2234">
        <v>139269623</v>
      </c>
      <c r="G2234">
        <v>73.010455069124433</v>
      </c>
      <c r="H2234">
        <v>72.982209737827432</v>
      </c>
      <c r="I2234" s="2">
        <f>tsla_14yr_avg[[#This Row],[Average_14Y_Centered]]-tsla_14yr_avg[[#This Row],[MANUAL ROLLING AVERAGE]]</f>
        <v>2.8245331297000575E-2</v>
      </c>
    </row>
    <row r="2235" spans="1:9" x14ac:dyDescent="0.25">
      <c r="A2235" s="1">
        <v>42837</v>
      </c>
      <c r="B2235">
        <v>20.420000000000002</v>
      </c>
      <c r="C2235">
        <v>20.56</v>
      </c>
      <c r="D2235">
        <v>19.75</v>
      </c>
      <c r="E2235">
        <v>19.79</v>
      </c>
      <c r="F2235">
        <v>90760323</v>
      </c>
      <c r="G2235">
        <v>73.010455069124433</v>
      </c>
      <c r="H2235">
        <v>72.952925072045844</v>
      </c>
      <c r="I2235" s="2">
        <f>tsla_14yr_avg[[#This Row],[Average_14Y_Centered]]-tsla_14yr_avg[[#This Row],[MANUAL ROLLING AVERAGE]]</f>
        <v>5.752999707858919E-2</v>
      </c>
    </row>
    <row r="2236" spans="1:9" x14ac:dyDescent="0.25">
      <c r="A2236" s="1">
        <v>42836</v>
      </c>
      <c r="B2236">
        <v>20.89</v>
      </c>
      <c r="C2236">
        <v>20.9</v>
      </c>
      <c r="D2236">
        <v>20.37</v>
      </c>
      <c r="E2236">
        <v>20.58</v>
      </c>
      <c r="F2236">
        <v>85868758</v>
      </c>
      <c r="G2236">
        <v>72.982209737827716</v>
      </c>
      <c r="H2236">
        <v>72.924442202363522</v>
      </c>
      <c r="I2236" s="2">
        <f>tsla_14yr_avg[[#This Row],[Average_14Y_Centered]]-tsla_14yr_avg[[#This Row],[MANUAL ROLLING AVERAGE]]</f>
        <v>5.7767535464193998E-2</v>
      </c>
    </row>
    <row r="2237" spans="1:9" x14ac:dyDescent="0.25">
      <c r="A2237" s="1">
        <v>42835</v>
      </c>
      <c r="B2237">
        <v>20.61</v>
      </c>
      <c r="C2237">
        <v>20.92</v>
      </c>
      <c r="D2237">
        <v>20.58</v>
      </c>
      <c r="E2237">
        <v>20.83</v>
      </c>
      <c r="F2237">
        <v>114966988</v>
      </c>
      <c r="G2237">
        <v>72.952925072046114</v>
      </c>
      <c r="H2237">
        <v>72.894466551326147</v>
      </c>
      <c r="I2237" s="2">
        <f>tsla_14yr_avg[[#This Row],[Average_14Y_Centered]]-tsla_14yr_avg[[#This Row],[MANUAL ROLLING AVERAGE]]</f>
        <v>5.84585207199666E-2</v>
      </c>
    </row>
    <row r="2238" spans="1:9" x14ac:dyDescent="0.25">
      <c r="A2238" s="1">
        <v>42832</v>
      </c>
      <c r="B2238">
        <v>19.829999999999998</v>
      </c>
      <c r="C2238">
        <v>20.18</v>
      </c>
      <c r="D2238">
        <v>19.809999999999999</v>
      </c>
      <c r="E2238">
        <v>20.170000000000002</v>
      </c>
      <c r="F2238">
        <v>68694251</v>
      </c>
      <c r="G2238">
        <v>72.865598500144216</v>
      </c>
      <c r="H2238">
        <v>72.86559850014396</v>
      </c>
      <c r="I2238" s="2">
        <f>tsla_14yr_avg[[#This Row],[Average_14Y_Centered]]-tsla_14yr_avg[[#This Row],[MANUAL ROLLING AVERAGE]]</f>
        <v>2.5579538487363607E-13</v>
      </c>
    </row>
    <row r="2239" spans="1:9" x14ac:dyDescent="0.25">
      <c r="A2239" s="1">
        <v>42831</v>
      </c>
      <c r="B2239">
        <v>19.79</v>
      </c>
      <c r="C2239">
        <v>20.13</v>
      </c>
      <c r="D2239">
        <v>19.61</v>
      </c>
      <c r="E2239">
        <v>19.91</v>
      </c>
      <c r="F2239">
        <v>82808905</v>
      </c>
      <c r="G2239">
        <v>72.865598500144216</v>
      </c>
      <c r="H2239">
        <v>72.839045008655248</v>
      </c>
      <c r="I2239" s="2">
        <f>tsla_14yr_avg[[#This Row],[Average_14Y_Centered]]-tsla_14yr_avg[[#This Row],[MANUAL ROLLING AVERAGE]]</f>
        <v>2.6553491488968461E-2</v>
      </c>
    </row>
    <row r="2240" spans="1:9" x14ac:dyDescent="0.25">
      <c r="A2240" s="1">
        <v>42830</v>
      </c>
      <c r="B2240">
        <v>20.14</v>
      </c>
      <c r="C2240">
        <v>20.329999999999998</v>
      </c>
      <c r="D2240">
        <v>19.61</v>
      </c>
      <c r="E2240">
        <v>19.670000000000002</v>
      </c>
      <c r="F2240">
        <v>118214176</v>
      </c>
      <c r="G2240">
        <v>72.865598500144216</v>
      </c>
      <c r="H2240">
        <v>72.810683982683713</v>
      </c>
      <c r="I2240" s="2">
        <f>tsla_14yr_avg[[#This Row],[Average_14Y_Centered]]-tsla_14yr_avg[[#This Row],[MANUAL ROLLING AVERAGE]]</f>
        <v>5.4914517460503021E-2</v>
      </c>
    </row>
    <row r="2241" spans="1:9" x14ac:dyDescent="0.25">
      <c r="A2241" s="1">
        <v>42829</v>
      </c>
      <c r="B2241">
        <v>19.79</v>
      </c>
      <c r="C2241">
        <v>20.32</v>
      </c>
      <c r="D2241">
        <v>19.64</v>
      </c>
      <c r="E2241">
        <v>20.25</v>
      </c>
      <c r="F2241">
        <v>152018556</v>
      </c>
      <c r="G2241">
        <v>72.839045008655503</v>
      </c>
      <c r="H2241">
        <v>72.783094688221439</v>
      </c>
      <c r="I2241" s="2">
        <f>tsla_14yr_avg[[#This Row],[Average_14Y_Centered]]-tsla_14yr_avg[[#This Row],[MANUAL ROLLING AVERAGE]]</f>
        <v>5.5950320434064338E-2</v>
      </c>
    </row>
    <row r="2242" spans="1:9" x14ac:dyDescent="0.25">
      <c r="A2242" s="1">
        <v>42828</v>
      </c>
      <c r="B2242">
        <v>19.13</v>
      </c>
      <c r="C2242">
        <v>19.93</v>
      </c>
      <c r="D2242">
        <v>18.97</v>
      </c>
      <c r="E2242">
        <v>19.899999999999999</v>
      </c>
      <c r="F2242">
        <v>208329499</v>
      </c>
      <c r="G2242">
        <v>72.810683982683983</v>
      </c>
      <c r="H2242">
        <v>72.755994802194365</v>
      </c>
      <c r="I2242" s="2">
        <f>tsla_14yr_avg[[#This Row],[Average_14Y_Centered]]-tsla_14yr_avg[[#This Row],[MANUAL ROLLING AVERAGE]]</f>
        <v>5.4689180489617684E-2</v>
      </c>
    </row>
    <row r="2243" spans="1:9" x14ac:dyDescent="0.25">
      <c r="A2243" s="1">
        <v>42825</v>
      </c>
      <c r="B2243">
        <v>18.579999999999998</v>
      </c>
      <c r="C2243">
        <v>18.649999999999999</v>
      </c>
      <c r="D2243">
        <v>18.420000000000002</v>
      </c>
      <c r="E2243">
        <v>18.55</v>
      </c>
      <c r="F2243">
        <v>49419651</v>
      </c>
      <c r="G2243">
        <v>72.726398035817454</v>
      </c>
      <c r="H2243">
        <v>72.726398035817184</v>
      </c>
      <c r="I2243" s="2">
        <f>tsla_14yr_avg[[#This Row],[Average_14Y_Centered]]-tsla_14yr_avg[[#This Row],[MANUAL ROLLING AVERAGE]]</f>
        <v>2.7000623958883807E-13</v>
      </c>
    </row>
    <row r="2244" spans="1:9" x14ac:dyDescent="0.25">
      <c r="A2244" s="1">
        <v>42824</v>
      </c>
      <c r="B2244">
        <v>18.54</v>
      </c>
      <c r="C2244">
        <v>18.8</v>
      </c>
      <c r="D2244">
        <v>18.48</v>
      </c>
      <c r="E2244">
        <v>18.53</v>
      </c>
      <c r="F2244">
        <v>62226454</v>
      </c>
      <c r="G2244">
        <v>72.726398035817454</v>
      </c>
      <c r="H2244">
        <v>72.696619474140164</v>
      </c>
      <c r="I2244" s="2">
        <f>tsla_14yr_avg[[#This Row],[Average_14Y_Centered]]-tsla_14yr_avg[[#This Row],[MANUAL ROLLING AVERAGE]]</f>
        <v>2.9778561677289872E-2</v>
      </c>
    </row>
    <row r="2245" spans="1:9" x14ac:dyDescent="0.25">
      <c r="A2245" s="1">
        <v>42823</v>
      </c>
      <c r="B2245">
        <v>18.559999999999999</v>
      </c>
      <c r="C2245">
        <v>18.64</v>
      </c>
      <c r="D2245">
        <v>18.37</v>
      </c>
      <c r="E2245">
        <v>18.489999999999998</v>
      </c>
      <c r="F2245">
        <v>55142412</v>
      </c>
      <c r="G2245">
        <v>72.726398035817454</v>
      </c>
      <c r="H2245">
        <v>72.665656069363905</v>
      </c>
      <c r="I2245" s="2">
        <f>tsla_14yr_avg[[#This Row],[Average_14Y_Centered]]-tsla_14yr_avg[[#This Row],[MANUAL ROLLING AVERAGE]]</f>
        <v>6.0741966453548457E-2</v>
      </c>
    </row>
    <row r="2246" spans="1:9" x14ac:dyDescent="0.25">
      <c r="A2246" s="1">
        <v>42822</v>
      </c>
      <c r="B2246">
        <v>18.47</v>
      </c>
      <c r="C2246">
        <v>18.71</v>
      </c>
      <c r="D2246">
        <v>18.329999999999998</v>
      </c>
      <c r="E2246">
        <v>18.5</v>
      </c>
      <c r="F2246">
        <v>119814183</v>
      </c>
      <c r="G2246">
        <v>72.726398035817454</v>
      </c>
      <c r="H2246">
        <v>72.635299219427324</v>
      </c>
      <c r="I2246" s="2">
        <f>tsla_14yr_avg[[#This Row],[Average_14Y_Centered]]-tsla_14yr_avg[[#This Row],[MANUAL ROLLING AVERAGE]]</f>
        <v>9.10988163901294E-2</v>
      </c>
    </row>
    <row r="2247" spans="1:9" x14ac:dyDescent="0.25">
      <c r="A2247" s="1">
        <v>42821</v>
      </c>
      <c r="B2247">
        <v>17.37</v>
      </c>
      <c r="C2247">
        <v>18.04</v>
      </c>
      <c r="D2247">
        <v>17.32</v>
      </c>
      <c r="E2247">
        <v>18.010000000000002</v>
      </c>
      <c r="F2247">
        <v>93462021</v>
      </c>
      <c r="G2247">
        <v>72.696619474140419</v>
      </c>
      <c r="H2247">
        <v>72.606382301908354</v>
      </c>
      <c r="I2247" s="2">
        <f>tsla_14yr_avg[[#This Row],[Average_14Y_Centered]]-tsla_14yr_avg[[#This Row],[MANUAL ROLLING AVERAGE]]</f>
        <v>9.0237172232065177E-2</v>
      </c>
    </row>
    <row r="2248" spans="1:9" x14ac:dyDescent="0.25">
      <c r="A2248" s="1">
        <v>42818</v>
      </c>
      <c r="B2248">
        <v>17.05</v>
      </c>
      <c r="C2248">
        <v>17.59</v>
      </c>
      <c r="D2248">
        <v>17</v>
      </c>
      <c r="E2248">
        <v>17.54</v>
      </c>
      <c r="F2248">
        <v>84708867</v>
      </c>
      <c r="G2248">
        <v>72.60638230190861</v>
      </c>
      <c r="H2248">
        <v>72.577969337575681</v>
      </c>
      <c r="I2248" s="2">
        <f>tsla_14yr_avg[[#This Row],[Average_14Y_Centered]]-tsla_14yr_avg[[#This Row],[MANUAL ROLLING AVERAGE]]</f>
        <v>2.8412964332929391E-2</v>
      </c>
    </row>
    <row r="2249" spans="1:9" x14ac:dyDescent="0.25">
      <c r="A2249" s="1">
        <v>42817</v>
      </c>
      <c r="B2249">
        <v>17.03</v>
      </c>
      <c r="C2249">
        <v>17.18</v>
      </c>
      <c r="D2249">
        <v>16.89</v>
      </c>
      <c r="E2249">
        <v>16.989999999999998</v>
      </c>
      <c r="F2249">
        <v>49803726</v>
      </c>
      <c r="G2249">
        <v>72.60638230190861</v>
      </c>
      <c r="H2249">
        <v>72.548964120370115</v>
      </c>
      <c r="I2249" s="2">
        <f>tsla_14yr_avg[[#This Row],[Average_14Y_Centered]]-tsla_14yr_avg[[#This Row],[MANUAL ROLLING AVERAGE]]</f>
        <v>5.741818153849465E-2</v>
      </c>
    </row>
    <row r="2250" spans="1:9" x14ac:dyDescent="0.25">
      <c r="A2250" s="1">
        <v>42816</v>
      </c>
      <c r="B2250">
        <v>16.77</v>
      </c>
      <c r="C2250">
        <v>17</v>
      </c>
      <c r="D2250">
        <v>16.7</v>
      </c>
      <c r="E2250">
        <v>17</v>
      </c>
      <c r="F2250">
        <v>60889518</v>
      </c>
      <c r="G2250">
        <v>72.60638230190861</v>
      </c>
      <c r="H2250">
        <v>72.519120115773973</v>
      </c>
      <c r="I2250" s="2">
        <f>tsla_14yr_avg[[#This Row],[Average_14Y_Centered]]-tsla_14yr_avg[[#This Row],[MANUAL ROLLING AVERAGE]]</f>
        <v>8.7262186134637432E-2</v>
      </c>
    </row>
    <row r="2251" spans="1:9" x14ac:dyDescent="0.25">
      <c r="A2251" s="1">
        <v>42815</v>
      </c>
      <c r="B2251">
        <v>17.52</v>
      </c>
      <c r="C2251">
        <v>17.649999999999999</v>
      </c>
      <c r="D2251">
        <v>16.68</v>
      </c>
      <c r="E2251">
        <v>16.71</v>
      </c>
      <c r="F2251">
        <v>103628416</v>
      </c>
      <c r="G2251">
        <v>72.577969337575936</v>
      </c>
      <c r="H2251">
        <v>72.490515344527822</v>
      </c>
      <c r="I2251" s="2">
        <f>tsla_14yr_avg[[#This Row],[Average_14Y_Centered]]-tsla_14yr_avg[[#This Row],[MANUAL ROLLING AVERAGE]]</f>
        <v>8.7453993048114853E-2</v>
      </c>
    </row>
    <row r="2252" spans="1:9" x14ac:dyDescent="0.25">
      <c r="A2252" s="1">
        <v>42814</v>
      </c>
      <c r="B2252">
        <v>17.37</v>
      </c>
      <c r="C2252">
        <v>17.64</v>
      </c>
      <c r="D2252">
        <v>17.25</v>
      </c>
      <c r="E2252">
        <v>17.46</v>
      </c>
      <c r="F2252">
        <v>54214466</v>
      </c>
      <c r="G2252">
        <v>72.548964120370371</v>
      </c>
      <c r="H2252">
        <v>72.461175789168564</v>
      </c>
      <c r="I2252" s="2">
        <f>tsla_14yr_avg[[#This Row],[Average_14Y_Centered]]-tsla_14yr_avg[[#This Row],[MANUAL ROLLING AVERAGE]]</f>
        <v>8.7788331201807068E-2</v>
      </c>
    </row>
    <row r="2253" spans="1:9" x14ac:dyDescent="0.25">
      <c r="A2253" s="1">
        <v>42811</v>
      </c>
      <c r="B2253">
        <v>17.600000000000001</v>
      </c>
      <c r="C2253">
        <v>17.690000000000001</v>
      </c>
      <c r="D2253">
        <v>17.41</v>
      </c>
      <c r="E2253">
        <v>17.43</v>
      </c>
      <c r="F2253">
        <v>97462555</v>
      </c>
      <c r="G2253">
        <v>72.461175789168834</v>
      </c>
      <c r="H2253">
        <v>72.434782734646305</v>
      </c>
      <c r="I2253" s="2">
        <f>tsla_14yr_avg[[#This Row],[Average_14Y_Centered]]-tsla_14yr_avg[[#This Row],[MANUAL ROLLING AVERAGE]]</f>
        <v>2.6393054522529269E-2</v>
      </c>
    </row>
    <row r="2254" spans="1:9" x14ac:dyDescent="0.25">
      <c r="A2254" s="1">
        <v>42810</v>
      </c>
      <c r="B2254">
        <v>17.489999999999998</v>
      </c>
      <c r="C2254">
        <v>17.72</v>
      </c>
      <c r="D2254">
        <v>17.27</v>
      </c>
      <c r="E2254">
        <v>17.47</v>
      </c>
      <c r="F2254">
        <v>106982390</v>
      </c>
      <c r="G2254">
        <v>72.461175789168834</v>
      </c>
      <c r="H2254">
        <v>72.408684439292685</v>
      </c>
      <c r="I2254" s="2">
        <f>tsla_14yr_avg[[#This Row],[Average_14Y_Centered]]-tsla_14yr_avg[[#This Row],[MANUAL ROLLING AVERAGE]]</f>
        <v>5.2491349876149229E-2</v>
      </c>
    </row>
    <row r="2255" spans="1:9" x14ac:dyDescent="0.25">
      <c r="A2255" s="1">
        <v>42809</v>
      </c>
      <c r="B2255">
        <v>17.13</v>
      </c>
      <c r="C2255">
        <v>17.399999999999999</v>
      </c>
      <c r="D2255">
        <v>16.95</v>
      </c>
      <c r="E2255">
        <v>17.05</v>
      </c>
      <c r="F2255">
        <v>79962172</v>
      </c>
      <c r="G2255">
        <v>72.461175789168834</v>
      </c>
      <c r="H2255">
        <v>72.380547826086683</v>
      </c>
      <c r="I2255" s="2">
        <f>tsla_14yr_avg[[#This Row],[Average_14Y_Centered]]-tsla_14yr_avg[[#This Row],[MANUAL ROLLING AVERAGE]]</f>
        <v>8.06279630821507E-2</v>
      </c>
    </row>
    <row r="2256" spans="1:9" x14ac:dyDescent="0.25">
      <c r="A2256" s="1">
        <v>42808</v>
      </c>
      <c r="B2256">
        <v>16.41</v>
      </c>
      <c r="C2256">
        <v>17.21</v>
      </c>
      <c r="D2256">
        <v>16.399999999999999</v>
      </c>
      <c r="E2256">
        <v>17.2</v>
      </c>
      <c r="F2256">
        <v>113976792</v>
      </c>
      <c r="G2256">
        <v>72.434782734646575</v>
      </c>
      <c r="H2256">
        <v>72.350057987822282</v>
      </c>
      <c r="I2256" s="2">
        <f>tsla_14yr_avg[[#This Row],[Average_14Y_Centered]]-tsla_14yr_avg[[#This Row],[MANUAL ROLLING AVERAGE]]</f>
        <v>8.4724746824292652E-2</v>
      </c>
    </row>
    <row r="2257" spans="1:9" x14ac:dyDescent="0.25">
      <c r="A2257" s="1">
        <v>42807</v>
      </c>
      <c r="B2257">
        <v>16.32</v>
      </c>
      <c r="C2257">
        <v>16.46</v>
      </c>
      <c r="D2257">
        <v>16.190000000000001</v>
      </c>
      <c r="E2257">
        <v>16.41</v>
      </c>
      <c r="F2257">
        <v>45339422</v>
      </c>
      <c r="G2257">
        <v>72.408684439292955</v>
      </c>
      <c r="H2257">
        <v>72.319483758700429</v>
      </c>
      <c r="I2257" s="2">
        <f>tsla_14yr_avg[[#This Row],[Average_14Y_Centered]]-tsla_14yr_avg[[#This Row],[MANUAL ROLLING AVERAGE]]</f>
        <v>8.9200680592526282E-2</v>
      </c>
    </row>
    <row r="2258" spans="1:9" x14ac:dyDescent="0.25">
      <c r="A2258" s="1">
        <v>42804</v>
      </c>
      <c r="B2258">
        <v>16.41</v>
      </c>
      <c r="C2258">
        <v>16.43</v>
      </c>
      <c r="D2258">
        <v>16.2</v>
      </c>
      <c r="E2258">
        <v>16.25</v>
      </c>
      <c r="F2258">
        <v>45994127</v>
      </c>
      <c r="G2258">
        <v>72.319483758700699</v>
      </c>
      <c r="H2258">
        <v>72.289596750797514</v>
      </c>
      <c r="I2258" s="2">
        <f>tsla_14yr_avg[[#This Row],[Average_14Y_Centered]]-tsla_14yr_avg[[#This Row],[MANUAL ROLLING AVERAGE]]</f>
        <v>2.9887007903184326E-2</v>
      </c>
    </row>
    <row r="2259" spans="1:9" x14ac:dyDescent="0.25">
      <c r="A2259" s="1">
        <v>42803</v>
      </c>
      <c r="B2259">
        <v>16.510000000000002</v>
      </c>
      <c r="C2259">
        <v>16.579999999999998</v>
      </c>
      <c r="D2259">
        <v>16.2</v>
      </c>
      <c r="E2259">
        <v>16.329999999999998</v>
      </c>
      <c r="F2259">
        <v>58189455</v>
      </c>
      <c r="G2259">
        <v>72.319483758700699</v>
      </c>
      <c r="H2259">
        <v>72.258731863029325</v>
      </c>
      <c r="I2259" s="2">
        <f>tsla_14yr_avg[[#This Row],[Average_14Y_Centered]]-tsla_14yr_avg[[#This Row],[MANUAL ROLLING AVERAGE]]</f>
        <v>6.075189567137329E-2</v>
      </c>
    </row>
    <row r="2260" spans="1:9" x14ac:dyDescent="0.25">
      <c r="A2260" s="1">
        <v>42802</v>
      </c>
      <c r="B2260">
        <v>16.47</v>
      </c>
      <c r="C2260">
        <v>16.670000000000002</v>
      </c>
      <c r="D2260">
        <v>16.350000000000001</v>
      </c>
      <c r="E2260">
        <v>16.46</v>
      </c>
      <c r="F2260">
        <v>55929792</v>
      </c>
      <c r="G2260">
        <v>72.319483758700699</v>
      </c>
      <c r="H2260">
        <v>72.228461538461261</v>
      </c>
      <c r="I2260" s="2">
        <f>tsla_14yr_avg[[#This Row],[Average_14Y_Centered]]-tsla_14yr_avg[[#This Row],[MANUAL ROLLING AVERAGE]]</f>
        <v>9.1022220239437956E-2</v>
      </c>
    </row>
    <row r="2261" spans="1:9" x14ac:dyDescent="0.25">
      <c r="A2261" s="1">
        <v>42801</v>
      </c>
      <c r="B2261">
        <v>16.79</v>
      </c>
      <c r="C2261">
        <v>16.93</v>
      </c>
      <c r="D2261">
        <v>16.55</v>
      </c>
      <c r="E2261">
        <v>16.57</v>
      </c>
      <c r="F2261">
        <v>51892103</v>
      </c>
      <c r="G2261">
        <v>72.289596750797799</v>
      </c>
      <c r="H2261">
        <v>72.196954123112377</v>
      </c>
      <c r="I2261" s="2">
        <f>tsla_14yr_avg[[#This Row],[Average_14Y_Centered]]-tsla_14yr_avg[[#This Row],[MANUAL ROLLING AVERAGE]]</f>
        <v>9.264262768542153E-2</v>
      </c>
    </row>
    <row r="2262" spans="1:9" x14ac:dyDescent="0.25">
      <c r="A2262" s="1">
        <v>42800</v>
      </c>
      <c r="B2262">
        <v>16.53</v>
      </c>
      <c r="C2262">
        <v>16.78</v>
      </c>
      <c r="D2262">
        <v>16.5</v>
      </c>
      <c r="E2262">
        <v>16.75</v>
      </c>
      <c r="F2262">
        <v>50332552</v>
      </c>
      <c r="G2262">
        <v>72.258731863029595</v>
      </c>
      <c r="H2262">
        <v>72.163279117048816</v>
      </c>
      <c r="I2262" s="2">
        <f>tsla_14yr_avg[[#This Row],[Average_14Y_Centered]]-tsla_14yr_avg[[#This Row],[MANUAL ROLLING AVERAGE]]</f>
        <v>9.5452745980779241E-2</v>
      </c>
    </row>
    <row r="2263" spans="1:9" x14ac:dyDescent="0.25">
      <c r="A2263" s="1">
        <v>42797</v>
      </c>
      <c r="B2263">
        <v>16.72</v>
      </c>
      <c r="C2263">
        <v>16.79</v>
      </c>
      <c r="D2263">
        <v>16.600000000000001</v>
      </c>
      <c r="E2263">
        <v>16.77</v>
      </c>
      <c r="F2263">
        <v>43938555</v>
      </c>
      <c r="G2263">
        <v>72.163279117049086</v>
      </c>
      <c r="H2263">
        <v>72.125371876815521</v>
      </c>
      <c r="I2263" s="2">
        <f>tsla_14yr_avg[[#This Row],[Average_14Y_Centered]]-tsla_14yr_avg[[#This Row],[MANUAL ROLLING AVERAGE]]</f>
        <v>3.7907240233565176E-2</v>
      </c>
    </row>
    <row r="2264" spans="1:9" x14ac:dyDescent="0.25">
      <c r="A2264" s="1">
        <v>42796</v>
      </c>
      <c r="B2264">
        <v>16.649999999999999</v>
      </c>
      <c r="C2264">
        <v>16.89</v>
      </c>
      <c r="D2264">
        <v>16.55</v>
      </c>
      <c r="E2264">
        <v>16.7</v>
      </c>
      <c r="F2264">
        <v>50277547</v>
      </c>
      <c r="G2264">
        <v>72.163279117049086</v>
      </c>
      <c r="H2264">
        <v>72.087663469921253</v>
      </c>
      <c r="I2264" s="2">
        <f>tsla_14yr_avg[[#This Row],[Average_14Y_Centered]]-tsla_14yr_avg[[#This Row],[MANUAL ROLLING AVERAGE]]</f>
        <v>7.5615647127833086E-2</v>
      </c>
    </row>
    <row r="2265" spans="1:9" x14ac:dyDescent="0.25">
      <c r="A2265" s="1">
        <v>42795</v>
      </c>
      <c r="B2265">
        <v>16.95</v>
      </c>
      <c r="C2265">
        <v>16.989999999999998</v>
      </c>
      <c r="D2265">
        <v>16.61</v>
      </c>
      <c r="E2265">
        <v>16.670000000000002</v>
      </c>
      <c r="F2265">
        <v>72142394</v>
      </c>
      <c r="G2265">
        <v>72.163279117049086</v>
      </c>
      <c r="H2265">
        <v>72.049886627906687</v>
      </c>
      <c r="I2265" s="2">
        <f>tsla_14yr_avg[[#This Row],[Average_14Y_Centered]]-tsla_14yr_avg[[#This Row],[MANUAL ROLLING AVERAGE]]</f>
        <v>0.11339248914239874</v>
      </c>
    </row>
    <row r="2266" spans="1:9" x14ac:dyDescent="0.25">
      <c r="A2266" s="1">
        <v>42794</v>
      </c>
      <c r="B2266">
        <v>16.28</v>
      </c>
      <c r="C2266">
        <v>16.73</v>
      </c>
      <c r="D2266">
        <v>16.260000000000002</v>
      </c>
      <c r="E2266">
        <v>16.670000000000002</v>
      </c>
      <c r="F2266">
        <v>91172269</v>
      </c>
      <c r="G2266">
        <v>72.087663469921537</v>
      </c>
      <c r="H2266">
        <v>72.012759523116912</v>
      </c>
      <c r="I2266" s="2">
        <f>tsla_14yr_avg[[#This Row],[Average_14Y_Centered]]-tsla_14yr_avg[[#This Row],[MANUAL ROLLING AVERAGE]]</f>
        <v>7.4903946804624866E-2</v>
      </c>
    </row>
    <row r="2267" spans="1:9" x14ac:dyDescent="0.25">
      <c r="A2267" s="1">
        <v>42793</v>
      </c>
      <c r="B2267">
        <v>16.54</v>
      </c>
      <c r="C2267">
        <v>16.559999999999999</v>
      </c>
      <c r="D2267">
        <v>16.13</v>
      </c>
      <c r="E2267">
        <v>16.420000000000002</v>
      </c>
      <c r="F2267">
        <v>171912297</v>
      </c>
      <c r="G2267">
        <v>72.049886627906986</v>
      </c>
      <c r="H2267">
        <v>71.975706806282432</v>
      </c>
      <c r="I2267" s="2">
        <f>tsla_14yr_avg[[#This Row],[Average_14Y_Centered]]-tsla_14yr_avg[[#This Row],[MANUAL ROLLING AVERAGE]]</f>
        <v>7.4179821624554165E-2</v>
      </c>
    </row>
    <row r="2268" spans="1:9" x14ac:dyDescent="0.25">
      <c r="A2268" s="1">
        <v>42790</v>
      </c>
      <c r="B2268">
        <v>16.84</v>
      </c>
      <c r="C2268">
        <v>17.22</v>
      </c>
      <c r="D2268">
        <v>16.68</v>
      </c>
      <c r="E2268">
        <v>17.13</v>
      </c>
      <c r="F2268">
        <v>122574501</v>
      </c>
      <c r="G2268">
        <v>71.97570680628273</v>
      </c>
      <c r="H2268">
        <v>71.940794297352056</v>
      </c>
      <c r="I2268" s="2">
        <f>tsla_14yr_avg[[#This Row],[Average_14Y_Centered]]-tsla_14yr_avg[[#This Row],[MANUAL ROLLING AVERAGE]]</f>
        <v>3.491250893067388E-2</v>
      </c>
    </row>
    <row r="2269" spans="1:9" x14ac:dyDescent="0.25">
      <c r="A2269" s="1">
        <v>42789</v>
      </c>
      <c r="B2269">
        <v>17.600000000000001</v>
      </c>
      <c r="C2269">
        <v>17.64</v>
      </c>
      <c r="D2269">
        <v>17.04</v>
      </c>
      <c r="E2269">
        <v>17.07</v>
      </c>
      <c r="F2269">
        <v>223728950</v>
      </c>
      <c r="G2269">
        <v>71.97570680628273</v>
      </c>
      <c r="H2269">
        <v>71.904278230500296</v>
      </c>
      <c r="I2269" s="2">
        <f>tsla_14yr_avg[[#This Row],[Average_14Y_Centered]]-tsla_14yr_avg[[#This Row],[MANUAL ROLLING AVERAGE]]</f>
        <v>7.1428575782434223E-2</v>
      </c>
    </row>
    <row r="2270" spans="1:9" x14ac:dyDescent="0.25">
      <c r="A2270" s="1">
        <v>42788</v>
      </c>
      <c r="B2270">
        <v>18.690000000000001</v>
      </c>
      <c r="C2270">
        <v>18.899999999999999</v>
      </c>
      <c r="D2270">
        <v>18.170000000000002</v>
      </c>
      <c r="E2270">
        <v>18.23</v>
      </c>
      <c r="F2270">
        <v>131324775</v>
      </c>
      <c r="G2270">
        <v>71.94079429735234</v>
      </c>
      <c r="H2270">
        <v>71.8685094614262</v>
      </c>
      <c r="I2270" s="2">
        <f>tsla_14yr_avg[[#This Row],[Average_14Y_Centered]]-tsla_14yr_avg[[#This Row],[MANUAL ROLLING AVERAGE]]</f>
        <v>7.2284835926140545E-2</v>
      </c>
    </row>
    <row r="2271" spans="1:9" x14ac:dyDescent="0.25">
      <c r="A2271" s="1">
        <v>42787</v>
      </c>
      <c r="B2271">
        <v>18.36</v>
      </c>
      <c r="C2271">
        <v>18.760000000000002</v>
      </c>
      <c r="D2271">
        <v>18.27</v>
      </c>
      <c r="E2271">
        <v>18.489999999999998</v>
      </c>
      <c r="F2271">
        <v>85151292</v>
      </c>
      <c r="G2271">
        <v>71.90427823050058</v>
      </c>
      <c r="H2271">
        <v>71.833013977868092</v>
      </c>
      <c r="I2271" s="2">
        <f>tsla_14yr_avg[[#This Row],[Average_14Y_Centered]]-tsla_14yr_avg[[#This Row],[MANUAL ROLLING AVERAGE]]</f>
        <v>7.1264252632488478E-2</v>
      </c>
    </row>
    <row r="2272" spans="1:9" x14ac:dyDescent="0.25">
      <c r="A2272" s="1">
        <v>42783</v>
      </c>
      <c r="B2272">
        <v>17.72</v>
      </c>
      <c r="C2272">
        <v>18.190000000000001</v>
      </c>
      <c r="D2272">
        <v>17.61</v>
      </c>
      <c r="E2272">
        <v>18.149999999999999</v>
      </c>
      <c r="F2272">
        <v>93857316</v>
      </c>
      <c r="G2272">
        <v>71.833013977868376</v>
      </c>
      <c r="H2272">
        <v>71.79569472764318</v>
      </c>
      <c r="I2272" s="2">
        <f>tsla_14yr_avg[[#This Row],[Average_14Y_Centered]]-tsla_14yr_avg[[#This Row],[MANUAL ROLLING AVERAGE]]</f>
        <v>3.7319250225195333E-2</v>
      </c>
    </row>
    <row r="2273" spans="1:9" x14ac:dyDescent="0.25">
      <c r="A2273" s="1">
        <v>42782</v>
      </c>
      <c r="B2273">
        <v>18.510000000000002</v>
      </c>
      <c r="C2273">
        <v>18.670000000000002</v>
      </c>
      <c r="D2273">
        <v>17.899999999999999</v>
      </c>
      <c r="E2273">
        <v>17.93</v>
      </c>
      <c r="F2273">
        <v>106159939</v>
      </c>
      <c r="G2273">
        <v>71.833013977868376</v>
      </c>
      <c r="H2273">
        <v>71.758208041957758</v>
      </c>
      <c r="I2273" s="2">
        <f>tsla_14yr_avg[[#This Row],[Average_14Y_Centered]]-tsla_14yr_avg[[#This Row],[MANUAL ROLLING AVERAGE]]</f>
        <v>7.4805935910617904E-2</v>
      </c>
    </row>
    <row r="2274" spans="1:9" x14ac:dyDescent="0.25">
      <c r="A2274" s="1">
        <v>42781</v>
      </c>
      <c r="B2274">
        <v>18.670000000000002</v>
      </c>
      <c r="C2274">
        <v>18.82</v>
      </c>
      <c r="D2274">
        <v>18.43</v>
      </c>
      <c r="E2274">
        <v>18.649999999999999</v>
      </c>
      <c r="F2274">
        <v>74217916</v>
      </c>
      <c r="G2274">
        <v>71.795694727643465</v>
      </c>
      <c r="H2274">
        <v>71.724121247449446</v>
      </c>
      <c r="I2274" s="2">
        <f>tsla_14yr_avg[[#This Row],[Average_14Y_Centered]]-tsla_14yr_avg[[#This Row],[MANUAL ROLLING AVERAGE]]</f>
        <v>7.1573480194018657E-2</v>
      </c>
    </row>
    <row r="2275" spans="1:9" x14ac:dyDescent="0.25">
      <c r="A2275" s="1">
        <v>42780</v>
      </c>
      <c r="B2275">
        <v>18.600000000000001</v>
      </c>
      <c r="C2275">
        <v>19.16</v>
      </c>
      <c r="D2275">
        <v>18.57</v>
      </c>
      <c r="E2275">
        <v>18.73</v>
      </c>
      <c r="F2275">
        <v>110178473</v>
      </c>
      <c r="G2275">
        <v>71.758208041958042</v>
      </c>
      <c r="H2275">
        <v>71.69138192419797</v>
      </c>
      <c r="I2275" s="2">
        <f>tsla_14yr_avg[[#This Row],[Average_14Y_Centered]]-tsla_14yr_avg[[#This Row],[MANUAL ROLLING AVERAGE]]</f>
        <v>6.6826117760072634E-2</v>
      </c>
    </row>
    <row r="2276" spans="1:9" x14ac:dyDescent="0.25">
      <c r="A2276" s="1">
        <v>42779</v>
      </c>
      <c r="B2276">
        <v>18.05</v>
      </c>
      <c r="C2276">
        <v>18.72</v>
      </c>
      <c r="D2276">
        <v>18.03</v>
      </c>
      <c r="E2276">
        <v>18.71</v>
      </c>
      <c r="F2276">
        <v>105444168</v>
      </c>
      <c r="G2276">
        <v>71.72412124744973</v>
      </c>
      <c r="H2276">
        <v>71.657424905219898</v>
      </c>
      <c r="I2276" s="2">
        <f>tsla_14yr_avg[[#This Row],[Average_14Y_Centered]]-tsla_14yr_avg[[#This Row],[MANUAL ROLLING AVERAGE]]</f>
        <v>6.6696342229832339E-2</v>
      </c>
    </row>
    <row r="2277" spans="1:9" x14ac:dyDescent="0.25">
      <c r="A2277" s="1">
        <v>42776</v>
      </c>
      <c r="B2277">
        <v>17.989999999999998</v>
      </c>
      <c r="C2277">
        <v>18.059999999999999</v>
      </c>
      <c r="D2277">
        <v>17.739999999999998</v>
      </c>
      <c r="E2277">
        <v>17.95</v>
      </c>
      <c r="F2277">
        <v>54296141</v>
      </c>
      <c r="G2277">
        <v>71.657424905220182</v>
      </c>
      <c r="H2277">
        <v>71.621861143523631</v>
      </c>
      <c r="I2277" s="2">
        <f>tsla_14yr_avg[[#This Row],[Average_14Y_Centered]]-tsla_14yr_avg[[#This Row],[MANUAL ROLLING AVERAGE]]</f>
        <v>3.5563761696550955E-2</v>
      </c>
    </row>
    <row r="2278" spans="1:9" x14ac:dyDescent="0.25">
      <c r="A2278" s="1">
        <v>42775</v>
      </c>
      <c r="B2278">
        <v>17.75</v>
      </c>
      <c r="C2278">
        <v>18.079999999999998</v>
      </c>
      <c r="D2278">
        <v>17.739999999999998</v>
      </c>
      <c r="E2278">
        <v>17.95</v>
      </c>
      <c r="F2278">
        <v>117303450</v>
      </c>
      <c r="G2278">
        <v>71.657424905220182</v>
      </c>
      <c r="H2278">
        <v>71.587446746425158</v>
      </c>
      <c r="I2278" s="2">
        <f>tsla_14yr_avg[[#This Row],[Average_14Y_Centered]]-tsla_14yr_avg[[#This Row],[MANUAL ROLLING AVERAGE]]</f>
        <v>6.9978158795024115E-2</v>
      </c>
    </row>
    <row r="2279" spans="1:9" x14ac:dyDescent="0.25">
      <c r="A2279" s="1">
        <v>42774</v>
      </c>
      <c r="B2279">
        <v>17.16</v>
      </c>
      <c r="C2279">
        <v>17.559999999999999</v>
      </c>
      <c r="D2279">
        <v>17.079999999999998</v>
      </c>
      <c r="E2279">
        <v>17.47</v>
      </c>
      <c r="F2279">
        <v>58995271</v>
      </c>
      <c r="G2279">
        <v>71.62186114352393</v>
      </c>
      <c r="H2279">
        <v>71.553590192644194</v>
      </c>
      <c r="I2279" s="2">
        <f>tsla_14yr_avg[[#This Row],[Average_14Y_Centered]]-tsla_14yr_avg[[#This Row],[MANUAL ROLLING AVERAGE]]</f>
        <v>6.8270950879735892E-2</v>
      </c>
    </row>
    <row r="2280" spans="1:9" x14ac:dyDescent="0.25">
      <c r="A2280" s="1">
        <v>42773</v>
      </c>
      <c r="B2280">
        <v>17.21</v>
      </c>
      <c r="C2280">
        <v>17.329999999999998</v>
      </c>
      <c r="D2280">
        <v>17.09</v>
      </c>
      <c r="E2280">
        <v>17.170000000000002</v>
      </c>
      <c r="F2280">
        <v>63671675</v>
      </c>
      <c r="G2280">
        <v>71.587446746425456</v>
      </c>
      <c r="H2280">
        <v>71.520437956204091</v>
      </c>
      <c r="I2280" s="2">
        <f>tsla_14yr_avg[[#This Row],[Average_14Y_Centered]]-tsla_14yr_avg[[#This Row],[MANUAL ROLLING AVERAGE]]</f>
        <v>6.7008790221365189E-2</v>
      </c>
    </row>
    <row r="2281" spans="1:9" x14ac:dyDescent="0.25">
      <c r="A2281" s="1">
        <v>42772</v>
      </c>
      <c r="B2281">
        <v>16.73</v>
      </c>
      <c r="C2281">
        <v>17.190000000000001</v>
      </c>
      <c r="D2281">
        <v>16.71</v>
      </c>
      <c r="E2281">
        <v>17.18</v>
      </c>
      <c r="F2281">
        <v>53437810</v>
      </c>
      <c r="G2281">
        <v>71.553590192644492</v>
      </c>
      <c r="H2281">
        <v>71.488446261681958</v>
      </c>
      <c r="I2281" s="2">
        <f>tsla_14yr_avg[[#This Row],[Average_14Y_Centered]]-tsla_14yr_avg[[#This Row],[MANUAL ROLLING AVERAGE]]</f>
        <v>6.5143930962534569E-2</v>
      </c>
    </row>
    <row r="2282" spans="1:9" x14ac:dyDescent="0.25">
      <c r="A2282" s="1">
        <v>42769</v>
      </c>
      <c r="B2282">
        <v>16.79</v>
      </c>
      <c r="C2282">
        <v>16.809999999999999</v>
      </c>
      <c r="D2282">
        <v>16.649999999999999</v>
      </c>
      <c r="E2282">
        <v>16.760000000000002</v>
      </c>
      <c r="F2282">
        <v>32800879</v>
      </c>
      <c r="G2282">
        <v>71.488446261682256</v>
      </c>
      <c r="H2282">
        <v>71.454434706397606</v>
      </c>
      <c r="I2282" s="2">
        <f>tsla_14yr_avg[[#This Row],[Average_14Y_Centered]]-tsla_14yr_avg[[#This Row],[MANUAL ROLLING AVERAGE]]</f>
        <v>3.401155528464983E-2</v>
      </c>
    </row>
    <row r="2283" spans="1:9" x14ac:dyDescent="0.25">
      <c r="A2283" s="1">
        <v>42768</v>
      </c>
      <c r="B2283">
        <v>16.559999999999999</v>
      </c>
      <c r="C2283">
        <v>16.829999999999998</v>
      </c>
      <c r="D2283">
        <v>16.510000000000002</v>
      </c>
      <c r="E2283">
        <v>16.77</v>
      </c>
      <c r="F2283">
        <v>37496664</v>
      </c>
      <c r="G2283">
        <v>71.488446261682256</v>
      </c>
      <c r="H2283">
        <v>71.420125657509942</v>
      </c>
      <c r="I2283" s="2">
        <f>tsla_14yr_avg[[#This Row],[Average_14Y_Centered]]-tsla_14yr_avg[[#This Row],[MANUAL ROLLING AVERAGE]]</f>
        <v>6.8320604172313892E-2</v>
      </c>
    </row>
    <row r="2284" spans="1:9" x14ac:dyDescent="0.25">
      <c r="A2284" s="1">
        <v>42767</v>
      </c>
      <c r="B2284">
        <v>16.87</v>
      </c>
      <c r="C2284">
        <v>16.88</v>
      </c>
      <c r="D2284">
        <v>16.600000000000001</v>
      </c>
      <c r="E2284">
        <v>16.62</v>
      </c>
      <c r="F2284">
        <v>59382496</v>
      </c>
      <c r="G2284">
        <v>71.454434706397905</v>
      </c>
      <c r="H2284">
        <v>71.386255480853265</v>
      </c>
      <c r="I2284" s="2">
        <f>tsla_14yr_avg[[#This Row],[Average_14Y_Centered]]-tsla_14yr_avg[[#This Row],[MANUAL ROLLING AVERAGE]]</f>
        <v>6.8179225544639621E-2</v>
      </c>
    </row>
    <row r="2285" spans="1:9" x14ac:dyDescent="0.25">
      <c r="A2285" s="1">
        <v>42766</v>
      </c>
      <c r="B2285">
        <v>16.62</v>
      </c>
      <c r="C2285">
        <v>17.059999999999999</v>
      </c>
      <c r="D2285">
        <v>16.510000000000002</v>
      </c>
      <c r="E2285">
        <v>16.8</v>
      </c>
      <c r="F2285">
        <v>61741623</v>
      </c>
      <c r="G2285">
        <v>71.420125657510226</v>
      </c>
      <c r="H2285">
        <v>71.35110818713423</v>
      </c>
      <c r="I2285" s="2">
        <f>tsla_14yr_avg[[#This Row],[Average_14Y_Centered]]-tsla_14yr_avg[[#This Row],[MANUAL ROLLING AVERAGE]]</f>
        <v>6.9017470375996481E-2</v>
      </c>
    </row>
    <row r="2286" spans="1:9" x14ac:dyDescent="0.25">
      <c r="A2286" s="1">
        <v>42765</v>
      </c>
      <c r="B2286">
        <v>16.84</v>
      </c>
      <c r="C2286">
        <v>17.02</v>
      </c>
      <c r="D2286">
        <v>16.47</v>
      </c>
      <c r="E2286">
        <v>16.71</v>
      </c>
      <c r="F2286">
        <v>57016169</v>
      </c>
      <c r="G2286">
        <v>71.386255480853563</v>
      </c>
      <c r="H2286">
        <v>71.31613337233081</v>
      </c>
      <c r="I2286" s="2">
        <f>tsla_14yr_avg[[#This Row],[Average_14Y_Centered]]-tsla_14yr_avg[[#This Row],[MANUAL ROLLING AVERAGE]]</f>
        <v>7.0122108522753024E-2</v>
      </c>
    </row>
    <row r="2287" spans="1:9" x14ac:dyDescent="0.25">
      <c r="A2287" s="1">
        <v>42762</v>
      </c>
      <c r="B2287">
        <v>16.760000000000002</v>
      </c>
      <c r="C2287">
        <v>16.87</v>
      </c>
      <c r="D2287">
        <v>16.57</v>
      </c>
      <c r="E2287">
        <v>16.86</v>
      </c>
      <c r="F2287">
        <v>47495089</v>
      </c>
      <c r="G2287">
        <v>71.316133372331095</v>
      </c>
      <c r="H2287">
        <v>71.283385020479528</v>
      </c>
      <c r="I2287" s="2">
        <f>tsla_14yr_avg[[#This Row],[Average_14Y_Centered]]-tsla_14yr_avg[[#This Row],[MANUAL ROLLING AVERAGE]]</f>
        <v>3.2748351851566326E-2</v>
      </c>
    </row>
    <row r="2288" spans="1:9" x14ac:dyDescent="0.25">
      <c r="A2288" s="1">
        <v>42761</v>
      </c>
      <c r="B2288">
        <v>16.95</v>
      </c>
      <c r="C2288">
        <v>17.05</v>
      </c>
      <c r="D2288">
        <v>16.72</v>
      </c>
      <c r="E2288">
        <v>16.829999999999998</v>
      </c>
      <c r="F2288">
        <v>47281894</v>
      </c>
      <c r="G2288">
        <v>71.316133372331095</v>
      </c>
      <c r="H2288">
        <v>71.250798946443965</v>
      </c>
      <c r="I2288" s="2">
        <f>tsla_14yr_avg[[#This Row],[Average_14Y_Centered]]-tsla_14yr_avg[[#This Row],[MANUAL ROLLING AVERAGE]]</f>
        <v>6.533442588713001E-2</v>
      </c>
    </row>
    <row r="2289" spans="1:9" x14ac:dyDescent="0.25">
      <c r="A2289" s="1">
        <v>42760</v>
      </c>
      <c r="B2289">
        <v>17.149999999999999</v>
      </c>
      <c r="C2289">
        <v>17.23</v>
      </c>
      <c r="D2289">
        <v>16.79</v>
      </c>
      <c r="E2289">
        <v>16.96</v>
      </c>
      <c r="F2289">
        <v>77195479</v>
      </c>
      <c r="G2289">
        <v>71.283385020479813</v>
      </c>
      <c r="H2289">
        <v>71.210816744730408</v>
      </c>
      <c r="I2289" s="2">
        <f>tsla_14yr_avg[[#This Row],[Average_14Y_Centered]]-tsla_14yr_avg[[#This Row],[MANUAL ROLLING AVERAGE]]</f>
        <v>7.2568275749404165E-2</v>
      </c>
    </row>
    <row r="2290" spans="1:9" x14ac:dyDescent="0.25">
      <c r="A2290" s="1">
        <v>42759</v>
      </c>
      <c r="B2290">
        <v>16.670000000000002</v>
      </c>
      <c r="C2290">
        <v>16.989999999999998</v>
      </c>
      <c r="D2290">
        <v>16.64</v>
      </c>
      <c r="E2290">
        <v>16.97</v>
      </c>
      <c r="F2290">
        <v>74481826</v>
      </c>
      <c r="G2290">
        <v>71.250798946444249</v>
      </c>
      <c r="H2290">
        <v>71.170427525621974</v>
      </c>
      <c r="I2290" s="2">
        <f>tsla_14yr_avg[[#This Row],[Average_14Y_Centered]]-tsla_14yr_avg[[#This Row],[MANUAL ROLLING AVERAGE]]</f>
        <v>8.0371420822274331E-2</v>
      </c>
    </row>
    <row r="2291" spans="1:9" x14ac:dyDescent="0.25">
      <c r="A2291" s="1">
        <v>42758</v>
      </c>
      <c r="B2291">
        <v>16.39</v>
      </c>
      <c r="C2291">
        <v>16.73</v>
      </c>
      <c r="D2291">
        <v>16.37</v>
      </c>
      <c r="E2291">
        <v>16.59</v>
      </c>
      <c r="F2291">
        <v>93944166</v>
      </c>
      <c r="G2291">
        <v>71.210816744730693</v>
      </c>
      <c r="H2291">
        <v>71.130114235500599</v>
      </c>
      <c r="I2291" s="2">
        <f>tsla_14yr_avg[[#This Row],[Average_14Y_Centered]]-tsla_14yr_avg[[#This Row],[MANUAL ROLLING AVERAGE]]</f>
        <v>8.0702509230093256E-2</v>
      </c>
    </row>
    <row r="2292" spans="1:9" x14ac:dyDescent="0.25">
      <c r="A2292" s="1">
        <v>42755</v>
      </c>
      <c r="B2292">
        <v>16.36</v>
      </c>
      <c r="C2292">
        <v>16.399999999999999</v>
      </c>
      <c r="D2292">
        <v>16.2</v>
      </c>
      <c r="E2292">
        <v>16.32</v>
      </c>
      <c r="F2292">
        <v>63064175</v>
      </c>
      <c r="G2292">
        <v>71.130114235500869</v>
      </c>
      <c r="H2292">
        <v>71.088784060943169</v>
      </c>
      <c r="I2292" s="2">
        <f>tsla_14yr_avg[[#This Row],[Average_14Y_Centered]]-tsla_14yr_avg[[#This Row],[MANUAL ROLLING AVERAGE]]</f>
        <v>4.1330174557700161E-2</v>
      </c>
    </row>
    <row r="2293" spans="1:9" x14ac:dyDescent="0.25">
      <c r="A2293" s="1">
        <v>42754</v>
      </c>
      <c r="B2293">
        <v>16.48</v>
      </c>
      <c r="C2293">
        <v>16.579999999999998</v>
      </c>
      <c r="D2293">
        <v>16.05</v>
      </c>
      <c r="E2293">
        <v>16.25</v>
      </c>
      <c r="F2293">
        <v>115984664</v>
      </c>
      <c r="G2293">
        <v>71.130114235500869</v>
      </c>
      <c r="H2293">
        <v>71.047520515826221</v>
      </c>
      <c r="I2293" s="2">
        <f>tsla_14yr_avg[[#This Row],[Average_14Y_Centered]]-tsla_14yr_avg[[#This Row],[MANUAL ROLLING AVERAGE]]</f>
        <v>8.2593719674648014E-2</v>
      </c>
    </row>
    <row r="2294" spans="1:9" x14ac:dyDescent="0.25">
      <c r="A2294" s="1">
        <v>42753</v>
      </c>
      <c r="B2294">
        <v>15.78</v>
      </c>
      <c r="C2294">
        <v>15.98</v>
      </c>
      <c r="D2294">
        <v>15.71</v>
      </c>
      <c r="E2294">
        <v>15.89</v>
      </c>
      <c r="F2294">
        <v>56534563</v>
      </c>
      <c r="G2294">
        <v>71.088784060943453</v>
      </c>
      <c r="H2294">
        <v>71.005156845499585</v>
      </c>
      <c r="I2294" s="2">
        <f>tsla_14yr_avg[[#This Row],[Average_14Y_Centered]]-tsla_14yr_avg[[#This Row],[MANUAL ROLLING AVERAGE]]</f>
        <v>8.3627215443868863E-2</v>
      </c>
    </row>
    <row r="2295" spans="1:9" x14ac:dyDescent="0.25">
      <c r="A2295" s="1">
        <v>42752</v>
      </c>
      <c r="B2295">
        <v>15.78</v>
      </c>
      <c r="C2295">
        <v>16</v>
      </c>
      <c r="D2295">
        <v>15.62</v>
      </c>
      <c r="E2295">
        <v>15.71</v>
      </c>
      <c r="F2295">
        <v>69262886</v>
      </c>
      <c r="G2295">
        <v>71.047520515826506</v>
      </c>
      <c r="H2295">
        <v>70.961489736070106</v>
      </c>
      <c r="I2295" s="2">
        <f>tsla_14yr_avg[[#This Row],[Average_14Y_Centered]]-tsla_14yr_avg[[#This Row],[MANUAL ROLLING AVERAGE]]</f>
        <v>8.6030779756399056E-2</v>
      </c>
    </row>
    <row r="2296" spans="1:9" x14ac:dyDescent="0.25">
      <c r="A2296" s="1">
        <v>42748</v>
      </c>
      <c r="B2296">
        <v>15.33</v>
      </c>
      <c r="C2296">
        <v>15.86</v>
      </c>
      <c r="D2296">
        <v>15.31</v>
      </c>
      <c r="E2296">
        <v>15.85</v>
      </c>
      <c r="F2296">
        <v>91394509</v>
      </c>
      <c r="G2296">
        <v>70.961489736070391</v>
      </c>
      <c r="H2296">
        <v>70.918096215898814</v>
      </c>
      <c r="I2296" s="2">
        <f>tsla_14yr_avg[[#This Row],[Average_14Y_Centered]]-tsla_14yr_avg[[#This Row],[MANUAL ROLLING AVERAGE]]</f>
        <v>4.3393520171576938E-2</v>
      </c>
    </row>
    <row r="2297" spans="1:9" x14ac:dyDescent="0.25">
      <c r="A2297" s="1">
        <v>42747</v>
      </c>
      <c r="B2297">
        <v>15.27</v>
      </c>
      <c r="C2297">
        <v>15.38</v>
      </c>
      <c r="D2297">
        <v>15.04</v>
      </c>
      <c r="E2297">
        <v>15.31</v>
      </c>
      <c r="F2297">
        <v>56853493</v>
      </c>
      <c r="G2297">
        <v>70.961489736070391</v>
      </c>
      <c r="H2297">
        <v>70.872232981220378</v>
      </c>
      <c r="I2297" s="2">
        <f>tsla_14yr_avg[[#This Row],[Average_14Y_Centered]]-tsla_14yr_avg[[#This Row],[MANUAL ROLLING AVERAGE]]</f>
        <v>8.9256754850012499E-2</v>
      </c>
    </row>
    <row r="2298" spans="1:9" x14ac:dyDescent="0.25">
      <c r="A2298" s="1">
        <v>42746</v>
      </c>
      <c r="B2298">
        <v>15.27</v>
      </c>
      <c r="C2298">
        <v>15.33</v>
      </c>
      <c r="D2298">
        <v>15.11</v>
      </c>
      <c r="E2298">
        <v>15.32</v>
      </c>
      <c r="F2298">
        <v>54762431</v>
      </c>
      <c r="G2298">
        <v>70.918096215899098</v>
      </c>
      <c r="H2298">
        <v>70.824370413853543</v>
      </c>
      <c r="I2298" s="2">
        <f>tsla_14yr_avg[[#This Row],[Average_14Y_Centered]]-tsla_14yr_avg[[#This Row],[MANUAL ROLLING AVERAGE]]</f>
        <v>9.3725802045554474E-2</v>
      </c>
    </row>
    <row r="2299" spans="1:9" x14ac:dyDescent="0.25">
      <c r="A2299" s="1">
        <v>42745</v>
      </c>
      <c r="B2299">
        <v>15.47</v>
      </c>
      <c r="C2299">
        <v>15.47</v>
      </c>
      <c r="D2299">
        <v>15.13</v>
      </c>
      <c r="E2299">
        <v>15.32</v>
      </c>
      <c r="F2299">
        <v>54899381</v>
      </c>
      <c r="G2299">
        <v>70.872232981220662</v>
      </c>
      <c r="H2299">
        <v>70.776180270111283</v>
      </c>
      <c r="I2299" s="2">
        <f>tsla_14yr_avg[[#This Row],[Average_14Y_Centered]]-tsla_14yr_avg[[#This Row],[MANUAL ROLLING AVERAGE]]</f>
        <v>9.6052711109379629E-2</v>
      </c>
    </row>
    <row r="2300" spans="1:9" x14ac:dyDescent="0.25">
      <c r="A2300" s="1">
        <v>42744</v>
      </c>
      <c r="B2300">
        <v>15.26</v>
      </c>
      <c r="C2300">
        <v>15.46</v>
      </c>
      <c r="D2300">
        <v>15.2</v>
      </c>
      <c r="E2300">
        <v>15.42</v>
      </c>
      <c r="F2300">
        <v>59692321</v>
      </c>
      <c r="G2300">
        <v>70.824370413853828</v>
      </c>
      <c r="H2300">
        <v>70.726349486049642</v>
      </c>
      <c r="I2300" s="2">
        <f>tsla_14yr_avg[[#This Row],[Average_14Y_Centered]]-tsla_14yr_avg[[#This Row],[MANUAL ROLLING AVERAGE]]</f>
        <v>9.8020927804185476E-2</v>
      </c>
    </row>
    <row r="2301" spans="1:9" x14ac:dyDescent="0.25">
      <c r="A2301" s="1">
        <v>42741</v>
      </c>
      <c r="B2301">
        <v>15.13</v>
      </c>
      <c r="C2301">
        <v>15.35</v>
      </c>
      <c r="D2301">
        <v>15.03</v>
      </c>
      <c r="E2301">
        <v>15.27</v>
      </c>
      <c r="F2301">
        <v>82918480</v>
      </c>
      <c r="G2301">
        <v>70.726349486049926</v>
      </c>
      <c r="H2301">
        <v>70.677358989423922</v>
      </c>
      <c r="I2301" s="2">
        <f>tsla_14yr_avg[[#This Row],[Average_14Y_Centered]]-tsla_14yr_avg[[#This Row],[MANUAL ROLLING AVERAGE]]</f>
        <v>4.8990496626004187E-2</v>
      </c>
    </row>
    <row r="2302" spans="1:9" x14ac:dyDescent="0.25">
      <c r="A2302" s="1">
        <v>42740</v>
      </c>
      <c r="B2302">
        <v>15.09</v>
      </c>
      <c r="C2302">
        <v>15.17</v>
      </c>
      <c r="D2302">
        <v>14.8</v>
      </c>
      <c r="E2302">
        <v>15.12</v>
      </c>
      <c r="F2302">
        <v>88675501</v>
      </c>
      <c r="G2302">
        <v>70.726349486049926</v>
      </c>
      <c r="H2302">
        <v>70.62821040258568</v>
      </c>
      <c r="I2302" s="2">
        <f>tsla_14yr_avg[[#This Row],[Average_14Y_Centered]]-tsla_14yr_avg[[#This Row],[MANUAL ROLLING AVERAGE]]</f>
        <v>9.8139083464246823E-2</v>
      </c>
    </row>
    <row r="2303" spans="1:9" x14ac:dyDescent="0.25">
      <c r="A2303" s="1">
        <v>42739</v>
      </c>
      <c r="B2303">
        <v>14.32</v>
      </c>
      <c r="C2303">
        <v>15.2</v>
      </c>
      <c r="D2303">
        <v>14.29</v>
      </c>
      <c r="E2303">
        <v>15.13</v>
      </c>
      <c r="F2303">
        <v>168202193</v>
      </c>
      <c r="G2303">
        <v>70.677358989424206</v>
      </c>
      <c r="H2303">
        <v>70.578880070546461</v>
      </c>
      <c r="I2303" s="2">
        <f>tsla_14yr_avg[[#This Row],[Average_14Y_Centered]]-tsla_14yr_avg[[#This Row],[MANUAL ROLLING AVERAGE]]</f>
        <v>9.8478918877745514E-2</v>
      </c>
    </row>
    <row r="2304" spans="1:9" x14ac:dyDescent="0.25">
      <c r="A2304" s="1">
        <v>42738</v>
      </c>
      <c r="B2304">
        <v>14.32</v>
      </c>
      <c r="C2304">
        <v>14.69</v>
      </c>
      <c r="D2304">
        <v>14.06</v>
      </c>
      <c r="E2304">
        <v>14.47</v>
      </c>
      <c r="F2304">
        <v>88848901</v>
      </c>
      <c r="G2304">
        <v>70.628210402585935</v>
      </c>
      <c r="H2304">
        <v>70.526589238458996</v>
      </c>
      <c r="I2304" s="2">
        <f>tsla_14yr_avg[[#This Row],[Average_14Y_Centered]]-tsla_14yr_avg[[#This Row],[MANUAL ROLLING AVERAGE]]</f>
        <v>0.10162116412693933</v>
      </c>
    </row>
    <row r="2305" spans="1:9" x14ac:dyDescent="0.25">
      <c r="A2305" s="1">
        <v>42734</v>
      </c>
      <c r="B2305">
        <v>14.42</v>
      </c>
      <c r="C2305">
        <v>14.5</v>
      </c>
      <c r="D2305">
        <v>14.11</v>
      </c>
      <c r="E2305">
        <v>14.25</v>
      </c>
      <c r="F2305">
        <v>69639372</v>
      </c>
      <c r="G2305">
        <v>70.474249999999998</v>
      </c>
      <c r="H2305">
        <v>70.474249999999728</v>
      </c>
      <c r="I2305" s="2">
        <f>tsla_14yr_avg[[#This Row],[Average_14Y_Centered]]-tsla_14yr_avg[[#This Row],[MANUAL ROLLING AVERAGE]]</f>
        <v>2.7000623958883807E-13</v>
      </c>
    </row>
    <row r="2306" spans="1:9" x14ac:dyDescent="0.25">
      <c r="A2306" s="1">
        <v>42733</v>
      </c>
      <c r="B2306">
        <v>14.57</v>
      </c>
      <c r="C2306">
        <v>14.61</v>
      </c>
      <c r="D2306">
        <v>14.27</v>
      </c>
      <c r="E2306">
        <v>14.31</v>
      </c>
      <c r="F2306">
        <v>60674582</v>
      </c>
      <c r="G2306">
        <v>70.474249999999998</v>
      </c>
      <c r="H2306">
        <v>70.421879964695222</v>
      </c>
      <c r="I2306" s="2">
        <f>tsla_14yr_avg[[#This Row],[Average_14Y_Centered]]-tsla_14yr_avg[[#This Row],[MANUAL ROLLING AVERAGE]]</f>
        <v>5.2370035304775797E-2</v>
      </c>
    </row>
    <row r="2307" spans="1:9" x14ac:dyDescent="0.25">
      <c r="A2307" s="1">
        <v>42732</v>
      </c>
      <c r="B2307">
        <v>14.77</v>
      </c>
      <c r="C2307">
        <v>14.92</v>
      </c>
      <c r="D2307">
        <v>14.48</v>
      </c>
      <c r="E2307">
        <v>14.65</v>
      </c>
      <c r="F2307">
        <v>56736898</v>
      </c>
      <c r="G2307">
        <v>70.421879964695492</v>
      </c>
      <c r="H2307">
        <v>70.368095938787235</v>
      </c>
      <c r="I2307" s="2">
        <f>tsla_14yr_avg[[#This Row],[Average_14Y_Centered]]-tsla_14yr_avg[[#This Row],[MANUAL ROLLING AVERAGE]]</f>
        <v>5.3784025908257149E-2</v>
      </c>
    </row>
    <row r="2308" spans="1:9" x14ac:dyDescent="0.25">
      <c r="A2308" s="1">
        <v>42731</v>
      </c>
      <c r="B2308">
        <v>14.33</v>
      </c>
      <c r="C2308">
        <v>14.82</v>
      </c>
      <c r="D2308">
        <v>14.29</v>
      </c>
      <c r="E2308">
        <v>14.64</v>
      </c>
      <c r="F2308">
        <v>88736071</v>
      </c>
      <c r="G2308">
        <v>70.368095938787519</v>
      </c>
      <c r="H2308">
        <v>70.311848690020341</v>
      </c>
      <c r="I2308" s="2">
        <f>tsla_14yr_avg[[#This Row],[Average_14Y_Centered]]-tsla_14yr_avg[[#This Row],[MANUAL ROLLING AVERAGE]]</f>
        <v>5.6247248767178348E-2</v>
      </c>
    </row>
    <row r="2309" spans="1:9" x14ac:dyDescent="0.25">
      <c r="A2309" s="1">
        <v>42727</v>
      </c>
      <c r="B2309">
        <v>13.87</v>
      </c>
      <c r="C2309">
        <v>14.23</v>
      </c>
      <c r="D2309">
        <v>13.85</v>
      </c>
      <c r="E2309">
        <v>14.22</v>
      </c>
      <c r="F2309">
        <v>70057032</v>
      </c>
      <c r="G2309">
        <v>70.25699057714958</v>
      </c>
      <c r="H2309">
        <v>70.25699057714931</v>
      </c>
      <c r="I2309" s="2">
        <f>tsla_14yr_avg[[#This Row],[Average_14Y_Centered]]-tsla_14yr_avg[[#This Row],[MANUAL ROLLING AVERAGE]]</f>
        <v>2.7000623958883807E-13</v>
      </c>
    </row>
    <row r="2310" spans="1:9" x14ac:dyDescent="0.25">
      <c r="A2310" s="1">
        <v>42726</v>
      </c>
      <c r="B2310">
        <v>13.88</v>
      </c>
      <c r="C2310">
        <v>14</v>
      </c>
      <c r="D2310">
        <v>13.77</v>
      </c>
      <c r="E2310">
        <v>13.9</v>
      </c>
      <c r="F2310">
        <v>46666668</v>
      </c>
      <c r="G2310">
        <v>70.25699057714958</v>
      </c>
      <c r="H2310">
        <v>70.203298969071881</v>
      </c>
      <c r="I2310" s="2">
        <f>tsla_14yr_avg[[#This Row],[Average_14Y_Centered]]-tsla_14yr_avg[[#This Row],[MANUAL ROLLING AVERAGE]]</f>
        <v>5.3691608077699016E-2</v>
      </c>
    </row>
    <row r="2311" spans="1:9" x14ac:dyDescent="0.25">
      <c r="A2311" s="1">
        <v>42725</v>
      </c>
      <c r="B2311">
        <v>13.9</v>
      </c>
      <c r="C2311">
        <v>14.15</v>
      </c>
      <c r="D2311">
        <v>13.83</v>
      </c>
      <c r="E2311">
        <v>13.85</v>
      </c>
      <c r="F2311">
        <v>78114410</v>
      </c>
      <c r="G2311">
        <v>70.203298969072165</v>
      </c>
      <c r="H2311">
        <v>70.148998232174151</v>
      </c>
      <c r="I2311" s="2">
        <f>tsla_14yr_avg[[#This Row],[Average_14Y_Centered]]-tsla_14yr_avg[[#This Row],[MANUAL ROLLING AVERAGE]]</f>
        <v>5.4300736898014179E-2</v>
      </c>
    </row>
    <row r="2312" spans="1:9" x14ac:dyDescent="0.25">
      <c r="A2312" s="1">
        <v>42724</v>
      </c>
      <c r="B2312">
        <v>13.54</v>
      </c>
      <c r="C2312">
        <v>13.93</v>
      </c>
      <c r="D2312">
        <v>13.5</v>
      </c>
      <c r="E2312">
        <v>13.92</v>
      </c>
      <c r="F2312">
        <v>70336122</v>
      </c>
      <c r="G2312">
        <v>70.148998232174421</v>
      </c>
      <c r="H2312">
        <v>70.096834659593</v>
      </c>
      <c r="I2312" s="2">
        <f>tsla_14yr_avg[[#This Row],[Average_14Y_Centered]]-tsla_14yr_avg[[#This Row],[MANUAL ROLLING AVERAGE]]</f>
        <v>5.2163572581420681E-2</v>
      </c>
    </row>
    <row r="2313" spans="1:9" x14ac:dyDescent="0.25">
      <c r="A2313" s="1">
        <v>42723</v>
      </c>
      <c r="B2313">
        <v>13.5</v>
      </c>
      <c r="C2313">
        <v>13.63</v>
      </c>
      <c r="D2313">
        <v>13.32</v>
      </c>
      <c r="E2313">
        <v>13.52</v>
      </c>
      <c r="F2313">
        <v>52321119</v>
      </c>
      <c r="G2313">
        <v>70.09683465959327</v>
      </c>
      <c r="H2313">
        <v>70.041668632075186</v>
      </c>
      <c r="I2313" s="2">
        <f>tsla_14yr_avg[[#This Row],[Average_14Y_Centered]]-tsla_14yr_avg[[#This Row],[MANUAL ROLLING AVERAGE]]</f>
        <v>5.5166027518083638E-2</v>
      </c>
    </row>
    <row r="2314" spans="1:9" x14ac:dyDescent="0.25">
      <c r="A2314" s="1">
        <v>42720</v>
      </c>
      <c r="B2314">
        <v>13.21</v>
      </c>
      <c r="C2314">
        <v>13.51</v>
      </c>
      <c r="D2314">
        <v>13.17</v>
      </c>
      <c r="E2314">
        <v>13.5</v>
      </c>
      <c r="F2314">
        <v>56953393</v>
      </c>
      <c r="G2314">
        <v>69.987985844883511</v>
      </c>
      <c r="H2314">
        <v>69.987985844883241</v>
      </c>
      <c r="I2314" s="2">
        <f>tsla_14yr_avg[[#This Row],[Average_14Y_Centered]]-tsla_14yr_avg[[#This Row],[MANUAL ROLLING AVERAGE]]</f>
        <v>2.7000623958883807E-13</v>
      </c>
    </row>
    <row r="2315" spans="1:9" x14ac:dyDescent="0.25">
      <c r="A2315" s="1">
        <v>42719</v>
      </c>
      <c r="B2315">
        <v>13.23</v>
      </c>
      <c r="C2315">
        <v>13.38</v>
      </c>
      <c r="D2315">
        <v>13.16</v>
      </c>
      <c r="E2315">
        <v>13.17</v>
      </c>
      <c r="F2315">
        <v>48293555</v>
      </c>
      <c r="G2315">
        <v>69.987985844883511</v>
      </c>
      <c r="H2315">
        <v>69.933852507374354</v>
      </c>
      <c r="I2315" s="2">
        <f>tsla_14yr_avg[[#This Row],[Average_14Y_Centered]]-tsla_14yr_avg[[#This Row],[MANUAL ROLLING AVERAGE]]</f>
        <v>5.4133337509156831E-2</v>
      </c>
    </row>
    <row r="2316" spans="1:9" x14ac:dyDescent="0.25">
      <c r="A2316" s="1">
        <v>42718</v>
      </c>
      <c r="B2316">
        <v>13.25</v>
      </c>
      <c r="C2316">
        <v>13.53</v>
      </c>
      <c r="D2316">
        <v>13.12</v>
      </c>
      <c r="E2316">
        <v>13.25</v>
      </c>
      <c r="F2316">
        <v>62263969</v>
      </c>
      <c r="G2316">
        <v>69.933852507374624</v>
      </c>
      <c r="H2316">
        <v>69.880410150486597</v>
      </c>
      <c r="I2316" s="2">
        <f>tsla_14yr_avg[[#This Row],[Average_14Y_Centered]]-tsla_14yr_avg[[#This Row],[MANUAL ROLLING AVERAGE]]</f>
        <v>5.344235688802712E-2</v>
      </c>
    </row>
    <row r="2317" spans="1:9" x14ac:dyDescent="0.25">
      <c r="A2317" s="1">
        <v>42717</v>
      </c>
      <c r="B2317">
        <v>12.88</v>
      </c>
      <c r="C2317">
        <v>13.42</v>
      </c>
      <c r="D2317">
        <v>12.87</v>
      </c>
      <c r="E2317">
        <v>13.21</v>
      </c>
      <c r="F2317">
        <v>102358365</v>
      </c>
      <c r="G2317">
        <v>69.880410150486867</v>
      </c>
      <c r="H2317">
        <v>69.830407319952499</v>
      </c>
      <c r="I2317" s="2">
        <f>tsla_14yr_avg[[#This Row],[Average_14Y_Centered]]-tsla_14yr_avg[[#This Row],[MANUAL ROLLING AVERAGE]]</f>
        <v>5.0002830534367604E-2</v>
      </c>
    </row>
    <row r="2318" spans="1:9" x14ac:dyDescent="0.25">
      <c r="A2318" s="1">
        <v>42716</v>
      </c>
      <c r="B2318">
        <v>12.85</v>
      </c>
      <c r="C2318">
        <v>12.96</v>
      </c>
      <c r="D2318">
        <v>12.74</v>
      </c>
      <c r="E2318">
        <v>12.83</v>
      </c>
      <c r="F2318">
        <v>36583178</v>
      </c>
      <c r="G2318">
        <v>69.830407319952769</v>
      </c>
      <c r="H2318">
        <v>69.781048125184242</v>
      </c>
      <c r="I2318" s="2">
        <f>tsla_14yr_avg[[#This Row],[Average_14Y_Centered]]-tsla_14yr_avg[[#This Row],[MANUAL ROLLING AVERAGE]]</f>
        <v>4.9359194768527459E-2</v>
      </c>
    </row>
    <row r="2319" spans="1:9" x14ac:dyDescent="0.25">
      <c r="A2319" s="1">
        <v>42713</v>
      </c>
      <c r="B2319">
        <v>12.72</v>
      </c>
      <c r="C2319">
        <v>12.92</v>
      </c>
      <c r="D2319">
        <v>12.72</v>
      </c>
      <c r="E2319">
        <v>12.81</v>
      </c>
      <c r="F2319">
        <v>40837617</v>
      </c>
      <c r="G2319">
        <v>69.730853514471349</v>
      </c>
      <c r="H2319">
        <v>69.730853514471079</v>
      </c>
      <c r="I2319" s="2">
        <f>tsla_14yr_avg[[#This Row],[Average_14Y_Centered]]-tsla_14yr_avg[[#This Row],[MANUAL ROLLING AVERAGE]]</f>
        <v>2.7000623958883807E-13</v>
      </c>
    </row>
    <row r="2320" spans="1:9" x14ac:dyDescent="0.25">
      <c r="A2320" s="1">
        <v>42712</v>
      </c>
      <c r="B2320">
        <v>12.8</v>
      </c>
      <c r="C2320">
        <v>12.83</v>
      </c>
      <c r="D2320">
        <v>12.64</v>
      </c>
      <c r="E2320">
        <v>12.82</v>
      </c>
      <c r="F2320">
        <v>47912269</v>
      </c>
      <c r="G2320">
        <v>69.730853514471349</v>
      </c>
      <c r="H2320">
        <v>69.679418020679194</v>
      </c>
      <c r="I2320" s="2">
        <f>tsla_14yr_avg[[#This Row],[Average_14Y_Centered]]-tsla_14yr_avg[[#This Row],[MANUAL ROLLING AVERAGE]]</f>
        <v>5.1435493792155285E-2</v>
      </c>
    </row>
    <row r="2321" spans="1:9" x14ac:dyDescent="0.25">
      <c r="A2321" s="1">
        <v>42711</v>
      </c>
      <c r="B2321">
        <v>12.41</v>
      </c>
      <c r="C2321">
        <v>12.89</v>
      </c>
      <c r="D2321">
        <v>12.33</v>
      </c>
      <c r="E2321">
        <v>12.88</v>
      </c>
      <c r="F2321">
        <v>81927849</v>
      </c>
      <c r="G2321">
        <v>69.679418020679464</v>
      </c>
      <c r="H2321">
        <v>69.628306737588375</v>
      </c>
      <c r="I2321" s="2">
        <f>tsla_14yr_avg[[#This Row],[Average_14Y_Centered]]-tsla_14yr_avg[[#This Row],[MANUAL ROLLING AVERAGE]]</f>
        <v>5.1111283091088922E-2</v>
      </c>
    </row>
    <row r="2322" spans="1:9" x14ac:dyDescent="0.25">
      <c r="A2322" s="1">
        <v>42710</v>
      </c>
      <c r="B2322">
        <v>12.37</v>
      </c>
      <c r="C2322">
        <v>12.44</v>
      </c>
      <c r="D2322">
        <v>12.18</v>
      </c>
      <c r="E2322">
        <v>12.39</v>
      </c>
      <c r="F2322">
        <v>50874382</v>
      </c>
      <c r="G2322">
        <v>69.628306737588645</v>
      </c>
      <c r="H2322">
        <v>69.578131835648549</v>
      </c>
      <c r="I2322" s="2">
        <f>tsla_14yr_avg[[#This Row],[Average_14Y_Centered]]-tsla_14yr_avg[[#This Row],[MANUAL ROLLING AVERAGE]]</f>
        <v>5.0174901940096106E-2</v>
      </c>
    </row>
    <row r="2323" spans="1:9" x14ac:dyDescent="0.25">
      <c r="A2323" s="1">
        <v>42709</v>
      </c>
      <c r="B2323">
        <v>12.17</v>
      </c>
      <c r="C2323">
        <v>12.59</v>
      </c>
      <c r="D2323">
        <v>12.17</v>
      </c>
      <c r="E2323">
        <v>12.45</v>
      </c>
      <c r="F2323">
        <v>61083648</v>
      </c>
      <c r="G2323">
        <v>69.578131835648833</v>
      </c>
      <c r="H2323">
        <v>69.528119455942942</v>
      </c>
      <c r="I2323" s="2">
        <f>tsla_14yr_avg[[#This Row],[Average_14Y_Centered]]-tsla_14yr_avg[[#This Row],[MANUAL ROLLING AVERAGE]]</f>
        <v>5.0012379705890453E-2</v>
      </c>
    </row>
    <row r="2324" spans="1:9" x14ac:dyDescent="0.25">
      <c r="A2324" s="1">
        <v>42706</v>
      </c>
      <c r="B2324">
        <v>12.19</v>
      </c>
      <c r="C2324">
        <v>12.33</v>
      </c>
      <c r="D2324">
        <v>12</v>
      </c>
      <c r="E2324">
        <v>12.1</v>
      </c>
      <c r="F2324">
        <v>60634922</v>
      </c>
      <c r="G2324">
        <v>69.479006211180121</v>
      </c>
      <c r="H2324">
        <v>69.479006211179851</v>
      </c>
      <c r="I2324" s="2">
        <f>tsla_14yr_avg[[#This Row],[Average_14Y_Centered]]-tsla_14yr_avg[[#This Row],[MANUAL ROLLING AVERAGE]]</f>
        <v>2.7000623958883807E-13</v>
      </c>
    </row>
    <row r="2325" spans="1:9" x14ac:dyDescent="0.25">
      <c r="A2325" s="1">
        <v>42705</v>
      </c>
      <c r="B2325">
        <v>12.55</v>
      </c>
      <c r="C2325">
        <v>12.57</v>
      </c>
      <c r="D2325">
        <v>12.07</v>
      </c>
      <c r="E2325">
        <v>12.13</v>
      </c>
      <c r="F2325">
        <v>76896079</v>
      </c>
      <c r="G2325">
        <v>69.479006211180121</v>
      </c>
      <c r="H2325">
        <v>69.428902366863625</v>
      </c>
      <c r="I2325" s="2">
        <f>tsla_14yr_avg[[#This Row],[Average_14Y_Centered]]-tsla_14yr_avg[[#This Row],[MANUAL ROLLING AVERAGE]]</f>
        <v>5.0103844316495838E-2</v>
      </c>
    </row>
    <row r="2326" spans="1:9" x14ac:dyDescent="0.25">
      <c r="A2326" s="1">
        <v>42704</v>
      </c>
      <c r="B2326">
        <v>12.73</v>
      </c>
      <c r="C2326">
        <v>12.79</v>
      </c>
      <c r="D2326">
        <v>12.5</v>
      </c>
      <c r="E2326">
        <v>12.63</v>
      </c>
      <c r="F2326">
        <v>53206615</v>
      </c>
      <c r="G2326">
        <v>69.428902366863909</v>
      </c>
      <c r="H2326">
        <v>69.378398934595751</v>
      </c>
      <c r="I2326" s="2">
        <f>tsla_14yr_avg[[#This Row],[Average_14Y_Centered]]-tsla_14yr_avg[[#This Row],[MANUAL ROLLING AVERAGE]]</f>
        <v>5.0503432268158122E-2</v>
      </c>
    </row>
    <row r="2327" spans="1:9" x14ac:dyDescent="0.25">
      <c r="A2327" s="1">
        <v>42703</v>
      </c>
      <c r="B2327">
        <v>13.04</v>
      </c>
      <c r="C2327">
        <v>13.12</v>
      </c>
      <c r="D2327">
        <v>12.63</v>
      </c>
      <c r="E2327">
        <v>12.64</v>
      </c>
      <c r="F2327">
        <v>66588908</v>
      </c>
      <c r="G2327">
        <v>69.378398934596035</v>
      </c>
      <c r="H2327">
        <v>69.326663706334827</v>
      </c>
      <c r="I2327" s="2">
        <f>tsla_14yr_avg[[#This Row],[Average_14Y_Centered]]-tsla_14yr_avg[[#This Row],[MANUAL ROLLING AVERAGE]]</f>
        <v>5.1735228261208022E-2</v>
      </c>
    </row>
    <row r="2328" spans="1:9" x14ac:dyDescent="0.25">
      <c r="A2328" s="1">
        <v>42702</v>
      </c>
      <c r="B2328">
        <v>13.03</v>
      </c>
      <c r="C2328">
        <v>13.29</v>
      </c>
      <c r="D2328">
        <v>12.97</v>
      </c>
      <c r="E2328">
        <v>13.07</v>
      </c>
      <c r="F2328">
        <v>67937800</v>
      </c>
      <c r="G2328">
        <v>69.326663706335111</v>
      </c>
      <c r="H2328">
        <v>69.274133846609132</v>
      </c>
      <c r="I2328" s="2">
        <f>tsla_14yr_avg[[#This Row],[Average_14Y_Centered]]-tsla_14yr_avg[[#This Row],[MANUAL ROLLING AVERAGE]]</f>
        <v>5.2529859725979122E-2</v>
      </c>
    </row>
    <row r="2329" spans="1:9" x14ac:dyDescent="0.25">
      <c r="A2329" s="1">
        <v>42699</v>
      </c>
      <c r="B2329">
        <v>12.91</v>
      </c>
      <c r="C2329">
        <v>13.15</v>
      </c>
      <c r="D2329">
        <v>12.91</v>
      </c>
      <c r="E2329">
        <v>13.11</v>
      </c>
      <c r="F2329">
        <v>35491506</v>
      </c>
      <c r="G2329">
        <v>69.224724526066339</v>
      </c>
      <c r="H2329">
        <v>69.224724526066069</v>
      </c>
      <c r="I2329" s="2">
        <f>tsla_14yr_avg[[#This Row],[Average_14Y_Centered]]-tsla_14yr_avg[[#This Row],[MANUAL ROLLING AVERAGE]]</f>
        <v>2.7000623958883807E-13</v>
      </c>
    </row>
    <row r="2330" spans="1:9" x14ac:dyDescent="0.25">
      <c r="A2330" s="1">
        <v>42697</v>
      </c>
      <c r="B2330">
        <v>12.71</v>
      </c>
      <c r="C2330">
        <v>13.04</v>
      </c>
      <c r="D2330">
        <v>12.6</v>
      </c>
      <c r="E2330">
        <v>12.88</v>
      </c>
      <c r="F2330">
        <v>73378470</v>
      </c>
      <c r="G2330">
        <v>69.175472592592584</v>
      </c>
      <c r="H2330">
        <v>69.175472592592314</v>
      </c>
      <c r="I2330" s="2">
        <f>tsla_14yr_avg[[#This Row],[Average_14Y_Centered]]-tsla_14yr_avg[[#This Row],[MANUAL ROLLING AVERAGE]]</f>
        <v>2.7000623958883807E-13</v>
      </c>
    </row>
    <row r="2331" spans="1:9" x14ac:dyDescent="0.25">
      <c r="A2331" s="1">
        <v>42696</v>
      </c>
      <c r="B2331">
        <v>12.39</v>
      </c>
      <c r="C2331">
        <v>12.76</v>
      </c>
      <c r="D2331">
        <v>12.25</v>
      </c>
      <c r="E2331">
        <v>12.74</v>
      </c>
      <c r="F2331">
        <v>84050501</v>
      </c>
      <c r="G2331">
        <v>69.175472592592584</v>
      </c>
      <c r="H2331">
        <v>69.126558980438361</v>
      </c>
      <c r="I2331" s="2">
        <f>tsla_14yr_avg[[#This Row],[Average_14Y_Centered]]-tsla_14yr_avg[[#This Row],[MANUAL ROLLING AVERAGE]]</f>
        <v>4.8913612154223074E-2</v>
      </c>
    </row>
    <row r="2332" spans="1:9" x14ac:dyDescent="0.25">
      <c r="A2332" s="1">
        <v>42695</v>
      </c>
      <c r="B2332">
        <v>12.34</v>
      </c>
      <c r="C2332">
        <v>12.59</v>
      </c>
      <c r="D2332">
        <v>12.29</v>
      </c>
      <c r="E2332">
        <v>12.3</v>
      </c>
      <c r="F2332">
        <v>65415697</v>
      </c>
      <c r="G2332">
        <v>69.126558980438645</v>
      </c>
      <c r="H2332">
        <v>69.075544026089247</v>
      </c>
      <c r="I2332" s="2">
        <f>tsla_14yr_avg[[#This Row],[Average_14Y_Centered]]-tsla_14yr_avg[[#This Row],[MANUAL ROLLING AVERAGE]]</f>
        <v>5.1014954349398067E-2</v>
      </c>
    </row>
    <row r="2333" spans="1:9" x14ac:dyDescent="0.25">
      <c r="A2333" s="1">
        <v>42692</v>
      </c>
      <c r="B2333">
        <v>12.71</v>
      </c>
      <c r="C2333">
        <v>12.87</v>
      </c>
      <c r="D2333">
        <v>12.33</v>
      </c>
      <c r="E2333">
        <v>12.33</v>
      </c>
      <c r="F2333">
        <v>78155285</v>
      </c>
      <c r="G2333">
        <v>69.02615954922895</v>
      </c>
      <c r="H2333">
        <v>69.026159549228652</v>
      </c>
      <c r="I2333" s="2">
        <f>tsla_14yr_avg[[#This Row],[Average_14Y_Centered]]-tsla_14yr_avg[[#This Row],[MANUAL ROLLING AVERAGE]]</f>
        <v>2.9842794901924208E-13</v>
      </c>
    </row>
    <row r="2334" spans="1:9" x14ac:dyDescent="0.25">
      <c r="A2334" s="1">
        <v>42691</v>
      </c>
      <c r="B2334">
        <v>12.23</v>
      </c>
      <c r="C2334">
        <v>12.63</v>
      </c>
      <c r="D2334">
        <v>12.14</v>
      </c>
      <c r="E2334">
        <v>12.58</v>
      </c>
      <c r="F2334">
        <v>73306065</v>
      </c>
      <c r="G2334">
        <v>69.02615954922895</v>
      </c>
      <c r="H2334">
        <v>68.977131415010092</v>
      </c>
      <c r="I2334" s="2">
        <f>tsla_14yr_avg[[#This Row],[Average_14Y_Centered]]-tsla_14yr_avg[[#This Row],[MANUAL ROLLING AVERAGE]]</f>
        <v>4.9028134218858099E-2</v>
      </c>
    </row>
    <row r="2335" spans="1:9" x14ac:dyDescent="0.25">
      <c r="A2335" s="1">
        <v>42690</v>
      </c>
      <c r="B2335">
        <v>12.18</v>
      </c>
      <c r="C2335">
        <v>12.32</v>
      </c>
      <c r="D2335">
        <v>12.08</v>
      </c>
      <c r="E2335">
        <v>12.26</v>
      </c>
      <c r="F2335">
        <v>51516608</v>
      </c>
      <c r="G2335">
        <v>68.977131415010376</v>
      </c>
      <c r="H2335">
        <v>68.928284866468545</v>
      </c>
      <c r="I2335" s="2">
        <f>tsla_14yr_avg[[#This Row],[Average_14Y_Centered]]-tsla_14yr_avg[[#This Row],[MANUAL ROLLING AVERAGE]]</f>
        <v>4.884654854183168E-2</v>
      </c>
    </row>
    <row r="2336" spans="1:9" x14ac:dyDescent="0.25">
      <c r="A2336" s="1">
        <v>42689</v>
      </c>
      <c r="B2336">
        <v>12.19</v>
      </c>
      <c r="C2336">
        <v>12.43</v>
      </c>
      <c r="D2336">
        <v>12.14</v>
      </c>
      <c r="E2336">
        <v>12.25</v>
      </c>
      <c r="F2336">
        <v>58530330</v>
      </c>
      <c r="G2336">
        <v>68.928284866468843</v>
      </c>
      <c r="H2336">
        <v>68.87666369842654</v>
      </c>
      <c r="I2336" s="2">
        <f>tsla_14yr_avg[[#This Row],[Average_14Y_Centered]]-tsla_14yr_avg[[#This Row],[MANUAL ROLLING AVERAGE]]</f>
        <v>5.1621168042302656E-2</v>
      </c>
    </row>
    <row r="2337" spans="1:9" x14ac:dyDescent="0.25">
      <c r="A2337" s="1">
        <v>42688</v>
      </c>
      <c r="B2337">
        <v>12.53</v>
      </c>
      <c r="C2337">
        <v>12.55</v>
      </c>
      <c r="D2337">
        <v>11.88</v>
      </c>
      <c r="E2337">
        <v>12.1</v>
      </c>
      <c r="F2337">
        <v>98283176</v>
      </c>
      <c r="G2337">
        <v>68.876663698426825</v>
      </c>
      <c r="H2337">
        <v>68.826624109263363</v>
      </c>
      <c r="I2337" s="2">
        <f>tsla_14yr_avg[[#This Row],[Average_14Y_Centered]]-tsla_14yr_avg[[#This Row],[MANUAL ROLLING AVERAGE]]</f>
        <v>5.0039589163461073E-2</v>
      </c>
    </row>
    <row r="2338" spans="1:9" x14ac:dyDescent="0.25">
      <c r="A2338" s="1">
        <v>42685</v>
      </c>
      <c r="B2338">
        <v>12.28</v>
      </c>
      <c r="C2338">
        <v>12.59</v>
      </c>
      <c r="D2338">
        <v>12.2</v>
      </c>
      <c r="E2338">
        <v>12.57</v>
      </c>
      <c r="F2338">
        <v>59827621</v>
      </c>
      <c r="G2338">
        <v>68.780623700623693</v>
      </c>
      <c r="H2338">
        <v>68.780623700623408</v>
      </c>
      <c r="I2338" s="2">
        <f>tsla_14yr_avg[[#This Row],[Average_14Y_Centered]]-tsla_14yr_avg[[#This Row],[MANUAL ROLLING AVERAGE]]</f>
        <v>2.8421709430404007E-13</v>
      </c>
    </row>
    <row r="2339" spans="1:9" x14ac:dyDescent="0.25">
      <c r="A2339" s="1">
        <v>42684</v>
      </c>
      <c r="B2339">
        <v>12.74</v>
      </c>
      <c r="C2339">
        <v>12.77</v>
      </c>
      <c r="D2339">
        <v>12.03</v>
      </c>
      <c r="E2339">
        <v>12.36</v>
      </c>
      <c r="F2339">
        <v>101255204</v>
      </c>
      <c r="G2339">
        <v>68.780623700623693</v>
      </c>
      <c r="H2339">
        <v>68.737287581699036</v>
      </c>
      <c r="I2339" s="2">
        <f>tsla_14yr_avg[[#This Row],[Average_14Y_Centered]]-tsla_14yr_avg[[#This Row],[MANUAL ROLLING AVERAGE]]</f>
        <v>4.333611892465683E-2</v>
      </c>
    </row>
    <row r="2340" spans="1:9" x14ac:dyDescent="0.25">
      <c r="A2340" s="1">
        <v>42683</v>
      </c>
      <c r="B2340">
        <v>12.46</v>
      </c>
      <c r="C2340">
        <v>12.8</v>
      </c>
      <c r="D2340">
        <v>12.26</v>
      </c>
      <c r="E2340">
        <v>12.67</v>
      </c>
      <c r="F2340">
        <v>122596086</v>
      </c>
      <c r="G2340">
        <v>68.737287581699348</v>
      </c>
      <c r="H2340">
        <v>68.695313521545017</v>
      </c>
      <c r="I2340" s="2">
        <f>tsla_14yr_avg[[#This Row],[Average_14Y_Centered]]-tsla_14yr_avg[[#This Row],[MANUAL ROLLING AVERAGE]]</f>
        <v>4.1974060154331028E-2</v>
      </c>
    </row>
    <row r="2341" spans="1:9" x14ac:dyDescent="0.25">
      <c r="A2341" s="1">
        <v>42682</v>
      </c>
      <c r="B2341">
        <v>12.92</v>
      </c>
      <c r="C2341">
        <v>13.17</v>
      </c>
      <c r="D2341">
        <v>12.75</v>
      </c>
      <c r="E2341">
        <v>13</v>
      </c>
      <c r="F2341">
        <v>49013750</v>
      </c>
      <c r="G2341">
        <v>68.695313521545316</v>
      </c>
      <c r="H2341">
        <v>68.649708680142396</v>
      </c>
      <c r="I2341" s="2">
        <f>tsla_14yr_avg[[#This Row],[Average_14Y_Centered]]-tsla_14yr_avg[[#This Row],[MANUAL ROLLING AVERAGE]]</f>
        <v>4.560484140291976E-2</v>
      </c>
    </row>
    <row r="2342" spans="1:9" x14ac:dyDescent="0.25">
      <c r="A2342" s="1">
        <v>42681</v>
      </c>
      <c r="B2342">
        <v>12.91</v>
      </c>
      <c r="C2342">
        <v>12.95</v>
      </c>
      <c r="D2342">
        <v>12.67</v>
      </c>
      <c r="E2342">
        <v>12.88</v>
      </c>
      <c r="F2342">
        <v>58051740</v>
      </c>
      <c r="G2342">
        <v>68.64970868014268</v>
      </c>
      <c r="H2342">
        <v>68.604055902467735</v>
      </c>
      <c r="I2342" s="2">
        <f>tsla_14yr_avg[[#This Row],[Average_14Y_Centered]]-tsla_14yr_avg[[#This Row],[MANUAL ROLLING AVERAGE]]</f>
        <v>4.5652777674945355E-2</v>
      </c>
    </row>
    <row r="2343" spans="1:9" x14ac:dyDescent="0.25">
      <c r="A2343" s="1">
        <v>42678</v>
      </c>
      <c r="B2343">
        <v>12.6</v>
      </c>
      <c r="C2343">
        <v>12.9</v>
      </c>
      <c r="D2343">
        <v>12.4</v>
      </c>
      <c r="E2343">
        <v>12.7</v>
      </c>
      <c r="F2343">
        <v>77190709</v>
      </c>
      <c r="G2343">
        <v>68.559241522903022</v>
      </c>
      <c r="H2343">
        <v>68.559241522902738</v>
      </c>
      <c r="I2343" s="2">
        <f>tsla_14yr_avg[[#This Row],[Average_14Y_Centered]]-tsla_14yr_avg[[#This Row],[MANUAL ROLLING AVERAGE]]</f>
        <v>2.8421709430404007E-13</v>
      </c>
    </row>
    <row r="2344" spans="1:9" x14ac:dyDescent="0.25">
      <c r="A2344" s="1">
        <v>42677</v>
      </c>
      <c r="B2344">
        <v>12.6</v>
      </c>
      <c r="C2344">
        <v>12.76</v>
      </c>
      <c r="D2344">
        <v>12.47</v>
      </c>
      <c r="E2344">
        <v>12.49</v>
      </c>
      <c r="F2344">
        <v>39795386</v>
      </c>
      <c r="G2344">
        <v>68.559241522903022</v>
      </c>
      <c r="H2344">
        <v>68.514195180005657</v>
      </c>
      <c r="I2344" s="2">
        <f>tsla_14yr_avg[[#This Row],[Average_14Y_Centered]]-tsla_14yr_avg[[#This Row],[MANUAL ROLLING AVERAGE]]</f>
        <v>4.5046342897364866E-2</v>
      </c>
    </row>
    <row r="2345" spans="1:9" x14ac:dyDescent="0.25">
      <c r="A2345" s="1">
        <v>42676</v>
      </c>
      <c r="B2345">
        <v>12.67</v>
      </c>
      <c r="C2345">
        <v>12.85</v>
      </c>
      <c r="D2345">
        <v>12.5</v>
      </c>
      <c r="E2345">
        <v>12.53</v>
      </c>
      <c r="F2345">
        <v>63800796</v>
      </c>
      <c r="G2345">
        <v>68.514195180005956</v>
      </c>
      <c r="H2345">
        <v>68.469553571428278</v>
      </c>
      <c r="I2345" s="2">
        <f>tsla_14yr_avg[[#This Row],[Average_14Y_Centered]]-tsla_14yr_avg[[#This Row],[MANUAL ROLLING AVERAGE]]</f>
        <v>4.4641608577677516E-2</v>
      </c>
    </row>
    <row r="2346" spans="1:9" x14ac:dyDescent="0.25">
      <c r="A2346" s="1">
        <v>42675</v>
      </c>
      <c r="B2346">
        <v>13.2</v>
      </c>
      <c r="C2346">
        <v>13.23</v>
      </c>
      <c r="D2346">
        <v>12.54</v>
      </c>
      <c r="E2346">
        <v>12.72</v>
      </c>
      <c r="F2346">
        <v>105900649</v>
      </c>
      <c r="G2346">
        <v>68.469553571428577</v>
      </c>
      <c r="H2346">
        <v>68.42871092587049</v>
      </c>
      <c r="I2346" s="2">
        <f>tsla_14yr_avg[[#This Row],[Average_14Y_Centered]]-tsla_14yr_avg[[#This Row],[MANUAL ROLLING AVERAGE]]</f>
        <v>4.0842645558086588E-2</v>
      </c>
    </row>
    <row r="2347" spans="1:9" x14ac:dyDescent="0.25">
      <c r="A2347" s="1">
        <v>42674</v>
      </c>
      <c r="B2347">
        <v>13.5</v>
      </c>
      <c r="C2347">
        <v>13.5</v>
      </c>
      <c r="D2347">
        <v>13.05</v>
      </c>
      <c r="E2347">
        <v>13.18</v>
      </c>
      <c r="F2347">
        <v>70384152</v>
      </c>
      <c r="G2347">
        <v>68.428710925870789</v>
      </c>
      <c r="H2347">
        <v>68.389279332935971</v>
      </c>
      <c r="I2347" s="2">
        <f>tsla_14yr_avg[[#This Row],[Average_14Y_Centered]]-tsla_14yr_avg[[#This Row],[MANUAL ROLLING AVERAGE]]</f>
        <v>3.9431592934818127E-2</v>
      </c>
    </row>
    <row r="2348" spans="1:9" x14ac:dyDescent="0.25">
      <c r="A2348" s="1">
        <v>42671</v>
      </c>
      <c r="B2348">
        <v>13.6</v>
      </c>
      <c r="C2348">
        <v>13.69</v>
      </c>
      <c r="D2348">
        <v>13.32</v>
      </c>
      <c r="E2348">
        <v>13.33</v>
      </c>
      <c r="F2348">
        <v>64202166</v>
      </c>
      <c r="G2348">
        <v>68.350860887697351</v>
      </c>
      <c r="H2348">
        <v>68.350860887697038</v>
      </c>
      <c r="I2348" s="2">
        <f>tsla_14yr_avg[[#This Row],[Average_14Y_Centered]]-tsla_14yr_avg[[#This Row],[MANUAL ROLLING AVERAGE]]</f>
        <v>3.1263880373444408E-13</v>
      </c>
    </row>
    <row r="2349" spans="1:9" x14ac:dyDescent="0.25">
      <c r="A2349" s="1">
        <v>42670</v>
      </c>
      <c r="B2349">
        <v>14.09</v>
      </c>
      <c r="C2349">
        <v>14.25</v>
      </c>
      <c r="D2349">
        <v>13.44</v>
      </c>
      <c r="E2349">
        <v>13.6</v>
      </c>
      <c r="F2349">
        <v>196406302</v>
      </c>
      <c r="G2349">
        <v>68.350860887697351</v>
      </c>
      <c r="H2349">
        <v>68.309457687723167</v>
      </c>
      <c r="I2349" s="2">
        <f>tsla_14yr_avg[[#This Row],[Average_14Y_Centered]]-tsla_14yr_avg[[#This Row],[MANUAL ROLLING AVERAGE]]</f>
        <v>4.1403199974183735E-2</v>
      </c>
    </row>
    <row r="2350" spans="1:9" x14ac:dyDescent="0.25">
      <c r="A2350" s="1">
        <v>42669</v>
      </c>
      <c r="B2350">
        <v>13.4</v>
      </c>
      <c r="C2350">
        <v>13.55</v>
      </c>
      <c r="D2350">
        <v>13.34</v>
      </c>
      <c r="E2350">
        <v>13.48</v>
      </c>
      <c r="F2350">
        <v>84492702</v>
      </c>
      <c r="G2350">
        <v>68.30945768772348</v>
      </c>
      <c r="H2350">
        <v>68.268488822652444</v>
      </c>
      <c r="I2350" s="2">
        <f>tsla_14yr_avg[[#This Row],[Average_14Y_Centered]]-tsla_14yr_avg[[#This Row],[MANUAL ROLLING AVERAGE]]</f>
        <v>4.0968865071036475E-2</v>
      </c>
    </row>
    <row r="2351" spans="1:9" x14ac:dyDescent="0.25">
      <c r="A2351" s="1">
        <v>42668</v>
      </c>
      <c r="B2351">
        <v>13.53</v>
      </c>
      <c r="C2351">
        <v>13.65</v>
      </c>
      <c r="D2351">
        <v>13.41</v>
      </c>
      <c r="E2351">
        <v>13.49</v>
      </c>
      <c r="F2351">
        <v>36675248</v>
      </c>
      <c r="G2351">
        <v>68.268488822652756</v>
      </c>
      <c r="H2351">
        <v>68.225509838997908</v>
      </c>
      <c r="I2351" s="2">
        <f>tsla_14yr_avg[[#This Row],[Average_14Y_Centered]]-tsla_14yr_avg[[#This Row],[MANUAL ROLLING AVERAGE]]</f>
        <v>4.297898365484798E-2</v>
      </c>
    </row>
    <row r="2352" spans="1:9" x14ac:dyDescent="0.25">
      <c r="A2352" s="1">
        <v>42667</v>
      </c>
      <c r="B2352">
        <v>13.4</v>
      </c>
      <c r="C2352">
        <v>13.6</v>
      </c>
      <c r="D2352">
        <v>13.35</v>
      </c>
      <c r="E2352">
        <v>13.52</v>
      </c>
      <c r="F2352">
        <v>41273472</v>
      </c>
      <c r="G2352">
        <v>68.225509838998207</v>
      </c>
      <c r="H2352">
        <v>68.181282433641201</v>
      </c>
      <c r="I2352" s="2">
        <f>tsla_14yr_avg[[#This Row],[Average_14Y_Centered]]-tsla_14yr_avg[[#This Row],[MANUAL ROLLING AVERAGE]]</f>
        <v>4.4227405357005978E-2</v>
      </c>
    </row>
    <row r="2353" spans="1:9" x14ac:dyDescent="0.25">
      <c r="A2353" s="1">
        <v>42664</v>
      </c>
      <c r="B2353">
        <v>13.24</v>
      </c>
      <c r="C2353">
        <v>13.44</v>
      </c>
      <c r="D2353">
        <v>13.16</v>
      </c>
      <c r="E2353">
        <v>13.34</v>
      </c>
      <c r="F2353">
        <v>44151075</v>
      </c>
      <c r="G2353">
        <v>68.138353221957033</v>
      </c>
      <c r="H2353">
        <v>68.138353221956734</v>
      </c>
      <c r="I2353" s="2">
        <f>tsla_14yr_avg[[#This Row],[Average_14Y_Centered]]-tsla_14yr_avg[[#This Row],[MANUAL ROLLING AVERAGE]]</f>
        <v>2.9842794901924208E-13</v>
      </c>
    </row>
    <row r="2354" spans="1:9" x14ac:dyDescent="0.25">
      <c r="A2354" s="1">
        <v>42663</v>
      </c>
      <c r="B2354">
        <v>13.47</v>
      </c>
      <c r="C2354">
        <v>13.53</v>
      </c>
      <c r="D2354">
        <v>13.14</v>
      </c>
      <c r="E2354">
        <v>13.27</v>
      </c>
      <c r="F2354">
        <v>76093218</v>
      </c>
      <c r="G2354">
        <v>68.138353221957033</v>
      </c>
      <c r="H2354">
        <v>68.09542524619485</v>
      </c>
      <c r="I2354" s="2">
        <f>tsla_14yr_avg[[#This Row],[Average_14Y_Centered]]-tsla_14yr_avg[[#This Row],[MANUAL ROLLING AVERAGE]]</f>
        <v>4.2927975762182768E-2</v>
      </c>
    </row>
    <row r="2355" spans="1:9" x14ac:dyDescent="0.25">
      <c r="A2355" s="1">
        <v>42662</v>
      </c>
      <c r="B2355">
        <v>13.32</v>
      </c>
      <c r="C2355">
        <v>13.78</v>
      </c>
      <c r="D2355">
        <v>13.2</v>
      </c>
      <c r="E2355">
        <v>13.57</v>
      </c>
      <c r="F2355">
        <v>104867868</v>
      </c>
      <c r="G2355">
        <v>68.095425246195148</v>
      </c>
      <c r="H2355">
        <v>68.050047761193724</v>
      </c>
      <c r="I2355" s="2">
        <f>tsla_14yr_avg[[#This Row],[Average_14Y_Centered]]-tsla_14yr_avg[[#This Row],[MANUAL ROLLING AVERAGE]]</f>
        <v>4.5377485001424134E-2</v>
      </c>
    </row>
    <row r="2356" spans="1:9" x14ac:dyDescent="0.25">
      <c r="A2356" s="1">
        <v>42661</v>
      </c>
      <c r="B2356">
        <v>13.07</v>
      </c>
      <c r="C2356">
        <v>13.3</v>
      </c>
      <c r="D2356">
        <v>12.88</v>
      </c>
      <c r="E2356">
        <v>13.27</v>
      </c>
      <c r="F2356">
        <v>85207213</v>
      </c>
      <c r="G2356">
        <v>68.050047761194023</v>
      </c>
      <c r="H2356">
        <v>67.997903851895785</v>
      </c>
      <c r="I2356" s="2">
        <f>tsla_14yr_avg[[#This Row],[Average_14Y_Centered]]-tsla_14yr_avg[[#This Row],[MANUAL ROLLING AVERAGE]]</f>
        <v>5.2143909298237645E-2</v>
      </c>
    </row>
    <row r="2357" spans="1:9" x14ac:dyDescent="0.25">
      <c r="A2357" s="1">
        <v>42660</v>
      </c>
      <c r="B2357">
        <v>13.14</v>
      </c>
      <c r="C2357">
        <v>13.23</v>
      </c>
      <c r="D2357">
        <v>12.8</v>
      </c>
      <c r="E2357">
        <v>12.93</v>
      </c>
      <c r="F2357">
        <v>68311270</v>
      </c>
      <c r="G2357">
        <v>67.997903851896083</v>
      </c>
      <c r="H2357">
        <v>67.942093787335409</v>
      </c>
      <c r="I2357" s="2">
        <f>tsla_14yr_avg[[#This Row],[Average_14Y_Centered]]-tsla_14yr_avg[[#This Row],[MANUAL ROLLING AVERAGE]]</f>
        <v>5.5810064560674277E-2</v>
      </c>
    </row>
    <row r="2358" spans="1:9" x14ac:dyDescent="0.25">
      <c r="A2358" s="1">
        <v>42657</v>
      </c>
      <c r="B2358">
        <v>13.38</v>
      </c>
      <c r="C2358">
        <v>13.43</v>
      </c>
      <c r="D2358">
        <v>13.09</v>
      </c>
      <c r="E2358">
        <v>13.1</v>
      </c>
      <c r="F2358">
        <v>64047816</v>
      </c>
      <c r="G2358">
        <v>67.886528234239606</v>
      </c>
      <c r="H2358">
        <v>67.886528234239307</v>
      </c>
      <c r="I2358" s="2">
        <f>tsla_14yr_avg[[#This Row],[Average_14Y_Centered]]-tsla_14yr_avg[[#This Row],[MANUAL ROLLING AVERAGE]]</f>
        <v>2.9842794901924208E-13</v>
      </c>
    </row>
    <row r="2359" spans="1:9" x14ac:dyDescent="0.25">
      <c r="A2359" s="1">
        <v>42656</v>
      </c>
      <c r="B2359">
        <v>13.37</v>
      </c>
      <c r="C2359">
        <v>13.39</v>
      </c>
      <c r="D2359">
        <v>13.14</v>
      </c>
      <c r="E2359">
        <v>13.35</v>
      </c>
      <c r="F2359">
        <v>37431233</v>
      </c>
      <c r="G2359">
        <v>67.886528234239606</v>
      </c>
      <c r="H2359">
        <v>67.831766288104902</v>
      </c>
      <c r="I2359" s="2">
        <f>tsla_14yr_avg[[#This Row],[Average_14Y_Centered]]-tsla_14yr_avg[[#This Row],[MANUAL ROLLING AVERAGE]]</f>
        <v>5.4761946134703976E-2</v>
      </c>
    </row>
    <row r="2360" spans="1:9" x14ac:dyDescent="0.25">
      <c r="A2360" s="1">
        <v>42655</v>
      </c>
      <c r="B2360">
        <v>13.4</v>
      </c>
      <c r="C2360">
        <v>13.59</v>
      </c>
      <c r="D2360">
        <v>13.36</v>
      </c>
      <c r="E2360">
        <v>13.43</v>
      </c>
      <c r="F2360">
        <v>29560365</v>
      </c>
      <c r="G2360">
        <v>67.831766288105186</v>
      </c>
      <c r="H2360">
        <v>67.774654708519876</v>
      </c>
      <c r="I2360" s="2">
        <f>tsla_14yr_avg[[#This Row],[Average_14Y_Centered]]-tsla_14yr_avg[[#This Row],[MANUAL ROLLING AVERAGE]]</f>
        <v>5.7111579585310324E-2</v>
      </c>
    </row>
    <row r="2361" spans="1:9" x14ac:dyDescent="0.25">
      <c r="A2361" s="1">
        <v>42654</v>
      </c>
      <c r="B2361">
        <v>13.46</v>
      </c>
      <c r="C2361">
        <v>13.48</v>
      </c>
      <c r="D2361">
        <v>13.22</v>
      </c>
      <c r="E2361">
        <v>13.34</v>
      </c>
      <c r="F2361">
        <v>34926366</v>
      </c>
      <c r="G2361">
        <v>67.774654708520174</v>
      </c>
      <c r="H2361">
        <v>67.716276913875291</v>
      </c>
      <c r="I2361" s="2">
        <f>tsla_14yr_avg[[#This Row],[Average_14Y_Centered]]-tsla_14yr_avg[[#This Row],[MANUAL ROLLING AVERAGE]]</f>
        <v>5.8377794644883352E-2</v>
      </c>
    </row>
    <row r="2362" spans="1:9" x14ac:dyDescent="0.25">
      <c r="A2362" s="1">
        <v>42653</v>
      </c>
      <c r="B2362">
        <v>13.42</v>
      </c>
      <c r="C2362">
        <v>13.61</v>
      </c>
      <c r="D2362">
        <v>13.31</v>
      </c>
      <c r="E2362">
        <v>13.4</v>
      </c>
      <c r="F2362">
        <v>49744506</v>
      </c>
      <c r="G2362">
        <v>67.716276913875589</v>
      </c>
      <c r="H2362">
        <v>67.657675740352673</v>
      </c>
      <c r="I2362" s="2">
        <f>tsla_14yr_avg[[#This Row],[Average_14Y_Centered]]-tsla_14yr_avg[[#This Row],[MANUAL ROLLING AVERAGE]]</f>
        <v>5.8601173522916383E-2</v>
      </c>
    </row>
    <row r="2363" spans="1:9" x14ac:dyDescent="0.25">
      <c r="A2363" s="1">
        <v>42650</v>
      </c>
      <c r="B2363">
        <v>13.4</v>
      </c>
      <c r="C2363">
        <v>13.42</v>
      </c>
      <c r="D2363">
        <v>13.05</v>
      </c>
      <c r="E2363">
        <v>13.11</v>
      </c>
      <c r="F2363">
        <v>52395324</v>
      </c>
      <c r="G2363">
        <v>67.600221424296834</v>
      </c>
      <c r="H2363">
        <v>67.600221424296521</v>
      </c>
      <c r="I2363" s="2">
        <f>tsla_14yr_avg[[#This Row],[Average_14Y_Centered]]-tsla_14yr_avg[[#This Row],[MANUAL ROLLING AVERAGE]]</f>
        <v>3.1263880373444408E-13</v>
      </c>
    </row>
    <row r="2364" spans="1:9" x14ac:dyDescent="0.25">
      <c r="A2364" s="1">
        <v>42649</v>
      </c>
      <c r="B2364">
        <v>13.5</v>
      </c>
      <c r="C2364">
        <v>13.61</v>
      </c>
      <c r="D2364">
        <v>13.35</v>
      </c>
      <c r="E2364">
        <v>13.4</v>
      </c>
      <c r="F2364">
        <v>70551087</v>
      </c>
      <c r="G2364">
        <v>67.600221424296834</v>
      </c>
      <c r="H2364">
        <v>67.542475306794074</v>
      </c>
      <c r="I2364" s="2">
        <f>tsla_14yr_avg[[#This Row],[Average_14Y_Centered]]-tsla_14yr_avg[[#This Row],[MANUAL ROLLING AVERAGE]]</f>
        <v>5.7746117502759375E-2</v>
      </c>
    </row>
    <row r="2365" spans="1:9" x14ac:dyDescent="0.25">
      <c r="A2365" s="1">
        <v>42648</v>
      </c>
      <c r="B2365">
        <v>14.15</v>
      </c>
      <c r="C2365">
        <v>14.21</v>
      </c>
      <c r="D2365">
        <v>13.87</v>
      </c>
      <c r="E2365">
        <v>13.9</v>
      </c>
      <c r="F2365">
        <v>28163039</v>
      </c>
      <c r="G2365">
        <v>67.542475306794373</v>
      </c>
      <c r="H2365">
        <v>67.484838323352989</v>
      </c>
      <c r="I2365" s="2">
        <f>tsla_14yr_avg[[#This Row],[Average_14Y_Centered]]-tsla_14yr_avg[[#This Row],[MANUAL ROLLING AVERAGE]]</f>
        <v>5.7636983441383904E-2</v>
      </c>
    </row>
    <row r="2366" spans="1:9" x14ac:dyDescent="0.25">
      <c r="A2366" s="1">
        <v>42647</v>
      </c>
      <c r="B2366">
        <v>14.21</v>
      </c>
      <c r="C2366">
        <v>14.22</v>
      </c>
      <c r="D2366">
        <v>13.92</v>
      </c>
      <c r="E2366">
        <v>14.09</v>
      </c>
      <c r="F2366">
        <v>53122270</v>
      </c>
      <c r="G2366">
        <v>67.484838323353301</v>
      </c>
      <c r="H2366">
        <v>67.426834381551046</v>
      </c>
      <c r="I2366" s="2">
        <f>tsla_14yr_avg[[#This Row],[Average_14Y_Centered]]-tsla_14yr_avg[[#This Row],[MANUAL ROLLING AVERAGE]]</f>
        <v>5.8003941802255099E-2</v>
      </c>
    </row>
    <row r="2367" spans="1:9" x14ac:dyDescent="0.25">
      <c r="A2367" s="1">
        <v>42646</v>
      </c>
      <c r="B2367">
        <v>14.15</v>
      </c>
      <c r="C2367">
        <v>14.38</v>
      </c>
      <c r="D2367">
        <v>13.88</v>
      </c>
      <c r="E2367">
        <v>14.25</v>
      </c>
      <c r="F2367">
        <v>89998472</v>
      </c>
      <c r="G2367">
        <v>67.426834381551373</v>
      </c>
      <c r="H2367">
        <v>67.37317855002965</v>
      </c>
      <c r="I2367" s="2">
        <f>tsla_14yr_avg[[#This Row],[Average_14Y_Centered]]-tsla_14yr_avg[[#This Row],[MANUAL ROLLING AVERAGE]]</f>
        <v>5.3655831521723485E-2</v>
      </c>
    </row>
    <row r="2368" spans="1:9" x14ac:dyDescent="0.25">
      <c r="A2368" s="1">
        <v>42643</v>
      </c>
      <c r="B2368">
        <v>13.48</v>
      </c>
      <c r="C2368">
        <v>13.67</v>
      </c>
      <c r="D2368">
        <v>13.3</v>
      </c>
      <c r="E2368">
        <v>13.6</v>
      </c>
      <c r="F2368">
        <v>38794135</v>
      </c>
      <c r="G2368">
        <v>67.317971231645188</v>
      </c>
      <c r="H2368">
        <v>67.317971231644876</v>
      </c>
      <c r="I2368" s="2">
        <f>tsla_14yr_avg[[#This Row],[Average_14Y_Centered]]-tsla_14yr_avg[[#This Row],[MANUAL ROLLING AVERAGE]]</f>
        <v>3.1263880373444408E-13</v>
      </c>
    </row>
    <row r="2369" spans="1:9" x14ac:dyDescent="0.25">
      <c r="A2369" s="1">
        <v>42642</v>
      </c>
      <c r="B2369">
        <v>13.71</v>
      </c>
      <c r="C2369">
        <v>13.82</v>
      </c>
      <c r="D2369">
        <v>13.37</v>
      </c>
      <c r="E2369">
        <v>13.38</v>
      </c>
      <c r="F2369">
        <v>40905477</v>
      </c>
      <c r="G2369">
        <v>67.317971231645188</v>
      </c>
      <c r="H2369">
        <v>67.263144484412152</v>
      </c>
      <c r="I2369" s="2">
        <f>tsla_14yr_avg[[#This Row],[Average_14Y_Centered]]-tsla_14yr_avg[[#This Row],[MANUAL ROLLING AVERAGE]]</f>
        <v>5.4826747233036599E-2</v>
      </c>
    </row>
    <row r="2370" spans="1:9" x14ac:dyDescent="0.25">
      <c r="A2370" s="1">
        <v>42641</v>
      </c>
      <c r="B2370">
        <v>13.83</v>
      </c>
      <c r="C2370">
        <v>13.88</v>
      </c>
      <c r="D2370">
        <v>13.68</v>
      </c>
      <c r="E2370">
        <v>13.75</v>
      </c>
      <c r="F2370">
        <v>31325642</v>
      </c>
      <c r="G2370">
        <v>67.263144484412479</v>
      </c>
      <c r="H2370">
        <v>67.209436281858757</v>
      </c>
      <c r="I2370" s="2">
        <f>tsla_14yr_avg[[#This Row],[Average_14Y_Centered]]-tsla_14yr_avg[[#This Row],[MANUAL ROLLING AVERAGE]]</f>
        <v>5.3708202553721662E-2</v>
      </c>
    </row>
    <row r="2371" spans="1:9" x14ac:dyDescent="0.25">
      <c r="A2371" s="1">
        <v>42640</v>
      </c>
      <c r="B2371">
        <v>13.98</v>
      </c>
      <c r="C2371">
        <v>14</v>
      </c>
      <c r="D2371">
        <v>13.64</v>
      </c>
      <c r="E2371">
        <v>13.72</v>
      </c>
      <c r="F2371">
        <v>50597752</v>
      </c>
      <c r="G2371">
        <v>67.20943628185907</v>
      </c>
      <c r="H2371">
        <v>67.157459508098071</v>
      </c>
      <c r="I2371" s="2">
        <f>tsla_14yr_avg[[#This Row],[Average_14Y_Centered]]-tsla_14yr_avg[[#This Row],[MANUAL ROLLING AVERAGE]]</f>
        <v>5.1976773760998185E-2</v>
      </c>
    </row>
    <row r="2372" spans="1:9" x14ac:dyDescent="0.25">
      <c r="A2372" s="1">
        <v>42639</v>
      </c>
      <c r="B2372">
        <v>13.77</v>
      </c>
      <c r="C2372">
        <v>14.07</v>
      </c>
      <c r="D2372">
        <v>13.77</v>
      </c>
      <c r="E2372">
        <v>13.93</v>
      </c>
      <c r="F2372">
        <v>35915407</v>
      </c>
      <c r="G2372">
        <v>67.157459508098384</v>
      </c>
      <c r="H2372">
        <v>67.104365436543347</v>
      </c>
      <c r="I2372" s="2">
        <f>tsla_14yr_avg[[#This Row],[Average_14Y_Centered]]-tsla_14yr_avg[[#This Row],[MANUAL ROLLING AVERAGE]]</f>
        <v>5.3094071555037203E-2</v>
      </c>
    </row>
    <row r="2373" spans="1:9" x14ac:dyDescent="0.25">
      <c r="A2373" s="1">
        <v>42636</v>
      </c>
      <c r="B2373">
        <v>13.73</v>
      </c>
      <c r="C2373">
        <v>14.01</v>
      </c>
      <c r="D2373">
        <v>13.71</v>
      </c>
      <c r="E2373">
        <v>13.83</v>
      </c>
      <c r="F2373">
        <v>43578480</v>
      </c>
      <c r="G2373">
        <v>67.050378151260503</v>
      </c>
      <c r="H2373">
        <v>67.05037815126019</v>
      </c>
      <c r="I2373" s="2">
        <f>tsla_14yr_avg[[#This Row],[Average_14Y_Centered]]-tsla_14yr_avg[[#This Row],[MANUAL ROLLING AVERAGE]]</f>
        <v>3.1263880373444408E-13</v>
      </c>
    </row>
    <row r="2374" spans="1:9" x14ac:dyDescent="0.25">
      <c r="A2374" s="1">
        <v>42635</v>
      </c>
      <c r="B2374">
        <v>13.76</v>
      </c>
      <c r="C2374">
        <v>13.82</v>
      </c>
      <c r="D2374">
        <v>13.53</v>
      </c>
      <c r="E2374">
        <v>13.76</v>
      </c>
      <c r="F2374">
        <v>35743567</v>
      </c>
      <c r="G2374">
        <v>67.050378151260503</v>
      </c>
      <c r="H2374">
        <v>66.996991894325703</v>
      </c>
      <c r="I2374" s="2">
        <f>tsla_14yr_avg[[#This Row],[Average_14Y_Centered]]-tsla_14yr_avg[[#This Row],[MANUAL ROLLING AVERAGE]]</f>
        <v>5.3386256934800258E-2</v>
      </c>
    </row>
    <row r="2375" spans="1:9" x14ac:dyDescent="0.25">
      <c r="A2375" s="1">
        <v>42634</v>
      </c>
      <c r="B2375">
        <v>13.76</v>
      </c>
      <c r="C2375">
        <v>13.8</v>
      </c>
      <c r="D2375">
        <v>13.44</v>
      </c>
      <c r="E2375">
        <v>13.68</v>
      </c>
      <c r="F2375">
        <v>39502586</v>
      </c>
      <c r="G2375">
        <v>66.99699189432603</v>
      </c>
      <c r="H2375">
        <v>66.94032432432401</v>
      </c>
      <c r="I2375" s="2">
        <f>tsla_14yr_avg[[#This Row],[Average_14Y_Centered]]-tsla_14yr_avg[[#This Row],[MANUAL ROLLING AVERAGE]]</f>
        <v>5.6667570002019829E-2</v>
      </c>
    </row>
    <row r="2376" spans="1:9" x14ac:dyDescent="0.25">
      <c r="A2376" s="1">
        <v>42633</v>
      </c>
      <c r="B2376">
        <v>13.79</v>
      </c>
      <c r="C2376">
        <v>13.85</v>
      </c>
      <c r="D2376">
        <v>13.59</v>
      </c>
      <c r="E2376">
        <v>13.64</v>
      </c>
      <c r="F2376">
        <v>36157357</v>
      </c>
      <c r="G2376">
        <v>66.940324324324322</v>
      </c>
      <c r="H2376">
        <v>66.881553018924279</v>
      </c>
      <c r="I2376" s="2">
        <f>tsla_14yr_avg[[#This Row],[Average_14Y_Centered]]-tsla_14yr_avg[[#This Row],[MANUAL ROLLING AVERAGE]]</f>
        <v>5.8771305400043161E-2</v>
      </c>
    </row>
    <row r="2377" spans="1:9" x14ac:dyDescent="0.25">
      <c r="A2377" s="1">
        <v>42632</v>
      </c>
      <c r="B2377">
        <v>13.8</v>
      </c>
      <c r="C2377">
        <v>13.96</v>
      </c>
      <c r="D2377">
        <v>13.67</v>
      </c>
      <c r="E2377">
        <v>13.76</v>
      </c>
      <c r="F2377">
        <v>34492505</v>
      </c>
      <c r="G2377">
        <v>66.881553018924606</v>
      </c>
      <c r="H2377">
        <v>66.821571514422757</v>
      </c>
      <c r="I2377" s="2">
        <f>tsla_14yr_avg[[#This Row],[Average_14Y_Centered]]-tsla_14yr_avg[[#This Row],[MANUAL ROLLING AVERAGE]]</f>
        <v>5.9981504501848804E-2</v>
      </c>
    </row>
    <row r="2378" spans="1:9" x14ac:dyDescent="0.25">
      <c r="A2378" s="1">
        <v>42629</v>
      </c>
      <c r="B2378">
        <v>13.36</v>
      </c>
      <c r="C2378">
        <v>13.71</v>
      </c>
      <c r="D2378">
        <v>13.27</v>
      </c>
      <c r="E2378">
        <v>13.69</v>
      </c>
      <c r="F2378">
        <v>46617168</v>
      </c>
      <c r="G2378">
        <v>66.761920649233531</v>
      </c>
      <c r="H2378">
        <v>66.761920649233218</v>
      </c>
      <c r="I2378" s="2">
        <f>tsla_14yr_avg[[#This Row],[Average_14Y_Centered]]-tsla_14yr_avg[[#This Row],[MANUAL ROLLING AVERAGE]]</f>
        <v>3.1263880373444408E-13</v>
      </c>
    </row>
    <row r="2379" spans="1:9" x14ac:dyDescent="0.25">
      <c r="A2379" s="1">
        <v>42628</v>
      </c>
      <c r="B2379">
        <v>13.1</v>
      </c>
      <c r="C2379">
        <v>13.5</v>
      </c>
      <c r="D2379">
        <v>13.09</v>
      </c>
      <c r="E2379">
        <v>13.36</v>
      </c>
      <c r="F2379">
        <v>46276773</v>
      </c>
      <c r="G2379">
        <v>66.761920649233531</v>
      </c>
      <c r="H2379">
        <v>66.699494888754941</v>
      </c>
      <c r="I2379" s="2">
        <f>tsla_14yr_avg[[#This Row],[Average_14Y_Centered]]-tsla_14yr_avg[[#This Row],[MANUAL ROLLING AVERAGE]]</f>
        <v>6.2425760478589609E-2</v>
      </c>
    </row>
    <row r="2380" spans="1:9" x14ac:dyDescent="0.25">
      <c r="A2380" s="1">
        <v>42627</v>
      </c>
      <c r="B2380">
        <v>13.05</v>
      </c>
      <c r="C2380">
        <v>13.19</v>
      </c>
      <c r="D2380">
        <v>12.99</v>
      </c>
      <c r="E2380">
        <v>13.09</v>
      </c>
      <c r="F2380">
        <v>33888500</v>
      </c>
      <c r="G2380">
        <v>66.699494888755268</v>
      </c>
      <c r="H2380">
        <v>66.636535338345553</v>
      </c>
      <c r="I2380" s="2">
        <f>tsla_14yr_avg[[#This Row],[Average_14Y_Centered]]-tsla_14yr_avg[[#This Row],[MANUAL ROLLING AVERAGE]]</f>
        <v>6.2959550409715348E-2</v>
      </c>
    </row>
    <row r="2381" spans="1:9" x14ac:dyDescent="0.25">
      <c r="A2381" s="1">
        <v>42626</v>
      </c>
      <c r="B2381">
        <v>13.14</v>
      </c>
      <c r="C2381">
        <v>13.23</v>
      </c>
      <c r="D2381">
        <v>12.9</v>
      </c>
      <c r="E2381">
        <v>13.07</v>
      </c>
      <c r="F2381">
        <v>53840740</v>
      </c>
      <c r="G2381">
        <v>66.636535338345865</v>
      </c>
      <c r="H2381">
        <v>66.574963898916664</v>
      </c>
      <c r="I2381" s="2">
        <f>tsla_14yr_avg[[#This Row],[Average_14Y_Centered]]-tsla_14yr_avg[[#This Row],[MANUAL ROLLING AVERAGE]]</f>
        <v>6.1571439429201291E-2</v>
      </c>
    </row>
    <row r="2382" spans="1:9" x14ac:dyDescent="0.25">
      <c r="A2382" s="1">
        <v>42625</v>
      </c>
      <c r="B2382">
        <v>13</v>
      </c>
      <c r="C2382">
        <v>13.42</v>
      </c>
      <c r="D2382">
        <v>12.94</v>
      </c>
      <c r="E2382">
        <v>13.22</v>
      </c>
      <c r="F2382">
        <v>55727472</v>
      </c>
      <c r="G2382">
        <v>66.574963898916963</v>
      </c>
      <c r="H2382">
        <v>66.514504965392405</v>
      </c>
      <c r="I2382" s="2">
        <f>tsla_14yr_avg[[#This Row],[Average_14Y_Centered]]-tsla_14yr_avg[[#This Row],[MANUAL ROLLING AVERAGE]]</f>
        <v>6.0458933524557779E-2</v>
      </c>
    </row>
    <row r="2383" spans="1:9" x14ac:dyDescent="0.25">
      <c r="A2383" s="1">
        <v>42622</v>
      </c>
      <c r="B2383">
        <v>13.27</v>
      </c>
      <c r="C2383">
        <v>13.33</v>
      </c>
      <c r="D2383">
        <v>12.91</v>
      </c>
      <c r="E2383">
        <v>12.96</v>
      </c>
      <c r="F2383">
        <v>56354938</v>
      </c>
      <c r="G2383">
        <v>66.452173389524376</v>
      </c>
      <c r="H2383">
        <v>66.452173389524063</v>
      </c>
      <c r="I2383" s="2">
        <f>tsla_14yr_avg[[#This Row],[Average_14Y_Centered]]-tsla_14yr_avg[[#This Row],[MANUAL ROLLING AVERAGE]]</f>
        <v>3.1263880373444408E-13</v>
      </c>
    </row>
    <row r="2384" spans="1:9" x14ac:dyDescent="0.25">
      <c r="A2384" s="1">
        <v>42621</v>
      </c>
      <c r="B2384">
        <v>13.3</v>
      </c>
      <c r="C2384">
        <v>13.33</v>
      </c>
      <c r="D2384">
        <v>13.09</v>
      </c>
      <c r="E2384">
        <v>13.16</v>
      </c>
      <c r="F2384">
        <v>50669242</v>
      </c>
      <c r="G2384">
        <v>66.452173389524376</v>
      </c>
      <c r="H2384">
        <v>66.397356218006308</v>
      </c>
      <c r="I2384" s="2">
        <f>tsla_14yr_avg[[#This Row],[Average_14Y_Centered]]-tsla_14yr_avg[[#This Row],[MANUAL ROLLING AVERAGE]]</f>
        <v>5.4817171518067198E-2</v>
      </c>
    </row>
    <row r="2385" spans="1:9" x14ac:dyDescent="0.25">
      <c r="A2385" s="1">
        <v>42620</v>
      </c>
      <c r="B2385">
        <v>13.7</v>
      </c>
      <c r="C2385">
        <v>13.77</v>
      </c>
      <c r="D2385">
        <v>13.38</v>
      </c>
      <c r="E2385">
        <v>13.45</v>
      </c>
      <c r="F2385">
        <v>54613901</v>
      </c>
      <c r="G2385">
        <v>66.397356218006621</v>
      </c>
      <c r="H2385">
        <v>66.341605421686438</v>
      </c>
      <c r="I2385" s="2">
        <f>tsla_14yr_avg[[#This Row],[Average_14Y_Centered]]-tsla_14yr_avg[[#This Row],[MANUAL ROLLING AVERAGE]]</f>
        <v>5.5750796320182872E-2</v>
      </c>
    </row>
    <row r="2386" spans="1:9" x14ac:dyDescent="0.25">
      <c r="A2386" s="1">
        <v>42619</v>
      </c>
      <c r="B2386">
        <v>13.27</v>
      </c>
      <c r="C2386">
        <v>13.55</v>
      </c>
      <c r="D2386">
        <v>13.27</v>
      </c>
      <c r="E2386">
        <v>13.52</v>
      </c>
      <c r="F2386">
        <v>65858648</v>
      </c>
      <c r="G2386">
        <v>66.341605421686751</v>
      </c>
      <c r="H2386">
        <v>66.285691473335021</v>
      </c>
      <c r="I2386" s="2">
        <f>tsla_14yr_avg[[#This Row],[Average_14Y_Centered]]-tsla_14yr_avg[[#This Row],[MANUAL ROLLING AVERAGE]]</f>
        <v>5.5913948351729914E-2</v>
      </c>
    </row>
    <row r="2387" spans="1:9" x14ac:dyDescent="0.25">
      <c r="A2387" s="1">
        <v>42615</v>
      </c>
      <c r="B2387">
        <v>13.49</v>
      </c>
      <c r="C2387">
        <v>13.55</v>
      </c>
      <c r="D2387">
        <v>13.08</v>
      </c>
      <c r="E2387">
        <v>13.19</v>
      </c>
      <c r="F2387">
        <v>89661287</v>
      </c>
      <c r="G2387">
        <v>66.228366485834826</v>
      </c>
      <c r="H2387">
        <v>66.228366485834513</v>
      </c>
      <c r="I2387" s="2">
        <f>tsla_14yr_avg[[#This Row],[Average_14Y_Centered]]-tsla_14yr_avg[[#This Row],[MANUAL ROLLING AVERAGE]]</f>
        <v>3.1263880373444408E-13</v>
      </c>
    </row>
    <row r="2388" spans="1:9" x14ac:dyDescent="0.25">
      <c r="A2388" s="1">
        <v>42614</v>
      </c>
      <c r="B2388">
        <v>13.93</v>
      </c>
      <c r="C2388">
        <v>14.07</v>
      </c>
      <c r="D2388">
        <v>13.37</v>
      </c>
      <c r="E2388">
        <v>13.38</v>
      </c>
      <c r="F2388">
        <v>119147192</v>
      </c>
      <c r="G2388">
        <v>66.228366485834826</v>
      </c>
      <c r="H2388">
        <v>66.174467892673789</v>
      </c>
      <c r="I2388" s="2">
        <f>tsla_14yr_avg[[#This Row],[Average_14Y_Centered]]-tsla_14yr_avg[[#This Row],[MANUAL ROLLING AVERAGE]]</f>
        <v>5.3898593161036956E-2</v>
      </c>
    </row>
    <row r="2389" spans="1:9" x14ac:dyDescent="0.25">
      <c r="A2389" s="1">
        <v>42613</v>
      </c>
      <c r="B2389">
        <v>14.03</v>
      </c>
      <c r="C2389">
        <v>14.17</v>
      </c>
      <c r="D2389">
        <v>13.91</v>
      </c>
      <c r="E2389">
        <v>14.13</v>
      </c>
      <c r="F2389">
        <v>49148270</v>
      </c>
      <c r="G2389">
        <v>66.174467892674087</v>
      </c>
      <c r="H2389">
        <v>66.11659529553647</v>
      </c>
      <c r="I2389" s="2">
        <f>tsla_14yr_avg[[#This Row],[Average_14Y_Centered]]-tsla_14yr_avg[[#This Row],[MANUAL ROLLING AVERAGE]]</f>
        <v>5.7872597137617277E-2</v>
      </c>
    </row>
    <row r="2390" spans="1:9" x14ac:dyDescent="0.25">
      <c r="A2390" s="1">
        <v>42612</v>
      </c>
      <c r="B2390">
        <v>14.41</v>
      </c>
      <c r="C2390">
        <v>14.41</v>
      </c>
      <c r="D2390">
        <v>14.03</v>
      </c>
      <c r="E2390">
        <v>14.09</v>
      </c>
      <c r="F2390">
        <v>47532979</v>
      </c>
      <c r="G2390">
        <v>66.116595295536783</v>
      </c>
      <c r="H2390">
        <v>66.059043740572832</v>
      </c>
      <c r="I2390" s="2">
        <f>tsla_14yr_avg[[#This Row],[Average_14Y_Centered]]-tsla_14yr_avg[[#This Row],[MANUAL ROLLING AVERAGE]]</f>
        <v>5.755155496395048E-2</v>
      </c>
    </row>
    <row r="2391" spans="1:9" x14ac:dyDescent="0.25">
      <c r="A2391" s="1">
        <v>42611</v>
      </c>
      <c r="B2391">
        <v>14.68</v>
      </c>
      <c r="C2391">
        <v>14.69</v>
      </c>
      <c r="D2391">
        <v>14.33</v>
      </c>
      <c r="E2391">
        <v>14.35</v>
      </c>
      <c r="F2391">
        <v>48995060</v>
      </c>
      <c r="G2391">
        <v>66.059043740573145</v>
      </c>
      <c r="H2391">
        <v>66.001372963186171</v>
      </c>
      <c r="I2391" s="2">
        <f>tsla_14yr_avg[[#This Row],[Average_14Y_Centered]]-tsla_14yr_avg[[#This Row],[MANUAL ROLLING AVERAGE]]</f>
        <v>5.7670777386974237E-2</v>
      </c>
    </row>
    <row r="2392" spans="1:9" x14ac:dyDescent="0.25">
      <c r="A2392" s="1">
        <v>42608</v>
      </c>
      <c r="B2392">
        <v>14.81</v>
      </c>
      <c r="C2392">
        <v>14.86</v>
      </c>
      <c r="D2392">
        <v>14.59</v>
      </c>
      <c r="E2392">
        <v>14.67</v>
      </c>
      <c r="F2392">
        <v>33584914</v>
      </c>
      <c r="G2392">
        <v>65.949209175973436</v>
      </c>
      <c r="H2392">
        <v>65.949209175973124</v>
      </c>
      <c r="I2392" s="2">
        <f>tsla_14yr_avg[[#This Row],[Average_14Y_Centered]]-tsla_14yr_avg[[#This Row],[MANUAL ROLLING AVERAGE]]</f>
        <v>3.1263880373444408E-13</v>
      </c>
    </row>
    <row r="2393" spans="1:9" x14ac:dyDescent="0.25">
      <c r="A2393" s="1">
        <v>42607</v>
      </c>
      <c r="B2393">
        <v>14.87</v>
      </c>
      <c r="C2393">
        <v>14.92</v>
      </c>
      <c r="D2393">
        <v>14.72</v>
      </c>
      <c r="E2393">
        <v>14.73</v>
      </c>
      <c r="F2393">
        <v>26437812</v>
      </c>
      <c r="G2393">
        <v>65.949209175973436</v>
      </c>
      <c r="H2393">
        <v>65.897083333333015</v>
      </c>
      <c r="I2393" s="2">
        <f>tsla_14yr_avg[[#This Row],[Average_14Y_Centered]]-tsla_14yr_avg[[#This Row],[MANUAL ROLLING AVERAGE]]</f>
        <v>5.2125842640421638E-2</v>
      </c>
    </row>
    <row r="2394" spans="1:9" x14ac:dyDescent="0.25">
      <c r="A2394" s="1">
        <v>42606</v>
      </c>
      <c r="B2394">
        <v>15.14</v>
      </c>
      <c r="C2394">
        <v>15.14</v>
      </c>
      <c r="D2394">
        <v>14.81</v>
      </c>
      <c r="E2394">
        <v>14.84</v>
      </c>
      <c r="F2394">
        <v>38560435</v>
      </c>
      <c r="G2394">
        <v>65.897083333333327</v>
      </c>
      <c r="H2394">
        <v>65.847508305647537</v>
      </c>
      <c r="I2394" s="2">
        <f>tsla_14yr_avg[[#This Row],[Average_14Y_Centered]]-tsla_14yr_avg[[#This Row],[MANUAL ROLLING AVERAGE]]</f>
        <v>4.9575027685790474E-2</v>
      </c>
    </row>
    <row r="2395" spans="1:9" x14ac:dyDescent="0.25">
      <c r="A2395" s="1">
        <v>42605</v>
      </c>
      <c r="B2395">
        <v>14.95</v>
      </c>
      <c r="C2395">
        <v>15.23</v>
      </c>
      <c r="D2395">
        <v>14.85</v>
      </c>
      <c r="E2395">
        <v>14.99</v>
      </c>
      <c r="F2395">
        <v>71766329</v>
      </c>
      <c r="G2395">
        <v>65.847508305647835</v>
      </c>
      <c r="H2395">
        <v>65.795842900301807</v>
      </c>
      <c r="I2395" s="2">
        <f>tsla_14yr_avg[[#This Row],[Average_14Y_Centered]]-tsla_14yr_avg[[#This Row],[MANUAL ROLLING AVERAGE]]</f>
        <v>5.1665405346028592E-2</v>
      </c>
    </row>
    <row r="2396" spans="1:9" x14ac:dyDescent="0.25">
      <c r="A2396" s="1">
        <v>42604</v>
      </c>
      <c r="B2396">
        <v>14.94</v>
      </c>
      <c r="C2396">
        <v>15.01</v>
      </c>
      <c r="D2396">
        <v>14.85</v>
      </c>
      <c r="E2396">
        <v>14.86</v>
      </c>
      <c r="F2396">
        <v>30982427</v>
      </c>
      <c r="G2396">
        <v>65.795842900302105</v>
      </c>
      <c r="H2396">
        <v>65.745255364158055</v>
      </c>
      <c r="I2396" s="2">
        <f>tsla_14yr_avg[[#This Row],[Average_14Y_Centered]]-tsla_14yr_avg[[#This Row],[MANUAL ROLLING AVERAGE]]</f>
        <v>5.0587536144050205E-2</v>
      </c>
    </row>
    <row r="2397" spans="1:9" x14ac:dyDescent="0.25">
      <c r="A2397" s="1">
        <v>42601</v>
      </c>
      <c r="B2397">
        <v>14.9</v>
      </c>
      <c r="C2397">
        <v>15.01</v>
      </c>
      <c r="D2397">
        <v>14.84</v>
      </c>
      <c r="E2397">
        <v>15</v>
      </c>
      <c r="F2397">
        <v>24892976</v>
      </c>
      <c r="G2397">
        <v>65.695214631197103</v>
      </c>
      <c r="H2397">
        <v>65.695214631196791</v>
      </c>
      <c r="I2397" s="2">
        <f>tsla_14yr_avg[[#This Row],[Average_14Y_Centered]]-tsla_14yr_avg[[#This Row],[MANUAL ROLLING AVERAGE]]</f>
        <v>3.1263880373444408E-13</v>
      </c>
    </row>
    <row r="2398" spans="1:9" x14ac:dyDescent="0.25">
      <c r="A2398" s="1">
        <v>42600</v>
      </c>
      <c r="B2398">
        <v>14.92</v>
      </c>
      <c r="C2398">
        <v>15.04</v>
      </c>
      <c r="D2398">
        <v>14.82</v>
      </c>
      <c r="E2398">
        <v>14.9</v>
      </c>
      <c r="F2398">
        <v>25717031</v>
      </c>
      <c r="G2398">
        <v>65.695214631197103</v>
      </c>
      <c r="H2398">
        <v>65.649918355004232</v>
      </c>
      <c r="I2398" s="2">
        <f>tsla_14yr_avg[[#This Row],[Average_14Y_Centered]]-tsla_14yr_avg[[#This Row],[MANUAL ROLLING AVERAGE]]</f>
        <v>4.5296276192871687E-2</v>
      </c>
    </row>
    <row r="2399" spans="1:9" x14ac:dyDescent="0.25">
      <c r="A2399" s="1">
        <v>42599</v>
      </c>
      <c r="B2399">
        <v>14.96</v>
      </c>
      <c r="C2399">
        <v>14.99</v>
      </c>
      <c r="D2399">
        <v>14.85</v>
      </c>
      <c r="E2399">
        <v>14.88</v>
      </c>
      <c r="F2399">
        <v>26806933</v>
      </c>
      <c r="G2399">
        <v>65.64991835500453</v>
      </c>
      <c r="H2399">
        <v>65.603466424682097</v>
      </c>
      <c r="I2399" s="2">
        <f>tsla_14yr_avg[[#This Row],[Average_14Y_Centered]]-tsla_14yr_avg[[#This Row],[MANUAL ROLLING AVERAGE]]</f>
        <v>4.6451930322433554E-2</v>
      </c>
    </row>
    <row r="2400" spans="1:9" x14ac:dyDescent="0.25">
      <c r="A2400" s="1">
        <v>42598</v>
      </c>
      <c r="B2400">
        <v>15.03</v>
      </c>
      <c r="C2400">
        <v>15.15</v>
      </c>
      <c r="D2400">
        <v>14.89</v>
      </c>
      <c r="E2400">
        <v>14.91</v>
      </c>
      <c r="F2400">
        <v>34007240</v>
      </c>
      <c r="G2400">
        <v>65.603466424682395</v>
      </c>
      <c r="H2400">
        <v>65.555055975793934</v>
      </c>
      <c r="I2400" s="2">
        <f>tsla_14yr_avg[[#This Row],[Average_14Y_Centered]]-tsla_14yr_avg[[#This Row],[MANUAL ROLLING AVERAGE]]</f>
        <v>4.8410448888461133E-2</v>
      </c>
    </row>
    <row r="2401" spans="1:9" x14ac:dyDescent="0.25">
      <c r="A2401" s="1">
        <v>42597</v>
      </c>
      <c r="B2401">
        <v>15.07</v>
      </c>
      <c r="C2401">
        <v>15.3</v>
      </c>
      <c r="D2401">
        <v>15</v>
      </c>
      <c r="E2401">
        <v>15.04</v>
      </c>
      <c r="F2401">
        <v>30514951</v>
      </c>
      <c r="G2401">
        <v>65.555055975794261</v>
      </c>
      <c r="H2401">
        <v>65.50438861985441</v>
      </c>
      <c r="I2401" s="2">
        <f>tsla_14yr_avg[[#This Row],[Average_14Y_Centered]]-tsla_14yr_avg[[#This Row],[MANUAL ROLLING AVERAGE]]</f>
        <v>5.0667355939850722E-2</v>
      </c>
    </row>
    <row r="2402" spans="1:9" x14ac:dyDescent="0.25">
      <c r="A2402" s="1">
        <v>42594</v>
      </c>
      <c r="B2402">
        <v>15.03</v>
      </c>
      <c r="C2402">
        <v>15.11</v>
      </c>
      <c r="D2402">
        <v>14.94</v>
      </c>
      <c r="E2402">
        <v>15.04</v>
      </c>
      <c r="F2402">
        <v>27203128</v>
      </c>
      <c r="G2402">
        <v>65.451631849833475</v>
      </c>
      <c r="H2402">
        <v>65.451631849833163</v>
      </c>
      <c r="I2402" s="2">
        <f>tsla_14yr_avg[[#This Row],[Average_14Y_Centered]]-tsla_14yr_avg[[#This Row],[MANUAL ROLLING AVERAGE]]</f>
        <v>3.1263880373444408E-13</v>
      </c>
    </row>
    <row r="2403" spans="1:9" x14ac:dyDescent="0.25">
      <c r="A2403" s="1">
        <v>42593</v>
      </c>
      <c r="B2403">
        <v>15.08</v>
      </c>
      <c r="C2403">
        <v>15.17</v>
      </c>
      <c r="D2403">
        <v>14.89</v>
      </c>
      <c r="E2403">
        <v>14.99</v>
      </c>
      <c r="F2403">
        <v>28214069</v>
      </c>
      <c r="G2403">
        <v>65.451631849833475</v>
      </c>
      <c r="H2403">
        <v>65.397967898243181</v>
      </c>
      <c r="I2403" s="2">
        <f>tsla_14yr_avg[[#This Row],[Average_14Y_Centered]]-tsla_14yr_avg[[#This Row],[MANUAL ROLLING AVERAGE]]</f>
        <v>5.3663951590294801E-2</v>
      </c>
    </row>
    <row r="2404" spans="1:9" x14ac:dyDescent="0.25">
      <c r="A2404" s="1">
        <v>42592</v>
      </c>
      <c r="B2404">
        <v>15.22</v>
      </c>
      <c r="C2404">
        <v>15.32</v>
      </c>
      <c r="D2404">
        <v>14.97</v>
      </c>
      <c r="E2404">
        <v>15.04</v>
      </c>
      <c r="F2404">
        <v>35074551</v>
      </c>
      <c r="G2404">
        <v>65.397967898243493</v>
      </c>
      <c r="H2404">
        <v>65.343456528324438</v>
      </c>
      <c r="I2404" s="2">
        <f>tsla_14yr_avg[[#This Row],[Average_14Y_Centered]]-tsla_14yr_avg[[#This Row],[MANUAL ROLLING AVERAGE]]</f>
        <v>5.4511369919055142E-2</v>
      </c>
    </row>
    <row r="2405" spans="1:9" x14ac:dyDescent="0.25">
      <c r="A2405" s="1">
        <v>42591</v>
      </c>
      <c r="B2405">
        <v>15.12</v>
      </c>
      <c r="C2405">
        <v>15.44</v>
      </c>
      <c r="D2405">
        <v>15.11</v>
      </c>
      <c r="E2405">
        <v>15.27</v>
      </c>
      <c r="F2405">
        <v>33117529</v>
      </c>
      <c r="G2405">
        <v>65.343456528324751</v>
      </c>
      <c r="H2405">
        <v>65.289866666666342</v>
      </c>
      <c r="I2405" s="2">
        <f>tsla_14yr_avg[[#This Row],[Average_14Y_Centered]]-tsla_14yr_avg[[#This Row],[MANUAL ROLLING AVERAGE]]</f>
        <v>5.3589861658409177E-2</v>
      </c>
    </row>
    <row r="2406" spans="1:9" x14ac:dyDescent="0.25">
      <c r="A2406" s="1">
        <v>42590</v>
      </c>
      <c r="B2406">
        <v>15.2</v>
      </c>
      <c r="C2406">
        <v>15.31</v>
      </c>
      <c r="D2406">
        <v>15.07</v>
      </c>
      <c r="E2406">
        <v>15.08</v>
      </c>
      <c r="F2406">
        <v>33953795</v>
      </c>
      <c r="G2406">
        <v>65.289866666666668</v>
      </c>
      <c r="H2406">
        <v>65.2339678690509</v>
      </c>
      <c r="I2406" s="2">
        <f>tsla_14yr_avg[[#This Row],[Average_14Y_Centered]]-tsla_14yr_avg[[#This Row],[MANUAL ROLLING AVERAGE]]</f>
        <v>5.5898797615768103E-2</v>
      </c>
    </row>
    <row r="2407" spans="1:9" x14ac:dyDescent="0.25">
      <c r="A2407" s="1">
        <v>42587</v>
      </c>
      <c r="B2407">
        <v>15.33</v>
      </c>
      <c r="C2407">
        <v>15.47</v>
      </c>
      <c r="D2407">
        <v>15.16</v>
      </c>
      <c r="E2407">
        <v>15.34</v>
      </c>
      <c r="F2407">
        <v>48078274</v>
      </c>
      <c r="G2407">
        <v>65.177504548211033</v>
      </c>
      <c r="H2407">
        <v>65.17750454821072</v>
      </c>
      <c r="I2407" s="2">
        <f>tsla_14yr_avg[[#This Row],[Average_14Y_Centered]]-tsla_14yr_avg[[#This Row],[MANUAL ROLLING AVERAGE]]</f>
        <v>3.1263880373444408E-13</v>
      </c>
    </row>
    <row r="2408" spans="1:9" x14ac:dyDescent="0.25">
      <c r="A2408" s="1">
        <v>42586</v>
      </c>
      <c r="B2408">
        <v>15.05</v>
      </c>
      <c r="C2408">
        <v>15.39</v>
      </c>
      <c r="D2408">
        <v>14.8</v>
      </c>
      <c r="E2408">
        <v>15.37</v>
      </c>
      <c r="F2408">
        <v>62205019</v>
      </c>
      <c r="G2408">
        <v>65.177504548211033</v>
      </c>
      <c r="H2408">
        <v>65.12027600849224</v>
      </c>
      <c r="I2408" s="2">
        <f>tsla_14yr_avg[[#This Row],[Average_14Y_Centered]]-tsla_14yr_avg[[#This Row],[MANUAL ROLLING AVERAGE]]</f>
        <v>5.7228539718792604E-2</v>
      </c>
    </row>
    <row r="2409" spans="1:9" x14ac:dyDescent="0.25">
      <c r="A2409" s="1">
        <v>42585</v>
      </c>
      <c r="B2409">
        <v>15.16</v>
      </c>
      <c r="C2409">
        <v>15.31</v>
      </c>
      <c r="D2409">
        <v>14.95</v>
      </c>
      <c r="E2409">
        <v>15.05</v>
      </c>
      <c r="F2409">
        <v>58316445</v>
      </c>
      <c r="G2409">
        <v>65.120276008492567</v>
      </c>
      <c r="H2409">
        <v>65.061356189320065</v>
      </c>
      <c r="I2409" s="2">
        <f>tsla_14yr_avg[[#This Row],[Average_14Y_Centered]]-tsla_14yr_avg[[#This Row],[MANUAL ROLLING AVERAGE]]</f>
        <v>5.8919819172501775E-2</v>
      </c>
    </row>
    <row r="2410" spans="1:9" x14ac:dyDescent="0.25">
      <c r="A2410" s="1">
        <v>42584</v>
      </c>
      <c r="B2410">
        <v>15.29</v>
      </c>
      <c r="C2410">
        <v>15.32</v>
      </c>
      <c r="D2410">
        <v>14.76</v>
      </c>
      <c r="E2410">
        <v>15.15</v>
      </c>
      <c r="F2410">
        <v>59016541</v>
      </c>
      <c r="G2410">
        <v>65.061356189320392</v>
      </c>
      <c r="H2410">
        <v>65.003981790591482</v>
      </c>
      <c r="I2410" s="2">
        <f>tsla_14yr_avg[[#This Row],[Average_14Y_Centered]]-tsla_14yr_avg[[#This Row],[MANUAL ROLLING AVERAGE]]</f>
        <v>5.7374398728910592E-2</v>
      </c>
    </row>
    <row r="2411" spans="1:9" x14ac:dyDescent="0.25">
      <c r="A2411" s="1">
        <v>42583</v>
      </c>
      <c r="B2411">
        <v>15.7</v>
      </c>
      <c r="C2411">
        <v>15.78</v>
      </c>
      <c r="D2411">
        <v>15.29</v>
      </c>
      <c r="E2411">
        <v>15.33</v>
      </c>
      <c r="F2411">
        <v>60244322</v>
      </c>
      <c r="G2411">
        <v>65.003981790591808</v>
      </c>
      <c r="H2411">
        <v>64.944459623557663</v>
      </c>
      <c r="I2411" s="2">
        <f>tsla_14yr_avg[[#This Row],[Average_14Y_Centered]]-tsla_14yr_avg[[#This Row],[MANUAL ROLLING AVERAGE]]</f>
        <v>5.9522167034145923E-2</v>
      </c>
    </row>
    <row r="2412" spans="1:9" x14ac:dyDescent="0.25">
      <c r="A2412" s="1">
        <v>42580</v>
      </c>
      <c r="B2412">
        <v>15.38</v>
      </c>
      <c r="C2412">
        <v>15.69</v>
      </c>
      <c r="D2412">
        <v>15.35</v>
      </c>
      <c r="E2412">
        <v>15.65</v>
      </c>
      <c r="F2412">
        <v>46062242</v>
      </c>
      <c r="G2412">
        <v>64.882969936228363</v>
      </c>
      <c r="H2412">
        <v>64.882969936228037</v>
      </c>
      <c r="I2412" s="2">
        <f>tsla_14yr_avg[[#This Row],[Average_14Y_Centered]]-tsla_14yr_avg[[#This Row],[MANUAL ROLLING AVERAGE]]</f>
        <v>3.2684965844964609E-13</v>
      </c>
    </row>
    <row r="2413" spans="1:9" x14ac:dyDescent="0.25">
      <c r="A2413" s="1">
        <v>42579</v>
      </c>
      <c r="B2413">
        <v>15.2</v>
      </c>
      <c r="C2413">
        <v>15.38</v>
      </c>
      <c r="D2413">
        <v>15.11</v>
      </c>
      <c r="E2413">
        <v>15.37</v>
      </c>
      <c r="F2413">
        <v>36285922</v>
      </c>
      <c r="G2413">
        <v>64.882969936228363</v>
      </c>
      <c r="H2413">
        <v>64.821743620898829</v>
      </c>
      <c r="I2413" s="2">
        <f>tsla_14yr_avg[[#This Row],[Average_14Y_Centered]]-tsla_14yr_avg[[#This Row],[MANUAL ROLLING AVERAGE]]</f>
        <v>6.1226315329534486E-2</v>
      </c>
    </row>
    <row r="2414" spans="1:9" x14ac:dyDescent="0.25">
      <c r="A2414" s="1">
        <v>42578</v>
      </c>
      <c r="B2414">
        <v>15.29</v>
      </c>
      <c r="C2414">
        <v>15.56</v>
      </c>
      <c r="D2414">
        <v>15.13</v>
      </c>
      <c r="E2414">
        <v>15.23</v>
      </c>
      <c r="F2414">
        <v>43335150</v>
      </c>
      <c r="G2414">
        <v>64.821743620899142</v>
      </c>
      <c r="H2414">
        <v>64.763740504405632</v>
      </c>
      <c r="I2414" s="2">
        <f>tsla_14yr_avg[[#This Row],[Average_14Y_Centered]]-tsla_14yr_avg[[#This Row],[MANUAL ROLLING AVERAGE]]</f>
        <v>5.800311649350931E-2</v>
      </c>
    </row>
    <row r="2415" spans="1:9" x14ac:dyDescent="0.25">
      <c r="A2415" s="1">
        <v>42577</v>
      </c>
      <c r="B2415">
        <v>15.18</v>
      </c>
      <c r="C2415">
        <v>15.33</v>
      </c>
      <c r="D2415">
        <v>15.02</v>
      </c>
      <c r="E2415">
        <v>15.3</v>
      </c>
      <c r="F2415">
        <v>51450683</v>
      </c>
      <c r="G2415">
        <v>64.763740504405959</v>
      </c>
      <c r="H2415">
        <v>64.703075987841629</v>
      </c>
      <c r="I2415" s="2">
        <f>tsla_14yr_avg[[#This Row],[Average_14Y_Centered]]-tsla_14yr_avg[[#This Row],[MANUAL ROLLING AVERAGE]]</f>
        <v>6.0664516564330029E-2</v>
      </c>
    </row>
    <row r="2416" spans="1:9" x14ac:dyDescent="0.25">
      <c r="A2416" s="1">
        <v>42576</v>
      </c>
      <c r="B2416">
        <v>14.82</v>
      </c>
      <c r="C2416">
        <v>15.43</v>
      </c>
      <c r="D2416">
        <v>14.76</v>
      </c>
      <c r="E2416">
        <v>15.33</v>
      </c>
      <c r="F2416">
        <v>67360314</v>
      </c>
      <c r="G2416">
        <v>64.703075987841942</v>
      </c>
      <c r="H2416">
        <v>64.642091821221939</v>
      </c>
      <c r="I2416" s="2">
        <f>tsla_14yr_avg[[#This Row],[Average_14Y_Centered]]-tsla_14yr_avg[[#This Row],[MANUAL ROLLING AVERAGE]]</f>
        <v>6.0984166620002611E-2</v>
      </c>
    </row>
    <row r="2417" spans="1:9" x14ac:dyDescent="0.25">
      <c r="A2417" s="1">
        <v>42573</v>
      </c>
      <c r="B2417">
        <v>14.8</v>
      </c>
      <c r="C2417">
        <v>14.97</v>
      </c>
      <c r="D2417">
        <v>14.59</v>
      </c>
      <c r="E2417">
        <v>14.82</v>
      </c>
      <c r="F2417">
        <v>38695420</v>
      </c>
      <c r="G2417">
        <v>64.579920924574211</v>
      </c>
      <c r="H2417">
        <v>64.579920924573898</v>
      </c>
      <c r="I2417" s="2">
        <f>tsla_14yr_avg[[#This Row],[Average_14Y_Centered]]-tsla_14yr_avg[[#This Row],[MANUAL ROLLING AVERAGE]]</f>
        <v>3.1263880373444408E-13</v>
      </c>
    </row>
    <row r="2418" spans="1:9" x14ac:dyDescent="0.25">
      <c r="A2418" s="1">
        <v>42572</v>
      </c>
      <c r="B2418">
        <v>15.07</v>
      </c>
      <c r="C2418">
        <v>15.19</v>
      </c>
      <c r="D2418">
        <v>14.61</v>
      </c>
      <c r="E2418">
        <v>14.7</v>
      </c>
      <c r="F2418">
        <v>66429818</v>
      </c>
      <c r="G2418">
        <v>64.579920924574211</v>
      </c>
      <c r="H2418">
        <v>64.520462427745358</v>
      </c>
      <c r="I2418" s="2">
        <f>tsla_14yr_avg[[#This Row],[Average_14Y_Centered]]-tsla_14yr_avg[[#This Row],[MANUAL ROLLING AVERAGE]]</f>
        <v>5.9458496828852958E-2</v>
      </c>
    </row>
    <row r="2419" spans="1:9" x14ac:dyDescent="0.25">
      <c r="A2419" s="1">
        <v>42571</v>
      </c>
      <c r="B2419">
        <v>15.1</v>
      </c>
      <c r="C2419">
        <v>15.32</v>
      </c>
      <c r="D2419">
        <v>15</v>
      </c>
      <c r="E2419">
        <v>15.22</v>
      </c>
      <c r="F2419">
        <v>38527510</v>
      </c>
      <c r="G2419">
        <v>64.52046242774567</v>
      </c>
      <c r="H2419">
        <v>64.460091296408706</v>
      </c>
      <c r="I2419" s="2">
        <f>tsla_14yr_avg[[#This Row],[Average_14Y_Centered]]-tsla_14yr_avg[[#This Row],[MANUAL ROLLING AVERAGE]]</f>
        <v>6.0371131336964368E-2</v>
      </c>
    </row>
    <row r="2420" spans="1:9" x14ac:dyDescent="0.25">
      <c r="A2420" s="1">
        <v>42570</v>
      </c>
      <c r="B2420">
        <v>15</v>
      </c>
      <c r="C2420">
        <v>15.27</v>
      </c>
      <c r="D2420">
        <v>14.98</v>
      </c>
      <c r="E2420">
        <v>15.02</v>
      </c>
      <c r="F2420">
        <v>46726023</v>
      </c>
      <c r="G2420">
        <v>64.460091296409004</v>
      </c>
      <c r="H2420">
        <v>64.391050228310206</v>
      </c>
      <c r="I2420" s="2">
        <f>tsla_14yr_avg[[#This Row],[Average_14Y_Centered]]-tsla_14yr_avg[[#This Row],[MANUAL ROLLING AVERAGE]]</f>
        <v>6.9041068098798064E-2</v>
      </c>
    </row>
    <row r="2421" spans="1:9" x14ac:dyDescent="0.25">
      <c r="A2421" s="1">
        <v>42569</v>
      </c>
      <c r="B2421">
        <v>14.64</v>
      </c>
      <c r="C2421">
        <v>15.14</v>
      </c>
      <c r="D2421">
        <v>14.55</v>
      </c>
      <c r="E2421">
        <v>15.08</v>
      </c>
      <c r="F2421">
        <v>51180878</v>
      </c>
      <c r="G2421">
        <v>64.391050228310505</v>
      </c>
      <c r="H2421">
        <v>64.321333739341952</v>
      </c>
      <c r="I2421" s="2">
        <f>tsla_14yr_avg[[#This Row],[Average_14Y_Centered]]-tsla_14yr_avg[[#This Row],[MANUAL ROLLING AVERAGE]]</f>
        <v>6.9716488968552426E-2</v>
      </c>
    </row>
    <row r="2422" spans="1:9" x14ac:dyDescent="0.25">
      <c r="A2422" s="1">
        <v>42566</v>
      </c>
      <c r="B2422">
        <v>14.83</v>
      </c>
      <c r="C2422">
        <v>14.85</v>
      </c>
      <c r="D2422">
        <v>14.64</v>
      </c>
      <c r="E2422">
        <v>14.69</v>
      </c>
      <c r="F2422">
        <v>33513739</v>
      </c>
      <c r="G2422">
        <v>64.252476393542494</v>
      </c>
      <c r="H2422">
        <v>64.252476393542196</v>
      </c>
      <c r="I2422" s="2">
        <f>tsla_14yr_avg[[#This Row],[Average_14Y_Centered]]-tsla_14yr_avg[[#This Row],[MANUAL ROLLING AVERAGE]]</f>
        <v>2.9842794901924208E-13</v>
      </c>
    </row>
    <row r="2423" spans="1:9" x14ac:dyDescent="0.25">
      <c r="A2423" s="1">
        <v>42565</v>
      </c>
      <c r="B2423">
        <v>14.87</v>
      </c>
      <c r="C2423">
        <v>15</v>
      </c>
      <c r="D2423">
        <v>14.74</v>
      </c>
      <c r="E2423">
        <v>14.77</v>
      </c>
      <c r="F2423">
        <v>40137551</v>
      </c>
      <c r="G2423">
        <v>64.252476393542494</v>
      </c>
      <c r="H2423">
        <v>64.186319317489037</v>
      </c>
      <c r="I2423" s="2">
        <f>tsla_14yr_avg[[#This Row],[Average_14Y_Centered]]-tsla_14yr_avg[[#This Row],[MANUAL ROLLING AVERAGE]]</f>
        <v>6.6157076053457331E-2</v>
      </c>
    </row>
    <row r="2424" spans="1:9" x14ac:dyDescent="0.25">
      <c r="A2424" s="1">
        <v>42564</v>
      </c>
      <c r="B2424">
        <v>15.03</v>
      </c>
      <c r="C2424">
        <v>15.04</v>
      </c>
      <c r="D2424">
        <v>14.69</v>
      </c>
      <c r="E2424">
        <v>14.84</v>
      </c>
      <c r="F2424">
        <v>53505985</v>
      </c>
      <c r="G2424">
        <v>64.186319317489335</v>
      </c>
      <c r="H2424">
        <v>64.121182566290472</v>
      </c>
      <c r="I2424" s="2">
        <f>tsla_14yr_avg[[#This Row],[Average_14Y_Centered]]-tsla_14yr_avg[[#This Row],[MANUAL ROLLING AVERAGE]]</f>
        <v>6.5136751198863863E-2</v>
      </c>
    </row>
    <row r="2425" spans="1:9" x14ac:dyDescent="0.25">
      <c r="A2425" s="1">
        <v>42563</v>
      </c>
      <c r="B2425">
        <v>14.94</v>
      </c>
      <c r="C2425">
        <v>15.17</v>
      </c>
      <c r="D2425">
        <v>14.88</v>
      </c>
      <c r="E2425">
        <v>14.98</v>
      </c>
      <c r="F2425">
        <v>68642530</v>
      </c>
      <c r="G2425">
        <v>64.12118256629077</v>
      </c>
      <c r="H2425">
        <v>64.057807926828957</v>
      </c>
      <c r="I2425" s="2">
        <f>tsla_14yr_avg[[#This Row],[Average_14Y_Centered]]-tsla_14yr_avg[[#This Row],[MANUAL ROLLING AVERAGE]]</f>
        <v>6.3374639461812876E-2</v>
      </c>
    </row>
    <row r="2426" spans="1:9" x14ac:dyDescent="0.25">
      <c r="A2426" s="1">
        <v>42562</v>
      </c>
      <c r="B2426">
        <v>14.66</v>
      </c>
      <c r="C2426">
        <v>15.12</v>
      </c>
      <c r="D2426">
        <v>14.63</v>
      </c>
      <c r="E2426">
        <v>14.99</v>
      </c>
      <c r="F2426">
        <v>81447414</v>
      </c>
      <c r="G2426">
        <v>64.05780792682927</v>
      </c>
      <c r="H2426">
        <v>63.99506556877067</v>
      </c>
      <c r="I2426" s="2">
        <f>tsla_14yr_avg[[#This Row],[Average_14Y_Centered]]-tsla_14yr_avg[[#This Row],[MANUAL ROLLING AVERAGE]]</f>
        <v>6.2742358058599734E-2</v>
      </c>
    </row>
    <row r="2427" spans="1:9" x14ac:dyDescent="0.25">
      <c r="A2427" s="1">
        <v>42559</v>
      </c>
      <c r="B2427">
        <v>14.52</v>
      </c>
      <c r="C2427">
        <v>14.65</v>
      </c>
      <c r="D2427">
        <v>14.3</v>
      </c>
      <c r="E2427">
        <v>14.45</v>
      </c>
      <c r="F2427">
        <v>61121838</v>
      </c>
      <c r="G2427">
        <v>63.932339841366691</v>
      </c>
      <c r="H2427">
        <v>63.932339841366385</v>
      </c>
      <c r="I2427" s="2">
        <f>tsla_14yr_avg[[#This Row],[Average_14Y_Centered]]-tsla_14yr_avg[[#This Row],[MANUAL ROLLING AVERAGE]]</f>
        <v>3.0553337637684308E-13</v>
      </c>
    </row>
    <row r="2428" spans="1:9" x14ac:dyDescent="0.25">
      <c r="A2428" s="1">
        <v>42558</v>
      </c>
      <c r="B2428">
        <v>14.21</v>
      </c>
      <c r="C2428">
        <v>14.54</v>
      </c>
      <c r="D2428">
        <v>14.2</v>
      </c>
      <c r="E2428">
        <v>14.4</v>
      </c>
      <c r="F2428">
        <v>54180386</v>
      </c>
      <c r="G2428">
        <v>63.932339841366691</v>
      </c>
      <c r="H2428">
        <v>63.868104974061339</v>
      </c>
      <c r="I2428" s="2">
        <f>tsla_14yr_avg[[#This Row],[Average_14Y_Centered]]-tsla_14yr_avg[[#This Row],[MANUAL ROLLING AVERAGE]]</f>
        <v>6.4234867305351884E-2</v>
      </c>
    </row>
    <row r="2429" spans="1:9" x14ac:dyDescent="0.25">
      <c r="A2429" s="1">
        <v>42557</v>
      </c>
      <c r="B2429">
        <v>14</v>
      </c>
      <c r="C2429">
        <v>14.35</v>
      </c>
      <c r="D2429">
        <v>13.93</v>
      </c>
      <c r="E2429">
        <v>14.3</v>
      </c>
      <c r="F2429">
        <v>73797886</v>
      </c>
      <c r="G2429">
        <v>63.868104974061652</v>
      </c>
      <c r="H2429">
        <v>63.803186813186507</v>
      </c>
      <c r="I2429" s="2">
        <f>tsla_14yr_avg[[#This Row],[Average_14Y_Centered]]-tsla_14yr_avg[[#This Row],[MANUAL ROLLING AVERAGE]]</f>
        <v>6.4918160875144792E-2</v>
      </c>
    </row>
    <row r="2430" spans="1:9" x14ac:dyDescent="0.25">
      <c r="A2430" s="1">
        <v>42556</v>
      </c>
      <c r="B2430">
        <v>13.98</v>
      </c>
      <c r="C2430">
        <v>14.3</v>
      </c>
      <c r="D2430">
        <v>13.87</v>
      </c>
      <c r="E2430">
        <v>14.27</v>
      </c>
      <c r="F2430">
        <v>77630255</v>
      </c>
      <c r="G2430">
        <v>63.803186813186819</v>
      </c>
      <c r="H2430">
        <v>63.736415267175275</v>
      </c>
      <c r="I2430" s="2">
        <f>tsla_14yr_avg[[#This Row],[Average_14Y_Centered]]-tsla_14yr_avg[[#This Row],[MANUAL ROLLING AVERAGE]]</f>
        <v>6.6771546011544558E-2</v>
      </c>
    </row>
    <row r="2431" spans="1:9" x14ac:dyDescent="0.25">
      <c r="A2431" s="1">
        <v>42552</v>
      </c>
      <c r="B2431">
        <v>13.74</v>
      </c>
      <c r="C2431">
        <v>14.55</v>
      </c>
      <c r="D2431">
        <v>13.73</v>
      </c>
      <c r="E2431">
        <v>14.43</v>
      </c>
      <c r="F2431">
        <v>80999348</v>
      </c>
      <c r="G2431">
        <v>63.670415394013439</v>
      </c>
      <c r="H2431">
        <v>63.670415394013141</v>
      </c>
      <c r="I2431" s="2">
        <f>tsla_14yr_avg[[#This Row],[Average_14Y_Centered]]-tsla_14yr_avg[[#This Row],[MANUAL ROLLING AVERAGE]]</f>
        <v>2.9842794901924208E-13</v>
      </c>
    </row>
    <row r="2432" spans="1:9" x14ac:dyDescent="0.25">
      <c r="A2432" s="1">
        <v>42551</v>
      </c>
      <c r="B2432">
        <v>14.2</v>
      </c>
      <c r="C2432">
        <v>14.23</v>
      </c>
      <c r="D2432">
        <v>13.93</v>
      </c>
      <c r="E2432">
        <v>14.15</v>
      </c>
      <c r="F2432">
        <v>72646725</v>
      </c>
      <c r="G2432">
        <v>63.670415394013439</v>
      </c>
      <c r="H2432">
        <v>63.609890009165603</v>
      </c>
      <c r="I2432" s="2">
        <f>tsla_14yr_avg[[#This Row],[Average_14Y_Centered]]-tsla_14yr_avg[[#This Row],[MANUAL ROLLING AVERAGE]]</f>
        <v>6.0525384847835539E-2</v>
      </c>
    </row>
    <row r="2433" spans="1:9" x14ac:dyDescent="0.25">
      <c r="A2433" s="1">
        <v>42550</v>
      </c>
      <c r="B2433">
        <v>13.68</v>
      </c>
      <c r="C2433">
        <v>14.12</v>
      </c>
      <c r="D2433">
        <v>13.53</v>
      </c>
      <c r="E2433">
        <v>14.01</v>
      </c>
      <c r="F2433">
        <v>89923712</v>
      </c>
      <c r="G2433">
        <v>63.609890009165909</v>
      </c>
      <c r="H2433">
        <v>63.5506326405865</v>
      </c>
      <c r="I2433" s="2">
        <f>tsla_14yr_avg[[#This Row],[Average_14Y_Centered]]-tsla_14yr_avg[[#This Row],[MANUAL ROLLING AVERAGE]]</f>
        <v>5.9257368579409331E-2</v>
      </c>
    </row>
    <row r="2434" spans="1:9" x14ac:dyDescent="0.25">
      <c r="A2434" s="1">
        <v>42549</v>
      </c>
      <c r="B2434">
        <v>13.46</v>
      </c>
      <c r="C2434">
        <v>13.6</v>
      </c>
      <c r="D2434">
        <v>13.29</v>
      </c>
      <c r="E2434">
        <v>13.45</v>
      </c>
      <c r="F2434">
        <v>93186426</v>
      </c>
      <c r="G2434">
        <v>63.550632640586798</v>
      </c>
      <c r="H2434">
        <v>63.491724243350362</v>
      </c>
      <c r="I2434" s="2">
        <f>tsla_14yr_avg[[#This Row],[Average_14Y_Centered]]-tsla_14yr_avg[[#This Row],[MANUAL ROLLING AVERAGE]]</f>
        <v>5.8908397236436372E-2</v>
      </c>
    </row>
    <row r="2435" spans="1:9" x14ac:dyDescent="0.25">
      <c r="A2435" s="1">
        <v>42548</v>
      </c>
      <c r="B2435">
        <v>12.72</v>
      </c>
      <c r="C2435">
        <v>13.25</v>
      </c>
      <c r="D2435">
        <v>12.52</v>
      </c>
      <c r="E2435">
        <v>13.24</v>
      </c>
      <c r="F2435">
        <v>108304956</v>
      </c>
      <c r="G2435">
        <v>63.491724243350667</v>
      </c>
      <c r="H2435">
        <v>63.434623853210717</v>
      </c>
      <c r="I2435" s="2">
        <f>tsla_14yr_avg[[#This Row],[Average_14Y_Centered]]-tsla_14yr_avg[[#This Row],[MANUAL ROLLING AVERAGE]]</f>
        <v>5.7100390139950719E-2</v>
      </c>
    </row>
    <row r="2436" spans="1:9" x14ac:dyDescent="0.25">
      <c r="A2436" s="1">
        <v>42545</v>
      </c>
      <c r="B2436">
        <v>12.67</v>
      </c>
      <c r="C2436">
        <v>13.01</v>
      </c>
      <c r="D2436">
        <v>12.65</v>
      </c>
      <c r="E2436">
        <v>12.88</v>
      </c>
      <c r="F2436">
        <v>105397848</v>
      </c>
      <c r="G2436">
        <v>63.380290608748865</v>
      </c>
      <c r="H2436">
        <v>63.38029060874856</v>
      </c>
      <c r="I2436" s="2">
        <f>tsla_14yr_avg[[#This Row],[Average_14Y_Centered]]-tsla_14yr_avg[[#This Row],[MANUAL ROLLING AVERAGE]]</f>
        <v>3.0553337637684308E-13</v>
      </c>
    </row>
    <row r="2437" spans="1:9" x14ac:dyDescent="0.25">
      <c r="A2437" s="1">
        <v>42544</v>
      </c>
      <c r="B2437">
        <v>13.05</v>
      </c>
      <c r="C2437">
        <v>13.17</v>
      </c>
      <c r="D2437">
        <v>12.81</v>
      </c>
      <c r="E2437">
        <v>13.09</v>
      </c>
      <c r="F2437">
        <v>151961391</v>
      </c>
      <c r="G2437">
        <v>63.380290608748865</v>
      </c>
      <c r="H2437">
        <v>63.321165850672905</v>
      </c>
      <c r="I2437" s="2">
        <f>tsla_14yr_avg[[#This Row],[Average_14Y_Centered]]-tsla_14yr_avg[[#This Row],[MANUAL ROLLING AVERAGE]]</f>
        <v>5.912475807595996E-2</v>
      </c>
    </row>
    <row r="2438" spans="1:9" x14ac:dyDescent="0.25">
      <c r="A2438" s="1">
        <v>42543</v>
      </c>
      <c r="B2438">
        <v>13.3</v>
      </c>
      <c r="C2438">
        <v>13.73</v>
      </c>
      <c r="D2438">
        <v>13.05</v>
      </c>
      <c r="E2438">
        <v>13.11</v>
      </c>
      <c r="F2438">
        <v>356136486</v>
      </c>
      <c r="G2438">
        <v>63.321165850673196</v>
      </c>
      <c r="H2438">
        <v>63.25955310682555</v>
      </c>
      <c r="I2438" s="2">
        <f>tsla_14yr_avg[[#This Row],[Average_14Y_Centered]]-tsla_14yr_avg[[#This Row],[MANUAL ROLLING AVERAGE]]</f>
        <v>6.1612743847646811E-2</v>
      </c>
    </row>
    <row r="2439" spans="1:9" x14ac:dyDescent="0.25">
      <c r="A2439" s="1">
        <v>42542</v>
      </c>
      <c r="B2439">
        <v>14.71</v>
      </c>
      <c r="C2439">
        <v>14.84</v>
      </c>
      <c r="D2439">
        <v>14.59</v>
      </c>
      <c r="E2439">
        <v>14.64</v>
      </c>
      <c r="F2439">
        <v>67935130</v>
      </c>
      <c r="G2439">
        <v>63.259553106825841</v>
      </c>
      <c r="H2439">
        <v>63.199479485609025</v>
      </c>
      <c r="I2439" s="2">
        <f>tsla_14yr_avg[[#This Row],[Average_14Y_Centered]]-tsla_14yr_avg[[#This Row],[MANUAL ROLLING AVERAGE]]</f>
        <v>6.0073621216815809E-2</v>
      </c>
    </row>
    <row r="2440" spans="1:9" x14ac:dyDescent="0.25">
      <c r="A2440" s="1">
        <v>42541</v>
      </c>
      <c r="B2440">
        <v>14.63</v>
      </c>
      <c r="C2440">
        <v>14.92</v>
      </c>
      <c r="D2440">
        <v>14.55</v>
      </c>
      <c r="E2440">
        <v>14.65</v>
      </c>
      <c r="F2440">
        <v>53332105</v>
      </c>
      <c r="G2440">
        <v>63.199479485609316</v>
      </c>
      <c r="H2440">
        <v>63.134777947932328</v>
      </c>
      <c r="I2440" s="2">
        <f>tsla_14yr_avg[[#This Row],[Average_14Y_Centered]]-tsla_14yr_avg[[#This Row],[MANUAL ROLLING AVERAGE]]</f>
        <v>6.4701537676988607E-2</v>
      </c>
    </row>
    <row r="2441" spans="1:9" x14ac:dyDescent="0.25">
      <c r="A2441" s="1">
        <v>42538</v>
      </c>
      <c r="B2441">
        <v>14.52</v>
      </c>
      <c r="C2441">
        <v>14.67</v>
      </c>
      <c r="D2441">
        <v>14.3</v>
      </c>
      <c r="E2441">
        <v>14.36</v>
      </c>
      <c r="F2441">
        <v>46689348</v>
      </c>
      <c r="G2441">
        <v>63.134777947932626</v>
      </c>
      <c r="H2441">
        <v>63.074298406862454</v>
      </c>
      <c r="I2441" s="2">
        <f>tsla_14yr_avg[[#This Row],[Average_14Y_Centered]]-tsla_14yr_avg[[#This Row],[MANUAL ROLLING AVERAGE]]</f>
        <v>6.0479541070172615E-2</v>
      </c>
    </row>
    <row r="2442" spans="1:9" x14ac:dyDescent="0.25">
      <c r="A2442" s="1">
        <v>42537</v>
      </c>
      <c r="B2442">
        <v>14.49</v>
      </c>
      <c r="C2442">
        <v>14.54</v>
      </c>
      <c r="D2442">
        <v>14.23</v>
      </c>
      <c r="E2442">
        <v>14.53</v>
      </c>
      <c r="F2442">
        <v>36603923</v>
      </c>
      <c r="G2442">
        <v>63.134777947932626</v>
      </c>
      <c r="H2442">
        <v>63.015203800183592</v>
      </c>
      <c r="I2442" s="2">
        <f>tsla_14yr_avg[[#This Row],[Average_14Y_Centered]]-tsla_14yr_avg[[#This Row],[MANUAL ROLLING AVERAGE]]</f>
        <v>0.11957414774903441</v>
      </c>
    </row>
    <row r="2443" spans="1:9" x14ac:dyDescent="0.25">
      <c r="A2443" s="1">
        <v>42536</v>
      </c>
      <c r="B2443">
        <v>14.46</v>
      </c>
      <c r="C2443">
        <v>14.79</v>
      </c>
      <c r="D2443">
        <v>14.34</v>
      </c>
      <c r="E2443">
        <v>14.51</v>
      </c>
      <c r="F2443">
        <v>43627875</v>
      </c>
      <c r="G2443">
        <v>63.074298406862745</v>
      </c>
      <c r="H2443">
        <v>62.955800122623863</v>
      </c>
      <c r="I2443" s="2">
        <f>tsla_14yr_avg[[#This Row],[Average_14Y_Centered]]-tsla_14yr_avg[[#This Row],[MANUAL ROLLING AVERAGE]]</f>
        <v>0.11849828423888198</v>
      </c>
    </row>
    <row r="2444" spans="1:9" x14ac:dyDescent="0.25">
      <c r="A2444" s="1">
        <v>42535</v>
      </c>
      <c r="B2444">
        <v>14.59</v>
      </c>
      <c r="C2444">
        <v>14.81</v>
      </c>
      <c r="D2444">
        <v>14.17</v>
      </c>
      <c r="E2444">
        <v>14.33</v>
      </c>
      <c r="F2444">
        <v>53702560</v>
      </c>
      <c r="G2444">
        <v>63.015203800183883</v>
      </c>
      <c r="H2444">
        <v>62.895771235816945</v>
      </c>
      <c r="I2444" s="2">
        <f>tsla_14yr_avg[[#This Row],[Average_14Y_Centered]]-tsla_14yr_avg[[#This Row],[MANUAL ROLLING AVERAGE]]</f>
        <v>0.11943256436693872</v>
      </c>
    </row>
    <row r="2445" spans="1:9" x14ac:dyDescent="0.25">
      <c r="A2445" s="1">
        <v>42534</v>
      </c>
      <c r="B2445">
        <v>14.63</v>
      </c>
      <c r="C2445">
        <v>15.05</v>
      </c>
      <c r="D2445">
        <v>14.51</v>
      </c>
      <c r="E2445">
        <v>14.52</v>
      </c>
      <c r="F2445">
        <v>62895395</v>
      </c>
      <c r="G2445">
        <v>62.955800122624161</v>
      </c>
      <c r="H2445">
        <v>62.838429447852477</v>
      </c>
      <c r="I2445" s="2">
        <f>tsla_14yr_avg[[#This Row],[Average_14Y_Centered]]-tsla_14yr_avg[[#This Row],[MANUAL ROLLING AVERAGE]]</f>
        <v>0.11737067477168495</v>
      </c>
    </row>
    <row r="2446" spans="1:9" x14ac:dyDescent="0.25">
      <c r="A2446" s="1">
        <v>42531</v>
      </c>
      <c r="B2446">
        <v>15.16</v>
      </c>
      <c r="C2446">
        <v>15.2</v>
      </c>
      <c r="D2446">
        <v>14.56</v>
      </c>
      <c r="E2446">
        <v>14.59</v>
      </c>
      <c r="F2446">
        <v>90399138</v>
      </c>
      <c r="G2446">
        <v>62.838429447852761</v>
      </c>
      <c r="H2446">
        <v>62.782718625344899</v>
      </c>
      <c r="I2446" s="2">
        <f>tsla_14yr_avg[[#This Row],[Average_14Y_Centered]]-tsla_14yr_avg[[#This Row],[MANUAL ROLLING AVERAGE]]</f>
        <v>5.571082250786219E-2</v>
      </c>
    </row>
    <row r="2447" spans="1:9" x14ac:dyDescent="0.25">
      <c r="A2447" s="1">
        <v>42530</v>
      </c>
      <c r="B2447">
        <v>15.67</v>
      </c>
      <c r="C2447">
        <v>15.69</v>
      </c>
      <c r="D2447">
        <v>15.14</v>
      </c>
      <c r="E2447">
        <v>15.29</v>
      </c>
      <c r="F2447">
        <v>67381194</v>
      </c>
      <c r="G2447">
        <v>62.838429447852761</v>
      </c>
      <c r="H2447">
        <v>62.729901780232971</v>
      </c>
      <c r="I2447" s="2">
        <f>tsla_14yr_avg[[#This Row],[Average_14Y_Centered]]-tsla_14yr_avg[[#This Row],[MANUAL ROLLING AVERAGE]]</f>
        <v>0.10852766761978927</v>
      </c>
    </row>
    <row r="2448" spans="1:9" x14ac:dyDescent="0.25">
      <c r="A2448" s="1">
        <v>42529</v>
      </c>
      <c r="B2448">
        <v>15.59</v>
      </c>
      <c r="C2448">
        <v>16.059999999999999</v>
      </c>
      <c r="D2448">
        <v>15.51</v>
      </c>
      <c r="E2448">
        <v>15.7</v>
      </c>
      <c r="F2448">
        <v>89580017</v>
      </c>
      <c r="G2448">
        <v>62.782718625345197</v>
      </c>
      <c r="H2448">
        <v>62.680211851396692</v>
      </c>
      <c r="I2448" s="2">
        <f>tsla_14yr_avg[[#This Row],[Average_14Y_Centered]]-tsla_14yr_avg[[#This Row],[MANUAL ROLLING AVERAGE]]</f>
        <v>0.10250677394850527</v>
      </c>
    </row>
    <row r="2449" spans="1:9" x14ac:dyDescent="0.25">
      <c r="A2449" s="1">
        <v>42528</v>
      </c>
      <c r="B2449">
        <v>14.82</v>
      </c>
      <c r="C2449">
        <v>15.63</v>
      </c>
      <c r="D2449">
        <v>14.77</v>
      </c>
      <c r="E2449">
        <v>15.49</v>
      </c>
      <c r="F2449">
        <v>93203676</v>
      </c>
      <c r="G2449">
        <v>62.72990178023327</v>
      </c>
      <c r="H2449">
        <v>62.631492628992326</v>
      </c>
      <c r="I2449" s="2">
        <f>tsla_14yr_avg[[#This Row],[Average_14Y_Centered]]-tsla_14yr_avg[[#This Row],[MANUAL ROLLING AVERAGE]]</f>
        <v>9.8409151240943515E-2</v>
      </c>
    </row>
    <row r="2450" spans="1:9" x14ac:dyDescent="0.25">
      <c r="A2450" s="1">
        <v>42527</v>
      </c>
      <c r="B2450">
        <v>14.53</v>
      </c>
      <c r="C2450">
        <v>14.73</v>
      </c>
      <c r="D2450">
        <v>14.36</v>
      </c>
      <c r="E2450">
        <v>14.71</v>
      </c>
      <c r="F2450">
        <v>33742655</v>
      </c>
      <c r="G2450">
        <v>62.680211851396997</v>
      </c>
      <c r="H2450">
        <v>62.583880184331491</v>
      </c>
      <c r="I2450" s="2">
        <f>tsla_14yr_avg[[#This Row],[Average_14Y_Centered]]-tsla_14yr_avg[[#This Row],[MANUAL ROLLING AVERAGE]]</f>
        <v>9.633166706550611E-2</v>
      </c>
    </row>
    <row r="2451" spans="1:9" x14ac:dyDescent="0.25">
      <c r="A2451" s="1">
        <v>42524</v>
      </c>
      <c r="B2451">
        <v>14.67</v>
      </c>
      <c r="C2451">
        <v>14.8</v>
      </c>
      <c r="D2451">
        <v>14.53</v>
      </c>
      <c r="E2451">
        <v>14.6</v>
      </c>
      <c r="F2451">
        <v>33434584</v>
      </c>
      <c r="G2451">
        <v>62.583880184331797</v>
      </c>
      <c r="H2451">
        <v>62.537357098954828</v>
      </c>
      <c r="I2451" s="2">
        <f>tsla_14yr_avg[[#This Row],[Average_14Y_Centered]]-tsla_14yr_avg[[#This Row],[MANUAL ROLLING AVERAGE]]</f>
        <v>4.6523085376968254E-2</v>
      </c>
    </row>
    <row r="2452" spans="1:9" x14ac:dyDescent="0.25">
      <c r="A2452" s="1">
        <v>42523</v>
      </c>
      <c r="B2452">
        <v>14.64</v>
      </c>
      <c r="C2452">
        <v>14.66</v>
      </c>
      <c r="D2452">
        <v>14.47</v>
      </c>
      <c r="E2452">
        <v>14.6</v>
      </c>
      <c r="F2452">
        <v>30492511</v>
      </c>
      <c r="G2452">
        <v>62.583880184331797</v>
      </c>
      <c r="H2452">
        <v>62.492788195511523</v>
      </c>
      <c r="I2452" s="2">
        <f>tsla_14yr_avg[[#This Row],[Average_14Y_Centered]]-tsla_14yr_avg[[#This Row],[MANUAL ROLLING AVERAGE]]</f>
        <v>9.1091988820274139E-2</v>
      </c>
    </row>
    <row r="2453" spans="1:9" x14ac:dyDescent="0.25">
      <c r="A2453" s="1">
        <v>42522</v>
      </c>
      <c r="B2453">
        <v>14.77</v>
      </c>
      <c r="C2453">
        <v>14.83</v>
      </c>
      <c r="D2453">
        <v>14.46</v>
      </c>
      <c r="E2453">
        <v>14.64</v>
      </c>
      <c r="F2453">
        <v>44740471</v>
      </c>
      <c r="G2453">
        <v>62.53735709895512</v>
      </c>
      <c r="H2453">
        <v>62.449295817957868</v>
      </c>
      <c r="I2453" s="2">
        <f>tsla_14yr_avg[[#This Row],[Average_14Y_Centered]]-tsla_14yr_avg[[#This Row],[MANUAL ROLLING AVERAGE]]</f>
        <v>8.8061280997251856E-2</v>
      </c>
    </row>
    <row r="2454" spans="1:9" x14ac:dyDescent="0.25">
      <c r="A2454" s="1">
        <v>42521</v>
      </c>
      <c r="B2454">
        <v>14.87</v>
      </c>
      <c r="C2454">
        <v>14.98</v>
      </c>
      <c r="D2454">
        <v>14.77</v>
      </c>
      <c r="E2454">
        <v>14.88</v>
      </c>
      <c r="F2454">
        <v>41835073</v>
      </c>
      <c r="G2454">
        <v>62.492788195511835</v>
      </c>
      <c r="H2454">
        <v>62.406628729621353</v>
      </c>
      <c r="I2454" s="2">
        <f>tsla_14yr_avg[[#This Row],[Average_14Y_Centered]]-tsla_14yr_avg[[#This Row],[MANUAL ROLLING AVERAGE]]</f>
        <v>8.6159465890482068E-2</v>
      </c>
    </row>
    <row r="2455" spans="1:9" x14ac:dyDescent="0.25">
      <c r="A2455" s="1">
        <v>42517</v>
      </c>
      <c r="B2455">
        <v>15</v>
      </c>
      <c r="C2455">
        <v>15.06</v>
      </c>
      <c r="D2455">
        <v>14.72</v>
      </c>
      <c r="E2455">
        <v>14.87</v>
      </c>
      <c r="F2455">
        <v>54754136</v>
      </c>
      <c r="G2455">
        <v>62.406628729621652</v>
      </c>
      <c r="H2455">
        <v>62.366393846153542</v>
      </c>
      <c r="I2455" s="2">
        <f>tsla_14yr_avg[[#This Row],[Average_14Y_Centered]]-tsla_14yr_avg[[#This Row],[MANUAL ROLLING AVERAGE]]</f>
        <v>4.0234883468109217E-2</v>
      </c>
    </row>
    <row r="2456" spans="1:9" x14ac:dyDescent="0.25">
      <c r="A2456" s="1">
        <v>42516</v>
      </c>
      <c r="B2456">
        <v>14.7</v>
      </c>
      <c r="C2456">
        <v>15.02</v>
      </c>
      <c r="D2456">
        <v>14.6</v>
      </c>
      <c r="E2456">
        <v>15.01</v>
      </c>
      <c r="F2456">
        <v>61086423</v>
      </c>
      <c r="G2456">
        <v>62.406628729621652</v>
      </c>
      <c r="H2456">
        <v>62.328811942135737</v>
      </c>
      <c r="I2456" s="2">
        <f>tsla_14yr_avg[[#This Row],[Average_14Y_Centered]]-tsla_14yr_avg[[#This Row],[MANUAL ROLLING AVERAGE]]</f>
        <v>7.7816787485915029E-2</v>
      </c>
    </row>
    <row r="2457" spans="1:9" x14ac:dyDescent="0.25">
      <c r="A2457" s="1">
        <v>42515</v>
      </c>
      <c r="B2457">
        <v>14.53</v>
      </c>
      <c r="C2457">
        <v>14.76</v>
      </c>
      <c r="D2457">
        <v>14.43</v>
      </c>
      <c r="E2457">
        <v>14.64</v>
      </c>
      <c r="F2457">
        <v>46989273</v>
      </c>
      <c r="G2457">
        <v>62.366393846153848</v>
      </c>
      <c r="H2457">
        <v>62.291690270935653</v>
      </c>
      <c r="I2457" s="2">
        <f>tsla_14yr_avg[[#This Row],[Average_14Y_Centered]]-tsla_14yr_avg[[#This Row],[MANUAL ROLLING AVERAGE]]</f>
        <v>7.4703575218194374E-2</v>
      </c>
    </row>
    <row r="2458" spans="1:9" x14ac:dyDescent="0.25">
      <c r="A2458" s="1">
        <v>42514</v>
      </c>
      <c r="B2458">
        <v>14.44</v>
      </c>
      <c r="C2458">
        <v>14.58</v>
      </c>
      <c r="D2458">
        <v>14.35</v>
      </c>
      <c r="E2458">
        <v>14.53</v>
      </c>
      <c r="F2458">
        <v>45207691</v>
      </c>
      <c r="G2458">
        <v>62.328811942136035</v>
      </c>
      <c r="H2458">
        <v>62.253661841699724</v>
      </c>
      <c r="I2458" s="2">
        <f>tsla_14yr_avg[[#This Row],[Average_14Y_Centered]]-tsla_14yr_avg[[#This Row],[MANUAL ROLLING AVERAGE]]</f>
        <v>7.5150100436310652E-2</v>
      </c>
    </row>
    <row r="2459" spans="1:9" x14ac:dyDescent="0.25">
      <c r="A2459" s="1">
        <v>42513</v>
      </c>
      <c r="B2459">
        <v>14.66</v>
      </c>
      <c r="C2459">
        <v>14.84</v>
      </c>
      <c r="D2459">
        <v>14.39</v>
      </c>
      <c r="E2459">
        <v>14.41</v>
      </c>
      <c r="F2459">
        <v>76537264</v>
      </c>
      <c r="G2459">
        <v>62.291690270935959</v>
      </c>
      <c r="H2459">
        <v>62.214654959950401</v>
      </c>
      <c r="I2459" s="2">
        <f>tsla_14yr_avg[[#This Row],[Average_14Y_Centered]]-tsla_14yr_avg[[#This Row],[MANUAL ROLLING AVERAGE]]</f>
        <v>7.7035310985557715E-2</v>
      </c>
    </row>
    <row r="2460" spans="1:9" x14ac:dyDescent="0.25">
      <c r="A2460" s="1">
        <v>42510</v>
      </c>
      <c r="B2460">
        <v>14.47</v>
      </c>
      <c r="C2460">
        <v>14.7</v>
      </c>
      <c r="D2460">
        <v>14.42</v>
      </c>
      <c r="E2460">
        <v>14.69</v>
      </c>
      <c r="F2460">
        <v>135106264</v>
      </c>
      <c r="G2460">
        <v>62.214654959950714</v>
      </c>
      <c r="H2460">
        <v>62.178314329737752</v>
      </c>
      <c r="I2460" s="2">
        <f>tsla_14yr_avg[[#This Row],[Average_14Y_Centered]]-tsla_14yr_avg[[#This Row],[MANUAL ROLLING AVERAGE]]</f>
        <v>3.6340630212961855E-2</v>
      </c>
    </row>
    <row r="2461" spans="1:9" x14ac:dyDescent="0.25">
      <c r="A2461" s="1">
        <v>42509</v>
      </c>
      <c r="B2461">
        <v>14.24</v>
      </c>
      <c r="C2461">
        <v>14.45</v>
      </c>
      <c r="D2461">
        <v>13.82</v>
      </c>
      <c r="E2461">
        <v>14.35</v>
      </c>
      <c r="F2461">
        <v>102994891</v>
      </c>
      <c r="G2461">
        <v>62.214654959950714</v>
      </c>
      <c r="H2461">
        <v>62.142953144266038</v>
      </c>
      <c r="I2461" s="2">
        <f>tsla_14yr_avg[[#This Row],[Average_14Y_Centered]]-tsla_14yr_avg[[#This Row],[MANUAL ROLLING AVERAGE]]</f>
        <v>7.1701815684676262E-2</v>
      </c>
    </row>
    <row r="2462" spans="1:9" x14ac:dyDescent="0.25">
      <c r="A2462" s="1">
        <v>42508</v>
      </c>
      <c r="B2462">
        <v>13.94</v>
      </c>
      <c r="C2462">
        <v>14.35</v>
      </c>
      <c r="D2462">
        <v>13.85</v>
      </c>
      <c r="E2462">
        <v>14.08</v>
      </c>
      <c r="F2462">
        <v>84262857</v>
      </c>
      <c r="G2462">
        <v>62.178314329738058</v>
      </c>
      <c r="H2462">
        <v>62.108504471168374</v>
      </c>
      <c r="I2462" s="2">
        <f>tsla_14yr_avg[[#This Row],[Average_14Y_Centered]]-tsla_14yr_avg[[#This Row],[MANUAL ROLLING AVERAGE]]</f>
        <v>6.9809858569684025E-2</v>
      </c>
    </row>
    <row r="2463" spans="1:9" x14ac:dyDescent="0.25">
      <c r="A2463" s="1">
        <v>42507</v>
      </c>
      <c r="B2463">
        <v>13.94</v>
      </c>
      <c r="C2463">
        <v>13.99</v>
      </c>
      <c r="D2463">
        <v>13.6</v>
      </c>
      <c r="E2463">
        <v>13.64</v>
      </c>
      <c r="F2463">
        <v>42653999</v>
      </c>
      <c r="G2463">
        <v>62.142953144266343</v>
      </c>
      <c r="H2463">
        <v>62.076298581122472</v>
      </c>
      <c r="I2463" s="2">
        <f>tsla_14yr_avg[[#This Row],[Average_14Y_Centered]]-tsla_14yr_avg[[#This Row],[MANUAL ROLLING AVERAGE]]</f>
        <v>6.665456314387086E-2</v>
      </c>
    </row>
    <row r="2464" spans="1:9" x14ac:dyDescent="0.25">
      <c r="A2464" s="1">
        <v>42506</v>
      </c>
      <c r="B2464">
        <v>13.88</v>
      </c>
      <c r="C2464">
        <v>14.21</v>
      </c>
      <c r="D2464">
        <v>13.86</v>
      </c>
      <c r="E2464">
        <v>13.89</v>
      </c>
      <c r="F2464">
        <v>44240985</v>
      </c>
      <c r="G2464">
        <v>62.108504471168672</v>
      </c>
      <c r="H2464">
        <v>62.04412526997811</v>
      </c>
      <c r="I2464" s="2">
        <f>tsla_14yr_avg[[#This Row],[Average_14Y_Centered]]-tsla_14yr_avg[[#This Row],[MANUAL ROLLING AVERAGE]]</f>
        <v>6.437920119056173E-2</v>
      </c>
    </row>
    <row r="2465" spans="1:9" x14ac:dyDescent="0.25">
      <c r="A2465" s="1">
        <v>42503</v>
      </c>
      <c r="B2465">
        <v>13.85</v>
      </c>
      <c r="C2465">
        <v>14.08</v>
      </c>
      <c r="D2465">
        <v>13.78</v>
      </c>
      <c r="E2465">
        <v>13.84</v>
      </c>
      <c r="F2465">
        <v>42341758</v>
      </c>
      <c r="G2465">
        <v>62.044125269978402</v>
      </c>
      <c r="H2465">
        <v>62.011429012345381</v>
      </c>
      <c r="I2465" s="2">
        <f>tsla_14yr_avg[[#This Row],[Average_14Y_Centered]]-tsla_14yr_avg[[#This Row],[MANUAL ROLLING AVERAGE]]</f>
        <v>3.2696257633020309E-2</v>
      </c>
    </row>
    <row r="2466" spans="1:9" x14ac:dyDescent="0.25">
      <c r="A2466" s="1">
        <v>42502</v>
      </c>
      <c r="B2466">
        <v>14.1</v>
      </c>
      <c r="C2466">
        <v>14.11</v>
      </c>
      <c r="D2466">
        <v>13.58</v>
      </c>
      <c r="E2466">
        <v>13.82</v>
      </c>
      <c r="F2466">
        <v>54757181</v>
      </c>
      <c r="G2466">
        <v>62.044125269978402</v>
      </c>
      <c r="H2466">
        <v>61.977446742821556</v>
      </c>
      <c r="I2466" s="2">
        <f>tsla_14yr_avg[[#This Row],[Average_14Y_Centered]]-tsla_14yr_avg[[#This Row],[MANUAL ROLLING AVERAGE]]</f>
        <v>6.6678527156845746E-2</v>
      </c>
    </row>
    <row r="2467" spans="1:9" x14ac:dyDescent="0.25">
      <c r="A2467" s="1">
        <v>42501</v>
      </c>
      <c r="B2467">
        <v>13.84</v>
      </c>
      <c r="C2467">
        <v>14.37</v>
      </c>
      <c r="D2467">
        <v>13.74</v>
      </c>
      <c r="E2467">
        <v>13.93</v>
      </c>
      <c r="F2467">
        <v>77428040</v>
      </c>
      <c r="G2467">
        <v>62.01142901234568</v>
      </c>
      <c r="H2467">
        <v>61.944536751080619</v>
      </c>
      <c r="I2467" s="2">
        <f>tsla_14yr_avg[[#This Row],[Average_14Y_Centered]]-tsla_14yr_avg[[#This Row],[MANUAL ROLLING AVERAGE]]</f>
        <v>6.6892261265060426E-2</v>
      </c>
    </row>
    <row r="2468" spans="1:9" x14ac:dyDescent="0.25">
      <c r="A2468" s="1">
        <v>42500</v>
      </c>
      <c r="B2468">
        <v>13.84</v>
      </c>
      <c r="C2468">
        <v>13.96</v>
      </c>
      <c r="D2468">
        <v>13.67</v>
      </c>
      <c r="E2468">
        <v>13.91</v>
      </c>
      <c r="F2468">
        <v>61059318</v>
      </c>
      <c r="G2468">
        <v>61.977446742821861</v>
      </c>
      <c r="H2468">
        <v>61.911417979610448</v>
      </c>
      <c r="I2468" s="2">
        <f>tsla_14yr_avg[[#This Row],[Average_14Y_Centered]]-tsla_14yr_avg[[#This Row],[MANUAL ROLLING AVERAGE]]</f>
        <v>6.6028763211413377E-2</v>
      </c>
    </row>
    <row r="2469" spans="1:9" x14ac:dyDescent="0.25">
      <c r="A2469" s="1">
        <v>42499</v>
      </c>
      <c r="B2469">
        <v>14.38</v>
      </c>
      <c r="C2469">
        <v>14.41</v>
      </c>
      <c r="D2469">
        <v>13.79</v>
      </c>
      <c r="E2469">
        <v>13.93</v>
      </c>
      <c r="F2469">
        <v>71645804</v>
      </c>
      <c r="G2469">
        <v>61.944536751080918</v>
      </c>
      <c r="H2469">
        <v>61.877462917181411</v>
      </c>
      <c r="I2469" s="2">
        <f>tsla_14yr_avg[[#This Row],[Average_14Y_Centered]]-tsla_14yr_avg[[#This Row],[MANUAL ROLLING AVERAGE]]</f>
        <v>6.7073833899506496E-2</v>
      </c>
    </row>
    <row r="2470" spans="1:9" x14ac:dyDescent="0.25">
      <c r="A2470" s="1">
        <v>42496</v>
      </c>
      <c r="B2470">
        <v>14.06</v>
      </c>
      <c r="C2470">
        <v>14.42</v>
      </c>
      <c r="D2470">
        <v>13.87</v>
      </c>
      <c r="E2470">
        <v>14.33</v>
      </c>
      <c r="F2470">
        <v>85278628</v>
      </c>
      <c r="G2470">
        <v>61.87746291718171</v>
      </c>
      <c r="H2470">
        <v>61.84402163833046</v>
      </c>
      <c r="I2470" s="2">
        <f>tsla_14yr_avg[[#This Row],[Average_14Y_Centered]]-tsla_14yr_avg[[#This Row],[MANUAL ROLLING AVERAGE]]</f>
        <v>3.3441278851249479E-2</v>
      </c>
    </row>
    <row r="2471" spans="1:9" x14ac:dyDescent="0.25">
      <c r="A2471" s="1">
        <v>42495</v>
      </c>
      <c r="B2471">
        <v>15.23</v>
      </c>
      <c r="C2471">
        <v>15.24</v>
      </c>
      <c r="D2471">
        <v>13.99</v>
      </c>
      <c r="E2471">
        <v>14.1</v>
      </c>
      <c r="F2471">
        <v>168822593</v>
      </c>
      <c r="G2471">
        <v>61.87746291718171</v>
      </c>
      <c r="H2471">
        <v>61.813299319727591</v>
      </c>
      <c r="I2471" s="2">
        <f>tsla_14yr_avg[[#This Row],[Average_14Y_Centered]]-tsla_14yr_avg[[#This Row],[MANUAL ROLLING AVERAGE]]</f>
        <v>6.4163597454118815E-2</v>
      </c>
    </row>
    <row r="2472" spans="1:9" x14ac:dyDescent="0.25">
      <c r="A2472" s="1">
        <v>42494</v>
      </c>
      <c r="B2472">
        <v>15.35</v>
      </c>
      <c r="C2472">
        <v>15.63</v>
      </c>
      <c r="D2472">
        <v>14.69</v>
      </c>
      <c r="E2472">
        <v>14.84</v>
      </c>
      <c r="F2472">
        <v>130507034</v>
      </c>
      <c r="G2472">
        <v>61.844021638330759</v>
      </c>
      <c r="H2472">
        <v>61.782740488709884</v>
      </c>
      <c r="I2472" s="2">
        <f>tsla_14yr_avg[[#This Row],[Average_14Y_Centered]]-tsla_14yr_avg[[#This Row],[MANUAL ROLLING AVERAGE]]</f>
        <v>6.1281149620874942E-2</v>
      </c>
    </row>
    <row r="2473" spans="1:9" x14ac:dyDescent="0.25">
      <c r="A2473" s="1">
        <v>42493</v>
      </c>
      <c r="B2473">
        <v>15.82</v>
      </c>
      <c r="C2473">
        <v>15.93</v>
      </c>
      <c r="D2473">
        <v>15.44</v>
      </c>
      <c r="E2473">
        <v>15.49</v>
      </c>
      <c r="F2473">
        <v>64533396</v>
      </c>
      <c r="G2473">
        <v>61.813299319727889</v>
      </c>
      <c r="H2473">
        <v>61.752255569306627</v>
      </c>
      <c r="I2473" s="2">
        <f>tsla_14yr_avg[[#This Row],[Average_14Y_Centered]]-tsla_14yr_avg[[#This Row],[MANUAL ROLLING AVERAGE]]</f>
        <v>6.1043750421262644E-2</v>
      </c>
    </row>
    <row r="2474" spans="1:9" x14ac:dyDescent="0.25">
      <c r="A2474" s="1">
        <v>42492</v>
      </c>
      <c r="B2474">
        <v>16.100000000000001</v>
      </c>
      <c r="C2474">
        <v>16.21</v>
      </c>
      <c r="D2474">
        <v>15.65</v>
      </c>
      <c r="E2474">
        <v>16.12</v>
      </c>
      <c r="F2474">
        <v>57659084</v>
      </c>
      <c r="G2474">
        <v>61.782740488710175</v>
      </c>
      <c r="H2474">
        <v>61.721281337047053</v>
      </c>
      <c r="I2474" s="2">
        <f>tsla_14yr_avg[[#This Row],[Average_14Y_Centered]]-tsla_14yr_avg[[#This Row],[MANUAL ROLLING AVERAGE]]</f>
        <v>6.1459151663122213E-2</v>
      </c>
    </row>
    <row r="2475" spans="1:9" x14ac:dyDescent="0.25">
      <c r="A2475" s="1">
        <v>42489</v>
      </c>
      <c r="B2475">
        <v>16.54</v>
      </c>
      <c r="C2475">
        <v>16.559999999999999</v>
      </c>
      <c r="D2475">
        <v>15.85</v>
      </c>
      <c r="E2475">
        <v>16.05</v>
      </c>
      <c r="F2475">
        <v>81206888</v>
      </c>
      <c r="G2475">
        <v>61.721281337047358</v>
      </c>
      <c r="H2475">
        <v>61.689520123838712</v>
      </c>
      <c r="I2475" s="2">
        <f>tsla_14yr_avg[[#This Row],[Average_14Y_Centered]]-tsla_14yr_avg[[#This Row],[MANUAL ROLLING AVERAGE]]</f>
        <v>3.1761213208646666E-2</v>
      </c>
    </row>
    <row r="2476" spans="1:9" x14ac:dyDescent="0.25">
      <c r="A2476" s="1">
        <v>42488</v>
      </c>
      <c r="B2476">
        <v>16.66</v>
      </c>
      <c r="C2476">
        <v>16.899999999999999</v>
      </c>
      <c r="D2476">
        <v>16.5</v>
      </c>
      <c r="E2476">
        <v>16.510000000000002</v>
      </c>
      <c r="F2476">
        <v>37784889</v>
      </c>
      <c r="G2476">
        <v>61.721281337047358</v>
      </c>
      <c r="H2476">
        <v>61.659015174976481</v>
      </c>
      <c r="I2476" s="2">
        <f>tsla_14yr_avg[[#This Row],[Average_14Y_Centered]]-tsla_14yr_avg[[#This Row],[MANUAL ROLLING AVERAGE]]</f>
        <v>6.2266162070876874E-2</v>
      </c>
    </row>
    <row r="2477" spans="1:9" x14ac:dyDescent="0.25">
      <c r="A2477" s="1">
        <v>42487</v>
      </c>
      <c r="B2477">
        <v>16.850000000000001</v>
      </c>
      <c r="C2477">
        <v>17</v>
      </c>
      <c r="D2477">
        <v>16.63</v>
      </c>
      <c r="E2477">
        <v>16.760000000000002</v>
      </c>
      <c r="F2477">
        <v>48087169</v>
      </c>
      <c r="G2477">
        <v>61.689520123839017</v>
      </c>
      <c r="H2477">
        <v>61.630486369268603</v>
      </c>
      <c r="I2477" s="2">
        <f>tsla_14yr_avg[[#This Row],[Average_14Y_Centered]]-tsla_14yr_avg[[#This Row],[MANUAL ROLLING AVERAGE]]</f>
        <v>5.9033754570414487E-2</v>
      </c>
    </row>
    <row r="2478" spans="1:9" x14ac:dyDescent="0.25">
      <c r="A2478" s="1">
        <v>42486</v>
      </c>
      <c r="B2478">
        <v>16.8</v>
      </c>
      <c r="C2478">
        <v>17.05</v>
      </c>
      <c r="D2478">
        <v>16.63</v>
      </c>
      <c r="E2478">
        <v>16.920000000000002</v>
      </c>
      <c r="F2478">
        <v>48357635</v>
      </c>
      <c r="G2478">
        <v>61.65901517497678</v>
      </c>
      <c r="H2478">
        <v>61.599795475673709</v>
      </c>
      <c r="I2478" s="2">
        <f>tsla_14yr_avg[[#This Row],[Average_14Y_Centered]]-tsla_14yr_avg[[#This Row],[MANUAL ROLLING AVERAGE]]</f>
        <v>5.9219699303071138E-2</v>
      </c>
    </row>
    <row r="2479" spans="1:9" x14ac:dyDescent="0.25">
      <c r="A2479" s="1">
        <v>42485</v>
      </c>
      <c r="B2479">
        <v>16.87</v>
      </c>
      <c r="C2479">
        <v>17.16</v>
      </c>
      <c r="D2479">
        <v>16.72</v>
      </c>
      <c r="E2479">
        <v>16.79</v>
      </c>
      <c r="F2479">
        <v>55055277</v>
      </c>
      <c r="G2479">
        <v>61.630486369268901</v>
      </c>
      <c r="H2479">
        <v>61.568502789832309</v>
      </c>
      <c r="I2479" s="2">
        <f>tsla_14yr_avg[[#This Row],[Average_14Y_Centered]]-tsla_14yr_avg[[#This Row],[MANUAL ROLLING AVERAGE]]</f>
        <v>6.1983579436592606E-2</v>
      </c>
    </row>
    <row r="2480" spans="1:9" x14ac:dyDescent="0.25">
      <c r="A2480" s="1">
        <v>42482</v>
      </c>
      <c r="B2480">
        <v>16.59</v>
      </c>
      <c r="C2480">
        <v>16.93</v>
      </c>
      <c r="D2480">
        <v>16.38</v>
      </c>
      <c r="E2480">
        <v>16.920000000000002</v>
      </c>
      <c r="F2480">
        <v>56794963</v>
      </c>
      <c r="G2480">
        <v>61.568502789832607</v>
      </c>
      <c r="H2480">
        <v>61.536406201550093</v>
      </c>
      <c r="I2480" s="2">
        <f>tsla_14yr_avg[[#This Row],[Average_14Y_Centered]]-tsla_14yr_avg[[#This Row],[MANUAL ROLLING AVERAGE]]</f>
        <v>3.2096588282513494E-2</v>
      </c>
    </row>
    <row r="2481" spans="1:9" x14ac:dyDescent="0.25">
      <c r="A2481" s="1">
        <v>42481</v>
      </c>
      <c r="B2481">
        <v>16.600000000000001</v>
      </c>
      <c r="C2481">
        <v>16.73</v>
      </c>
      <c r="D2481">
        <v>16.46</v>
      </c>
      <c r="E2481">
        <v>16.55</v>
      </c>
      <c r="F2481">
        <v>41745928</v>
      </c>
      <c r="G2481">
        <v>61.568502789832607</v>
      </c>
      <c r="H2481">
        <v>61.504937965260254</v>
      </c>
      <c r="I2481" s="2">
        <f>tsla_14yr_avg[[#This Row],[Average_14Y_Centered]]-tsla_14yr_avg[[#This Row],[MANUAL ROLLING AVERAGE]]</f>
        <v>6.3564824572353018E-2</v>
      </c>
    </row>
    <row r="2482" spans="1:9" x14ac:dyDescent="0.25">
      <c r="A2482" s="1">
        <v>42480</v>
      </c>
      <c r="B2482">
        <v>16.420000000000002</v>
      </c>
      <c r="C2482">
        <v>16.91</v>
      </c>
      <c r="D2482">
        <v>16.100000000000001</v>
      </c>
      <c r="E2482">
        <v>16.66</v>
      </c>
      <c r="F2482">
        <v>77910830</v>
      </c>
      <c r="G2482">
        <v>61.536406201550392</v>
      </c>
      <c r="H2482">
        <v>61.467989450821925</v>
      </c>
      <c r="I2482" s="2">
        <f>tsla_14yr_avg[[#This Row],[Average_14Y_Centered]]-tsla_14yr_avg[[#This Row],[MANUAL ROLLING AVERAGE]]</f>
        <v>6.841675072846698E-2</v>
      </c>
    </row>
    <row r="2483" spans="1:9" x14ac:dyDescent="0.25">
      <c r="A2483" s="1">
        <v>42479</v>
      </c>
      <c r="B2483">
        <v>16.87</v>
      </c>
      <c r="C2483">
        <v>16.96</v>
      </c>
      <c r="D2483">
        <v>16.079999999999998</v>
      </c>
      <c r="E2483">
        <v>16.489999999999998</v>
      </c>
      <c r="F2483">
        <v>95362988</v>
      </c>
      <c r="G2483">
        <v>61.504937965260538</v>
      </c>
      <c r="H2483">
        <v>61.429863438857559</v>
      </c>
      <c r="I2483" s="2">
        <f>tsla_14yr_avg[[#This Row],[Average_14Y_Centered]]-tsla_14yr_avg[[#This Row],[MANUAL ROLLING AVERAGE]]</f>
        <v>7.5074526402978847E-2</v>
      </c>
    </row>
    <row r="2484" spans="1:9" x14ac:dyDescent="0.25">
      <c r="A2484" s="1">
        <v>42478</v>
      </c>
      <c r="B2484">
        <v>16.82</v>
      </c>
      <c r="C2484">
        <v>17.22</v>
      </c>
      <c r="D2484">
        <v>16.78</v>
      </c>
      <c r="E2484">
        <v>16.93</v>
      </c>
      <c r="F2484">
        <v>64070496</v>
      </c>
      <c r="G2484">
        <v>61.467989450822209</v>
      </c>
      <c r="H2484">
        <v>61.390866190623733</v>
      </c>
      <c r="I2484" s="2">
        <f>tsla_14yr_avg[[#This Row],[Average_14Y_Centered]]-tsla_14yr_avg[[#This Row],[MANUAL ROLLING AVERAGE]]</f>
        <v>7.7123260198476373E-2</v>
      </c>
    </row>
    <row r="2485" spans="1:9" x14ac:dyDescent="0.25">
      <c r="A2485" s="1">
        <v>42475</v>
      </c>
      <c r="B2485">
        <v>16.75</v>
      </c>
      <c r="C2485">
        <v>16.97</v>
      </c>
      <c r="D2485">
        <v>16.61</v>
      </c>
      <c r="E2485">
        <v>16.97</v>
      </c>
      <c r="F2485">
        <v>56285548</v>
      </c>
      <c r="G2485">
        <v>61.390866190624031</v>
      </c>
      <c r="H2485">
        <v>61.352478260869269</v>
      </c>
      <c r="I2485" s="2">
        <f>tsla_14yr_avg[[#This Row],[Average_14Y_Centered]]-tsla_14yr_avg[[#This Row],[MANUAL ROLLING AVERAGE]]</f>
        <v>3.838792975476224E-2</v>
      </c>
    </row>
    <row r="2486" spans="1:9" x14ac:dyDescent="0.25">
      <c r="A2486" s="1">
        <v>42474</v>
      </c>
      <c r="B2486">
        <v>16.87</v>
      </c>
      <c r="C2486">
        <v>17.12</v>
      </c>
      <c r="D2486">
        <v>16.739999999999998</v>
      </c>
      <c r="E2486">
        <v>16.79</v>
      </c>
      <c r="F2486">
        <v>61982839</v>
      </c>
      <c r="G2486">
        <v>61.390866190624031</v>
      </c>
      <c r="H2486">
        <v>61.313786890338321</v>
      </c>
      <c r="I2486" s="2">
        <f>tsla_14yr_avg[[#This Row],[Average_14Y_Centered]]-tsla_14yr_avg[[#This Row],[MANUAL ROLLING AVERAGE]]</f>
        <v>7.7079300285710417E-2</v>
      </c>
    </row>
    <row r="2487" spans="1:9" x14ac:dyDescent="0.25">
      <c r="A2487" s="1">
        <v>42473</v>
      </c>
      <c r="B2487">
        <v>16.57</v>
      </c>
      <c r="C2487">
        <v>17.03</v>
      </c>
      <c r="D2487">
        <v>16.489999999999998</v>
      </c>
      <c r="E2487">
        <v>16.97</v>
      </c>
      <c r="F2487">
        <v>73883986</v>
      </c>
      <c r="G2487">
        <v>61.352478260869567</v>
      </c>
      <c r="H2487">
        <v>61.276737103790879</v>
      </c>
      <c r="I2487" s="2">
        <f>tsla_14yr_avg[[#This Row],[Average_14Y_Centered]]-tsla_14yr_avg[[#This Row],[MANUAL ROLLING AVERAGE]]</f>
        <v>7.5741157078688559E-2</v>
      </c>
    </row>
    <row r="2488" spans="1:9" x14ac:dyDescent="0.25">
      <c r="A2488" s="1">
        <v>42472</v>
      </c>
      <c r="B2488">
        <v>16.63</v>
      </c>
      <c r="C2488">
        <v>16.79</v>
      </c>
      <c r="D2488">
        <v>16.239999999999998</v>
      </c>
      <c r="E2488">
        <v>16.52</v>
      </c>
      <c r="F2488">
        <v>86448209</v>
      </c>
      <c r="G2488">
        <v>61.313786890338612</v>
      </c>
      <c r="H2488">
        <v>61.237721479639127</v>
      </c>
      <c r="I2488" s="2">
        <f>tsla_14yr_avg[[#This Row],[Average_14Y_Centered]]-tsla_14yr_avg[[#This Row],[MANUAL ROLLING AVERAGE]]</f>
        <v>7.6065410699484914E-2</v>
      </c>
    </row>
    <row r="2489" spans="1:9" x14ac:dyDescent="0.25">
      <c r="A2489" s="1">
        <v>42471</v>
      </c>
      <c r="B2489">
        <v>16.73</v>
      </c>
      <c r="C2489">
        <v>17.27</v>
      </c>
      <c r="D2489">
        <v>16.350000000000001</v>
      </c>
      <c r="E2489">
        <v>16.66</v>
      </c>
      <c r="F2489">
        <v>137425536</v>
      </c>
      <c r="G2489">
        <v>61.276737103791177</v>
      </c>
      <c r="H2489">
        <v>61.199390547263391</v>
      </c>
      <c r="I2489" s="2">
        <f>tsla_14yr_avg[[#This Row],[Average_14Y_Centered]]-tsla_14yr_avg[[#This Row],[MANUAL ROLLING AVERAGE]]</f>
        <v>7.7346556527785992E-2</v>
      </c>
    </row>
    <row r="2490" spans="1:9" x14ac:dyDescent="0.25">
      <c r="A2490" s="1">
        <v>42468</v>
      </c>
      <c r="B2490">
        <v>17.37</v>
      </c>
      <c r="C2490">
        <v>17.39</v>
      </c>
      <c r="D2490">
        <v>16.53</v>
      </c>
      <c r="E2490">
        <v>16.670000000000002</v>
      </c>
      <c r="F2490">
        <v>110459138</v>
      </c>
      <c r="G2490">
        <v>61.199390547263675</v>
      </c>
      <c r="H2490">
        <v>61.160864696733768</v>
      </c>
      <c r="I2490" s="2">
        <f>tsla_14yr_avg[[#This Row],[Average_14Y_Centered]]-tsla_14yr_avg[[#This Row],[MANUAL ROLLING AVERAGE]]</f>
        <v>3.8525850529907757E-2</v>
      </c>
    </row>
    <row r="2491" spans="1:9" x14ac:dyDescent="0.25">
      <c r="A2491" s="1">
        <v>42467</v>
      </c>
      <c r="B2491">
        <v>17.760000000000002</v>
      </c>
      <c r="C2491">
        <v>17.96</v>
      </c>
      <c r="D2491">
        <v>16.97</v>
      </c>
      <c r="E2491">
        <v>17.149999999999999</v>
      </c>
      <c r="F2491">
        <v>132842701</v>
      </c>
      <c r="G2491">
        <v>61.199390547263675</v>
      </c>
      <c r="H2491">
        <v>61.122171748599584</v>
      </c>
      <c r="I2491" s="2">
        <f>tsla_14yr_avg[[#This Row],[Average_14Y_Centered]]-tsla_14yr_avg[[#This Row],[MANUAL ROLLING AVERAGE]]</f>
        <v>7.7218798664091537E-2</v>
      </c>
    </row>
    <row r="2492" spans="1:9" x14ac:dyDescent="0.25">
      <c r="A2492" s="1">
        <v>42466</v>
      </c>
      <c r="B2492">
        <v>16.93</v>
      </c>
      <c r="C2492">
        <v>17.850000000000001</v>
      </c>
      <c r="D2492">
        <v>16.899999999999999</v>
      </c>
      <c r="E2492">
        <v>17.690000000000001</v>
      </c>
      <c r="F2492">
        <v>175582380</v>
      </c>
      <c r="G2492">
        <v>61.199390547263675</v>
      </c>
      <c r="H2492">
        <v>61.081257391845334</v>
      </c>
      <c r="I2492" s="2">
        <f>tsla_14yr_avg[[#This Row],[Average_14Y_Centered]]-tsla_14yr_avg[[#This Row],[MANUAL ROLLING AVERAGE]]</f>
        <v>0.11813315541834157</v>
      </c>
    </row>
    <row r="2493" spans="1:9" x14ac:dyDescent="0.25">
      <c r="A2493" s="1">
        <v>42465</v>
      </c>
      <c r="B2493">
        <v>16.03</v>
      </c>
      <c r="C2493">
        <v>17.100000000000001</v>
      </c>
      <c r="D2493">
        <v>16</v>
      </c>
      <c r="E2493">
        <v>17.03</v>
      </c>
      <c r="F2493">
        <v>149230638</v>
      </c>
      <c r="G2493">
        <v>61.160864696734059</v>
      </c>
      <c r="H2493">
        <v>61.039635740971057</v>
      </c>
      <c r="I2493" s="2">
        <f>tsla_14yr_avg[[#This Row],[Average_14Y_Centered]]-tsla_14yr_avg[[#This Row],[MANUAL ROLLING AVERAGE]]</f>
        <v>0.12122895576300152</v>
      </c>
    </row>
    <row r="2494" spans="1:9" x14ac:dyDescent="0.25">
      <c r="A2494" s="1">
        <v>42464</v>
      </c>
      <c r="B2494">
        <v>16.61</v>
      </c>
      <c r="C2494">
        <v>16.809999999999999</v>
      </c>
      <c r="D2494">
        <v>16.239999999999998</v>
      </c>
      <c r="E2494">
        <v>16.47</v>
      </c>
      <c r="F2494">
        <v>202130113</v>
      </c>
      <c r="G2494">
        <v>61.122171748599875</v>
      </c>
      <c r="H2494">
        <v>60.994036125817217</v>
      </c>
      <c r="I2494" s="2">
        <f>tsla_14yr_avg[[#This Row],[Average_14Y_Centered]]-tsla_14yr_avg[[#This Row],[MANUAL ROLLING AVERAGE]]</f>
        <v>0.12813562278265778</v>
      </c>
    </row>
    <row r="2495" spans="1:9" x14ac:dyDescent="0.25">
      <c r="A2495" s="1">
        <v>42461</v>
      </c>
      <c r="B2495">
        <v>16.32</v>
      </c>
      <c r="C2495">
        <v>16.53</v>
      </c>
      <c r="D2495">
        <v>15.55</v>
      </c>
      <c r="E2495">
        <v>15.84</v>
      </c>
      <c r="F2495">
        <v>239962911</v>
      </c>
      <c r="G2495">
        <v>61.039635740971356</v>
      </c>
      <c r="H2495">
        <v>60.952202492211541</v>
      </c>
      <c r="I2495" s="2">
        <f>tsla_14yr_avg[[#This Row],[Average_14Y_Centered]]-tsla_14yr_avg[[#This Row],[MANUAL ROLLING AVERAGE]]</f>
        <v>8.7433248759815285E-2</v>
      </c>
    </row>
    <row r="2496" spans="1:9" x14ac:dyDescent="0.25">
      <c r="A2496" s="1">
        <v>42460</v>
      </c>
      <c r="B2496">
        <v>15.29</v>
      </c>
      <c r="C2496">
        <v>15.83</v>
      </c>
      <c r="D2496">
        <v>15</v>
      </c>
      <c r="E2496">
        <v>15.32</v>
      </c>
      <c r="F2496">
        <v>120193218</v>
      </c>
      <c r="G2496">
        <v>61.039635740971356</v>
      </c>
      <c r="H2496">
        <v>60.910779058896551</v>
      </c>
      <c r="I2496" s="2">
        <f>tsla_14yr_avg[[#This Row],[Average_14Y_Centered]]-tsla_14yr_avg[[#This Row],[MANUAL ROLLING AVERAGE]]</f>
        <v>0.1288566820748045</v>
      </c>
    </row>
    <row r="2497" spans="1:9" x14ac:dyDescent="0.25">
      <c r="A2497" s="1">
        <v>42459</v>
      </c>
      <c r="B2497">
        <v>15.67</v>
      </c>
      <c r="C2497">
        <v>15.7</v>
      </c>
      <c r="D2497">
        <v>15.1</v>
      </c>
      <c r="E2497">
        <v>15.13</v>
      </c>
      <c r="F2497">
        <v>60494792</v>
      </c>
      <c r="G2497">
        <v>60.994036125817502</v>
      </c>
      <c r="H2497">
        <v>60.87079177057327</v>
      </c>
      <c r="I2497" s="2">
        <f>tsla_14yr_avg[[#This Row],[Average_14Y_Centered]]-tsla_14yr_avg[[#This Row],[MANUAL ROLLING AVERAGE]]</f>
        <v>0.12324435524423194</v>
      </c>
    </row>
    <row r="2498" spans="1:9" x14ac:dyDescent="0.25">
      <c r="A2498" s="1">
        <v>42458</v>
      </c>
      <c r="B2498">
        <v>15.33</v>
      </c>
      <c r="C2498">
        <v>15.49</v>
      </c>
      <c r="D2498">
        <v>15.02</v>
      </c>
      <c r="E2498">
        <v>15.34</v>
      </c>
      <c r="F2498">
        <v>60215012</v>
      </c>
      <c r="G2498">
        <v>60.952202492211839</v>
      </c>
      <c r="H2498">
        <v>60.829962581851902</v>
      </c>
      <c r="I2498" s="2">
        <f>tsla_14yr_avg[[#This Row],[Average_14Y_Centered]]-tsla_14yr_avg[[#This Row],[MANUAL ROLLING AVERAGE]]</f>
        <v>0.1222399103599372</v>
      </c>
    </row>
    <row r="2499" spans="1:9" x14ac:dyDescent="0.25">
      <c r="A2499" s="1">
        <v>42457</v>
      </c>
      <c r="B2499">
        <v>15.44</v>
      </c>
      <c r="C2499">
        <v>15.65</v>
      </c>
      <c r="D2499">
        <v>15</v>
      </c>
      <c r="E2499">
        <v>15.35</v>
      </c>
      <c r="F2499">
        <v>58885335</v>
      </c>
      <c r="G2499">
        <v>60.91077905889685</v>
      </c>
      <c r="H2499">
        <v>60.789544603867441</v>
      </c>
      <c r="I2499" s="2">
        <f>tsla_14yr_avg[[#This Row],[Average_14Y_Centered]]-tsla_14yr_avg[[#This Row],[MANUAL ROLLING AVERAGE]]</f>
        <v>0.12123445502940911</v>
      </c>
    </row>
    <row r="2500" spans="1:9" x14ac:dyDescent="0.25">
      <c r="A2500" s="1">
        <v>42453</v>
      </c>
      <c r="B2500">
        <v>14.39</v>
      </c>
      <c r="C2500">
        <v>15.26</v>
      </c>
      <c r="D2500">
        <v>14.33</v>
      </c>
      <c r="E2500">
        <v>15.18</v>
      </c>
      <c r="F2500">
        <v>74413561</v>
      </c>
      <c r="G2500">
        <v>60.8299625818522</v>
      </c>
      <c r="H2500">
        <v>60.748536661466147</v>
      </c>
      <c r="I2500" s="2">
        <f>tsla_14yr_avg[[#This Row],[Average_14Y_Centered]]-tsla_14yr_avg[[#This Row],[MANUAL ROLLING AVERAGE]]</f>
        <v>8.1425920386053008E-2</v>
      </c>
    </row>
    <row r="2501" spans="1:9" x14ac:dyDescent="0.25">
      <c r="A2501" s="1">
        <v>42452</v>
      </c>
      <c r="B2501">
        <v>15.49</v>
      </c>
      <c r="C2501">
        <v>15.65</v>
      </c>
      <c r="D2501">
        <v>14.8</v>
      </c>
      <c r="E2501">
        <v>14.84</v>
      </c>
      <c r="F2501">
        <v>74232676</v>
      </c>
      <c r="G2501">
        <v>60.789544603867753</v>
      </c>
      <c r="H2501">
        <v>60.70783707865138</v>
      </c>
      <c r="I2501" s="2">
        <f>tsla_14yr_avg[[#This Row],[Average_14Y_Centered]]-tsla_14yr_avg[[#This Row],[MANUAL ROLLING AVERAGE]]</f>
        <v>8.1707525216373256E-2</v>
      </c>
    </row>
    <row r="2502" spans="1:9" x14ac:dyDescent="0.25">
      <c r="A2502" s="1">
        <v>42451</v>
      </c>
      <c r="B2502">
        <v>15.81</v>
      </c>
      <c r="C2502">
        <v>15.93</v>
      </c>
      <c r="D2502">
        <v>15.5</v>
      </c>
      <c r="E2502">
        <v>15.62</v>
      </c>
      <c r="F2502">
        <v>64739886</v>
      </c>
      <c r="G2502">
        <v>60.74853666146646</v>
      </c>
      <c r="H2502">
        <v>60.66510458944709</v>
      </c>
      <c r="I2502" s="2">
        <f>tsla_14yr_avg[[#This Row],[Average_14Y_Centered]]-tsla_14yr_avg[[#This Row],[MANUAL ROLLING AVERAGE]]</f>
        <v>8.3432072019370196E-2</v>
      </c>
    </row>
    <row r="2503" spans="1:9" x14ac:dyDescent="0.25">
      <c r="A2503" s="1">
        <v>42450</v>
      </c>
      <c r="B2503">
        <v>15.69</v>
      </c>
      <c r="C2503">
        <v>15.99</v>
      </c>
      <c r="D2503">
        <v>15.67</v>
      </c>
      <c r="E2503">
        <v>15.89</v>
      </c>
      <c r="F2503">
        <v>79617412</v>
      </c>
      <c r="G2503">
        <v>60.707837078651686</v>
      </c>
      <c r="H2503">
        <v>60.626820737039047</v>
      </c>
      <c r="I2503" s="2">
        <f>tsla_14yr_avg[[#This Row],[Average_14Y_Centered]]-tsla_14yr_avg[[#This Row],[MANUAL ROLLING AVERAGE]]</f>
        <v>8.1016341612638598E-2</v>
      </c>
    </row>
    <row r="2504" spans="1:9" x14ac:dyDescent="0.25">
      <c r="A2504" s="1">
        <v>42447</v>
      </c>
      <c r="B2504">
        <v>15.27</v>
      </c>
      <c r="C2504">
        <v>15.63</v>
      </c>
      <c r="D2504">
        <v>15.2</v>
      </c>
      <c r="E2504">
        <v>15.52</v>
      </c>
      <c r="F2504">
        <v>70676953</v>
      </c>
      <c r="G2504">
        <v>60.626820737039353</v>
      </c>
      <c r="H2504">
        <v>60.589487660105902</v>
      </c>
      <c r="I2504" s="2">
        <f>tsla_14yr_avg[[#This Row],[Average_14Y_Centered]]-tsla_14yr_avg[[#This Row],[MANUAL ROLLING AVERAGE]]</f>
        <v>3.7333076933450116E-2</v>
      </c>
    </row>
    <row r="2505" spans="1:9" x14ac:dyDescent="0.25">
      <c r="A2505" s="1">
        <v>42446</v>
      </c>
      <c r="B2505">
        <v>14.76</v>
      </c>
      <c r="C2505">
        <v>15.23</v>
      </c>
      <c r="D2505">
        <v>14.67</v>
      </c>
      <c r="E2505">
        <v>15.09</v>
      </c>
      <c r="F2505">
        <v>56743423</v>
      </c>
      <c r="G2505">
        <v>60.626820737039353</v>
      </c>
      <c r="H2505">
        <v>60.550881249999684</v>
      </c>
      <c r="I2505" s="2">
        <f>tsla_14yr_avg[[#This Row],[Average_14Y_Centered]]-tsla_14yr_avg[[#This Row],[MANUAL ROLLING AVERAGE]]</f>
        <v>7.5939487039669018E-2</v>
      </c>
    </row>
    <row r="2506" spans="1:9" x14ac:dyDescent="0.25">
      <c r="A2506" s="1">
        <v>42445</v>
      </c>
      <c r="B2506">
        <v>14.53</v>
      </c>
      <c r="C2506">
        <v>14.84</v>
      </c>
      <c r="D2506">
        <v>14.47</v>
      </c>
      <c r="E2506">
        <v>14.8</v>
      </c>
      <c r="F2506">
        <v>52750599</v>
      </c>
      <c r="G2506">
        <v>60.589487660106222</v>
      </c>
      <c r="H2506">
        <v>60.513401062831825</v>
      </c>
      <c r="I2506" s="2">
        <f>tsla_14yr_avg[[#This Row],[Average_14Y_Centered]]-tsla_14yr_avg[[#This Row],[MANUAL ROLLING AVERAGE]]</f>
        <v>7.608659727439715E-2</v>
      </c>
    </row>
    <row r="2507" spans="1:9" x14ac:dyDescent="0.25">
      <c r="A2507" s="1">
        <v>42444</v>
      </c>
      <c r="B2507">
        <v>14.28</v>
      </c>
      <c r="C2507">
        <v>14.6</v>
      </c>
      <c r="D2507">
        <v>14.1</v>
      </c>
      <c r="E2507">
        <v>14.56</v>
      </c>
      <c r="F2507">
        <v>47706829</v>
      </c>
      <c r="G2507">
        <v>60.550881250000003</v>
      </c>
      <c r="H2507">
        <v>60.475018761725764</v>
      </c>
      <c r="I2507" s="2">
        <f>tsla_14yr_avg[[#This Row],[Average_14Y_Centered]]-tsla_14yr_avg[[#This Row],[MANUAL ROLLING AVERAGE]]</f>
        <v>7.5862488274239581E-2</v>
      </c>
    </row>
    <row r="2508" spans="1:9" x14ac:dyDescent="0.25">
      <c r="A2508" s="1">
        <v>42443</v>
      </c>
      <c r="B2508">
        <v>14.18</v>
      </c>
      <c r="C2508">
        <v>14.45</v>
      </c>
      <c r="D2508">
        <v>14.04</v>
      </c>
      <c r="E2508">
        <v>14.34</v>
      </c>
      <c r="F2508">
        <v>60985653</v>
      </c>
      <c r="G2508">
        <v>60.513401062832145</v>
      </c>
      <c r="H2508">
        <v>60.439358773850174</v>
      </c>
      <c r="I2508" s="2">
        <f>tsla_14yr_avg[[#This Row],[Average_14Y_Centered]]-tsla_14yr_avg[[#This Row],[MANUAL ROLLING AVERAGE]]</f>
        <v>7.4042288981971183E-2</v>
      </c>
    </row>
    <row r="2509" spans="1:9" x14ac:dyDescent="0.25">
      <c r="A2509" s="1">
        <v>42440</v>
      </c>
      <c r="B2509">
        <v>13.86</v>
      </c>
      <c r="C2509">
        <v>13.96</v>
      </c>
      <c r="D2509">
        <v>13.69</v>
      </c>
      <c r="E2509">
        <v>13.83</v>
      </c>
      <c r="F2509">
        <v>50146207</v>
      </c>
      <c r="G2509">
        <v>60.439358773850493</v>
      </c>
      <c r="H2509">
        <v>60.404001877346374</v>
      </c>
      <c r="I2509" s="2">
        <f>tsla_14yr_avg[[#This Row],[Average_14Y_Centered]]-tsla_14yr_avg[[#This Row],[MANUAL ROLLING AVERAGE]]</f>
        <v>3.5356896504119106E-2</v>
      </c>
    </row>
    <row r="2510" spans="1:9" x14ac:dyDescent="0.25">
      <c r="A2510" s="1">
        <v>42439</v>
      </c>
      <c r="B2510">
        <v>14</v>
      </c>
      <c r="C2510">
        <v>14.22</v>
      </c>
      <c r="D2510">
        <v>13.38</v>
      </c>
      <c r="E2510">
        <v>13.68</v>
      </c>
      <c r="F2510">
        <v>77887910</v>
      </c>
      <c r="G2510">
        <v>60.439358773850493</v>
      </c>
      <c r="H2510">
        <v>60.368785602503607</v>
      </c>
      <c r="I2510" s="2">
        <f>tsla_14yr_avg[[#This Row],[Average_14Y_Centered]]-tsla_14yr_avg[[#This Row],[MANUAL ROLLING AVERAGE]]</f>
        <v>7.0573171346886454E-2</v>
      </c>
    </row>
    <row r="2511" spans="1:9" x14ac:dyDescent="0.25">
      <c r="A2511" s="1">
        <v>42438</v>
      </c>
      <c r="B2511">
        <v>13.63</v>
      </c>
      <c r="C2511">
        <v>13.96</v>
      </c>
      <c r="D2511">
        <v>13.52</v>
      </c>
      <c r="E2511">
        <v>13.91</v>
      </c>
      <c r="F2511">
        <v>48128359</v>
      </c>
      <c r="G2511">
        <v>60.404001877346694</v>
      </c>
      <c r="H2511">
        <v>60.330704445835636</v>
      </c>
      <c r="I2511" s="2">
        <f>tsla_14yr_avg[[#This Row],[Average_14Y_Centered]]-tsla_14yr_avg[[#This Row],[MANUAL ROLLING AVERAGE]]</f>
        <v>7.3297431511058164E-2</v>
      </c>
    </row>
    <row r="2512" spans="1:9" x14ac:dyDescent="0.25">
      <c r="A2512" s="1">
        <v>42437</v>
      </c>
      <c r="B2512">
        <v>13.57</v>
      </c>
      <c r="C2512">
        <v>13.83</v>
      </c>
      <c r="D2512">
        <v>13.48</v>
      </c>
      <c r="E2512">
        <v>13.51</v>
      </c>
      <c r="F2512">
        <v>62680459</v>
      </c>
      <c r="G2512">
        <v>60.368785602503927</v>
      </c>
      <c r="H2512">
        <v>60.290811149388979</v>
      </c>
      <c r="I2512" s="2">
        <f>tsla_14yr_avg[[#This Row],[Average_14Y_Centered]]-tsla_14yr_avg[[#This Row],[MANUAL ROLLING AVERAGE]]</f>
        <v>7.7974453114947551E-2</v>
      </c>
    </row>
    <row r="2513" spans="1:9" x14ac:dyDescent="0.25">
      <c r="A2513" s="1">
        <v>42436</v>
      </c>
      <c r="B2513">
        <v>13.18</v>
      </c>
      <c r="C2513">
        <v>13.98</v>
      </c>
      <c r="D2513">
        <v>13.16</v>
      </c>
      <c r="E2513">
        <v>13.69</v>
      </c>
      <c r="F2513">
        <v>80056162</v>
      </c>
      <c r="G2513">
        <v>60.330704445835956</v>
      </c>
      <c r="H2513">
        <v>60.248981829573623</v>
      </c>
      <c r="I2513" s="2">
        <f>tsla_14yr_avg[[#This Row],[Average_14Y_Centered]]-tsla_14yr_avg[[#This Row],[MANUAL ROLLING AVERAGE]]</f>
        <v>8.1722616262332792E-2</v>
      </c>
    </row>
    <row r="2514" spans="1:9" x14ac:dyDescent="0.25">
      <c r="A2514" s="1">
        <v>42433</v>
      </c>
      <c r="B2514">
        <v>13.2</v>
      </c>
      <c r="C2514">
        <v>13.6</v>
      </c>
      <c r="D2514">
        <v>13.17</v>
      </c>
      <c r="E2514">
        <v>13.4</v>
      </c>
      <c r="F2514">
        <v>97335970</v>
      </c>
      <c r="G2514">
        <v>60.248981829573943</v>
      </c>
      <c r="H2514">
        <v>60.205879034785028</v>
      </c>
      <c r="I2514" s="2">
        <f>tsla_14yr_avg[[#This Row],[Average_14Y_Centered]]-tsla_14yr_avg[[#This Row],[MANUAL ROLLING AVERAGE]]</f>
        <v>4.3102794788914878E-2</v>
      </c>
    </row>
    <row r="2515" spans="1:9" x14ac:dyDescent="0.25">
      <c r="A2515" s="1">
        <v>42432</v>
      </c>
      <c r="B2515">
        <v>12.55</v>
      </c>
      <c r="C2515">
        <v>13.16</v>
      </c>
      <c r="D2515">
        <v>12.28</v>
      </c>
      <c r="E2515">
        <v>13.05</v>
      </c>
      <c r="F2515">
        <v>72435344</v>
      </c>
      <c r="G2515">
        <v>60.248981829573943</v>
      </c>
      <c r="H2515">
        <v>60.164909090908786</v>
      </c>
      <c r="I2515" s="2">
        <f>tsla_14yr_avg[[#This Row],[Average_14Y_Centered]]-tsla_14yr_avg[[#This Row],[MANUAL ROLLING AVERAGE]]</f>
        <v>8.4072738665156521E-2</v>
      </c>
    </row>
    <row r="2516" spans="1:9" x14ac:dyDescent="0.25">
      <c r="A2516" s="1">
        <v>42431</v>
      </c>
      <c r="B2516">
        <v>12.25</v>
      </c>
      <c r="C2516">
        <v>12.57</v>
      </c>
      <c r="D2516">
        <v>12.1</v>
      </c>
      <c r="E2516">
        <v>12.56</v>
      </c>
      <c r="F2516">
        <v>72936015</v>
      </c>
      <c r="G2516">
        <v>60.20587903478534</v>
      </c>
      <c r="H2516">
        <v>60.120191282533412</v>
      </c>
      <c r="I2516" s="2">
        <f>tsla_14yr_avg[[#This Row],[Average_14Y_Centered]]-tsla_14yr_avg[[#This Row],[MANUAL ROLLING AVERAGE]]</f>
        <v>8.5687752251928373E-2</v>
      </c>
    </row>
    <row r="2517" spans="1:9" x14ac:dyDescent="0.25">
      <c r="A2517" s="1">
        <v>42430</v>
      </c>
      <c r="B2517">
        <v>12.95</v>
      </c>
      <c r="C2517">
        <v>13.06</v>
      </c>
      <c r="D2517">
        <v>12.18</v>
      </c>
      <c r="E2517">
        <v>12.42</v>
      </c>
      <c r="F2517">
        <v>100682488</v>
      </c>
      <c r="G2517">
        <v>60.164909090909092</v>
      </c>
      <c r="H2517">
        <v>60.074523212044873</v>
      </c>
      <c r="I2517" s="2">
        <f>tsla_14yr_avg[[#This Row],[Average_14Y_Centered]]-tsla_14yr_avg[[#This Row],[MANUAL ROLLING AVERAGE]]</f>
        <v>9.0385878864218228E-2</v>
      </c>
    </row>
    <row r="2518" spans="1:9" x14ac:dyDescent="0.25">
      <c r="A2518" s="1">
        <v>42429</v>
      </c>
      <c r="B2518">
        <v>12.83</v>
      </c>
      <c r="C2518">
        <v>13.09</v>
      </c>
      <c r="D2518">
        <v>12.61</v>
      </c>
      <c r="E2518">
        <v>12.8</v>
      </c>
      <c r="F2518">
        <v>67485024</v>
      </c>
      <c r="G2518">
        <v>60.12019128253371</v>
      </c>
      <c r="H2518">
        <v>60.028224035142472</v>
      </c>
      <c r="I2518" s="2">
        <f>tsla_14yr_avg[[#This Row],[Average_14Y_Centered]]-tsla_14yr_avg[[#This Row],[MANUAL ROLLING AVERAGE]]</f>
        <v>9.1967247391238516E-2</v>
      </c>
    </row>
    <row r="2519" spans="1:9" x14ac:dyDescent="0.25">
      <c r="A2519" s="1">
        <v>42426</v>
      </c>
      <c r="B2519">
        <v>12.58</v>
      </c>
      <c r="C2519">
        <v>12.8</v>
      </c>
      <c r="D2519">
        <v>12.33</v>
      </c>
      <c r="E2519">
        <v>12.69</v>
      </c>
      <c r="F2519">
        <v>90976848</v>
      </c>
      <c r="G2519">
        <v>60.02822403514277</v>
      </c>
      <c r="H2519">
        <v>59.985269930947595</v>
      </c>
      <c r="I2519" s="2">
        <f>tsla_14yr_avg[[#This Row],[Average_14Y_Centered]]-tsla_14yr_avg[[#This Row],[MANUAL ROLLING AVERAGE]]</f>
        <v>4.2954104195175091E-2</v>
      </c>
    </row>
    <row r="2520" spans="1:9" x14ac:dyDescent="0.25">
      <c r="A2520" s="1">
        <v>42425</v>
      </c>
      <c r="B2520">
        <v>11.91</v>
      </c>
      <c r="C2520">
        <v>12.57</v>
      </c>
      <c r="D2520">
        <v>11.68</v>
      </c>
      <c r="E2520">
        <v>12.5</v>
      </c>
      <c r="F2520">
        <v>86261189</v>
      </c>
      <c r="G2520">
        <v>60.02822403514277</v>
      </c>
      <c r="H2520">
        <v>59.940659340659046</v>
      </c>
      <c r="I2520" s="2">
        <f>tsla_14yr_avg[[#This Row],[Average_14Y_Centered]]-tsla_14yr_avg[[#This Row],[MANUAL ROLLING AVERAGE]]</f>
        <v>8.7564694483724281E-2</v>
      </c>
    </row>
    <row r="2521" spans="1:9" x14ac:dyDescent="0.25">
      <c r="A2521" s="1">
        <v>42424</v>
      </c>
      <c r="B2521">
        <v>11.52</v>
      </c>
      <c r="C2521">
        <v>11.97</v>
      </c>
      <c r="D2521">
        <v>11.19</v>
      </c>
      <c r="E2521">
        <v>11.93</v>
      </c>
      <c r="F2521">
        <v>80934203</v>
      </c>
      <c r="G2521">
        <v>60.02822403514277</v>
      </c>
      <c r="H2521">
        <v>59.896400753768553</v>
      </c>
      <c r="I2521" s="2">
        <f>tsla_14yr_avg[[#This Row],[Average_14Y_Centered]]-tsla_14yr_avg[[#This Row],[MANUAL ROLLING AVERAGE]]</f>
        <v>0.13182328137421706</v>
      </c>
    </row>
    <row r="2522" spans="1:9" x14ac:dyDescent="0.25">
      <c r="A2522" s="1">
        <v>42423</v>
      </c>
      <c r="B2522">
        <v>11.74</v>
      </c>
      <c r="C2522">
        <v>12.12</v>
      </c>
      <c r="D2522">
        <v>11.58</v>
      </c>
      <c r="E2522">
        <v>11.81</v>
      </c>
      <c r="F2522">
        <v>89765717</v>
      </c>
      <c r="G2522">
        <v>59.985269930947901</v>
      </c>
      <c r="H2522">
        <v>59.853210807414101</v>
      </c>
      <c r="I2522" s="2">
        <f>tsla_14yr_avg[[#This Row],[Average_14Y_Centered]]-tsla_14yr_avg[[#This Row],[MANUAL ROLLING AVERAGE]]</f>
        <v>0.1320591235338</v>
      </c>
    </row>
    <row r="2523" spans="1:9" x14ac:dyDescent="0.25">
      <c r="A2523" s="1">
        <v>42422</v>
      </c>
      <c r="B2523">
        <v>11.34</v>
      </c>
      <c r="C2523">
        <v>11.93</v>
      </c>
      <c r="D2523">
        <v>11.32</v>
      </c>
      <c r="E2523">
        <v>11.85</v>
      </c>
      <c r="F2523">
        <v>75900828</v>
      </c>
      <c r="G2523">
        <v>59.940659340659337</v>
      </c>
      <c r="H2523">
        <v>59.806555625392541</v>
      </c>
      <c r="I2523" s="2">
        <f>tsla_14yr_avg[[#This Row],[Average_14Y_Centered]]-tsla_14yr_avg[[#This Row],[MANUAL ROLLING AVERAGE]]</f>
        <v>0.13410371526679654</v>
      </c>
    </row>
    <row r="2524" spans="1:9" x14ac:dyDescent="0.25">
      <c r="A2524" s="1">
        <v>42419</v>
      </c>
      <c r="B2524">
        <v>10.91</v>
      </c>
      <c r="C2524">
        <v>11.17</v>
      </c>
      <c r="D2524">
        <v>10.83</v>
      </c>
      <c r="E2524">
        <v>11.11</v>
      </c>
      <c r="F2524">
        <v>44390896</v>
      </c>
      <c r="G2524">
        <v>59.853210807414392</v>
      </c>
      <c r="H2524">
        <v>59.761842187990901</v>
      </c>
      <c r="I2524" s="2">
        <f>tsla_14yr_avg[[#This Row],[Average_14Y_Centered]]-tsla_14yr_avg[[#This Row],[MANUAL ROLLING AVERAGE]]</f>
        <v>9.1368619423491282E-2</v>
      </c>
    </row>
    <row r="2525" spans="1:9" x14ac:dyDescent="0.25">
      <c r="A2525" s="1">
        <v>42418</v>
      </c>
      <c r="B2525">
        <v>11.49</v>
      </c>
      <c r="C2525">
        <v>11.53</v>
      </c>
      <c r="D2525">
        <v>10.98</v>
      </c>
      <c r="E2525">
        <v>11.12</v>
      </c>
      <c r="F2525">
        <v>58313670</v>
      </c>
      <c r="G2525">
        <v>59.853210807414392</v>
      </c>
      <c r="H2525">
        <v>59.71326415094309</v>
      </c>
      <c r="I2525" s="2">
        <f>tsla_14yr_avg[[#This Row],[Average_14Y_Centered]]-tsla_14yr_avg[[#This Row],[MANUAL ROLLING AVERAGE]]</f>
        <v>0.13994665647130233</v>
      </c>
    </row>
    <row r="2526" spans="1:9" x14ac:dyDescent="0.25">
      <c r="A2526" s="1">
        <v>42417</v>
      </c>
      <c r="B2526">
        <v>10.6</v>
      </c>
      <c r="C2526">
        <v>11.29</v>
      </c>
      <c r="D2526">
        <v>10.45</v>
      </c>
      <c r="E2526">
        <v>11.25</v>
      </c>
      <c r="F2526">
        <v>87377475</v>
      </c>
      <c r="G2526">
        <v>59.853210807414392</v>
      </c>
      <c r="H2526">
        <v>59.666225228058835</v>
      </c>
      <c r="I2526" s="2">
        <f>tsla_14yr_avg[[#This Row],[Average_14Y_Centered]]-tsla_14yr_avg[[#This Row],[MANUAL ROLLING AVERAGE]]</f>
        <v>0.18698557935555726</v>
      </c>
    </row>
    <row r="2527" spans="1:9" x14ac:dyDescent="0.25">
      <c r="A2527" s="1">
        <v>42416</v>
      </c>
      <c r="B2527">
        <v>10.58</v>
      </c>
      <c r="C2527">
        <v>10.86</v>
      </c>
      <c r="D2527">
        <v>10.27</v>
      </c>
      <c r="E2527">
        <v>10.34</v>
      </c>
      <c r="F2527">
        <v>83906981</v>
      </c>
      <c r="G2527">
        <v>59.806555625392839</v>
      </c>
      <c r="H2527">
        <v>59.62375393329107</v>
      </c>
      <c r="I2527" s="2">
        <f>tsla_14yr_avg[[#This Row],[Average_14Y_Centered]]-tsla_14yr_avg[[#This Row],[MANUAL ROLLING AVERAGE]]</f>
        <v>0.18280169210176922</v>
      </c>
    </row>
    <row r="2528" spans="1:9" x14ac:dyDescent="0.25">
      <c r="A2528" s="1">
        <v>42412</v>
      </c>
      <c r="B2528">
        <v>10.33</v>
      </c>
      <c r="C2528">
        <v>10.47</v>
      </c>
      <c r="D2528">
        <v>9.58</v>
      </c>
      <c r="E2528">
        <v>10.07</v>
      </c>
      <c r="F2528">
        <v>108536856</v>
      </c>
      <c r="G2528">
        <v>59.623753933291383</v>
      </c>
      <c r="H2528">
        <v>59.580547686496388</v>
      </c>
      <c r="I2528" s="2">
        <f>tsla_14yr_avg[[#This Row],[Average_14Y_Centered]]-tsla_14yr_avg[[#This Row],[MANUAL ROLLING AVERAGE]]</f>
        <v>4.320624679499474E-2</v>
      </c>
    </row>
    <row r="2529" spans="1:9" x14ac:dyDescent="0.25">
      <c r="A2529" s="1">
        <v>42411</v>
      </c>
      <c r="B2529">
        <v>10.130000000000001</v>
      </c>
      <c r="C2529">
        <v>10.88</v>
      </c>
      <c r="D2529">
        <v>9.8000000000000007</v>
      </c>
      <c r="E2529">
        <v>10.029999999999999</v>
      </c>
      <c r="F2529">
        <v>213785620</v>
      </c>
      <c r="G2529">
        <v>59.623753933291383</v>
      </c>
      <c r="H2529">
        <v>59.534030226699954</v>
      </c>
      <c r="I2529" s="2">
        <f>tsla_14yr_avg[[#This Row],[Average_14Y_Centered]]-tsla_14yr_avg[[#This Row],[MANUAL ROLLING AVERAGE]]</f>
        <v>8.9723706591428254E-2</v>
      </c>
    </row>
    <row r="2530" spans="1:9" x14ac:dyDescent="0.25">
      <c r="A2530" s="1">
        <v>42410</v>
      </c>
      <c r="B2530">
        <v>10.029999999999999</v>
      </c>
      <c r="C2530">
        <v>10.33</v>
      </c>
      <c r="D2530">
        <v>9.4499999999999993</v>
      </c>
      <c r="E2530">
        <v>9.58</v>
      </c>
      <c r="F2530">
        <v>156097780</v>
      </c>
      <c r="G2530">
        <v>59.623753933291383</v>
      </c>
      <c r="H2530">
        <v>59.489382677165047</v>
      </c>
      <c r="I2530" s="2">
        <f>tsla_14yr_avg[[#This Row],[Average_14Y_Centered]]-tsla_14yr_avg[[#This Row],[MANUAL ROLLING AVERAGE]]</f>
        <v>0.13437125612633594</v>
      </c>
    </row>
    <row r="2531" spans="1:9" x14ac:dyDescent="0.25">
      <c r="A2531" s="1">
        <v>42409</v>
      </c>
      <c r="B2531">
        <v>9.49</v>
      </c>
      <c r="C2531">
        <v>10.65</v>
      </c>
      <c r="D2531">
        <v>9.4</v>
      </c>
      <c r="E2531">
        <v>9.8800000000000008</v>
      </c>
      <c r="F2531">
        <v>129774853</v>
      </c>
      <c r="G2531">
        <v>59.580547686496701</v>
      </c>
      <c r="H2531">
        <v>59.44611846250757</v>
      </c>
      <c r="I2531" s="2">
        <f>tsla_14yr_avg[[#This Row],[Average_14Y_Centered]]-tsla_14yr_avg[[#This Row],[MANUAL ROLLING AVERAGE]]</f>
        <v>0.13442922398913026</v>
      </c>
    </row>
    <row r="2532" spans="1:9" x14ac:dyDescent="0.25">
      <c r="A2532" s="1">
        <v>42408</v>
      </c>
      <c r="B2532">
        <v>10.47</v>
      </c>
      <c r="C2532">
        <v>10.48</v>
      </c>
      <c r="D2532">
        <v>9.73</v>
      </c>
      <c r="E2532">
        <v>9.8699999999999992</v>
      </c>
      <c r="F2532">
        <v>139694963</v>
      </c>
      <c r="G2532">
        <v>59.53403022670026</v>
      </c>
      <c r="H2532">
        <v>59.403473053891915</v>
      </c>
      <c r="I2532" s="2">
        <f>tsla_14yr_avg[[#This Row],[Average_14Y_Centered]]-tsla_14yr_avg[[#This Row],[MANUAL ROLLING AVERAGE]]</f>
        <v>0.130557172808345</v>
      </c>
    </row>
    <row r="2533" spans="1:9" x14ac:dyDescent="0.25">
      <c r="A2533" s="1">
        <v>42405</v>
      </c>
      <c r="B2533">
        <v>11.42</v>
      </c>
      <c r="C2533">
        <v>11.53</v>
      </c>
      <c r="D2533">
        <v>10.52</v>
      </c>
      <c r="E2533">
        <v>10.84</v>
      </c>
      <c r="F2533">
        <v>141564025</v>
      </c>
      <c r="G2533">
        <v>59.403473053892213</v>
      </c>
      <c r="H2533">
        <v>59.362307692307397</v>
      </c>
      <c r="I2533" s="2">
        <f>tsla_14yr_avg[[#This Row],[Average_14Y_Centered]]-tsla_14yr_avg[[#This Row],[MANUAL ROLLING AVERAGE]]</f>
        <v>4.1165361584816651E-2</v>
      </c>
    </row>
    <row r="2534" spans="1:9" x14ac:dyDescent="0.25">
      <c r="A2534" s="1">
        <v>42404</v>
      </c>
      <c r="B2534">
        <v>11.38</v>
      </c>
      <c r="C2534">
        <v>11.73</v>
      </c>
      <c r="D2534">
        <v>11.13</v>
      </c>
      <c r="E2534">
        <v>11.69</v>
      </c>
      <c r="F2534">
        <v>65780558</v>
      </c>
      <c r="G2534">
        <v>59.403473053892213</v>
      </c>
      <c r="H2534">
        <v>59.321655629138768</v>
      </c>
      <c r="I2534" s="2">
        <f>tsla_14yr_avg[[#This Row],[Average_14Y_Centered]]-tsla_14yr_avg[[#This Row],[MANUAL ROLLING AVERAGE]]</f>
        <v>8.1817424753445778E-2</v>
      </c>
    </row>
    <row r="2535" spans="1:9" x14ac:dyDescent="0.25">
      <c r="A2535" s="1">
        <v>42403</v>
      </c>
      <c r="B2535">
        <v>12.24</v>
      </c>
      <c r="C2535">
        <v>12.26</v>
      </c>
      <c r="D2535">
        <v>11.35</v>
      </c>
      <c r="E2535">
        <v>11.57</v>
      </c>
      <c r="F2535">
        <v>118970537</v>
      </c>
      <c r="G2535">
        <v>59.403473053892213</v>
      </c>
      <c r="H2535">
        <v>59.28314195583566</v>
      </c>
      <c r="I2535" s="2">
        <f>tsla_14yr_avg[[#This Row],[Average_14Y_Centered]]-tsla_14yr_avg[[#This Row],[MANUAL ROLLING AVERAGE]]</f>
        <v>0.12033109805655329</v>
      </c>
    </row>
    <row r="2536" spans="1:9" x14ac:dyDescent="0.25">
      <c r="A2536" s="1">
        <v>42402</v>
      </c>
      <c r="B2536">
        <v>12.83</v>
      </c>
      <c r="C2536">
        <v>12.87</v>
      </c>
      <c r="D2536">
        <v>12.02</v>
      </c>
      <c r="E2536">
        <v>12.19</v>
      </c>
      <c r="F2536">
        <v>86604644</v>
      </c>
      <c r="G2536">
        <v>59.362307692307695</v>
      </c>
      <c r="H2536">
        <v>59.247188387503641</v>
      </c>
      <c r="I2536" s="2">
        <f>tsla_14yr_avg[[#This Row],[Average_14Y_Centered]]-tsla_14yr_avg[[#This Row],[MANUAL ROLLING AVERAGE]]</f>
        <v>0.11511930480405397</v>
      </c>
    </row>
    <row r="2537" spans="1:9" x14ac:dyDescent="0.25">
      <c r="A2537" s="1">
        <v>42401</v>
      </c>
      <c r="B2537">
        <v>12.58</v>
      </c>
      <c r="C2537">
        <v>13.3</v>
      </c>
      <c r="D2537">
        <v>12.18</v>
      </c>
      <c r="E2537">
        <v>13.13</v>
      </c>
      <c r="F2537">
        <v>79464652</v>
      </c>
      <c r="G2537">
        <v>59.321655629139073</v>
      </c>
      <c r="H2537">
        <v>59.213282828282523</v>
      </c>
      <c r="I2537" s="2">
        <f>tsla_14yr_avg[[#This Row],[Average_14Y_Centered]]-tsla_14yr_avg[[#This Row],[MANUAL ROLLING AVERAGE]]</f>
        <v>0.1083728008565501</v>
      </c>
    </row>
    <row r="2538" spans="1:9" x14ac:dyDescent="0.25">
      <c r="A2538" s="1">
        <v>42398</v>
      </c>
      <c r="B2538">
        <v>12.66</v>
      </c>
      <c r="C2538">
        <v>12.92</v>
      </c>
      <c r="D2538">
        <v>12.54</v>
      </c>
      <c r="E2538">
        <v>12.75</v>
      </c>
      <c r="F2538">
        <v>42784379</v>
      </c>
      <c r="G2538">
        <v>59.213282828282829</v>
      </c>
      <c r="H2538">
        <v>59.175806757183153</v>
      </c>
      <c r="I2538" s="2">
        <f>tsla_14yr_avg[[#This Row],[Average_14Y_Centered]]-tsla_14yr_avg[[#This Row],[MANUAL ROLLING AVERAGE]]</f>
        <v>3.7476071099675323E-2</v>
      </c>
    </row>
    <row r="2539" spans="1:9" x14ac:dyDescent="0.25">
      <c r="A2539" s="1">
        <v>42397</v>
      </c>
      <c r="B2539">
        <v>12.72</v>
      </c>
      <c r="C2539">
        <v>12.75</v>
      </c>
      <c r="D2539">
        <v>12.16</v>
      </c>
      <c r="E2539">
        <v>12.65</v>
      </c>
      <c r="F2539">
        <v>68891366</v>
      </c>
      <c r="G2539">
        <v>59.213282828282829</v>
      </c>
      <c r="H2539">
        <v>59.143875552747637</v>
      </c>
      <c r="I2539" s="2">
        <f>tsla_14yr_avg[[#This Row],[Average_14Y_Centered]]-tsla_14yr_avg[[#This Row],[MANUAL ROLLING AVERAGE]]</f>
        <v>6.9407275535191104E-2</v>
      </c>
    </row>
    <row r="2540" spans="1:9" x14ac:dyDescent="0.25">
      <c r="A2540" s="1">
        <v>42396</v>
      </c>
      <c r="B2540">
        <v>12.83</v>
      </c>
      <c r="C2540">
        <v>12.88</v>
      </c>
      <c r="D2540">
        <v>12.38</v>
      </c>
      <c r="E2540">
        <v>12.54</v>
      </c>
      <c r="F2540">
        <v>54258371</v>
      </c>
      <c r="G2540">
        <v>59.213282828282829</v>
      </c>
      <c r="H2540">
        <v>59.1169289099523</v>
      </c>
      <c r="I2540" s="2">
        <f>tsla_14yr_avg[[#This Row],[Average_14Y_Centered]]-tsla_14yr_avg[[#This Row],[MANUAL ROLLING AVERAGE]]</f>
        <v>9.6353918330528643E-2</v>
      </c>
    </row>
    <row r="2541" spans="1:9" x14ac:dyDescent="0.25">
      <c r="A2541" s="1">
        <v>42395</v>
      </c>
      <c r="B2541">
        <v>13.11</v>
      </c>
      <c r="C2541">
        <v>13.19</v>
      </c>
      <c r="D2541">
        <v>12.59</v>
      </c>
      <c r="E2541">
        <v>12.9</v>
      </c>
      <c r="F2541">
        <v>74462776</v>
      </c>
      <c r="G2541">
        <v>59.175806757183445</v>
      </c>
      <c r="H2541">
        <v>59.090135903918778</v>
      </c>
      <c r="I2541" s="2">
        <f>tsla_14yr_avg[[#This Row],[Average_14Y_Centered]]-tsla_14yr_avg[[#This Row],[MANUAL ROLLING AVERAGE]]</f>
        <v>8.5670853264666391E-2</v>
      </c>
    </row>
    <row r="2542" spans="1:9" x14ac:dyDescent="0.25">
      <c r="A2542" s="1">
        <v>42394</v>
      </c>
      <c r="B2542">
        <v>13.34</v>
      </c>
      <c r="C2542">
        <v>13.57</v>
      </c>
      <c r="D2542">
        <v>13.06</v>
      </c>
      <c r="E2542">
        <v>13.09</v>
      </c>
      <c r="F2542">
        <v>40481127</v>
      </c>
      <c r="G2542">
        <v>59.143875552747943</v>
      </c>
      <c r="H2542">
        <v>59.063370218147014</v>
      </c>
      <c r="I2542" s="2">
        <f>tsla_14yr_avg[[#This Row],[Average_14Y_Centered]]-tsla_14yr_avg[[#This Row],[MANUAL ROLLING AVERAGE]]</f>
        <v>8.0505334600928791E-2</v>
      </c>
    </row>
    <row r="2543" spans="1:9" x14ac:dyDescent="0.25">
      <c r="A2543" s="1">
        <v>42391</v>
      </c>
      <c r="B2543">
        <v>13.65</v>
      </c>
      <c r="C2543">
        <v>13.7</v>
      </c>
      <c r="D2543">
        <v>13.27</v>
      </c>
      <c r="E2543">
        <v>13.5</v>
      </c>
      <c r="F2543">
        <v>46860873</v>
      </c>
      <c r="G2543">
        <v>59.063370218147327</v>
      </c>
      <c r="H2543">
        <v>59.039854522453837</v>
      </c>
      <c r="I2543" s="2">
        <f>tsla_14yr_avg[[#This Row],[Average_14Y_Centered]]-tsla_14yr_avg[[#This Row],[MANUAL ROLLING AVERAGE]]</f>
        <v>2.3515695693490102E-2</v>
      </c>
    </row>
    <row r="2544" spans="1:9" x14ac:dyDescent="0.25">
      <c r="A2544" s="1">
        <v>42390</v>
      </c>
      <c r="B2544">
        <v>13.44</v>
      </c>
      <c r="C2544">
        <v>13.55</v>
      </c>
      <c r="D2544">
        <v>13</v>
      </c>
      <c r="E2544">
        <v>13.33</v>
      </c>
      <c r="F2544">
        <v>47492434</v>
      </c>
      <c r="G2544">
        <v>59.063370218147327</v>
      </c>
      <c r="H2544">
        <v>59.01830117051535</v>
      </c>
      <c r="I2544" s="2">
        <f>tsla_14yr_avg[[#This Row],[Average_14Y_Centered]]-tsla_14yr_avg[[#This Row],[MANUAL ROLLING AVERAGE]]</f>
        <v>4.5069047631976389E-2</v>
      </c>
    </row>
    <row r="2545" spans="1:9" x14ac:dyDescent="0.25">
      <c r="A2545" s="1">
        <v>42389</v>
      </c>
      <c r="B2545">
        <v>13.29</v>
      </c>
      <c r="C2545">
        <v>13.42</v>
      </c>
      <c r="D2545">
        <v>12.75</v>
      </c>
      <c r="E2545">
        <v>13.25</v>
      </c>
      <c r="F2545">
        <v>87579210</v>
      </c>
      <c r="G2545">
        <v>59.063370218147327</v>
      </c>
      <c r="H2545">
        <v>58.996224683543993</v>
      </c>
      <c r="I2545" s="2">
        <f>tsla_14yr_avg[[#This Row],[Average_14Y_Centered]]-tsla_14yr_avg[[#This Row],[MANUAL ROLLING AVERAGE]]</f>
        <v>6.7145534603334056E-2</v>
      </c>
    </row>
    <row r="2546" spans="1:9" x14ac:dyDescent="0.25">
      <c r="A2546" s="1">
        <v>42388</v>
      </c>
      <c r="B2546">
        <v>13.91</v>
      </c>
      <c r="C2546">
        <v>14.03</v>
      </c>
      <c r="D2546">
        <v>13.39</v>
      </c>
      <c r="E2546">
        <v>13.65</v>
      </c>
      <c r="F2546">
        <v>60580202</v>
      </c>
      <c r="G2546">
        <v>59.039854522454142</v>
      </c>
      <c r="H2546">
        <v>58.973276353276049</v>
      </c>
      <c r="I2546" s="2">
        <f>tsla_14yr_avg[[#This Row],[Average_14Y_Centered]]-tsla_14yr_avg[[#This Row],[MANUAL ROLLING AVERAGE]]</f>
        <v>6.657816917809356E-2</v>
      </c>
    </row>
    <row r="2547" spans="1:9" x14ac:dyDescent="0.25">
      <c r="A2547" s="1">
        <v>42384</v>
      </c>
      <c r="B2547">
        <v>13.26</v>
      </c>
      <c r="C2547">
        <v>13.67</v>
      </c>
      <c r="D2547">
        <v>13.15</v>
      </c>
      <c r="E2547">
        <v>13.67</v>
      </c>
      <c r="F2547">
        <v>83679686</v>
      </c>
      <c r="G2547">
        <v>58.973276353276361</v>
      </c>
      <c r="H2547">
        <v>58.95319189360324</v>
      </c>
      <c r="I2547" s="2">
        <f>tsla_14yr_avg[[#This Row],[Average_14Y_Centered]]-tsla_14yr_avg[[#This Row],[MANUAL ROLLING AVERAGE]]</f>
        <v>2.0084459673121557E-2</v>
      </c>
    </row>
    <row r="2548" spans="1:9" x14ac:dyDescent="0.25">
      <c r="A2548" s="1">
        <v>42383</v>
      </c>
      <c r="B2548">
        <v>13.48</v>
      </c>
      <c r="C2548">
        <v>14</v>
      </c>
      <c r="D2548">
        <v>12.89</v>
      </c>
      <c r="E2548">
        <v>13.75</v>
      </c>
      <c r="F2548">
        <v>97361215</v>
      </c>
      <c r="G2548">
        <v>58.973276353276361</v>
      </c>
      <c r="H2548">
        <v>58.932727272726964</v>
      </c>
      <c r="I2548" s="2">
        <f>tsla_14yr_avg[[#This Row],[Average_14Y_Centered]]-tsla_14yr_avg[[#This Row],[MANUAL ROLLING AVERAGE]]</f>
        <v>4.0549080549396876E-2</v>
      </c>
    </row>
    <row r="2549" spans="1:9" x14ac:dyDescent="0.25">
      <c r="A2549" s="1">
        <v>42382</v>
      </c>
      <c r="B2549">
        <v>14.13</v>
      </c>
      <c r="C2549">
        <v>14.18</v>
      </c>
      <c r="D2549">
        <v>13.33</v>
      </c>
      <c r="E2549">
        <v>13.35</v>
      </c>
      <c r="F2549">
        <v>61896304</v>
      </c>
      <c r="G2549">
        <v>58.973276353276361</v>
      </c>
      <c r="H2549">
        <v>58.912357414448365</v>
      </c>
      <c r="I2549" s="2">
        <f>tsla_14yr_avg[[#This Row],[Average_14Y_Centered]]-tsla_14yr_avg[[#This Row],[MANUAL ROLLING AVERAGE]]</f>
        <v>6.0918938827995817E-2</v>
      </c>
    </row>
    <row r="2550" spans="1:9" x14ac:dyDescent="0.25">
      <c r="A2550" s="1">
        <v>42381</v>
      </c>
      <c r="B2550">
        <v>14.11</v>
      </c>
      <c r="C2550">
        <v>14.25</v>
      </c>
      <c r="D2550">
        <v>13.69</v>
      </c>
      <c r="E2550">
        <v>14</v>
      </c>
      <c r="F2550">
        <v>46378803</v>
      </c>
      <c r="G2550">
        <v>58.953191893603545</v>
      </c>
      <c r="H2550">
        <v>58.893359746433923</v>
      </c>
      <c r="I2550" s="2">
        <f>tsla_14yr_avg[[#This Row],[Average_14Y_Centered]]-tsla_14yr_avg[[#This Row],[MANUAL ROLLING AVERAGE]]</f>
        <v>5.9832147169622374E-2</v>
      </c>
    </row>
    <row r="2551" spans="1:9" x14ac:dyDescent="0.25">
      <c r="A2551" s="1">
        <v>42380</v>
      </c>
      <c r="B2551">
        <v>14.27</v>
      </c>
      <c r="C2551">
        <v>14.3</v>
      </c>
      <c r="D2551">
        <v>13.53</v>
      </c>
      <c r="E2551">
        <v>13.86</v>
      </c>
      <c r="F2551">
        <v>61371393</v>
      </c>
      <c r="G2551">
        <v>58.93272727272727</v>
      </c>
      <c r="H2551">
        <v>58.874058338617317</v>
      </c>
      <c r="I2551" s="2">
        <f>tsla_14yr_avg[[#This Row],[Average_14Y_Centered]]-tsla_14yr_avg[[#This Row],[MANUAL ROLLING AVERAGE]]</f>
        <v>5.8668934109952886E-2</v>
      </c>
    </row>
    <row r="2552" spans="1:9" x14ac:dyDescent="0.25">
      <c r="A2552" s="1">
        <v>42377</v>
      </c>
      <c r="B2552">
        <v>14.52</v>
      </c>
      <c r="C2552">
        <v>14.7</v>
      </c>
      <c r="D2552">
        <v>14.05</v>
      </c>
      <c r="E2552">
        <v>14.07</v>
      </c>
      <c r="F2552">
        <v>54420926</v>
      </c>
      <c r="G2552">
        <v>58.874058338617637</v>
      </c>
      <c r="H2552">
        <v>58.856872819536633</v>
      </c>
      <c r="I2552" s="2">
        <f>tsla_14yr_avg[[#This Row],[Average_14Y_Centered]]-tsla_14yr_avg[[#This Row],[MANUAL ROLLING AVERAGE]]</f>
        <v>1.718551908100352E-2</v>
      </c>
    </row>
    <row r="2553" spans="1:9" x14ac:dyDescent="0.25">
      <c r="A2553" s="1">
        <v>42376</v>
      </c>
      <c r="B2553">
        <v>14.28</v>
      </c>
      <c r="C2553">
        <v>14.56</v>
      </c>
      <c r="D2553">
        <v>14.24</v>
      </c>
      <c r="E2553">
        <v>14.38</v>
      </c>
      <c r="F2553">
        <v>53313820</v>
      </c>
      <c r="G2553">
        <v>58.874058338617637</v>
      </c>
      <c r="H2553">
        <v>58.840539340101209</v>
      </c>
      <c r="I2553" s="2">
        <f>tsla_14yr_avg[[#This Row],[Average_14Y_Centered]]-tsla_14yr_avg[[#This Row],[MANUAL ROLLING AVERAGE]]</f>
        <v>3.35189985164277E-2</v>
      </c>
    </row>
    <row r="2554" spans="1:9" x14ac:dyDescent="0.25">
      <c r="A2554" s="1">
        <v>42375</v>
      </c>
      <c r="B2554">
        <v>14.67</v>
      </c>
      <c r="C2554">
        <v>14.67</v>
      </c>
      <c r="D2554">
        <v>14.4</v>
      </c>
      <c r="E2554">
        <v>14.6</v>
      </c>
      <c r="F2554">
        <v>56686978</v>
      </c>
      <c r="G2554">
        <v>58.874058338617637</v>
      </c>
      <c r="H2554">
        <v>58.82314820691812</v>
      </c>
      <c r="I2554" s="2">
        <f>tsla_14yr_avg[[#This Row],[Average_14Y_Centered]]-tsla_14yr_avg[[#This Row],[MANUAL ROLLING AVERAGE]]</f>
        <v>5.0910131699517081E-2</v>
      </c>
    </row>
    <row r="2555" spans="1:9" x14ac:dyDescent="0.25">
      <c r="A2555" s="1">
        <v>42374</v>
      </c>
      <c r="B2555">
        <v>15.09</v>
      </c>
      <c r="C2555">
        <v>15.13</v>
      </c>
      <c r="D2555">
        <v>14.67</v>
      </c>
      <c r="E2555">
        <v>14.9</v>
      </c>
      <c r="F2555">
        <v>47801329</v>
      </c>
      <c r="G2555">
        <v>58.85687281953696</v>
      </c>
      <c r="H2555">
        <v>58.807504761904454</v>
      </c>
      <c r="I2555" s="2">
        <f>tsla_14yr_avg[[#This Row],[Average_14Y_Centered]]-tsla_14yr_avg[[#This Row],[MANUAL ROLLING AVERAGE]]</f>
        <v>4.9368057632506179E-2</v>
      </c>
    </row>
    <row r="2556" spans="1:9" x14ac:dyDescent="0.25">
      <c r="A2556" s="1">
        <v>42373</v>
      </c>
      <c r="B2556">
        <v>15.38</v>
      </c>
      <c r="C2556">
        <v>15.43</v>
      </c>
      <c r="D2556">
        <v>14.6</v>
      </c>
      <c r="E2556">
        <v>14.89</v>
      </c>
      <c r="F2556">
        <v>102407295</v>
      </c>
      <c r="G2556">
        <v>58.840539340101522</v>
      </c>
      <c r="H2556">
        <v>58.787062559542392</v>
      </c>
      <c r="I2556" s="2">
        <f>tsla_14yr_avg[[#This Row],[Average_14Y_Centered]]-tsla_14yr_avg[[#This Row],[MANUAL ROLLING AVERAGE]]</f>
        <v>5.3476780559130077E-2</v>
      </c>
    </row>
    <row r="2557" spans="1:9" x14ac:dyDescent="0.25">
      <c r="A2557" s="1">
        <v>42369</v>
      </c>
      <c r="B2557">
        <v>15.9</v>
      </c>
      <c r="C2557">
        <v>16.23</v>
      </c>
      <c r="D2557">
        <v>15.89</v>
      </c>
      <c r="E2557">
        <v>16</v>
      </c>
      <c r="F2557">
        <v>40725612</v>
      </c>
      <c r="G2557">
        <v>58.807504761904767</v>
      </c>
      <c r="H2557">
        <v>58.767039390088627</v>
      </c>
      <c r="I2557" s="2">
        <f>tsla_14yr_avg[[#This Row],[Average_14Y_Centered]]-tsla_14yr_avg[[#This Row],[MANUAL ROLLING AVERAGE]]</f>
        <v>4.046537181613985E-2</v>
      </c>
    </row>
    <row r="2558" spans="1:9" x14ac:dyDescent="0.25">
      <c r="A2558" s="1">
        <v>42368</v>
      </c>
      <c r="B2558">
        <v>15.77</v>
      </c>
      <c r="C2558">
        <v>16.239999999999998</v>
      </c>
      <c r="D2558">
        <v>15.71</v>
      </c>
      <c r="E2558">
        <v>15.87</v>
      </c>
      <c r="F2558">
        <v>55468872</v>
      </c>
      <c r="G2558">
        <v>58.807504761904767</v>
      </c>
      <c r="H2558">
        <v>58.749898315856058</v>
      </c>
      <c r="I2558" s="2">
        <f>tsla_14yr_avg[[#This Row],[Average_14Y_Centered]]-tsla_14yr_avg[[#This Row],[MANUAL ROLLING AVERAGE]]</f>
        <v>5.7606446048708904E-2</v>
      </c>
    </row>
    <row r="2559" spans="1:9" x14ac:dyDescent="0.25">
      <c r="A2559" s="1">
        <v>42367</v>
      </c>
      <c r="B2559">
        <v>15.34</v>
      </c>
      <c r="C2559">
        <v>15.85</v>
      </c>
      <c r="D2559">
        <v>15.3</v>
      </c>
      <c r="E2559">
        <v>15.81</v>
      </c>
      <c r="F2559">
        <v>36094387</v>
      </c>
      <c r="G2559">
        <v>58.787062559542719</v>
      </c>
      <c r="H2559">
        <v>58.73389383343897</v>
      </c>
      <c r="I2559" s="2">
        <f>tsla_14yr_avg[[#This Row],[Average_14Y_Centered]]-tsla_14yr_avg[[#This Row],[MANUAL ROLLING AVERAGE]]</f>
        <v>5.3168726103749009E-2</v>
      </c>
    </row>
    <row r="2560" spans="1:9" x14ac:dyDescent="0.25">
      <c r="A2560" s="1">
        <v>42366</v>
      </c>
      <c r="B2560">
        <v>15.43</v>
      </c>
      <c r="C2560">
        <v>15.47</v>
      </c>
      <c r="D2560">
        <v>15.04</v>
      </c>
      <c r="E2560">
        <v>15.26</v>
      </c>
      <c r="F2560">
        <v>28519589</v>
      </c>
      <c r="G2560">
        <v>58.767039390088947</v>
      </c>
      <c r="H2560">
        <v>58.713411764705569</v>
      </c>
      <c r="I2560" s="2">
        <f>tsla_14yr_avg[[#This Row],[Average_14Y_Centered]]-tsla_14yr_avg[[#This Row],[MANUAL ROLLING AVERAGE]]</f>
        <v>5.362762538337762E-2</v>
      </c>
    </row>
    <row r="2561" spans="1:9" x14ac:dyDescent="0.25">
      <c r="A2561" s="1">
        <v>42362</v>
      </c>
      <c r="B2561">
        <v>15.37</v>
      </c>
      <c r="C2561">
        <v>15.46</v>
      </c>
      <c r="D2561">
        <v>15.22</v>
      </c>
      <c r="E2561">
        <v>15.37</v>
      </c>
      <c r="F2561">
        <v>10654166</v>
      </c>
      <c r="G2561">
        <v>58.733893833439296</v>
      </c>
      <c r="H2561">
        <v>58.692216921119275</v>
      </c>
      <c r="I2561" s="2">
        <f>tsla_14yr_avg[[#This Row],[Average_14Y_Centered]]-tsla_14yr_avg[[#This Row],[MANUAL ROLLING AVERAGE]]</f>
        <v>4.1676912320021131E-2</v>
      </c>
    </row>
    <row r="2562" spans="1:9" x14ac:dyDescent="0.25">
      <c r="A2562" s="1">
        <v>42361</v>
      </c>
      <c r="B2562">
        <v>15.48</v>
      </c>
      <c r="C2562">
        <v>15.56</v>
      </c>
      <c r="D2562">
        <v>15.21</v>
      </c>
      <c r="E2562">
        <v>15.31</v>
      </c>
      <c r="F2562">
        <v>23324709</v>
      </c>
      <c r="G2562">
        <v>58.733893833439296</v>
      </c>
      <c r="H2562">
        <v>58.667120585427625</v>
      </c>
      <c r="I2562" s="2">
        <f>tsla_14yr_avg[[#This Row],[Average_14Y_Centered]]-tsla_14yr_avg[[#This Row],[MANUAL ROLLING AVERAGE]]</f>
        <v>6.6773248011671171E-2</v>
      </c>
    </row>
    <row r="2563" spans="1:9" x14ac:dyDescent="0.25">
      <c r="A2563" s="1">
        <v>42360</v>
      </c>
      <c r="B2563">
        <v>15.67</v>
      </c>
      <c r="C2563">
        <v>15.77</v>
      </c>
      <c r="D2563">
        <v>15.31</v>
      </c>
      <c r="E2563">
        <v>15.33</v>
      </c>
      <c r="F2563">
        <v>29422455</v>
      </c>
      <c r="G2563">
        <v>58.713411764705882</v>
      </c>
      <c r="H2563">
        <v>58.641935073201466</v>
      </c>
      <c r="I2563" s="2">
        <f>tsla_14yr_avg[[#This Row],[Average_14Y_Centered]]-tsla_14yr_avg[[#This Row],[MANUAL ROLLING AVERAGE]]</f>
        <v>7.1476691504415157E-2</v>
      </c>
    </row>
    <row r="2564" spans="1:9" x14ac:dyDescent="0.25">
      <c r="A2564" s="1">
        <v>42359</v>
      </c>
      <c r="B2564">
        <v>15.45</v>
      </c>
      <c r="C2564">
        <v>15.72</v>
      </c>
      <c r="D2564">
        <v>15.41</v>
      </c>
      <c r="E2564">
        <v>15.5</v>
      </c>
      <c r="F2564">
        <v>29297640</v>
      </c>
      <c r="G2564">
        <v>58.692216921119595</v>
      </c>
      <c r="H2564">
        <v>58.61289079910825</v>
      </c>
      <c r="I2564" s="2">
        <f>tsla_14yr_avg[[#This Row],[Average_14Y_Centered]]-tsla_14yr_avg[[#This Row],[MANUAL ROLLING AVERAGE]]</f>
        <v>7.9326122011345035E-2</v>
      </c>
    </row>
    <row r="2565" spans="1:9" x14ac:dyDescent="0.25">
      <c r="A2565" s="1">
        <v>42356</v>
      </c>
      <c r="B2565">
        <v>15.53</v>
      </c>
      <c r="C2565">
        <v>15.73</v>
      </c>
      <c r="D2565">
        <v>15.29</v>
      </c>
      <c r="E2565">
        <v>15.36</v>
      </c>
      <c r="F2565">
        <v>45212596</v>
      </c>
      <c r="G2565">
        <v>58.612890799108563</v>
      </c>
      <c r="H2565">
        <v>58.58371337579586</v>
      </c>
      <c r="I2565" s="2">
        <f>tsla_14yr_avg[[#This Row],[Average_14Y_Centered]]-tsla_14yr_avg[[#This Row],[MANUAL ROLLING AVERAGE]]</f>
        <v>2.9177423312702899E-2</v>
      </c>
    </row>
    <row r="2566" spans="1:9" x14ac:dyDescent="0.25">
      <c r="A2566" s="1">
        <v>42355</v>
      </c>
      <c r="B2566">
        <v>15.6</v>
      </c>
      <c r="C2566">
        <v>15.85</v>
      </c>
      <c r="D2566">
        <v>15.32</v>
      </c>
      <c r="E2566">
        <v>15.56</v>
      </c>
      <c r="F2566">
        <v>49479621</v>
      </c>
      <c r="G2566">
        <v>58.612890799108563</v>
      </c>
      <c r="H2566">
        <v>58.552147180630456</v>
      </c>
      <c r="I2566" s="2">
        <f>tsla_14yr_avg[[#This Row],[Average_14Y_Centered]]-tsla_14yr_avg[[#This Row],[MANUAL ROLLING AVERAGE]]</f>
        <v>6.0743618478106498E-2</v>
      </c>
    </row>
    <row r="2567" spans="1:9" x14ac:dyDescent="0.25">
      <c r="A2567" s="1">
        <v>42354</v>
      </c>
      <c r="B2567">
        <v>14.81</v>
      </c>
      <c r="C2567">
        <v>15.66</v>
      </c>
      <c r="D2567">
        <v>14.72</v>
      </c>
      <c r="E2567">
        <v>15.63</v>
      </c>
      <c r="F2567">
        <v>76565179</v>
      </c>
      <c r="G2567">
        <v>58.612890799108563</v>
      </c>
      <c r="H2567">
        <v>58.520838113447738</v>
      </c>
      <c r="I2567" s="2">
        <f>tsla_14yr_avg[[#This Row],[Average_14Y_Centered]]-tsla_14yr_avg[[#This Row],[MANUAL ROLLING AVERAGE]]</f>
        <v>9.2052685660824807E-2</v>
      </c>
    </row>
    <row r="2568" spans="1:9" x14ac:dyDescent="0.25">
      <c r="A2568" s="1">
        <v>42353</v>
      </c>
      <c r="B2568">
        <v>14.79</v>
      </c>
      <c r="C2568">
        <v>14.81</v>
      </c>
      <c r="D2568">
        <v>14.53</v>
      </c>
      <c r="E2568">
        <v>14.74</v>
      </c>
      <c r="F2568">
        <v>33666395</v>
      </c>
      <c r="G2568">
        <v>58.583713375796172</v>
      </c>
      <c r="H2568">
        <v>58.48818616512559</v>
      </c>
      <c r="I2568" s="2">
        <f>tsla_14yr_avg[[#This Row],[Average_14Y_Centered]]-tsla_14yr_avg[[#This Row],[MANUAL ROLLING AVERAGE]]</f>
        <v>9.5527210670582008E-2</v>
      </c>
    </row>
    <row r="2569" spans="1:9" x14ac:dyDescent="0.25">
      <c r="A2569" s="1">
        <v>42352</v>
      </c>
      <c r="B2569">
        <v>14.5</v>
      </c>
      <c r="C2569">
        <v>14.73</v>
      </c>
      <c r="D2569">
        <v>14.32</v>
      </c>
      <c r="E2569">
        <v>14.57</v>
      </c>
      <c r="F2569">
        <v>42472814</v>
      </c>
      <c r="G2569">
        <v>58.552147180630776</v>
      </c>
      <c r="H2569">
        <v>58.453322704081309</v>
      </c>
      <c r="I2569" s="2">
        <f>tsla_14yr_avg[[#This Row],[Average_14Y_Centered]]-tsla_14yr_avg[[#This Row],[MANUAL ROLLING AVERAGE]]</f>
        <v>9.8824476549467022E-2</v>
      </c>
    </row>
    <row r="2570" spans="1:9" x14ac:dyDescent="0.25">
      <c r="A2570" s="1">
        <v>42349</v>
      </c>
      <c r="B2570">
        <v>15.02</v>
      </c>
      <c r="C2570">
        <v>15.05</v>
      </c>
      <c r="D2570">
        <v>14.44</v>
      </c>
      <c r="E2570">
        <v>14.47</v>
      </c>
      <c r="F2570">
        <v>49030940</v>
      </c>
      <c r="G2570">
        <v>58.453322704081629</v>
      </c>
      <c r="H2570">
        <v>58.414854864433487</v>
      </c>
      <c r="I2570" s="2">
        <f>tsla_14yr_avg[[#This Row],[Average_14Y_Centered]]-tsla_14yr_avg[[#This Row],[MANUAL ROLLING AVERAGE]]</f>
        <v>3.8467839648141933E-2</v>
      </c>
    </row>
    <row r="2571" spans="1:9" x14ac:dyDescent="0.25">
      <c r="A2571" s="1">
        <v>42348</v>
      </c>
      <c r="B2571">
        <v>14.98</v>
      </c>
      <c r="C2571">
        <v>15.23</v>
      </c>
      <c r="D2571">
        <v>14.91</v>
      </c>
      <c r="E2571">
        <v>15.14</v>
      </c>
      <c r="F2571">
        <v>31075412</v>
      </c>
      <c r="G2571">
        <v>58.453322704081629</v>
      </c>
      <c r="H2571">
        <v>58.378152520739945</v>
      </c>
      <c r="I2571" s="2">
        <f>tsla_14yr_avg[[#This Row],[Average_14Y_Centered]]-tsla_14yr_avg[[#This Row],[MANUAL ROLLING AVERAGE]]</f>
        <v>7.5170183341683128E-2</v>
      </c>
    </row>
    <row r="2572" spans="1:9" x14ac:dyDescent="0.25">
      <c r="A2572" s="1">
        <v>42347</v>
      </c>
      <c r="B2572">
        <v>15.11</v>
      </c>
      <c r="C2572">
        <v>15.17</v>
      </c>
      <c r="D2572">
        <v>14.71</v>
      </c>
      <c r="E2572">
        <v>14.97</v>
      </c>
      <c r="F2572">
        <v>45866342</v>
      </c>
      <c r="G2572">
        <v>58.453322704081629</v>
      </c>
      <c r="H2572">
        <v>58.341235237790926</v>
      </c>
      <c r="I2572" s="2">
        <f>tsla_14yr_avg[[#This Row],[Average_14Y_Centered]]-tsla_14yr_avg[[#This Row],[MANUAL ROLLING AVERAGE]]</f>
        <v>0.11208746629070276</v>
      </c>
    </row>
    <row r="2573" spans="1:9" x14ac:dyDescent="0.25">
      <c r="A2573" s="1">
        <v>42346</v>
      </c>
      <c r="B2573">
        <v>15.17</v>
      </c>
      <c r="C2573">
        <v>15.25</v>
      </c>
      <c r="D2573">
        <v>14.95</v>
      </c>
      <c r="E2573">
        <v>15.11</v>
      </c>
      <c r="F2573">
        <v>40314581</v>
      </c>
      <c r="G2573">
        <v>58.414854864433821</v>
      </c>
      <c r="H2573">
        <v>58.302448914431345</v>
      </c>
      <c r="I2573" s="2">
        <f>tsla_14yr_avg[[#This Row],[Average_14Y_Centered]]-tsla_14yr_avg[[#This Row],[MANUAL ROLLING AVERAGE]]</f>
        <v>0.11240595000247566</v>
      </c>
    </row>
    <row r="2574" spans="1:9" x14ac:dyDescent="0.25">
      <c r="A2574" s="1">
        <v>42345</v>
      </c>
      <c r="B2574">
        <v>15.18</v>
      </c>
      <c r="C2574">
        <v>15.71</v>
      </c>
      <c r="D2574">
        <v>15.08</v>
      </c>
      <c r="E2574">
        <v>15.41</v>
      </c>
      <c r="F2574">
        <v>47163393</v>
      </c>
      <c r="G2574">
        <v>58.378152520740279</v>
      </c>
      <c r="H2574">
        <v>58.262797828169589</v>
      </c>
      <c r="I2574" s="2">
        <f>tsla_14yr_avg[[#This Row],[Average_14Y_Centered]]-tsla_14yr_avg[[#This Row],[MANUAL ROLLING AVERAGE]]</f>
        <v>0.11535469257069053</v>
      </c>
    </row>
    <row r="2575" spans="1:9" x14ac:dyDescent="0.25">
      <c r="A2575" s="1">
        <v>42342</v>
      </c>
      <c r="B2575">
        <v>15.5</v>
      </c>
      <c r="C2575">
        <v>15.55</v>
      </c>
      <c r="D2575">
        <v>15.18</v>
      </c>
      <c r="E2575">
        <v>15.36</v>
      </c>
      <c r="F2575">
        <v>38604085</v>
      </c>
      <c r="G2575">
        <v>58.262797828169923</v>
      </c>
      <c r="H2575">
        <v>58.219156549520449</v>
      </c>
      <c r="I2575" s="2">
        <f>tsla_14yr_avg[[#This Row],[Average_14Y_Centered]]-tsla_14yr_avg[[#This Row],[MANUAL ROLLING AVERAGE]]</f>
        <v>4.3641278649474202E-2</v>
      </c>
    </row>
    <row r="2576" spans="1:9" x14ac:dyDescent="0.25">
      <c r="A2576" s="1">
        <v>42341</v>
      </c>
      <c r="B2576">
        <v>15.7</v>
      </c>
      <c r="C2576">
        <v>15.83</v>
      </c>
      <c r="D2576">
        <v>15.33</v>
      </c>
      <c r="E2576">
        <v>15.51</v>
      </c>
      <c r="F2576">
        <v>44093505</v>
      </c>
      <c r="G2576">
        <v>58.262797828169923</v>
      </c>
      <c r="H2576">
        <v>58.175538510705984</v>
      </c>
      <c r="I2576" s="2">
        <f>tsla_14yr_avg[[#This Row],[Average_14Y_Centered]]-tsla_14yr_avg[[#This Row],[MANUAL ROLLING AVERAGE]]</f>
        <v>8.7259317463939112E-2</v>
      </c>
    </row>
    <row r="2577" spans="1:9" x14ac:dyDescent="0.25">
      <c r="A2577" s="1">
        <v>42340</v>
      </c>
      <c r="B2577">
        <v>15.8</v>
      </c>
      <c r="C2577">
        <v>15.91</v>
      </c>
      <c r="D2577">
        <v>15.42</v>
      </c>
      <c r="E2577">
        <v>15.47</v>
      </c>
      <c r="F2577">
        <v>44722066</v>
      </c>
      <c r="G2577">
        <v>58.262797828169923</v>
      </c>
      <c r="H2577">
        <v>58.131892583119885</v>
      </c>
      <c r="I2577" s="2">
        <f>tsla_14yr_avg[[#This Row],[Average_14Y_Centered]]-tsla_14yr_avg[[#This Row],[MANUAL ROLLING AVERAGE]]</f>
        <v>0.13090524505003742</v>
      </c>
    </row>
    <row r="2578" spans="1:9" x14ac:dyDescent="0.25">
      <c r="A2578" s="1">
        <v>42339</v>
      </c>
      <c r="B2578">
        <v>15.4</v>
      </c>
      <c r="C2578">
        <v>15.87</v>
      </c>
      <c r="D2578">
        <v>15.4</v>
      </c>
      <c r="E2578">
        <v>15.81</v>
      </c>
      <c r="F2578">
        <v>56009383</v>
      </c>
      <c r="G2578">
        <v>58.219156549520761</v>
      </c>
      <c r="H2578">
        <v>58.092654301246888</v>
      </c>
      <c r="I2578" s="2">
        <f>tsla_14yr_avg[[#This Row],[Average_14Y_Centered]]-tsla_14yr_avg[[#This Row],[MANUAL ROLLING AVERAGE]]</f>
        <v>0.12650224827387291</v>
      </c>
    </row>
    <row r="2579" spans="1:9" x14ac:dyDescent="0.25">
      <c r="A2579" s="1">
        <v>42338</v>
      </c>
      <c r="B2579">
        <v>15.45</v>
      </c>
      <c r="C2579">
        <v>15.62</v>
      </c>
      <c r="D2579">
        <v>15.27</v>
      </c>
      <c r="E2579">
        <v>15.35</v>
      </c>
      <c r="F2579">
        <v>39897236</v>
      </c>
      <c r="G2579">
        <v>58.175538510706311</v>
      </c>
      <c r="H2579">
        <v>58.052722328854458</v>
      </c>
      <c r="I2579" s="2">
        <f>tsla_14yr_avg[[#This Row],[Average_14Y_Centered]]-tsla_14yr_avg[[#This Row],[MANUAL ROLLING AVERAGE]]</f>
        <v>0.12281618185185295</v>
      </c>
    </row>
    <row r="2580" spans="1:9" x14ac:dyDescent="0.25">
      <c r="A2580" s="1">
        <v>42335</v>
      </c>
      <c r="B2580">
        <v>15.4</v>
      </c>
      <c r="C2580">
        <v>15.48</v>
      </c>
      <c r="D2580">
        <v>15.13</v>
      </c>
      <c r="E2580">
        <v>15.44</v>
      </c>
      <c r="F2580">
        <v>29240325</v>
      </c>
      <c r="G2580">
        <v>58.052722328854763</v>
      </c>
      <c r="H2580">
        <v>58.012783999999684</v>
      </c>
      <c r="I2580" s="2">
        <f>tsla_14yr_avg[[#This Row],[Average_14Y_Centered]]-tsla_14yr_avg[[#This Row],[MANUAL ROLLING AVERAGE]]</f>
        <v>3.9938328855079419E-2</v>
      </c>
    </row>
    <row r="2581" spans="1:9" x14ac:dyDescent="0.25">
      <c r="A2581" s="1">
        <v>42333</v>
      </c>
      <c r="B2581">
        <v>14.76</v>
      </c>
      <c r="C2581">
        <v>15.39</v>
      </c>
      <c r="D2581">
        <v>14.69</v>
      </c>
      <c r="E2581">
        <v>15.31</v>
      </c>
      <c r="F2581">
        <v>59861746</v>
      </c>
      <c r="G2581">
        <v>58.052722328854763</v>
      </c>
      <c r="H2581">
        <v>57.972711267605327</v>
      </c>
      <c r="I2581" s="2">
        <f>tsla_14yr_avg[[#This Row],[Average_14Y_Centered]]-tsla_14yr_avg[[#This Row],[MANUAL ROLLING AVERAGE]]</f>
        <v>8.0011061249436466E-2</v>
      </c>
    </row>
    <row r="2582" spans="1:9" x14ac:dyDescent="0.25">
      <c r="A2582" s="1">
        <v>42332</v>
      </c>
      <c r="B2582">
        <v>14.36</v>
      </c>
      <c r="C2582">
        <v>14.73</v>
      </c>
      <c r="D2582">
        <v>14.33</v>
      </c>
      <c r="E2582">
        <v>14.55</v>
      </c>
      <c r="F2582">
        <v>37204433</v>
      </c>
      <c r="G2582">
        <v>58.012784000000003</v>
      </c>
      <c r="H2582">
        <v>57.936868395772983</v>
      </c>
      <c r="I2582" s="2">
        <f>tsla_14yr_avg[[#This Row],[Average_14Y_Centered]]-tsla_14yr_avg[[#This Row],[MANUAL ROLLING AVERAGE]]</f>
        <v>7.5915604227020594E-2</v>
      </c>
    </row>
    <row r="2583" spans="1:9" x14ac:dyDescent="0.25">
      <c r="A2583" s="1">
        <v>42331</v>
      </c>
      <c r="B2583">
        <v>14.49</v>
      </c>
      <c r="C2583">
        <v>14.61</v>
      </c>
      <c r="D2583">
        <v>14.31</v>
      </c>
      <c r="E2583">
        <v>14.52</v>
      </c>
      <c r="F2583">
        <v>37893024</v>
      </c>
      <c r="G2583">
        <v>58.012784000000003</v>
      </c>
      <c r="H2583">
        <v>57.901655989749855</v>
      </c>
      <c r="I2583" s="2">
        <f>tsla_14yr_avg[[#This Row],[Average_14Y_Centered]]-tsla_14yr_avg[[#This Row],[MANUAL ROLLING AVERAGE]]</f>
        <v>0.11112801025014818</v>
      </c>
    </row>
    <row r="2584" spans="1:9" x14ac:dyDescent="0.25">
      <c r="A2584" s="1">
        <v>42328</v>
      </c>
      <c r="B2584">
        <v>14.9</v>
      </c>
      <c r="C2584">
        <v>15</v>
      </c>
      <c r="D2584">
        <v>14.24</v>
      </c>
      <c r="E2584">
        <v>14.67</v>
      </c>
      <c r="F2584">
        <v>66010898</v>
      </c>
      <c r="G2584">
        <v>57.901655989750161</v>
      </c>
      <c r="H2584">
        <v>57.862473566164375</v>
      </c>
      <c r="I2584" s="2">
        <f>tsla_14yr_avg[[#This Row],[Average_14Y_Centered]]-tsla_14yr_avg[[#This Row],[MANUAL ROLLING AVERAGE]]</f>
        <v>3.9182423585785386E-2</v>
      </c>
    </row>
    <row r="2585" spans="1:9" x14ac:dyDescent="0.25">
      <c r="A2585" s="1">
        <v>42327</v>
      </c>
      <c r="B2585">
        <v>14.7</v>
      </c>
      <c r="C2585">
        <v>15.08</v>
      </c>
      <c r="D2585">
        <v>14.69</v>
      </c>
      <c r="E2585">
        <v>14.79</v>
      </c>
      <c r="F2585">
        <v>37565664</v>
      </c>
      <c r="G2585">
        <v>57.901655989750161</v>
      </c>
      <c r="H2585">
        <v>57.822310897435585</v>
      </c>
      <c r="I2585" s="2">
        <f>tsla_14yr_avg[[#This Row],[Average_14Y_Centered]]-tsla_14yr_avg[[#This Row],[MANUAL ROLLING AVERAGE]]</f>
        <v>7.9345092314575538E-2</v>
      </c>
    </row>
    <row r="2586" spans="1:9" x14ac:dyDescent="0.25">
      <c r="A2586" s="1">
        <v>42326</v>
      </c>
      <c r="B2586">
        <v>14.3</v>
      </c>
      <c r="C2586">
        <v>14.76</v>
      </c>
      <c r="D2586">
        <v>14.17</v>
      </c>
      <c r="E2586">
        <v>14.74</v>
      </c>
      <c r="F2586">
        <v>42178543</v>
      </c>
      <c r="G2586">
        <v>57.901655989750161</v>
      </c>
      <c r="H2586">
        <v>57.780920166719795</v>
      </c>
      <c r="I2586" s="2">
        <f>tsla_14yr_avg[[#This Row],[Average_14Y_Centered]]-tsla_14yr_avg[[#This Row],[MANUAL ROLLING AVERAGE]]</f>
        <v>0.12073582303036545</v>
      </c>
    </row>
    <row r="2587" spans="1:9" x14ac:dyDescent="0.25">
      <c r="A2587" s="1">
        <v>42325</v>
      </c>
      <c r="B2587">
        <v>14.35</v>
      </c>
      <c r="C2587">
        <v>14.4</v>
      </c>
      <c r="D2587">
        <v>14.09</v>
      </c>
      <c r="E2587">
        <v>14.27</v>
      </c>
      <c r="F2587">
        <v>32230218</v>
      </c>
      <c r="G2587">
        <v>57.862473566164688</v>
      </c>
      <c r="H2587">
        <v>57.737097498396089</v>
      </c>
      <c r="I2587" s="2">
        <f>tsla_14yr_avg[[#This Row],[Average_14Y_Centered]]-tsla_14yr_avg[[#This Row],[MANUAL ROLLING AVERAGE]]</f>
        <v>0.12537606776859889</v>
      </c>
    </row>
    <row r="2588" spans="1:9" x14ac:dyDescent="0.25">
      <c r="A2588" s="1">
        <v>42324</v>
      </c>
      <c r="B2588">
        <v>13.74</v>
      </c>
      <c r="C2588">
        <v>14.33</v>
      </c>
      <c r="D2588">
        <v>13.72</v>
      </c>
      <c r="E2588">
        <v>14.29</v>
      </c>
      <c r="F2588">
        <v>43880970</v>
      </c>
      <c r="G2588">
        <v>57.822310897435905</v>
      </c>
      <c r="H2588">
        <v>57.694359961501128</v>
      </c>
      <c r="I2588" s="2">
        <f>tsla_14yr_avg[[#This Row],[Average_14Y_Centered]]-tsla_14yr_avg[[#This Row],[MANUAL ROLLING AVERAGE]]</f>
        <v>0.12795093593477702</v>
      </c>
    </row>
    <row r="2589" spans="1:9" x14ac:dyDescent="0.25">
      <c r="A2589" s="1">
        <v>42321</v>
      </c>
      <c r="B2589">
        <v>14.2</v>
      </c>
      <c r="C2589">
        <v>14.2</v>
      </c>
      <c r="D2589">
        <v>13.77</v>
      </c>
      <c r="E2589">
        <v>13.81</v>
      </c>
      <c r="F2589">
        <v>51454958</v>
      </c>
      <c r="G2589">
        <v>57.694359961501448</v>
      </c>
      <c r="H2589">
        <v>57.649983953786588</v>
      </c>
      <c r="I2589" s="2">
        <f>tsla_14yr_avg[[#This Row],[Average_14Y_Centered]]-tsla_14yr_avg[[#This Row],[MANUAL ROLLING AVERAGE]]</f>
        <v>4.4376007714859611E-2</v>
      </c>
    </row>
    <row r="2590" spans="1:9" x14ac:dyDescent="0.25">
      <c r="A2590" s="1">
        <v>42320</v>
      </c>
      <c r="B2590">
        <v>14.52</v>
      </c>
      <c r="C2590">
        <v>14.6</v>
      </c>
      <c r="D2590">
        <v>14.18</v>
      </c>
      <c r="E2590">
        <v>14.2</v>
      </c>
      <c r="F2590">
        <v>43738545</v>
      </c>
      <c r="G2590">
        <v>57.694359961501448</v>
      </c>
      <c r="H2590">
        <v>57.607264847511722</v>
      </c>
      <c r="I2590" s="2">
        <f>tsla_14yr_avg[[#This Row],[Average_14Y_Centered]]-tsla_14yr_avg[[#This Row],[MANUAL ROLLING AVERAGE]]</f>
        <v>8.7095113989725803E-2</v>
      </c>
    </row>
    <row r="2591" spans="1:9" x14ac:dyDescent="0.25">
      <c r="A2591" s="1">
        <v>42319</v>
      </c>
      <c r="B2591">
        <v>14.52</v>
      </c>
      <c r="C2591">
        <v>14.63</v>
      </c>
      <c r="D2591">
        <v>14.24</v>
      </c>
      <c r="E2591">
        <v>14.61</v>
      </c>
      <c r="F2591">
        <v>50217142</v>
      </c>
      <c r="G2591">
        <v>57.694359961501448</v>
      </c>
      <c r="H2591">
        <v>57.568734746306674</v>
      </c>
      <c r="I2591" s="2">
        <f>tsla_14yr_avg[[#This Row],[Average_14Y_Centered]]-tsla_14yr_avg[[#This Row],[MANUAL ROLLING AVERAGE]]</f>
        <v>0.12562521519477343</v>
      </c>
    </row>
    <row r="2592" spans="1:9" x14ac:dyDescent="0.25">
      <c r="A2592" s="1">
        <v>42318</v>
      </c>
      <c r="B2592">
        <v>14.9</v>
      </c>
      <c r="C2592">
        <v>14.91</v>
      </c>
      <c r="D2592">
        <v>14.41</v>
      </c>
      <c r="E2592">
        <v>14.43</v>
      </c>
      <c r="F2592">
        <v>69255161</v>
      </c>
      <c r="G2592">
        <v>57.649983953786901</v>
      </c>
      <c r="H2592">
        <v>57.525775778990997</v>
      </c>
      <c r="I2592" s="2">
        <f>tsla_14yr_avg[[#This Row],[Average_14Y_Centered]]-tsla_14yr_avg[[#This Row],[MANUAL ROLLING AVERAGE]]</f>
        <v>0.1242081747959034</v>
      </c>
    </row>
    <row r="2593" spans="1:9" x14ac:dyDescent="0.25">
      <c r="A2593" s="1">
        <v>42317</v>
      </c>
      <c r="B2593">
        <v>15.53</v>
      </c>
      <c r="C2593">
        <v>15.53</v>
      </c>
      <c r="D2593">
        <v>14.95</v>
      </c>
      <c r="E2593">
        <v>15.02</v>
      </c>
      <c r="F2593">
        <v>57762959</v>
      </c>
      <c r="G2593">
        <v>57.607264847512042</v>
      </c>
      <c r="H2593">
        <v>57.480931876606348</v>
      </c>
      <c r="I2593" s="2">
        <f>tsla_14yr_avg[[#This Row],[Average_14Y_Centered]]-tsla_14yr_avg[[#This Row],[MANUAL ROLLING AVERAGE]]</f>
        <v>0.12633297090569329</v>
      </c>
    </row>
    <row r="2594" spans="1:9" x14ac:dyDescent="0.25">
      <c r="A2594" s="1">
        <v>42314</v>
      </c>
      <c r="B2594">
        <v>15.38</v>
      </c>
      <c r="C2594">
        <v>15.56</v>
      </c>
      <c r="D2594">
        <v>15.3</v>
      </c>
      <c r="E2594">
        <v>15.49</v>
      </c>
      <c r="F2594">
        <v>36679433</v>
      </c>
      <c r="G2594">
        <v>57.480931876606675</v>
      </c>
      <c r="H2594">
        <v>57.432719382834762</v>
      </c>
      <c r="I2594" s="2">
        <f>tsla_14yr_avg[[#This Row],[Average_14Y_Centered]]-tsla_14yr_avg[[#This Row],[MANUAL ROLLING AVERAGE]]</f>
        <v>4.82124937719135E-2</v>
      </c>
    </row>
    <row r="2595" spans="1:9" x14ac:dyDescent="0.25">
      <c r="A2595" s="1">
        <v>42313</v>
      </c>
      <c r="B2595">
        <v>15.37</v>
      </c>
      <c r="C2595">
        <v>15.64</v>
      </c>
      <c r="D2595">
        <v>15.28</v>
      </c>
      <c r="E2595">
        <v>15.45</v>
      </c>
      <c r="F2595">
        <v>67452699</v>
      </c>
      <c r="G2595">
        <v>57.480931876606675</v>
      </c>
      <c r="H2595">
        <v>57.381954983922498</v>
      </c>
      <c r="I2595" s="2">
        <f>tsla_14yr_avg[[#This Row],[Average_14Y_Centered]]-tsla_14yr_avg[[#This Row],[MANUAL ROLLING AVERAGE]]</f>
        <v>9.8976892684177642E-2</v>
      </c>
    </row>
    <row r="2596" spans="1:9" x14ac:dyDescent="0.25">
      <c r="A2596" s="1">
        <v>42312</v>
      </c>
      <c r="B2596">
        <v>15.13</v>
      </c>
      <c r="C2596">
        <v>15.52</v>
      </c>
      <c r="D2596">
        <v>15.01</v>
      </c>
      <c r="E2596">
        <v>15.44</v>
      </c>
      <c r="F2596">
        <v>190895716</v>
      </c>
      <c r="G2596">
        <v>57.480931876606675</v>
      </c>
      <c r="H2596">
        <v>57.331264072048555</v>
      </c>
      <c r="I2596" s="2">
        <f>tsla_14yr_avg[[#This Row],[Average_14Y_Centered]]-tsla_14yr_avg[[#This Row],[MANUAL ROLLING AVERAGE]]</f>
        <v>0.14966780455812057</v>
      </c>
    </row>
    <row r="2597" spans="1:9" x14ac:dyDescent="0.25">
      <c r="A2597" s="1">
        <v>42311</v>
      </c>
      <c r="B2597">
        <v>14.26</v>
      </c>
      <c r="C2597">
        <v>14.3</v>
      </c>
      <c r="D2597">
        <v>13.85</v>
      </c>
      <c r="E2597">
        <v>13.89</v>
      </c>
      <c r="F2597">
        <v>124987418</v>
      </c>
      <c r="G2597">
        <v>57.432719382835103</v>
      </c>
      <c r="H2597">
        <v>57.276409266408926</v>
      </c>
      <c r="I2597" s="2">
        <f>tsla_14yr_avg[[#This Row],[Average_14Y_Centered]]-tsla_14yr_avg[[#This Row],[MANUAL ROLLING AVERAGE]]</f>
        <v>0.15631011642617665</v>
      </c>
    </row>
    <row r="2598" spans="1:9" x14ac:dyDescent="0.25">
      <c r="A2598" s="1">
        <v>42310</v>
      </c>
      <c r="B2598">
        <v>13.93</v>
      </c>
      <c r="C2598">
        <v>14.39</v>
      </c>
      <c r="D2598">
        <v>13.81</v>
      </c>
      <c r="E2598">
        <v>14.25</v>
      </c>
      <c r="F2598">
        <v>58919221</v>
      </c>
      <c r="G2598">
        <v>57.381954983922832</v>
      </c>
      <c r="H2598">
        <v>57.221609269391344</v>
      </c>
      <c r="I2598" s="2">
        <f>tsla_14yr_avg[[#This Row],[Average_14Y_Centered]]-tsla_14yr_avg[[#This Row],[MANUAL ROLLING AVERAGE]]</f>
        <v>0.16034571453148772</v>
      </c>
    </row>
    <row r="2599" spans="1:9" x14ac:dyDescent="0.25">
      <c r="A2599" s="1">
        <v>42307</v>
      </c>
      <c r="B2599">
        <v>14.03</v>
      </c>
      <c r="C2599">
        <v>14.11</v>
      </c>
      <c r="D2599">
        <v>13.59</v>
      </c>
      <c r="E2599">
        <v>13.8</v>
      </c>
      <c r="F2599">
        <v>66583568</v>
      </c>
      <c r="G2599">
        <v>57.221609269391699</v>
      </c>
      <c r="H2599">
        <v>57.166458467481931</v>
      </c>
      <c r="I2599" s="2">
        <f>tsla_14yr_avg[[#This Row],[Average_14Y_Centered]]-tsla_14yr_avg[[#This Row],[MANUAL ROLLING AVERAGE]]</f>
        <v>5.5150801909768177E-2</v>
      </c>
    </row>
    <row r="2600" spans="1:9" x14ac:dyDescent="0.25">
      <c r="A2600" s="1">
        <v>42306</v>
      </c>
      <c r="B2600">
        <v>14.12</v>
      </c>
      <c r="C2600">
        <v>14.25</v>
      </c>
      <c r="D2600">
        <v>14.04</v>
      </c>
      <c r="E2600">
        <v>14.11</v>
      </c>
      <c r="F2600">
        <v>27075508</v>
      </c>
      <c r="G2600">
        <v>57.221609269391699</v>
      </c>
      <c r="H2600">
        <v>57.112376811593847</v>
      </c>
      <c r="I2600" s="2">
        <f>tsla_14yr_avg[[#This Row],[Average_14Y_Centered]]-tsla_14yr_avg[[#This Row],[MANUAL ROLLING AVERAGE]]</f>
        <v>0.10923245779785162</v>
      </c>
    </row>
    <row r="2601" spans="1:9" x14ac:dyDescent="0.25">
      <c r="A2601" s="1">
        <v>42305</v>
      </c>
      <c r="B2601">
        <v>14.09</v>
      </c>
      <c r="C2601">
        <v>14.23</v>
      </c>
      <c r="D2601">
        <v>13.89</v>
      </c>
      <c r="E2601">
        <v>14.2</v>
      </c>
      <c r="F2601">
        <v>40928937</v>
      </c>
      <c r="G2601">
        <v>57.221609269391699</v>
      </c>
      <c r="H2601">
        <v>57.058405283504811</v>
      </c>
      <c r="I2601" s="2">
        <f>tsla_14yr_avg[[#This Row],[Average_14Y_Centered]]-tsla_14yr_avg[[#This Row],[MANUAL ROLLING AVERAGE]]</f>
        <v>0.16320398588688789</v>
      </c>
    </row>
    <row r="2602" spans="1:9" x14ac:dyDescent="0.25">
      <c r="A2602" s="1">
        <v>42304</v>
      </c>
      <c r="B2602">
        <v>14.32</v>
      </c>
      <c r="C2602">
        <v>14.47</v>
      </c>
      <c r="D2602">
        <v>13.83</v>
      </c>
      <c r="E2602">
        <v>14.02</v>
      </c>
      <c r="F2602">
        <v>52791789</v>
      </c>
      <c r="G2602">
        <v>57.166458467482286</v>
      </c>
      <c r="H2602">
        <v>57.005114405413764</v>
      </c>
      <c r="I2602" s="2">
        <f>tsla_14yr_avg[[#This Row],[Average_14Y_Centered]]-tsla_14yr_avg[[#This Row],[MANUAL ROLLING AVERAGE]]</f>
        <v>0.16134406206852248</v>
      </c>
    </row>
    <row r="2603" spans="1:9" x14ac:dyDescent="0.25">
      <c r="A2603" s="1">
        <v>42303</v>
      </c>
      <c r="B2603">
        <v>14.09</v>
      </c>
      <c r="C2603">
        <v>14.39</v>
      </c>
      <c r="D2603">
        <v>14</v>
      </c>
      <c r="E2603">
        <v>14.35</v>
      </c>
      <c r="F2603">
        <v>50871622</v>
      </c>
      <c r="G2603">
        <v>57.112376811594203</v>
      </c>
      <c r="H2603">
        <v>56.955390070921638</v>
      </c>
      <c r="I2603" s="2">
        <f>tsla_14yr_avg[[#This Row],[Average_14Y_Centered]]-tsla_14yr_avg[[#This Row],[MANUAL ROLLING AVERAGE]]</f>
        <v>0.15698674067256491</v>
      </c>
    </row>
    <row r="2604" spans="1:9" x14ac:dyDescent="0.25">
      <c r="A2604" s="1">
        <v>42300</v>
      </c>
      <c r="B2604">
        <v>14.33</v>
      </c>
      <c r="C2604">
        <v>14.36</v>
      </c>
      <c r="D2604">
        <v>13.85</v>
      </c>
      <c r="E2604">
        <v>13.94</v>
      </c>
      <c r="F2604">
        <v>63531995</v>
      </c>
      <c r="G2604">
        <v>56.955390070921986</v>
      </c>
      <c r="H2604">
        <v>56.904604966139615</v>
      </c>
      <c r="I2604" s="2">
        <f>tsla_14yr_avg[[#This Row],[Average_14Y_Centered]]-tsla_14yr_avg[[#This Row],[MANUAL ROLLING AVERAGE]]</f>
        <v>5.0785104782370638E-2</v>
      </c>
    </row>
    <row r="2605" spans="1:9" x14ac:dyDescent="0.25">
      <c r="A2605" s="1">
        <v>42299</v>
      </c>
      <c r="B2605">
        <v>14.1</v>
      </c>
      <c r="C2605">
        <v>14.38</v>
      </c>
      <c r="D2605">
        <v>13.96</v>
      </c>
      <c r="E2605">
        <v>14.11</v>
      </c>
      <c r="F2605">
        <v>42377429</v>
      </c>
      <c r="G2605">
        <v>56.955390070921986</v>
      </c>
      <c r="H2605">
        <v>56.856096774193212</v>
      </c>
      <c r="I2605" s="2">
        <f>tsla_14yr_avg[[#This Row],[Average_14Y_Centered]]-tsla_14yr_avg[[#This Row],[MANUAL ROLLING AVERAGE]]</f>
        <v>9.9293296728774294E-2</v>
      </c>
    </row>
    <row r="2606" spans="1:9" x14ac:dyDescent="0.25">
      <c r="A2606" s="1">
        <v>42298</v>
      </c>
      <c r="B2606">
        <v>14.13</v>
      </c>
      <c r="C2606">
        <v>14.32</v>
      </c>
      <c r="D2606">
        <v>13.92</v>
      </c>
      <c r="E2606">
        <v>14.01</v>
      </c>
      <c r="F2606">
        <v>62752129</v>
      </c>
      <c r="G2606">
        <v>56.955390070921986</v>
      </c>
      <c r="H2606">
        <v>56.80279444982218</v>
      </c>
      <c r="I2606" s="2">
        <f>tsla_14yr_avg[[#This Row],[Average_14Y_Centered]]-tsla_14yr_avg[[#This Row],[MANUAL ROLLING AVERAGE]]</f>
        <v>0.15259562109980607</v>
      </c>
    </row>
    <row r="2607" spans="1:9" x14ac:dyDescent="0.25">
      <c r="A2607" s="1">
        <v>42297</v>
      </c>
      <c r="B2607">
        <v>15.18</v>
      </c>
      <c r="C2607">
        <v>15.24</v>
      </c>
      <c r="D2607">
        <v>13.47</v>
      </c>
      <c r="E2607">
        <v>14.2</v>
      </c>
      <c r="F2607">
        <v>223500950</v>
      </c>
      <c r="G2607">
        <v>56.904604966139971</v>
      </c>
      <c r="H2607">
        <v>56.750054874111989</v>
      </c>
      <c r="I2607" s="2">
        <f>tsla_14yr_avg[[#This Row],[Average_14Y_Centered]]-tsla_14yr_avg[[#This Row],[MANUAL ROLLING AVERAGE]]</f>
        <v>0.15455009202798209</v>
      </c>
    </row>
    <row r="2608" spans="1:9" x14ac:dyDescent="0.25">
      <c r="A2608" s="1">
        <v>42296</v>
      </c>
      <c r="B2608">
        <v>15.1</v>
      </c>
      <c r="C2608">
        <v>15.41</v>
      </c>
      <c r="D2608">
        <v>15</v>
      </c>
      <c r="E2608">
        <v>15.21</v>
      </c>
      <c r="F2608">
        <v>37618464</v>
      </c>
      <c r="G2608">
        <v>56.856096774193553</v>
      </c>
      <c r="H2608">
        <v>56.697552470132038</v>
      </c>
      <c r="I2608" s="2">
        <f>tsla_14yr_avg[[#This Row],[Average_14Y_Centered]]-tsla_14yr_avg[[#This Row],[MANUAL ROLLING AVERAGE]]</f>
        <v>0.15854430406151465</v>
      </c>
    </row>
    <row r="2609" spans="1:9" x14ac:dyDescent="0.25">
      <c r="A2609" s="1">
        <v>42293</v>
      </c>
      <c r="B2609">
        <v>14.87</v>
      </c>
      <c r="C2609">
        <v>15.37</v>
      </c>
      <c r="D2609">
        <v>14.86</v>
      </c>
      <c r="E2609">
        <v>15.13</v>
      </c>
      <c r="F2609">
        <v>65017447</v>
      </c>
      <c r="G2609">
        <v>56.697552470132386</v>
      </c>
      <c r="H2609">
        <v>56.649654392764518</v>
      </c>
      <c r="I2609" s="2">
        <f>tsla_14yr_avg[[#This Row],[Average_14Y_Centered]]-tsla_14yr_avg[[#This Row],[MANUAL ROLLING AVERAGE]]</f>
        <v>4.7898077367868552E-2</v>
      </c>
    </row>
    <row r="2610" spans="1:9" x14ac:dyDescent="0.25">
      <c r="A2610" s="1">
        <v>42292</v>
      </c>
      <c r="B2610">
        <v>14.43</v>
      </c>
      <c r="C2610">
        <v>14.78</v>
      </c>
      <c r="D2610">
        <v>14.25</v>
      </c>
      <c r="E2610">
        <v>14.75</v>
      </c>
      <c r="F2610">
        <v>42663539</v>
      </c>
      <c r="G2610">
        <v>56.697552470132386</v>
      </c>
      <c r="H2610">
        <v>56.596319870758954</v>
      </c>
      <c r="I2610" s="2">
        <f>tsla_14yr_avg[[#This Row],[Average_14Y_Centered]]-tsla_14yr_avg[[#This Row],[MANUAL ROLLING AVERAGE]]</f>
        <v>0.10123259937343221</v>
      </c>
    </row>
    <row r="2611" spans="1:9" x14ac:dyDescent="0.25">
      <c r="A2611" s="1">
        <v>42291</v>
      </c>
      <c r="B2611">
        <v>14.71</v>
      </c>
      <c r="C2611">
        <v>14.73</v>
      </c>
      <c r="D2611">
        <v>14.36</v>
      </c>
      <c r="E2611">
        <v>14.46</v>
      </c>
      <c r="F2611">
        <v>46566738</v>
      </c>
      <c r="G2611">
        <v>56.697552470132386</v>
      </c>
      <c r="H2611">
        <v>56.544398836457326</v>
      </c>
      <c r="I2611" s="2">
        <f>tsla_14yr_avg[[#This Row],[Average_14Y_Centered]]-tsla_14yr_avg[[#This Row],[MANUAL ROLLING AVERAGE]]</f>
        <v>0.15315363367506052</v>
      </c>
    </row>
    <row r="2612" spans="1:9" x14ac:dyDescent="0.25">
      <c r="A2612" s="1">
        <v>42290</v>
      </c>
      <c r="B2612">
        <v>14.22</v>
      </c>
      <c r="C2612">
        <v>14.83</v>
      </c>
      <c r="D2612">
        <v>14.08</v>
      </c>
      <c r="E2612">
        <v>14.62</v>
      </c>
      <c r="F2612">
        <v>77573105</v>
      </c>
      <c r="G2612">
        <v>56.649654392764866</v>
      </c>
      <c r="H2612">
        <v>56.492683478822812</v>
      </c>
      <c r="I2612" s="2">
        <f>tsla_14yr_avg[[#This Row],[Average_14Y_Centered]]-tsla_14yr_avg[[#This Row],[MANUAL ROLLING AVERAGE]]</f>
        <v>0.15697091394205387</v>
      </c>
    </row>
    <row r="2613" spans="1:9" x14ac:dyDescent="0.25">
      <c r="A2613" s="1">
        <v>42289</v>
      </c>
      <c r="B2613">
        <v>14.87</v>
      </c>
      <c r="C2613">
        <v>14.87</v>
      </c>
      <c r="D2613">
        <v>14.35</v>
      </c>
      <c r="E2613">
        <v>14.37</v>
      </c>
      <c r="F2613">
        <v>57544604</v>
      </c>
      <c r="G2613">
        <v>56.596319870759288</v>
      </c>
      <c r="H2613">
        <v>56.438845407502896</v>
      </c>
      <c r="I2613" s="2">
        <f>tsla_14yr_avg[[#This Row],[Average_14Y_Centered]]-tsla_14yr_avg[[#This Row],[MANUAL ROLLING AVERAGE]]</f>
        <v>0.15747446325639203</v>
      </c>
    </row>
    <row r="2614" spans="1:9" x14ac:dyDescent="0.25">
      <c r="A2614" s="1">
        <v>42286</v>
      </c>
      <c r="B2614">
        <v>14.73</v>
      </c>
      <c r="C2614">
        <v>14.96</v>
      </c>
      <c r="D2614">
        <v>14.56</v>
      </c>
      <c r="E2614">
        <v>14.71</v>
      </c>
      <c r="F2614">
        <v>92375645</v>
      </c>
      <c r="G2614">
        <v>56.438845407503223</v>
      </c>
      <c r="H2614">
        <v>56.38493691361986</v>
      </c>
      <c r="I2614" s="2">
        <f>tsla_14yr_avg[[#This Row],[Average_14Y_Centered]]-tsla_14yr_avg[[#This Row],[MANUAL ROLLING AVERAGE]]</f>
        <v>5.3908493883362496E-2</v>
      </c>
    </row>
    <row r="2615" spans="1:9" x14ac:dyDescent="0.25">
      <c r="A2615" s="1">
        <v>42285</v>
      </c>
      <c r="B2615">
        <v>15.34</v>
      </c>
      <c r="C2615">
        <v>15.38</v>
      </c>
      <c r="D2615">
        <v>14.75</v>
      </c>
      <c r="E2615">
        <v>15.11</v>
      </c>
      <c r="F2615">
        <v>91998349</v>
      </c>
      <c r="G2615">
        <v>56.438845407503223</v>
      </c>
      <c r="H2615">
        <v>56.32611974109998</v>
      </c>
      <c r="I2615" s="2">
        <f>tsla_14yr_avg[[#This Row],[Average_14Y_Centered]]-tsla_14yr_avg[[#This Row],[MANUAL ROLLING AVERAGE]]</f>
        <v>0.112725666403243</v>
      </c>
    </row>
    <row r="2616" spans="1:9" x14ac:dyDescent="0.25">
      <c r="A2616" s="1">
        <v>42284</v>
      </c>
      <c r="B2616">
        <v>15.78</v>
      </c>
      <c r="C2616">
        <v>15.85</v>
      </c>
      <c r="D2616">
        <v>15.27</v>
      </c>
      <c r="E2616">
        <v>15.46</v>
      </c>
      <c r="F2616">
        <v>102209475</v>
      </c>
      <c r="G2616">
        <v>56.438845407503223</v>
      </c>
      <c r="H2616">
        <v>56.266396892197783</v>
      </c>
      <c r="I2616" s="2">
        <f>tsla_14yr_avg[[#This Row],[Average_14Y_Centered]]-tsla_14yr_avg[[#This Row],[MANUAL ROLLING AVERAGE]]</f>
        <v>0.17244851530544025</v>
      </c>
    </row>
    <row r="2617" spans="1:9" x14ac:dyDescent="0.25">
      <c r="A2617" s="1">
        <v>42283</v>
      </c>
      <c r="B2617">
        <v>16</v>
      </c>
      <c r="C2617">
        <v>16.2</v>
      </c>
      <c r="D2617">
        <v>15.71</v>
      </c>
      <c r="E2617">
        <v>16.100000000000001</v>
      </c>
      <c r="F2617">
        <v>78538521</v>
      </c>
      <c r="G2617">
        <v>56.384936913620194</v>
      </c>
      <c r="H2617">
        <v>56.203840673574788</v>
      </c>
      <c r="I2617" s="2">
        <f>tsla_14yr_avg[[#This Row],[Average_14Y_Centered]]-tsla_14yr_avg[[#This Row],[MANUAL ROLLING AVERAGE]]</f>
        <v>0.18109624004540592</v>
      </c>
    </row>
    <row r="2618" spans="1:9" x14ac:dyDescent="0.25">
      <c r="A2618" s="1">
        <v>42282</v>
      </c>
      <c r="B2618">
        <v>16.59</v>
      </c>
      <c r="C2618">
        <v>16.66</v>
      </c>
      <c r="D2618">
        <v>16.28</v>
      </c>
      <c r="E2618">
        <v>16.41</v>
      </c>
      <c r="F2618">
        <v>55348032</v>
      </c>
      <c r="G2618">
        <v>56.326119741100328</v>
      </c>
      <c r="H2618">
        <v>56.143524457401668</v>
      </c>
      <c r="I2618" s="2">
        <f>tsla_14yr_avg[[#This Row],[Average_14Y_Centered]]-tsla_14yr_avg[[#This Row],[MANUAL ROLLING AVERAGE]]</f>
        <v>0.18259528369866018</v>
      </c>
    </row>
    <row r="2619" spans="1:9" x14ac:dyDescent="0.25">
      <c r="A2619" s="1">
        <v>42279</v>
      </c>
      <c r="B2619">
        <v>15.71</v>
      </c>
      <c r="C2619">
        <v>16.510000000000002</v>
      </c>
      <c r="D2619">
        <v>15.66</v>
      </c>
      <c r="E2619">
        <v>16.5</v>
      </c>
      <c r="F2619">
        <v>66359798</v>
      </c>
      <c r="G2619">
        <v>56.143524457402016</v>
      </c>
      <c r="H2619">
        <v>56.075764744004836</v>
      </c>
      <c r="I2619" s="2">
        <f>tsla_14yr_avg[[#This Row],[Average_14Y_Centered]]-tsla_14yr_avg[[#This Row],[MANUAL ROLLING AVERAGE]]</f>
        <v>6.7759713397180121E-2</v>
      </c>
    </row>
    <row r="2620" spans="1:9" x14ac:dyDescent="0.25">
      <c r="A2620" s="1">
        <v>42278</v>
      </c>
      <c r="B2620">
        <v>16.5</v>
      </c>
      <c r="C2620">
        <v>16.57</v>
      </c>
      <c r="D2620">
        <v>15.81</v>
      </c>
      <c r="E2620">
        <v>15.99</v>
      </c>
      <c r="F2620">
        <v>68594530</v>
      </c>
      <c r="G2620">
        <v>56.143524457402016</v>
      </c>
      <c r="H2620">
        <v>56.007001620745193</v>
      </c>
      <c r="I2620" s="2">
        <f>tsla_14yr_avg[[#This Row],[Average_14Y_Centered]]-tsla_14yr_avg[[#This Row],[MANUAL ROLLING AVERAGE]]</f>
        <v>0.13652283665682319</v>
      </c>
    </row>
    <row r="2621" spans="1:9" x14ac:dyDescent="0.25">
      <c r="A2621" s="1">
        <v>42277</v>
      </c>
      <c r="B2621">
        <v>16.8</v>
      </c>
      <c r="C2621">
        <v>16.829999999999998</v>
      </c>
      <c r="D2621">
        <v>16.16</v>
      </c>
      <c r="E2621">
        <v>16.559999999999999</v>
      </c>
      <c r="F2621">
        <v>73943806</v>
      </c>
      <c r="G2621">
        <v>56.143524457402016</v>
      </c>
      <c r="H2621">
        <v>55.931838521400429</v>
      </c>
      <c r="I2621" s="2">
        <f>tsla_14yr_avg[[#This Row],[Average_14Y_Centered]]-tsla_14yr_avg[[#This Row],[MANUAL ROLLING AVERAGE]]</f>
        <v>0.21168593600158658</v>
      </c>
    </row>
    <row r="2622" spans="1:9" x14ac:dyDescent="0.25">
      <c r="A2622" s="1">
        <v>42276</v>
      </c>
      <c r="B2622">
        <v>16.7</v>
      </c>
      <c r="C2622">
        <v>16.98</v>
      </c>
      <c r="D2622">
        <v>16.36</v>
      </c>
      <c r="E2622">
        <v>16.440000000000001</v>
      </c>
      <c r="F2622">
        <v>55547367</v>
      </c>
      <c r="G2622">
        <v>56.075764744005191</v>
      </c>
      <c r="H2622">
        <v>55.858206292571822</v>
      </c>
      <c r="I2622" s="2">
        <f>tsla_14yr_avg[[#This Row],[Average_14Y_Centered]]-tsla_14yr_avg[[#This Row],[MANUAL ROLLING AVERAGE]]</f>
        <v>0.21755845143336927</v>
      </c>
    </row>
    <row r="2623" spans="1:9" x14ac:dyDescent="0.25">
      <c r="A2623" s="1">
        <v>42275</v>
      </c>
      <c r="B2623">
        <v>17.16</v>
      </c>
      <c r="C2623">
        <v>17.32</v>
      </c>
      <c r="D2623">
        <v>16.440000000000001</v>
      </c>
      <c r="E2623">
        <v>16.559999999999999</v>
      </c>
      <c r="F2623">
        <v>73515916</v>
      </c>
      <c r="G2623">
        <v>56.007001620745555</v>
      </c>
      <c r="H2623">
        <v>55.786774821544114</v>
      </c>
      <c r="I2623" s="2">
        <f>tsla_14yr_avg[[#This Row],[Average_14Y_Centered]]-tsla_14yr_avg[[#This Row],[MANUAL ROLLING AVERAGE]]</f>
        <v>0.22022679920144128</v>
      </c>
    </row>
    <row r="2624" spans="1:9" x14ac:dyDescent="0.25">
      <c r="A2624" s="1">
        <v>42272</v>
      </c>
      <c r="B2624">
        <v>17.77</v>
      </c>
      <c r="C2624">
        <v>17.79</v>
      </c>
      <c r="D2624">
        <v>17.079999999999998</v>
      </c>
      <c r="E2624">
        <v>17.13</v>
      </c>
      <c r="F2624">
        <v>56600938</v>
      </c>
      <c r="G2624">
        <v>55.786774821544462</v>
      </c>
      <c r="H2624">
        <v>55.715517689061656</v>
      </c>
      <c r="I2624" s="2">
        <f>tsla_14yr_avg[[#This Row],[Average_14Y_Centered]]-tsla_14yr_avg[[#This Row],[MANUAL ROLLING AVERAGE]]</f>
        <v>7.1257132482806185E-2</v>
      </c>
    </row>
    <row r="2625" spans="1:9" x14ac:dyDescent="0.25">
      <c r="A2625" s="1">
        <v>42271</v>
      </c>
      <c r="B2625">
        <v>17.3</v>
      </c>
      <c r="C2625">
        <v>17.559999999999999</v>
      </c>
      <c r="D2625">
        <v>17.079999999999998</v>
      </c>
      <c r="E2625">
        <v>17.54</v>
      </c>
      <c r="F2625">
        <v>51722918</v>
      </c>
      <c r="G2625">
        <v>55.786774821544462</v>
      </c>
      <c r="H2625">
        <v>55.639909090908745</v>
      </c>
      <c r="I2625" s="2">
        <f>tsla_14yr_avg[[#This Row],[Average_14Y_Centered]]-tsla_14yr_avg[[#This Row],[MANUAL ROLLING AVERAGE]]</f>
        <v>0.14686573063571728</v>
      </c>
    </row>
    <row r="2626" spans="1:9" x14ac:dyDescent="0.25">
      <c r="A2626" s="1">
        <v>42270</v>
      </c>
      <c r="B2626">
        <v>17.46</v>
      </c>
      <c r="C2626">
        <v>17.47</v>
      </c>
      <c r="D2626">
        <v>17.170000000000002</v>
      </c>
      <c r="E2626">
        <v>17.399999999999999</v>
      </c>
      <c r="F2626">
        <v>39011710</v>
      </c>
      <c r="G2626">
        <v>55.786774821544462</v>
      </c>
      <c r="H2626">
        <v>55.560285807079872</v>
      </c>
      <c r="I2626" s="2">
        <f>tsla_14yr_avg[[#This Row],[Average_14Y_Centered]]-tsla_14yr_avg[[#This Row],[MANUAL ROLLING AVERAGE]]</f>
        <v>0.22648901446459035</v>
      </c>
    </row>
    <row r="2627" spans="1:9" x14ac:dyDescent="0.25">
      <c r="A2627" s="1">
        <v>42269</v>
      </c>
      <c r="B2627">
        <v>17.27</v>
      </c>
      <c r="C2627">
        <v>17.510000000000002</v>
      </c>
      <c r="D2627">
        <v>17.059999999999999</v>
      </c>
      <c r="E2627">
        <v>17.399999999999999</v>
      </c>
      <c r="F2627">
        <v>54965351</v>
      </c>
      <c r="G2627">
        <v>55.715517689061997</v>
      </c>
      <c r="H2627">
        <v>55.47803443794637</v>
      </c>
      <c r="I2627" s="2">
        <f>tsla_14yr_avg[[#This Row],[Average_14Y_Centered]]-tsla_14yr_avg[[#This Row],[MANUAL ROLLING AVERAGE]]</f>
        <v>0.23748325111562707</v>
      </c>
    </row>
    <row r="2628" spans="1:9" x14ac:dyDescent="0.25">
      <c r="A2628" s="1">
        <v>42268</v>
      </c>
      <c r="B2628">
        <v>17.600000000000001</v>
      </c>
      <c r="C2628">
        <v>18.100000000000001</v>
      </c>
      <c r="D2628">
        <v>17.05</v>
      </c>
      <c r="E2628">
        <v>17.61</v>
      </c>
      <c r="F2628">
        <v>91802404</v>
      </c>
      <c r="G2628">
        <v>55.639909090909093</v>
      </c>
      <c r="H2628">
        <v>55.395619109521917</v>
      </c>
      <c r="I2628" s="2">
        <f>tsla_14yr_avg[[#This Row],[Average_14Y_Centered]]-tsla_14yr_avg[[#This Row],[MANUAL ROLLING AVERAGE]]</f>
        <v>0.24428998138717617</v>
      </c>
    </row>
    <row r="2629" spans="1:9" x14ac:dyDescent="0.25">
      <c r="A2629" s="1">
        <v>42265</v>
      </c>
      <c r="B2629">
        <v>17.2</v>
      </c>
      <c r="C2629">
        <v>17.59</v>
      </c>
      <c r="D2629">
        <v>17.170000000000002</v>
      </c>
      <c r="E2629">
        <v>17.37</v>
      </c>
      <c r="F2629">
        <v>56446018</v>
      </c>
      <c r="G2629">
        <v>55.395619109522265</v>
      </c>
      <c r="H2629">
        <v>55.315009752925526</v>
      </c>
      <c r="I2629" s="2">
        <f>tsla_14yr_avg[[#This Row],[Average_14Y_Centered]]-tsla_14yr_avg[[#This Row],[MANUAL ROLLING AVERAGE]]</f>
        <v>8.0609356596738735E-2</v>
      </c>
    </row>
    <row r="2630" spans="1:9" x14ac:dyDescent="0.25">
      <c r="A2630" s="1">
        <v>42264</v>
      </c>
      <c r="B2630">
        <v>17.600000000000001</v>
      </c>
      <c r="C2630">
        <v>17.7</v>
      </c>
      <c r="D2630">
        <v>17.38</v>
      </c>
      <c r="E2630">
        <v>17.47</v>
      </c>
      <c r="F2630">
        <v>53787235</v>
      </c>
      <c r="G2630">
        <v>55.395619109522265</v>
      </c>
      <c r="H2630">
        <v>55.234217886178513</v>
      </c>
      <c r="I2630" s="2">
        <f>tsla_14yr_avg[[#This Row],[Average_14Y_Centered]]-tsla_14yr_avg[[#This Row],[MANUAL ROLLING AVERAGE]]</f>
        <v>0.16140122334375206</v>
      </c>
    </row>
    <row r="2631" spans="1:9" x14ac:dyDescent="0.25">
      <c r="A2631" s="1">
        <v>42263</v>
      </c>
      <c r="B2631">
        <v>16.87</v>
      </c>
      <c r="C2631">
        <v>17.53</v>
      </c>
      <c r="D2631">
        <v>16.86</v>
      </c>
      <c r="E2631">
        <v>17.48</v>
      </c>
      <c r="F2631">
        <v>66256283</v>
      </c>
      <c r="G2631">
        <v>55.395619109522265</v>
      </c>
      <c r="H2631">
        <v>55.153744307091394</v>
      </c>
      <c r="I2631" s="2">
        <f>tsla_14yr_avg[[#This Row],[Average_14Y_Centered]]-tsla_14yr_avg[[#This Row],[MANUAL ROLLING AVERAGE]]</f>
        <v>0.24187480243087123</v>
      </c>
    </row>
    <row r="2632" spans="1:9" x14ac:dyDescent="0.25">
      <c r="A2632" s="1">
        <v>42262</v>
      </c>
      <c r="B2632">
        <v>16.850000000000001</v>
      </c>
      <c r="C2632">
        <v>16.97</v>
      </c>
      <c r="D2632">
        <v>16.63</v>
      </c>
      <c r="E2632">
        <v>16.899999999999999</v>
      </c>
      <c r="F2632">
        <v>44002035</v>
      </c>
      <c r="G2632">
        <v>55.315009752925889</v>
      </c>
      <c r="H2632">
        <v>55.076628701594196</v>
      </c>
      <c r="I2632" s="2">
        <f>tsla_14yr_avg[[#This Row],[Average_14Y_Centered]]-tsla_14yr_avg[[#This Row],[MANUAL ROLLING AVERAGE]]</f>
        <v>0.23838105133169307</v>
      </c>
    </row>
    <row r="2633" spans="1:9" x14ac:dyDescent="0.25">
      <c r="A2633" s="1">
        <v>42261</v>
      </c>
      <c r="B2633">
        <v>16.739999999999998</v>
      </c>
      <c r="C2633">
        <v>16.95</v>
      </c>
      <c r="D2633">
        <v>16.64</v>
      </c>
      <c r="E2633">
        <v>16.88</v>
      </c>
      <c r="F2633">
        <v>43362810</v>
      </c>
      <c r="G2633">
        <v>55.234217886178868</v>
      </c>
      <c r="H2633">
        <v>54.995462239582992</v>
      </c>
      <c r="I2633" s="2">
        <f>tsla_14yr_avg[[#This Row],[Average_14Y_Centered]]-tsla_14yr_avg[[#This Row],[MANUAL ROLLING AVERAGE]]</f>
        <v>0.23875564659587667</v>
      </c>
    </row>
    <row r="2634" spans="1:9" x14ac:dyDescent="0.25">
      <c r="A2634" s="1">
        <v>42258</v>
      </c>
      <c r="B2634">
        <v>16.510000000000002</v>
      </c>
      <c r="C2634">
        <v>16.68</v>
      </c>
      <c r="D2634">
        <v>16.32</v>
      </c>
      <c r="E2634">
        <v>16.68</v>
      </c>
      <c r="F2634">
        <v>35262696</v>
      </c>
      <c r="G2634">
        <v>54.99546223958334</v>
      </c>
      <c r="H2634">
        <v>54.915786388798097</v>
      </c>
      <c r="I2634" s="2">
        <f>tsla_14yr_avg[[#This Row],[Average_14Y_Centered]]-tsla_14yr_avg[[#This Row],[MANUAL ROLLING AVERAGE]]</f>
        <v>7.9675850785243085E-2</v>
      </c>
    </row>
    <row r="2635" spans="1:9" x14ac:dyDescent="0.25">
      <c r="A2635" s="1">
        <v>42257</v>
      </c>
      <c r="B2635">
        <v>16.48</v>
      </c>
      <c r="C2635">
        <v>16.71</v>
      </c>
      <c r="D2635">
        <v>16.36</v>
      </c>
      <c r="E2635">
        <v>16.57</v>
      </c>
      <c r="F2635">
        <v>40635402</v>
      </c>
      <c r="G2635">
        <v>54.99546223958334</v>
      </c>
      <c r="H2635">
        <v>54.839452768729309</v>
      </c>
      <c r="I2635" s="2">
        <f>tsla_14yr_avg[[#This Row],[Average_14Y_Centered]]-tsla_14yr_avg[[#This Row],[MANUAL ROLLING AVERAGE]]</f>
        <v>0.1560094708540305</v>
      </c>
    </row>
    <row r="2636" spans="1:9" x14ac:dyDescent="0.25">
      <c r="A2636" s="1">
        <v>42256</v>
      </c>
      <c r="B2636">
        <v>16.8</v>
      </c>
      <c r="C2636">
        <v>16.95</v>
      </c>
      <c r="D2636">
        <v>16.55</v>
      </c>
      <c r="E2636">
        <v>16.59</v>
      </c>
      <c r="F2636">
        <v>50861872</v>
      </c>
      <c r="G2636">
        <v>54.99546223958334</v>
      </c>
      <c r="H2636">
        <v>54.764881068751698</v>
      </c>
      <c r="I2636" s="2">
        <f>tsla_14yr_avg[[#This Row],[Average_14Y_Centered]]-tsla_14yr_avg[[#This Row],[MANUAL ROLLING AVERAGE]]</f>
        <v>0.2305811708316412</v>
      </c>
    </row>
    <row r="2637" spans="1:9" x14ac:dyDescent="0.25">
      <c r="A2637" s="1">
        <v>42255</v>
      </c>
      <c r="B2637">
        <v>16.34</v>
      </c>
      <c r="C2637">
        <v>16.61</v>
      </c>
      <c r="D2637">
        <v>16.27</v>
      </c>
      <c r="E2637">
        <v>16.54</v>
      </c>
      <c r="F2637">
        <v>47073513</v>
      </c>
      <c r="G2637">
        <v>54.915786388798445</v>
      </c>
      <c r="H2637">
        <v>54.693285528030948</v>
      </c>
      <c r="I2637" s="2">
        <f>tsla_14yr_avg[[#This Row],[Average_14Y_Centered]]-tsla_14yr_avg[[#This Row],[MANUAL ROLLING AVERAGE]]</f>
        <v>0.22250086076749653</v>
      </c>
    </row>
    <row r="2638" spans="1:9" x14ac:dyDescent="0.25">
      <c r="A2638" s="1">
        <v>42251</v>
      </c>
      <c r="B2638">
        <v>16.059999999999999</v>
      </c>
      <c r="C2638">
        <v>16.27</v>
      </c>
      <c r="D2638">
        <v>15.88</v>
      </c>
      <c r="E2638">
        <v>16.13</v>
      </c>
      <c r="F2638">
        <v>55337352</v>
      </c>
      <c r="G2638">
        <v>54.693285528031303</v>
      </c>
      <c r="H2638">
        <v>54.623015976523952</v>
      </c>
      <c r="I2638" s="2">
        <f>tsla_14yr_avg[[#This Row],[Average_14Y_Centered]]-tsla_14yr_avg[[#This Row],[MANUAL ROLLING AVERAGE]]</f>
        <v>7.026955150735148E-2</v>
      </c>
    </row>
    <row r="2639" spans="1:9" x14ac:dyDescent="0.25">
      <c r="A2639" s="1">
        <v>42250</v>
      </c>
      <c r="B2639">
        <v>16.8</v>
      </c>
      <c r="C2639">
        <v>16.809999999999999</v>
      </c>
      <c r="D2639">
        <v>16.329999999999998</v>
      </c>
      <c r="E2639">
        <v>16.37</v>
      </c>
      <c r="F2639">
        <v>62921645</v>
      </c>
      <c r="G2639">
        <v>54.693285528031303</v>
      </c>
      <c r="H2639">
        <v>54.550433789953999</v>
      </c>
      <c r="I2639" s="2">
        <f>tsla_14yr_avg[[#This Row],[Average_14Y_Centered]]-tsla_14yr_avg[[#This Row],[MANUAL ROLLING AVERAGE]]</f>
        <v>0.14285173807730445</v>
      </c>
    </row>
    <row r="2640" spans="1:9" x14ac:dyDescent="0.25">
      <c r="A2640" s="1">
        <v>42249</v>
      </c>
      <c r="B2640">
        <v>16.350000000000001</v>
      </c>
      <c r="C2640">
        <v>16.53</v>
      </c>
      <c r="D2640">
        <v>15.99</v>
      </c>
      <c r="E2640">
        <v>16.510000000000002</v>
      </c>
      <c r="F2640">
        <v>69437681</v>
      </c>
      <c r="G2640">
        <v>54.693285528031303</v>
      </c>
      <c r="H2640">
        <v>54.478309951060012</v>
      </c>
      <c r="I2640" s="2">
        <f>tsla_14yr_avg[[#This Row],[Average_14Y_Centered]]-tsla_14yr_avg[[#This Row],[MANUAL ROLLING AVERAGE]]</f>
        <v>0.2149755769712911</v>
      </c>
    </row>
    <row r="2641" spans="1:9" x14ac:dyDescent="0.25">
      <c r="A2641" s="1">
        <v>42248</v>
      </c>
      <c r="B2641">
        <v>16.02</v>
      </c>
      <c r="C2641">
        <v>16.399999999999999</v>
      </c>
      <c r="D2641">
        <v>15.8</v>
      </c>
      <c r="E2641">
        <v>15.91</v>
      </c>
      <c r="F2641">
        <v>81821559</v>
      </c>
      <c r="G2641">
        <v>54.623015976524293</v>
      </c>
      <c r="H2641">
        <v>54.405456919059702</v>
      </c>
      <c r="I2641" s="2">
        <f>tsla_14yr_avg[[#This Row],[Average_14Y_Centered]]-tsla_14yr_avg[[#This Row],[MANUAL ROLLING AVERAGE]]</f>
        <v>0.21755905746459092</v>
      </c>
    </row>
    <row r="2642" spans="1:9" x14ac:dyDescent="0.25">
      <c r="A2642" s="1">
        <v>42247</v>
      </c>
      <c r="B2642">
        <v>16.37</v>
      </c>
      <c r="C2642">
        <v>17</v>
      </c>
      <c r="D2642">
        <v>16.37</v>
      </c>
      <c r="E2642">
        <v>16.600000000000001</v>
      </c>
      <c r="F2642">
        <v>70503552</v>
      </c>
      <c r="G2642">
        <v>54.550433789954347</v>
      </c>
      <c r="H2642">
        <v>54.330231798889628</v>
      </c>
      <c r="I2642" s="2">
        <f>tsla_14yr_avg[[#This Row],[Average_14Y_Centered]]-tsla_14yr_avg[[#This Row],[MANUAL ROLLING AVERAGE]]</f>
        <v>0.22020199106471949</v>
      </c>
    </row>
    <row r="2643" spans="1:9" x14ac:dyDescent="0.25">
      <c r="A2643" s="1">
        <v>42244</v>
      </c>
      <c r="B2643">
        <v>16.12</v>
      </c>
      <c r="C2643">
        <v>16.760000000000002</v>
      </c>
      <c r="D2643">
        <v>16.100000000000001</v>
      </c>
      <c r="E2643">
        <v>16.57</v>
      </c>
      <c r="F2643">
        <v>82705165</v>
      </c>
      <c r="G2643">
        <v>54.330231798889976</v>
      </c>
      <c r="H2643">
        <v>54.253889614630609</v>
      </c>
      <c r="I2643" s="2">
        <f>tsla_14yr_avg[[#This Row],[Average_14Y_Centered]]-tsla_14yr_avg[[#This Row],[MANUAL ROLLING AVERAGE]]</f>
        <v>7.634218425936723E-2</v>
      </c>
    </row>
    <row r="2644" spans="1:9" x14ac:dyDescent="0.25">
      <c r="A2644" s="1">
        <v>42243</v>
      </c>
      <c r="B2644">
        <v>15.4</v>
      </c>
      <c r="C2644">
        <v>16.32</v>
      </c>
      <c r="D2644">
        <v>15.39</v>
      </c>
      <c r="E2644">
        <v>16.2</v>
      </c>
      <c r="F2644">
        <v>114839503</v>
      </c>
      <c r="G2644">
        <v>54.330231798889976</v>
      </c>
      <c r="H2644">
        <v>54.174890558640598</v>
      </c>
      <c r="I2644" s="2">
        <f>tsla_14yr_avg[[#This Row],[Average_14Y_Centered]]-tsla_14yr_avg[[#This Row],[MANUAL ROLLING AVERAGE]]</f>
        <v>0.15534124024937768</v>
      </c>
    </row>
    <row r="2645" spans="1:9" x14ac:dyDescent="0.25">
      <c r="A2645" s="1">
        <v>42242</v>
      </c>
      <c r="B2645">
        <v>15.2</v>
      </c>
      <c r="C2645">
        <v>15.2</v>
      </c>
      <c r="D2645">
        <v>14.37</v>
      </c>
      <c r="E2645">
        <v>14.99</v>
      </c>
      <c r="F2645">
        <v>74445706</v>
      </c>
      <c r="G2645">
        <v>54.330231798889976</v>
      </c>
      <c r="H2645">
        <v>54.09550326797347</v>
      </c>
      <c r="I2645" s="2">
        <f>tsla_14yr_avg[[#This Row],[Average_14Y_Centered]]-tsla_14yr_avg[[#This Row],[MANUAL ROLLING AVERAGE]]</f>
        <v>0.23472853091650592</v>
      </c>
    </row>
    <row r="2646" spans="1:9" x14ac:dyDescent="0.25">
      <c r="A2646" s="1">
        <v>42241</v>
      </c>
      <c r="B2646">
        <v>15.37</v>
      </c>
      <c r="C2646">
        <v>15.39</v>
      </c>
      <c r="D2646">
        <v>14.61</v>
      </c>
      <c r="E2646">
        <v>14.67</v>
      </c>
      <c r="F2646">
        <v>64909477</v>
      </c>
      <c r="G2646">
        <v>54.253889614630964</v>
      </c>
      <c r="H2646">
        <v>54.016276560967256</v>
      </c>
      <c r="I2646" s="2">
        <f>tsla_14yr_avg[[#This Row],[Average_14Y_Centered]]-tsla_14yr_avg[[#This Row],[MANUAL ROLLING AVERAGE]]</f>
        <v>0.23761305366370777</v>
      </c>
    </row>
    <row r="2647" spans="1:9" x14ac:dyDescent="0.25">
      <c r="A2647" s="1">
        <v>42240</v>
      </c>
      <c r="B2647">
        <v>13.52</v>
      </c>
      <c r="C2647">
        <v>15.43</v>
      </c>
      <c r="D2647">
        <v>13</v>
      </c>
      <c r="E2647">
        <v>14.59</v>
      </c>
      <c r="F2647">
        <v>143723908</v>
      </c>
      <c r="G2647">
        <v>54.174890558640968</v>
      </c>
      <c r="H2647">
        <v>53.939136690647111</v>
      </c>
      <c r="I2647" s="2">
        <f>tsla_14yr_avg[[#This Row],[Average_14Y_Centered]]-tsla_14yr_avg[[#This Row],[MANUAL ROLLING AVERAGE]]</f>
        <v>0.23575386799385711</v>
      </c>
    </row>
    <row r="2648" spans="1:9" x14ac:dyDescent="0.25">
      <c r="A2648" s="1">
        <v>42237</v>
      </c>
      <c r="B2648">
        <v>15.73</v>
      </c>
      <c r="C2648">
        <v>16.25</v>
      </c>
      <c r="D2648">
        <v>15.37</v>
      </c>
      <c r="E2648">
        <v>15.38</v>
      </c>
      <c r="F2648">
        <v>98853612</v>
      </c>
      <c r="G2648">
        <v>53.93913669064748</v>
      </c>
      <c r="H2648">
        <v>53.859735034347025</v>
      </c>
      <c r="I2648" s="2">
        <f>tsla_14yr_avg[[#This Row],[Average_14Y_Centered]]-tsla_14yr_avg[[#This Row],[MANUAL ROLLING AVERAGE]]</f>
        <v>7.9401656300454704E-2</v>
      </c>
    </row>
    <row r="2649" spans="1:9" x14ac:dyDescent="0.25">
      <c r="A2649" s="1">
        <v>42236</v>
      </c>
      <c r="B2649">
        <v>16.8</v>
      </c>
      <c r="C2649">
        <v>16.97</v>
      </c>
      <c r="D2649">
        <v>16.13</v>
      </c>
      <c r="E2649">
        <v>16.149999999999999</v>
      </c>
      <c r="F2649">
        <v>73586416</v>
      </c>
      <c r="G2649">
        <v>53.93913669064748</v>
      </c>
      <c r="H2649">
        <v>53.778252617800682</v>
      </c>
      <c r="I2649" s="2">
        <f>tsla_14yr_avg[[#This Row],[Average_14Y_Centered]]-tsla_14yr_avg[[#This Row],[MANUAL ROLLING AVERAGE]]</f>
        <v>0.16088407284679818</v>
      </c>
    </row>
    <row r="2650" spans="1:9" x14ac:dyDescent="0.25">
      <c r="A2650" s="1">
        <v>42235</v>
      </c>
      <c r="B2650">
        <v>17.36</v>
      </c>
      <c r="C2650">
        <v>17.38</v>
      </c>
      <c r="D2650">
        <v>17</v>
      </c>
      <c r="E2650">
        <v>17.02</v>
      </c>
      <c r="F2650">
        <v>54064286</v>
      </c>
      <c r="G2650">
        <v>53.93913669064748</v>
      </c>
      <c r="H2650">
        <v>53.696346972176393</v>
      </c>
      <c r="I2650" s="2">
        <f>tsla_14yr_avg[[#This Row],[Average_14Y_Centered]]-tsla_14yr_avg[[#This Row],[MANUAL ROLLING AVERAGE]]</f>
        <v>0.24278971847108721</v>
      </c>
    </row>
    <row r="2651" spans="1:9" x14ac:dyDescent="0.25">
      <c r="A2651" s="1">
        <v>42234</v>
      </c>
      <c r="B2651">
        <v>17.03</v>
      </c>
      <c r="C2651">
        <v>17.399999999999999</v>
      </c>
      <c r="D2651">
        <v>16.899999999999999</v>
      </c>
      <c r="E2651">
        <v>17.38</v>
      </c>
      <c r="F2651">
        <v>62925590</v>
      </c>
      <c r="G2651">
        <v>53.859735034347395</v>
      </c>
      <c r="H2651">
        <v>53.613549443352618</v>
      </c>
      <c r="I2651" s="2">
        <f>tsla_14yr_avg[[#This Row],[Average_14Y_Centered]]-tsla_14yr_avg[[#This Row],[MANUAL ROLLING AVERAGE]]</f>
        <v>0.24618559099477721</v>
      </c>
    </row>
    <row r="2652" spans="1:9" x14ac:dyDescent="0.25">
      <c r="A2652" s="1">
        <v>42233</v>
      </c>
      <c r="B2652">
        <v>17.04</v>
      </c>
      <c r="C2652">
        <v>17.11</v>
      </c>
      <c r="D2652">
        <v>16.7</v>
      </c>
      <c r="E2652">
        <v>17</v>
      </c>
      <c r="F2652">
        <v>107650461</v>
      </c>
      <c r="G2652">
        <v>53.778252617801044</v>
      </c>
      <c r="H2652">
        <v>53.529793645594133</v>
      </c>
      <c r="I2652" s="2">
        <f>tsla_14yr_avg[[#This Row],[Average_14Y_Centered]]-tsla_14yr_avg[[#This Row],[MANUAL ROLLING AVERAGE]]</f>
        <v>0.24845897220691171</v>
      </c>
    </row>
    <row r="2653" spans="1:9" x14ac:dyDescent="0.25">
      <c r="A2653" s="1">
        <v>42230</v>
      </c>
      <c r="B2653">
        <v>16.48</v>
      </c>
      <c r="C2653">
        <v>16.53</v>
      </c>
      <c r="D2653">
        <v>16.12</v>
      </c>
      <c r="E2653">
        <v>16.21</v>
      </c>
      <c r="F2653">
        <v>65472217</v>
      </c>
      <c r="G2653">
        <v>53.529793645594502</v>
      </c>
      <c r="H2653">
        <v>53.449026867627417</v>
      </c>
      <c r="I2653" s="2">
        <f>tsla_14yr_avg[[#This Row],[Average_14Y_Centered]]-tsla_14yr_avg[[#This Row],[MANUAL ROLLING AVERAGE]]</f>
        <v>8.076677796708509E-2</v>
      </c>
    </row>
    <row r="2654" spans="1:9" x14ac:dyDescent="0.25">
      <c r="A2654" s="1">
        <v>42229</v>
      </c>
      <c r="B2654">
        <v>15.99</v>
      </c>
      <c r="C2654">
        <v>16.43</v>
      </c>
      <c r="D2654">
        <v>15.94</v>
      </c>
      <c r="E2654">
        <v>16.170000000000002</v>
      </c>
      <c r="F2654">
        <v>70337802</v>
      </c>
      <c r="G2654">
        <v>53.529793645594502</v>
      </c>
      <c r="H2654">
        <v>53.372599147820019</v>
      </c>
      <c r="I2654" s="2">
        <f>tsla_14yr_avg[[#This Row],[Average_14Y_Centered]]-tsla_14yr_avg[[#This Row],[MANUAL ROLLING AVERAGE]]</f>
        <v>0.15719449777448347</v>
      </c>
    </row>
    <row r="2655" spans="1:9" x14ac:dyDescent="0.25">
      <c r="A2655" s="1">
        <v>42228</v>
      </c>
      <c r="B2655">
        <v>15.67</v>
      </c>
      <c r="C2655">
        <v>15.98</v>
      </c>
      <c r="D2655">
        <v>15.52</v>
      </c>
      <c r="E2655">
        <v>15.88</v>
      </c>
      <c r="F2655">
        <v>56087413</v>
      </c>
      <c r="G2655">
        <v>53.529793645594502</v>
      </c>
      <c r="H2655">
        <v>53.29358688524551</v>
      </c>
      <c r="I2655" s="2">
        <f>tsla_14yr_avg[[#This Row],[Average_14Y_Centered]]-tsla_14yr_avg[[#This Row],[MANUAL ROLLING AVERAGE]]</f>
        <v>0.23620676034899191</v>
      </c>
    </row>
    <row r="2656" spans="1:9" x14ac:dyDescent="0.25">
      <c r="A2656" s="1">
        <v>42227</v>
      </c>
      <c r="B2656">
        <v>15.81</v>
      </c>
      <c r="C2656">
        <v>15.95</v>
      </c>
      <c r="D2656">
        <v>15.63</v>
      </c>
      <c r="E2656">
        <v>15.82</v>
      </c>
      <c r="F2656">
        <v>63974136</v>
      </c>
      <c r="G2656">
        <v>53.449026867627794</v>
      </c>
      <c r="H2656">
        <v>53.218140373892695</v>
      </c>
      <c r="I2656" s="2">
        <f>tsla_14yr_avg[[#This Row],[Average_14Y_Centered]]-tsla_14yr_avg[[#This Row],[MANUAL ROLLING AVERAGE]]</f>
        <v>0.23088649373509895</v>
      </c>
    </row>
    <row r="2657" spans="1:9" x14ac:dyDescent="0.25">
      <c r="A2657" s="1">
        <v>42226</v>
      </c>
      <c r="B2657">
        <v>15.88</v>
      </c>
      <c r="C2657">
        <v>16.2</v>
      </c>
      <c r="D2657">
        <v>15.74</v>
      </c>
      <c r="E2657">
        <v>16.079999999999998</v>
      </c>
      <c r="F2657">
        <v>62787964</v>
      </c>
      <c r="G2657">
        <v>53.372599147820395</v>
      </c>
      <c r="H2657">
        <v>53.140318241469423</v>
      </c>
      <c r="I2657" s="2">
        <f>tsla_14yr_avg[[#This Row],[Average_14Y_Centered]]-tsla_14yr_avg[[#This Row],[MANUAL ROLLING AVERAGE]]</f>
        <v>0.23228090635097232</v>
      </c>
    </row>
    <row r="2658" spans="1:9" x14ac:dyDescent="0.25">
      <c r="A2658" s="1">
        <v>42223</v>
      </c>
      <c r="B2658">
        <v>16.239999999999998</v>
      </c>
      <c r="C2658">
        <v>16.25</v>
      </c>
      <c r="D2658">
        <v>15.89</v>
      </c>
      <c r="E2658">
        <v>16.170000000000002</v>
      </c>
      <c r="F2658">
        <v>76100928</v>
      </c>
      <c r="G2658">
        <v>53.140318241469828</v>
      </c>
      <c r="H2658">
        <v>53.063183459139751</v>
      </c>
      <c r="I2658" s="2">
        <f>tsla_14yr_avg[[#This Row],[Average_14Y_Centered]]-tsla_14yr_avg[[#This Row],[MANUAL ROLLING AVERAGE]]</f>
        <v>7.7134782330077201E-2</v>
      </c>
    </row>
    <row r="2659" spans="1:9" x14ac:dyDescent="0.25">
      <c r="A2659" s="1">
        <v>42222</v>
      </c>
      <c r="B2659">
        <v>16.64</v>
      </c>
      <c r="C2659">
        <v>17</v>
      </c>
      <c r="D2659">
        <v>15.74</v>
      </c>
      <c r="E2659">
        <v>16.41</v>
      </c>
      <c r="F2659">
        <v>219356475</v>
      </c>
      <c r="G2659">
        <v>53.140318241469828</v>
      </c>
      <c r="H2659">
        <v>52.979281024293769</v>
      </c>
      <c r="I2659" s="2">
        <f>tsla_14yr_avg[[#This Row],[Average_14Y_Centered]]-tsla_14yr_avg[[#This Row],[MANUAL ROLLING AVERAGE]]</f>
        <v>0.16103721717605879</v>
      </c>
    </row>
    <row r="2660" spans="1:9" x14ac:dyDescent="0.25">
      <c r="A2660" s="1">
        <v>42221</v>
      </c>
      <c r="B2660">
        <v>17.57</v>
      </c>
      <c r="C2660">
        <v>18.07</v>
      </c>
      <c r="D2660">
        <v>17.36</v>
      </c>
      <c r="E2660">
        <v>18.010000000000002</v>
      </c>
      <c r="F2660">
        <v>93214866</v>
      </c>
      <c r="G2660">
        <v>53.140318241469828</v>
      </c>
      <c r="H2660">
        <v>52.895727422002878</v>
      </c>
      <c r="I2660" s="2">
        <f>tsla_14yr_avg[[#This Row],[Average_14Y_Centered]]-tsla_14yr_avg[[#This Row],[MANUAL ROLLING AVERAGE]]</f>
        <v>0.24459081946694994</v>
      </c>
    </row>
    <row r="2661" spans="1:9" x14ac:dyDescent="0.25">
      <c r="A2661" s="1">
        <v>42220</v>
      </c>
      <c r="B2661">
        <v>17.329999999999998</v>
      </c>
      <c r="C2661">
        <v>17.78</v>
      </c>
      <c r="D2661">
        <v>17.22</v>
      </c>
      <c r="E2661">
        <v>17.75</v>
      </c>
      <c r="F2661">
        <v>35287986</v>
      </c>
      <c r="G2661">
        <v>53.063183459140141</v>
      </c>
      <c r="H2661">
        <v>52.814356110380658</v>
      </c>
      <c r="I2661" s="2">
        <f>tsla_14yr_avg[[#This Row],[Average_14Y_Centered]]-tsla_14yr_avg[[#This Row],[MANUAL ROLLING AVERAGE]]</f>
        <v>0.24882734875948387</v>
      </c>
    </row>
    <row r="2662" spans="1:9" x14ac:dyDescent="0.25">
      <c r="A2662" s="1">
        <v>42219</v>
      </c>
      <c r="B2662">
        <v>17.75</v>
      </c>
      <c r="C2662">
        <v>17.78</v>
      </c>
      <c r="D2662">
        <v>17.14</v>
      </c>
      <c r="E2662">
        <v>17.329999999999998</v>
      </c>
      <c r="F2662">
        <v>38302149</v>
      </c>
      <c r="G2662">
        <v>52.97928102429416</v>
      </c>
      <c r="H2662">
        <v>52.734019060137612</v>
      </c>
      <c r="I2662" s="2">
        <f>tsla_14yr_avg[[#This Row],[Average_14Y_Centered]]-tsla_14yr_avg[[#This Row],[MANUAL ROLLING AVERAGE]]</f>
        <v>0.24526196415654766</v>
      </c>
    </row>
    <row r="2663" spans="1:9" x14ac:dyDescent="0.25">
      <c r="A2663" s="1">
        <v>42216</v>
      </c>
      <c r="B2663">
        <v>17.84</v>
      </c>
      <c r="C2663">
        <v>17.96</v>
      </c>
      <c r="D2663">
        <v>17.670000000000002</v>
      </c>
      <c r="E2663">
        <v>17.739999999999998</v>
      </c>
      <c r="F2663">
        <v>33338314</v>
      </c>
      <c r="G2663">
        <v>52.734019060138031</v>
      </c>
      <c r="H2663">
        <v>52.653671926363813</v>
      </c>
      <c r="I2663" s="2">
        <f>tsla_14yr_avg[[#This Row],[Average_14Y_Centered]]-tsla_14yr_avg[[#This Row],[MANUAL ROLLING AVERAGE]]</f>
        <v>8.0347133774218094E-2</v>
      </c>
    </row>
    <row r="2664" spans="1:9" x14ac:dyDescent="0.25">
      <c r="A2664" s="1">
        <v>42215</v>
      </c>
      <c r="B2664">
        <v>17.510000000000002</v>
      </c>
      <c r="C2664">
        <v>17.8</v>
      </c>
      <c r="D2664">
        <v>17.47</v>
      </c>
      <c r="E2664">
        <v>17.79</v>
      </c>
      <c r="F2664">
        <v>30518431</v>
      </c>
      <c r="G2664">
        <v>52.734019060138031</v>
      </c>
      <c r="H2664">
        <v>52.578615586977527</v>
      </c>
      <c r="I2664" s="2">
        <f>tsla_14yr_avg[[#This Row],[Average_14Y_Centered]]-tsla_14yr_avg[[#This Row],[MANUAL ROLLING AVERAGE]]</f>
        <v>0.15540347316050429</v>
      </c>
    </row>
    <row r="2665" spans="1:9" x14ac:dyDescent="0.25">
      <c r="A2665" s="1">
        <v>42214</v>
      </c>
      <c r="B2665">
        <v>17.62</v>
      </c>
      <c r="C2665">
        <v>17.86</v>
      </c>
      <c r="D2665">
        <v>17.47</v>
      </c>
      <c r="E2665">
        <v>17.59</v>
      </c>
      <c r="F2665">
        <v>41851468</v>
      </c>
      <c r="G2665">
        <v>52.734019060138031</v>
      </c>
      <c r="H2665">
        <v>52.505509868420596</v>
      </c>
      <c r="I2665" s="2">
        <f>tsla_14yr_avg[[#This Row],[Average_14Y_Centered]]-tsla_14yr_avg[[#This Row],[MANUAL ROLLING AVERAGE]]</f>
        <v>0.22850919171743556</v>
      </c>
    </row>
    <row r="2666" spans="1:9" x14ac:dyDescent="0.25">
      <c r="A2666" s="1">
        <v>42213</v>
      </c>
      <c r="B2666">
        <v>17.05</v>
      </c>
      <c r="C2666">
        <v>17.690000000000001</v>
      </c>
      <c r="D2666">
        <v>16.79</v>
      </c>
      <c r="E2666">
        <v>17.649999999999999</v>
      </c>
      <c r="F2666">
        <v>58437180</v>
      </c>
      <c r="G2666">
        <v>52.653671926364233</v>
      </c>
      <c r="H2666">
        <v>52.437607765711938</v>
      </c>
      <c r="I2666" s="2">
        <f>tsla_14yr_avg[[#This Row],[Average_14Y_Centered]]-tsla_14yr_avg[[#This Row],[MANUAL ROLLING AVERAGE]]</f>
        <v>0.21606416065229439</v>
      </c>
    </row>
    <row r="2667" spans="1:9" x14ac:dyDescent="0.25">
      <c r="A2667" s="1">
        <v>42212</v>
      </c>
      <c r="B2667">
        <v>17.5</v>
      </c>
      <c r="C2667">
        <v>17.63</v>
      </c>
      <c r="D2667">
        <v>16.72</v>
      </c>
      <c r="E2667">
        <v>16.87</v>
      </c>
      <c r="F2667">
        <v>70412952</v>
      </c>
      <c r="G2667">
        <v>52.578615586977968</v>
      </c>
      <c r="H2667">
        <v>52.366510862409008</v>
      </c>
      <c r="I2667" s="2">
        <f>tsla_14yr_avg[[#This Row],[Average_14Y_Centered]]-tsla_14yr_avg[[#This Row],[MANUAL ROLLING AVERAGE]]</f>
        <v>0.21210472456895957</v>
      </c>
    </row>
    <row r="2668" spans="1:9" x14ac:dyDescent="0.25">
      <c r="A2668" s="1">
        <v>42209</v>
      </c>
      <c r="B2668">
        <v>17.829999999999998</v>
      </c>
      <c r="C2668">
        <v>18.07</v>
      </c>
      <c r="D2668">
        <v>17.59</v>
      </c>
      <c r="E2668">
        <v>17.690000000000001</v>
      </c>
      <c r="F2668">
        <v>42547514</v>
      </c>
      <c r="G2668">
        <v>52.366510862409477</v>
      </c>
      <c r="H2668">
        <v>52.294112611128938</v>
      </c>
      <c r="I2668" s="2">
        <f>tsla_14yr_avg[[#This Row],[Average_14Y_Centered]]-tsla_14yr_avg[[#This Row],[MANUAL ROLLING AVERAGE]]</f>
        <v>7.2398251280539228E-2</v>
      </c>
    </row>
    <row r="2669" spans="1:9" x14ac:dyDescent="0.25">
      <c r="A2669" s="1">
        <v>42208</v>
      </c>
      <c r="B2669">
        <v>17.98</v>
      </c>
      <c r="C2669">
        <v>17.989999999999998</v>
      </c>
      <c r="D2669">
        <v>17.68</v>
      </c>
      <c r="E2669">
        <v>17.809999999999999</v>
      </c>
      <c r="F2669">
        <v>33408619</v>
      </c>
      <c r="G2669">
        <v>52.366510862409477</v>
      </c>
      <c r="H2669">
        <v>52.221841238471178</v>
      </c>
      <c r="I2669" s="2">
        <f>tsla_14yr_avg[[#This Row],[Average_14Y_Centered]]-tsla_14yr_avg[[#This Row],[MANUAL ROLLING AVERAGE]]</f>
        <v>0.14466962393829874</v>
      </c>
    </row>
    <row r="2670" spans="1:9" x14ac:dyDescent="0.25">
      <c r="A2670" s="1">
        <v>42207</v>
      </c>
      <c r="B2670">
        <v>17.420000000000002</v>
      </c>
      <c r="C2670">
        <v>17.96</v>
      </c>
      <c r="D2670">
        <v>17.39</v>
      </c>
      <c r="E2670">
        <v>17.86</v>
      </c>
      <c r="F2670">
        <v>46574448</v>
      </c>
      <c r="G2670">
        <v>52.366510862409477</v>
      </c>
      <c r="H2670">
        <v>52.157499176276275</v>
      </c>
      <c r="I2670" s="2">
        <f>tsla_14yr_avg[[#This Row],[Average_14Y_Centered]]-tsla_14yr_avg[[#This Row],[MANUAL ROLLING AVERAGE]]</f>
        <v>0.20901168613320209</v>
      </c>
    </row>
    <row r="2671" spans="1:9" x14ac:dyDescent="0.25">
      <c r="A2671" s="1">
        <v>42206</v>
      </c>
      <c r="B2671">
        <v>18</v>
      </c>
      <c r="C2671">
        <v>18.23</v>
      </c>
      <c r="D2671">
        <v>17.77</v>
      </c>
      <c r="E2671">
        <v>17.78</v>
      </c>
      <c r="F2671">
        <v>91630384</v>
      </c>
      <c r="G2671">
        <v>52.294112611129407</v>
      </c>
      <c r="H2671">
        <v>52.093764007909876</v>
      </c>
      <c r="I2671" s="2">
        <f>tsla_14yr_avg[[#This Row],[Average_14Y_Centered]]-tsla_14yr_avg[[#This Row],[MANUAL ROLLING AVERAGE]]</f>
        <v>0.20034860321953119</v>
      </c>
    </row>
    <row r="2672" spans="1:9" x14ac:dyDescent="0.25">
      <c r="A2672" s="1">
        <v>42205</v>
      </c>
      <c r="B2672">
        <v>18.329999999999998</v>
      </c>
      <c r="C2672">
        <v>19.11</v>
      </c>
      <c r="D2672">
        <v>18.170000000000002</v>
      </c>
      <c r="E2672">
        <v>18.82</v>
      </c>
      <c r="F2672">
        <v>74676887</v>
      </c>
      <c r="G2672">
        <v>52.221841238471676</v>
      </c>
      <c r="H2672">
        <v>52.031628750411642</v>
      </c>
      <c r="I2672" s="2">
        <f>tsla_14yr_avg[[#This Row],[Average_14Y_Centered]]-tsla_14yr_avg[[#This Row],[MANUAL ROLLING AVERAGE]]</f>
        <v>0.19021248806003399</v>
      </c>
    </row>
    <row r="2673" spans="1:9" x14ac:dyDescent="0.25">
      <c r="A2673" s="1">
        <v>42202</v>
      </c>
      <c r="B2673">
        <v>18.170000000000002</v>
      </c>
      <c r="C2673">
        <v>18.37</v>
      </c>
      <c r="D2673">
        <v>17.88</v>
      </c>
      <c r="E2673">
        <v>18.309999999999999</v>
      </c>
      <c r="F2673">
        <v>75061562</v>
      </c>
      <c r="G2673">
        <v>52.031628750412139</v>
      </c>
      <c r="H2673">
        <v>51.969610817941458</v>
      </c>
      <c r="I2673" s="2">
        <f>tsla_14yr_avg[[#This Row],[Average_14Y_Centered]]-tsla_14yr_avg[[#This Row],[MANUAL ROLLING AVERAGE]]</f>
        <v>6.2017932470681103E-2</v>
      </c>
    </row>
    <row r="2674" spans="1:9" x14ac:dyDescent="0.25">
      <c r="A2674" s="1">
        <v>42201</v>
      </c>
      <c r="B2674">
        <v>17.61</v>
      </c>
      <c r="C2674">
        <v>17.809999999999999</v>
      </c>
      <c r="D2674">
        <v>17.54</v>
      </c>
      <c r="E2674">
        <v>17.78</v>
      </c>
      <c r="F2674">
        <v>24239440</v>
      </c>
      <c r="G2674">
        <v>52.031628750412139</v>
      </c>
      <c r="H2674">
        <v>51.908132629494744</v>
      </c>
      <c r="I2674" s="2">
        <f>tsla_14yr_avg[[#This Row],[Average_14Y_Centered]]-tsla_14yr_avg[[#This Row],[MANUAL ROLLING AVERAGE]]</f>
        <v>0.12349612091739459</v>
      </c>
    </row>
    <row r="2675" spans="1:9" x14ac:dyDescent="0.25">
      <c r="A2675" s="1">
        <v>42200</v>
      </c>
      <c r="B2675">
        <v>17.78</v>
      </c>
      <c r="C2675">
        <v>17.829999999999998</v>
      </c>
      <c r="D2675">
        <v>17.47</v>
      </c>
      <c r="E2675">
        <v>17.54</v>
      </c>
      <c r="F2675">
        <v>30324346</v>
      </c>
      <c r="G2675">
        <v>52.031628750412139</v>
      </c>
      <c r="H2675">
        <v>51.847033003299856</v>
      </c>
      <c r="I2675" s="2">
        <f>tsla_14yr_avg[[#This Row],[Average_14Y_Centered]]-tsla_14yr_avg[[#This Row],[MANUAL ROLLING AVERAGE]]</f>
        <v>0.18459574711228299</v>
      </c>
    </row>
    <row r="2676" spans="1:9" x14ac:dyDescent="0.25">
      <c r="A2676" s="1">
        <v>42199</v>
      </c>
      <c r="B2676">
        <v>17.47</v>
      </c>
      <c r="C2676">
        <v>17.73</v>
      </c>
      <c r="D2676">
        <v>17.37</v>
      </c>
      <c r="E2676">
        <v>17.71</v>
      </c>
      <c r="F2676">
        <v>28614644</v>
      </c>
      <c r="G2676">
        <v>51.969610817941955</v>
      </c>
      <c r="H2676">
        <v>51.787203697589483</v>
      </c>
      <c r="I2676" s="2">
        <f>tsla_14yr_avg[[#This Row],[Average_14Y_Centered]]-tsla_14yr_avg[[#This Row],[MANUAL ROLLING AVERAGE]]</f>
        <v>0.18240712035247242</v>
      </c>
    </row>
    <row r="2677" spans="1:9" x14ac:dyDescent="0.25">
      <c r="A2677" s="1">
        <v>42198</v>
      </c>
      <c r="B2677">
        <v>17.48</v>
      </c>
      <c r="C2677">
        <v>17.5</v>
      </c>
      <c r="D2677">
        <v>17.07</v>
      </c>
      <c r="E2677">
        <v>17.48</v>
      </c>
      <c r="F2677">
        <v>44404831</v>
      </c>
      <c r="G2677">
        <v>51.908132629495221</v>
      </c>
      <c r="H2677">
        <v>51.726915455745896</v>
      </c>
      <c r="I2677" s="2">
        <f>tsla_14yr_avg[[#This Row],[Average_14Y_Centered]]-tsla_14yr_avg[[#This Row],[MANUAL ROLLING AVERAGE]]</f>
        <v>0.18121717374932444</v>
      </c>
    </row>
    <row r="2678" spans="1:9" x14ac:dyDescent="0.25">
      <c r="A2678" s="1">
        <v>42195</v>
      </c>
      <c r="B2678">
        <v>17.48</v>
      </c>
      <c r="C2678">
        <v>17.53</v>
      </c>
      <c r="D2678">
        <v>17.190000000000001</v>
      </c>
      <c r="E2678">
        <v>17.28</v>
      </c>
      <c r="F2678">
        <v>39162910</v>
      </c>
      <c r="G2678">
        <v>51.726915455746379</v>
      </c>
      <c r="H2678">
        <v>51.661162867525128</v>
      </c>
      <c r="I2678" s="2">
        <f>tsla_14yr_avg[[#This Row],[Average_14Y_Centered]]-tsla_14yr_avg[[#This Row],[MANUAL ROLLING AVERAGE]]</f>
        <v>6.5752588221251074E-2</v>
      </c>
    </row>
    <row r="2679" spans="1:9" x14ac:dyDescent="0.25">
      <c r="A2679" s="1">
        <v>42194</v>
      </c>
      <c r="B2679">
        <v>17.27</v>
      </c>
      <c r="C2679">
        <v>17.53</v>
      </c>
      <c r="D2679">
        <v>17.12</v>
      </c>
      <c r="E2679">
        <v>17.190000000000001</v>
      </c>
      <c r="F2679">
        <v>50011206</v>
      </c>
      <c r="G2679">
        <v>51.726915455746379</v>
      </c>
      <c r="H2679">
        <v>51.597422339721923</v>
      </c>
      <c r="I2679" s="2">
        <f>tsla_14yr_avg[[#This Row],[Average_14Y_Centered]]-tsla_14yr_avg[[#This Row],[MANUAL ROLLING AVERAGE]]</f>
        <v>0.1294931160244559</v>
      </c>
    </row>
    <row r="2680" spans="1:9" x14ac:dyDescent="0.25">
      <c r="A2680" s="1">
        <v>42193</v>
      </c>
      <c r="B2680">
        <v>17.29</v>
      </c>
      <c r="C2680">
        <v>17.39</v>
      </c>
      <c r="D2680">
        <v>16.95</v>
      </c>
      <c r="E2680">
        <v>17</v>
      </c>
      <c r="F2680">
        <v>93316236</v>
      </c>
      <c r="G2680">
        <v>51.726915455746379</v>
      </c>
      <c r="H2680">
        <v>51.537874380164823</v>
      </c>
      <c r="I2680" s="2">
        <f>tsla_14yr_avg[[#This Row],[Average_14Y_Centered]]-tsla_14yr_avg[[#This Row],[MANUAL ROLLING AVERAGE]]</f>
        <v>0.18904107558155658</v>
      </c>
    </row>
    <row r="2681" spans="1:9" x14ac:dyDescent="0.25">
      <c r="A2681" s="1">
        <v>42192</v>
      </c>
      <c r="B2681">
        <v>18.329999999999998</v>
      </c>
      <c r="C2681">
        <v>18.350000000000001</v>
      </c>
      <c r="D2681">
        <v>17.38</v>
      </c>
      <c r="E2681">
        <v>17.86</v>
      </c>
      <c r="F2681">
        <v>91576969</v>
      </c>
      <c r="G2681">
        <v>51.661162867525611</v>
      </c>
      <c r="H2681">
        <v>51.477843915343442</v>
      </c>
      <c r="I2681" s="2">
        <f>tsla_14yr_avg[[#This Row],[Average_14Y_Centered]]-tsla_14yr_avg[[#This Row],[MANUAL ROLLING AVERAGE]]</f>
        <v>0.18331895218216943</v>
      </c>
    </row>
    <row r="2682" spans="1:9" x14ac:dyDescent="0.25">
      <c r="A2682" s="1">
        <v>42191</v>
      </c>
      <c r="B2682">
        <v>18.59</v>
      </c>
      <c r="C2682">
        <v>18.78</v>
      </c>
      <c r="D2682">
        <v>18.420000000000002</v>
      </c>
      <c r="E2682">
        <v>18.649999999999999</v>
      </c>
      <c r="F2682">
        <v>61829058</v>
      </c>
      <c r="G2682">
        <v>51.597422339722414</v>
      </c>
      <c r="H2682">
        <v>51.419695666555938</v>
      </c>
      <c r="I2682" s="2">
        <f>tsla_14yr_avg[[#This Row],[Average_14Y_Centered]]-tsla_14yr_avg[[#This Row],[MANUAL ROLLING AVERAGE]]</f>
        <v>0.17772667316647528</v>
      </c>
    </row>
    <row r="2683" spans="1:9" x14ac:dyDescent="0.25">
      <c r="A2683" s="1">
        <v>42187</v>
      </c>
      <c r="B2683">
        <v>18.68</v>
      </c>
      <c r="C2683">
        <v>18.829999999999998</v>
      </c>
      <c r="D2683">
        <v>18.22</v>
      </c>
      <c r="E2683">
        <v>18.670000000000002</v>
      </c>
      <c r="F2683">
        <v>107459060</v>
      </c>
      <c r="G2683">
        <v>51.477843915343925</v>
      </c>
      <c r="H2683">
        <v>51.362432164129238</v>
      </c>
      <c r="I2683" s="2">
        <f>tsla_14yr_avg[[#This Row],[Average_14Y_Centered]]-tsla_14yr_avg[[#This Row],[MANUAL ROLLING AVERAGE]]</f>
        <v>0.11541175121468683</v>
      </c>
    </row>
    <row r="2684" spans="1:9" x14ac:dyDescent="0.25">
      <c r="A2684" s="1">
        <v>42186</v>
      </c>
      <c r="B2684">
        <v>18.07</v>
      </c>
      <c r="C2684">
        <v>18.170000000000002</v>
      </c>
      <c r="D2684">
        <v>17.86</v>
      </c>
      <c r="E2684">
        <v>17.940000000000001</v>
      </c>
      <c r="F2684">
        <v>31518392</v>
      </c>
      <c r="G2684">
        <v>51.477843915343925</v>
      </c>
      <c r="H2684">
        <v>51.303800066202768</v>
      </c>
      <c r="I2684" s="2">
        <f>tsla_14yr_avg[[#This Row],[Average_14Y_Centered]]-tsla_14yr_avg[[#This Row],[MANUAL ROLLING AVERAGE]]</f>
        <v>0.17404384914115667</v>
      </c>
    </row>
    <row r="2685" spans="1:9" x14ac:dyDescent="0.25">
      <c r="A2685" s="1">
        <v>42185</v>
      </c>
      <c r="B2685">
        <v>17.649999999999999</v>
      </c>
      <c r="C2685">
        <v>18.059999999999999</v>
      </c>
      <c r="D2685">
        <v>17.600000000000001</v>
      </c>
      <c r="E2685">
        <v>17.88</v>
      </c>
      <c r="F2685">
        <v>46304073</v>
      </c>
      <c r="G2685">
        <v>51.419695666556407</v>
      </c>
      <c r="H2685">
        <v>51.243748344370395</v>
      </c>
      <c r="I2685" s="2">
        <f>tsla_14yr_avg[[#This Row],[Average_14Y_Centered]]-tsla_14yr_avg[[#This Row],[MANUAL ROLLING AVERAGE]]</f>
        <v>0.17594732218601195</v>
      </c>
    </row>
    <row r="2686" spans="1:9" x14ac:dyDescent="0.25">
      <c r="A2686" s="1">
        <v>42184</v>
      </c>
      <c r="B2686">
        <v>17.46</v>
      </c>
      <c r="C2686">
        <v>17.73</v>
      </c>
      <c r="D2686">
        <v>17.38</v>
      </c>
      <c r="E2686">
        <v>17.47</v>
      </c>
      <c r="F2686">
        <v>52183689</v>
      </c>
      <c r="G2686">
        <v>51.362432164129721</v>
      </c>
      <c r="H2686">
        <v>51.179595892679238</v>
      </c>
      <c r="I2686" s="2">
        <f>tsla_14yr_avg[[#This Row],[Average_14Y_Centered]]-tsla_14yr_avg[[#This Row],[MANUAL ROLLING AVERAGE]]</f>
        <v>0.18283627145048342</v>
      </c>
    </row>
    <row r="2687" spans="1:9" x14ac:dyDescent="0.25">
      <c r="A2687" s="1">
        <v>42181</v>
      </c>
      <c r="B2687">
        <v>17.93</v>
      </c>
      <c r="C2687">
        <v>17.940000000000001</v>
      </c>
      <c r="D2687">
        <v>17.73</v>
      </c>
      <c r="E2687">
        <v>17.809999999999999</v>
      </c>
      <c r="F2687">
        <v>57576569</v>
      </c>
      <c r="G2687">
        <v>51.1795958926797</v>
      </c>
      <c r="H2687">
        <v>51.115139165009481</v>
      </c>
      <c r="I2687" s="2">
        <f>tsla_14yr_avg[[#This Row],[Average_14Y_Centered]]-tsla_14yr_avg[[#This Row],[MANUAL ROLLING AVERAGE]]</f>
        <v>6.4456727670219038E-2</v>
      </c>
    </row>
    <row r="2688" spans="1:9" x14ac:dyDescent="0.25">
      <c r="A2688" s="1">
        <v>42180</v>
      </c>
      <c r="B2688">
        <v>17.760000000000002</v>
      </c>
      <c r="C2688">
        <v>18.09</v>
      </c>
      <c r="D2688">
        <v>17.68</v>
      </c>
      <c r="E2688">
        <v>17.920000000000002</v>
      </c>
      <c r="F2688">
        <v>42738104</v>
      </c>
      <c r="G2688">
        <v>51.1795958926797</v>
      </c>
      <c r="H2688">
        <v>51.054166390453638</v>
      </c>
      <c r="I2688" s="2">
        <f>tsla_14yr_avg[[#This Row],[Average_14Y_Centered]]-tsla_14yr_avg[[#This Row],[MANUAL ROLLING AVERAGE]]</f>
        <v>0.12542950222606208</v>
      </c>
    </row>
    <row r="2689" spans="1:9" x14ac:dyDescent="0.25">
      <c r="A2689" s="1">
        <v>42179</v>
      </c>
      <c r="B2689">
        <v>17.8</v>
      </c>
      <c r="C2689">
        <v>17.82</v>
      </c>
      <c r="D2689">
        <v>17.579999999999998</v>
      </c>
      <c r="E2689">
        <v>17.68</v>
      </c>
      <c r="F2689">
        <v>36184432</v>
      </c>
      <c r="G2689">
        <v>51.1795958926797</v>
      </c>
      <c r="H2689">
        <v>50.99281498673696</v>
      </c>
      <c r="I2689" s="2">
        <f>tsla_14yr_avg[[#This Row],[Average_14Y_Centered]]-tsla_14yr_avg[[#This Row],[MANUAL ROLLING AVERAGE]]</f>
        <v>0.18678090594274011</v>
      </c>
    </row>
    <row r="2690" spans="1:9" x14ac:dyDescent="0.25">
      <c r="A2690" s="1">
        <v>42178</v>
      </c>
      <c r="B2690">
        <v>17.350000000000001</v>
      </c>
      <c r="C2690">
        <v>17.87</v>
      </c>
      <c r="D2690">
        <v>17.239999999999998</v>
      </c>
      <c r="E2690">
        <v>17.84</v>
      </c>
      <c r="F2690">
        <v>58062330</v>
      </c>
      <c r="G2690">
        <v>51.11513916500995</v>
      </c>
      <c r="H2690">
        <v>50.931107794361083</v>
      </c>
      <c r="I2690" s="2">
        <f>tsla_14yr_avg[[#This Row],[Average_14Y_Centered]]-tsla_14yr_avg[[#This Row],[MANUAL ROLLING AVERAGE]]</f>
        <v>0.18403137064886721</v>
      </c>
    </row>
    <row r="2691" spans="1:9" x14ac:dyDescent="0.25">
      <c r="A2691" s="1">
        <v>42177</v>
      </c>
      <c r="B2691">
        <v>17.48</v>
      </c>
      <c r="C2691">
        <v>17.63</v>
      </c>
      <c r="D2691">
        <v>17.05</v>
      </c>
      <c r="E2691">
        <v>17.32</v>
      </c>
      <c r="F2691">
        <v>68416255</v>
      </c>
      <c r="G2691">
        <v>51.0541663904541</v>
      </c>
      <c r="H2691">
        <v>50.876088254810455</v>
      </c>
      <c r="I2691" s="2">
        <f>tsla_14yr_avg[[#This Row],[Average_14Y_Centered]]-tsla_14yr_avg[[#This Row],[MANUAL ROLLING AVERAGE]]</f>
        <v>0.17807813564364494</v>
      </c>
    </row>
    <row r="2692" spans="1:9" x14ac:dyDescent="0.25">
      <c r="A2692" s="1">
        <v>42174</v>
      </c>
      <c r="B2692">
        <v>17.489999999999998</v>
      </c>
      <c r="C2692">
        <v>17.59</v>
      </c>
      <c r="D2692">
        <v>17.34</v>
      </c>
      <c r="E2692">
        <v>17.5</v>
      </c>
      <c r="F2692">
        <v>36945233</v>
      </c>
      <c r="G2692">
        <v>50.93110779436153</v>
      </c>
      <c r="H2692">
        <v>50.822246929969694</v>
      </c>
      <c r="I2692" s="2">
        <f>tsla_14yr_avg[[#This Row],[Average_14Y_Centered]]-tsla_14yr_avg[[#This Row],[MANUAL ROLLING AVERAGE]]</f>
        <v>0.10886086439183629</v>
      </c>
    </row>
    <row r="2693" spans="1:9" x14ac:dyDescent="0.25">
      <c r="A2693" s="1">
        <v>42173</v>
      </c>
      <c r="B2693">
        <v>17.47</v>
      </c>
      <c r="C2693">
        <v>17.559999999999999</v>
      </c>
      <c r="D2693">
        <v>17.329999999999998</v>
      </c>
      <c r="E2693">
        <v>17.46</v>
      </c>
      <c r="F2693">
        <v>41740588</v>
      </c>
      <c r="G2693">
        <v>50.93110779436153</v>
      </c>
      <c r="H2693">
        <v>50.761762948206751</v>
      </c>
      <c r="I2693" s="2">
        <f>tsla_14yr_avg[[#This Row],[Average_14Y_Centered]]-tsla_14yr_avg[[#This Row],[MANUAL ROLLING AVERAGE]]</f>
        <v>0.16934484615477885</v>
      </c>
    </row>
    <row r="2694" spans="1:9" x14ac:dyDescent="0.25">
      <c r="A2694" s="1">
        <v>42172</v>
      </c>
      <c r="B2694">
        <v>16.809999999999999</v>
      </c>
      <c r="C2694">
        <v>17.62</v>
      </c>
      <c r="D2694">
        <v>16.8</v>
      </c>
      <c r="E2694">
        <v>17.36</v>
      </c>
      <c r="F2694">
        <v>82693885</v>
      </c>
      <c r="G2694">
        <v>50.93110779436153</v>
      </c>
      <c r="H2694">
        <v>50.705260710726911</v>
      </c>
      <c r="I2694" s="2">
        <f>tsla_14yr_avg[[#This Row],[Average_14Y_Centered]]-tsla_14yr_avg[[#This Row],[MANUAL ROLLING AVERAGE]]</f>
        <v>0.22584708363461914</v>
      </c>
    </row>
    <row r="2695" spans="1:9" x14ac:dyDescent="0.25">
      <c r="A2695" s="1">
        <v>42171</v>
      </c>
      <c r="B2695">
        <v>16.68</v>
      </c>
      <c r="C2695">
        <v>16.899999999999999</v>
      </c>
      <c r="D2695">
        <v>16.61</v>
      </c>
      <c r="E2695">
        <v>16.87</v>
      </c>
      <c r="F2695">
        <v>29770201</v>
      </c>
      <c r="G2695">
        <v>50.876088254810881</v>
      </c>
      <c r="H2695">
        <v>50.650431893687276</v>
      </c>
      <c r="I2695" s="2">
        <f>tsla_14yr_avg[[#This Row],[Average_14Y_Centered]]-tsla_14yr_avg[[#This Row],[MANUAL ROLLING AVERAGE]]</f>
        <v>0.22565636112360465</v>
      </c>
    </row>
    <row r="2696" spans="1:9" x14ac:dyDescent="0.25">
      <c r="A2696" s="1">
        <v>42170</v>
      </c>
      <c r="B2696">
        <v>16.649999999999999</v>
      </c>
      <c r="C2696">
        <v>16.75</v>
      </c>
      <c r="D2696">
        <v>16.399999999999999</v>
      </c>
      <c r="E2696">
        <v>16.690000000000001</v>
      </c>
      <c r="F2696">
        <v>32792659</v>
      </c>
      <c r="G2696">
        <v>50.822246929970134</v>
      </c>
      <c r="H2696">
        <v>50.590086407443913</v>
      </c>
      <c r="I2696" s="2">
        <f>tsla_14yr_avg[[#This Row],[Average_14Y_Centered]]-tsla_14yr_avg[[#This Row],[MANUAL ROLLING AVERAGE]]</f>
        <v>0.23216052252622177</v>
      </c>
    </row>
    <row r="2697" spans="1:9" x14ac:dyDescent="0.25">
      <c r="A2697" s="1">
        <v>42167</v>
      </c>
      <c r="B2697">
        <v>16.68</v>
      </c>
      <c r="C2697">
        <v>16.899999999999999</v>
      </c>
      <c r="D2697">
        <v>16.68</v>
      </c>
      <c r="E2697">
        <v>16.71</v>
      </c>
      <c r="F2697">
        <v>21335047</v>
      </c>
      <c r="G2697">
        <v>50.650431893687717</v>
      </c>
      <c r="H2697">
        <v>50.52721409574427</v>
      </c>
      <c r="I2697" s="2">
        <f>tsla_14yr_avg[[#This Row],[Average_14Y_Centered]]-tsla_14yr_avg[[#This Row],[MANUAL ROLLING AVERAGE]]</f>
        <v>0.12321779794344678</v>
      </c>
    </row>
    <row r="2698" spans="1:9" x14ac:dyDescent="0.25">
      <c r="A2698" s="1">
        <v>42166</v>
      </c>
      <c r="B2698">
        <v>16.88</v>
      </c>
      <c r="C2698">
        <v>16.96</v>
      </c>
      <c r="D2698">
        <v>16.7</v>
      </c>
      <c r="E2698">
        <v>16.760000000000002</v>
      </c>
      <c r="F2698">
        <v>30660901</v>
      </c>
      <c r="G2698">
        <v>50.650431893687717</v>
      </c>
      <c r="H2698">
        <v>50.463581642832992</v>
      </c>
      <c r="I2698" s="2">
        <f>tsla_14yr_avg[[#This Row],[Average_14Y_Centered]]-tsla_14yr_avg[[#This Row],[MANUAL ROLLING AVERAGE]]</f>
        <v>0.18685025085472518</v>
      </c>
    </row>
    <row r="2699" spans="1:9" x14ac:dyDescent="0.25">
      <c r="A2699" s="1">
        <v>42165</v>
      </c>
      <c r="B2699">
        <v>16.79</v>
      </c>
      <c r="C2699">
        <v>16.93</v>
      </c>
      <c r="D2699">
        <v>16.57</v>
      </c>
      <c r="E2699">
        <v>16.71</v>
      </c>
      <c r="F2699">
        <v>51816848</v>
      </c>
      <c r="G2699">
        <v>50.650431893687717</v>
      </c>
      <c r="H2699">
        <v>50.400898203592419</v>
      </c>
      <c r="I2699" s="2">
        <f>tsla_14yr_avg[[#This Row],[Average_14Y_Centered]]-tsla_14yr_avg[[#This Row],[MANUAL ROLLING AVERAGE]]</f>
        <v>0.2495336900952978</v>
      </c>
    </row>
    <row r="2700" spans="1:9" x14ac:dyDescent="0.25">
      <c r="A2700" s="1">
        <v>42164</v>
      </c>
      <c r="B2700">
        <v>17.03</v>
      </c>
      <c r="C2700">
        <v>17.18</v>
      </c>
      <c r="D2700">
        <v>16.940000000000001</v>
      </c>
      <c r="E2700">
        <v>17.07</v>
      </c>
      <c r="F2700">
        <v>39167230</v>
      </c>
      <c r="G2700">
        <v>50.590086407444339</v>
      </c>
      <c r="H2700">
        <v>50.338376039933053</v>
      </c>
      <c r="I2700" s="2">
        <f>tsla_14yr_avg[[#This Row],[Average_14Y_Centered]]-tsla_14yr_avg[[#This Row],[MANUAL ROLLING AVERAGE]]</f>
        <v>0.25171036751128639</v>
      </c>
    </row>
    <row r="2701" spans="1:9" x14ac:dyDescent="0.25">
      <c r="A2701" s="1">
        <v>42163</v>
      </c>
      <c r="B2701">
        <v>16.72</v>
      </c>
      <c r="C2701">
        <v>17.25</v>
      </c>
      <c r="D2701">
        <v>16.690000000000001</v>
      </c>
      <c r="E2701">
        <v>17.09</v>
      </c>
      <c r="F2701">
        <v>75255032</v>
      </c>
      <c r="G2701">
        <v>50.527214095744689</v>
      </c>
      <c r="H2701">
        <v>50.277063914779923</v>
      </c>
      <c r="I2701" s="2">
        <f>tsla_14yr_avg[[#This Row],[Average_14Y_Centered]]-tsla_14yr_avg[[#This Row],[MANUAL ROLLING AVERAGE]]</f>
        <v>0.25015018096476638</v>
      </c>
    </row>
    <row r="2702" spans="1:9" x14ac:dyDescent="0.25">
      <c r="A2702" s="1">
        <v>42160</v>
      </c>
      <c r="B2702">
        <v>16.399999999999999</v>
      </c>
      <c r="C2702">
        <v>16.649999999999999</v>
      </c>
      <c r="D2702">
        <v>16.38</v>
      </c>
      <c r="E2702">
        <v>16.61</v>
      </c>
      <c r="F2702">
        <v>45330437</v>
      </c>
      <c r="G2702">
        <v>50.338376039933436</v>
      </c>
      <c r="H2702">
        <v>50.207782217781862</v>
      </c>
      <c r="I2702" s="2">
        <f>tsla_14yr_avg[[#This Row],[Average_14Y_Centered]]-tsla_14yr_avg[[#This Row],[MANUAL ROLLING AVERAGE]]</f>
        <v>0.13059382215157456</v>
      </c>
    </row>
    <row r="2703" spans="1:9" x14ac:dyDescent="0.25">
      <c r="A2703" s="1">
        <v>42159</v>
      </c>
      <c r="B2703">
        <v>16.5</v>
      </c>
      <c r="C2703">
        <v>16.62</v>
      </c>
      <c r="D2703">
        <v>16.38</v>
      </c>
      <c r="E2703">
        <v>16.39</v>
      </c>
      <c r="F2703">
        <v>36804263</v>
      </c>
      <c r="G2703">
        <v>50.338376039933436</v>
      </c>
      <c r="H2703">
        <v>50.142298467687844</v>
      </c>
      <c r="I2703" s="2">
        <f>tsla_14yr_avg[[#This Row],[Average_14Y_Centered]]-tsla_14yr_avg[[#This Row],[MANUAL ROLLING AVERAGE]]</f>
        <v>0.19607757224559208</v>
      </c>
    </row>
    <row r="2704" spans="1:9" x14ac:dyDescent="0.25">
      <c r="A2704" s="1">
        <v>42158</v>
      </c>
      <c r="B2704">
        <v>16.55</v>
      </c>
      <c r="C2704">
        <v>16.71</v>
      </c>
      <c r="D2704">
        <v>16.47</v>
      </c>
      <c r="E2704">
        <v>16.600000000000001</v>
      </c>
      <c r="F2704">
        <v>26722602</v>
      </c>
      <c r="G2704">
        <v>50.338376039933436</v>
      </c>
      <c r="H2704">
        <v>50.074785071642431</v>
      </c>
      <c r="I2704" s="2">
        <f>tsla_14yr_avg[[#This Row],[Average_14Y_Centered]]-tsla_14yr_avg[[#This Row],[MANUAL ROLLING AVERAGE]]</f>
        <v>0.26359096829100537</v>
      </c>
    </row>
    <row r="2705" spans="1:9" x14ac:dyDescent="0.25">
      <c r="A2705" s="1">
        <v>42157</v>
      </c>
      <c r="B2705">
        <v>16.59</v>
      </c>
      <c r="C2705">
        <v>16.63</v>
      </c>
      <c r="D2705">
        <v>16.420000000000002</v>
      </c>
      <c r="E2705">
        <v>16.559999999999999</v>
      </c>
      <c r="F2705">
        <v>32022168</v>
      </c>
      <c r="G2705">
        <v>50.2770639147803</v>
      </c>
      <c r="H2705">
        <v>50.007073333332983</v>
      </c>
      <c r="I2705" s="2">
        <f>tsla_14yr_avg[[#This Row],[Average_14Y_Centered]]-tsla_14yr_avg[[#This Row],[MANUAL ROLLING AVERAGE]]</f>
        <v>0.26999058144731691</v>
      </c>
    </row>
    <row r="2706" spans="1:9" x14ac:dyDescent="0.25">
      <c r="A2706" s="1">
        <v>42156</v>
      </c>
      <c r="B2706">
        <v>16.760000000000002</v>
      </c>
      <c r="C2706">
        <v>16.77</v>
      </c>
      <c r="D2706">
        <v>16.5</v>
      </c>
      <c r="E2706">
        <v>16.63</v>
      </c>
      <c r="F2706">
        <v>37575894</v>
      </c>
      <c r="G2706">
        <v>50.207782217782217</v>
      </c>
      <c r="H2706">
        <v>49.945085028342433</v>
      </c>
      <c r="I2706" s="2">
        <f>tsla_14yr_avg[[#This Row],[Average_14Y_Centered]]-tsla_14yr_avg[[#This Row],[MANUAL ROLLING AVERAGE]]</f>
        <v>0.26269718943978404</v>
      </c>
    </row>
    <row r="2707" spans="1:9" x14ac:dyDescent="0.25">
      <c r="A2707" s="1">
        <v>42153</v>
      </c>
      <c r="B2707">
        <v>16.73</v>
      </c>
      <c r="C2707">
        <v>16.86</v>
      </c>
      <c r="D2707">
        <v>16.63</v>
      </c>
      <c r="E2707">
        <v>16.72</v>
      </c>
      <c r="F2707">
        <v>56839303</v>
      </c>
      <c r="G2707">
        <v>50.074785071642786</v>
      </c>
      <c r="H2707">
        <v>49.888495663775487</v>
      </c>
      <c r="I2707" s="2">
        <f>tsla_14yr_avg[[#This Row],[Average_14Y_Centered]]-tsla_14yr_avg[[#This Row],[MANUAL ROLLING AVERAGE]]</f>
        <v>0.18628940786729942</v>
      </c>
    </row>
    <row r="2708" spans="1:9" x14ac:dyDescent="0.25">
      <c r="A2708" s="1">
        <v>42152</v>
      </c>
      <c r="B2708">
        <v>16.47</v>
      </c>
      <c r="C2708">
        <v>16.79</v>
      </c>
      <c r="D2708">
        <v>16.34</v>
      </c>
      <c r="E2708">
        <v>16.760000000000002</v>
      </c>
      <c r="F2708">
        <v>54709301</v>
      </c>
      <c r="G2708">
        <v>50.074785071642786</v>
      </c>
      <c r="H2708">
        <v>49.83527527527491</v>
      </c>
      <c r="I2708" s="2">
        <f>tsla_14yr_avg[[#This Row],[Average_14Y_Centered]]-tsla_14yr_avg[[#This Row],[MANUAL ROLLING AVERAGE]]</f>
        <v>0.2395097963678765</v>
      </c>
    </row>
    <row r="2709" spans="1:9" x14ac:dyDescent="0.25">
      <c r="A2709" s="1">
        <v>42151</v>
      </c>
      <c r="B2709">
        <v>16.57</v>
      </c>
      <c r="C2709">
        <v>16.63</v>
      </c>
      <c r="D2709">
        <v>16.37</v>
      </c>
      <c r="E2709">
        <v>16.5</v>
      </c>
      <c r="F2709">
        <v>51123053</v>
      </c>
      <c r="G2709">
        <v>50.074785071642786</v>
      </c>
      <c r="H2709">
        <v>49.776819092122466</v>
      </c>
      <c r="I2709" s="2">
        <f>tsla_14yr_avg[[#This Row],[Average_14Y_Centered]]-tsla_14yr_avg[[#This Row],[MANUAL ROLLING AVERAGE]]</f>
        <v>0.29796597952032045</v>
      </c>
    </row>
    <row r="2710" spans="1:9" x14ac:dyDescent="0.25">
      <c r="A2710" s="1">
        <v>42150</v>
      </c>
      <c r="B2710">
        <v>16.510000000000002</v>
      </c>
      <c r="C2710">
        <v>16.8</v>
      </c>
      <c r="D2710">
        <v>16.43</v>
      </c>
      <c r="E2710">
        <v>16.5</v>
      </c>
      <c r="F2710">
        <v>52480284</v>
      </c>
      <c r="G2710">
        <v>50.007073333333331</v>
      </c>
      <c r="H2710">
        <v>49.719549248747541</v>
      </c>
      <c r="I2710" s="2">
        <f>tsla_14yr_avg[[#This Row],[Average_14Y_Centered]]-tsla_14yr_avg[[#This Row],[MANUAL ROLLING AVERAGE]]</f>
        <v>0.28752408458579026</v>
      </c>
    </row>
    <row r="2711" spans="1:9" x14ac:dyDescent="0.25">
      <c r="A2711" s="1">
        <v>42146</v>
      </c>
      <c r="B2711">
        <v>16.36</v>
      </c>
      <c r="C2711">
        <v>16.57</v>
      </c>
      <c r="D2711">
        <v>16.329999999999998</v>
      </c>
      <c r="E2711">
        <v>16.52</v>
      </c>
      <c r="F2711">
        <v>33346369</v>
      </c>
      <c r="G2711">
        <v>49.776819092122821</v>
      </c>
      <c r="H2711">
        <v>49.657174348697005</v>
      </c>
      <c r="I2711" s="2">
        <f>tsla_14yr_avg[[#This Row],[Average_14Y_Centered]]-tsla_14yr_avg[[#This Row],[MANUAL ROLLING AVERAGE]]</f>
        <v>0.1196447434258161</v>
      </c>
    </row>
    <row r="2712" spans="1:9" x14ac:dyDescent="0.25">
      <c r="A2712" s="1">
        <v>42145</v>
      </c>
      <c r="B2712">
        <v>16.2</v>
      </c>
      <c r="C2712">
        <v>16.440000000000001</v>
      </c>
      <c r="D2712">
        <v>16.16</v>
      </c>
      <c r="E2712">
        <v>16.37</v>
      </c>
      <c r="F2712">
        <v>29559675</v>
      </c>
      <c r="G2712">
        <v>49.776819092122821</v>
      </c>
      <c r="H2712">
        <v>49.594714333444301</v>
      </c>
      <c r="I2712" s="2">
        <f>tsla_14yr_avg[[#This Row],[Average_14Y_Centered]]-tsla_14yr_avg[[#This Row],[MANUAL ROLLING AVERAGE]]</f>
        <v>0.18210475867851983</v>
      </c>
    </row>
    <row r="2713" spans="1:9" x14ac:dyDescent="0.25">
      <c r="A2713" s="1">
        <v>42144</v>
      </c>
      <c r="B2713">
        <v>16.48</v>
      </c>
      <c r="C2713">
        <v>16.52</v>
      </c>
      <c r="D2713">
        <v>16.09</v>
      </c>
      <c r="E2713">
        <v>16.29</v>
      </c>
      <c r="F2713">
        <v>56333593</v>
      </c>
      <c r="G2713">
        <v>49.776819092122821</v>
      </c>
      <c r="H2713">
        <v>49.526440508020997</v>
      </c>
      <c r="I2713" s="2">
        <f>tsla_14yr_avg[[#This Row],[Average_14Y_Centered]]-tsla_14yr_avg[[#This Row],[MANUAL ROLLING AVERAGE]]</f>
        <v>0.25037858410182423</v>
      </c>
    </row>
    <row r="2714" spans="1:9" x14ac:dyDescent="0.25">
      <c r="A2714" s="1">
        <v>42143</v>
      </c>
      <c r="B2714">
        <v>16.559999999999999</v>
      </c>
      <c r="C2714">
        <v>16.73</v>
      </c>
      <c r="D2714">
        <v>16.41</v>
      </c>
      <c r="E2714">
        <v>16.48</v>
      </c>
      <c r="F2714">
        <v>55113522</v>
      </c>
      <c r="G2714">
        <v>49.71954924874791</v>
      </c>
      <c r="H2714">
        <v>49.462270143764236</v>
      </c>
      <c r="I2714" s="2">
        <f>tsla_14yr_avg[[#This Row],[Average_14Y_Centered]]-tsla_14yr_avg[[#This Row],[MANUAL ROLLING AVERAGE]]</f>
        <v>0.25727910498367379</v>
      </c>
    </row>
    <row r="2715" spans="1:9" x14ac:dyDescent="0.25">
      <c r="A2715" s="1">
        <v>42142</v>
      </c>
      <c r="B2715">
        <v>16.47</v>
      </c>
      <c r="C2715">
        <v>16.66</v>
      </c>
      <c r="D2715">
        <v>16.399999999999999</v>
      </c>
      <c r="E2715">
        <v>16.579999999999998</v>
      </c>
      <c r="F2715">
        <v>50298232</v>
      </c>
      <c r="G2715">
        <v>49.657174348697389</v>
      </c>
      <c r="H2715">
        <v>49.393016722407637</v>
      </c>
      <c r="I2715" s="2">
        <f>tsla_14yr_avg[[#This Row],[Average_14Y_Centered]]-tsla_14yr_avg[[#This Row],[MANUAL ROLLING AVERAGE]]</f>
        <v>0.26415762628975159</v>
      </c>
    </row>
    <row r="2716" spans="1:9" x14ac:dyDescent="0.25">
      <c r="A2716" s="1">
        <v>42139</v>
      </c>
      <c r="B2716">
        <v>16.260000000000002</v>
      </c>
      <c r="C2716">
        <v>16.63</v>
      </c>
      <c r="D2716">
        <v>16.170000000000002</v>
      </c>
      <c r="E2716">
        <v>16.59</v>
      </c>
      <c r="F2716">
        <v>67913500</v>
      </c>
      <c r="G2716">
        <v>49.462270143764627</v>
      </c>
      <c r="H2716">
        <v>49.328353964536248</v>
      </c>
      <c r="I2716" s="2">
        <f>tsla_14yr_avg[[#This Row],[Average_14Y_Centered]]-tsla_14yr_avg[[#This Row],[MANUAL ROLLING AVERAGE]]</f>
        <v>0.13391617922837895</v>
      </c>
    </row>
    <row r="2717" spans="1:9" x14ac:dyDescent="0.25">
      <c r="A2717" s="1">
        <v>42138</v>
      </c>
      <c r="B2717">
        <v>16.32</v>
      </c>
      <c r="C2717">
        <v>16.329999999999998</v>
      </c>
      <c r="D2717">
        <v>16.079999999999998</v>
      </c>
      <c r="E2717">
        <v>16.27</v>
      </c>
      <c r="F2717">
        <v>43439085</v>
      </c>
      <c r="G2717">
        <v>49.462270143764627</v>
      </c>
      <c r="H2717">
        <v>49.262978580990229</v>
      </c>
      <c r="I2717" s="2">
        <f>tsla_14yr_avg[[#This Row],[Average_14Y_Centered]]-tsla_14yr_avg[[#This Row],[MANUAL ROLLING AVERAGE]]</f>
        <v>0.1992915627743983</v>
      </c>
    </row>
    <row r="2718" spans="1:9" x14ac:dyDescent="0.25">
      <c r="A2718" s="1">
        <v>42137</v>
      </c>
      <c r="B2718">
        <v>16.510000000000002</v>
      </c>
      <c r="C2718">
        <v>16.55</v>
      </c>
      <c r="D2718">
        <v>16.149999999999999</v>
      </c>
      <c r="E2718">
        <v>16.21</v>
      </c>
      <c r="F2718">
        <v>81602559</v>
      </c>
      <c r="G2718">
        <v>49.462270143764627</v>
      </c>
      <c r="H2718">
        <v>49.190190826916229</v>
      </c>
      <c r="I2718" s="2">
        <f>tsla_14yr_avg[[#This Row],[Average_14Y_Centered]]-tsla_14yr_avg[[#This Row],[MANUAL ROLLING AVERAGE]]</f>
        <v>0.27207931684839792</v>
      </c>
    </row>
    <row r="2719" spans="1:9" x14ac:dyDescent="0.25">
      <c r="A2719" s="1">
        <v>42136</v>
      </c>
      <c r="B2719">
        <v>16.010000000000002</v>
      </c>
      <c r="C2719">
        <v>16.420000000000002</v>
      </c>
      <c r="D2719">
        <v>15.88</v>
      </c>
      <c r="E2719">
        <v>16.32</v>
      </c>
      <c r="F2719">
        <v>95451533</v>
      </c>
      <c r="G2719">
        <v>49.393016722408028</v>
      </c>
      <c r="H2719">
        <v>49.118797722705537</v>
      </c>
      <c r="I2719" s="2">
        <f>tsla_14yr_avg[[#This Row],[Average_14Y_Centered]]-tsla_14yr_avg[[#This Row],[MANUAL ROLLING AVERAGE]]</f>
        <v>0.27421899970249086</v>
      </c>
    </row>
    <row r="2720" spans="1:9" x14ac:dyDescent="0.25">
      <c r="A2720" s="1">
        <v>42135</v>
      </c>
      <c r="B2720">
        <v>15.75</v>
      </c>
      <c r="C2720">
        <v>16.190000000000001</v>
      </c>
      <c r="D2720">
        <v>15.69</v>
      </c>
      <c r="E2720">
        <v>15.97</v>
      </c>
      <c r="F2720">
        <v>85084017</v>
      </c>
      <c r="G2720">
        <v>49.328353964536639</v>
      </c>
      <c r="H2720">
        <v>49.038586264656175</v>
      </c>
      <c r="I2720" s="2">
        <f>tsla_14yr_avg[[#This Row],[Average_14Y_Centered]]-tsla_14yr_avg[[#This Row],[MANUAL ROLLING AVERAGE]]</f>
        <v>0.28976769988046414</v>
      </c>
    </row>
    <row r="2721" spans="1:9" x14ac:dyDescent="0.25">
      <c r="A2721" s="1">
        <v>42132</v>
      </c>
      <c r="B2721">
        <v>15.73</v>
      </c>
      <c r="C2721">
        <v>15.89</v>
      </c>
      <c r="D2721">
        <v>15.58</v>
      </c>
      <c r="E2721">
        <v>15.77</v>
      </c>
      <c r="F2721">
        <v>70023612</v>
      </c>
      <c r="G2721">
        <v>49.118797722705963</v>
      </c>
      <c r="H2721">
        <v>48.957469839141652</v>
      </c>
      <c r="I2721" s="2">
        <f>tsla_14yr_avg[[#This Row],[Average_14Y_Centered]]-tsla_14yr_avg[[#This Row],[MANUAL ROLLING AVERAGE]]</f>
        <v>0.16132788356431149</v>
      </c>
    </row>
    <row r="2722" spans="1:9" x14ac:dyDescent="0.25">
      <c r="A2722" s="1">
        <v>42131</v>
      </c>
      <c r="B2722">
        <v>14.73</v>
      </c>
      <c r="C2722">
        <v>15.83</v>
      </c>
      <c r="D2722">
        <v>14.68</v>
      </c>
      <c r="E2722">
        <v>15.79</v>
      </c>
      <c r="F2722">
        <v>141838766</v>
      </c>
      <c r="G2722">
        <v>49.118797722705963</v>
      </c>
      <c r="H2722">
        <v>48.867432115319723</v>
      </c>
      <c r="I2722" s="2">
        <f>tsla_14yr_avg[[#This Row],[Average_14Y_Centered]]-tsla_14yr_avg[[#This Row],[MANUAL ROLLING AVERAGE]]</f>
        <v>0.2513656073862407</v>
      </c>
    </row>
    <row r="2723" spans="1:9" x14ac:dyDescent="0.25">
      <c r="A2723" s="1">
        <v>42130</v>
      </c>
      <c r="B2723">
        <v>15.61</v>
      </c>
      <c r="C2723">
        <v>15.63</v>
      </c>
      <c r="D2723">
        <v>15.21</v>
      </c>
      <c r="E2723">
        <v>15.36</v>
      </c>
      <c r="F2723">
        <v>79064076</v>
      </c>
      <c r="G2723">
        <v>49.118797722705963</v>
      </c>
      <c r="H2723">
        <v>48.782183098591112</v>
      </c>
      <c r="I2723" s="2">
        <f>tsla_14yr_avg[[#This Row],[Average_14Y_Centered]]-tsla_14yr_avg[[#This Row],[MANUAL ROLLING AVERAGE]]</f>
        <v>0.33661462411485132</v>
      </c>
    </row>
    <row r="2724" spans="1:9" x14ac:dyDescent="0.25">
      <c r="A2724" s="1">
        <v>42129</v>
      </c>
      <c r="B2724">
        <v>15.85</v>
      </c>
      <c r="C2724">
        <v>15.97</v>
      </c>
      <c r="D2724">
        <v>15.28</v>
      </c>
      <c r="E2724">
        <v>15.53</v>
      </c>
      <c r="F2724">
        <v>86953184</v>
      </c>
      <c r="G2724">
        <v>49.038586264656622</v>
      </c>
      <c r="H2724">
        <v>48.697581348540346</v>
      </c>
      <c r="I2724" s="2">
        <f>tsla_14yr_avg[[#This Row],[Average_14Y_Centered]]-tsla_14yr_avg[[#This Row],[MANUAL ROLLING AVERAGE]]</f>
        <v>0.34100491611627604</v>
      </c>
    </row>
    <row r="2725" spans="1:9" x14ac:dyDescent="0.25">
      <c r="A2725" s="1">
        <v>42128</v>
      </c>
      <c r="B2725">
        <v>15.21</v>
      </c>
      <c r="C2725">
        <v>15.65</v>
      </c>
      <c r="D2725">
        <v>15.14</v>
      </c>
      <c r="E2725">
        <v>15.37</v>
      </c>
      <c r="F2725">
        <v>66519008</v>
      </c>
      <c r="G2725">
        <v>48.957469839142099</v>
      </c>
      <c r="H2725">
        <v>48.616523489932462</v>
      </c>
      <c r="I2725" s="2">
        <f>tsla_14yr_avg[[#This Row],[Average_14Y_Centered]]-tsla_14yr_avg[[#This Row],[MANUAL ROLLING AVERAGE]]</f>
        <v>0.34094634920963784</v>
      </c>
    </row>
    <row r="2726" spans="1:9" x14ac:dyDescent="0.25">
      <c r="A2726" s="1">
        <v>42125</v>
      </c>
      <c r="B2726">
        <v>15.33</v>
      </c>
      <c r="C2726">
        <v>15.45</v>
      </c>
      <c r="D2726">
        <v>14.69</v>
      </c>
      <c r="E2726">
        <v>15.07</v>
      </c>
      <c r="F2726">
        <v>79225401</v>
      </c>
      <c r="G2726">
        <v>48.697581348540758</v>
      </c>
      <c r="H2726">
        <v>48.534655924806579</v>
      </c>
      <c r="I2726" s="2">
        <f>tsla_14yr_avg[[#This Row],[Average_14Y_Centered]]-tsla_14yr_avg[[#This Row],[MANUAL ROLLING AVERAGE]]</f>
        <v>0.16292542373417973</v>
      </c>
    </row>
    <row r="2727" spans="1:9" x14ac:dyDescent="0.25">
      <c r="A2727" s="1">
        <v>42124</v>
      </c>
      <c r="B2727">
        <v>15.36</v>
      </c>
      <c r="C2727">
        <v>15.53</v>
      </c>
      <c r="D2727">
        <v>15.01</v>
      </c>
      <c r="E2727">
        <v>15.07</v>
      </c>
      <c r="F2727">
        <v>58677915</v>
      </c>
      <c r="G2727">
        <v>48.697581348540758</v>
      </c>
      <c r="H2727">
        <v>48.452283411685315</v>
      </c>
      <c r="I2727" s="2">
        <f>tsla_14yr_avg[[#This Row],[Average_14Y_Centered]]-tsla_14yr_avg[[#This Row],[MANUAL ROLLING AVERAGE]]</f>
        <v>0.24529793685544377</v>
      </c>
    </row>
    <row r="2728" spans="1:9" x14ac:dyDescent="0.25">
      <c r="A2728" s="1">
        <v>42123</v>
      </c>
      <c r="B2728">
        <v>15.34</v>
      </c>
      <c r="C2728">
        <v>15.66</v>
      </c>
      <c r="D2728">
        <v>15.18</v>
      </c>
      <c r="E2728">
        <v>15.5</v>
      </c>
      <c r="F2728">
        <v>59041201</v>
      </c>
      <c r="G2728">
        <v>48.697581348540758</v>
      </c>
      <c r="H2728">
        <v>48.370426603963331</v>
      </c>
      <c r="I2728" s="2">
        <f>tsla_14yr_avg[[#This Row],[Average_14Y_Centered]]-tsla_14yr_avg[[#This Row],[MANUAL ROLLING AVERAGE]]</f>
        <v>0.32715474457742744</v>
      </c>
    </row>
    <row r="2729" spans="1:9" x14ac:dyDescent="0.25">
      <c r="A2729" s="1">
        <v>42122</v>
      </c>
      <c r="B2729">
        <v>15.65</v>
      </c>
      <c r="C2729">
        <v>15.7</v>
      </c>
      <c r="D2729">
        <v>15.2</v>
      </c>
      <c r="E2729">
        <v>15.37</v>
      </c>
      <c r="F2729">
        <v>91280764</v>
      </c>
      <c r="G2729">
        <v>48.616523489932881</v>
      </c>
      <c r="H2729">
        <v>48.274895833332963</v>
      </c>
      <c r="I2729" s="2">
        <f>tsla_14yr_avg[[#This Row],[Average_14Y_Centered]]-tsla_14yr_avg[[#This Row],[MANUAL ROLLING AVERAGE]]</f>
        <v>0.34162765659991834</v>
      </c>
    </row>
    <row r="2730" spans="1:9" x14ac:dyDescent="0.25">
      <c r="A2730" s="1">
        <v>42121</v>
      </c>
      <c r="B2730">
        <v>14.84</v>
      </c>
      <c r="C2730">
        <v>15.92</v>
      </c>
      <c r="D2730">
        <v>14.8</v>
      </c>
      <c r="E2730">
        <v>15.44</v>
      </c>
      <c r="F2730">
        <v>175089615</v>
      </c>
      <c r="G2730">
        <v>48.534655924806977</v>
      </c>
      <c r="H2730">
        <v>48.178510924369391</v>
      </c>
      <c r="I2730" s="2">
        <f>tsla_14yr_avg[[#This Row],[Average_14Y_Centered]]-tsla_14yr_avg[[#This Row],[MANUAL ROLLING AVERAGE]]</f>
        <v>0.35614500043758568</v>
      </c>
    </row>
    <row r="2731" spans="1:9" x14ac:dyDescent="0.25">
      <c r="A2731" s="1">
        <v>42118</v>
      </c>
      <c r="B2731">
        <v>14.7</v>
      </c>
      <c r="C2731">
        <v>14.72</v>
      </c>
      <c r="D2731">
        <v>14.53</v>
      </c>
      <c r="E2731">
        <v>14.56</v>
      </c>
      <c r="F2731">
        <v>36417682</v>
      </c>
      <c r="G2731">
        <v>48.274895833333332</v>
      </c>
      <c r="H2731">
        <v>48.081644250167749</v>
      </c>
      <c r="I2731" s="2">
        <f>tsla_14yr_avg[[#This Row],[Average_14Y_Centered]]-tsla_14yr_avg[[#This Row],[MANUAL ROLLING AVERAGE]]</f>
        <v>0.19325158316558344</v>
      </c>
    </row>
    <row r="2732" spans="1:9" x14ac:dyDescent="0.25">
      <c r="A2732" s="1">
        <v>42117</v>
      </c>
      <c r="B2732">
        <v>14.55</v>
      </c>
      <c r="C2732">
        <v>14.77</v>
      </c>
      <c r="D2732">
        <v>14.48</v>
      </c>
      <c r="E2732">
        <v>14.57</v>
      </c>
      <c r="F2732">
        <v>66167828</v>
      </c>
      <c r="G2732">
        <v>48.274895833333332</v>
      </c>
      <c r="H2732">
        <v>47.988254288596998</v>
      </c>
      <c r="I2732" s="2">
        <f>tsla_14yr_avg[[#This Row],[Average_14Y_Centered]]-tsla_14yr_avg[[#This Row],[MANUAL ROLLING AVERAGE]]</f>
        <v>0.28664154473633374</v>
      </c>
    </row>
    <row r="2733" spans="1:9" x14ac:dyDescent="0.25">
      <c r="A2733" s="1">
        <v>42116</v>
      </c>
      <c r="B2733">
        <v>14.17</v>
      </c>
      <c r="C2733">
        <v>14.79</v>
      </c>
      <c r="D2733">
        <v>14.11</v>
      </c>
      <c r="E2733">
        <v>14.63</v>
      </c>
      <c r="F2733">
        <v>117945676</v>
      </c>
      <c r="G2733">
        <v>48.274895833333332</v>
      </c>
      <c r="H2733">
        <v>47.889084791385898</v>
      </c>
      <c r="I2733" s="2">
        <f>tsla_14yr_avg[[#This Row],[Average_14Y_Centered]]-tsla_14yr_avg[[#This Row],[MANUAL ROLLING AVERAGE]]</f>
        <v>0.38581104194743432</v>
      </c>
    </row>
    <row r="2734" spans="1:9" x14ac:dyDescent="0.25">
      <c r="A2734" s="1">
        <v>42115</v>
      </c>
      <c r="B2734">
        <v>13.72</v>
      </c>
      <c r="C2734">
        <v>14.05</v>
      </c>
      <c r="D2734">
        <v>13.62</v>
      </c>
      <c r="E2734">
        <v>13.96</v>
      </c>
      <c r="F2734">
        <v>51488168</v>
      </c>
      <c r="G2734">
        <v>48.178510924369753</v>
      </c>
      <c r="H2734">
        <v>47.792527768427782</v>
      </c>
      <c r="I2734" s="2">
        <f>tsla_14yr_avg[[#This Row],[Average_14Y_Centered]]-tsla_14yr_avg[[#This Row],[MANUAL ROLLING AVERAGE]]</f>
        <v>0.38598315594197175</v>
      </c>
    </row>
    <row r="2735" spans="1:9" x14ac:dyDescent="0.25">
      <c r="A2735" s="1">
        <v>42114</v>
      </c>
      <c r="B2735">
        <v>13.79</v>
      </c>
      <c r="C2735">
        <v>13.86</v>
      </c>
      <c r="D2735">
        <v>13.59</v>
      </c>
      <c r="E2735">
        <v>13.68</v>
      </c>
      <c r="F2735">
        <v>38388804</v>
      </c>
      <c r="G2735">
        <v>48.081644250168125</v>
      </c>
      <c r="H2735">
        <v>47.69807070707035</v>
      </c>
      <c r="I2735" s="2">
        <f>tsla_14yr_avg[[#This Row],[Average_14Y_Centered]]-tsla_14yr_avg[[#This Row],[MANUAL ROLLING AVERAGE]]</f>
        <v>0.38357354309777492</v>
      </c>
    </row>
    <row r="2736" spans="1:9" x14ac:dyDescent="0.25">
      <c r="A2736" s="1">
        <v>42111</v>
      </c>
      <c r="B2736">
        <v>13.67</v>
      </c>
      <c r="C2736">
        <v>13.79</v>
      </c>
      <c r="D2736">
        <v>13.57</v>
      </c>
      <c r="E2736">
        <v>13.79</v>
      </c>
      <c r="F2736">
        <v>37048928</v>
      </c>
      <c r="G2736">
        <v>47.792527768428144</v>
      </c>
      <c r="H2736">
        <v>47.599353317615012</v>
      </c>
      <c r="I2736" s="2">
        <f>tsla_14yr_avg[[#This Row],[Average_14Y_Centered]]-tsla_14yr_avg[[#This Row],[MANUAL ROLLING AVERAGE]]</f>
        <v>0.19317445081313167</v>
      </c>
    </row>
    <row r="2737" spans="1:9" x14ac:dyDescent="0.25">
      <c r="A2737" s="1">
        <v>42110</v>
      </c>
      <c r="B2737">
        <v>13.85</v>
      </c>
      <c r="C2737">
        <v>13.94</v>
      </c>
      <c r="D2737">
        <v>13.75</v>
      </c>
      <c r="E2737">
        <v>13.78</v>
      </c>
      <c r="F2737">
        <v>24885911</v>
      </c>
      <c r="G2737">
        <v>47.792527768428144</v>
      </c>
      <c r="H2737">
        <v>47.504548517519872</v>
      </c>
      <c r="I2737" s="2">
        <f>tsla_14yr_avg[[#This Row],[Average_14Y_Centered]]-tsla_14yr_avg[[#This Row],[MANUAL ROLLING AVERAGE]]</f>
        <v>0.28797925090827192</v>
      </c>
    </row>
    <row r="2738" spans="1:9" x14ac:dyDescent="0.25">
      <c r="A2738" s="1">
        <v>42109</v>
      </c>
      <c r="B2738">
        <v>13.83</v>
      </c>
      <c r="C2738">
        <v>13.97</v>
      </c>
      <c r="D2738">
        <v>13.77</v>
      </c>
      <c r="E2738">
        <v>13.86</v>
      </c>
      <c r="F2738">
        <v>29285700</v>
      </c>
      <c r="G2738">
        <v>47.792527768428144</v>
      </c>
      <c r="H2738">
        <v>47.410916750926546</v>
      </c>
      <c r="I2738" s="2">
        <f>tsla_14yr_avg[[#This Row],[Average_14Y_Centered]]-tsla_14yr_avg[[#This Row],[MANUAL ROLLING AVERAGE]]</f>
        <v>0.38161101750159787</v>
      </c>
    </row>
    <row r="2739" spans="1:9" x14ac:dyDescent="0.25">
      <c r="A2739" s="1">
        <v>42108</v>
      </c>
      <c r="B2739">
        <v>13.9</v>
      </c>
      <c r="C2739">
        <v>13.97</v>
      </c>
      <c r="D2739">
        <v>13.7</v>
      </c>
      <c r="E2739">
        <v>13.83</v>
      </c>
      <c r="F2739">
        <v>45389492</v>
      </c>
      <c r="G2739">
        <v>47.792527768428144</v>
      </c>
      <c r="H2739">
        <v>47.31165205664162</v>
      </c>
      <c r="I2739" s="2">
        <f>tsla_14yr_avg[[#This Row],[Average_14Y_Centered]]-tsla_14yr_avg[[#This Row],[MANUAL ROLLING AVERAGE]]</f>
        <v>0.48087571178652411</v>
      </c>
    </row>
    <row r="2740" spans="1:9" x14ac:dyDescent="0.25">
      <c r="A2740" s="1">
        <v>42107</v>
      </c>
      <c r="B2740">
        <v>14.03</v>
      </c>
      <c r="C2740">
        <v>14.2</v>
      </c>
      <c r="D2740">
        <v>13.94</v>
      </c>
      <c r="E2740">
        <v>13.99</v>
      </c>
      <c r="F2740">
        <v>56373508</v>
      </c>
      <c r="G2740">
        <v>47.698070707070706</v>
      </c>
      <c r="H2740">
        <v>47.2087487352442</v>
      </c>
      <c r="I2740" s="2">
        <f>tsla_14yr_avg[[#This Row],[Average_14Y_Centered]]-tsla_14yr_avg[[#This Row],[MANUAL ROLLING AVERAGE]]</f>
        <v>0.48932197182650583</v>
      </c>
    </row>
    <row r="2741" spans="1:9" x14ac:dyDescent="0.25">
      <c r="A2741" s="1">
        <v>42104</v>
      </c>
      <c r="B2741">
        <v>13.99</v>
      </c>
      <c r="C2741">
        <v>14.11</v>
      </c>
      <c r="D2741">
        <v>13.93</v>
      </c>
      <c r="E2741">
        <v>14.06</v>
      </c>
      <c r="F2741">
        <v>61015203</v>
      </c>
      <c r="G2741">
        <v>47.410916750926866</v>
      </c>
      <c r="H2741">
        <v>47.107068151146777</v>
      </c>
      <c r="I2741" s="2">
        <f>tsla_14yr_avg[[#This Row],[Average_14Y_Centered]]-tsla_14yr_avg[[#This Row],[MANUAL ROLLING AVERAGE]]</f>
        <v>0.30384859978008905</v>
      </c>
    </row>
    <row r="2742" spans="1:9" x14ac:dyDescent="0.25">
      <c r="A2742" s="1">
        <v>42103</v>
      </c>
      <c r="B2742">
        <v>13.9</v>
      </c>
      <c r="C2742">
        <v>14.02</v>
      </c>
      <c r="D2742">
        <v>13.74</v>
      </c>
      <c r="E2742">
        <v>14.01</v>
      </c>
      <c r="F2742">
        <v>57003434</v>
      </c>
      <c r="G2742">
        <v>47.410916750926866</v>
      </c>
      <c r="H2742">
        <v>47.000202497468479</v>
      </c>
      <c r="I2742" s="2">
        <f>tsla_14yr_avg[[#This Row],[Average_14Y_Centered]]-tsla_14yr_avg[[#This Row],[MANUAL ROLLING AVERAGE]]</f>
        <v>0.41071425345838719</v>
      </c>
    </row>
    <row r="2743" spans="1:9" x14ac:dyDescent="0.25">
      <c r="A2743" s="1">
        <v>42102</v>
      </c>
      <c r="B2743">
        <v>13.88</v>
      </c>
      <c r="C2743">
        <v>14.06</v>
      </c>
      <c r="D2743">
        <v>13.72</v>
      </c>
      <c r="E2743">
        <v>13.84</v>
      </c>
      <c r="F2743">
        <v>94546852</v>
      </c>
      <c r="G2743">
        <v>47.410916750926866</v>
      </c>
      <c r="H2743">
        <v>46.887164078325149</v>
      </c>
      <c r="I2743" s="2">
        <f>tsla_14yr_avg[[#This Row],[Average_14Y_Centered]]-tsla_14yr_avg[[#This Row],[MANUAL ROLLING AVERAGE]]</f>
        <v>0.52375267260171654</v>
      </c>
    </row>
    <row r="2744" spans="1:9" x14ac:dyDescent="0.25">
      <c r="A2744" s="1">
        <v>42101</v>
      </c>
      <c r="B2744">
        <v>13.5</v>
      </c>
      <c r="C2744">
        <v>13.67</v>
      </c>
      <c r="D2744">
        <v>13.41</v>
      </c>
      <c r="E2744">
        <v>13.55</v>
      </c>
      <c r="F2744">
        <v>65218027</v>
      </c>
      <c r="G2744">
        <v>47.31165205664194</v>
      </c>
      <c r="H2744">
        <v>46.780901722390787</v>
      </c>
      <c r="I2744" s="2">
        <f>tsla_14yr_avg[[#This Row],[Average_14Y_Centered]]-tsla_14yr_avg[[#This Row],[MANUAL ROLLING AVERAGE]]</f>
        <v>0.53075033425115237</v>
      </c>
    </row>
    <row r="2745" spans="1:9" x14ac:dyDescent="0.25">
      <c r="A2745" s="1">
        <v>42100</v>
      </c>
      <c r="B2745">
        <v>13.2</v>
      </c>
      <c r="C2745">
        <v>13.85</v>
      </c>
      <c r="D2745">
        <v>13.17</v>
      </c>
      <c r="E2745">
        <v>13.54</v>
      </c>
      <c r="F2745">
        <v>186837312</v>
      </c>
      <c r="G2745">
        <v>47.208748735244519</v>
      </c>
      <c r="H2745">
        <v>46.675354729729442</v>
      </c>
      <c r="I2745" s="2">
        <f>tsla_14yr_avg[[#This Row],[Average_14Y_Centered]]-tsla_14yr_avg[[#This Row],[MANUAL ROLLING AVERAGE]]</f>
        <v>0.53339400551507765</v>
      </c>
    </row>
    <row r="2746" spans="1:9" x14ac:dyDescent="0.25">
      <c r="A2746" s="1">
        <v>42096</v>
      </c>
      <c r="B2746">
        <v>12.68</v>
      </c>
      <c r="C2746">
        <v>12.88</v>
      </c>
      <c r="D2746">
        <v>12.67</v>
      </c>
      <c r="E2746">
        <v>12.73</v>
      </c>
      <c r="F2746">
        <v>75155597</v>
      </c>
      <c r="G2746">
        <v>46.887164078325455</v>
      </c>
      <c r="H2746">
        <v>46.567891179452218</v>
      </c>
      <c r="I2746" s="2">
        <f>tsla_14yr_avg[[#This Row],[Average_14Y_Centered]]-tsla_14yr_avg[[#This Row],[MANUAL ROLLING AVERAGE]]</f>
        <v>0.31927289887323695</v>
      </c>
    </row>
    <row r="2747" spans="1:9" x14ac:dyDescent="0.25">
      <c r="A2747" s="1">
        <v>42095</v>
      </c>
      <c r="B2747">
        <v>12.58</v>
      </c>
      <c r="C2747">
        <v>12.82</v>
      </c>
      <c r="D2747">
        <v>12.4</v>
      </c>
      <c r="E2747">
        <v>12.51</v>
      </c>
      <c r="F2747">
        <v>56919373</v>
      </c>
      <c r="G2747">
        <v>46.887164078325455</v>
      </c>
      <c r="H2747">
        <v>46.459726166328302</v>
      </c>
      <c r="I2747" s="2">
        <f>tsla_14yr_avg[[#This Row],[Average_14Y_Centered]]-tsla_14yr_avg[[#This Row],[MANUAL ROLLING AVERAGE]]</f>
        <v>0.42743791199715275</v>
      </c>
    </row>
    <row r="2748" spans="1:9" x14ac:dyDescent="0.25">
      <c r="A2748" s="1">
        <v>42094</v>
      </c>
      <c r="B2748">
        <v>12.9</v>
      </c>
      <c r="C2748">
        <v>12.92</v>
      </c>
      <c r="D2748">
        <v>12.56</v>
      </c>
      <c r="E2748">
        <v>12.58</v>
      </c>
      <c r="F2748">
        <v>75398612</v>
      </c>
      <c r="G2748">
        <v>46.780901722391086</v>
      </c>
      <c r="H2748">
        <v>46.352357118701107</v>
      </c>
      <c r="I2748" s="2">
        <f>tsla_14yr_avg[[#This Row],[Average_14Y_Centered]]-tsla_14yr_avg[[#This Row],[MANUAL ROLLING AVERAGE]]</f>
        <v>0.42854460368997849</v>
      </c>
    </row>
    <row r="2749" spans="1:9" x14ac:dyDescent="0.25">
      <c r="A2749" s="1">
        <v>42093</v>
      </c>
      <c r="B2749">
        <v>12.39</v>
      </c>
      <c r="C2749">
        <v>12.82</v>
      </c>
      <c r="D2749">
        <v>12.12</v>
      </c>
      <c r="E2749">
        <v>12.7</v>
      </c>
      <c r="F2749">
        <v>151342955</v>
      </c>
      <c r="G2749">
        <v>46.675354729729726</v>
      </c>
      <c r="H2749">
        <v>46.254073071718238</v>
      </c>
      <c r="I2749" s="2">
        <f>tsla_14yr_avg[[#This Row],[Average_14Y_Centered]]-tsla_14yr_avg[[#This Row],[MANUAL ROLLING AVERAGE]]</f>
        <v>0.42128165801148754</v>
      </c>
    </row>
    <row r="2750" spans="1:9" x14ac:dyDescent="0.25">
      <c r="A2750" s="1">
        <v>42090</v>
      </c>
      <c r="B2750">
        <v>12.6</v>
      </c>
      <c r="C2750">
        <v>12.62</v>
      </c>
      <c r="D2750">
        <v>12.09</v>
      </c>
      <c r="E2750">
        <v>12.33</v>
      </c>
      <c r="F2750">
        <v>129074353</v>
      </c>
      <c r="G2750">
        <v>46.352357118701391</v>
      </c>
      <c r="H2750">
        <v>46.155353637901555</v>
      </c>
      <c r="I2750" s="2">
        <f>tsla_14yr_avg[[#This Row],[Average_14Y_Centered]]-tsla_14yr_avg[[#This Row],[MANUAL ROLLING AVERAGE]]</f>
        <v>0.19700348079983598</v>
      </c>
    </row>
    <row r="2751" spans="1:9" x14ac:dyDescent="0.25">
      <c r="A2751" s="1">
        <v>42089</v>
      </c>
      <c r="B2751">
        <v>12.93</v>
      </c>
      <c r="C2751">
        <v>12.99</v>
      </c>
      <c r="D2751">
        <v>12.65</v>
      </c>
      <c r="E2751">
        <v>12.69</v>
      </c>
      <c r="F2751">
        <v>61919404</v>
      </c>
      <c r="G2751">
        <v>46.352357118701391</v>
      </c>
      <c r="H2751">
        <v>46.058236289776289</v>
      </c>
      <c r="I2751" s="2">
        <f>tsla_14yr_avg[[#This Row],[Average_14Y_Centered]]-tsla_14yr_avg[[#This Row],[MANUAL ROLLING AVERAGE]]</f>
        <v>0.29412082892510227</v>
      </c>
    </row>
    <row r="2752" spans="1:9" x14ac:dyDescent="0.25">
      <c r="A2752" s="1">
        <v>42088</v>
      </c>
      <c r="B2752">
        <v>13.22</v>
      </c>
      <c r="C2752">
        <v>13.24</v>
      </c>
      <c r="D2752">
        <v>12.85</v>
      </c>
      <c r="E2752">
        <v>12.95</v>
      </c>
      <c r="F2752">
        <v>85955908</v>
      </c>
      <c r="G2752">
        <v>46.352357118701391</v>
      </c>
      <c r="H2752">
        <v>45.961632238401322</v>
      </c>
      <c r="I2752" s="2">
        <f>tsla_14yr_avg[[#This Row],[Average_14Y_Centered]]-tsla_14yr_avg[[#This Row],[MANUAL ROLLING AVERAGE]]</f>
        <v>0.3907248803000698</v>
      </c>
    </row>
    <row r="2753" spans="1:9" x14ac:dyDescent="0.25">
      <c r="A2753" s="1">
        <v>42087</v>
      </c>
      <c r="B2753">
        <v>13.44</v>
      </c>
      <c r="C2753">
        <v>13.59</v>
      </c>
      <c r="D2753">
        <v>13.32</v>
      </c>
      <c r="E2753">
        <v>13.45</v>
      </c>
      <c r="F2753">
        <v>54747956</v>
      </c>
      <c r="G2753">
        <v>46.254073071718544</v>
      </c>
      <c r="H2753">
        <v>45.873187669376364</v>
      </c>
      <c r="I2753" s="2">
        <f>tsla_14yr_avg[[#This Row],[Average_14Y_Centered]]-tsla_14yr_avg[[#This Row],[MANUAL ROLLING AVERAGE]]</f>
        <v>0.38088540234218016</v>
      </c>
    </row>
    <row r="2754" spans="1:9" x14ac:dyDescent="0.25">
      <c r="A2754" s="1">
        <v>42086</v>
      </c>
      <c r="B2754">
        <v>13.23</v>
      </c>
      <c r="C2754">
        <v>13.37</v>
      </c>
      <c r="D2754">
        <v>13.16</v>
      </c>
      <c r="E2754">
        <v>13.31</v>
      </c>
      <c r="F2754">
        <v>39474431</v>
      </c>
      <c r="G2754">
        <v>46.155353637901861</v>
      </c>
      <c r="H2754">
        <v>45.786462216197606</v>
      </c>
      <c r="I2754" s="2">
        <f>tsla_14yr_avg[[#This Row],[Average_14Y_Centered]]-tsla_14yr_avg[[#This Row],[MANUAL ROLLING AVERAGE]]</f>
        <v>0.36889142170425515</v>
      </c>
    </row>
    <row r="2755" spans="1:9" x14ac:dyDescent="0.25">
      <c r="A2755" s="1">
        <v>42083</v>
      </c>
      <c r="B2755">
        <v>13.16</v>
      </c>
      <c r="C2755">
        <v>13.27</v>
      </c>
      <c r="D2755">
        <v>13.04</v>
      </c>
      <c r="E2755">
        <v>13.21</v>
      </c>
      <c r="F2755">
        <v>64042056</v>
      </c>
      <c r="G2755">
        <v>45.873187669376705</v>
      </c>
      <c r="H2755">
        <v>45.703498305084494</v>
      </c>
      <c r="I2755" s="2">
        <f>tsla_14yr_avg[[#This Row],[Average_14Y_Centered]]-tsla_14yr_avg[[#This Row],[MANUAL ROLLING AVERAGE]]</f>
        <v>0.1696893642922106</v>
      </c>
    </row>
    <row r="2756" spans="1:9" x14ac:dyDescent="0.25">
      <c r="A2756" s="1">
        <v>42082</v>
      </c>
      <c r="B2756">
        <v>13.47</v>
      </c>
      <c r="C2756">
        <v>13.64</v>
      </c>
      <c r="D2756">
        <v>12.97</v>
      </c>
      <c r="E2756">
        <v>13.04</v>
      </c>
      <c r="F2756">
        <v>127128791</v>
      </c>
      <c r="G2756">
        <v>45.873187669376705</v>
      </c>
      <c r="H2756">
        <v>45.624021702271691</v>
      </c>
      <c r="I2756" s="2">
        <f>tsla_14yr_avg[[#This Row],[Average_14Y_Centered]]-tsla_14yr_avg[[#This Row],[MANUAL ROLLING AVERAGE]]</f>
        <v>0.24916596710501437</v>
      </c>
    </row>
    <row r="2757" spans="1:9" x14ac:dyDescent="0.25">
      <c r="A2757" s="1">
        <v>42081</v>
      </c>
      <c r="B2757">
        <v>13</v>
      </c>
      <c r="C2757">
        <v>13.39</v>
      </c>
      <c r="D2757">
        <v>12.87</v>
      </c>
      <c r="E2757">
        <v>13.38</v>
      </c>
      <c r="F2757">
        <v>72314114</v>
      </c>
      <c r="G2757">
        <v>45.873187669376705</v>
      </c>
      <c r="H2757">
        <v>45.548826322930545</v>
      </c>
      <c r="I2757" s="2">
        <f>tsla_14yr_avg[[#This Row],[Average_14Y_Centered]]-tsla_14yr_avg[[#This Row],[MANUAL ROLLING AVERAGE]]</f>
        <v>0.32436134644616033</v>
      </c>
    </row>
    <row r="2758" spans="1:9" x14ac:dyDescent="0.25">
      <c r="A2758" s="1">
        <v>42080</v>
      </c>
      <c r="B2758">
        <v>13.03</v>
      </c>
      <c r="C2758">
        <v>13.25</v>
      </c>
      <c r="D2758">
        <v>12.93</v>
      </c>
      <c r="E2758">
        <v>12.98</v>
      </c>
      <c r="F2758">
        <v>73410840</v>
      </c>
      <c r="G2758">
        <v>45.786462216197904</v>
      </c>
      <c r="H2758">
        <v>45.477597556837196</v>
      </c>
      <c r="I2758" s="2">
        <f>tsla_14yr_avg[[#This Row],[Average_14Y_Centered]]-tsla_14yr_avg[[#This Row],[MANUAL ROLLING AVERAGE]]</f>
        <v>0.30886465936070806</v>
      </c>
    </row>
    <row r="2759" spans="1:9" x14ac:dyDescent="0.25">
      <c r="A2759" s="1">
        <v>42079</v>
      </c>
      <c r="B2759">
        <v>12.8</v>
      </c>
      <c r="C2759">
        <v>13.06</v>
      </c>
      <c r="D2759">
        <v>12.65</v>
      </c>
      <c r="E2759">
        <v>13.05</v>
      </c>
      <c r="F2759">
        <v>84431817</v>
      </c>
      <c r="G2759">
        <v>45.70349830508475</v>
      </c>
      <c r="H2759">
        <v>45.40304141208393</v>
      </c>
      <c r="I2759" s="2">
        <f>tsla_14yr_avg[[#This Row],[Average_14Y_Centered]]-tsla_14yr_avg[[#This Row],[MANUAL ROLLING AVERAGE]]</f>
        <v>0.30045689300082046</v>
      </c>
    </row>
    <row r="2760" spans="1:9" x14ac:dyDescent="0.25">
      <c r="A2760" s="1">
        <v>42076</v>
      </c>
      <c r="B2760">
        <v>12.6</v>
      </c>
      <c r="C2760">
        <v>12.78</v>
      </c>
      <c r="D2760">
        <v>12.49</v>
      </c>
      <c r="E2760">
        <v>12.58</v>
      </c>
      <c r="F2760">
        <v>81514554</v>
      </c>
      <c r="G2760">
        <v>45.477597556837466</v>
      </c>
      <c r="H2760">
        <v>45.323575551782426</v>
      </c>
      <c r="I2760" s="2">
        <f>tsla_14yr_avg[[#This Row],[Average_14Y_Centered]]-tsla_14yr_avg[[#This Row],[MANUAL ROLLING AVERAGE]]</f>
        <v>0.15402200505504027</v>
      </c>
    </row>
    <row r="2761" spans="1:9" x14ac:dyDescent="0.25">
      <c r="A2761" s="1">
        <v>42075</v>
      </c>
      <c r="B2761">
        <v>12.92</v>
      </c>
      <c r="C2761">
        <v>12.96</v>
      </c>
      <c r="D2761">
        <v>12.65</v>
      </c>
      <c r="E2761">
        <v>12.74</v>
      </c>
      <c r="F2761">
        <v>62239474</v>
      </c>
      <c r="G2761">
        <v>45.477597556837466</v>
      </c>
      <c r="H2761">
        <v>45.241715353260595</v>
      </c>
      <c r="I2761" s="2">
        <f>tsla_14yr_avg[[#This Row],[Average_14Y_Centered]]-tsla_14yr_avg[[#This Row],[MANUAL ROLLING AVERAGE]]</f>
        <v>0.23588220357687106</v>
      </c>
    </row>
    <row r="2762" spans="1:9" x14ac:dyDescent="0.25">
      <c r="A2762" s="1">
        <v>42074</v>
      </c>
      <c r="B2762">
        <v>12.74</v>
      </c>
      <c r="C2762">
        <v>13.08</v>
      </c>
      <c r="D2762">
        <v>12.73</v>
      </c>
      <c r="E2762">
        <v>12.92</v>
      </c>
      <c r="F2762">
        <v>74623142</v>
      </c>
      <c r="G2762">
        <v>45.477597556837466</v>
      </c>
      <c r="H2762">
        <v>45.163713897383332</v>
      </c>
      <c r="I2762" s="2">
        <f>tsla_14yr_avg[[#This Row],[Average_14Y_Centered]]-tsla_14yr_avg[[#This Row],[MANUAL ROLLING AVERAGE]]</f>
        <v>0.31388365945413454</v>
      </c>
    </row>
    <row r="2763" spans="1:9" x14ac:dyDescent="0.25">
      <c r="A2763" s="1">
        <v>42073</v>
      </c>
      <c r="B2763">
        <v>12.56</v>
      </c>
      <c r="C2763">
        <v>12.9</v>
      </c>
      <c r="D2763">
        <v>12.51</v>
      </c>
      <c r="E2763">
        <v>12.69</v>
      </c>
      <c r="F2763">
        <v>83695436</v>
      </c>
      <c r="G2763">
        <v>45.403041412084185</v>
      </c>
      <c r="H2763">
        <v>45.08790618626756</v>
      </c>
      <c r="I2763" s="2">
        <f>tsla_14yr_avg[[#This Row],[Average_14Y_Centered]]-tsla_14yr_avg[[#This Row],[MANUAL ROLLING AVERAGE]]</f>
        <v>0.31513522581662556</v>
      </c>
    </row>
    <row r="2764" spans="1:9" x14ac:dyDescent="0.25">
      <c r="A2764" s="1">
        <v>42072</v>
      </c>
      <c r="B2764">
        <v>12.96</v>
      </c>
      <c r="C2764">
        <v>12.97</v>
      </c>
      <c r="D2764">
        <v>12.55</v>
      </c>
      <c r="E2764">
        <v>12.73</v>
      </c>
      <c r="F2764">
        <v>101050979</v>
      </c>
      <c r="G2764">
        <v>45.323575551782689</v>
      </c>
      <c r="H2764">
        <v>45.008225093505345</v>
      </c>
      <c r="I2764" s="2">
        <f>tsla_14yr_avg[[#This Row],[Average_14Y_Centered]]-tsla_14yr_avg[[#This Row],[MANUAL ROLLING AVERAGE]]</f>
        <v>0.31535045827734365</v>
      </c>
    </row>
    <row r="2765" spans="1:9" x14ac:dyDescent="0.25">
      <c r="A2765" s="1">
        <v>42069</v>
      </c>
      <c r="B2765">
        <v>13.28</v>
      </c>
      <c r="C2765">
        <v>13.38</v>
      </c>
      <c r="D2765">
        <v>12.81</v>
      </c>
      <c r="E2765">
        <v>12.93</v>
      </c>
      <c r="F2765">
        <v>100685938</v>
      </c>
      <c r="G2765">
        <v>45.087906186267844</v>
      </c>
      <c r="H2765">
        <v>44.928377551020148</v>
      </c>
      <c r="I2765" s="2">
        <f>tsla_14yr_avg[[#This Row],[Average_14Y_Centered]]-tsla_14yr_avg[[#This Row],[MANUAL ROLLING AVERAGE]]</f>
        <v>0.15952863524769612</v>
      </c>
    </row>
    <row r="2766" spans="1:9" x14ac:dyDescent="0.25">
      <c r="A2766" s="1">
        <v>42068</v>
      </c>
      <c r="B2766">
        <v>13.52</v>
      </c>
      <c r="C2766">
        <v>13.75</v>
      </c>
      <c r="D2766">
        <v>13.34</v>
      </c>
      <c r="E2766">
        <v>13.38</v>
      </c>
      <c r="F2766">
        <v>73155300</v>
      </c>
      <c r="G2766">
        <v>45.087906186267844</v>
      </c>
      <c r="H2766">
        <v>44.843868662810323</v>
      </c>
      <c r="I2766" s="2">
        <f>tsla_14yr_avg[[#This Row],[Average_14Y_Centered]]-tsla_14yr_avg[[#This Row],[MANUAL ROLLING AVERAGE]]</f>
        <v>0.24403752345752139</v>
      </c>
    </row>
    <row r="2767" spans="1:9" x14ac:dyDescent="0.25">
      <c r="A2767" s="1">
        <v>42067</v>
      </c>
      <c r="B2767">
        <v>13.28</v>
      </c>
      <c r="C2767">
        <v>13.5</v>
      </c>
      <c r="D2767">
        <v>13.15</v>
      </c>
      <c r="E2767">
        <v>13.5</v>
      </c>
      <c r="F2767">
        <v>63329495</v>
      </c>
      <c r="G2767">
        <v>45.087906186267844</v>
      </c>
      <c r="H2767">
        <v>44.761065350578548</v>
      </c>
      <c r="I2767" s="2">
        <f>tsla_14yr_avg[[#This Row],[Average_14Y_Centered]]-tsla_14yr_avg[[#This Row],[MANUAL ROLLING AVERAGE]]</f>
        <v>0.32684083568929623</v>
      </c>
    </row>
    <row r="2768" spans="1:9" x14ac:dyDescent="0.25">
      <c r="A2768" s="1">
        <v>42066</v>
      </c>
      <c r="B2768">
        <v>13.12</v>
      </c>
      <c r="C2768">
        <v>13.35</v>
      </c>
      <c r="D2768">
        <v>13.02</v>
      </c>
      <c r="E2768">
        <v>13.3</v>
      </c>
      <c r="F2768">
        <v>66485003</v>
      </c>
      <c r="G2768">
        <v>45.008225093505608</v>
      </c>
      <c r="H2768">
        <v>44.67751787538301</v>
      </c>
      <c r="I2768" s="2">
        <f>tsla_14yr_avg[[#This Row],[Average_14Y_Centered]]-tsla_14yr_avg[[#This Row],[MANUAL ROLLING AVERAGE]]</f>
        <v>0.33070721812259762</v>
      </c>
    </row>
    <row r="2769" spans="1:9" x14ac:dyDescent="0.25">
      <c r="A2769" s="1">
        <v>42065</v>
      </c>
      <c r="B2769">
        <v>13.51</v>
      </c>
      <c r="C2769">
        <v>13.56</v>
      </c>
      <c r="D2769">
        <v>13.05</v>
      </c>
      <c r="E2769">
        <v>13.15</v>
      </c>
      <c r="F2769">
        <v>118831067</v>
      </c>
      <c r="G2769">
        <v>44.928377551020404</v>
      </c>
      <c r="H2769">
        <v>44.600786784741167</v>
      </c>
      <c r="I2769" s="2">
        <f>tsla_14yr_avg[[#This Row],[Average_14Y_Centered]]-tsla_14yr_avg[[#This Row],[MANUAL ROLLING AVERAGE]]</f>
        <v>0.32759076627923633</v>
      </c>
    </row>
    <row r="2770" spans="1:9" x14ac:dyDescent="0.25">
      <c r="A2770" s="1">
        <v>42062</v>
      </c>
      <c r="B2770">
        <v>13.79</v>
      </c>
      <c r="C2770">
        <v>13.9</v>
      </c>
      <c r="D2770">
        <v>13.52</v>
      </c>
      <c r="E2770">
        <v>13.56</v>
      </c>
      <c r="F2770">
        <v>58231320</v>
      </c>
      <c r="G2770">
        <v>44.677517875383039</v>
      </c>
      <c r="H2770">
        <v>44.525039182282818</v>
      </c>
      <c r="I2770" s="2">
        <f>tsla_14yr_avg[[#This Row],[Average_14Y_Centered]]-tsla_14yr_avg[[#This Row],[MANUAL ROLLING AVERAGE]]</f>
        <v>0.15247869310022111</v>
      </c>
    </row>
    <row r="2771" spans="1:9" x14ac:dyDescent="0.25">
      <c r="A2771" s="1">
        <v>42061</v>
      </c>
      <c r="B2771">
        <v>13.6</v>
      </c>
      <c r="C2771">
        <v>14.07</v>
      </c>
      <c r="D2771">
        <v>13.48</v>
      </c>
      <c r="E2771">
        <v>13.81</v>
      </c>
      <c r="F2771">
        <v>97092910</v>
      </c>
      <c r="G2771">
        <v>44.677517875383039</v>
      </c>
      <c r="H2771">
        <v>44.45341172460806</v>
      </c>
      <c r="I2771" s="2">
        <f>tsla_14yr_avg[[#This Row],[Average_14Y_Centered]]-tsla_14yr_avg[[#This Row],[MANUAL ROLLING AVERAGE]]</f>
        <v>0.22410615077497908</v>
      </c>
    </row>
    <row r="2772" spans="1:9" x14ac:dyDescent="0.25">
      <c r="A2772" s="1">
        <v>42060</v>
      </c>
      <c r="B2772">
        <v>13.66</v>
      </c>
      <c r="C2772">
        <v>13.81</v>
      </c>
      <c r="D2772">
        <v>13.51</v>
      </c>
      <c r="E2772">
        <v>13.58</v>
      </c>
      <c r="F2772">
        <v>58642860</v>
      </c>
      <c r="G2772">
        <v>44.677517875383039</v>
      </c>
      <c r="H2772">
        <v>44.375202863961839</v>
      </c>
      <c r="I2772" s="2">
        <f>tsla_14yr_avg[[#This Row],[Average_14Y_Centered]]-tsla_14yr_avg[[#This Row],[MANUAL ROLLING AVERAGE]]</f>
        <v>0.3023150114212001</v>
      </c>
    </row>
    <row r="2773" spans="1:9" x14ac:dyDescent="0.25">
      <c r="A2773" s="1">
        <v>42059</v>
      </c>
      <c r="B2773">
        <v>13.82</v>
      </c>
      <c r="C2773">
        <v>13.82</v>
      </c>
      <c r="D2773">
        <v>13.45</v>
      </c>
      <c r="E2773">
        <v>13.61</v>
      </c>
      <c r="F2773">
        <v>99053517</v>
      </c>
      <c r="G2773">
        <v>44.600786784741146</v>
      </c>
      <c r="H2773">
        <v>44.292909276944087</v>
      </c>
      <c r="I2773" s="2">
        <f>tsla_14yr_avg[[#This Row],[Average_14Y_Centered]]-tsla_14yr_avg[[#This Row],[MANUAL ROLLING AVERAGE]]</f>
        <v>0.30787750779705902</v>
      </c>
    </row>
    <row r="2774" spans="1:9" x14ac:dyDescent="0.25">
      <c r="A2774" s="1">
        <v>42058</v>
      </c>
      <c r="B2774">
        <v>14.38</v>
      </c>
      <c r="C2774">
        <v>14.55</v>
      </c>
      <c r="D2774">
        <v>13.76</v>
      </c>
      <c r="E2774">
        <v>13.82</v>
      </c>
      <c r="F2774">
        <v>127496756</v>
      </c>
      <c r="G2774">
        <v>44.525039182282796</v>
      </c>
      <c r="H2774">
        <v>44.208355510064848</v>
      </c>
      <c r="I2774" s="2">
        <f>tsla_14yr_avg[[#This Row],[Average_14Y_Centered]]-tsla_14yr_avg[[#This Row],[MANUAL ROLLING AVERAGE]]</f>
        <v>0.31668367221794824</v>
      </c>
    </row>
    <row r="2775" spans="1:9" x14ac:dyDescent="0.25">
      <c r="A2775" s="1">
        <v>42055</v>
      </c>
      <c r="B2775">
        <v>14.05</v>
      </c>
      <c r="C2775">
        <v>14.51</v>
      </c>
      <c r="D2775">
        <v>13.99</v>
      </c>
      <c r="E2775">
        <v>14.47</v>
      </c>
      <c r="F2775">
        <v>89731412</v>
      </c>
      <c r="G2775">
        <v>44.375202863961817</v>
      </c>
      <c r="H2775">
        <v>44.118392491467603</v>
      </c>
      <c r="I2775" s="2">
        <f>tsla_14yr_avg[[#This Row],[Average_14Y_Centered]]-tsla_14yr_avg[[#This Row],[MANUAL ROLLING AVERAGE]]</f>
        <v>0.25681037249421479</v>
      </c>
    </row>
    <row r="2776" spans="1:9" x14ac:dyDescent="0.25">
      <c r="A2776" s="1">
        <v>42054</v>
      </c>
      <c r="B2776">
        <v>13.67</v>
      </c>
      <c r="C2776">
        <v>14.16</v>
      </c>
      <c r="D2776">
        <v>13.58</v>
      </c>
      <c r="E2776">
        <v>14.11</v>
      </c>
      <c r="F2776">
        <v>77312284</v>
      </c>
      <c r="G2776">
        <v>44.375202863961817</v>
      </c>
      <c r="H2776">
        <v>44.028477296005491</v>
      </c>
      <c r="I2776" s="2">
        <f>tsla_14yr_avg[[#This Row],[Average_14Y_Centered]]-tsla_14yr_avg[[#This Row],[MANUAL ROLLING AVERAGE]]</f>
        <v>0.34672556795632659</v>
      </c>
    </row>
    <row r="2777" spans="1:9" x14ac:dyDescent="0.25">
      <c r="A2777" s="1">
        <v>42053</v>
      </c>
      <c r="B2777">
        <v>13.61</v>
      </c>
      <c r="C2777">
        <v>13.74</v>
      </c>
      <c r="D2777">
        <v>13.51</v>
      </c>
      <c r="E2777">
        <v>13.63</v>
      </c>
      <c r="F2777">
        <v>40704012</v>
      </c>
      <c r="G2777">
        <v>44.375202863961817</v>
      </c>
      <c r="H2777">
        <v>43.943814890710406</v>
      </c>
      <c r="I2777" s="2">
        <f>tsla_14yr_avg[[#This Row],[Average_14Y_Centered]]-tsla_14yr_avg[[#This Row],[MANUAL ROLLING AVERAGE]]</f>
        <v>0.43138797325141098</v>
      </c>
    </row>
    <row r="2778" spans="1:9" x14ac:dyDescent="0.25">
      <c r="A2778" s="1">
        <v>42052</v>
      </c>
      <c r="B2778">
        <v>13.71</v>
      </c>
      <c r="C2778">
        <v>13.71</v>
      </c>
      <c r="D2778">
        <v>13.43</v>
      </c>
      <c r="E2778">
        <v>13.62</v>
      </c>
      <c r="F2778">
        <v>59694766</v>
      </c>
      <c r="G2778">
        <v>44.292909276944073</v>
      </c>
      <c r="H2778">
        <v>43.860888281516942</v>
      </c>
      <c r="I2778" s="2">
        <f>tsla_14yr_avg[[#This Row],[Average_14Y_Centered]]-tsla_14yr_avg[[#This Row],[MANUAL ROLLING AVERAGE]]</f>
        <v>0.43202099542713057</v>
      </c>
    </row>
    <row r="2779" spans="1:9" x14ac:dyDescent="0.25">
      <c r="A2779" s="1">
        <v>42048</v>
      </c>
      <c r="B2779">
        <v>13.53</v>
      </c>
      <c r="C2779">
        <v>13.73</v>
      </c>
      <c r="D2779">
        <v>13.39</v>
      </c>
      <c r="E2779">
        <v>13.58</v>
      </c>
      <c r="F2779">
        <v>92865140</v>
      </c>
      <c r="G2779">
        <v>43.943814890710385</v>
      </c>
      <c r="H2779">
        <v>43.772829801777199</v>
      </c>
      <c r="I2779" s="2">
        <f>tsla_14yr_avg[[#This Row],[Average_14Y_Centered]]-tsla_14yr_avg[[#This Row],[MANUAL ROLLING AVERAGE]]</f>
        <v>0.17098508893318609</v>
      </c>
    </row>
    <row r="2780" spans="1:9" x14ac:dyDescent="0.25">
      <c r="A2780" s="1">
        <v>42047</v>
      </c>
      <c r="B2780">
        <v>12.9</v>
      </c>
      <c r="C2780">
        <v>13.54</v>
      </c>
      <c r="D2780">
        <v>12.89</v>
      </c>
      <c r="E2780">
        <v>13.53</v>
      </c>
      <c r="F2780">
        <v>234744376</v>
      </c>
      <c r="G2780">
        <v>43.943814890710385</v>
      </c>
      <c r="H2780">
        <v>43.681582905982928</v>
      </c>
      <c r="I2780" s="2">
        <f>tsla_14yr_avg[[#This Row],[Average_14Y_Centered]]-tsla_14yr_avg[[#This Row],[MANUAL ROLLING AVERAGE]]</f>
        <v>0.26223198472745679</v>
      </c>
    </row>
    <row r="2781" spans="1:9" x14ac:dyDescent="0.25">
      <c r="A2781" s="1">
        <v>42046</v>
      </c>
      <c r="B2781">
        <v>14.15</v>
      </c>
      <c r="C2781">
        <v>14.32</v>
      </c>
      <c r="D2781">
        <v>13.82</v>
      </c>
      <c r="E2781">
        <v>14.19</v>
      </c>
      <c r="F2781">
        <v>146536665</v>
      </c>
      <c r="G2781">
        <v>43.943814890710385</v>
      </c>
      <c r="H2781">
        <v>43.591415868673074</v>
      </c>
      <c r="I2781" s="2">
        <f>tsla_14yr_avg[[#This Row],[Average_14Y_Centered]]-tsla_14yr_avg[[#This Row],[MANUAL ROLLING AVERAGE]]</f>
        <v>0.35239902203731077</v>
      </c>
    </row>
    <row r="2782" spans="1:9" x14ac:dyDescent="0.25">
      <c r="A2782" s="1">
        <v>42045</v>
      </c>
      <c r="B2782">
        <v>14.5</v>
      </c>
      <c r="C2782">
        <v>14.7</v>
      </c>
      <c r="D2782">
        <v>14.33</v>
      </c>
      <c r="E2782">
        <v>14.42</v>
      </c>
      <c r="F2782">
        <v>80858213</v>
      </c>
      <c r="G2782">
        <v>43.860888281516914</v>
      </c>
      <c r="H2782">
        <v>43.502856654122503</v>
      </c>
      <c r="I2782" s="2">
        <f>tsla_14yr_avg[[#This Row],[Average_14Y_Centered]]-tsla_14yr_avg[[#This Row],[MANUAL ROLLING AVERAGE]]</f>
        <v>0.35803162739441063</v>
      </c>
    </row>
    <row r="2783" spans="1:9" x14ac:dyDescent="0.25">
      <c r="A2783" s="1">
        <v>42044</v>
      </c>
      <c r="B2783">
        <v>14.36</v>
      </c>
      <c r="C2783">
        <v>14.53</v>
      </c>
      <c r="D2783">
        <v>14.13</v>
      </c>
      <c r="E2783">
        <v>14.5</v>
      </c>
      <c r="F2783">
        <v>52086398</v>
      </c>
      <c r="G2783">
        <v>43.772829801777178</v>
      </c>
      <c r="H2783">
        <v>43.412416153319668</v>
      </c>
      <c r="I2783" s="2">
        <f>tsla_14yr_avg[[#This Row],[Average_14Y_Centered]]-tsla_14yr_avg[[#This Row],[MANUAL ROLLING AVERAGE]]</f>
        <v>0.36041364845750934</v>
      </c>
    </row>
    <row r="2784" spans="1:9" x14ac:dyDescent="0.25">
      <c r="A2784" s="1">
        <v>42041</v>
      </c>
      <c r="B2784">
        <v>14.8</v>
      </c>
      <c r="C2784">
        <v>14.89</v>
      </c>
      <c r="D2784">
        <v>14.43</v>
      </c>
      <c r="E2784">
        <v>14.49</v>
      </c>
      <c r="F2784">
        <v>48659015</v>
      </c>
      <c r="G2784">
        <v>43.502856654122482</v>
      </c>
      <c r="H2784">
        <v>43.325583704210914</v>
      </c>
      <c r="I2784" s="2">
        <f>tsla_14yr_avg[[#This Row],[Average_14Y_Centered]]-tsla_14yr_avg[[#This Row],[MANUAL ROLLING AVERAGE]]</f>
        <v>0.17727294991156839</v>
      </c>
    </row>
    <row r="2785" spans="1:9" x14ac:dyDescent="0.25">
      <c r="A2785" s="1">
        <v>42040</v>
      </c>
      <c r="B2785">
        <v>14.66</v>
      </c>
      <c r="C2785">
        <v>15.03</v>
      </c>
      <c r="D2785">
        <v>14.64</v>
      </c>
      <c r="E2785">
        <v>14.73</v>
      </c>
      <c r="F2785">
        <v>52844259</v>
      </c>
      <c r="G2785">
        <v>43.502856654122482</v>
      </c>
      <c r="H2785">
        <v>43.237034246575369</v>
      </c>
      <c r="I2785" s="2">
        <f>tsla_14yr_avg[[#This Row],[Average_14Y_Centered]]-tsla_14yr_avg[[#This Row],[MANUAL ROLLING AVERAGE]]</f>
        <v>0.2658224075471125</v>
      </c>
    </row>
    <row r="2786" spans="1:9" x14ac:dyDescent="0.25">
      <c r="A2786" s="1">
        <v>42039</v>
      </c>
      <c r="B2786">
        <v>14.55</v>
      </c>
      <c r="C2786">
        <v>14.77</v>
      </c>
      <c r="D2786">
        <v>14.45</v>
      </c>
      <c r="E2786">
        <v>14.57</v>
      </c>
      <c r="F2786">
        <v>49580706</v>
      </c>
      <c r="G2786">
        <v>43.502856654122482</v>
      </c>
      <c r="H2786">
        <v>43.145501884206944</v>
      </c>
      <c r="I2786" s="2">
        <f>tsla_14yr_avg[[#This Row],[Average_14Y_Centered]]-tsla_14yr_avg[[#This Row],[MANUAL ROLLING AVERAGE]]</f>
        <v>0.35735476991553838</v>
      </c>
    </row>
    <row r="2787" spans="1:9" x14ac:dyDescent="0.25">
      <c r="A2787" s="1">
        <v>42038</v>
      </c>
      <c r="B2787">
        <v>14.21</v>
      </c>
      <c r="C2787">
        <v>14.69</v>
      </c>
      <c r="D2787">
        <v>14.08</v>
      </c>
      <c r="E2787">
        <v>14.56</v>
      </c>
      <c r="F2787">
        <v>72393734</v>
      </c>
      <c r="G2787">
        <v>43.412416153319647</v>
      </c>
      <c r="H2787">
        <v>43.053283070596322</v>
      </c>
      <c r="I2787" s="2">
        <f>tsla_14yr_avg[[#This Row],[Average_14Y_Centered]]-tsla_14yr_avg[[#This Row],[MANUAL ROLLING AVERAGE]]</f>
        <v>0.359133082723325</v>
      </c>
    </row>
    <row r="2788" spans="1:9" x14ac:dyDescent="0.25">
      <c r="A2788" s="1">
        <v>42037</v>
      </c>
      <c r="B2788">
        <v>13.6</v>
      </c>
      <c r="C2788">
        <v>14.13</v>
      </c>
      <c r="D2788">
        <v>13.55</v>
      </c>
      <c r="E2788">
        <v>14.06</v>
      </c>
      <c r="F2788">
        <v>62237854</v>
      </c>
      <c r="G2788">
        <v>43.325583704210885</v>
      </c>
      <c r="H2788">
        <v>42.971326705519395</v>
      </c>
      <c r="I2788" s="2">
        <f>tsla_14yr_avg[[#This Row],[Average_14Y_Centered]]-tsla_14yr_avg[[#This Row],[MANUAL ROLLING AVERAGE]]</f>
        <v>0.35425699869148985</v>
      </c>
    </row>
    <row r="2789" spans="1:9" x14ac:dyDescent="0.25">
      <c r="A2789" s="1">
        <v>42034</v>
      </c>
      <c r="B2789">
        <v>13.6</v>
      </c>
      <c r="C2789">
        <v>13.83</v>
      </c>
      <c r="D2789">
        <v>13.53</v>
      </c>
      <c r="E2789">
        <v>13.57</v>
      </c>
      <c r="F2789">
        <v>45104431</v>
      </c>
      <c r="G2789">
        <v>43.053283070596294</v>
      </c>
      <c r="H2789">
        <v>42.891286008230487</v>
      </c>
      <c r="I2789" s="2">
        <f>tsla_14yr_avg[[#This Row],[Average_14Y_Centered]]-tsla_14yr_avg[[#This Row],[MANUAL ROLLING AVERAGE]]</f>
        <v>0.16199706236580624</v>
      </c>
    </row>
    <row r="2790" spans="1:9" x14ac:dyDescent="0.25">
      <c r="A2790" s="1">
        <v>42033</v>
      </c>
      <c r="B2790">
        <v>13.4</v>
      </c>
      <c r="C2790">
        <v>13.73</v>
      </c>
      <c r="D2790">
        <v>13.1</v>
      </c>
      <c r="E2790">
        <v>13.68</v>
      </c>
      <c r="F2790">
        <v>53221645</v>
      </c>
      <c r="G2790">
        <v>43.053283070596294</v>
      </c>
      <c r="H2790">
        <v>42.79880617495715</v>
      </c>
      <c r="I2790" s="2">
        <f>tsla_14yr_avg[[#This Row],[Average_14Y_Centered]]-tsla_14yr_avg[[#This Row],[MANUAL ROLLING AVERAGE]]</f>
        <v>0.25447689563914366</v>
      </c>
    </row>
    <row r="2791" spans="1:9" x14ac:dyDescent="0.25">
      <c r="A2791" s="1">
        <v>42032</v>
      </c>
      <c r="B2791">
        <v>13.74</v>
      </c>
      <c r="C2791">
        <v>13.76</v>
      </c>
      <c r="D2791">
        <v>13.23</v>
      </c>
      <c r="E2791">
        <v>13.29</v>
      </c>
      <c r="F2791">
        <v>47244139</v>
      </c>
      <c r="G2791">
        <v>43.053283070596294</v>
      </c>
      <c r="H2791">
        <v>42.708438572409094</v>
      </c>
      <c r="I2791" s="2">
        <f>tsla_14yr_avg[[#This Row],[Average_14Y_Centered]]-tsla_14yr_avg[[#This Row],[MANUAL ROLLING AVERAGE]]</f>
        <v>0.34484449818720009</v>
      </c>
    </row>
    <row r="2792" spans="1:9" x14ac:dyDescent="0.25">
      <c r="A2792" s="1">
        <v>42031</v>
      </c>
      <c r="B2792">
        <v>13.63</v>
      </c>
      <c r="C2792">
        <v>13.87</v>
      </c>
      <c r="D2792">
        <v>13.55</v>
      </c>
      <c r="E2792">
        <v>13.73</v>
      </c>
      <c r="F2792">
        <v>41715403</v>
      </c>
      <c r="G2792">
        <v>42.971326705519367</v>
      </c>
      <c r="H2792">
        <v>42.616680398214939</v>
      </c>
      <c r="I2792" s="2">
        <f>tsla_14yr_avg[[#This Row],[Average_14Y_Centered]]-tsla_14yr_avg[[#This Row],[MANUAL ROLLING AVERAGE]]</f>
        <v>0.35464630730442792</v>
      </c>
    </row>
    <row r="2793" spans="1:9" x14ac:dyDescent="0.25">
      <c r="A2793" s="1">
        <v>42030</v>
      </c>
      <c r="B2793">
        <v>13.46</v>
      </c>
      <c r="C2793">
        <v>13.91</v>
      </c>
      <c r="D2793">
        <v>13.4</v>
      </c>
      <c r="E2793">
        <v>13.77</v>
      </c>
      <c r="F2793">
        <v>48517880</v>
      </c>
      <c r="G2793">
        <v>42.891286008230452</v>
      </c>
      <c r="H2793">
        <v>42.523269230769266</v>
      </c>
      <c r="I2793" s="2">
        <f>tsla_14yr_avg[[#This Row],[Average_14Y_Centered]]-tsla_14yr_avg[[#This Row],[MANUAL ROLLING AVERAGE]]</f>
        <v>0.368016777461186</v>
      </c>
    </row>
    <row r="2794" spans="1:9" x14ac:dyDescent="0.25">
      <c r="A2794" s="1">
        <v>42027</v>
      </c>
      <c r="B2794">
        <v>13.35</v>
      </c>
      <c r="C2794">
        <v>13.57</v>
      </c>
      <c r="D2794">
        <v>13.22</v>
      </c>
      <c r="E2794">
        <v>13.42</v>
      </c>
      <c r="F2794">
        <v>51635618</v>
      </c>
      <c r="G2794">
        <v>42.616680398214896</v>
      </c>
      <c r="H2794">
        <v>42.423795946410209</v>
      </c>
      <c r="I2794" s="2">
        <f>tsla_14yr_avg[[#This Row],[Average_14Y_Centered]]-tsla_14yr_avg[[#This Row],[MANUAL ROLLING AVERAGE]]</f>
        <v>0.19288445180468727</v>
      </c>
    </row>
    <row r="2795" spans="1:9" x14ac:dyDescent="0.25">
      <c r="A2795" s="1">
        <v>42026</v>
      </c>
      <c r="B2795">
        <v>13.13</v>
      </c>
      <c r="C2795">
        <v>13.55</v>
      </c>
      <c r="D2795">
        <v>13.01</v>
      </c>
      <c r="E2795">
        <v>13.44</v>
      </c>
      <c r="F2795">
        <v>61753638</v>
      </c>
      <c r="G2795">
        <v>42.616680398214896</v>
      </c>
      <c r="H2795">
        <v>42.324326460481139</v>
      </c>
      <c r="I2795" s="2">
        <f>tsla_14yr_avg[[#This Row],[Average_14Y_Centered]]-tsla_14yr_avg[[#This Row],[MANUAL ROLLING AVERAGE]]</f>
        <v>0.29235393773375762</v>
      </c>
    </row>
    <row r="2796" spans="1:9" x14ac:dyDescent="0.25">
      <c r="A2796" s="1">
        <v>42025</v>
      </c>
      <c r="B2796">
        <v>12.64</v>
      </c>
      <c r="C2796">
        <v>13.25</v>
      </c>
      <c r="D2796">
        <v>12.63</v>
      </c>
      <c r="E2796">
        <v>13.1</v>
      </c>
      <c r="F2796">
        <v>62295709</v>
      </c>
      <c r="G2796">
        <v>42.616680398214896</v>
      </c>
      <c r="H2796">
        <v>42.220794087315262</v>
      </c>
      <c r="I2796" s="2">
        <f>tsla_14yr_avg[[#This Row],[Average_14Y_Centered]]-tsla_14yr_avg[[#This Row],[MANUAL ROLLING AVERAGE]]</f>
        <v>0.395886310899634</v>
      </c>
    </row>
    <row r="2797" spans="1:9" x14ac:dyDescent="0.25">
      <c r="A2797" s="1">
        <v>42024</v>
      </c>
      <c r="B2797">
        <v>12.92</v>
      </c>
      <c r="C2797">
        <v>12.94</v>
      </c>
      <c r="D2797">
        <v>12.47</v>
      </c>
      <c r="E2797">
        <v>12.8</v>
      </c>
      <c r="F2797">
        <v>67547799</v>
      </c>
      <c r="G2797">
        <v>42.523269230769223</v>
      </c>
      <c r="H2797">
        <v>42.115000000000038</v>
      </c>
      <c r="I2797" s="2">
        <f>tsla_14yr_avg[[#This Row],[Average_14Y_Centered]]-tsla_14yr_avg[[#This Row],[MANUAL ROLLING AVERAGE]]</f>
        <v>0.40826923076918575</v>
      </c>
    </row>
    <row r="2798" spans="1:9" x14ac:dyDescent="0.25">
      <c r="A2798" s="1">
        <v>42020</v>
      </c>
      <c r="B2798">
        <v>12.71</v>
      </c>
      <c r="C2798">
        <v>12.97</v>
      </c>
      <c r="D2798">
        <v>12.64</v>
      </c>
      <c r="E2798">
        <v>12.87</v>
      </c>
      <c r="F2798">
        <v>54047426</v>
      </c>
      <c r="G2798">
        <v>42.220794087315227</v>
      </c>
      <c r="H2798">
        <v>42.011203990368109</v>
      </c>
      <c r="I2798" s="2">
        <f>tsla_14yr_avg[[#This Row],[Average_14Y_Centered]]-tsla_14yr_avg[[#This Row],[MANUAL ROLLING AVERAGE]]</f>
        <v>0.20959009694711739</v>
      </c>
    </row>
    <row r="2799" spans="1:9" x14ac:dyDescent="0.25">
      <c r="A2799" s="1">
        <v>42019</v>
      </c>
      <c r="B2799">
        <v>12.97</v>
      </c>
      <c r="C2799">
        <v>13.05</v>
      </c>
      <c r="D2799">
        <v>12.67</v>
      </c>
      <c r="E2799">
        <v>12.79</v>
      </c>
      <c r="F2799">
        <v>78247925</v>
      </c>
      <c r="G2799">
        <v>42.220794087315227</v>
      </c>
      <c r="H2799">
        <v>41.898771507226463</v>
      </c>
      <c r="I2799" s="2">
        <f>tsla_14yr_avg[[#This Row],[Average_14Y_Centered]]-tsla_14yr_avg[[#This Row],[MANUAL ROLLING AVERAGE]]</f>
        <v>0.32202258008876328</v>
      </c>
    </row>
    <row r="2800" spans="1:9" x14ac:dyDescent="0.25">
      <c r="A2800" s="1">
        <v>42018</v>
      </c>
      <c r="B2800">
        <v>12.39</v>
      </c>
      <c r="C2800">
        <v>13.01</v>
      </c>
      <c r="D2800">
        <v>12.33</v>
      </c>
      <c r="E2800">
        <v>12.85</v>
      </c>
      <c r="F2800">
        <v>173278063</v>
      </c>
      <c r="G2800">
        <v>42.220794087315227</v>
      </c>
      <c r="H2800">
        <v>41.791060240963887</v>
      </c>
      <c r="I2800" s="2">
        <f>tsla_14yr_avg[[#This Row],[Average_14Y_Centered]]-tsla_14yr_avg[[#This Row],[MANUAL ROLLING AVERAGE]]</f>
        <v>0.42973384635133982</v>
      </c>
    </row>
    <row r="2801" spans="1:9" x14ac:dyDescent="0.25">
      <c r="A2801" s="1">
        <v>42017</v>
      </c>
      <c r="B2801">
        <v>13.55</v>
      </c>
      <c r="C2801">
        <v>13.84</v>
      </c>
      <c r="D2801">
        <v>13.39</v>
      </c>
      <c r="E2801">
        <v>13.62</v>
      </c>
      <c r="F2801">
        <v>67159869</v>
      </c>
      <c r="G2801">
        <v>42.115000000000002</v>
      </c>
      <c r="H2801">
        <v>41.68399449035816</v>
      </c>
      <c r="I2801" s="2">
        <f>tsla_14yr_avg[[#This Row],[Average_14Y_Centered]]-tsla_14yr_avg[[#This Row],[MANUAL ROLLING AVERAGE]]</f>
        <v>0.43100550964184237</v>
      </c>
    </row>
    <row r="2802" spans="1:9" x14ac:dyDescent="0.25">
      <c r="A2802" s="1">
        <v>42016</v>
      </c>
      <c r="B2802">
        <v>13.54</v>
      </c>
      <c r="C2802">
        <v>13.63</v>
      </c>
      <c r="D2802">
        <v>13.28</v>
      </c>
      <c r="E2802">
        <v>13.48</v>
      </c>
      <c r="F2802">
        <v>89254292</v>
      </c>
      <c r="G2802">
        <v>42.011203990368074</v>
      </c>
      <c r="H2802">
        <v>41.580434033758216</v>
      </c>
      <c r="I2802" s="2">
        <f>tsla_14yr_avg[[#This Row],[Average_14Y_Centered]]-tsla_14yr_avg[[#This Row],[MANUAL ROLLING AVERAGE]]</f>
        <v>0.43076995660985773</v>
      </c>
    </row>
    <row r="2803" spans="1:9" x14ac:dyDescent="0.25">
      <c r="A2803" s="1">
        <v>42013</v>
      </c>
      <c r="B2803">
        <v>13.93</v>
      </c>
      <c r="C2803">
        <v>14</v>
      </c>
      <c r="D2803">
        <v>13.66</v>
      </c>
      <c r="E2803">
        <v>13.78</v>
      </c>
      <c r="F2803">
        <v>70024482</v>
      </c>
      <c r="G2803">
        <v>41.683994490358124</v>
      </c>
      <c r="H2803">
        <v>41.472467263955927</v>
      </c>
      <c r="I2803" s="2">
        <f>tsla_14yr_avg[[#This Row],[Average_14Y_Centered]]-tsla_14yr_avg[[#This Row],[MANUAL ROLLING AVERAGE]]</f>
        <v>0.21152722640219679</v>
      </c>
    </row>
    <row r="2804" spans="1:9" x14ac:dyDescent="0.25">
      <c r="A2804" s="1">
        <v>42012</v>
      </c>
      <c r="B2804">
        <v>14.19</v>
      </c>
      <c r="C2804">
        <v>14.25</v>
      </c>
      <c r="D2804">
        <v>14</v>
      </c>
      <c r="E2804">
        <v>14.04</v>
      </c>
      <c r="F2804">
        <v>51637688</v>
      </c>
      <c r="G2804">
        <v>41.683994490358124</v>
      </c>
      <c r="H2804">
        <v>41.361733884867327</v>
      </c>
      <c r="I2804" s="2">
        <f>tsla_14yr_avg[[#This Row],[Average_14Y_Centered]]-tsla_14yr_avg[[#This Row],[MANUAL ROLLING AVERAGE]]</f>
        <v>0.32226060549079705</v>
      </c>
    </row>
    <row r="2805" spans="1:9" x14ac:dyDescent="0.25">
      <c r="A2805" s="1">
        <v>42011</v>
      </c>
      <c r="B2805">
        <v>14.22</v>
      </c>
      <c r="C2805">
        <v>14.32</v>
      </c>
      <c r="D2805">
        <v>13.99</v>
      </c>
      <c r="E2805">
        <v>14.06</v>
      </c>
      <c r="F2805">
        <v>44525896</v>
      </c>
      <c r="G2805">
        <v>41.683994490358124</v>
      </c>
      <c r="H2805">
        <v>41.243858620689693</v>
      </c>
      <c r="I2805" s="2">
        <f>tsla_14yr_avg[[#This Row],[Average_14Y_Centered]]-tsla_14yr_avg[[#This Row],[MANUAL ROLLING AVERAGE]]</f>
        <v>0.44013586966843121</v>
      </c>
    </row>
    <row r="2806" spans="1:9" x14ac:dyDescent="0.25">
      <c r="A2806" s="1">
        <v>42010</v>
      </c>
      <c r="B2806">
        <v>14</v>
      </c>
      <c r="C2806">
        <v>14.28</v>
      </c>
      <c r="D2806">
        <v>13.61</v>
      </c>
      <c r="E2806">
        <v>14.09</v>
      </c>
      <c r="F2806">
        <v>93929136</v>
      </c>
      <c r="G2806">
        <v>41.580434033758188</v>
      </c>
      <c r="H2806">
        <v>41.120131079682686</v>
      </c>
      <c r="I2806" s="2">
        <f>tsla_14yr_avg[[#This Row],[Average_14Y_Centered]]-tsla_14yr_avg[[#This Row],[MANUAL ROLLING AVERAGE]]</f>
        <v>0.4603029540755017</v>
      </c>
    </row>
    <row r="2807" spans="1:9" x14ac:dyDescent="0.25">
      <c r="A2807" s="1">
        <v>42009</v>
      </c>
      <c r="B2807">
        <v>14.3</v>
      </c>
      <c r="C2807">
        <v>14.43</v>
      </c>
      <c r="D2807">
        <v>13.81</v>
      </c>
      <c r="E2807">
        <v>14.01</v>
      </c>
      <c r="F2807">
        <v>80527238</v>
      </c>
      <c r="G2807">
        <v>41.472467263955892</v>
      </c>
      <c r="H2807">
        <v>41.012767425810949</v>
      </c>
      <c r="I2807" s="2">
        <f>tsla_14yr_avg[[#This Row],[Average_14Y_Centered]]-tsla_14yr_avg[[#This Row],[MANUAL ROLLING AVERAGE]]</f>
        <v>0.45969983814494242</v>
      </c>
    </row>
    <row r="2808" spans="1:9" x14ac:dyDescent="0.25">
      <c r="A2808" s="1">
        <v>42006</v>
      </c>
      <c r="B2808">
        <v>14.86</v>
      </c>
      <c r="C2808">
        <v>14.88</v>
      </c>
      <c r="D2808">
        <v>14.22</v>
      </c>
      <c r="E2808">
        <v>14.62</v>
      </c>
      <c r="F2808">
        <v>71466703</v>
      </c>
      <c r="G2808">
        <v>41.12013107968265</v>
      </c>
      <c r="H2808">
        <v>40.90376941663795</v>
      </c>
      <c r="I2808" s="2">
        <f>tsla_14yr_avg[[#This Row],[Average_14Y_Centered]]-tsla_14yr_avg[[#This Row],[MANUAL ROLLING AVERAGE]]</f>
        <v>0.21636166304470095</v>
      </c>
    </row>
    <row r="2809" spans="1:9" x14ac:dyDescent="0.25">
      <c r="A2809" s="1">
        <v>42004</v>
      </c>
      <c r="B2809">
        <v>14.87</v>
      </c>
      <c r="C2809">
        <v>15.05</v>
      </c>
      <c r="D2809">
        <v>14.82</v>
      </c>
      <c r="E2809">
        <v>14.83</v>
      </c>
      <c r="F2809">
        <v>36031492</v>
      </c>
      <c r="G2809">
        <v>41.12013107968265</v>
      </c>
      <c r="H2809">
        <v>40.792872928176841</v>
      </c>
      <c r="I2809" s="2">
        <f>tsla_14yr_avg[[#This Row],[Average_14Y_Centered]]-tsla_14yr_avg[[#This Row],[MANUAL ROLLING AVERAGE]]</f>
        <v>0.32725815150580928</v>
      </c>
    </row>
    <row r="2810" spans="1:9" x14ac:dyDescent="0.25">
      <c r="A2810" s="1">
        <v>42003</v>
      </c>
      <c r="B2810">
        <v>14.93</v>
      </c>
      <c r="C2810">
        <v>15.04</v>
      </c>
      <c r="D2810">
        <v>14.76</v>
      </c>
      <c r="E2810">
        <v>14.82</v>
      </c>
      <c r="F2810">
        <v>43548675</v>
      </c>
      <c r="G2810">
        <v>41.012767425810907</v>
      </c>
      <c r="H2810">
        <v>40.681637305699532</v>
      </c>
      <c r="I2810" s="2">
        <f>tsla_14yr_avg[[#This Row],[Average_14Y_Centered]]-tsla_14yr_avg[[#This Row],[MANUAL ROLLING AVERAGE]]</f>
        <v>0.33113012011137499</v>
      </c>
    </row>
    <row r="2811" spans="1:9" x14ac:dyDescent="0.25">
      <c r="A2811" s="1">
        <v>42002</v>
      </c>
      <c r="B2811">
        <v>15.13</v>
      </c>
      <c r="C2811">
        <v>15.19</v>
      </c>
      <c r="D2811">
        <v>14.93</v>
      </c>
      <c r="E2811">
        <v>15.05</v>
      </c>
      <c r="F2811">
        <v>42177463</v>
      </c>
      <c r="G2811">
        <v>40.903769416637907</v>
      </c>
      <c r="H2811">
        <v>40.56969246717351</v>
      </c>
      <c r="I2811" s="2">
        <f>tsla_14yr_avg[[#This Row],[Average_14Y_Centered]]-tsla_14yr_avg[[#This Row],[MANUAL ROLLING AVERAGE]]</f>
        <v>0.33407694946439648</v>
      </c>
    </row>
    <row r="2812" spans="1:9" x14ac:dyDescent="0.25">
      <c r="A2812" s="1">
        <v>41999</v>
      </c>
      <c r="B2812">
        <v>14.77</v>
      </c>
      <c r="C2812">
        <v>15.23</v>
      </c>
      <c r="D2812">
        <v>14.77</v>
      </c>
      <c r="E2812">
        <v>15.19</v>
      </c>
      <c r="F2812">
        <v>49905291</v>
      </c>
      <c r="G2812">
        <v>40.569692467173468</v>
      </c>
      <c r="H2812">
        <v>40.460774282751515</v>
      </c>
      <c r="I2812" s="2">
        <f>tsla_14yr_avg[[#This Row],[Average_14Y_Centered]]-tsla_14yr_avg[[#This Row],[MANUAL ROLLING AVERAGE]]</f>
        <v>0.10891818442195245</v>
      </c>
    </row>
    <row r="2813" spans="1:9" x14ac:dyDescent="0.25">
      <c r="A2813" s="1">
        <v>41997</v>
      </c>
      <c r="B2813">
        <v>14.65</v>
      </c>
      <c r="C2813">
        <v>14.83</v>
      </c>
      <c r="D2813">
        <v>14.62</v>
      </c>
      <c r="E2813">
        <v>14.82</v>
      </c>
      <c r="F2813">
        <v>20002791</v>
      </c>
      <c r="G2813">
        <v>40.569692467173468</v>
      </c>
      <c r="H2813">
        <v>40.358482019363805</v>
      </c>
      <c r="I2813" s="2">
        <f>tsla_14yr_avg[[#This Row],[Average_14Y_Centered]]-tsla_14yr_avg[[#This Row],[MANUAL ROLLING AVERAGE]]</f>
        <v>0.21121044780966258</v>
      </c>
    </row>
    <row r="2814" spans="1:9" x14ac:dyDescent="0.25">
      <c r="A2814" s="1">
        <v>41996</v>
      </c>
      <c r="B2814">
        <v>14.92</v>
      </c>
      <c r="C2814">
        <v>14.95</v>
      </c>
      <c r="D2814">
        <v>14.63</v>
      </c>
      <c r="E2814">
        <v>14.73</v>
      </c>
      <c r="F2814">
        <v>67699870</v>
      </c>
      <c r="G2814">
        <v>40.569692467173468</v>
      </c>
      <c r="H2814">
        <v>40.264230370114191</v>
      </c>
      <c r="I2814" s="2">
        <f>tsla_14yr_avg[[#This Row],[Average_14Y_Centered]]-tsla_14yr_avg[[#This Row],[MANUAL ROLLING AVERAGE]]</f>
        <v>0.30546209705927652</v>
      </c>
    </row>
    <row r="2815" spans="1:9" x14ac:dyDescent="0.25">
      <c r="A2815" s="1">
        <v>41995</v>
      </c>
      <c r="B2815">
        <v>14.67</v>
      </c>
      <c r="C2815">
        <v>14.94</v>
      </c>
      <c r="D2815">
        <v>14.55</v>
      </c>
      <c r="E2815">
        <v>14.84</v>
      </c>
      <c r="F2815">
        <v>72103829</v>
      </c>
      <c r="G2815">
        <v>40.460774282751473</v>
      </c>
      <c r="H2815">
        <v>40.174363321799355</v>
      </c>
      <c r="I2815" s="2">
        <f>tsla_14yr_avg[[#This Row],[Average_14Y_Centered]]-tsla_14yr_avg[[#This Row],[MANUAL ROLLING AVERAGE]]</f>
        <v>0.28641096095211793</v>
      </c>
    </row>
    <row r="2816" spans="1:9" x14ac:dyDescent="0.25">
      <c r="A2816" s="1">
        <v>41992</v>
      </c>
      <c r="B2816">
        <v>14.68</v>
      </c>
      <c r="C2816">
        <v>14.69</v>
      </c>
      <c r="D2816">
        <v>14.3</v>
      </c>
      <c r="E2816">
        <v>14.62</v>
      </c>
      <c r="F2816">
        <v>103657006</v>
      </c>
      <c r="G2816">
        <v>40.174363321799312</v>
      </c>
      <c r="H2816">
        <v>40.080668051228841</v>
      </c>
      <c r="I2816" s="2">
        <f>tsla_14yr_avg[[#This Row],[Average_14Y_Centered]]-tsla_14yr_avg[[#This Row],[MANUAL ROLLING AVERAGE]]</f>
        <v>9.3695270570471223E-2</v>
      </c>
    </row>
    <row r="2817" spans="1:9" x14ac:dyDescent="0.25">
      <c r="A2817" s="1">
        <v>41991</v>
      </c>
      <c r="B2817">
        <v>14.16</v>
      </c>
      <c r="C2817">
        <v>14.56</v>
      </c>
      <c r="D2817">
        <v>14.12</v>
      </c>
      <c r="E2817">
        <v>14.55</v>
      </c>
      <c r="F2817">
        <v>112250335</v>
      </c>
      <c r="G2817">
        <v>40.174363321799312</v>
      </c>
      <c r="H2817">
        <v>39.987562326869849</v>
      </c>
      <c r="I2817" s="2">
        <f>tsla_14yr_avg[[#This Row],[Average_14Y_Centered]]-tsla_14yr_avg[[#This Row],[MANUAL ROLLING AVERAGE]]</f>
        <v>0.18680099492946312</v>
      </c>
    </row>
    <row r="2818" spans="1:9" x14ac:dyDescent="0.25">
      <c r="A2818" s="1">
        <v>41990</v>
      </c>
      <c r="B2818">
        <v>12.87</v>
      </c>
      <c r="C2818">
        <v>13.78</v>
      </c>
      <c r="D2818">
        <v>12.84</v>
      </c>
      <c r="E2818">
        <v>13.72</v>
      </c>
      <c r="F2818">
        <v>110517609</v>
      </c>
      <c r="G2818">
        <v>40.174363321799312</v>
      </c>
      <c r="H2818">
        <v>39.888725320401839</v>
      </c>
      <c r="I2818" s="2">
        <f>tsla_14yr_avg[[#This Row],[Average_14Y_Centered]]-tsla_14yr_avg[[#This Row],[MANUAL ROLLING AVERAGE]]</f>
        <v>0.28563800139747286</v>
      </c>
    </row>
    <row r="2819" spans="1:9" x14ac:dyDescent="0.25">
      <c r="A2819" s="1">
        <v>41989</v>
      </c>
      <c r="B2819">
        <v>13.39</v>
      </c>
      <c r="C2819">
        <v>13.58</v>
      </c>
      <c r="D2819">
        <v>13.02</v>
      </c>
      <c r="E2819">
        <v>13.19</v>
      </c>
      <c r="F2819">
        <v>126391705</v>
      </c>
      <c r="G2819">
        <v>40.080668051228798</v>
      </c>
      <c r="H2819">
        <v>39.791839916839955</v>
      </c>
      <c r="I2819" s="2">
        <f>tsla_14yr_avg[[#This Row],[Average_14Y_Centered]]-tsla_14yr_avg[[#This Row],[MANUAL ROLLING AVERAGE]]</f>
        <v>0.28882813438884369</v>
      </c>
    </row>
    <row r="2820" spans="1:9" x14ac:dyDescent="0.25">
      <c r="A2820" s="1">
        <v>41988</v>
      </c>
      <c r="B2820">
        <v>13.95</v>
      </c>
      <c r="C2820">
        <v>13.99</v>
      </c>
      <c r="D2820">
        <v>13.51</v>
      </c>
      <c r="E2820">
        <v>13.6</v>
      </c>
      <c r="F2820">
        <v>78273845</v>
      </c>
      <c r="G2820">
        <v>39.987562326869806</v>
      </c>
      <c r="H2820">
        <v>39.693972270364</v>
      </c>
      <c r="I2820" s="2">
        <f>tsla_14yr_avg[[#This Row],[Average_14Y_Centered]]-tsla_14yr_avg[[#This Row],[MANUAL ROLLING AVERAGE]]</f>
        <v>0.29359005650580627</v>
      </c>
    </row>
    <row r="2821" spans="1:9" x14ac:dyDescent="0.25">
      <c r="A2821" s="1">
        <v>41985</v>
      </c>
      <c r="B2821">
        <v>13.65</v>
      </c>
      <c r="C2821">
        <v>14.11</v>
      </c>
      <c r="D2821">
        <v>13.63</v>
      </c>
      <c r="E2821">
        <v>13.8</v>
      </c>
      <c r="F2821">
        <v>107606841</v>
      </c>
      <c r="G2821">
        <v>39.69397227036395</v>
      </c>
      <c r="H2821">
        <v>39.590187239944562</v>
      </c>
      <c r="I2821" s="2">
        <f>tsla_14yr_avg[[#This Row],[Average_14Y_Centered]]-tsla_14yr_avg[[#This Row],[MANUAL ROLLING AVERAGE]]</f>
        <v>0.10378503041938814</v>
      </c>
    </row>
    <row r="2822" spans="1:9" x14ac:dyDescent="0.25">
      <c r="A2822" s="1">
        <v>41984</v>
      </c>
      <c r="B2822">
        <v>14.04</v>
      </c>
      <c r="C2822">
        <v>14.36</v>
      </c>
      <c r="D2822">
        <v>13.88</v>
      </c>
      <c r="E2822">
        <v>13.93</v>
      </c>
      <c r="F2822">
        <v>100416058</v>
      </c>
      <c r="G2822">
        <v>39.69397227036395</v>
      </c>
      <c r="H2822">
        <v>39.487859868192892</v>
      </c>
      <c r="I2822" s="2">
        <f>tsla_14yr_avg[[#This Row],[Average_14Y_Centered]]-tsla_14yr_avg[[#This Row],[MANUAL ROLLING AVERAGE]]</f>
        <v>0.20611240217105831</v>
      </c>
    </row>
    <row r="2823" spans="1:9" x14ac:dyDescent="0.25">
      <c r="A2823" s="1">
        <v>41983</v>
      </c>
      <c r="B2823">
        <v>14.28</v>
      </c>
      <c r="C2823">
        <v>14.45</v>
      </c>
      <c r="D2823">
        <v>13.85</v>
      </c>
      <c r="E2823">
        <v>13.99</v>
      </c>
      <c r="F2823">
        <v>109712198</v>
      </c>
      <c r="G2823">
        <v>39.69397227036395</v>
      </c>
      <c r="H2823">
        <v>39.377925052047232</v>
      </c>
      <c r="I2823" s="2">
        <f>tsla_14yr_avg[[#This Row],[Average_14Y_Centered]]-tsla_14yr_avg[[#This Row],[MANUAL ROLLING AVERAGE]]</f>
        <v>0.31604721831671867</v>
      </c>
    </row>
    <row r="2824" spans="1:9" x14ac:dyDescent="0.25">
      <c r="A2824" s="1">
        <v>41982</v>
      </c>
      <c r="B2824">
        <v>13.96</v>
      </c>
      <c r="C2824">
        <v>14.52</v>
      </c>
      <c r="D2824">
        <v>13.62</v>
      </c>
      <c r="E2824">
        <v>14.46</v>
      </c>
      <c r="F2824">
        <v>141472660</v>
      </c>
      <c r="G2824">
        <v>39.590187239944527</v>
      </c>
      <c r="H2824">
        <v>39.269906282540823</v>
      </c>
      <c r="I2824" s="2">
        <f>tsla_14yr_avg[[#This Row],[Average_14Y_Centered]]-tsla_14yr_avg[[#This Row],[MANUAL ROLLING AVERAGE]]</f>
        <v>0.32028095740370333</v>
      </c>
    </row>
    <row r="2825" spans="1:9" x14ac:dyDescent="0.25">
      <c r="A2825" s="1">
        <v>41981</v>
      </c>
      <c r="B2825">
        <v>14.77</v>
      </c>
      <c r="C2825">
        <v>14.99</v>
      </c>
      <c r="D2825">
        <v>14.16</v>
      </c>
      <c r="E2825">
        <v>14.29</v>
      </c>
      <c r="F2825">
        <v>138384427</v>
      </c>
      <c r="G2825">
        <v>39.487859868192857</v>
      </c>
      <c r="H2825">
        <v>39.166756944444487</v>
      </c>
      <c r="I2825" s="2">
        <f>tsla_14yr_avg[[#This Row],[Average_14Y_Centered]]-tsla_14yr_avg[[#This Row],[MANUAL ROLLING AVERAGE]]</f>
        <v>0.32110292374837002</v>
      </c>
    </row>
    <row r="2826" spans="1:9" x14ac:dyDescent="0.25">
      <c r="A2826" s="1">
        <v>41978</v>
      </c>
      <c r="B2826">
        <v>15.24</v>
      </c>
      <c r="C2826">
        <v>15.29</v>
      </c>
      <c r="D2826">
        <v>14.82</v>
      </c>
      <c r="E2826">
        <v>14.91</v>
      </c>
      <c r="F2826">
        <v>90954378</v>
      </c>
      <c r="G2826">
        <v>39.166756944444451</v>
      </c>
      <c r="H2826">
        <v>39.062848211184473</v>
      </c>
      <c r="I2826" s="2">
        <f>tsla_14yr_avg[[#This Row],[Average_14Y_Centered]]-tsla_14yr_avg[[#This Row],[MANUAL ROLLING AVERAGE]]</f>
        <v>0.10390873325997774</v>
      </c>
    </row>
    <row r="2827" spans="1:9" x14ac:dyDescent="0.25">
      <c r="A2827" s="1">
        <v>41977</v>
      </c>
      <c r="B2827">
        <v>15.24</v>
      </c>
      <c r="C2827">
        <v>15.39</v>
      </c>
      <c r="D2827">
        <v>15.19</v>
      </c>
      <c r="E2827">
        <v>15.22</v>
      </c>
      <c r="F2827">
        <v>58188180</v>
      </c>
      <c r="G2827">
        <v>39.166756944444451</v>
      </c>
      <c r="H2827">
        <v>38.950802640722763</v>
      </c>
      <c r="I2827" s="2">
        <f>tsla_14yr_avg[[#This Row],[Average_14Y_Centered]]-tsla_14yr_avg[[#This Row],[MANUAL ROLLING AVERAGE]]</f>
        <v>0.21595430372168778</v>
      </c>
    </row>
    <row r="2828" spans="1:9" x14ac:dyDescent="0.25">
      <c r="A2828" s="1">
        <v>41976</v>
      </c>
      <c r="B2828">
        <v>15.08</v>
      </c>
      <c r="C2828">
        <v>15.31</v>
      </c>
      <c r="D2828">
        <v>15.03</v>
      </c>
      <c r="E2828">
        <v>15.29</v>
      </c>
      <c r="F2828">
        <v>79616077</v>
      </c>
      <c r="G2828">
        <v>39.166756944444451</v>
      </c>
      <c r="H2828">
        <v>38.837473062217626</v>
      </c>
      <c r="I2828" s="2">
        <f>tsla_14yr_avg[[#This Row],[Average_14Y_Centered]]-tsla_14yr_avg[[#This Row],[MANUAL ROLLING AVERAGE]]</f>
        <v>0.32928388222682514</v>
      </c>
    </row>
    <row r="2829" spans="1:9" x14ac:dyDescent="0.25">
      <c r="A2829" s="1">
        <v>41975</v>
      </c>
      <c r="B2829">
        <v>15.64</v>
      </c>
      <c r="C2829">
        <v>15.66</v>
      </c>
      <c r="D2829">
        <v>15.2</v>
      </c>
      <c r="E2829">
        <v>15.43</v>
      </c>
      <c r="F2829">
        <v>88305781</v>
      </c>
      <c r="G2829">
        <v>39.062848211184438</v>
      </c>
      <c r="H2829">
        <v>38.718296244784462</v>
      </c>
      <c r="I2829" s="2">
        <f>tsla_14yr_avg[[#This Row],[Average_14Y_Centered]]-tsla_14yr_avg[[#This Row],[MANUAL ROLLING AVERAGE]]</f>
        <v>0.3445519663999761</v>
      </c>
    </row>
    <row r="2830" spans="1:9" x14ac:dyDescent="0.25">
      <c r="A2830" s="1">
        <v>41974</v>
      </c>
      <c r="B2830">
        <v>16.079999999999998</v>
      </c>
      <c r="C2830">
        <v>16.16</v>
      </c>
      <c r="D2830">
        <v>15.27</v>
      </c>
      <c r="E2830">
        <v>15.44</v>
      </c>
      <c r="F2830">
        <v>129290398</v>
      </c>
      <c r="G2830">
        <v>38.950802640722728</v>
      </c>
      <c r="H2830">
        <v>38.599937391304387</v>
      </c>
      <c r="I2830" s="2">
        <f>tsla_14yr_avg[[#This Row],[Average_14Y_Centered]]-tsla_14yr_avg[[#This Row],[MANUAL ROLLING AVERAGE]]</f>
        <v>0.35086524941834085</v>
      </c>
    </row>
    <row r="2831" spans="1:9" x14ac:dyDescent="0.25">
      <c r="A2831" s="1">
        <v>41971</v>
      </c>
      <c r="B2831">
        <v>16.36</v>
      </c>
      <c r="C2831">
        <v>16.45</v>
      </c>
      <c r="D2831">
        <v>16.170000000000002</v>
      </c>
      <c r="E2831">
        <v>16.3</v>
      </c>
      <c r="F2831">
        <v>31795353</v>
      </c>
      <c r="G2831">
        <v>38.599937391304351</v>
      </c>
      <c r="H2831">
        <v>38.487884481558837</v>
      </c>
      <c r="I2831" s="2">
        <f>tsla_14yr_avg[[#This Row],[Average_14Y_Centered]]-tsla_14yr_avg[[#This Row],[MANUAL ROLLING AVERAGE]]</f>
        <v>0.11205290974551474</v>
      </c>
    </row>
    <row r="2832" spans="1:9" x14ac:dyDescent="0.25">
      <c r="A2832" s="1">
        <v>41969</v>
      </c>
      <c r="B2832">
        <v>16.559999999999999</v>
      </c>
      <c r="C2832">
        <v>16.600000000000001</v>
      </c>
      <c r="D2832">
        <v>16.440000000000001</v>
      </c>
      <c r="E2832">
        <v>16.559999999999999</v>
      </c>
      <c r="F2832">
        <v>29727316</v>
      </c>
      <c r="G2832">
        <v>38.599937391304351</v>
      </c>
      <c r="H2832">
        <v>38.371799512704527</v>
      </c>
      <c r="I2832" s="2">
        <f>tsla_14yr_avg[[#This Row],[Average_14Y_Centered]]-tsla_14yr_avg[[#This Row],[MANUAL ROLLING AVERAGE]]</f>
        <v>0.22813787859982426</v>
      </c>
    </row>
    <row r="2833" spans="1:9" x14ac:dyDescent="0.25">
      <c r="A2833" s="1">
        <v>41968</v>
      </c>
      <c r="B2833">
        <v>16.489999999999998</v>
      </c>
      <c r="C2833">
        <v>16.649999999999999</v>
      </c>
      <c r="D2833">
        <v>16.41</v>
      </c>
      <c r="E2833">
        <v>16.54</v>
      </c>
      <c r="F2833">
        <v>47397109</v>
      </c>
      <c r="G2833">
        <v>38.487884481558808</v>
      </c>
      <c r="H2833">
        <v>38.256441504178312</v>
      </c>
      <c r="I2833" s="2">
        <f>tsla_14yr_avg[[#This Row],[Average_14Y_Centered]]-tsla_14yr_avg[[#This Row],[MANUAL ROLLING AVERAGE]]</f>
        <v>0.23144297738049602</v>
      </c>
    </row>
    <row r="2834" spans="1:9" x14ac:dyDescent="0.25">
      <c r="A2834" s="1">
        <v>41967</v>
      </c>
      <c r="B2834">
        <v>16.350000000000001</v>
      </c>
      <c r="C2834">
        <v>16.510000000000002</v>
      </c>
      <c r="D2834">
        <v>16.04</v>
      </c>
      <c r="E2834">
        <v>16.45</v>
      </c>
      <c r="F2834">
        <v>71845694</v>
      </c>
      <c r="G2834">
        <v>38.487884481558808</v>
      </c>
      <c r="H2834">
        <v>38.135451062347649</v>
      </c>
      <c r="I2834" s="2">
        <f>tsla_14yr_avg[[#This Row],[Average_14Y_Centered]]-tsla_14yr_avg[[#This Row],[MANUAL ROLLING AVERAGE]]</f>
        <v>0.35243341921115956</v>
      </c>
    </row>
    <row r="2835" spans="1:9" x14ac:dyDescent="0.25">
      <c r="A2835" s="1">
        <v>41964</v>
      </c>
      <c r="B2835">
        <v>16.809999999999999</v>
      </c>
      <c r="C2835">
        <v>16.850000000000001</v>
      </c>
      <c r="D2835">
        <v>16.14</v>
      </c>
      <c r="E2835">
        <v>16.190000000000001</v>
      </c>
      <c r="F2835">
        <v>112276015</v>
      </c>
      <c r="G2835">
        <v>38.135451062347613</v>
      </c>
      <c r="H2835">
        <v>38.016675958188188</v>
      </c>
      <c r="I2835" s="2">
        <f>tsla_14yr_avg[[#This Row],[Average_14Y_Centered]]-tsla_14yr_avg[[#This Row],[MANUAL ROLLING AVERAGE]]</f>
        <v>0.11877510415942538</v>
      </c>
    </row>
    <row r="2836" spans="1:9" x14ac:dyDescent="0.25">
      <c r="A2836" s="1">
        <v>41963</v>
      </c>
      <c r="B2836">
        <v>16.53</v>
      </c>
      <c r="C2836">
        <v>16.73</v>
      </c>
      <c r="D2836">
        <v>16.399999999999999</v>
      </c>
      <c r="E2836">
        <v>16.579999999999998</v>
      </c>
      <c r="F2836">
        <v>53808355</v>
      </c>
      <c r="G2836">
        <v>38.135451062347613</v>
      </c>
      <c r="H2836">
        <v>37.902544440571653</v>
      </c>
      <c r="I2836" s="2">
        <f>tsla_14yr_avg[[#This Row],[Average_14Y_Centered]]-tsla_14yr_avg[[#This Row],[MANUAL ROLLING AVERAGE]]</f>
        <v>0.23290662177596033</v>
      </c>
    </row>
    <row r="2837" spans="1:9" x14ac:dyDescent="0.25">
      <c r="A2837" s="1">
        <v>41962</v>
      </c>
      <c r="B2837">
        <v>16.71</v>
      </c>
      <c r="C2837">
        <v>16.79</v>
      </c>
      <c r="D2837">
        <v>16.37</v>
      </c>
      <c r="E2837">
        <v>16.52</v>
      </c>
      <c r="F2837">
        <v>118777397</v>
      </c>
      <c r="G2837">
        <v>38.135451062347613</v>
      </c>
      <c r="H2837">
        <v>37.789191073919142</v>
      </c>
      <c r="I2837" s="2">
        <f>tsla_14yr_avg[[#This Row],[Average_14Y_Centered]]-tsla_14yr_avg[[#This Row],[MANUAL ROLLING AVERAGE]]</f>
        <v>0.34625998842847139</v>
      </c>
    </row>
    <row r="2838" spans="1:9" x14ac:dyDescent="0.25">
      <c r="A2838" s="1">
        <v>41961</v>
      </c>
      <c r="B2838">
        <v>17.059999999999999</v>
      </c>
      <c r="C2838">
        <v>17.329999999999998</v>
      </c>
      <c r="D2838">
        <v>17.03</v>
      </c>
      <c r="E2838">
        <v>17.18</v>
      </c>
      <c r="F2838">
        <v>67114479</v>
      </c>
      <c r="G2838">
        <v>38.016675958188159</v>
      </c>
      <c r="H2838">
        <v>37.679741890477878</v>
      </c>
      <c r="I2838" s="2">
        <f>tsla_14yr_avg[[#This Row],[Average_14Y_Centered]]-tsla_14yr_avg[[#This Row],[MANUAL ROLLING AVERAGE]]</f>
        <v>0.33693406771028123</v>
      </c>
    </row>
    <row r="2839" spans="1:9" x14ac:dyDescent="0.25">
      <c r="A2839" s="1">
        <v>41960</v>
      </c>
      <c r="B2839">
        <v>17.170000000000002</v>
      </c>
      <c r="C2839">
        <v>17.27</v>
      </c>
      <c r="D2839">
        <v>16.8</v>
      </c>
      <c r="E2839">
        <v>16.93</v>
      </c>
      <c r="F2839">
        <v>60385487</v>
      </c>
      <c r="G2839">
        <v>37.902544440571639</v>
      </c>
      <c r="H2839">
        <v>37.575024424284749</v>
      </c>
      <c r="I2839" s="2">
        <f>tsla_14yr_avg[[#This Row],[Average_14Y_Centered]]-tsla_14yr_avg[[#This Row],[MANUAL ROLLING AVERAGE]]</f>
        <v>0.32752001628688987</v>
      </c>
    </row>
    <row r="2840" spans="1:9" x14ac:dyDescent="0.25">
      <c r="A2840" s="1">
        <v>41957</v>
      </c>
      <c r="B2840">
        <v>16.670000000000002</v>
      </c>
      <c r="C2840">
        <v>17.260000000000002</v>
      </c>
      <c r="D2840">
        <v>16.57</v>
      </c>
      <c r="E2840">
        <v>17.25</v>
      </c>
      <c r="F2840">
        <v>91517269</v>
      </c>
      <c r="G2840">
        <v>37.575024424284727</v>
      </c>
      <c r="H2840">
        <v>37.467905759162335</v>
      </c>
      <c r="I2840" s="2">
        <f>tsla_14yr_avg[[#This Row],[Average_14Y_Centered]]-tsla_14yr_avg[[#This Row],[MANUAL ROLLING AVERAGE]]</f>
        <v>0.10711866512239254</v>
      </c>
    </row>
    <row r="2841" spans="1:9" x14ac:dyDescent="0.25">
      <c r="A2841" s="1">
        <v>41956</v>
      </c>
      <c r="B2841">
        <v>16.71</v>
      </c>
      <c r="C2841">
        <v>17.05</v>
      </c>
      <c r="D2841">
        <v>16.68</v>
      </c>
      <c r="E2841">
        <v>16.78</v>
      </c>
      <c r="F2841">
        <v>93540636</v>
      </c>
      <c r="G2841">
        <v>37.575024424284727</v>
      </c>
      <c r="H2841">
        <v>37.357210195530762</v>
      </c>
      <c r="I2841" s="2">
        <f>tsla_14yr_avg[[#This Row],[Average_14Y_Centered]]-tsla_14yr_avg[[#This Row],[MANUAL ROLLING AVERAGE]]</f>
        <v>0.21781422875396572</v>
      </c>
    </row>
    <row r="2842" spans="1:9" x14ac:dyDescent="0.25">
      <c r="A2842" s="1">
        <v>41955</v>
      </c>
      <c r="B2842">
        <v>16.649999999999999</v>
      </c>
      <c r="C2842">
        <v>16.82</v>
      </c>
      <c r="D2842">
        <v>16.37</v>
      </c>
      <c r="E2842">
        <v>16.61</v>
      </c>
      <c r="F2842">
        <v>88062345</v>
      </c>
      <c r="G2842">
        <v>37.575024424284727</v>
      </c>
      <c r="H2842">
        <v>37.245920363255358</v>
      </c>
      <c r="I2842" s="2">
        <f>tsla_14yr_avg[[#This Row],[Average_14Y_Centered]]-tsla_14yr_avg[[#This Row],[MANUAL ROLLING AVERAGE]]</f>
        <v>0.32910406102936918</v>
      </c>
    </row>
    <row r="2843" spans="1:9" x14ac:dyDescent="0.25">
      <c r="A2843" s="1">
        <v>41954</v>
      </c>
      <c r="B2843">
        <v>16.170000000000002</v>
      </c>
      <c r="C2843">
        <v>16.79</v>
      </c>
      <c r="D2843">
        <v>16.13</v>
      </c>
      <c r="E2843">
        <v>16.739999999999998</v>
      </c>
      <c r="F2843">
        <v>119288583</v>
      </c>
      <c r="G2843">
        <v>37.467905759162306</v>
      </c>
      <c r="H2843">
        <v>37.139727463312397</v>
      </c>
      <c r="I2843" s="2">
        <f>tsla_14yr_avg[[#This Row],[Average_14Y_Centered]]-tsla_14yr_avg[[#This Row],[MANUAL ROLLING AVERAGE]]</f>
        <v>0.32817829584990932</v>
      </c>
    </row>
    <row r="2844" spans="1:9" x14ac:dyDescent="0.25">
      <c r="A2844" s="1">
        <v>41953</v>
      </c>
      <c r="B2844">
        <v>15.94</v>
      </c>
      <c r="C2844">
        <v>16.190000000000001</v>
      </c>
      <c r="D2844">
        <v>15.79</v>
      </c>
      <c r="E2844">
        <v>16.13</v>
      </c>
      <c r="F2844">
        <v>68658191</v>
      </c>
      <c r="G2844">
        <v>37.357210195530733</v>
      </c>
      <c r="H2844">
        <v>37.017214260748013</v>
      </c>
      <c r="I2844" s="2">
        <f>tsla_14yr_avg[[#This Row],[Average_14Y_Centered]]-tsla_14yr_avg[[#This Row],[MANUAL ROLLING AVERAGE]]</f>
        <v>0.33999593478272061</v>
      </c>
    </row>
    <row r="2845" spans="1:9" x14ac:dyDescent="0.25">
      <c r="A2845" s="1">
        <v>41950</v>
      </c>
      <c r="B2845">
        <v>16.149999999999999</v>
      </c>
      <c r="C2845">
        <v>16.190000000000001</v>
      </c>
      <c r="D2845">
        <v>15.81</v>
      </c>
      <c r="E2845">
        <v>16.010000000000002</v>
      </c>
      <c r="F2845">
        <v>77415410</v>
      </c>
      <c r="G2845">
        <v>37.017214260747991</v>
      </c>
      <c r="H2845">
        <v>36.887723776223801</v>
      </c>
      <c r="I2845" s="2">
        <f>tsla_14yr_avg[[#This Row],[Average_14Y_Centered]]-tsla_14yr_avg[[#This Row],[MANUAL ROLLING AVERAGE]]</f>
        <v>0.12949048452419021</v>
      </c>
    </row>
    <row r="2846" spans="1:9" x14ac:dyDescent="0.25">
      <c r="A2846" s="1">
        <v>41949</v>
      </c>
      <c r="B2846">
        <v>15.63</v>
      </c>
      <c r="C2846">
        <v>16.45</v>
      </c>
      <c r="D2846">
        <v>15.23</v>
      </c>
      <c r="E2846">
        <v>16.079999999999998</v>
      </c>
      <c r="F2846">
        <v>230321037</v>
      </c>
      <c r="G2846">
        <v>37.017214260747991</v>
      </c>
      <c r="H2846">
        <v>36.757229800629617</v>
      </c>
      <c r="I2846" s="2">
        <f>tsla_14yr_avg[[#This Row],[Average_14Y_Centered]]-tsla_14yr_avg[[#This Row],[MANUAL ROLLING AVERAGE]]</f>
        <v>0.25998446011837473</v>
      </c>
    </row>
    <row r="2847" spans="1:9" x14ac:dyDescent="0.25">
      <c r="A2847" s="1">
        <v>41948</v>
      </c>
      <c r="B2847">
        <v>16.07</v>
      </c>
      <c r="C2847">
        <v>16.09</v>
      </c>
      <c r="D2847">
        <v>15.37</v>
      </c>
      <c r="E2847">
        <v>15.4</v>
      </c>
      <c r="F2847">
        <v>135689014</v>
      </c>
      <c r="G2847">
        <v>37.017214260747991</v>
      </c>
      <c r="H2847">
        <v>36.628516445066509</v>
      </c>
      <c r="I2847" s="2">
        <f>tsla_14yr_avg[[#This Row],[Average_14Y_Centered]]-tsla_14yr_avg[[#This Row],[MANUAL ROLLING AVERAGE]]</f>
        <v>0.38869781568148198</v>
      </c>
    </row>
    <row r="2848" spans="1:9" x14ac:dyDescent="0.25">
      <c r="A2848" s="1">
        <v>41947</v>
      </c>
      <c r="B2848">
        <v>16.03</v>
      </c>
      <c r="C2848">
        <v>16.16</v>
      </c>
      <c r="D2848">
        <v>15.77</v>
      </c>
      <c r="E2848">
        <v>15.93</v>
      </c>
      <c r="F2848">
        <v>55238637</v>
      </c>
      <c r="G2848">
        <v>36.88772377622378</v>
      </c>
      <c r="H2848">
        <v>36.504595729786516</v>
      </c>
      <c r="I2848" s="2">
        <f>tsla_14yr_avg[[#This Row],[Average_14Y_Centered]]-tsla_14yr_avg[[#This Row],[MANUAL ROLLING AVERAGE]]</f>
        <v>0.38312804643726395</v>
      </c>
    </row>
    <row r="2849" spans="1:9" x14ac:dyDescent="0.25">
      <c r="A2849" s="1">
        <v>41946</v>
      </c>
      <c r="B2849">
        <v>16.2</v>
      </c>
      <c r="C2849">
        <v>16.5</v>
      </c>
      <c r="D2849">
        <v>16.09</v>
      </c>
      <c r="E2849">
        <v>16.170000000000002</v>
      </c>
      <c r="F2849">
        <v>63109085</v>
      </c>
      <c r="G2849">
        <v>36.757229800629595</v>
      </c>
      <c r="H2849">
        <v>36.376320028011229</v>
      </c>
      <c r="I2849" s="2">
        <f>tsla_14yr_avg[[#This Row],[Average_14Y_Centered]]-tsla_14yr_avg[[#This Row],[MANUAL ROLLING AVERAGE]]</f>
        <v>0.38090977261836656</v>
      </c>
    </row>
    <row r="2850" spans="1:9" x14ac:dyDescent="0.25">
      <c r="A2850" s="1">
        <v>41943</v>
      </c>
      <c r="B2850">
        <v>16.170000000000002</v>
      </c>
      <c r="C2850">
        <v>16.21</v>
      </c>
      <c r="D2850">
        <v>15.92</v>
      </c>
      <c r="E2850">
        <v>16.11</v>
      </c>
      <c r="F2850">
        <v>56629963</v>
      </c>
      <c r="G2850">
        <v>36.3763200280112</v>
      </c>
      <c r="H2850">
        <v>36.258998248686531</v>
      </c>
      <c r="I2850" s="2">
        <f>tsla_14yr_avg[[#This Row],[Average_14Y_Centered]]-tsla_14yr_avg[[#This Row],[MANUAL ROLLING AVERAGE]]</f>
        <v>0.11732177932466925</v>
      </c>
    </row>
    <row r="2851" spans="1:9" x14ac:dyDescent="0.25">
      <c r="A2851" s="1">
        <v>41942</v>
      </c>
      <c r="B2851">
        <v>15.88</v>
      </c>
      <c r="C2851">
        <v>16.03</v>
      </c>
      <c r="D2851">
        <v>15.67</v>
      </c>
      <c r="E2851">
        <v>15.91</v>
      </c>
      <c r="F2851">
        <v>48425615</v>
      </c>
      <c r="G2851">
        <v>36.3763200280112</v>
      </c>
      <c r="H2851">
        <v>36.145911002102331</v>
      </c>
      <c r="I2851" s="2">
        <f>tsla_14yr_avg[[#This Row],[Average_14Y_Centered]]-tsla_14yr_avg[[#This Row],[MANUAL ROLLING AVERAGE]]</f>
        <v>0.23040902590886958</v>
      </c>
    </row>
    <row r="2852" spans="1:9" x14ac:dyDescent="0.25">
      <c r="A2852" s="1">
        <v>41941</v>
      </c>
      <c r="B2852">
        <v>16.079999999999998</v>
      </c>
      <c r="C2852">
        <v>16.100000000000001</v>
      </c>
      <c r="D2852">
        <v>15.71</v>
      </c>
      <c r="E2852">
        <v>15.87</v>
      </c>
      <c r="F2852">
        <v>74514677</v>
      </c>
      <c r="G2852">
        <v>36.3763200280112</v>
      </c>
      <c r="H2852">
        <v>36.037322117069763</v>
      </c>
      <c r="I2852" s="2">
        <f>tsla_14yr_avg[[#This Row],[Average_14Y_Centered]]-tsla_14yr_avg[[#This Row],[MANUAL ROLLING AVERAGE]]</f>
        <v>0.33899791094143694</v>
      </c>
    </row>
    <row r="2853" spans="1:9" x14ac:dyDescent="0.25">
      <c r="A2853" s="1">
        <v>41940</v>
      </c>
      <c r="B2853">
        <v>15.31</v>
      </c>
      <c r="C2853">
        <v>16.309999999999999</v>
      </c>
      <c r="D2853">
        <v>15.22</v>
      </c>
      <c r="E2853">
        <v>16.18</v>
      </c>
      <c r="F2853">
        <v>157744662</v>
      </c>
      <c r="G2853">
        <v>36.258998248686517</v>
      </c>
      <c r="H2853">
        <v>35.930925666199165</v>
      </c>
      <c r="I2853" s="2">
        <f>tsla_14yr_avg[[#This Row],[Average_14Y_Centered]]-tsla_14yr_avg[[#This Row],[MANUAL ROLLING AVERAGE]]</f>
        <v>0.32807258248735138</v>
      </c>
    </row>
    <row r="2854" spans="1:9" x14ac:dyDescent="0.25">
      <c r="A2854" s="1">
        <v>41939</v>
      </c>
      <c r="B2854">
        <v>15.62</v>
      </c>
      <c r="C2854">
        <v>15.64</v>
      </c>
      <c r="D2854">
        <v>14.69</v>
      </c>
      <c r="E2854">
        <v>14.78</v>
      </c>
      <c r="F2854">
        <v>143300352</v>
      </c>
      <c r="G2854">
        <v>36.145911002102309</v>
      </c>
      <c r="H2854">
        <v>35.823703963521581</v>
      </c>
      <c r="I2854" s="2">
        <f>tsla_14yr_avg[[#This Row],[Average_14Y_Centered]]-tsla_14yr_avg[[#This Row],[MANUAL ROLLING AVERAGE]]</f>
        <v>0.32220703858072852</v>
      </c>
    </row>
    <row r="2855" spans="1:9" x14ac:dyDescent="0.25">
      <c r="A2855" s="1">
        <v>41936</v>
      </c>
      <c r="B2855">
        <v>15.75</v>
      </c>
      <c r="C2855">
        <v>15.85</v>
      </c>
      <c r="D2855">
        <v>15.41</v>
      </c>
      <c r="E2855">
        <v>15.68</v>
      </c>
      <c r="F2855">
        <v>52003958</v>
      </c>
      <c r="G2855">
        <v>35.823703963521574</v>
      </c>
      <c r="H2855">
        <v>35.729877192982471</v>
      </c>
      <c r="I2855" s="2">
        <f>tsla_14yr_avg[[#This Row],[Average_14Y_Centered]]-tsla_14yr_avg[[#This Row],[MANUAL ROLLING AVERAGE]]</f>
        <v>9.3826770539102711E-2</v>
      </c>
    </row>
    <row r="2856" spans="1:9" x14ac:dyDescent="0.25">
      <c r="A2856" s="1">
        <v>41935</v>
      </c>
      <c r="B2856">
        <v>15.64</v>
      </c>
      <c r="C2856">
        <v>15.75</v>
      </c>
      <c r="D2856">
        <v>15.47</v>
      </c>
      <c r="E2856">
        <v>15.69</v>
      </c>
      <c r="F2856">
        <v>52498284</v>
      </c>
      <c r="G2856">
        <v>35.823703963521574</v>
      </c>
      <c r="H2856">
        <v>35.637820287820304</v>
      </c>
      <c r="I2856" s="2">
        <f>tsla_14yr_avg[[#This Row],[Average_14Y_Centered]]-tsla_14yr_avg[[#This Row],[MANUAL ROLLING AVERAGE]]</f>
        <v>0.18588367570126962</v>
      </c>
    </row>
    <row r="2857" spans="1:9" x14ac:dyDescent="0.25">
      <c r="A2857" s="1">
        <v>41934</v>
      </c>
      <c r="B2857">
        <v>15.55</v>
      </c>
      <c r="C2857">
        <v>15.83</v>
      </c>
      <c r="D2857">
        <v>15.37</v>
      </c>
      <c r="E2857">
        <v>15.41</v>
      </c>
      <c r="F2857">
        <v>61851019</v>
      </c>
      <c r="G2857">
        <v>35.823703963521574</v>
      </c>
      <c r="H2857">
        <v>35.548999297752829</v>
      </c>
      <c r="I2857" s="2">
        <f>tsla_14yr_avg[[#This Row],[Average_14Y_Centered]]-tsla_14yr_avg[[#This Row],[MANUAL ROLLING AVERAGE]]</f>
        <v>0.27470466576874486</v>
      </c>
    </row>
    <row r="2858" spans="1:9" x14ac:dyDescent="0.25">
      <c r="A2858" s="1">
        <v>41933</v>
      </c>
      <c r="B2858">
        <v>15.62</v>
      </c>
      <c r="C2858">
        <v>15.69</v>
      </c>
      <c r="D2858">
        <v>15.39</v>
      </c>
      <c r="E2858">
        <v>15.69</v>
      </c>
      <c r="F2858">
        <v>61955239</v>
      </c>
      <c r="G2858">
        <v>35.729877192982457</v>
      </c>
      <c r="H2858">
        <v>35.460295047418356</v>
      </c>
      <c r="I2858" s="2">
        <f>tsla_14yr_avg[[#This Row],[Average_14Y_Centered]]-tsla_14yr_avg[[#This Row],[MANUAL ROLLING AVERAGE]]</f>
        <v>0.26958214556410098</v>
      </c>
    </row>
    <row r="2859" spans="1:9" x14ac:dyDescent="0.25">
      <c r="A2859" s="1">
        <v>41932</v>
      </c>
      <c r="B2859">
        <v>15.11</v>
      </c>
      <c r="C2859">
        <v>15.49</v>
      </c>
      <c r="D2859">
        <v>15.03</v>
      </c>
      <c r="E2859">
        <v>15.36</v>
      </c>
      <c r="F2859">
        <v>52495344</v>
      </c>
      <c r="G2859">
        <v>35.637820287820283</v>
      </c>
      <c r="H2859">
        <v>35.370843288826443</v>
      </c>
      <c r="I2859" s="2">
        <f>tsla_14yr_avg[[#This Row],[Average_14Y_Centered]]-tsla_14yr_avg[[#This Row],[MANUAL ROLLING AVERAGE]]</f>
        <v>0.2669769989938402</v>
      </c>
    </row>
    <row r="2860" spans="1:9" x14ac:dyDescent="0.25">
      <c r="A2860" s="1">
        <v>41929</v>
      </c>
      <c r="B2860">
        <v>15.56</v>
      </c>
      <c r="C2860">
        <v>15.65</v>
      </c>
      <c r="D2860">
        <v>15.1</v>
      </c>
      <c r="E2860">
        <v>15.17</v>
      </c>
      <c r="F2860">
        <v>158277913</v>
      </c>
      <c r="G2860">
        <v>35.370843288826428</v>
      </c>
      <c r="H2860">
        <v>35.284502636203896</v>
      </c>
      <c r="I2860" s="2">
        <f>tsla_14yr_avg[[#This Row],[Average_14Y_Centered]]-tsla_14yr_avg[[#This Row],[MANUAL ROLLING AVERAGE]]</f>
        <v>8.6340652622531877E-2</v>
      </c>
    </row>
    <row r="2861" spans="1:9" x14ac:dyDescent="0.25">
      <c r="A2861" s="1">
        <v>41928</v>
      </c>
      <c r="B2861">
        <v>14.65</v>
      </c>
      <c r="C2861">
        <v>15.33</v>
      </c>
      <c r="D2861">
        <v>14.61</v>
      </c>
      <c r="E2861">
        <v>15.09</v>
      </c>
      <c r="F2861">
        <v>81068543</v>
      </c>
      <c r="G2861">
        <v>35.370843288826428</v>
      </c>
      <c r="H2861">
        <v>35.200998593530272</v>
      </c>
      <c r="I2861" s="2">
        <f>tsla_14yr_avg[[#This Row],[Average_14Y_Centered]]-tsla_14yr_avg[[#This Row],[MANUAL ROLLING AVERAGE]]</f>
        <v>0.16984469529615609</v>
      </c>
    </row>
    <row r="2862" spans="1:9" x14ac:dyDescent="0.25">
      <c r="A2862" s="1">
        <v>41927</v>
      </c>
      <c r="B2862">
        <v>14.67</v>
      </c>
      <c r="C2862">
        <v>15.4</v>
      </c>
      <c r="D2862">
        <v>14.49</v>
      </c>
      <c r="E2862">
        <v>15.31</v>
      </c>
      <c r="F2862">
        <v>137274861</v>
      </c>
      <c r="G2862">
        <v>35.370843288826428</v>
      </c>
      <c r="H2862">
        <v>35.118283503341573</v>
      </c>
      <c r="I2862" s="2">
        <f>tsla_14yr_avg[[#This Row],[Average_14Y_Centered]]-tsla_14yr_avg[[#This Row],[MANUAL ROLLING AVERAGE]]</f>
        <v>0.25255978548485558</v>
      </c>
    </row>
    <row r="2863" spans="1:9" x14ac:dyDescent="0.25">
      <c r="A2863" s="1">
        <v>41926</v>
      </c>
      <c r="B2863">
        <v>15.22</v>
      </c>
      <c r="C2863">
        <v>15.5</v>
      </c>
      <c r="D2863">
        <v>14.87</v>
      </c>
      <c r="E2863">
        <v>15.14</v>
      </c>
      <c r="F2863">
        <v>106685195</v>
      </c>
      <c r="G2863">
        <v>35.284502636203868</v>
      </c>
      <c r="H2863">
        <v>35.036140042223828</v>
      </c>
      <c r="I2863" s="2">
        <f>tsla_14yr_avg[[#This Row],[Average_14Y_Centered]]-tsla_14yr_avg[[#This Row],[MANUAL ROLLING AVERAGE]]</f>
        <v>0.24836259398004046</v>
      </c>
    </row>
    <row r="2864" spans="1:9" x14ac:dyDescent="0.25">
      <c r="A2864" s="1">
        <v>41925</v>
      </c>
      <c r="B2864">
        <v>15.9</v>
      </c>
      <c r="C2864">
        <v>15.93</v>
      </c>
      <c r="D2864">
        <v>14.73</v>
      </c>
      <c r="E2864">
        <v>14.97</v>
      </c>
      <c r="F2864">
        <v>169148424</v>
      </c>
      <c r="G2864">
        <v>35.200998593530244</v>
      </c>
      <c r="H2864">
        <v>34.955554382259805</v>
      </c>
      <c r="I2864" s="2">
        <f>tsla_14yr_avg[[#This Row],[Average_14Y_Centered]]-tsla_14yr_avg[[#This Row],[MANUAL ROLLING AVERAGE]]</f>
        <v>0.24544421127043847</v>
      </c>
    </row>
    <row r="2865" spans="1:9" x14ac:dyDescent="0.25">
      <c r="A2865" s="1">
        <v>41922</v>
      </c>
      <c r="B2865">
        <v>16.309999999999999</v>
      </c>
      <c r="C2865">
        <v>16.39</v>
      </c>
      <c r="D2865">
        <v>15.68</v>
      </c>
      <c r="E2865">
        <v>15.79</v>
      </c>
      <c r="F2865">
        <v>193474399</v>
      </c>
      <c r="G2865">
        <v>34.95555438225977</v>
      </c>
      <c r="H2865">
        <v>34.875669014084544</v>
      </c>
      <c r="I2865" s="2">
        <f>tsla_14yr_avg[[#This Row],[Average_14Y_Centered]]-tsla_14yr_avg[[#This Row],[MANUAL ROLLING AVERAGE]]</f>
        <v>7.988536817522629E-2</v>
      </c>
    </row>
    <row r="2866" spans="1:9" x14ac:dyDescent="0.25">
      <c r="A2866" s="1">
        <v>41921</v>
      </c>
      <c r="B2866">
        <v>17.48</v>
      </c>
      <c r="C2866">
        <v>17.7</v>
      </c>
      <c r="D2866">
        <v>16.96</v>
      </c>
      <c r="E2866">
        <v>17.13</v>
      </c>
      <c r="F2866">
        <v>110419853</v>
      </c>
      <c r="G2866">
        <v>34.95555438225977</v>
      </c>
      <c r="H2866">
        <v>34.794772807326567</v>
      </c>
      <c r="I2866" s="2">
        <f>tsla_14yr_avg[[#This Row],[Average_14Y_Centered]]-tsla_14yr_avg[[#This Row],[MANUAL ROLLING AVERAGE]]</f>
        <v>0.16078157493320333</v>
      </c>
    </row>
    <row r="2867" spans="1:9" x14ac:dyDescent="0.25">
      <c r="A2867" s="1">
        <v>41920</v>
      </c>
      <c r="B2867">
        <v>17.34</v>
      </c>
      <c r="C2867">
        <v>17.53</v>
      </c>
      <c r="D2867">
        <v>16.84</v>
      </c>
      <c r="E2867">
        <v>17.29</v>
      </c>
      <c r="F2867">
        <v>75939288</v>
      </c>
      <c r="G2867">
        <v>34.95555438225977</v>
      </c>
      <c r="H2867">
        <v>34.715095137420754</v>
      </c>
      <c r="I2867" s="2">
        <f>tsla_14yr_avg[[#This Row],[Average_14Y_Centered]]-tsla_14yr_avg[[#This Row],[MANUAL ROLLING AVERAGE]]</f>
        <v>0.24045924483901615</v>
      </c>
    </row>
    <row r="2868" spans="1:9" x14ac:dyDescent="0.25">
      <c r="A2868" s="1">
        <v>41919</v>
      </c>
      <c r="B2868">
        <v>17.239999999999998</v>
      </c>
      <c r="C2868">
        <v>17.43</v>
      </c>
      <c r="D2868">
        <v>17.05</v>
      </c>
      <c r="E2868">
        <v>17.3</v>
      </c>
      <c r="F2868">
        <v>67373589</v>
      </c>
      <c r="G2868">
        <v>34.875669014084508</v>
      </c>
      <c r="H2868">
        <v>34.635615086358861</v>
      </c>
      <c r="I2868" s="2">
        <f>tsla_14yr_avg[[#This Row],[Average_14Y_Centered]]-tsla_14yr_avg[[#This Row],[MANUAL ROLLING AVERAGE]]</f>
        <v>0.24005392772564704</v>
      </c>
    </row>
    <row r="2869" spans="1:9" x14ac:dyDescent="0.25">
      <c r="A2869" s="1">
        <v>41918</v>
      </c>
      <c r="B2869">
        <v>17.28</v>
      </c>
      <c r="C2869">
        <v>17.5</v>
      </c>
      <c r="D2869">
        <v>17.190000000000001</v>
      </c>
      <c r="E2869">
        <v>17.37</v>
      </c>
      <c r="F2869">
        <v>115785944</v>
      </c>
      <c r="G2869">
        <v>34.794772807326517</v>
      </c>
      <c r="H2869">
        <v>34.555969675599471</v>
      </c>
      <c r="I2869" s="2">
        <f>tsla_14yr_avg[[#This Row],[Average_14Y_Centered]]-tsla_14yr_avg[[#This Row],[MANUAL ROLLING AVERAGE]]</f>
        <v>0.23880313172704604</v>
      </c>
    </row>
    <row r="2870" spans="1:9" x14ac:dyDescent="0.25">
      <c r="A2870" s="1">
        <v>41915</v>
      </c>
      <c r="B2870">
        <v>16.87</v>
      </c>
      <c r="C2870">
        <v>17.100000000000001</v>
      </c>
      <c r="D2870">
        <v>16.739999999999998</v>
      </c>
      <c r="E2870">
        <v>17.010000000000002</v>
      </c>
      <c r="F2870">
        <v>81130058</v>
      </c>
      <c r="G2870">
        <v>34.555969675599435</v>
      </c>
      <c r="H2870">
        <v>34.477008818342192</v>
      </c>
      <c r="I2870" s="2">
        <f>tsla_14yr_avg[[#This Row],[Average_14Y_Centered]]-tsla_14yr_avg[[#This Row],[MANUAL ROLLING AVERAGE]]</f>
        <v>7.8960857257243333E-2</v>
      </c>
    </row>
    <row r="2871" spans="1:9" x14ac:dyDescent="0.25">
      <c r="A2871" s="1">
        <v>41914</v>
      </c>
      <c r="B2871">
        <v>16.68</v>
      </c>
      <c r="C2871">
        <v>16.850000000000001</v>
      </c>
      <c r="D2871">
        <v>16.36</v>
      </c>
      <c r="E2871">
        <v>16.760000000000002</v>
      </c>
      <c r="F2871">
        <v>135030154</v>
      </c>
      <c r="G2871">
        <v>34.555969675599435</v>
      </c>
      <c r="H2871">
        <v>34.397964008468634</v>
      </c>
      <c r="I2871" s="2">
        <f>tsla_14yr_avg[[#This Row],[Average_14Y_Centered]]-tsla_14yr_avg[[#This Row],[MANUAL ROLLING AVERAGE]]</f>
        <v>0.15800566713080144</v>
      </c>
    </row>
    <row r="2872" spans="1:9" x14ac:dyDescent="0.25">
      <c r="A2872" s="1">
        <v>41913</v>
      </c>
      <c r="B2872">
        <v>16.149999999999999</v>
      </c>
      <c r="C2872">
        <v>16.18</v>
      </c>
      <c r="D2872">
        <v>15.71</v>
      </c>
      <c r="E2872">
        <v>16.02</v>
      </c>
      <c r="F2872">
        <v>89197757</v>
      </c>
      <c r="G2872">
        <v>34.555969675599435</v>
      </c>
      <c r="H2872">
        <v>34.318175079421152</v>
      </c>
      <c r="I2872" s="2">
        <f>tsla_14yr_avg[[#This Row],[Average_14Y_Centered]]-tsla_14yr_avg[[#This Row],[MANUAL ROLLING AVERAGE]]</f>
        <v>0.2377945961782828</v>
      </c>
    </row>
    <row r="2873" spans="1:9" x14ac:dyDescent="0.25">
      <c r="A2873" s="1">
        <v>41912</v>
      </c>
      <c r="B2873">
        <v>16.46</v>
      </c>
      <c r="C2873">
        <v>16.510000000000002</v>
      </c>
      <c r="D2873">
        <v>16.010000000000002</v>
      </c>
      <c r="E2873">
        <v>16.18</v>
      </c>
      <c r="F2873">
        <v>63721955</v>
      </c>
      <c r="G2873">
        <v>34.477008818342149</v>
      </c>
      <c r="H2873">
        <v>34.238771186440729</v>
      </c>
      <c r="I2873" s="2">
        <f>tsla_14yr_avg[[#This Row],[Average_14Y_Centered]]-tsla_14yr_avg[[#This Row],[MANUAL ROLLING AVERAGE]]</f>
        <v>0.23823763190141989</v>
      </c>
    </row>
    <row r="2874" spans="1:9" x14ac:dyDescent="0.25">
      <c r="A2874" s="1">
        <v>41911</v>
      </c>
      <c r="B2874">
        <v>16.27</v>
      </c>
      <c r="C2874">
        <v>16.579999999999998</v>
      </c>
      <c r="D2874">
        <v>16.09</v>
      </c>
      <c r="E2874">
        <v>16.350000000000001</v>
      </c>
      <c r="F2874">
        <v>72820380</v>
      </c>
      <c r="G2874">
        <v>34.397964008468598</v>
      </c>
      <c r="H2874">
        <v>34.15768632991881</v>
      </c>
      <c r="I2874" s="2">
        <f>tsla_14yr_avg[[#This Row],[Average_14Y_Centered]]-tsla_14yr_avg[[#This Row],[MANUAL ROLLING AVERAGE]]</f>
        <v>0.24027767854978777</v>
      </c>
    </row>
    <row r="2875" spans="1:9" x14ac:dyDescent="0.25">
      <c r="A2875" s="1">
        <v>41908</v>
      </c>
      <c r="B2875">
        <v>16.55</v>
      </c>
      <c r="C2875">
        <v>16.649999999999999</v>
      </c>
      <c r="D2875">
        <v>16.399999999999999</v>
      </c>
      <c r="E2875">
        <v>16.440000000000001</v>
      </c>
      <c r="F2875">
        <v>56982674</v>
      </c>
      <c r="G2875">
        <v>34.157686329918761</v>
      </c>
      <c r="H2875">
        <v>34.078544169611355</v>
      </c>
      <c r="I2875" s="2">
        <f>tsla_14yr_avg[[#This Row],[Average_14Y_Centered]]-tsla_14yr_avg[[#This Row],[MANUAL ROLLING AVERAGE]]</f>
        <v>7.9142160307405618E-2</v>
      </c>
    </row>
    <row r="2876" spans="1:9" x14ac:dyDescent="0.25">
      <c r="A2876" s="1">
        <v>41907</v>
      </c>
      <c r="B2876">
        <v>16.829999999999998</v>
      </c>
      <c r="C2876">
        <v>17</v>
      </c>
      <c r="D2876">
        <v>16.41</v>
      </c>
      <c r="E2876">
        <v>16.46</v>
      </c>
      <c r="F2876">
        <v>72655755</v>
      </c>
      <c r="G2876">
        <v>34.157686329918761</v>
      </c>
      <c r="H2876">
        <v>34.001792152704176</v>
      </c>
      <c r="I2876" s="2">
        <f>tsla_14yr_avg[[#This Row],[Average_14Y_Centered]]-tsla_14yr_avg[[#This Row],[MANUAL ROLLING AVERAGE]]</f>
        <v>0.15589417721458432</v>
      </c>
    </row>
    <row r="2877" spans="1:9" x14ac:dyDescent="0.25">
      <c r="A2877" s="1">
        <v>41906</v>
      </c>
      <c r="B2877">
        <v>16.739999999999998</v>
      </c>
      <c r="C2877">
        <v>16.86</v>
      </c>
      <c r="D2877">
        <v>16.47</v>
      </c>
      <c r="E2877">
        <v>16.809999999999999</v>
      </c>
      <c r="F2877">
        <v>56315698</v>
      </c>
      <c r="G2877">
        <v>34.157686329918761</v>
      </c>
      <c r="H2877">
        <v>33.925183875530458</v>
      </c>
      <c r="I2877" s="2">
        <f>tsla_14yr_avg[[#This Row],[Average_14Y_Centered]]-tsla_14yr_avg[[#This Row],[MANUAL ROLLING AVERAGE]]</f>
        <v>0.23250245438830319</v>
      </c>
    </row>
    <row r="2878" spans="1:9" x14ac:dyDescent="0.25">
      <c r="A2878" s="1">
        <v>41905</v>
      </c>
      <c r="B2878">
        <v>16.350000000000001</v>
      </c>
      <c r="C2878">
        <v>16.920000000000002</v>
      </c>
      <c r="D2878">
        <v>16.329999999999998</v>
      </c>
      <c r="E2878">
        <v>16.690000000000001</v>
      </c>
      <c r="F2878">
        <v>84900807</v>
      </c>
      <c r="G2878">
        <v>34.078544169611305</v>
      </c>
      <c r="H2878">
        <v>33.850003537318763</v>
      </c>
      <c r="I2878" s="2">
        <f>tsla_14yr_avg[[#This Row],[Average_14Y_Centered]]-tsla_14yr_avg[[#This Row],[MANUAL ROLLING AVERAGE]]</f>
        <v>0.22854063229254251</v>
      </c>
    </row>
    <row r="2879" spans="1:9" x14ac:dyDescent="0.25">
      <c r="A2879" s="1">
        <v>41904</v>
      </c>
      <c r="B2879">
        <v>17</v>
      </c>
      <c r="C2879">
        <v>17.07</v>
      </c>
      <c r="D2879">
        <v>16.309999999999999</v>
      </c>
      <c r="E2879">
        <v>16.670000000000002</v>
      </c>
      <c r="F2879">
        <v>123344587</v>
      </c>
      <c r="G2879">
        <v>34.001792152704141</v>
      </c>
      <c r="H2879">
        <v>33.775856334041102</v>
      </c>
      <c r="I2879" s="2">
        <f>tsla_14yr_avg[[#This Row],[Average_14Y_Centered]]-tsla_14yr_avg[[#This Row],[MANUAL ROLLING AVERAGE]]</f>
        <v>0.22593581866303936</v>
      </c>
    </row>
    <row r="2880" spans="1:9" x14ac:dyDescent="0.25">
      <c r="A2880" s="1">
        <v>41901</v>
      </c>
      <c r="B2880">
        <v>17.2</v>
      </c>
      <c r="C2880">
        <v>17.43</v>
      </c>
      <c r="D2880">
        <v>17.02</v>
      </c>
      <c r="E2880">
        <v>17.29</v>
      </c>
      <c r="F2880">
        <v>102175800</v>
      </c>
      <c r="G2880">
        <v>33.775856334041052</v>
      </c>
      <c r="H2880">
        <v>33.698198230088558</v>
      </c>
      <c r="I2880" s="2">
        <f>tsla_14yr_avg[[#This Row],[Average_14Y_Centered]]-tsla_14yr_avg[[#This Row],[MANUAL ROLLING AVERAGE]]</f>
        <v>7.7658103952494173E-2</v>
      </c>
    </row>
    <row r="2881" spans="1:9" x14ac:dyDescent="0.25">
      <c r="A2881" s="1">
        <v>41900</v>
      </c>
      <c r="B2881">
        <v>17.559999999999999</v>
      </c>
      <c r="C2881">
        <v>17.71</v>
      </c>
      <c r="D2881">
        <v>17.489999999999998</v>
      </c>
      <c r="E2881">
        <v>17.59</v>
      </c>
      <c r="F2881">
        <v>55489767</v>
      </c>
      <c r="G2881">
        <v>33.775856334041052</v>
      </c>
      <c r="H2881">
        <v>33.620779036827258</v>
      </c>
      <c r="I2881" s="2">
        <f>tsla_14yr_avg[[#This Row],[Average_14Y_Centered]]-tsla_14yr_avg[[#This Row],[MANUAL ROLLING AVERAGE]]</f>
        <v>0.15507729721379349</v>
      </c>
    </row>
    <row r="2882" spans="1:9" x14ac:dyDescent="0.25">
      <c r="A2882" s="1">
        <v>41899</v>
      </c>
      <c r="B2882">
        <v>17.489999999999998</v>
      </c>
      <c r="C2882">
        <v>17.649999999999999</v>
      </c>
      <c r="D2882">
        <v>17.3</v>
      </c>
      <c r="E2882">
        <v>17.43</v>
      </c>
      <c r="F2882">
        <v>77698910</v>
      </c>
      <c r="G2882">
        <v>33.775856334041052</v>
      </c>
      <c r="H2882">
        <v>33.543443145589862</v>
      </c>
      <c r="I2882" s="2">
        <f>tsla_14yr_avg[[#This Row],[Average_14Y_Centered]]-tsla_14yr_avg[[#This Row],[MANUAL ROLLING AVERAGE]]</f>
        <v>0.23241318845118997</v>
      </c>
    </row>
    <row r="2883" spans="1:9" x14ac:dyDescent="0.25">
      <c r="A2883" s="1">
        <v>41898</v>
      </c>
      <c r="B2883">
        <v>17.010000000000002</v>
      </c>
      <c r="C2883">
        <v>17.5</v>
      </c>
      <c r="D2883">
        <v>16.829999999999998</v>
      </c>
      <c r="E2883">
        <v>17.38</v>
      </c>
      <c r="F2883">
        <v>124559708</v>
      </c>
      <c r="G2883">
        <v>33.698198230088494</v>
      </c>
      <c r="H2883">
        <v>33.467391920623733</v>
      </c>
      <c r="I2883" s="2">
        <f>tsla_14yr_avg[[#This Row],[Average_14Y_Centered]]-tsla_14yr_avg[[#This Row],[MANUAL ROLLING AVERAGE]]</f>
        <v>0.23080630946476077</v>
      </c>
    </row>
    <row r="2884" spans="1:9" x14ac:dyDescent="0.25">
      <c r="A2884" s="1">
        <v>41897</v>
      </c>
      <c r="B2884">
        <v>18.29</v>
      </c>
      <c r="C2884">
        <v>18.29</v>
      </c>
      <c r="D2884">
        <v>16.61</v>
      </c>
      <c r="E2884">
        <v>16.920000000000002</v>
      </c>
      <c r="F2884">
        <v>246974519</v>
      </c>
      <c r="G2884">
        <v>33.620779036827201</v>
      </c>
      <c r="H2884">
        <v>33.391460475008927</v>
      </c>
      <c r="I2884" s="2">
        <f>tsla_14yr_avg[[#This Row],[Average_14Y_Centered]]-tsla_14yr_avg[[#This Row],[MANUAL ROLLING AVERAGE]]</f>
        <v>0.2293185618182747</v>
      </c>
    </row>
    <row r="2885" spans="1:9" x14ac:dyDescent="0.25">
      <c r="A2885" s="1">
        <v>41894</v>
      </c>
      <c r="B2885">
        <v>18.7</v>
      </c>
      <c r="C2885">
        <v>18.829999999999998</v>
      </c>
      <c r="D2885">
        <v>18.47</v>
      </c>
      <c r="E2885">
        <v>18.61</v>
      </c>
      <c r="F2885">
        <v>49924581</v>
      </c>
      <c r="G2885">
        <v>33.391460475008863</v>
      </c>
      <c r="H2885">
        <v>33.31627304964546</v>
      </c>
      <c r="I2885" s="2">
        <f>tsla_14yr_avg[[#This Row],[Average_14Y_Centered]]-tsla_14yr_avg[[#This Row],[MANUAL ROLLING AVERAGE]]</f>
        <v>7.5187425363402838E-2</v>
      </c>
    </row>
    <row r="2886" spans="1:9" x14ac:dyDescent="0.25">
      <c r="A2886" s="1">
        <v>41893</v>
      </c>
      <c r="B2886">
        <v>18.7</v>
      </c>
      <c r="C2886">
        <v>18.989999999999998</v>
      </c>
      <c r="D2886">
        <v>18.579999999999998</v>
      </c>
      <c r="E2886">
        <v>18.690000000000001</v>
      </c>
      <c r="F2886">
        <v>56528818</v>
      </c>
      <c r="G2886">
        <v>33.391460475008863</v>
      </c>
      <c r="H2886">
        <v>33.238832919475065</v>
      </c>
      <c r="I2886" s="2">
        <f>tsla_14yr_avg[[#This Row],[Average_14Y_Centered]]-tsla_14yr_avg[[#This Row],[MANUAL ROLLING AVERAGE]]</f>
        <v>0.15262755553379748</v>
      </c>
    </row>
    <row r="2887" spans="1:9" x14ac:dyDescent="0.25">
      <c r="A2887" s="1">
        <v>41892</v>
      </c>
      <c r="B2887">
        <v>18.63</v>
      </c>
      <c r="C2887">
        <v>18.760000000000002</v>
      </c>
      <c r="D2887">
        <v>18.239999999999998</v>
      </c>
      <c r="E2887">
        <v>18.739999999999998</v>
      </c>
      <c r="F2887">
        <v>56789878</v>
      </c>
      <c r="G2887">
        <v>33.391460475008863</v>
      </c>
      <c r="H2887">
        <v>33.161454932576362</v>
      </c>
      <c r="I2887" s="2">
        <f>tsla_14yr_avg[[#This Row],[Average_14Y_Centered]]-tsla_14yr_avg[[#This Row],[MANUAL ROLLING AVERAGE]]</f>
        <v>0.23000554243250093</v>
      </c>
    </row>
    <row r="2888" spans="1:9" x14ac:dyDescent="0.25">
      <c r="A2888" s="1">
        <v>41891</v>
      </c>
      <c r="B2888">
        <v>18.87</v>
      </c>
      <c r="C2888">
        <v>19.03</v>
      </c>
      <c r="D2888">
        <v>18.47</v>
      </c>
      <c r="E2888">
        <v>18.57</v>
      </c>
      <c r="F2888">
        <v>68519440</v>
      </c>
      <c r="G2888">
        <v>33.316273049645396</v>
      </c>
      <c r="H2888">
        <v>33.084135605253884</v>
      </c>
      <c r="I2888" s="2">
        <f>tsla_14yr_avg[[#This Row],[Average_14Y_Centered]]-tsla_14yr_avg[[#This Row],[MANUAL ROLLING AVERAGE]]</f>
        <v>0.23213744439151185</v>
      </c>
    </row>
    <row r="2889" spans="1:9" x14ac:dyDescent="0.25">
      <c r="A2889" s="1">
        <v>41890</v>
      </c>
      <c r="B2889">
        <v>18.510000000000002</v>
      </c>
      <c r="C2889">
        <v>18.989999999999998</v>
      </c>
      <c r="D2889">
        <v>18.5</v>
      </c>
      <c r="E2889">
        <v>18.809999999999999</v>
      </c>
      <c r="F2889">
        <v>82575700</v>
      </c>
      <c r="G2889">
        <v>33.238832919474994</v>
      </c>
      <c r="H2889">
        <v>33.009051846590971</v>
      </c>
      <c r="I2889" s="2">
        <f>tsla_14yr_avg[[#This Row],[Average_14Y_Centered]]-tsla_14yr_avg[[#This Row],[MANUAL ROLLING AVERAGE]]</f>
        <v>0.22978107288402327</v>
      </c>
    </row>
    <row r="2890" spans="1:9" x14ac:dyDescent="0.25">
      <c r="A2890" s="1">
        <v>41887</v>
      </c>
      <c r="B2890">
        <v>18.84</v>
      </c>
      <c r="C2890">
        <v>18.86</v>
      </c>
      <c r="D2890">
        <v>18.170000000000002</v>
      </c>
      <c r="E2890">
        <v>18.489999999999998</v>
      </c>
      <c r="F2890">
        <v>167642692</v>
      </c>
      <c r="G2890">
        <v>33.08413560525382</v>
      </c>
      <c r="H2890">
        <v>32.934053285968091</v>
      </c>
      <c r="I2890" s="2">
        <f>tsla_14yr_avg[[#This Row],[Average_14Y_Centered]]-tsla_14yr_avg[[#This Row],[MANUAL ROLLING AVERAGE]]</f>
        <v>0.15008231928572968</v>
      </c>
    </row>
    <row r="2891" spans="1:9" x14ac:dyDescent="0.25">
      <c r="A2891" s="1">
        <v>41886</v>
      </c>
      <c r="B2891">
        <v>18.93</v>
      </c>
      <c r="C2891">
        <v>19.43</v>
      </c>
      <c r="D2891">
        <v>18.690000000000001</v>
      </c>
      <c r="E2891">
        <v>19.07</v>
      </c>
      <c r="F2891">
        <v>125126349</v>
      </c>
      <c r="G2891">
        <v>33.08413560525382</v>
      </c>
      <c r="H2891">
        <v>32.858798862828785</v>
      </c>
      <c r="I2891" s="2">
        <f>tsla_14yr_avg[[#This Row],[Average_14Y_Centered]]-tsla_14yr_avg[[#This Row],[MANUAL ROLLING AVERAGE]]</f>
        <v>0.22533674242503565</v>
      </c>
    </row>
    <row r="2892" spans="1:9" x14ac:dyDescent="0.25">
      <c r="A2892" s="1">
        <v>41885</v>
      </c>
      <c r="B2892">
        <v>19.18</v>
      </c>
      <c r="C2892">
        <v>19.2</v>
      </c>
      <c r="D2892">
        <v>18.670000000000002</v>
      </c>
      <c r="E2892">
        <v>18.75</v>
      </c>
      <c r="F2892">
        <v>101696114</v>
      </c>
      <c r="G2892">
        <v>33.08413560525382</v>
      </c>
      <c r="H2892">
        <v>32.783298969072248</v>
      </c>
      <c r="I2892" s="2">
        <f>tsla_14yr_avg[[#This Row],[Average_14Y_Centered]]-tsla_14yr_avg[[#This Row],[MANUAL ROLLING AVERAGE]]</f>
        <v>0.30083663618157175</v>
      </c>
    </row>
    <row r="2893" spans="1:9" x14ac:dyDescent="0.25">
      <c r="A2893" s="1">
        <v>41884</v>
      </c>
      <c r="B2893">
        <v>18.37</v>
      </c>
      <c r="C2893">
        <v>18.989999999999998</v>
      </c>
      <c r="D2893">
        <v>18.29</v>
      </c>
      <c r="E2893">
        <v>18.940000000000001</v>
      </c>
      <c r="F2893">
        <v>147785432</v>
      </c>
      <c r="G2893">
        <v>33.009051846590914</v>
      </c>
      <c r="H2893">
        <v>32.708314366998657</v>
      </c>
      <c r="I2893" s="2">
        <f>tsla_14yr_avg[[#This Row],[Average_14Y_Centered]]-tsla_14yr_avg[[#This Row],[MANUAL ROLLING AVERAGE]]</f>
        <v>0.30073747959225727</v>
      </c>
    </row>
    <row r="2894" spans="1:9" x14ac:dyDescent="0.25">
      <c r="A2894" s="1">
        <v>41880</v>
      </c>
      <c r="B2894">
        <v>17.91</v>
      </c>
      <c r="C2894">
        <v>18.13</v>
      </c>
      <c r="D2894">
        <v>17.829999999999998</v>
      </c>
      <c r="E2894">
        <v>17.98</v>
      </c>
      <c r="F2894">
        <v>96809469</v>
      </c>
      <c r="G2894">
        <v>32.708314366998579</v>
      </c>
      <c r="H2894">
        <v>32.635528281750325</v>
      </c>
      <c r="I2894" s="2">
        <f>tsla_14yr_avg[[#This Row],[Average_14Y_Centered]]-tsla_14yr_avg[[#This Row],[MANUAL ROLLING AVERAGE]]</f>
        <v>7.2786085248253585E-2</v>
      </c>
    </row>
    <row r="2895" spans="1:9" x14ac:dyDescent="0.25">
      <c r="A2895" s="1">
        <v>41879</v>
      </c>
      <c r="B2895">
        <v>17.46</v>
      </c>
      <c r="C2895">
        <v>17.63</v>
      </c>
      <c r="D2895">
        <v>17.440000000000001</v>
      </c>
      <c r="E2895">
        <v>17.59</v>
      </c>
      <c r="F2895">
        <v>42821099</v>
      </c>
      <c r="G2895">
        <v>32.708314366998579</v>
      </c>
      <c r="H2895">
        <v>32.563967971530303</v>
      </c>
      <c r="I2895" s="2">
        <f>tsla_14yr_avg[[#This Row],[Average_14Y_Centered]]-tsla_14yr_avg[[#This Row],[MANUAL ROLLING AVERAGE]]</f>
        <v>0.14434639546827555</v>
      </c>
    </row>
    <row r="2896" spans="1:9" x14ac:dyDescent="0.25">
      <c r="A2896" s="1">
        <v>41878</v>
      </c>
      <c r="B2896">
        <v>17.57</v>
      </c>
      <c r="C2896">
        <v>17.62</v>
      </c>
      <c r="D2896">
        <v>17.350000000000001</v>
      </c>
      <c r="E2896">
        <v>17.55</v>
      </c>
      <c r="F2896">
        <v>44858026</v>
      </c>
      <c r="G2896">
        <v>32.708314366998579</v>
      </c>
      <c r="H2896">
        <v>32.49116411534358</v>
      </c>
      <c r="I2896" s="2">
        <f>tsla_14yr_avg[[#This Row],[Average_14Y_Centered]]-tsla_14yr_avg[[#This Row],[MANUAL ROLLING AVERAGE]]</f>
        <v>0.21715025165499924</v>
      </c>
    </row>
    <row r="2897" spans="1:9" x14ac:dyDescent="0.25">
      <c r="A2897" s="1">
        <v>41877</v>
      </c>
      <c r="B2897">
        <v>17.670000000000002</v>
      </c>
      <c r="C2897">
        <v>17.7</v>
      </c>
      <c r="D2897">
        <v>17.440000000000001</v>
      </c>
      <c r="E2897">
        <v>17.45</v>
      </c>
      <c r="F2897">
        <v>57338639</v>
      </c>
      <c r="G2897">
        <v>32.635528281750275</v>
      </c>
      <c r="H2897">
        <v>32.418632478632517</v>
      </c>
      <c r="I2897" s="2">
        <f>tsla_14yr_avg[[#This Row],[Average_14Y_Centered]]-tsla_14yr_avg[[#This Row],[MANUAL ROLLING AVERAGE]]</f>
        <v>0.21689580311775813</v>
      </c>
    </row>
    <row r="2898" spans="1:9" x14ac:dyDescent="0.25">
      <c r="A2898" s="1">
        <v>41876</v>
      </c>
      <c r="B2898">
        <v>17.21</v>
      </c>
      <c r="C2898">
        <v>17.579999999999998</v>
      </c>
      <c r="D2898">
        <v>17.21</v>
      </c>
      <c r="E2898">
        <v>17.5</v>
      </c>
      <c r="F2898">
        <v>64770847</v>
      </c>
      <c r="G2898">
        <v>32.563967971530253</v>
      </c>
      <c r="H2898">
        <v>32.346309226932711</v>
      </c>
      <c r="I2898" s="2">
        <f>tsla_14yr_avg[[#This Row],[Average_14Y_Centered]]-tsla_14yr_avg[[#This Row],[MANUAL ROLLING AVERAGE]]</f>
        <v>0.21765874459754286</v>
      </c>
    </row>
    <row r="2899" spans="1:9" x14ac:dyDescent="0.25">
      <c r="A2899" s="1">
        <v>41873</v>
      </c>
      <c r="B2899">
        <v>16.97</v>
      </c>
      <c r="C2899">
        <v>17.13</v>
      </c>
      <c r="D2899">
        <v>16.84</v>
      </c>
      <c r="E2899">
        <v>17.12</v>
      </c>
      <c r="F2899">
        <v>42554429</v>
      </c>
      <c r="G2899">
        <v>32.346309226932675</v>
      </c>
      <c r="H2899">
        <v>32.277027797576672</v>
      </c>
      <c r="I2899" s="2">
        <f>tsla_14yr_avg[[#This Row],[Average_14Y_Centered]]-tsla_14yr_avg[[#This Row],[MANUAL ROLLING AVERAGE]]</f>
        <v>6.9281429356003343E-2</v>
      </c>
    </row>
    <row r="2900" spans="1:9" x14ac:dyDescent="0.25">
      <c r="A2900" s="1">
        <v>41872</v>
      </c>
      <c r="B2900">
        <v>17.100000000000001</v>
      </c>
      <c r="C2900">
        <v>17.25</v>
      </c>
      <c r="D2900">
        <v>16.88</v>
      </c>
      <c r="E2900">
        <v>16.96</v>
      </c>
      <c r="F2900">
        <v>43788645</v>
      </c>
      <c r="G2900">
        <v>32.346309226932675</v>
      </c>
      <c r="H2900">
        <v>32.208502673796858</v>
      </c>
      <c r="I2900" s="2">
        <f>tsla_14yr_avg[[#This Row],[Average_14Y_Centered]]-tsla_14yr_avg[[#This Row],[MANUAL ROLLING AVERAGE]]</f>
        <v>0.13780655313581747</v>
      </c>
    </row>
    <row r="2901" spans="1:9" x14ac:dyDescent="0.25">
      <c r="A2901" s="1">
        <v>41871</v>
      </c>
      <c r="B2901">
        <v>16.98</v>
      </c>
      <c r="C2901">
        <v>17.25</v>
      </c>
      <c r="D2901">
        <v>16.87</v>
      </c>
      <c r="E2901">
        <v>17.05</v>
      </c>
      <c r="F2901">
        <v>45417992</v>
      </c>
      <c r="G2901">
        <v>32.346309226932675</v>
      </c>
      <c r="H2901">
        <v>32.138084878744714</v>
      </c>
      <c r="I2901" s="2">
        <f>tsla_14yr_avg[[#This Row],[Average_14Y_Centered]]-tsla_14yr_avg[[#This Row],[MANUAL ROLLING AVERAGE]]</f>
        <v>0.20822434818796154</v>
      </c>
    </row>
    <row r="2902" spans="1:9" x14ac:dyDescent="0.25">
      <c r="A2902" s="1">
        <v>41870</v>
      </c>
      <c r="B2902">
        <v>17.260000000000002</v>
      </c>
      <c r="C2902">
        <v>17.29</v>
      </c>
      <c r="D2902">
        <v>16.77</v>
      </c>
      <c r="E2902">
        <v>17.12</v>
      </c>
      <c r="F2902">
        <v>80102122</v>
      </c>
      <c r="G2902">
        <v>32.277027797576622</v>
      </c>
      <c r="H2902">
        <v>32.070385301462778</v>
      </c>
      <c r="I2902" s="2">
        <f>tsla_14yr_avg[[#This Row],[Average_14Y_Centered]]-tsla_14yr_avg[[#This Row],[MANUAL ROLLING AVERAGE]]</f>
        <v>0.20664249611384378</v>
      </c>
    </row>
    <row r="2903" spans="1:9" x14ac:dyDescent="0.25">
      <c r="A2903" s="1">
        <v>41869</v>
      </c>
      <c r="B2903">
        <v>17.55</v>
      </c>
      <c r="C2903">
        <v>17.82</v>
      </c>
      <c r="D2903">
        <v>17.32</v>
      </c>
      <c r="E2903">
        <v>17.329999999999998</v>
      </c>
      <c r="F2903">
        <v>87738540</v>
      </c>
      <c r="G2903">
        <v>32.208502673796794</v>
      </c>
      <c r="H2903">
        <v>32.000203426124258</v>
      </c>
      <c r="I2903" s="2">
        <f>tsla_14yr_avg[[#This Row],[Average_14Y_Centered]]-tsla_14yr_avg[[#This Row],[MANUAL ROLLING AVERAGE]]</f>
        <v>0.20829924767253516</v>
      </c>
    </row>
    <row r="2904" spans="1:9" x14ac:dyDescent="0.25">
      <c r="A2904" s="1">
        <v>41866</v>
      </c>
      <c r="B2904">
        <v>17.43</v>
      </c>
      <c r="C2904">
        <v>17.47</v>
      </c>
      <c r="D2904">
        <v>17.23</v>
      </c>
      <c r="E2904">
        <v>17.47</v>
      </c>
      <c r="F2904">
        <v>58018170</v>
      </c>
      <c r="G2904">
        <v>32.000203426124202</v>
      </c>
      <c r="H2904">
        <v>31.926279900035777</v>
      </c>
      <c r="I2904" s="2">
        <f>tsla_14yr_avg[[#This Row],[Average_14Y_Centered]]-tsla_14yr_avg[[#This Row],[MANUAL ROLLING AVERAGE]]</f>
        <v>7.3923526088425007E-2</v>
      </c>
    </row>
    <row r="2905" spans="1:9" x14ac:dyDescent="0.25">
      <c r="A2905" s="1">
        <v>41865</v>
      </c>
      <c r="B2905">
        <v>17.5</v>
      </c>
      <c r="C2905">
        <v>17.53</v>
      </c>
      <c r="D2905">
        <v>17.239999999999998</v>
      </c>
      <c r="E2905">
        <v>17.43</v>
      </c>
      <c r="F2905">
        <v>61899574</v>
      </c>
      <c r="G2905">
        <v>32.000203426124202</v>
      </c>
      <c r="H2905">
        <v>31.851700000000065</v>
      </c>
      <c r="I2905" s="2">
        <f>tsla_14yr_avg[[#This Row],[Average_14Y_Centered]]-tsla_14yr_avg[[#This Row],[MANUAL ROLLING AVERAGE]]</f>
        <v>0.14850342612413669</v>
      </c>
    </row>
    <row r="2906" spans="1:9" x14ac:dyDescent="0.25">
      <c r="A2906" s="1">
        <v>41864</v>
      </c>
      <c r="B2906">
        <v>17.47</v>
      </c>
      <c r="C2906">
        <v>17.71</v>
      </c>
      <c r="D2906">
        <v>17.309999999999999</v>
      </c>
      <c r="E2906">
        <v>17.350000000000001</v>
      </c>
      <c r="F2906">
        <v>103989527</v>
      </c>
      <c r="G2906">
        <v>32.000203426124202</v>
      </c>
      <c r="H2906">
        <v>31.778785280457377</v>
      </c>
      <c r="I2906" s="2">
        <f>tsla_14yr_avg[[#This Row],[Average_14Y_Centered]]-tsla_14yr_avg[[#This Row],[MANUAL ROLLING AVERAGE]]</f>
        <v>0.22141814566682427</v>
      </c>
    </row>
    <row r="2907" spans="1:9" x14ac:dyDescent="0.25">
      <c r="A2907" s="1">
        <v>41863</v>
      </c>
      <c r="B2907">
        <v>17.21</v>
      </c>
      <c r="C2907">
        <v>17.350000000000001</v>
      </c>
      <c r="D2907">
        <v>16.97</v>
      </c>
      <c r="E2907">
        <v>17.329999999999998</v>
      </c>
      <c r="F2907">
        <v>95856278</v>
      </c>
      <c r="G2907">
        <v>31.926279900035706</v>
      </c>
      <c r="H2907">
        <v>31.705561115082265</v>
      </c>
      <c r="I2907" s="2">
        <f>tsla_14yr_avg[[#This Row],[Average_14Y_Centered]]-tsla_14yr_avg[[#This Row],[MANUAL ROLLING AVERAGE]]</f>
        <v>0.22071878495344066</v>
      </c>
    </row>
    <row r="2908" spans="1:9" x14ac:dyDescent="0.25">
      <c r="A2908" s="1">
        <v>41862</v>
      </c>
      <c r="B2908">
        <v>17.03</v>
      </c>
      <c r="C2908">
        <v>17.579999999999998</v>
      </c>
      <c r="D2908">
        <v>17</v>
      </c>
      <c r="E2908">
        <v>17.29</v>
      </c>
      <c r="F2908">
        <v>121519250</v>
      </c>
      <c r="G2908">
        <v>31.851700000000005</v>
      </c>
      <c r="H2908">
        <v>31.631834107972896</v>
      </c>
      <c r="I2908" s="2">
        <f>tsla_14yr_avg[[#This Row],[Average_14Y_Centered]]-tsla_14yr_avg[[#This Row],[MANUAL ROLLING AVERAGE]]</f>
        <v>0.2198658920271086</v>
      </c>
    </row>
    <row r="2909" spans="1:9" x14ac:dyDescent="0.25">
      <c r="A2909" s="1">
        <v>41859</v>
      </c>
      <c r="B2909">
        <v>16.739999999999998</v>
      </c>
      <c r="C2909">
        <v>16.78</v>
      </c>
      <c r="D2909">
        <v>16.43</v>
      </c>
      <c r="E2909">
        <v>16.54</v>
      </c>
      <c r="F2909">
        <v>76485994</v>
      </c>
      <c r="G2909">
        <v>31.631834107972828</v>
      </c>
      <c r="H2909">
        <v>31.559803290414944</v>
      </c>
      <c r="I2909" s="2">
        <f>tsla_14yr_avg[[#This Row],[Average_14Y_Centered]]-tsla_14yr_avg[[#This Row],[MANUAL ROLLING AVERAGE]]</f>
        <v>7.2030817557884319E-2</v>
      </c>
    </row>
    <row r="2910" spans="1:9" x14ac:dyDescent="0.25">
      <c r="A2910" s="1">
        <v>41858</v>
      </c>
      <c r="B2910">
        <v>16.670000000000002</v>
      </c>
      <c r="C2910">
        <v>17.11</v>
      </c>
      <c r="D2910">
        <v>16.61</v>
      </c>
      <c r="E2910">
        <v>16.829999999999998</v>
      </c>
      <c r="F2910">
        <v>112183990</v>
      </c>
      <c r="G2910">
        <v>31.631834107972828</v>
      </c>
      <c r="H2910">
        <v>31.485867620751414</v>
      </c>
      <c r="I2910" s="2">
        <f>tsla_14yr_avg[[#This Row],[Average_14Y_Centered]]-tsla_14yr_avg[[#This Row],[MANUAL ROLLING AVERAGE]]</f>
        <v>0.14596648722141481</v>
      </c>
    </row>
    <row r="2911" spans="1:9" x14ac:dyDescent="0.25">
      <c r="A2911" s="1">
        <v>41857</v>
      </c>
      <c r="B2911">
        <v>15.93</v>
      </c>
      <c r="C2911">
        <v>16.760000000000002</v>
      </c>
      <c r="D2911">
        <v>15.91</v>
      </c>
      <c r="E2911">
        <v>16.600000000000001</v>
      </c>
      <c r="F2911">
        <v>138739102</v>
      </c>
      <c r="G2911">
        <v>31.631834107972828</v>
      </c>
      <c r="H2911">
        <v>31.412322834645732</v>
      </c>
      <c r="I2911" s="2">
        <f>tsla_14yr_avg[[#This Row],[Average_14Y_Centered]]-tsla_14yr_avg[[#This Row],[MANUAL ROLLING AVERAGE]]</f>
        <v>0.21951127332709675</v>
      </c>
    </row>
    <row r="2912" spans="1:9" x14ac:dyDescent="0.25">
      <c r="A2912" s="1">
        <v>41856</v>
      </c>
      <c r="B2912">
        <v>15.83</v>
      </c>
      <c r="C2912">
        <v>16.2</v>
      </c>
      <c r="D2912">
        <v>15.71</v>
      </c>
      <c r="E2912">
        <v>15.9</v>
      </c>
      <c r="F2912">
        <v>80828798</v>
      </c>
      <c r="G2912">
        <v>31.55980329041488</v>
      </c>
      <c r="H2912">
        <v>31.338865019692161</v>
      </c>
      <c r="I2912" s="2">
        <f>tsla_14yr_avg[[#This Row],[Average_14Y_Centered]]-tsla_14yr_avg[[#This Row],[MANUAL ROLLING AVERAGE]]</f>
        <v>0.22093827072271921</v>
      </c>
    </row>
    <row r="2913" spans="1:9" x14ac:dyDescent="0.25">
      <c r="A2913" s="1">
        <v>41855</v>
      </c>
      <c r="B2913">
        <v>15.63</v>
      </c>
      <c r="C2913">
        <v>16.03</v>
      </c>
      <c r="D2913">
        <v>15.55</v>
      </c>
      <c r="E2913">
        <v>15.9</v>
      </c>
      <c r="F2913">
        <v>89511197</v>
      </c>
      <c r="G2913">
        <v>31.485867620751343</v>
      </c>
      <c r="H2913">
        <v>31.265361747851074</v>
      </c>
      <c r="I2913" s="2">
        <f>tsla_14yr_avg[[#This Row],[Average_14Y_Centered]]-tsla_14yr_avg[[#This Row],[MANUAL ROLLING AVERAGE]]</f>
        <v>0.22050587290026868</v>
      </c>
    </row>
    <row r="2914" spans="1:9" x14ac:dyDescent="0.25">
      <c r="A2914" s="1">
        <v>41852</v>
      </c>
      <c r="B2914">
        <v>15.07</v>
      </c>
      <c r="C2914">
        <v>15.83</v>
      </c>
      <c r="D2914">
        <v>15.07</v>
      </c>
      <c r="E2914">
        <v>15.55</v>
      </c>
      <c r="F2914">
        <v>178472118</v>
      </c>
      <c r="G2914">
        <v>31.265361747851003</v>
      </c>
      <c r="H2914">
        <v>31.19448943031178</v>
      </c>
      <c r="I2914" s="2">
        <f>tsla_14yr_avg[[#This Row],[Average_14Y_Centered]]-tsla_14yr_avg[[#This Row],[MANUAL ROLLING AVERAGE]]</f>
        <v>7.0872317539222962E-2</v>
      </c>
    </row>
    <row r="2915" spans="1:9" x14ac:dyDescent="0.25">
      <c r="A2915" s="1">
        <v>41851</v>
      </c>
      <c r="B2915">
        <v>15.28</v>
      </c>
      <c r="C2915">
        <v>15.43</v>
      </c>
      <c r="D2915">
        <v>14.77</v>
      </c>
      <c r="E2915">
        <v>14.89</v>
      </c>
      <c r="F2915">
        <v>116235989</v>
      </c>
      <c r="G2915">
        <v>31.265361747851003</v>
      </c>
      <c r="H2915">
        <v>31.124745519713322</v>
      </c>
      <c r="I2915" s="2">
        <f>tsla_14yr_avg[[#This Row],[Average_14Y_Centered]]-tsla_14yr_avg[[#This Row],[MANUAL ROLLING AVERAGE]]</f>
        <v>0.14061622813768082</v>
      </c>
    </row>
    <row r="2916" spans="1:9" x14ac:dyDescent="0.25">
      <c r="A2916" s="1">
        <v>41850</v>
      </c>
      <c r="B2916">
        <v>14.79</v>
      </c>
      <c r="C2916">
        <v>15.31</v>
      </c>
      <c r="D2916">
        <v>14.74</v>
      </c>
      <c r="E2916">
        <v>15.26</v>
      </c>
      <c r="F2916">
        <v>73917406</v>
      </c>
      <c r="G2916">
        <v>31.265361747851003</v>
      </c>
      <c r="H2916">
        <v>31.058580136249599</v>
      </c>
      <c r="I2916" s="2">
        <f>tsla_14yr_avg[[#This Row],[Average_14Y_Centered]]-tsla_14yr_avg[[#This Row],[MANUAL ROLLING AVERAGE]]</f>
        <v>0.20678161160140363</v>
      </c>
    </row>
    <row r="2917" spans="1:9" x14ac:dyDescent="0.25">
      <c r="A2917" s="1">
        <v>41849</v>
      </c>
      <c r="B2917">
        <v>15.11</v>
      </c>
      <c r="C2917">
        <v>15.22</v>
      </c>
      <c r="D2917">
        <v>14.99</v>
      </c>
      <c r="E2917">
        <v>15</v>
      </c>
      <c r="F2917">
        <v>50807857</v>
      </c>
      <c r="G2917">
        <v>31.194489430311712</v>
      </c>
      <c r="H2917">
        <v>30.992629124820706</v>
      </c>
      <c r="I2917" s="2">
        <f>tsla_14yr_avg[[#This Row],[Average_14Y_Centered]]-tsla_14yr_avg[[#This Row],[MANUAL ROLLING AVERAGE]]</f>
        <v>0.20186030549100664</v>
      </c>
    </row>
    <row r="2918" spans="1:9" x14ac:dyDescent="0.25">
      <c r="A2918" s="1">
        <v>41848</v>
      </c>
      <c r="B2918">
        <v>14.95</v>
      </c>
      <c r="C2918">
        <v>15.47</v>
      </c>
      <c r="D2918">
        <v>14.76</v>
      </c>
      <c r="E2918">
        <v>14.99</v>
      </c>
      <c r="F2918">
        <v>97764250</v>
      </c>
      <c r="G2918">
        <v>31.124745519713258</v>
      </c>
      <c r="H2918">
        <v>30.925095084320095</v>
      </c>
      <c r="I2918" s="2">
        <f>tsla_14yr_avg[[#This Row],[Average_14Y_Centered]]-tsla_14yr_avg[[#This Row],[MANUAL ROLLING AVERAGE]]</f>
        <v>0.19965043539316341</v>
      </c>
    </row>
    <row r="2919" spans="1:9" x14ac:dyDescent="0.25">
      <c r="A2919" s="1">
        <v>41845</v>
      </c>
      <c r="B2919">
        <v>14.85</v>
      </c>
      <c r="C2919">
        <v>15.13</v>
      </c>
      <c r="D2919">
        <v>14.78</v>
      </c>
      <c r="E2919">
        <v>14.9</v>
      </c>
      <c r="F2919">
        <v>46355793</v>
      </c>
      <c r="G2919">
        <v>30.925095084320059</v>
      </c>
      <c r="H2919">
        <v>30.859217516152221</v>
      </c>
      <c r="I2919" s="2">
        <f>tsla_14yr_avg[[#This Row],[Average_14Y_Centered]]-tsla_14yr_avg[[#This Row],[MANUAL ROLLING AVERAGE]]</f>
        <v>6.5877568167838518E-2</v>
      </c>
    </row>
    <row r="2920" spans="1:9" x14ac:dyDescent="0.25">
      <c r="A2920" s="1">
        <v>41844</v>
      </c>
      <c r="B2920">
        <v>14.88</v>
      </c>
      <c r="C2920">
        <v>15.01</v>
      </c>
      <c r="D2920">
        <v>14.72</v>
      </c>
      <c r="E2920">
        <v>14.9</v>
      </c>
      <c r="F2920">
        <v>48726200</v>
      </c>
      <c r="G2920">
        <v>30.925095084320059</v>
      </c>
      <c r="H2920">
        <v>30.79258886894079</v>
      </c>
      <c r="I2920" s="2">
        <f>tsla_14yr_avg[[#This Row],[Average_14Y_Centered]]-tsla_14yr_avg[[#This Row],[MANUAL ROLLING AVERAGE]]</f>
        <v>0.13250621537926932</v>
      </c>
    </row>
    <row r="2921" spans="1:9" x14ac:dyDescent="0.25">
      <c r="A2921" s="1">
        <v>41843</v>
      </c>
      <c r="B2921">
        <v>14.67</v>
      </c>
      <c r="C2921">
        <v>14.98</v>
      </c>
      <c r="D2921">
        <v>14.63</v>
      </c>
      <c r="E2921">
        <v>14.83</v>
      </c>
      <c r="F2921">
        <v>46331013</v>
      </c>
      <c r="G2921">
        <v>30.925095084320059</v>
      </c>
      <c r="H2921">
        <v>30.725190373563251</v>
      </c>
      <c r="I2921" s="2">
        <f>tsla_14yr_avg[[#This Row],[Average_14Y_Centered]]-tsla_14yr_avg[[#This Row],[MANUAL ROLLING AVERAGE]]</f>
        <v>0.19990471075680816</v>
      </c>
    </row>
    <row r="2922" spans="1:9" x14ac:dyDescent="0.25">
      <c r="A2922" s="1">
        <v>41842</v>
      </c>
      <c r="B2922">
        <v>14.81</v>
      </c>
      <c r="C2922">
        <v>14.89</v>
      </c>
      <c r="D2922">
        <v>14.61</v>
      </c>
      <c r="E2922">
        <v>14.64</v>
      </c>
      <c r="F2922">
        <v>40987317</v>
      </c>
      <c r="G2922">
        <v>30.859217516152185</v>
      </c>
      <c r="H2922">
        <v>30.657118217750664</v>
      </c>
      <c r="I2922" s="2">
        <f>tsla_14yr_avg[[#This Row],[Average_14Y_Centered]]-tsla_14yr_avg[[#This Row],[MANUAL ROLLING AVERAGE]]</f>
        <v>0.20209929840152085</v>
      </c>
    </row>
    <row r="2923" spans="1:9" x14ac:dyDescent="0.25">
      <c r="A2923" s="1">
        <v>41841</v>
      </c>
      <c r="B2923">
        <v>14.48</v>
      </c>
      <c r="C2923">
        <v>14.88</v>
      </c>
      <c r="D2923">
        <v>14.45</v>
      </c>
      <c r="E2923">
        <v>14.7</v>
      </c>
      <c r="F2923">
        <v>57378824</v>
      </c>
      <c r="G2923">
        <v>30.792588868940754</v>
      </c>
      <c r="H2923">
        <v>30.590708123652089</v>
      </c>
      <c r="I2923" s="2">
        <f>tsla_14yr_avg[[#This Row],[Average_14Y_Centered]]-tsla_14yr_avg[[#This Row],[MANUAL ROLLING AVERAGE]]</f>
        <v>0.20188074528866551</v>
      </c>
    </row>
    <row r="2924" spans="1:9" x14ac:dyDescent="0.25">
      <c r="A2924" s="1">
        <v>41838</v>
      </c>
      <c r="B2924">
        <v>14.4</v>
      </c>
      <c r="C2924">
        <v>14.75</v>
      </c>
      <c r="D2924">
        <v>14.4</v>
      </c>
      <c r="E2924">
        <v>14.67</v>
      </c>
      <c r="F2924">
        <v>63909336</v>
      </c>
      <c r="G2924">
        <v>30.59070812365205</v>
      </c>
      <c r="H2924">
        <v>30.524491190219383</v>
      </c>
      <c r="I2924" s="2">
        <f>tsla_14yr_avg[[#This Row],[Average_14Y_Centered]]-tsla_14yr_avg[[#This Row],[MANUAL ROLLING AVERAGE]]</f>
        <v>6.6216933432666991E-2</v>
      </c>
    </row>
    <row r="2925" spans="1:9" x14ac:dyDescent="0.25">
      <c r="A2925" s="1">
        <v>41837</v>
      </c>
      <c r="B2925">
        <v>14.41</v>
      </c>
      <c r="C2925">
        <v>14.7</v>
      </c>
      <c r="D2925">
        <v>14.24</v>
      </c>
      <c r="E2925">
        <v>14.36</v>
      </c>
      <c r="F2925">
        <v>69764412</v>
      </c>
      <c r="G2925">
        <v>30.59070812365205</v>
      </c>
      <c r="H2925">
        <v>30.457460431654724</v>
      </c>
      <c r="I2925" s="2">
        <f>tsla_14yr_avg[[#This Row],[Average_14Y_Centered]]-tsla_14yr_avg[[#This Row],[MANUAL ROLLING AVERAGE]]</f>
        <v>0.133247691997326</v>
      </c>
    </row>
    <row r="2926" spans="1:9" x14ac:dyDescent="0.25">
      <c r="A2926" s="1">
        <v>41836</v>
      </c>
      <c r="B2926">
        <v>14.79</v>
      </c>
      <c r="C2926">
        <v>14.99</v>
      </c>
      <c r="D2926">
        <v>14.45</v>
      </c>
      <c r="E2926">
        <v>14.48</v>
      </c>
      <c r="F2926">
        <v>60766517</v>
      </c>
      <c r="G2926">
        <v>30.59070812365205</v>
      </c>
      <c r="H2926">
        <v>30.390050377833798</v>
      </c>
      <c r="I2926" s="2">
        <f>tsla_14yr_avg[[#This Row],[Average_14Y_Centered]]-tsla_14yr_avg[[#This Row],[MANUAL ROLLING AVERAGE]]</f>
        <v>0.20065774581825124</v>
      </c>
    </row>
    <row r="2927" spans="1:9" x14ac:dyDescent="0.25">
      <c r="A2927" s="1">
        <v>41835</v>
      </c>
      <c r="B2927">
        <v>15.12</v>
      </c>
      <c r="C2927">
        <v>15.18</v>
      </c>
      <c r="D2927">
        <v>14.54</v>
      </c>
      <c r="E2927">
        <v>14.64</v>
      </c>
      <c r="F2927">
        <v>85980538</v>
      </c>
      <c r="G2927">
        <v>30.524491190219347</v>
      </c>
      <c r="H2927">
        <v>30.320770338372981</v>
      </c>
      <c r="I2927" s="2">
        <f>tsla_14yr_avg[[#This Row],[Average_14Y_Centered]]-tsla_14yr_avg[[#This Row],[MANUAL ROLLING AVERAGE]]</f>
        <v>0.20372085184636646</v>
      </c>
    </row>
    <row r="2928" spans="1:9" x14ac:dyDescent="0.25">
      <c r="A2928" s="1">
        <v>41834</v>
      </c>
      <c r="B2928">
        <v>14.67</v>
      </c>
      <c r="C2928">
        <v>15.25</v>
      </c>
      <c r="D2928">
        <v>14.36</v>
      </c>
      <c r="E2928">
        <v>15.11</v>
      </c>
      <c r="F2928">
        <v>108128691</v>
      </c>
      <c r="G2928">
        <v>30.457460431654678</v>
      </c>
      <c r="H2928">
        <v>30.249380626575498</v>
      </c>
      <c r="I2928" s="2">
        <f>tsla_14yr_avg[[#This Row],[Average_14Y_Centered]]-tsla_14yr_avg[[#This Row],[MANUAL ROLLING AVERAGE]]</f>
        <v>0.20807980507917989</v>
      </c>
    </row>
    <row r="2929" spans="1:9" x14ac:dyDescent="0.25">
      <c r="A2929" s="1">
        <v>41831</v>
      </c>
      <c r="B2929">
        <v>14.71</v>
      </c>
      <c r="C2929">
        <v>14.77</v>
      </c>
      <c r="D2929">
        <v>14.51</v>
      </c>
      <c r="E2929">
        <v>14.54</v>
      </c>
      <c r="F2929">
        <v>49606746</v>
      </c>
      <c r="G2929">
        <v>30.249380626575444</v>
      </c>
      <c r="H2929">
        <v>30.181394092219072</v>
      </c>
      <c r="I2929" s="2">
        <f>tsla_14yr_avg[[#This Row],[Average_14Y_Centered]]-tsla_14yr_avg[[#This Row],[MANUAL ROLLING AVERAGE]]</f>
        <v>6.7986534356371919E-2</v>
      </c>
    </row>
    <row r="2930" spans="1:9" x14ac:dyDescent="0.25">
      <c r="A2930" s="1">
        <v>41830</v>
      </c>
      <c r="B2930">
        <v>14.48</v>
      </c>
      <c r="C2930">
        <v>14.81</v>
      </c>
      <c r="D2930">
        <v>14.4</v>
      </c>
      <c r="E2930">
        <v>14.63</v>
      </c>
      <c r="F2930">
        <v>72978780</v>
      </c>
      <c r="G2930">
        <v>30.249380626575444</v>
      </c>
      <c r="H2930">
        <v>30.113855855855906</v>
      </c>
      <c r="I2930" s="2">
        <f>tsla_14yr_avg[[#This Row],[Average_14Y_Centered]]-tsla_14yr_avg[[#This Row],[MANUAL ROLLING AVERAGE]]</f>
        <v>0.13552477071953817</v>
      </c>
    </row>
    <row r="2931" spans="1:9" x14ac:dyDescent="0.25">
      <c r="A2931" s="1">
        <v>41829</v>
      </c>
      <c r="B2931">
        <v>14.75</v>
      </c>
      <c r="C2931">
        <v>14.95</v>
      </c>
      <c r="D2931">
        <v>14.61</v>
      </c>
      <c r="E2931">
        <v>14.87</v>
      </c>
      <c r="F2931">
        <v>61765998</v>
      </c>
      <c r="G2931">
        <v>30.249380626575444</v>
      </c>
      <c r="H2931">
        <v>30.047249459264648</v>
      </c>
      <c r="I2931" s="2">
        <f>tsla_14yr_avg[[#This Row],[Average_14Y_Centered]]-tsla_14yr_avg[[#This Row],[MANUAL ROLLING AVERAGE]]</f>
        <v>0.20213116731079595</v>
      </c>
    </row>
    <row r="2932" spans="1:9" x14ac:dyDescent="0.25">
      <c r="A2932" s="1">
        <v>41828</v>
      </c>
      <c r="B2932">
        <v>14.58</v>
      </c>
      <c r="C2932">
        <v>14.73</v>
      </c>
      <c r="D2932">
        <v>14.28</v>
      </c>
      <c r="E2932">
        <v>14.6</v>
      </c>
      <c r="F2932">
        <v>117692596</v>
      </c>
      <c r="G2932">
        <v>30.181394092219023</v>
      </c>
      <c r="H2932">
        <v>29.978799134511419</v>
      </c>
      <c r="I2932" s="2">
        <f>tsla_14yr_avg[[#This Row],[Average_14Y_Centered]]-tsla_14yr_avg[[#This Row],[MANUAL ROLLING AVERAGE]]</f>
        <v>0.20259495770760338</v>
      </c>
    </row>
    <row r="2933" spans="1:9" x14ac:dyDescent="0.25">
      <c r="A2933" s="1">
        <v>41827</v>
      </c>
      <c r="B2933">
        <v>15.17</v>
      </c>
      <c r="C2933">
        <v>15.32</v>
      </c>
      <c r="D2933">
        <v>14.69</v>
      </c>
      <c r="E2933">
        <v>14.84</v>
      </c>
      <c r="F2933">
        <v>88516306</v>
      </c>
      <c r="G2933">
        <v>30.113855855855856</v>
      </c>
      <c r="H2933">
        <v>29.907976190476258</v>
      </c>
      <c r="I2933" s="2">
        <f>tsla_14yr_avg[[#This Row],[Average_14Y_Centered]]-tsla_14yr_avg[[#This Row],[MANUAL ROLLING AVERAGE]]</f>
        <v>0.20587966537959801</v>
      </c>
    </row>
    <row r="2934" spans="1:9" x14ac:dyDescent="0.25">
      <c r="A2934" s="1">
        <v>41823</v>
      </c>
      <c r="B2934">
        <v>15.42</v>
      </c>
      <c r="C2934">
        <v>15.46</v>
      </c>
      <c r="D2934">
        <v>14.93</v>
      </c>
      <c r="E2934">
        <v>15.28</v>
      </c>
      <c r="F2934">
        <v>77500805</v>
      </c>
      <c r="G2934">
        <v>29.978799134511362</v>
      </c>
      <c r="H2934">
        <v>29.837221219776318</v>
      </c>
      <c r="I2934" s="2">
        <f>tsla_14yr_avg[[#This Row],[Average_14Y_Centered]]-tsla_14yr_avg[[#This Row],[MANUAL ROLLING AVERAGE]]</f>
        <v>0.14157791473504489</v>
      </c>
    </row>
    <row r="2935" spans="1:9" x14ac:dyDescent="0.25">
      <c r="A2935" s="1">
        <v>41822</v>
      </c>
      <c r="B2935">
        <v>16.04</v>
      </c>
      <c r="C2935">
        <v>16.16</v>
      </c>
      <c r="D2935">
        <v>15.14</v>
      </c>
      <c r="E2935">
        <v>15.29</v>
      </c>
      <c r="F2935">
        <v>120526204</v>
      </c>
      <c r="G2935">
        <v>29.978799134511362</v>
      </c>
      <c r="H2935">
        <v>29.766198555956745</v>
      </c>
      <c r="I2935" s="2">
        <f>tsla_14yr_avg[[#This Row],[Average_14Y_Centered]]-tsla_14yr_avg[[#This Row],[MANUAL ROLLING AVERAGE]]</f>
        <v>0.21260057855461767</v>
      </c>
    </row>
    <row r="2936" spans="1:9" x14ac:dyDescent="0.25">
      <c r="A2936" s="1">
        <v>41821</v>
      </c>
      <c r="B2936">
        <v>16.16</v>
      </c>
      <c r="C2936">
        <v>16.23</v>
      </c>
      <c r="D2936">
        <v>15.91</v>
      </c>
      <c r="E2936">
        <v>15.98</v>
      </c>
      <c r="F2936">
        <v>65118697</v>
      </c>
      <c r="G2936">
        <v>29.907976190476191</v>
      </c>
      <c r="H2936">
        <v>29.694998194294026</v>
      </c>
      <c r="I2936" s="2">
        <f>tsla_14yr_avg[[#This Row],[Average_14Y_Centered]]-tsla_14yr_avg[[#This Row],[MANUAL ROLLING AVERAGE]]</f>
        <v>0.21297799618216473</v>
      </c>
    </row>
    <row r="2937" spans="1:9" x14ac:dyDescent="0.25">
      <c r="A2937" s="1">
        <v>41820</v>
      </c>
      <c r="B2937">
        <v>15.97</v>
      </c>
      <c r="C2937">
        <v>16.3</v>
      </c>
      <c r="D2937">
        <v>15.93</v>
      </c>
      <c r="E2937">
        <v>16</v>
      </c>
      <c r="F2937">
        <v>72504104</v>
      </c>
      <c r="G2937">
        <v>29.837221219776254</v>
      </c>
      <c r="H2937">
        <v>29.622789017341095</v>
      </c>
      <c r="I2937" s="2">
        <f>tsla_14yr_avg[[#This Row],[Average_14Y_Centered]]-tsla_14yr_avg[[#This Row],[MANUAL ROLLING AVERAGE]]</f>
        <v>0.21443220243515881</v>
      </c>
    </row>
    <row r="2938" spans="1:9" x14ac:dyDescent="0.25">
      <c r="A2938" s="1">
        <v>41817</v>
      </c>
      <c r="B2938">
        <v>15.65</v>
      </c>
      <c r="C2938">
        <v>16</v>
      </c>
      <c r="D2938">
        <v>15.63</v>
      </c>
      <c r="E2938">
        <v>15.94</v>
      </c>
      <c r="F2938">
        <v>84581892</v>
      </c>
      <c r="G2938">
        <v>29.622789017341042</v>
      </c>
      <c r="H2938">
        <v>29.55255511384177</v>
      </c>
      <c r="I2938" s="2">
        <f>tsla_14yr_avg[[#This Row],[Average_14Y_Centered]]-tsla_14yr_avg[[#This Row],[MANUAL ROLLING AVERAGE]]</f>
        <v>7.0233903499271833E-2</v>
      </c>
    </row>
    <row r="2939" spans="1:9" x14ac:dyDescent="0.25">
      <c r="A2939" s="1">
        <v>41816</v>
      </c>
      <c r="B2939">
        <v>15.81</v>
      </c>
      <c r="C2939">
        <v>16.03</v>
      </c>
      <c r="D2939">
        <v>15.61</v>
      </c>
      <c r="E2939">
        <v>15.71</v>
      </c>
      <c r="F2939">
        <v>76844659</v>
      </c>
      <c r="G2939">
        <v>29.622789017341042</v>
      </c>
      <c r="H2939">
        <v>29.481312364425225</v>
      </c>
      <c r="I2939" s="2">
        <f>tsla_14yr_avg[[#This Row],[Average_14Y_Centered]]-tsla_14yr_avg[[#This Row],[MANUAL ROLLING AVERAGE]]</f>
        <v>0.14147665291581646</v>
      </c>
    </row>
    <row r="2940" spans="1:9" x14ac:dyDescent="0.25">
      <c r="A2940" s="1">
        <v>41815</v>
      </c>
      <c r="B2940">
        <v>15.54</v>
      </c>
      <c r="C2940">
        <v>15.84</v>
      </c>
      <c r="D2940">
        <v>15.35</v>
      </c>
      <c r="E2940">
        <v>15.79</v>
      </c>
      <c r="F2940">
        <v>87048929</v>
      </c>
      <c r="G2940">
        <v>29.622789017341042</v>
      </c>
      <c r="H2940">
        <v>29.41282097649194</v>
      </c>
      <c r="I2940" s="2">
        <f>tsla_14yr_avg[[#This Row],[Average_14Y_Centered]]-tsla_14yr_avg[[#This Row],[MANUAL ROLLING AVERAGE]]</f>
        <v>0.20996804084910181</v>
      </c>
    </row>
    <row r="2941" spans="1:9" x14ac:dyDescent="0.25">
      <c r="A2941" s="1">
        <v>41814</v>
      </c>
      <c r="B2941">
        <v>15.93</v>
      </c>
      <c r="C2941">
        <v>16.13</v>
      </c>
      <c r="D2941">
        <v>15.44</v>
      </c>
      <c r="E2941">
        <v>15.5</v>
      </c>
      <c r="F2941">
        <v>121216729</v>
      </c>
      <c r="G2941">
        <v>29.552555113841709</v>
      </c>
      <c r="H2941">
        <v>29.348245296671575</v>
      </c>
      <c r="I2941" s="2">
        <f>tsla_14yr_avg[[#This Row],[Average_14Y_Centered]]-tsla_14yr_avg[[#This Row],[MANUAL ROLLING AVERAGE]]</f>
        <v>0.20430981717013452</v>
      </c>
    </row>
    <row r="2942" spans="1:9" x14ac:dyDescent="0.25">
      <c r="A2942" s="1">
        <v>41813</v>
      </c>
      <c r="B2942">
        <v>15.3</v>
      </c>
      <c r="C2942">
        <v>15.93</v>
      </c>
      <c r="D2942">
        <v>15.21</v>
      </c>
      <c r="E2942">
        <v>15.81</v>
      </c>
      <c r="F2942">
        <v>117002940</v>
      </c>
      <c r="G2942">
        <v>29.481312364425161</v>
      </c>
      <c r="H2942">
        <v>29.283970322113746</v>
      </c>
      <c r="I2942" s="2">
        <f>tsla_14yr_avg[[#This Row],[Average_14Y_Centered]]-tsla_14yr_avg[[#This Row],[MANUAL ROLLING AVERAGE]]</f>
        <v>0.19734204231141561</v>
      </c>
    </row>
    <row r="2943" spans="1:9" x14ac:dyDescent="0.25">
      <c r="A2943" s="1">
        <v>41810</v>
      </c>
      <c r="B2943">
        <v>15.23</v>
      </c>
      <c r="C2943">
        <v>15.42</v>
      </c>
      <c r="D2943">
        <v>15.08</v>
      </c>
      <c r="E2943">
        <v>15.31</v>
      </c>
      <c r="F2943">
        <v>73621231</v>
      </c>
      <c r="G2943">
        <v>29.28397032211365</v>
      </c>
      <c r="H2943">
        <v>29.219348298334641</v>
      </c>
      <c r="I2943" s="2">
        <f>tsla_14yr_avg[[#This Row],[Average_14Y_Centered]]-tsla_14yr_avg[[#This Row],[MANUAL ROLLING AVERAGE]]</f>
        <v>6.4622023779008941E-2</v>
      </c>
    </row>
    <row r="2944" spans="1:9" x14ac:dyDescent="0.25">
      <c r="A2944" s="1">
        <v>41809</v>
      </c>
      <c r="B2944">
        <v>15.26</v>
      </c>
      <c r="C2944">
        <v>15.69</v>
      </c>
      <c r="D2944">
        <v>15.13</v>
      </c>
      <c r="E2944">
        <v>15.19</v>
      </c>
      <c r="F2944">
        <v>132028741</v>
      </c>
      <c r="G2944">
        <v>29.28397032211365</v>
      </c>
      <c r="H2944">
        <v>29.155490764215962</v>
      </c>
      <c r="I2944" s="2">
        <f>tsla_14yr_avg[[#This Row],[Average_14Y_Centered]]-tsla_14yr_avg[[#This Row],[MANUAL ROLLING AVERAGE]]</f>
        <v>0.12847955789768761</v>
      </c>
    </row>
    <row r="2945" spans="1:9" x14ac:dyDescent="0.25">
      <c r="A2945" s="1">
        <v>41808</v>
      </c>
      <c r="B2945">
        <v>15.43</v>
      </c>
      <c r="C2945">
        <v>15.45</v>
      </c>
      <c r="D2945">
        <v>15.07</v>
      </c>
      <c r="E2945">
        <v>15.14</v>
      </c>
      <c r="F2945">
        <v>104205887</v>
      </c>
      <c r="G2945">
        <v>29.28397032211365</v>
      </c>
      <c r="H2945">
        <v>29.093003623188498</v>
      </c>
      <c r="I2945" s="2">
        <f>tsla_14yr_avg[[#This Row],[Average_14Y_Centered]]-tsla_14yr_avg[[#This Row],[MANUAL ROLLING AVERAGE]]</f>
        <v>0.19096669892515195</v>
      </c>
    </row>
    <row r="2946" spans="1:9" x14ac:dyDescent="0.25">
      <c r="A2946" s="1">
        <v>41807</v>
      </c>
      <c r="B2946">
        <v>14.94</v>
      </c>
      <c r="C2946">
        <v>15.7</v>
      </c>
      <c r="D2946">
        <v>14.86</v>
      </c>
      <c r="E2946">
        <v>15.44</v>
      </c>
      <c r="F2946">
        <v>199573840</v>
      </c>
      <c r="G2946">
        <v>29.219348298334538</v>
      </c>
      <c r="H2946">
        <v>29.03113446901061</v>
      </c>
      <c r="I2946" s="2">
        <f>tsla_14yr_avg[[#This Row],[Average_14Y_Centered]]-tsla_14yr_avg[[#This Row],[MANUAL ROLLING AVERAGE]]</f>
        <v>0.18821382932392794</v>
      </c>
    </row>
    <row r="2947" spans="1:9" x14ac:dyDescent="0.25">
      <c r="A2947" s="1">
        <v>41806</v>
      </c>
      <c r="B2947">
        <v>13.78</v>
      </c>
      <c r="C2947">
        <v>15.03</v>
      </c>
      <c r="D2947">
        <v>13.75</v>
      </c>
      <c r="E2947">
        <v>14.97</v>
      </c>
      <c r="F2947">
        <v>198695439</v>
      </c>
      <c r="G2947">
        <v>29.155490764215862</v>
      </c>
      <c r="H2947">
        <v>28.967005076142232</v>
      </c>
      <c r="I2947" s="2">
        <f>tsla_14yr_avg[[#This Row],[Average_14Y_Centered]]-tsla_14yr_avg[[#This Row],[MANUAL ROLLING AVERAGE]]</f>
        <v>0.18848568807363009</v>
      </c>
    </row>
    <row r="2948" spans="1:9" x14ac:dyDescent="0.25">
      <c r="A2948" s="1">
        <v>41803</v>
      </c>
      <c r="B2948">
        <v>13.65</v>
      </c>
      <c r="C2948">
        <v>13.79</v>
      </c>
      <c r="D2948">
        <v>13.44</v>
      </c>
      <c r="E2948">
        <v>13.76</v>
      </c>
      <c r="F2948">
        <v>53201890</v>
      </c>
      <c r="G2948">
        <v>28.967005076142133</v>
      </c>
      <c r="H2948">
        <v>28.903772216177089</v>
      </c>
      <c r="I2948" s="2">
        <f>tsla_14yr_avg[[#This Row],[Average_14Y_Centered]]-tsla_14yr_avg[[#This Row],[MANUAL ROLLING AVERAGE]]</f>
        <v>6.3232859965044241E-2</v>
      </c>
    </row>
    <row r="2949" spans="1:9" x14ac:dyDescent="0.25">
      <c r="A2949" s="1">
        <v>41802</v>
      </c>
      <c r="B2949">
        <v>13.67</v>
      </c>
      <c r="C2949">
        <v>13.99</v>
      </c>
      <c r="D2949">
        <v>13.51</v>
      </c>
      <c r="E2949">
        <v>13.57</v>
      </c>
      <c r="F2949">
        <v>89957267</v>
      </c>
      <c r="G2949">
        <v>28.967005076142133</v>
      </c>
      <c r="H2949">
        <v>28.840468069666262</v>
      </c>
      <c r="I2949" s="2">
        <f>tsla_14yr_avg[[#This Row],[Average_14Y_Centered]]-tsla_14yr_avg[[#This Row],[MANUAL ROLLING AVERAGE]]</f>
        <v>0.12653700647587129</v>
      </c>
    </row>
    <row r="2950" spans="1:9" x14ac:dyDescent="0.25">
      <c r="A2950" s="1">
        <v>41801</v>
      </c>
      <c r="B2950">
        <v>13.43</v>
      </c>
      <c r="C2950">
        <v>13.67</v>
      </c>
      <c r="D2950">
        <v>13.28</v>
      </c>
      <c r="E2950">
        <v>13.63</v>
      </c>
      <c r="F2950">
        <v>59707426</v>
      </c>
      <c r="G2950">
        <v>28.967005076142133</v>
      </c>
      <c r="H2950">
        <v>28.778490018148879</v>
      </c>
      <c r="I2950" s="2">
        <f>tsla_14yr_avg[[#This Row],[Average_14Y_Centered]]-tsla_14yr_avg[[#This Row],[MANUAL ROLLING AVERAGE]]</f>
        <v>0.18851505799325352</v>
      </c>
    </row>
    <row r="2951" spans="1:9" x14ac:dyDescent="0.25">
      <c r="A2951" s="1">
        <v>41800</v>
      </c>
      <c r="B2951">
        <v>13.63</v>
      </c>
      <c r="C2951">
        <v>13.8</v>
      </c>
      <c r="D2951">
        <v>13.44</v>
      </c>
      <c r="E2951">
        <v>13.49</v>
      </c>
      <c r="F2951">
        <v>52835094</v>
      </c>
      <c r="G2951">
        <v>28.903772216177007</v>
      </c>
      <c r="H2951">
        <v>28.715882352941225</v>
      </c>
      <c r="I2951" s="2">
        <f>tsla_14yr_avg[[#This Row],[Average_14Y_Centered]]-tsla_14yr_avg[[#This Row],[MANUAL ROLLING AVERAGE]]</f>
        <v>0.18788986323578172</v>
      </c>
    </row>
    <row r="2952" spans="1:9" x14ac:dyDescent="0.25">
      <c r="A2952" s="1">
        <v>41799</v>
      </c>
      <c r="B2952">
        <v>13.86</v>
      </c>
      <c r="C2952">
        <v>14</v>
      </c>
      <c r="D2952">
        <v>13.61</v>
      </c>
      <c r="E2952">
        <v>13.69</v>
      </c>
      <c r="F2952">
        <v>42196033</v>
      </c>
      <c r="G2952">
        <v>28.840468069666187</v>
      </c>
      <c r="H2952">
        <v>28.653043952052339</v>
      </c>
      <c r="I2952" s="2">
        <f>tsla_14yr_avg[[#This Row],[Average_14Y_Centered]]-tsla_14yr_avg[[#This Row],[MANUAL ROLLING AVERAGE]]</f>
        <v>0.18742411761384759</v>
      </c>
    </row>
    <row r="2953" spans="1:9" x14ac:dyDescent="0.25">
      <c r="A2953" s="1">
        <v>41796</v>
      </c>
      <c r="B2953">
        <v>13.98</v>
      </c>
      <c r="C2953">
        <v>14.05</v>
      </c>
      <c r="D2953">
        <v>13.81</v>
      </c>
      <c r="E2953">
        <v>13.88</v>
      </c>
      <c r="F2953">
        <v>46123547</v>
      </c>
      <c r="G2953">
        <v>28.653043952052311</v>
      </c>
      <c r="H2953">
        <v>28.590897529069807</v>
      </c>
      <c r="I2953" s="2">
        <f>tsla_14yr_avg[[#This Row],[Average_14Y_Centered]]-tsla_14yr_avg[[#This Row],[MANUAL ROLLING AVERAGE]]</f>
        <v>6.214642298250439E-2</v>
      </c>
    </row>
    <row r="2954" spans="1:9" x14ac:dyDescent="0.25">
      <c r="A2954" s="1">
        <v>41795</v>
      </c>
      <c r="B2954">
        <v>13.63</v>
      </c>
      <c r="C2954">
        <v>13.95</v>
      </c>
      <c r="D2954">
        <v>13.6</v>
      </c>
      <c r="E2954">
        <v>13.79</v>
      </c>
      <c r="F2954">
        <v>60889338</v>
      </c>
      <c r="G2954">
        <v>28.653043952052311</v>
      </c>
      <c r="H2954">
        <v>28.531879316612176</v>
      </c>
      <c r="I2954" s="2">
        <f>tsla_14yr_avg[[#This Row],[Average_14Y_Centered]]-tsla_14yr_avg[[#This Row],[MANUAL ROLLING AVERAGE]]</f>
        <v>0.12116463544013456</v>
      </c>
    </row>
    <row r="2955" spans="1:9" x14ac:dyDescent="0.25">
      <c r="A2955" s="1">
        <v>41794</v>
      </c>
      <c r="B2955">
        <v>13.62</v>
      </c>
      <c r="C2955">
        <v>13.75</v>
      </c>
      <c r="D2955">
        <v>13.36</v>
      </c>
      <c r="E2955">
        <v>13.6</v>
      </c>
      <c r="F2955">
        <v>51517583</v>
      </c>
      <c r="G2955">
        <v>28.653043952052311</v>
      </c>
      <c r="H2955">
        <v>28.468905454545489</v>
      </c>
      <c r="I2955" s="2">
        <f>tsla_14yr_avg[[#This Row],[Average_14Y_Centered]]-tsla_14yr_avg[[#This Row],[MANUAL ROLLING AVERAGE]]</f>
        <v>0.18413849750682232</v>
      </c>
    </row>
    <row r="2956" spans="1:9" x14ac:dyDescent="0.25">
      <c r="A2956" s="1">
        <v>41793</v>
      </c>
      <c r="B2956">
        <v>13.57</v>
      </c>
      <c r="C2956">
        <v>13.87</v>
      </c>
      <c r="D2956">
        <v>13.51</v>
      </c>
      <c r="E2956">
        <v>13.66</v>
      </c>
      <c r="F2956">
        <v>57992790</v>
      </c>
      <c r="G2956">
        <v>28.590897529069764</v>
      </c>
      <c r="H2956">
        <v>28.403608584940027</v>
      </c>
      <c r="I2956" s="2">
        <f>tsla_14yr_avg[[#This Row],[Average_14Y_Centered]]-tsla_14yr_avg[[#This Row],[MANUAL ROLLING AVERAGE]]</f>
        <v>0.18728894412973673</v>
      </c>
    </row>
    <row r="2957" spans="1:9" x14ac:dyDescent="0.25">
      <c r="A2957" s="1">
        <v>41792</v>
      </c>
      <c r="B2957">
        <v>13.82</v>
      </c>
      <c r="C2957">
        <v>13.96</v>
      </c>
      <c r="D2957">
        <v>13.44</v>
      </c>
      <c r="E2957">
        <v>13.65</v>
      </c>
      <c r="F2957">
        <v>70021797</v>
      </c>
      <c r="G2957">
        <v>28.531879316612141</v>
      </c>
      <c r="H2957">
        <v>28.338104075691454</v>
      </c>
      <c r="I2957" s="2">
        <f>tsla_14yr_avg[[#This Row],[Average_14Y_Centered]]-tsla_14yr_avg[[#This Row],[MANUAL ROLLING AVERAGE]]</f>
        <v>0.19377524092068654</v>
      </c>
    </row>
    <row r="2958" spans="1:9" x14ac:dyDescent="0.25">
      <c r="A2958" s="1">
        <v>41789</v>
      </c>
      <c r="B2958">
        <v>14.02</v>
      </c>
      <c r="C2958">
        <v>14.32</v>
      </c>
      <c r="D2958">
        <v>13.8</v>
      </c>
      <c r="E2958">
        <v>13.85</v>
      </c>
      <c r="F2958">
        <v>83791106</v>
      </c>
      <c r="G2958">
        <v>28.403608584939974</v>
      </c>
      <c r="H2958">
        <v>28.271871132144206</v>
      </c>
      <c r="I2958" s="2">
        <f>tsla_14yr_avg[[#This Row],[Average_14Y_Centered]]-tsla_14yr_avg[[#This Row],[MANUAL ROLLING AVERAGE]]</f>
        <v>0.13173745279576821</v>
      </c>
    </row>
    <row r="2959" spans="1:9" x14ac:dyDescent="0.25">
      <c r="A2959" s="1">
        <v>41788</v>
      </c>
      <c r="B2959">
        <v>14.04</v>
      </c>
      <c r="C2959">
        <v>14.17</v>
      </c>
      <c r="D2959">
        <v>13.85</v>
      </c>
      <c r="E2959">
        <v>14.02</v>
      </c>
      <c r="F2959">
        <v>55418997</v>
      </c>
      <c r="G2959">
        <v>28.403608584939974</v>
      </c>
      <c r="H2959">
        <v>28.207010196649712</v>
      </c>
      <c r="I2959" s="2">
        <f>tsla_14yr_avg[[#This Row],[Average_14Y_Centered]]-tsla_14yr_avg[[#This Row],[MANUAL ROLLING AVERAGE]]</f>
        <v>0.19659838829026199</v>
      </c>
    </row>
    <row r="2960" spans="1:9" x14ac:dyDescent="0.25">
      <c r="A2960" s="1">
        <v>41787</v>
      </c>
      <c r="B2960">
        <v>14</v>
      </c>
      <c r="C2960">
        <v>14.18</v>
      </c>
      <c r="D2960">
        <v>13.68</v>
      </c>
      <c r="E2960">
        <v>14.02</v>
      </c>
      <c r="F2960">
        <v>82444255</v>
      </c>
      <c r="G2960">
        <v>28.403608584939974</v>
      </c>
      <c r="H2960">
        <v>28.143857923497311</v>
      </c>
      <c r="I2960" s="2">
        <f>tsla_14yr_avg[[#This Row],[Average_14Y_Centered]]-tsla_14yr_avg[[#This Row],[MANUAL ROLLING AVERAGE]]</f>
        <v>0.25975066144266279</v>
      </c>
    </row>
    <row r="2961" spans="1:9" x14ac:dyDescent="0.25">
      <c r="A2961" s="1">
        <v>41786</v>
      </c>
      <c r="B2961">
        <v>13.9</v>
      </c>
      <c r="C2961">
        <v>14.26</v>
      </c>
      <c r="D2961">
        <v>13.85</v>
      </c>
      <c r="E2961">
        <v>14.1</v>
      </c>
      <c r="F2961">
        <v>80201902</v>
      </c>
      <c r="G2961">
        <v>28.338104075691412</v>
      </c>
      <c r="H2961">
        <v>28.080444606414044</v>
      </c>
      <c r="I2961" s="2">
        <f>tsla_14yr_avg[[#This Row],[Average_14Y_Centered]]-tsla_14yr_avg[[#This Row],[MANUAL ROLLING AVERAGE]]</f>
        <v>0.25765946927736749</v>
      </c>
    </row>
    <row r="2962" spans="1:9" x14ac:dyDescent="0.25">
      <c r="A2962" s="1">
        <v>41782</v>
      </c>
      <c r="B2962">
        <v>13.64</v>
      </c>
      <c r="C2962">
        <v>13.85</v>
      </c>
      <c r="D2962">
        <v>13.5</v>
      </c>
      <c r="E2962">
        <v>13.82</v>
      </c>
      <c r="F2962">
        <v>60164027</v>
      </c>
      <c r="G2962">
        <v>28.080444606413991</v>
      </c>
      <c r="H2962">
        <v>28.02009114108645</v>
      </c>
      <c r="I2962" s="2">
        <f>tsla_14yr_avg[[#This Row],[Average_14Y_Centered]]-tsla_14yr_avg[[#This Row],[MANUAL ROLLING AVERAGE]]</f>
        <v>6.0353465327541045E-2</v>
      </c>
    </row>
    <row r="2963" spans="1:9" x14ac:dyDescent="0.25">
      <c r="A2963" s="1">
        <v>41781</v>
      </c>
      <c r="B2963">
        <v>13.36</v>
      </c>
      <c r="C2963">
        <v>13.79</v>
      </c>
      <c r="D2963">
        <v>13.3</v>
      </c>
      <c r="E2963">
        <v>13.66</v>
      </c>
      <c r="F2963">
        <v>93243906</v>
      </c>
      <c r="G2963">
        <v>28.080444606413991</v>
      </c>
      <c r="H2963">
        <v>27.958978847556576</v>
      </c>
      <c r="I2963" s="2">
        <f>tsla_14yr_avg[[#This Row],[Average_14Y_Centered]]-tsla_14yr_avg[[#This Row],[MANUAL ROLLING AVERAGE]]</f>
        <v>0.12146575885741484</v>
      </c>
    </row>
    <row r="2964" spans="1:9" x14ac:dyDescent="0.25">
      <c r="A2964" s="1">
        <v>41780</v>
      </c>
      <c r="B2964">
        <v>13.08</v>
      </c>
      <c r="C2964">
        <v>13.32</v>
      </c>
      <c r="D2964">
        <v>12.99</v>
      </c>
      <c r="E2964">
        <v>13.3</v>
      </c>
      <c r="F2964">
        <v>79361392</v>
      </c>
      <c r="G2964">
        <v>28.080444606413991</v>
      </c>
      <c r="H2964">
        <v>27.900656694637057</v>
      </c>
      <c r="I2964" s="2">
        <f>tsla_14yr_avg[[#This Row],[Average_14Y_Centered]]-tsla_14yr_avg[[#This Row],[MANUAL ROLLING AVERAGE]]</f>
        <v>0.1797879117769341</v>
      </c>
    </row>
    <row r="2965" spans="1:9" x14ac:dyDescent="0.25">
      <c r="A2965" s="1">
        <v>41779</v>
      </c>
      <c r="B2965">
        <v>13.13</v>
      </c>
      <c r="C2965">
        <v>13.29</v>
      </c>
      <c r="D2965">
        <v>12.87</v>
      </c>
      <c r="E2965">
        <v>13.02</v>
      </c>
      <c r="F2965">
        <v>83308226</v>
      </c>
      <c r="G2965">
        <v>28.0200911410864</v>
      </c>
      <c r="H2965">
        <v>27.840540145985461</v>
      </c>
      <c r="I2965" s="2">
        <f>tsla_14yr_avg[[#This Row],[Average_14Y_Centered]]-tsla_14yr_avg[[#This Row],[MANUAL ROLLING AVERAGE]]</f>
        <v>0.1795509951009393</v>
      </c>
    </row>
    <row r="2966" spans="1:9" x14ac:dyDescent="0.25">
      <c r="A2966" s="1">
        <v>41778</v>
      </c>
      <c r="B2966">
        <v>12.71</v>
      </c>
      <c r="C2966">
        <v>13.13</v>
      </c>
      <c r="D2966">
        <v>12.67</v>
      </c>
      <c r="E2966">
        <v>13.07</v>
      </c>
      <c r="F2966">
        <v>68574970</v>
      </c>
      <c r="G2966">
        <v>27.958978847556523</v>
      </c>
      <c r="H2966">
        <v>27.78050383351594</v>
      </c>
      <c r="I2966" s="2">
        <f>tsla_14yr_avg[[#This Row],[Average_14Y_Centered]]-tsla_14yr_avg[[#This Row],[MANUAL ROLLING AVERAGE]]</f>
        <v>0.17847501404058264</v>
      </c>
    </row>
    <row r="2967" spans="1:9" x14ac:dyDescent="0.25">
      <c r="A2967" s="1">
        <v>41775</v>
      </c>
      <c r="B2967">
        <v>12.6</v>
      </c>
      <c r="C2967">
        <v>12.8</v>
      </c>
      <c r="D2967">
        <v>12.51</v>
      </c>
      <c r="E2967">
        <v>12.77</v>
      </c>
      <c r="F2967">
        <v>67339749</v>
      </c>
      <c r="G2967">
        <v>27.780503833515883</v>
      </c>
      <c r="H2967">
        <v>27.718853177501892</v>
      </c>
      <c r="I2967" s="2">
        <f>tsla_14yr_avg[[#This Row],[Average_14Y_Centered]]-tsla_14yr_avg[[#This Row],[MANUAL ROLLING AVERAGE]]</f>
        <v>6.1650656013991778E-2</v>
      </c>
    </row>
    <row r="2968" spans="1:9" x14ac:dyDescent="0.25">
      <c r="A2968" s="1">
        <v>41774</v>
      </c>
      <c r="B2968">
        <v>12.67</v>
      </c>
      <c r="C2968">
        <v>12.84</v>
      </c>
      <c r="D2968">
        <v>12.35</v>
      </c>
      <c r="E2968">
        <v>12.57</v>
      </c>
      <c r="F2968">
        <v>90692178</v>
      </c>
      <c r="G2968">
        <v>27.780503833515883</v>
      </c>
      <c r="H2968">
        <v>27.659356960175433</v>
      </c>
      <c r="I2968" s="2">
        <f>tsla_14yr_avg[[#This Row],[Average_14Y_Centered]]-tsla_14yr_avg[[#This Row],[MANUAL ROLLING AVERAGE]]</f>
        <v>0.12114687334045016</v>
      </c>
    </row>
    <row r="2969" spans="1:9" x14ac:dyDescent="0.25">
      <c r="A2969" s="1">
        <v>41773</v>
      </c>
      <c r="B2969">
        <v>12.6</v>
      </c>
      <c r="C2969">
        <v>12.9</v>
      </c>
      <c r="D2969">
        <v>12.47</v>
      </c>
      <c r="E2969">
        <v>12.71</v>
      </c>
      <c r="F2969">
        <v>81224243</v>
      </c>
      <c r="G2969">
        <v>27.780503833515883</v>
      </c>
      <c r="H2969">
        <v>27.597598684210578</v>
      </c>
      <c r="I2969" s="2">
        <f>tsla_14yr_avg[[#This Row],[Average_14Y_Centered]]-tsla_14yr_avg[[#This Row],[MANUAL ROLLING AVERAGE]]</f>
        <v>0.18290514930530577</v>
      </c>
    </row>
    <row r="2970" spans="1:9" x14ac:dyDescent="0.25">
      <c r="A2970" s="1">
        <v>41772</v>
      </c>
      <c r="B2970">
        <v>12.25</v>
      </c>
      <c r="C2970">
        <v>12.76</v>
      </c>
      <c r="D2970">
        <v>12.2</v>
      </c>
      <c r="E2970">
        <v>12.68</v>
      </c>
      <c r="F2970">
        <v>106458739</v>
      </c>
      <c r="G2970">
        <v>27.718853177501828</v>
      </c>
      <c r="H2970">
        <v>27.532468007312659</v>
      </c>
      <c r="I2970" s="2">
        <f>tsla_14yr_avg[[#This Row],[Average_14Y_Centered]]-tsla_14yr_avg[[#This Row],[MANUAL ROLLING AVERAGE]]</f>
        <v>0.186385170189169</v>
      </c>
    </row>
    <row r="2971" spans="1:9" x14ac:dyDescent="0.25">
      <c r="A2971" s="1">
        <v>41771</v>
      </c>
      <c r="B2971">
        <v>12.26</v>
      </c>
      <c r="C2971">
        <v>12.48</v>
      </c>
      <c r="D2971">
        <v>11.99</v>
      </c>
      <c r="E2971">
        <v>12.31</v>
      </c>
      <c r="F2971">
        <v>105065058</v>
      </c>
      <c r="G2971">
        <v>27.659356960175376</v>
      </c>
      <c r="H2971">
        <v>27.465844915874211</v>
      </c>
      <c r="I2971" s="2">
        <f>tsla_14yr_avg[[#This Row],[Average_14Y_Centered]]-tsla_14yr_avg[[#This Row],[MANUAL ROLLING AVERAGE]]</f>
        <v>0.19351204430116553</v>
      </c>
    </row>
    <row r="2972" spans="1:9" x14ac:dyDescent="0.25">
      <c r="A2972" s="1">
        <v>41768</v>
      </c>
      <c r="B2972">
        <v>11.99</v>
      </c>
      <c r="C2972">
        <v>12.23</v>
      </c>
      <c r="D2972">
        <v>11.81</v>
      </c>
      <c r="E2972">
        <v>12.15</v>
      </c>
      <c r="F2972">
        <v>127427516</v>
      </c>
      <c r="G2972">
        <v>27.465844915874182</v>
      </c>
      <c r="H2972">
        <v>27.393889498719403</v>
      </c>
      <c r="I2972" s="2">
        <f>tsla_14yr_avg[[#This Row],[Average_14Y_Centered]]-tsla_14yr_avg[[#This Row],[MANUAL ROLLING AVERAGE]]</f>
        <v>7.1955417154779155E-2</v>
      </c>
    </row>
    <row r="2973" spans="1:9" x14ac:dyDescent="0.25">
      <c r="A2973" s="1">
        <v>41767</v>
      </c>
      <c r="B2973">
        <v>12.13</v>
      </c>
      <c r="C2973">
        <v>12.96</v>
      </c>
      <c r="D2973">
        <v>11.87</v>
      </c>
      <c r="E2973">
        <v>11.91</v>
      </c>
      <c r="F2973">
        <v>300846234</v>
      </c>
      <c r="G2973">
        <v>27.465844915874182</v>
      </c>
      <c r="H2973">
        <v>27.322957540263584</v>
      </c>
      <c r="I2973" s="2">
        <f>tsla_14yr_avg[[#This Row],[Average_14Y_Centered]]-tsla_14yr_avg[[#This Row],[MANUAL ROLLING AVERAGE]]</f>
        <v>0.14288737561059861</v>
      </c>
    </row>
    <row r="2974" spans="1:9" x14ac:dyDescent="0.25">
      <c r="A2974" s="1">
        <v>41766</v>
      </c>
      <c r="B2974">
        <v>13.98</v>
      </c>
      <c r="C2974">
        <v>14.01</v>
      </c>
      <c r="D2974">
        <v>13.15</v>
      </c>
      <c r="E2974">
        <v>13.42</v>
      </c>
      <c r="F2974">
        <v>152689492</v>
      </c>
      <c r="G2974">
        <v>27.465844915874182</v>
      </c>
      <c r="H2974">
        <v>27.251069205419292</v>
      </c>
      <c r="I2974" s="2">
        <f>tsla_14yr_avg[[#This Row],[Average_14Y_Centered]]-tsla_14yr_avg[[#This Row],[MANUAL ROLLING AVERAGE]]</f>
        <v>0.21477571045489086</v>
      </c>
    </row>
    <row r="2975" spans="1:9" x14ac:dyDescent="0.25">
      <c r="A2975" s="1">
        <v>41765</v>
      </c>
      <c r="B2975">
        <v>14.44</v>
      </c>
      <c r="C2975">
        <v>14.58</v>
      </c>
      <c r="D2975">
        <v>13.79</v>
      </c>
      <c r="E2975">
        <v>13.82</v>
      </c>
      <c r="F2975">
        <v>84550947</v>
      </c>
      <c r="G2975">
        <v>27.393889498719361</v>
      </c>
      <c r="H2975">
        <v>27.178805860805898</v>
      </c>
      <c r="I2975" s="2">
        <f>tsla_14yr_avg[[#This Row],[Average_14Y_Centered]]-tsla_14yr_avg[[#This Row],[MANUAL ROLLING AVERAGE]]</f>
        <v>0.21508363791346241</v>
      </c>
    </row>
    <row r="2976" spans="1:9" x14ac:dyDescent="0.25">
      <c r="A2976" s="1">
        <v>41764</v>
      </c>
      <c r="B2976">
        <v>13.97</v>
      </c>
      <c r="C2976">
        <v>14.51</v>
      </c>
      <c r="D2976">
        <v>13.9</v>
      </c>
      <c r="E2976">
        <v>14.44</v>
      </c>
      <c r="F2976">
        <v>77285209</v>
      </c>
      <c r="G2976">
        <v>27.322957540263545</v>
      </c>
      <c r="H2976">
        <v>27.105108098204507</v>
      </c>
      <c r="I2976" s="2">
        <f>tsla_14yr_avg[[#This Row],[Average_14Y_Centered]]-tsla_14yr_avg[[#This Row],[MANUAL ROLLING AVERAGE]]</f>
        <v>0.21784944205903756</v>
      </c>
    </row>
    <row r="2977" spans="1:9" x14ac:dyDescent="0.25">
      <c r="A2977" s="1">
        <v>41761</v>
      </c>
      <c r="B2977">
        <v>13.91</v>
      </c>
      <c r="C2977">
        <v>14.09</v>
      </c>
      <c r="D2977">
        <v>13.77</v>
      </c>
      <c r="E2977">
        <v>14.06</v>
      </c>
      <c r="F2977">
        <v>61370973</v>
      </c>
      <c r="G2977">
        <v>27.105108098204475</v>
      </c>
      <c r="H2977">
        <v>27.028357771261028</v>
      </c>
      <c r="I2977" s="2">
        <f>tsla_14yr_avg[[#This Row],[Average_14Y_Centered]]-tsla_14yr_avg[[#This Row],[MANUAL ROLLING AVERAGE]]</f>
        <v>7.6750326943447078E-2</v>
      </c>
    </row>
    <row r="2978" spans="1:9" x14ac:dyDescent="0.25">
      <c r="A2978" s="1">
        <v>41760</v>
      </c>
      <c r="B2978">
        <v>13.81</v>
      </c>
      <c r="C2978">
        <v>14.27</v>
      </c>
      <c r="D2978">
        <v>13.71</v>
      </c>
      <c r="E2978">
        <v>13.85</v>
      </c>
      <c r="F2978">
        <v>81670134</v>
      </c>
      <c r="G2978">
        <v>27.105108098204475</v>
      </c>
      <c r="H2978">
        <v>26.955515218188523</v>
      </c>
      <c r="I2978" s="2">
        <f>tsla_14yr_avg[[#This Row],[Average_14Y_Centered]]-tsla_14yr_avg[[#This Row],[MANUAL ROLLING AVERAGE]]</f>
        <v>0.14959288001595183</v>
      </c>
    </row>
    <row r="2979" spans="1:9" x14ac:dyDescent="0.25">
      <c r="A2979" s="1">
        <v>41759</v>
      </c>
      <c r="B2979">
        <v>13.57</v>
      </c>
      <c r="C2979">
        <v>13.88</v>
      </c>
      <c r="D2979">
        <v>13.42</v>
      </c>
      <c r="E2979">
        <v>13.86</v>
      </c>
      <c r="F2979">
        <v>66651863</v>
      </c>
      <c r="G2979">
        <v>27.105108098204475</v>
      </c>
      <c r="H2979">
        <v>26.880491562729301</v>
      </c>
      <c r="I2979" s="2">
        <f>tsla_14yr_avg[[#This Row],[Average_14Y_Centered]]-tsla_14yr_avg[[#This Row],[MANUAL ROLLING AVERAGE]]</f>
        <v>0.22461653547517457</v>
      </c>
    </row>
    <row r="2980" spans="1:9" x14ac:dyDescent="0.25">
      <c r="A2980" s="1">
        <v>41758</v>
      </c>
      <c r="B2980">
        <v>13.21</v>
      </c>
      <c r="C2980">
        <v>13.81</v>
      </c>
      <c r="D2980">
        <v>13.04</v>
      </c>
      <c r="E2980">
        <v>13.79</v>
      </c>
      <c r="F2980">
        <v>86810624</v>
      </c>
      <c r="G2980">
        <v>27.028357771261003</v>
      </c>
      <c r="H2980">
        <v>26.804150458715629</v>
      </c>
      <c r="I2980" s="2">
        <f>tsla_14yr_avg[[#This Row],[Average_14Y_Centered]]-tsla_14yr_avg[[#This Row],[MANUAL ROLLING AVERAGE]]</f>
        <v>0.22420731254537429</v>
      </c>
    </row>
    <row r="2981" spans="1:9" x14ac:dyDescent="0.25">
      <c r="A2981" s="1">
        <v>41757</v>
      </c>
      <c r="B2981">
        <v>13.33</v>
      </c>
      <c r="C2981">
        <v>13.59</v>
      </c>
      <c r="D2981">
        <v>12.7</v>
      </c>
      <c r="E2981">
        <v>13.23</v>
      </c>
      <c r="F2981">
        <v>105629838</v>
      </c>
      <c r="G2981">
        <v>26.955515218188491</v>
      </c>
      <c r="H2981">
        <v>26.723656387665226</v>
      </c>
      <c r="I2981" s="2">
        <f>tsla_14yr_avg[[#This Row],[Average_14Y_Centered]]-tsla_14yr_avg[[#This Row],[MANUAL ROLLING AVERAGE]]</f>
        <v>0.23185883052326517</v>
      </c>
    </row>
    <row r="2982" spans="1:9" x14ac:dyDescent="0.25">
      <c r="A2982" s="1">
        <v>41754</v>
      </c>
      <c r="B2982">
        <v>13.47</v>
      </c>
      <c r="C2982">
        <v>13.78</v>
      </c>
      <c r="D2982">
        <v>13.18</v>
      </c>
      <c r="E2982">
        <v>13.32</v>
      </c>
      <c r="F2982">
        <v>104949978</v>
      </c>
      <c r="G2982">
        <v>26.723656387665201</v>
      </c>
      <c r="H2982">
        <v>26.644182886522245</v>
      </c>
      <c r="I2982" s="2">
        <f>tsla_14yr_avg[[#This Row],[Average_14Y_Centered]]-tsla_14yr_avg[[#This Row],[MANUAL ROLLING AVERAGE]]</f>
        <v>7.9473501142956593E-2</v>
      </c>
    </row>
    <row r="2983" spans="1:9" x14ac:dyDescent="0.25">
      <c r="A2983" s="1">
        <v>41753</v>
      </c>
      <c r="B2983">
        <v>14.05</v>
      </c>
      <c r="C2983">
        <v>14.19</v>
      </c>
      <c r="D2983">
        <v>13.55</v>
      </c>
      <c r="E2983">
        <v>13.86</v>
      </c>
      <c r="F2983">
        <v>82571620</v>
      </c>
      <c r="G2983">
        <v>26.723656387665201</v>
      </c>
      <c r="H2983">
        <v>26.565837619397538</v>
      </c>
      <c r="I2983" s="2">
        <f>tsla_14yr_avg[[#This Row],[Average_14Y_Centered]]-tsla_14yr_avg[[#This Row],[MANUAL ROLLING AVERAGE]]</f>
        <v>0.1578187682676635</v>
      </c>
    </row>
    <row r="2984" spans="1:9" x14ac:dyDescent="0.25">
      <c r="A2984" s="1">
        <v>41752</v>
      </c>
      <c r="B2984">
        <v>14.42</v>
      </c>
      <c r="C2984">
        <v>14.45</v>
      </c>
      <c r="D2984">
        <v>13.8</v>
      </c>
      <c r="E2984">
        <v>13.87</v>
      </c>
      <c r="F2984">
        <v>109434217</v>
      </c>
      <c r="G2984">
        <v>26.723656387665201</v>
      </c>
      <c r="H2984">
        <v>26.484443219404671</v>
      </c>
      <c r="I2984" s="2">
        <f>tsla_14yr_avg[[#This Row],[Average_14Y_Centered]]-tsla_14yr_avg[[#This Row],[MANUAL ROLLING AVERAGE]]</f>
        <v>0.2392131682605303</v>
      </c>
    </row>
    <row r="2985" spans="1:9" x14ac:dyDescent="0.25">
      <c r="A2985" s="1">
        <v>41751</v>
      </c>
      <c r="B2985">
        <v>13.76</v>
      </c>
      <c r="C2985">
        <v>14.62</v>
      </c>
      <c r="D2985">
        <v>13.67</v>
      </c>
      <c r="E2985">
        <v>14.58</v>
      </c>
      <c r="F2985">
        <v>147140131</v>
      </c>
      <c r="G2985">
        <v>26.644182886522223</v>
      </c>
      <c r="H2985">
        <v>26.406069852941229</v>
      </c>
      <c r="I2985" s="2">
        <f>tsla_14yr_avg[[#This Row],[Average_14Y_Centered]]-tsla_14yr_avg[[#This Row],[MANUAL ROLLING AVERAGE]]</f>
        <v>0.23811303358099423</v>
      </c>
    </row>
    <row r="2986" spans="1:9" x14ac:dyDescent="0.25">
      <c r="A2986" s="1">
        <v>41750</v>
      </c>
      <c r="B2986">
        <v>13.14</v>
      </c>
      <c r="C2986">
        <v>13.75</v>
      </c>
      <c r="D2986">
        <v>12.93</v>
      </c>
      <c r="E2986">
        <v>13.63</v>
      </c>
      <c r="F2986">
        <v>78997416</v>
      </c>
      <c r="G2986">
        <v>26.565837619397506</v>
      </c>
      <c r="H2986">
        <v>26.328172122103769</v>
      </c>
      <c r="I2986" s="2">
        <f>tsla_14yr_avg[[#This Row],[Average_14Y_Centered]]-tsla_14yr_avg[[#This Row],[MANUAL ROLLING AVERAGE]]</f>
        <v>0.23766549729373665</v>
      </c>
    </row>
    <row r="2987" spans="1:9" x14ac:dyDescent="0.25">
      <c r="A2987" s="1">
        <v>41746</v>
      </c>
      <c r="B2987">
        <v>13.31</v>
      </c>
      <c r="C2987">
        <v>13.49</v>
      </c>
      <c r="D2987">
        <v>12.94</v>
      </c>
      <c r="E2987">
        <v>13.21</v>
      </c>
      <c r="F2987">
        <v>88942681</v>
      </c>
      <c r="G2987">
        <v>26.328172122103709</v>
      </c>
      <c r="H2987">
        <v>26.247133922001538</v>
      </c>
      <c r="I2987" s="2">
        <f>tsla_14yr_avg[[#This Row],[Average_14Y_Centered]]-tsla_14yr_avg[[#This Row],[MANUAL ROLLING AVERAGE]]</f>
        <v>8.1038200102170777E-2</v>
      </c>
    </row>
    <row r="2988" spans="1:9" x14ac:dyDescent="0.25">
      <c r="A2988" s="1">
        <v>41745</v>
      </c>
      <c r="B2988">
        <v>13.13</v>
      </c>
      <c r="C2988">
        <v>13.33</v>
      </c>
      <c r="D2988">
        <v>12.72</v>
      </c>
      <c r="E2988">
        <v>13.27</v>
      </c>
      <c r="F2988">
        <v>108079881</v>
      </c>
      <c r="G2988">
        <v>26.328172122103709</v>
      </c>
      <c r="H2988">
        <v>26.166150165623922</v>
      </c>
      <c r="I2988" s="2">
        <f>tsla_14yr_avg[[#This Row],[Average_14Y_Centered]]-tsla_14yr_avg[[#This Row],[MANUAL ROLLING AVERAGE]]</f>
        <v>0.16202195647978712</v>
      </c>
    </row>
    <row r="2989" spans="1:9" x14ac:dyDescent="0.25">
      <c r="A2989" s="1">
        <v>41744</v>
      </c>
      <c r="B2989">
        <v>13.27</v>
      </c>
      <c r="C2989">
        <v>13.29</v>
      </c>
      <c r="D2989">
        <v>12.29</v>
      </c>
      <c r="E2989">
        <v>12.93</v>
      </c>
      <c r="F2989">
        <v>205006231</v>
      </c>
      <c r="G2989">
        <v>26.247133922001467</v>
      </c>
      <c r="H2989">
        <v>26.085916789396233</v>
      </c>
      <c r="I2989" s="2">
        <f>tsla_14yr_avg[[#This Row],[Average_14Y_Centered]]-tsla_14yr_avg[[#This Row],[MANUAL ROLLING AVERAGE]]</f>
        <v>0.16121713260523407</v>
      </c>
    </row>
    <row r="2990" spans="1:9" x14ac:dyDescent="0.25">
      <c r="A2990" s="1">
        <v>41743</v>
      </c>
      <c r="B2990">
        <v>13.84</v>
      </c>
      <c r="C2990">
        <v>13.9</v>
      </c>
      <c r="D2990">
        <v>12.96</v>
      </c>
      <c r="E2990">
        <v>13.21</v>
      </c>
      <c r="F2990">
        <v>115545569</v>
      </c>
      <c r="G2990">
        <v>26.166150165623847</v>
      </c>
      <c r="H2990">
        <v>26.001930018416278</v>
      </c>
      <c r="I2990" s="2">
        <f>tsla_14yr_avg[[#This Row],[Average_14Y_Centered]]-tsla_14yr_avg[[#This Row],[MANUAL ROLLING AVERAGE]]</f>
        <v>0.16422014720756906</v>
      </c>
    </row>
    <row r="2991" spans="1:9" x14ac:dyDescent="0.25">
      <c r="A2991" s="1">
        <v>41740</v>
      </c>
      <c r="B2991">
        <v>13.37</v>
      </c>
      <c r="C2991">
        <v>13.8</v>
      </c>
      <c r="D2991">
        <v>13.24</v>
      </c>
      <c r="E2991">
        <v>13.59</v>
      </c>
      <c r="F2991">
        <v>136069625</v>
      </c>
      <c r="G2991">
        <v>25.925294767870302</v>
      </c>
      <c r="H2991">
        <v>25.925294767870387</v>
      </c>
      <c r="I2991" s="2">
        <f>tsla_14yr_avg[[#This Row],[Average_14Y_Centered]]-tsla_14yr_avg[[#This Row],[MANUAL ROLLING AVERAGE]]</f>
        <v>-8.5265128291212022E-14</v>
      </c>
    </row>
    <row r="2992" spans="1:9" x14ac:dyDescent="0.25">
      <c r="A2992" s="1">
        <v>41739</v>
      </c>
      <c r="B2992">
        <v>14.45</v>
      </c>
      <c r="C2992">
        <v>14.5</v>
      </c>
      <c r="D2992">
        <v>13.59</v>
      </c>
      <c r="E2992">
        <v>13.61</v>
      </c>
      <c r="F2992">
        <v>108172506</v>
      </c>
      <c r="G2992">
        <v>25.925294767870302</v>
      </c>
      <c r="H2992">
        <v>25.851669738297179</v>
      </c>
      <c r="I2992" s="2">
        <f>tsla_14yr_avg[[#This Row],[Average_14Y_Centered]]-tsla_14yr_avg[[#This Row],[MANUAL ROLLING AVERAGE]]</f>
        <v>7.3625029573122447E-2</v>
      </c>
    </row>
    <row r="2993" spans="1:9" x14ac:dyDescent="0.25">
      <c r="A2993" s="1">
        <v>41738</v>
      </c>
      <c r="B2993">
        <v>14.45</v>
      </c>
      <c r="C2993">
        <v>14.56</v>
      </c>
      <c r="D2993">
        <v>14.06</v>
      </c>
      <c r="E2993">
        <v>14.46</v>
      </c>
      <c r="F2993">
        <v>77368909</v>
      </c>
      <c r="G2993">
        <v>25.925294767870302</v>
      </c>
      <c r="H2993">
        <v>25.777157079646106</v>
      </c>
      <c r="I2993" s="2">
        <f>tsla_14yr_avg[[#This Row],[Average_14Y_Centered]]-tsla_14yr_avg[[#This Row],[MANUAL ROLLING AVERAGE]]</f>
        <v>0.14813768822419604</v>
      </c>
    </row>
    <row r="2994" spans="1:9" x14ac:dyDescent="0.25">
      <c r="A2994" s="1">
        <v>41737</v>
      </c>
      <c r="B2994">
        <v>14</v>
      </c>
      <c r="C2994">
        <v>14.43</v>
      </c>
      <c r="D2994">
        <v>13.76</v>
      </c>
      <c r="E2994">
        <v>14.36</v>
      </c>
      <c r="F2994">
        <v>103339531</v>
      </c>
      <c r="G2994">
        <v>25.851669738297083</v>
      </c>
      <c r="H2994">
        <v>25.704164514939198</v>
      </c>
      <c r="I2994" s="2">
        <f>tsla_14yr_avg[[#This Row],[Average_14Y_Centered]]-tsla_14yr_avg[[#This Row],[MANUAL ROLLING AVERAGE]]</f>
        <v>0.14750522335788574</v>
      </c>
    </row>
    <row r="2995" spans="1:9" x14ac:dyDescent="0.25">
      <c r="A2995" s="1">
        <v>41736</v>
      </c>
      <c r="B2995">
        <v>13.72</v>
      </c>
      <c r="C2995">
        <v>14.41</v>
      </c>
      <c r="D2995">
        <v>13.57</v>
      </c>
      <c r="E2995">
        <v>13.83</v>
      </c>
      <c r="F2995">
        <v>147832292</v>
      </c>
      <c r="G2995">
        <v>25.777157079646017</v>
      </c>
      <c r="H2995">
        <v>25.628579335793422</v>
      </c>
      <c r="I2995" s="2">
        <f>tsla_14yr_avg[[#This Row],[Average_14Y_Centered]]-tsla_14yr_avg[[#This Row],[MANUAL ROLLING AVERAGE]]</f>
        <v>0.14857774385259503</v>
      </c>
    </row>
    <row r="2996" spans="1:9" x14ac:dyDescent="0.25">
      <c r="A2996" s="1">
        <v>41733</v>
      </c>
      <c r="B2996">
        <v>15.07</v>
      </c>
      <c r="C2996">
        <v>15.22</v>
      </c>
      <c r="D2996">
        <v>14.08</v>
      </c>
      <c r="E2996">
        <v>14.15</v>
      </c>
      <c r="F2996">
        <v>170184460</v>
      </c>
      <c r="G2996">
        <v>25.553008490217788</v>
      </c>
      <c r="H2996">
        <v>25.553008490217849</v>
      </c>
      <c r="I2996" s="2">
        <f>tsla_14yr_avg[[#This Row],[Average_14Y_Centered]]-tsla_14yr_avg[[#This Row],[MANUAL ROLLING AVERAGE]]</f>
        <v>-6.0396132539608516E-14</v>
      </c>
    </row>
    <row r="2997" spans="1:9" x14ac:dyDescent="0.25">
      <c r="A2997" s="1">
        <v>41732</v>
      </c>
      <c r="B2997">
        <v>15.35</v>
      </c>
      <c r="C2997">
        <v>15.72</v>
      </c>
      <c r="D2997">
        <v>14.8</v>
      </c>
      <c r="E2997">
        <v>15.03</v>
      </c>
      <c r="F2997">
        <v>163856103</v>
      </c>
      <c r="G2997">
        <v>25.553008490217788</v>
      </c>
      <c r="H2997">
        <v>25.48098966026593</v>
      </c>
      <c r="I2997" s="2">
        <f>tsla_14yr_avg[[#This Row],[Average_14Y_Centered]]-tsla_14yr_avg[[#This Row],[MANUAL ROLLING AVERAGE]]</f>
        <v>7.2018829951858265E-2</v>
      </c>
    </row>
    <row r="2998" spans="1:9" x14ac:dyDescent="0.25">
      <c r="A2998" s="1">
        <v>41731</v>
      </c>
      <c r="B2998">
        <v>14.67</v>
      </c>
      <c r="C2998">
        <v>15.39</v>
      </c>
      <c r="D2998">
        <v>14.54</v>
      </c>
      <c r="E2998">
        <v>15.35</v>
      </c>
      <c r="F2998">
        <v>161733901</v>
      </c>
      <c r="G2998">
        <v>25.553008490217788</v>
      </c>
      <c r="H2998">
        <v>25.408156630956828</v>
      </c>
      <c r="I2998" s="2">
        <f>tsla_14yr_avg[[#This Row],[Average_14Y_Centered]]-tsla_14yr_avg[[#This Row],[MANUAL ROLLING AVERAGE]]</f>
        <v>0.14485185926096023</v>
      </c>
    </row>
    <row r="2999" spans="1:9" x14ac:dyDescent="0.25">
      <c r="A2999" s="1">
        <v>41730</v>
      </c>
      <c r="B2999">
        <v>13.93</v>
      </c>
      <c r="C2999">
        <v>14.54</v>
      </c>
      <c r="D2999">
        <v>13.91</v>
      </c>
      <c r="E2999">
        <v>14.46</v>
      </c>
      <c r="F2999">
        <v>110571429</v>
      </c>
      <c r="G2999">
        <v>25.553008490217788</v>
      </c>
      <c r="H2999">
        <v>25.339249815225465</v>
      </c>
      <c r="I2999" s="2">
        <f>tsla_14yr_avg[[#This Row],[Average_14Y_Centered]]-tsla_14yr_avg[[#This Row],[MANUAL ROLLING AVERAGE]]</f>
        <v>0.21375867499232371</v>
      </c>
    </row>
    <row r="3000" spans="1:9" x14ac:dyDescent="0.25">
      <c r="A3000" s="1">
        <v>41729</v>
      </c>
      <c r="B3000">
        <v>14.43</v>
      </c>
      <c r="C3000">
        <v>14.45</v>
      </c>
      <c r="D3000">
        <v>13.76</v>
      </c>
      <c r="E3000">
        <v>13.9</v>
      </c>
      <c r="F3000">
        <v>125700459</v>
      </c>
      <c r="G3000">
        <v>25.480989660265877</v>
      </c>
      <c r="H3000">
        <v>25.273290203327214</v>
      </c>
      <c r="I3000" s="2">
        <f>tsla_14yr_avg[[#This Row],[Average_14Y_Centered]]-tsla_14yr_avg[[#This Row],[MANUAL ROLLING AVERAGE]]</f>
        <v>0.20769945693866276</v>
      </c>
    </row>
    <row r="3001" spans="1:9" x14ac:dyDescent="0.25">
      <c r="A3001" s="1">
        <v>41726</v>
      </c>
      <c r="B3001">
        <v>14.19</v>
      </c>
      <c r="C3001">
        <v>14.45</v>
      </c>
      <c r="D3001">
        <v>14.02</v>
      </c>
      <c r="E3001">
        <v>14.16</v>
      </c>
      <c r="F3001">
        <v>145271564</v>
      </c>
      <c r="G3001">
        <v>25.273290203327171</v>
      </c>
      <c r="H3001">
        <v>25.20636464497046</v>
      </c>
      <c r="I3001" s="2">
        <f>tsla_14yr_avg[[#This Row],[Average_14Y_Centered]]-tsla_14yr_avg[[#This Row],[MANUAL ROLLING AVERAGE]]</f>
        <v>6.6925558356711434E-2</v>
      </c>
    </row>
    <row r="3002" spans="1:9" x14ac:dyDescent="0.25">
      <c r="A3002" s="1">
        <v>41725</v>
      </c>
      <c r="B3002">
        <v>14.16</v>
      </c>
      <c r="C3002">
        <v>14.24</v>
      </c>
      <c r="D3002">
        <v>13.53</v>
      </c>
      <c r="E3002">
        <v>13.82</v>
      </c>
      <c r="F3002">
        <v>142579781</v>
      </c>
      <c r="G3002">
        <v>25.273290203327171</v>
      </c>
      <c r="H3002">
        <v>25.136718460969348</v>
      </c>
      <c r="I3002" s="2">
        <f>tsla_14yr_avg[[#This Row],[Average_14Y_Centered]]-tsla_14yr_avg[[#This Row],[MANUAL ROLLING AVERAGE]]</f>
        <v>0.13657174235782321</v>
      </c>
    </row>
    <row r="3003" spans="1:9" x14ac:dyDescent="0.25">
      <c r="A3003" s="1">
        <v>41724</v>
      </c>
      <c r="B3003">
        <v>14.8</v>
      </c>
      <c r="C3003">
        <v>14.84</v>
      </c>
      <c r="D3003">
        <v>14.09</v>
      </c>
      <c r="E3003">
        <v>14.2</v>
      </c>
      <c r="F3003">
        <v>103609696</v>
      </c>
      <c r="G3003">
        <v>25.273290203327171</v>
      </c>
      <c r="H3003">
        <v>25.068267949666975</v>
      </c>
      <c r="I3003" s="2">
        <f>tsla_14yr_avg[[#This Row],[Average_14Y_Centered]]-tsla_14yr_avg[[#This Row],[MANUAL ROLLING AVERAGE]]</f>
        <v>0.20502225366019644</v>
      </c>
    </row>
    <row r="3004" spans="1:9" x14ac:dyDescent="0.25">
      <c r="A3004" s="1">
        <v>41723</v>
      </c>
      <c r="B3004">
        <v>14.94</v>
      </c>
      <c r="C3004">
        <v>15.14</v>
      </c>
      <c r="D3004">
        <v>14.53</v>
      </c>
      <c r="E3004">
        <v>14.7</v>
      </c>
      <c r="F3004">
        <v>117980746</v>
      </c>
      <c r="G3004">
        <v>25.206364644970414</v>
      </c>
      <c r="H3004">
        <v>24.995831173639449</v>
      </c>
      <c r="I3004" s="2">
        <f>tsla_14yr_avg[[#This Row],[Average_14Y_Centered]]-tsla_14yr_avg[[#This Row],[MANUAL ROLLING AVERAGE]]</f>
        <v>0.21053347133096523</v>
      </c>
    </row>
    <row r="3005" spans="1:9" x14ac:dyDescent="0.25">
      <c r="A3005" s="1">
        <v>41722</v>
      </c>
      <c r="B3005">
        <v>15.32</v>
      </c>
      <c r="C3005">
        <v>15.33</v>
      </c>
      <c r="D3005">
        <v>14.02</v>
      </c>
      <c r="E3005">
        <v>14.68</v>
      </c>
      <c r="F3005">
        <v>169994425</v>
      </c>
      <c r="G3005">
        <v>25.136718460969295</v>
      </c>
      <c r="H3005">
        <v>24.922374074074138</v>
      </c>
      <c r="I3005" s="2">
        <f>tsla_14yr_avg[[#This Row],[Average_14Y_Centered]]-tsla_14yr_avg[[#This Row],[MANUAL ROLLING AVERAGE]]</f>
        <v>0.21434438689515645</v>
      </c>
    </row>
    <row r="3006" spans="1:9" x14ac:dyDescent="0.25">
      <c r="A3006" s="1">
        <v>41719</v>
      </c>
      <c r="B3006">
        <v>15.73</v>
      </c>
      <c r="C3006">
        <v>15.75</v>
      </c>
      <c r="D3006">
        <v>15.17</v>
      </c>
      <c r="E3006">
        <v>15.26</v>
      </c>
      <c r="F3006">
        <v>123409777</v>
      </c>
      <c r="G3006">
        <v>24.922374074074074</v>
      </c>
      <c r="H3006">
        <v>24.850729899963017</v>
      </c>
      <c r="I3006" s="2">
        <f>tsla_14yr_avg[[#This Row],[Average_14Y_Centered]]-tsla_14yr_avg[[#This Row],[MANUAL ROLLING AVERAGE]]</f>
        <v>7.1644174111057168E-2</v>
      </c>
    </row>
    <row r="3007" spans="1:9" x14ac:dyDescent="0.25">
      <c r="A3007" s="1">
        <v>41718</v>
      </c>
      <c r="B3007">
        <v>15.74</v>
      </c>
      <c r="C3007">
        <v>15.95</v>
      </c>
      <c r="D3007">
        <v>15.56</v>
      </c>
      <c r="E3007">
        <v>15.66</v>
      </c>
      <c r="F3007">
        <v>57268634</v>
      </c>
      <c r="G3007">
        <v>24.922374074074074</v>
      </c>
      <c r="H3007">
        <v>24.779243884358849</v>
      </c>
      <c r="I3007" s="2">
        <f>tsla_14yr_avg[[#This Row],[Average_14Y_Centered]]-tsla_14yr_avg[[#This Row],[MANUAL ROLLING AVERAGE]]</f>
        <v>0.14313018971522595</v>
      </c>
    </row>
    <row r="3008" spans="1:9" x14ac:dyDescent="0.25">
      <c r="A3008" s="1">
        <v>41717</v>
      </c>
      <c r="B3008">
        <v>16.09</v>
      </c>
      <c r="C3008">
        <v>16.100000000000001</v>
      </c>
      <c r="D3008">
        <v>15.57</v>
      </c>
      <c r="E3008">
        <v>15.72</v>
      </c>
      <c r="F3008">
        <v>76069983</v>
      </c>
      <c r="G3008">
        <v>24.922374074074074</v>
      </c>
      <c r="H3008">
        <v>24.701690767519533</v>
      </c>
      <c r="I3008" s="2">
        <f>tsla_14yr_avg[[#This Row],[Average_14Y_Centered]]-tsla_14yr_avg[[#This Row],[MANUAL ROLLING AVERAGE]]</f>
        <v>0.22068330655454105</v>
      </c>
    </row>
    <row r="3009" spans="1:9" x14ac:dyDescent="0.25">
      <c r="A3009" s="1">
        <v>41716</v>
      </c>
      <c r="B3009">
        <v>15.8</v>
      </c>
      <c r="C3009">
        <v>16.100000000000001</v>
      </c>
      <c r="D3009">
        <v>15.67</v>
      </c>
      <c r="E3009">
        <v>16</v>
      </c>
      <c r="F3009">
        <v>93635316</v>
      </c>
      <c r="G3009">
        <v>24.850729899962946</v>
      </c>
      <c r="H3009">
        <v>24.62716246290805</v>
      </c>
      <c r="I3009" s="2">
        <f>tsla_14yr_avg[[#This Row],[Average_14Y_Centered]]-tsla_14yr_avg[[#This Row],[MANUAL ROLLING AVERAGE]]</f>
        <v>0.22356743705489635</v>
      </c>
    </row>
    <row r="3010" spans="1:9" x14ac:dyDescent="0.25">
      <c r="A3010" s="1">
        <v>41715</v>
      </c>
      <c r="B3010">
        <v>15.66</v>
      </c>
      <c r="C3010">
        <v>15.86</v>
      </c>
      <c r="D3010">
        <v>15.37</v>
      </c>
      <c r="E3010">
        <v>15.6</v>
      </c>
      <c r="F3010">
        <v>88688971</v>
      </c>
      <c r="G3010">
        <v>24.779243884358781</v>
      </c>
      <c r="H3010">
        <v>24.548738404452699</v>
      </c>
      <c r="I3010" s="2">
        <f>tsla_14yr_avg[[#This Row],[Average_14Y_Centered]]-tsla_14yr_avg[[#This Row],[MANUAL ROLLING AVERAGE]]</f>
        <v>0.23050547990608194</v>
      </c>
    </row>
    <row r="3011" spans="1:9" x14ac:dyDescent="0.25">
      <c r="A3011" s="1">
        <v>41712</v>
      </c>
      <c r="B3011">
        <v>15.69</v>
      </c>
      <c r="C3011">
        <v>15.8</v>
      </c>
      <c r="D3011">
        <v>15.22</v>
      </c>
      <c r="E3011">
        <v>15.4</v>
      </c>
      <c r="F3011">
        <v>124346108</v>
      </c>
      <c r="G3011">
        <v>24.548738404452688</v>
      </c>
      <c r="H3011">
        <v>24.472015590200467</v>
      </c>
      <c r="I3011" s="2">
        <f>tsla_14yr_avg[[#This Row],[Average_14Y_Centered]]-tsla_14yr_avg[[#This Row],[MANUAL ROLLING AVERAGE]]</f>
        <v>7.6722814252221383E-2</v>
      </c>
    </row>
    <row r="3012" spans="1:9" x14ac:dyDescent="0.25">
      <c r="A3012" s="1">
        <v>41711</v>
      </c>
      <c r="B3012">
        <v>16.25</v>
      </c>
      <c r="C3012">
        <v>16.28</v>
      </c>
      <c r="D3012">
        <v>15.6</v>
      </c>
      <c r="E3012">
        <v>15.85</v>
      </c>
      <c r="F3012">
        <v>93544956</v>
      </c>
      <c r="G3012">
        <v>24.548738404452688</v>
      </c>
      <c r="H3012">
        <v>24.394507983661363</v>
      </c>
      <c r="I3012" s="2">
        <f>tsla_14yr_avg[[#This Row],[Average_14Y_Centered]]-tsla_14yr_avg[[#This Row],[MANUAL ROLLING AVERAGE]]</f>
        <v>0.15423042079132543</v>
      </c>
    </row>
    <row r="3013" spans="1:9" x14ac:dyDescent="0.25">
      <c r="A3013" s="1">
        <v>41710</v>
      </c>
      <c r="B3013">
        <v>15.43</v>
      </c>
      <c r="C3013">
        <v>16.5</v>
      </c>
      <c r="D3013">
        <v>15.41</v>
      </c>
      <c r="E3013">
        <v>16.100000000000001</v>
      </c>
      <c r="F3013">
        <v>146458815</v>
      </c>
      <c r="G3013">
        <v>24.548738404452688</v>
      </c>
      <c r="H3013">
        <v>24.320846953937576</v>
      </c>
      <c r="I3013" s="2">
        <f>tsla_14yr_avg[[#This Row],[Average_14Y_Centered]]-tsla_14yr_avg[[#This Row],[MANUAL ROLLING AVERAGE]]</f>
        <v>0.22789145051511284</v>
      </c>
    </row>
    <row r="3014" spans="1:9" x14ac:dyDescent="0.25">
      <c r="A3014" s="1">
        <v>41709</v>
      </c>
      <c r="B3014">
        <v>15.77</v>
      </c>
      <c r="C3014">
        <v>16.309999999999999</v>
      </c>
      <c r="D3014">
        <v>15.5</v>
      </c>
      <c r="E3014">
        <v>15.63</v>
      </c>
      <c r="F3014">
        <v>132545371</v>
      </c>
      <c r="G3014">
        <v>24.472015590200446</v>
      </c>
      <c r="H3014">
        <v>24.246447417316968</v>
      </c>
      <c r="I3014" s="2">
        <f>tsla_14yr_avg[[#This Row],[Average_14Y_Centered]]-tsla_14yr_avg[[#This Row],[MANUAL ROLLING AVERAGE]]</f>
        <v>0.2255681728834773</v>
      </c>
    </row>
    <row r="3015" spans="1:9" x14ac:dyDescent="0.25">
      <c r="A3015" s="1">
        <v>41708</v>
      </c>
      <c r="B3015">
        <v>16.18</v>
      </c>
      <c r="C3015">
        <v>16.2</v>
      </c>
      <c r="D3015">
        <v>15.74</v>
      </c>
      <c r="E3015">
        <v>15.92</v>
      </c>
      <c r="F3015">
        <v>116186369</v>
      </c>
      <c r="G3015">
        <v>24.394507983661342</v>
      </c>
      <c r="H3015">
        <v>24.185695167286234</v>
      </c>
      <c r="I3015" s="2">
        <f>tsla_14yr_avg[[#This Row],[Average_14Y_Centered]]-tsla_14yr_avg[[#This Row],[MANUAL ROLLING AVERAGE]]</f>
        <v>0.20881281637510796</v>
      </c>
    </row>
    <row r="3016" spans="1:9" x14ac:dyDescent="0.25">
      <c r="A3016" s="1">
        <v>41705</v>
      </c>
      <c r="B3016">
        <v>16.86</v>
      </c>
      <c r="C3016">
        <v>16.989999999999998</v>
      </c>
      <c r="D3016">
        <v>16.29</v>
      </c>
      <c r="E3016">
        <v>16.41</v>
      </c>
      <c r="F3016">
        <v>117277080</v>
      </c>
      <c r="G3016">
        <v>24.185695167286248</v>
      </c>
      <c r="H3016">
        <v>24.12056526589809</v>
      </c>
      <c r="I3016" s="2">
        <f>tsla_14yr_avg[[#This Row],[Average_14Y_Centered]]-tsla_14yr_avg[[#This Row],[MANUAL ROLLING AVERAGE]]</f>
        <v>6.5129901388157663E-2</v>
      </c>
    </row>
    <row r="3017" spans="1:9" x14ac:dyDescent="0.25">
      <c r="A3017" s="1">
        <v>41704</v>
      </c>
      <c r="B3017">
        <v>16.940000000000001</v>
      </c>
      <c r="C3017">
        <v>17.170000000000002</v>
      </c>
      <c r="D3017">
        <v>16.63</v>
      </c>
      <c r="E3017">
        <v>16.86</v>
      </c>
      <c r="F3017">
        <v>110620884</v>
      </c>
      <c r="G3017">
        <v>24.185695167286248</v>
      </c>
      <c r="H3017">
        <v>24.052473958333319</v>
      </c>
      <c r="I3017" s="2">
        <f>tsla_14yr_avg[[#This Row],[Average_14Y_Centered]]-tsla_14yr_avg[[#This Row],[MANUAL ROLLING AVERAGE]]</f>
        <v>0.13322120895292855</v>
      </c>
    </row>
    <row r="3018" spans="1:9" x14ac:dyDescent="0.25">
      <c r="A3018" s="1">
        <v>41703</v>
      </c>
      <c r="B3018">
        <v>17.11</v>
      </c>
      <c r="C3018">
        <v>17.13</v>
      </c>
      <c r="D3018">
        <v>16.79</v>
      </c>
      <c r="E3018">
        <v>16.84</v>
      </c>
      <c r="F3018">
        <v>89201132</v>
      </c>
      <c r="G3018">
        <v>24.185695167286248</v>
      </c>
      <c r="H3018">
        <v>23.980394491998496</v>
      </c>
      <c r="I3018" s="2">
        <f>tsla_14yr_avg[[#This Row],[Average_14Y_Centered]]-tsla_14yr_avg[[#This Row],[MANUAL ROLLING AVERAGE]]</f>
        <v>0.2053006752877522</v>
      </c>
    </row>
    <row r="3019" spans="1:9" x14ac:dyDescent="0.25">
      <c r="A3019" s="1">
        <v>41702</v>
      </c>
      <c r="B3019">
        <v>17.23</v>
      </c>
      <c r="C3019">
        <v>17.329999999999998</v>
      </c>
      <c r="D3019">
        <v>16.86</v>
      </c>
      <c r="E3019">
        <v>16.989999999999998</v>
      </c>
      <c r="F3019">
        <v>131481015</v>
      </c>
      <c r="G3019">
        <v>24.120565265898101</v>
      </c>
      <c r="H3019">
        <v>23.904136262099765</v>
      </c>
      <c r="I3019" s="2">
        <f>tsla_14yr_avg[[#This Row],[Average_14Y_Centered]]-tsla_14yr_avg[[#This Row],[MANUAL ROLLING AVERAGE]]</f>
        <v>0.21642900379833563</v>
      </c>
    </row>
    <row r="3020" spans="1:9" x14ac:dyDescent="0.25">
      <c r="A3020" s="1">
        <v>41701</v>
      </c>
      <c r="B3020">
        <v>15.82</v>
      </c>
      <c r="C3020">
        <v>16.78</v>
      </c>
      <c r="D3020">
        <v>15.67</v>
      </c>
      <c r="E3020">
        <v>16.7</v>
      </c>
      <c r="F3020">
        <v>196639717</v>
      </c>
      <c r="G3020">
        <v>24.052473958333334</v>
      </c>
      <c r="H3020">
        <v>23.823847299813767</v>
      </c>
      <c r="I3020" s="2">
        <f>tsla_14yr_avg[[#This Row],[Average_14Y_Centered]]-tsla_14yr_avg[[#This Row],[MANUAL ROLLING AVERAGE]]</f>
        <v>0.22862665851956621</v>
      </c>
    </row>
    <row r="3021" spans="1:9" x14ac:dyDescent="0.25">
      <c r="A3021" s="1">
        <v>41698</v>
      </c>
      <c r="B3021">
        <v>16.64</v>
      </c>
      <c r="C3021">
        <v>16.850000000000001</v>
      </c>
      <c r="D3021">
        <v>16.170000000000002</v>
      </c>
      <c r="E3021">
        <v>16.32</v>
      </c>
      <c r="F3021">
        <v>219190530</v>
      </c>
      <c r="G3021">
        <v>23.823847299813782</v>
      </c>
      <c r="H3021">
        <v>23.748830104321893</v>
      </c>
      <c r="I3021" s="2">
        <f>tsla_14yr_avg[[#This Row],[Average_14Y_Centered]]-tsla_14yr_avg[[#This Row],[MANUAL ROLLING AVERAGE]]</f>
        <v>7.5017195491888344E-2</v>
      </c>
    </row>
    <row r="3022" spans="1:9" x14ac:dyDescent="0.25">
      <c r="A3022" s="1">
        <v>41697</v>
      </c>
      <c r="B3022">
        <v>17.420000000000002</v>
      </c>
      <c r="C3022">
        <v>17.46</v>
      </c>
      <c r="D3022">
        <v>16.559999999999999</v>
      </c>
      <c r="E3022">
        <v>16.84</v>
      </c>
      <c r="F3022">
        <v>269560942</v>
      </c>
      <c r="G3022">
        <v>23.823847299813782</v>
      </c>
      <c r="H3022">
        <v>23.672922102124474</v>
      </c>
      <c r="I3022" s="2">
        <f>tsla_14yr_avg[[#This Row],[Average_14Y_Centered]]-tsla_14yr_avg[[#This Row],[MANUAL ROLLING AVERAGE]]</f>
        <v>0.15092519768930757</v>
      </c>
    </row>
    <row r="3023" spans="1:9" x14ac:dyDescent="0.25">
      <c r="A3023" s="1">
        <v>41696</v>
      </c>
      <c r="B3023">
        <v>17.239999999999998</v>
      </c>
      <c r="C3023">
        <v>17.670000000000002</v>
      </c>
      <c r="D3023">
        <v>16.5</v>
      </c>
      <c r="E3023">
        <v>16.87</v>
      </c>
      <c r="F3023">
        <v>371568247</v>
      </c>
      <c r="G3023">
        <v>23.823847299813782</v>
      </c>
      <c r="H3023">
        <v>23.589526472781493</v>
      </c>
      <c r="I3023" s="2">
        <f>tsla_14yr_avg[[#This Row],[Average_14Y_Centered]]-tsla_14yr_avg[[#This Row],[MANUAL ROLLING AVERAGE]]</f>
        <v>0.23432082703228829</v>
      </c>
    </row>
    <row r="3024" spans="1:9" x14ac:dyDescent="0.25">
      <c r="A3024" s="1">
        <v>41695</v>
      </c>
      <c r="B3024">
        <v>15.33</v>
      </c>
      <c r="C3024">
        <v>17.28</v>
      </c>
      <c r="D3024">
        <v>15.23</v>
      </c>
      <c r="E3024">
        <v>16.53</v>
      </c>
      <c r="F3024">
        <v>491955445</v>
      </c>
      <c r="G3024">
        <v>23.748830104321907</v>
      </c>
      <c r="H3024">
        <v>23.511436031331584</v>
      </c>
      <c r="I3024" s="2">
        <f>tsla_14yr_avg[[#This Row],[Average_14Y_Centered]]-tsla_14yr_avg[[#This Row],[MANUAL ROLLING AVERAGE]]</f>
        <v>0.23739407299032322</v>
      </c>
    </row>
    <row r="3025" spans="1:9" x14ac:dyDescent="0.25">
      <c r="A3025" s="1">
        <v>41694</v>
      </c>
      <c r="B3025">
        <v>13.92</v>
      </c>
      <c r="C3025">
        <v>14.56</v>
      </c>
      <c r="D3025">
        <v>13.89</v>
      </c>
      <c r="E3025">
        <v>14.51</v>
      </c>
      <c r="F3025">
        <v>124547108</v>
      </c>
      <c r="G3025">
        <v>23.672922102124488</v>
      </c>
      <c r="H3025">
        <v>23.431339552238793</v>
      </c>
      <c r="I3025" s="2">
        <f>tsla_14yr_avg[[#This Row],[Average_14Y_Centered]]-tsla_14yr_avg[[#This Row],[MANUAL ROLLING AVERAGE]]</f>
        <v>0.24158254988569539</v>
      </c>
    </row>
    <row r="3026" spans="1:9" x14ac:dyDescent="0.25">
      <c r="A3026" s="1">
        <v>41691</v>
      </c>
      <c r="B3026">
        <v>14.11</v>
      </c>
      <c r="C3026">
        <v>14.27</v>
      </c>
      <c r="D3026">
        <v>13.95</v>
      </c>
      <c r="E3026">
        <v>13.97</v>
      </c>
      <c r="F3026">
        <v>117434821</v>
      </c>
      <c r="G3026">
        <v>23.431339552238803</v>
      </c>
      <c r="H3026">
        <v>23.342874206793564</v>
      </c>
      <c r="I3026" s="2">
        <f>tsla_14yr_avg[[#This Row],[Average_14Y_Centered]]-tsla_14yr_avg[[#This Row],[MANUAL ROLLING AVERAGE]]</f>
        <v>8.8465345445239763E-2</v>
      </c>
    </row>
    <row r="3027" spans="1:9" x14ac:dyDescent="0.25">
      <c r="A3027" s="1">
        <v>41690</v>
      </c>
      <c r="B3027">
        <v>14.33</v>
      </c>
      <c r="C3027">
        <v>14.35</v>
      </c>
      <c r="D3027">
        <v>13.75</v>
      </c>
      <c r="E3027">
        <v>14</v>
      </c>
      <c r="F3027">
        <v>270334148</v>
      </c>
      <c r="G3027">
        <v>23.431339552238803</v>
      </c>
      <c r="H3027">
        <v>23.253584764749796</v>
      </c>
      <c r="I3027" s="2">
        <f>tsla_14yr_avg[[#This Row],[Average_14Y_Centered]]-tsla_14yr_avg[[#This Row],[MANUAL ROLLING AVERAGE]]</f>
        <v>0.17775478748900753</v>
      </c>
    </row>
    <row r="3028" spans="1:9" x14ac:dyDescent="0.25">
      <c r="A3028" s="1">
        <v>41689</v>
      </c>
      <c r="B3028">
        <v>13.58</v>
      </c>
      <c r="C3028">
        <v>13.58</v>
      </c>
      <c r="D3028">
        <v>12.89</v>
      </c>
      <c r="E3028">
        <v>12.91</v>
      </c>
      <c r="F3028">
        <v>246298753</v>
      </c>
      <c r="G3028">
        <v>23.431339552238803</v>
      </c>
      <c r="H3028">
        <v>23.16288756070227</v>
      </c>
      <c r="I3028" s="2">
        <f>tsla_14yr_avg[[#This Row],[Average_14Y_Centered]]-tsla_14yr_avg[[#This Row],[MANUAL ROLLING AVERAGE]]</f>
        <v>0.26845199153653354</v>
      </c>
    </row>
    <row r="3029" spans="1:9" x14ac:dyDescent="0.25">
      <c r="A3029" s="1">
        <v>41688</v>
      </c>
      <c r="B3029">
        <v>13.68</v>
      </c>
      <c r="C3029">
        <v>13.73</v>
      </c>
      <c r="D3029">
        <v>13.42</v>
      </c>
      <c r="E3029">
        <v>13.58</v>
      </c>
      <c r="F3029">
        <v>140338209</v>
      </c>
      <c r="G3029">
        <v>23.342874206793578</v>
      </c>
      <c r="H3029">
        <v>23.072361733931231</v>
      </c>
      <c r="I3029" s="2">
        <f>tsla_14yr_avg[[#This Row],[Average_14Y_Centered]]-tsla_14yr_avg[[#This Row],[MANUAL ROLLING AVERAGE]]</f>
        <v>0.2705124728623467</v>
      </c>
    </row>
    <row r="3030" spans="1:9" x14ac:dyDescent="0.25">
      <c r="A3030" s="1">
        <v>41684</v>
      </c>
      <c r="B3030">
        <v>13.21</v>
      </c>
      <c r="C3030">
        <v>13.46</v>
      </c>
      <c r="D3030">
        <v>13.13</v>
      </c>
      <c r="E3030">
        <v>13.22</v>
      </c>
      <c r="F3030">
        <v>92602025</v>
      </c>
      <c r="G3030">
        <v>23.072361733931242</v>
      </c>
      <c r="H3030">
        <v>22.979289719626156</v>
      </c>
      <c r="I3030" s="2">
        <f>tsla_14yr_avg[[#This Row],[Average_14Y_Centered]]-tsla_14yr_avg[[#This Row],[MANUAL ROLLING AVERAGE]]</f>
        <v>9.307201430508627E-2</v>
      </c>
    </row>
    <row r="3031" spans="1:9" x14ac:dyDescent="0.25">
      <c r="A3031" s="1">
        <v>41683</v>
      </c>
      <c r="B3031">
        <v>12.89</v>
      </c>
      <c r="C3031">
        <v>13.51</v>
      </c>
      <c r="D3031">
        <v>12.88</v>
      </c>
      <c r="E3031">
        <v>13.31</v>
      </c>
      <c r="F3031">
        <v>122610846</v>
      </c>
      <c r="G3031">
        <v>23.072361733931242</v>
      </c>
      <c r="H3031">
        <v>22.886705310396394</v>
      </c>
      <c r="I3031" s="2">
        <f>tsla_14yr_avg[[#This Row],[Average_14Y_Centered]]-tsla_14yr_avg[[#This Row],[MANUAL ROLLING AVERAGE]]</f>
        <v>0.1856564235348479</v>
      </c>
    </row>
    <row r="3032" spans="1:9" x14ac:dyDescent="0.25">
      <c r="A3032" s="1">
        <v>41682</v>
      </c>
      <c r="B3032">
        <v>13.05</v>
      </c>
      <c r="C3032">
        <v>13.22</v>
      </c>
      <c r="D3032">
        <v>12.95</v>
      </c>
      <c r="E3032">
        <v>13.02</v>
      </c>
      <c r="F3032">
        <v>77719760</v>
      </c>
      <c r="G3032">
        <v>23.072361733931242</v>
      </c>
      <c r="H3032">
        <v>22.79490460157125</v>
      </c>
      <c r="I3032" s="2">
        <f>tsla_14yr_avg[[#This Row],[Average_14Y_Centered]]-tsla_14yr_avg[[#This Row],[MANUAL ROLLING AVERAGE]]</f>
        <v>0.27745713235999148</v>
      </c>
    </row>
    <row r="3033" spans="1:9" x14ac:dyDescent="0.25">
      <c r="A3033" s="1">
        <v>41681</v>
      </c>
      <c r="B3033">
        <v>13.26</v>
      </c>
      <c r="C3033">
        <v>13.48</v>
      </c>
      <c r="D3033">
        <v>12.85</v>
      </c>
      <c r="E3033">
        <v>13.11</v>
      </c>
      <c r="F3033">
        <v>161017200</v>
      </c>
      <c r="G3033">
        <v>22.979289719626166</v>
      </c>
      <c r="H3033">
        <v>22.697466317365247</v>
      </c>
      <c r="I3033" s="2">
        <f>tsla_14yr_avg[[#This Row],[Average_14Y_Centered]]-tsla_14yr_avg[[#This Row],[MANUAL ROLLING AVERAGE]]</f>
        <v>0.28182340226091895</v>
      </c>
    </row>
    <row r="3034" spans="1:9" x14ac:dyDescent="0.25">
      <c r="A3034" s="1">
        <v>41680</v>
      </c>
      <c r="B3034">
        <v>12.62</v>
      </c>
      <c r="C3034">
        <v>13.29</v>
      </c>
      <c r="D3034">
        <v>12.62</v>
      </c>
      <c r="E3034">
        <v>13.1</v>
      </c>
      <c r="F3034">
        <v>194839535</v>
      </c>
      <c r="G3034">
        <v>22.886705310396408</v>
      </c>
      <c r="H3034">
        <v>22.598210408086839</v>
      </c>
      <c r="I3034" s="2">
        <f>tsla_14yr_avg[[#This Row],[Average_14Y_Centered]]-tsla_14yr_avg[[#This Row],[MANUAL ROLLING AVERAGE]]</f>
        <v>0.28849490230956931</v>
      </c>
    </row>
    <row r="3035" spans="1:9" x14ac:dyDescent="0.25">
      <c r="A3035" s="1">
        <v>41677</v>
      </c>
      <c r="B3035">
        <v>12.07</v>
      </c>
      <c r="C3035">
        <v>12.44</v>
      </c>
      <c r="D3035">
        <v>11.97</v>
      </c>
      <c r="E3035">
        <v>12.44</v>
      </c>
      <c r="F3035">
        <v>134460933</v>
      </c>
      <c r="G3035">
        <v>22.59821040808686</v>
      </c>
      <c r="H3035">
        <v>22.500277153558034</v>
      </c>
      <c r="I3035" s="2">
        <f>tsla_14yr_avg[[#This Row],[Average_14Y_Centered]]-tsla_14yr_avg[[#This Row],[MANUAL ROLLING AVERAGE]]</f>
        <v>9.7933254528825842E-2</v>
      </c>
    </row>
    <row r="3036" spans="1:9" x14ac:dyDescent="0.25">
      <c r="A3036" s="1">
        <v>41676</v>
      </c>
      <c r="B3036">
        <v>11.75</v>
      </c>
      <c r="C3036">
        <v>12.01</v>
      </c>
      <c r="D3036">
        <v>11.73</v>
      </c>
      <c r="E3036">
        <v>11.89</v>
      </c>
      <c r="F3036">
        <v>87719385</v>
      </c>
      <c r="G3036">
        <v>22.59821040808686</v>
      </c>
      <c r="H3036">
        <v>22.402551517422243</v>
      </c>
      <c r="I3036" s="2">
        <f>tsla_14yr_avg[[#This Row],[Average_14Y_Centered]]-tsla_14yr_avg[[#This Row],[MANUAL ROLLING AVERAGE]]</f>
        <v>0.1956588906646175</v>
      </c>
    </row>
    <row r="3037" spans="1:9" x14ac:dyDescent="0.25">
      <c r="A3037" s="1">
        <v>41675</v>
      </c>
      <c r="B3037">
        <v>11.89</v>
      </c>
      <c r="C3037">
        <v>12.04</v>
      </c>
      <c r="D3037">
        <v>11.29</v>
      </c>
      <c r="E3037">
        <v>11.63</v>
      </c>
      <c r="F3037">
        <v>109139392</v>
      </c>
      <c r="G3037">
        <v>22.59821040808686</v>
      </c>
      <c r="H3037">
        <v>22.304164167916028</v>
      </c>
      <c r="I3037" s="2">
        <f>tsla_14yr_avg[[#This Row],[Average_14Y_Centered]]-tsla_14yr_avg[[#This Row],[MANUAL ROLLING AVERAGE]]</f>
        <v>0.29404624017083236</v>
      </c>
    </row>
    <row r="3038" spans="1:9" x14ac:dyDescent="0.25">
      <c r="A3038" s="1">
        <v>41674</v>
      </c>
      <c r="B3038">
        <v>12.05</v>
      </c>
      <c r="C3038">
        <v>12.11</v>
      </c>
      <c r="D3038">
        <v>11.75</v>
      </c>
      <c r="E3038">
        <v>11.92</v>
      </c>
      <c r="F3038">
        <v>70363317</v>
      </c>
      <c r="G3038">
        <v>22.500277153558052</v>
      </c>
      <c r="H3038">
        <v>22.203442069741261</v>
      </c>
      <c r="I3038" s="2">
        <f>tsla_14yr_avg[[#This Row],[Average_14Y_Centered]]-tsla_14yr_avg[[#This Row],[MANUAL ROLLING AVERAGE]]</f>
        <v>0.29683508381679147</v>
      </c>
    </row>
    <row r="3039" spans="1:9" x14ac:dyDescent="0.25">
      <c r="A3039" s="1">
        <v>41673</v>
      </c>
      <c r="B3039">
        <v>12.19</v>
      </c>
      <c r="C3039">
        <v>12.33</v>
      </c>
      <c r="D3039">
        <v>11.68</v>
      </c>
      <c r="E3039">
        <v>11.81</v>
      </c>
      <c r="F3039">
        <v>101679209</v>
      </c>
      <c r="G3039">
        <v>22.402551517422253</v>
      </c>
      <c r="H3039">
        <v>22.106766691672902</v>
      </c>
      <c r="I3039" s="2">
        <f>tsla_14yr_avg[[#This Row],[Average_14Y_Centered]]-tsla_14yr_avg[[#This Row],[MANUAL ROLLING AVERAGE]]</f>
        <v>0.29578482574935094</v>
      </c>
    </row>
    <row r="3040" spans="1:9" x14ac:dyDescent="0.25">
      <c r="A3040" s="1">
        <v>41670</v>
      </c>
      <c r="B3040">
        <v>11.92</v>
      </c>
      <c r="C3040">
        <v>12.4</v>
      </c>
      <c r="D3040">
        <v>11.9</v>
      </c>
      <c r="E3040">
        <v>12.09</v>
      </c>
      <c r="F3040">
        <v>97694365</v>
      </c>
      <c r="G3040">
        <v>22.106766691672917</v>
      </c>
      <c r="H3040">
        <v>22.01580863039398</v>
      </c>
      <c r="I3040" s="2">
        <f>tsla_14yr_avg[[#This Row],[Average_14Y_Centered]]-tsla_14yr_avg[[#This Row],[MANUAL ROLLING AVERAGE]]</f>
        <v>9.0958061278936242E-2</v>
      </c>
    </row>
    <row r="3041" spans="1:9" x14ac:dyDescent="0.25">
      <c r="A3041" s="1">
        <v>41669</v>
      </c>
      <c r="B3041">
        <v>11.87</v>
      </c>
      <c r="C3041">
        <v>12.32</v>
      </c>
      <c r="D3041">
        <v>11.8</v>
      </c>
      <c r="E3041">
        <v>12.19</v>
      </c>
      <c r="F3041">
        <v>128628252</v>
      </c>
      <c r="G3041">
        <v>22.106766691672917</v>
      </c>
      <c r="H3041">
        <v>21.91953828828828</v>
      </c>
      <c r="I3041" s="2">
        <f>tsla_14yr_avg[[#This Row],[Average_14Y_Centered]]-tsla_14yr_avg[[#This Row],[MANUAL ROLLING AVERAGE]]</f>
        <v>0.18722840338463698</v>
      </c>
    </row>
    <row r="3042" spans="1:9" x14ac:dyDescent="0.25">
      <c r="A3042" s="1">
        <v>41668</v>
      </c>
      <c r="B3042">
        <v>11.69</v>
      </c>
      <c r="C3042">
        <v>11.94</v>
      </c>
      <c r="D3042">
        <v>11.54</v>
      </c>
      <c r="E3042">
        <v>11.68</v>
      </c>
      <c r="F3042">
        <v>89352332</v>
      </c>
      <c r="G3042">
        <v>22.106766691672917</v>
      </c>
      <c r="H3042">
        <v>21.819601952684927</v>
      </c>
      <c r="I3042" s="2">
        <f>tsla_14yr_avg[[#This Row],[Average_14Y_Centered]]-tsla_14yr_avg[[#This Row],[MANUAL ROLLING AVERAGE]]</f>
        <v>0.28716473898798967</v>
      </c>
    </row>
    <row r="3043" spans="1:9" x14ac:dyDescent="0.25">
      <c r="A3043" s="1">
        <v>41667</v>
      </c>
      <c r="B3043">
        <v>11.43</v>
      </c>
      <c r="C3043">
        <v>11.93</v>
      </c>
      <c r="D3043">
        <v>11.4</v>
      </c>
      <c r="E3043">
        <v>11.89</v>
      </c>
      <c r="F3043">
        <v>91923634</v>
      </c>
      <c r="G3043">
        <v>22.015808630393995</v>
      </c>
      <c r="H3043">
        <v>21.717220135236651</v>
      </c>
      <c r="I3043" s="2">
        <f>tsla_14yr_avg[[#This Row],[Average_14Y_Centered]]-tsla_14yr_avg[[#This Row],[MANUAL ROLLING AVERAGE]]</f>
        <v>0.2985884951573432</v>
      </c>
    </row>
    <row r="3044" spans="1:9" x14ac:dyDescent="0.25">
      <c r="A3044" s="1">
        <v>41666</v>
      </c>
      <c r="B3044">
        <v>11.68</v>
      </c>
      <c r="C3044">
        <v>11.86</v>
      </c>
      <c r="D3044">
        <v>10.98</v>
      </c>
      <c r="E3044">
        <v>11.31</v>
      </c>
      <c r="F3044">
        <v>131066730</v>
      </c>
      <c r="G3044">
        <v>21.91953828828829</v>
      </c>
      <c r="H3044">
        <v>21.615046974821478</v>
      </c>
      <c r="I3044" s="2">
        <f>tsla_14yr_avg[[#This Row],[Average_14Y_Centered]]-tsla_14yr_avg[[#This Row],[MANUAL ROLLING AVERAGE]]</f>
        <v>0.30449131346681213</v>
      </c>
    </row>
    <row r="3045" spans="1:9" x14ac:dyDescent="0.25">
      <c r="A3045" s="1">
        <v>41663</v>
      </c>
      <c r="B3045">
        <v>11.86</v>
      </c>
      <c r="C3045">
        <v>12.03</v>
      </c>
      <c r="D3045">
        <v>11.57</v>
      </c>
      <c r="E3045">
        <v>11.64</v>
      </c>
      <c r="F3045">
        <v>115669559</v>
      </c>
      <c r="G3045">
        <v>21.615046974821496</v>
      </c>
      <c r="H3045">
        <v>21.517078947368404</v>
      </c>
      <c r="I3045" s="2">
        <f>tsla_14yr_avg[[#This Row],[Average_14Y_Centered]]-tsla_14yr_avg[[#This Row],[MANUAL ROLLING AVERAGE]]</f>
        <v>9.7968027453092077E-2</v>
      </c>
    </row>
    <row r="3046" spans="1:9" x14ac:dyDescent="0.25">
      <c r="A3046" s="1">
        <v>41662</v>
      </c>
      <c r="B3046">
        <v>11.82</v>
      </c>
      <c r="C3046">
        <v>12.16</v>
      </c>
      <c r="D3046">
        <v>11.56</v>
      </c>
      <c r="E3046">
        <v>12.1</v>
      </c>
      <c r="F3046">
        <v>118492847</v>
      </c>
      <c r="G3046">
        <v>21.615046974821496</v>
      </c>
      <c r="H3046">
        <v>21.419244076720553</v>
      </c>
      <c r="I3046" s="2">
        <f>tsla_14yr_avg[[#This Row],[Average_14Y_Centered]]-tsla_14yr_avg[[#This Row],[MANUAL ROLLING AVERAGE]]</f>
        <v>0.19580289810094342</v>
      </c>
    </row>
    <row r="3047" spans="1:9" x14ac:dyDescent="0.25">
      <c r="A3047" s="1">
        <v>41661</v>
      </c>
      <c r="B3047">
        <v>11.85</v>
      </c>
      <c r="C3047">
        <v>12.02</v>
      </c>
      <c r="D3047">
        <v>11.65</v>
      </c>
      <c r="E3047">
        <v>11.9</v>
      </c>
      <c r="F3047">
        <v>105551463</v>
      </c>
      <c r="G3047">
        <v>21.615046974821496</v>
      </c>
      <c r="H3047">
        <v>21.320650865312246</v>
      </c>
      <c r="I3047" s="2">
        <f>tsla_14yr_avg[[#This Row],[Average_14Y_Centered]]-tsla_14yr_avg[[#This Row],[MANUAL ROLLING AVERAGE]]</f>
        <v>0.29439610950925044</v>
      </c>
    </row>
    <row r="3048" spans="1:9" x14ac:dyDescent="0.25">
      <c r="A3048" s="1">
        <v>41660</v>
      </c>
      <c r="B3048">
        <v>11.42</v>
      </c>
      <c r="C3048">
        <v>11.82</v>
      </c>
      <c r="D3048">
        <v>11.39</v>
      </c>
      <c r="E3048">
        <v>11.78</v>
      </c>
      <c r="F3048">
        <v>146186610</v>
      </c>
      <c r="G3048">
        <v>21.517078947368422</v>
      </c>
      <c r="H3048">
        <v>21.222721114038379</v>
      </c>
      <c r="I3048" s="2">
        <f>tsla_14yr_avg[[#This Row],[Average_14Y_Centered]]-tsla_14yr_avg[[#This Row],[MANUAL ROLLING AVERAGE]]</f>
        <v>0.29435783333004295</v>
      </c>
    </row>
    <row r="3049" spans="1:9" x14ac:dyDescent="0.25">
      <c r="A3049" s="1">
        <v>41656</v>
      </c>
      <c r="B3049">
        <v>11.35</v>
      </c>
      <c r="C3049">
        <v>11.55</v>
      </c>
      <c r="D3049">
        <v>11.2</v>
      </c>
      <c r="E3049">
        <v>11.33</v>
      </c>
      <c r="F3049">
        <v>138240562</v>
      </c>
      <c r="G3049">
        <v>21.222721114038389</v>
      </c>
      <c r="H3049">
        <v>21.127025602409631</v>
      </c>
      <c r="I3049" s="2">
        <f>tsla_14yr_avg[[#This Row],[Average_14Y_Centered]]-tsla_14yr_avg[[#This Row],[MANUAL ROLLING AVERAGE]]</f>
        <v>9.5695511628758112E-2</v>
      </c>
    </row>
    <row r="3050" spans="1:9" x14ac:dyDescent="0.25">
      <c r="A3050" s="1">
        <v>41655</v>
      </c>
      <c r="B3050">
        <v>10.83</v>
      </c>
      <c r="C3050">
        <v>11.51</v>
      </c>
      <c r="D3050">
        <v>10.83</v>
      </c>
      <c r="E3050">
        <v>11.4</v>
      </c>
      <c r="F3050">
        <v>179731685</v>
      </c>
      <c r="G3050">
        <v>21.222721114038389</v>
      </c>
      <c r="H3050">
        <v>21.028892655367219</v>
      </c>
      <c r="I3050" s="2">
        <f>tsla_14yr_avg[[#This Row],[Average_14Y_Centered]]-tsla_14yr_avg[[#This Row],[MANUAL ROLLING AVERAGE]]</f>
        <v>0.19382845867117027</v>
      </c>
    </row>
    <row r="3051" spans="1:9" x14ac:dyDescent="0.25">
      <c r="A3051" s="1">
        <v>41654</v>
      </c>
      <c r="B3051">
        <v>11.23</v>
      </c>
      <c r="C3051">
        <v>11.48</v>
      </c>
      <c r="D3051">
        <v>10.81</v>
      </c>
      <c r="E3051">
        <v>10.94</v>
      </c>
      <c r="F3051">
        <v>307335001</v>
      </c>
      <c r="G3051">
        <v>21.222721114038389</v>
      </c>
      <c r="H3051">
        <v>20.929506405425759</v>
      </c>
      <c r="I3051" s="2">
        <f>tsla_14yr_avg[[#This Row],[Average_14Y_Centered]]-tsla_14yr_avg[[#This Row],[MANUAL ROLLING AVERAGE]]</f>
        <v>0.29321470861263066</v>
      </c>
    </row>
    <row r="3052" spans="1:9" x14ac:dyDescent="0.25">
      <c r="A3052" s="1">
        <v>41653</v>
      </c>
      <c r="B3052">
        <v>9.3699999999999992</v>
      </c>
      <c r="C3052">
        <v>10.8</v>
      </c>
      <c r="D3052">
        <v>9.11</v>
      </c>
      <c r="E3052">
        <v>10.75</v>
      </c>
      <c r="F3052">
        <v>419037880</v>
      </c>
      <c r="G3052">
        <v>21.127025602409638</v>
      </c>
      <c r="H3052">
        <v>20.83066716924235</v>
      </c>
      <c r="I3052" s="2">
        <f>tsla_14yr_avg[[#This Row],[Average_14Y_Centered]]-tsla_14yr_avg[[#This Row],[MANUAL ROLLING AVERAGE]]</f>
        <v>0.29635843316728838</v>
      </c>
    </row>
    <row r="3053" spans="1:9" x14ac:dyDescent="0.25">
      <c r="A3053" s="1">
        <v>41652</v>
      </c>
      <c r="B3053">
        <v>9.7200000000000006</v>
      </c>
      <c r="C3053">
        <v>9.8000000000000007</v>
      </c>
      <c r="D3053">
        <v>9.19</v>
      </c>
      <c r="E3053">
        <v>9.2899999999999991</v>
      </c>
      <c r="F3053">
        <v>94869787</v>
      </c>
      <c r="G3053">
        <v>21.02889265536723</v>
      </c>
      <c r="H3053">
        <v>20.736561085972834</v>
      </c>
      <c r="I3053" s="2">
        <f>tsla_14yr_avg[[#This Row],[Average_14Y_Centered]]-tsla_14yr_avg[[#This Row],[MANUAL ROLLING AVERAGE]]</f>
        <v>0.29233156939439553</v>
      </c>
    </row>
    <row r="3054" spans="1:9" x14ac:dyDescent="0.25">
      <c r="A3054" s="1">
        <v>41649</v>
      </c>
      <c r="B3054">
        <v>9.9</v>
      </c>
      <c r="C3054">
        <v>9.93</v>
      </c>
      <c r="D3054">
        <v>9.48</v>
      </c>
      <c r="E3054">
        <v>9.7100000000000009</v>
      </c>
      <c r="F3054">
        <v>111758095</v>
      </c>
      <c r="G3054">
        <v>20.736561085972852</v>
      </c>
      <c r="H3054">
        <v>20.633730667672555</v>
      </c>
      <c r="I3054" s="2">
        <f>tsla_14yr_avg[[#This Row],[Average_14Y_Centered]]-tsla_14yr_avg[[#This Row],[MANUAL ROLLING AVERAGE]]</f>
        <v>0.1028304183002966</v>
      </c>
    </row>
    <row r="3055" spans="1:9" x14ac:dyDescent="0.25">
      <c r="A3055" s="1">
        <v>41648</v>
      </c>
      <c r="B3055">
        <v>10.17</v>
      </c>
      <c r="C3055">
        <v>10.23</v>
      </c>
      <c r="D3055">
        <v>9.7899999999999991</v>
      </c>
      <c r="E3055">
        <v>9.84</v>
      </c>
      <c r="F3055">
        <v>80833643</v>
      </c>
      <c r="G3055">
        <v>20.736561085972852</v>
      </c>
      <c r="H3055">
        <v>20.538871698113191</v>
      </c>
      <c r="I3055" s="2">
        <f>tsla_14yr_avg[[#This Row],[Average_14Y_Centered]]-tsla_14yr_avg[[#This Row],[MANUAL ROLLING AVERAGE]]</f>
        <v>0.19768938785966128</v>
      </c>
    </row>
    <row r="3056" spans="1:9" x14ac:dyDescent="0.25">
      <c r="A3056" s="1">
        <v>41647</v>
      </c>
      <c r="B3056">
        <v>9.92</v>
      </c>
      <c r="C3056">
        <v>10.25</v>
      </c>
      <c r="D3056">
        <v>9.92</v>
      </c>
      <c r="E3056">
        <v>10.09</v>
      </c>
      <c r="F3056">
        <v>92500190</v>
      </c>
      <c r="G3056">
        <v>20.736561085972852</v>
      </c>
      <c r="H3056">
        <v>20.451498678746677</v>
      </c>
      <c r="I3056" s="2">
        <f>tsla_14yr_avg[[#This Row],[Average_14Y_Centered]]-tsla_14yr_avg[[#This Row],[MANUAL ROLLING AVERAGE]]</f>
        <v>0.28506240722617449</v>
      </c>
    </row>
    <row r="3057" spans="1:9" x14ac:dyDescent="0.25">
      <c r="A3057" s="1">
        <v>41646</v>
      </c>
      <c r="B3057">
        <v>9.84</v>
      </c>
      <c r="C3057">
        <v>10.029999999999999</v>
      </c>
      <c r="D3057">
        <v>9.68</v>
      </c>
      <c r="E3057">
        <v>9.9600000000000009</v>
      </c>
      <c r="F3057">
        <v>75627168</v>
      </c>
      <c r="G3057">
        <v>20.633730667672577</v>
      </c>
      <c r="H3057">
        <v>20.366684290030197</v>
      </c>
      <c r="I3057" s="2">
        <f>tsla_14yr_avg[[#This Row],[Average_14Y_Centered]]-tsla_14yr_avg[[#This Row],[MANUAL ROLLING AVERAGE]]</f>
        <v>0.26704637764238015</v>
      </c>
    </row>
    <row r="3058" spans="1:9" x14ac:dyDescent="0.25">
      <c r="A3058" s="1">
        <v>41645</v>
      </c>
      <c r="B3058">
        <v>10</v>
      </c>
      <c r="C3058">
        <v>10.029999999999999</v>
      </c>
      <c r="D3058">
        <v>9.68</v>
      </c>
      <c r="E3058">
        <v>9.8000000000000007</v>
      </c>
      <c r="F3058">
        <v>80509868</v>
      </c>
      <c r="G3058">
        <v>20.538871698113208</v>
      </c>
      <c r="H3058">
        <v>20.282478277295038</v>
      </c>
      <c r="I3058" s="2">
        <f>tsla_14yr_avg[[#This Row],[Average_14Y_Centered]]-tsla_14yr_avg[[#This Row],[MANUAL ROLLING AVERAGE]]</f>
        <v>0.25639342081817063</v>
      </c>
    </row>
    <row r="3059" spans="1:9" x14ac:dyDescent="0.25">
      <c r="A3059" s="1">
        <v>41642</v>
      </c>
      <c r="B3059">
        <v>10</v>
      </c>
      <c r="C3059">
        <v>10.15</v>
      </c>
      <c r="D3059">
        <v>9.91</v>
      </c>
      <c r="E3059">
        <v>9.9700000000000006</v>
      </c>
      <c r="F3059">
        <v>70482642</v>
      </c>
      <c r="G3059">
        <v>20.282478277295052</v>
      </c>
      <c r="H3059">
        <v>20.201247165532877</v>
      </c>
      <c r="I3059" s="2">
        <f>tsla_14yr_avg[[#This Row],[Average_14Y_Centered]]-tsla_14yr_avg[[#This Row],[MANUAL ROLLING AVERAGE]]</f>
        <v>8.1231111762175345E-2</v>
      </c>
    </row>
    <row r="3060" spans="1:9" x14ac:dyDescent="0.25">
      <c r="A3060" s="1">
        <v>41641</v>
      </c>
      <c r="B3060">
        <v>9.99</v>
      </c>
      <c r="C3060">
        <v>10.17</v>
      </c>
      <c r="D3060">
        <v>9.77</v>
      </c>
      <c r="E3060">
        <v>10.01</v>
      </c>
      <c r="F3060">
        <v>92930420</v>
      </c>
      <c r="G3060">
        <v>20.282478277295052</v>
      </c>
      <c r="H3060">
        <v>20.121327032136108</v>
      </c>
      <c r="I3060" s="2">
        <f>tsla_14yr_avg[[#This Row],[Average_14Y_Centered]]-tsla_14yr_avg[[#This Row],[MANUAL ROLLING AVERAGE]]</f>
        <v>0.16115124515894408</v>
      </c>
    </row>
    <row r="3061" spans="1:9" x14ac:dyDescent="0.25">
      <c r="A3061" s="1">
        <v>41639</v>
      </c>
      <c r="B3061">
        <v>10.15</v>
      </c>
      <c r="C3061">
        <v>10.210000000000001</v>
      </c>
      <c r="D3061">
        <v>9.91</v>
      </c>
      <c r="E3061">
        <v>10.029999999999999</v>
      </c>
      <c r="F3061">
        <v>64000716</v>
      </c>
      <c r="G3061">
        <v>20.282478277295052</v>
      </c>
      <c r="H3061">
        <v>20.044973524962181</v>
      </c>
      <c r="I3061" s="2">
        <f>tsla_14yr_avg[[#This Row],[Average_14Y_Centered]]-tsla_14yr_avg[[#This Row],[MANUAL ROLLING AVERAGE]]</f>
        <v>0.23750475233287105</v>
      </c>
    </row>
    <row r="3062" spans="1:9" x14ac:dyDescent="0.25">
      <c r="A3062" s="1">
        <v>41638</v>
      </c>
      <c r="B3062">
        <v>10.07</v>
      </c>
      <c r="C3062">
        <v>10.32</v>
      </c>
      <c r="D3062">
        <v>10.050000000000001</v>
      </c>
      <c r="E3062">
        <v>10.16</v>
      </c>
      <c r="F3062">
        <v>67081209</v>
      </c>
      <c r="G3062">
        <v>20.20124716553288</v>
      </c>
      <c r="H3062">
        <v>19.968853575482413</v>
      </c>
      <c r="I3062" s="2">
        <f>tsla_14yr_avg[[#This Row],[Average_14Y_Centered]]-tsla_14yr_avg[[#This Row],[MANUAL ROLLING AVERAGE]]</f>
        <v>0.23239359005046722</v>
      </c>
    </row>
    <row r="3063" spans="1:9" x14ac:dyDescent="0.25">
      <c r="A3063" s="1">
        <v>41635</v>
      </c>
      <c r="B3063">
        <v>10.35</v>
      </c>
      <c r="C3063">
        <v>10.37</v>
      </c>
      <c r="D3063">
        <v>10.050000000000001</v>
      </c>
      <c r="E3063">
        <v>10.07</v>
      </c>
      <c r="F3063">
        <v>82036044</v>
      </c>
      <c r="G3063">
        <v>19.968853575482406</v>
      </c>
      <c r="H3063">
        <v>19.892918243754732</v>
      </c>
      <c r="I3063" s="2">
        <f>tsla_14yr_avg[[#This Row],[Average_14Y_Centered]]-tsla_14yr_avg[[#This Row],[MANUAL ROLLING AVERAGE]]</f>
        <v>7.5935331727674082E-2</v>
      </c>
    </row>
    <row r="3064" spans="1:9" x14ac:dyDescent="0.25">
      <c r="A3064" s="1">
        <v>41634</v>
      </c>
      <c r="B3064">
        <v>10.34</v>
      </c>
      <c r="C3064">
        <v>10.53</v>
      </c>
      <c r="D3064">
        <v>10.29</v>
      </c>
      <c r="E3064">
        <v>10.37</v>
      </c>
      <c r="F3064">
        <v>106942985</v>
      </c>
      <c r="G3064">
        <v>19.968853575482406</v>
      </c>
      <c r="H3064">
        <v>19.818917076864821</v>
      </c>
      <c r="I3064" s="2">
        <f>tsla_14yr_avg[[#This Row],[Average_14Y_Centered]]-tsla_14yr_avg[[#This Row],[MANUAL ROLLING AVERAGE]]</f>
        <v>0.14993649861758485</v>
      </c>
    </row>
    <row r="3065" spans="1:9" x14ac:dyDescent="0.25">
      <c r="A3065" s="1">
        <v>41632</v>
      </c>
      <c r="B3065">
        <v>10</v>
      </c>
      <c r="C3065">
        <v>10.33</v>
      </c>
      <c r="D3065">
        <v>9.99</v>
      </c>
      <c r="E3065">
        <v>10.09</v>
      </c>
      <c r="F3065">
        <v>149122428</v>
      </c>
      <c r="G3065">
        <v>19.968853575482406</v>
      </c>
      <c r="H3065">
        <v>19.745571969696964</v>
      </c>
      <c r="I3065" s="2">
        <f>tsla_14yr_avg[[#This Row],[Average_14Y_Centered]]-tsla_14yr_avg[[#This Row],[MANUAL ROLLING AVERAGE]]</f>
        <v>0.22328160578544143</v>
      </c>
    </row>
    <row r="3066" spans="1:9" x14ac:dyDescent="0.25">
      <c r="A3066" s="1">
        <v>41631</v>
      </c>
      <c r="B3066">
        <v>9.66</v>
      </c>
      <c r="C3066">
        <v>9.75</v>
      </c>
      <c r="D3066">
        <v>9.51</v>
      </c>
      <c r="E3066">
        <v>9.57</v>
      </c>
      <c r="F3066">
        <v>80782673</v>
      </c>
      <c r="G3066">
        <v>19.892918243754732</v>
      </c>
      <c r="H3066">
        <v>19.670970064418334</v>
      </c>
      <c r="I3066" s="2">
        <f>tsla_14yr_avg[[#This Row],[Average_14Y_Centered]]-tsla_14yr_avg[[#This Row],[MANUAL ROLLING AVERAGE]]</f>
        <v>0.22194817933639754</v>
      </c>
    </row>
    <row r="3067" spans="1:9" x14ac:dyDescent="0.25">
      <c r="A3067" s="1">
        <v>41628</v>
      </c>
      <c r="B3067">
        <v>9.44</v>
      </c>
      <c r="C3067">
        <v>9.6199999999999992</v>
      </c>
      <c r="D3067">
        <v>9.44</v>
      </c>
      <c r="E3067">
        <v>9.5500000000000007</v>
      </c>
      <c r="F3067">
        <v>111338169</v>
      </c>
      <c r="G3067">
        <v>19.670970064418338</v>
      </c>
      <c r="H3067">
        <v>19.590606520090976</v>
      </c>
      <c r="I3067" s="2">
        <f>tsla_14yr_avg[[#This Row],[Average_14Y_Centered]]-tsla_14yr_avg[[#This Row],[MANUAL ROLLING AVERAGE]]</f>
        <v>8.0363544327362035E-2</v>
      </c>
    </row>
    <row r="3068" spans="1:9" x14ac:dyDescent="0.25">
      <c r="A3068" s="1">
        <v>41627</v>
      </c>
      <c r="B3068">
        <v>9.7899999999999991</v>
      </c>
      <c r="C3068">
        <v>9.8000000000000007</v>
      </c>
      <c r="D3068">
        <v>9.27</v>
      </c>
      <c r="E3068">
        <v>9.3800000000000008</v>
      </c>
      <c r="F3068">
        <v>191379317</v>
      </c>
      <c r="G3068">
        <v>19.670970064418338</v>
      </c>
      <c r="H3068">
        <v>19.515127038301095</v>
      </c>
      <c r="I3068" s="2">
        <f>tsla_14yr_avg[[#This Row],[Average_14Y_Centered]]-tsla_14yr_avg[[#This Row],[MANUAL ROLLING AVERAGE]]</f>
        <v>0.15584302611724254</v>
      </c>
    </row>
    <row r="3069" spans="1:9" x14ac:dyDescent="0.25">
      <c r="A3069" s="1">
        <v>41626</v>
      </c>
      <c r="B3069">
        <v>10.15</v>
      </c>
      <c r="C3069">
        <v>10.33</v>
      </c>
      <c r="D3069">
        <v>9.73</v>
      </c>
      <c r="E3069">
        <v>9.8699999999999992</v>
      </c>
      <c r="F3069">
        <v>173728693</v>
      </c>
      <c r="G3069">
        <v>19.670970064418338</v>
      </c>
      <c r="H3069">
        <v>19.443778452200299</v>
      </c>
      <c r="I3069" s="2">
        <f>tsla_14yr_avg[[#This Row],[Average_14Y_Centered]]-tsla_14yr_avg[[#This Row],[MANUAL ROLLING AVERAGE]]</f>
        <v>0.2271916122180393</v>
      </c>
    </row>
    <row r="3070" spans="1:9" x14ac:dyDescent="0.25">
      <c r="A3070" s="1">
        <v>41625</v>
      </c>
      <c r="B3070">
        <v>9.84</v>
      </c>
      <c r="C3070">
        <v>10.31</v>
      </c>
      <c r="D3070">
        <v>9.75</v>
      </c>
      <c r="E3070">
        <v>10.16</v>
      </c>
      <c r="F3070">
        <v>157424712</v>
      </c>
      <c r="G3070">
        <v>19.590606520090976</v>
      </c>
      <c r="H3070">
        <v>19.371051233396585</v>
      </c>
      <c r="I3070" s="2">
        <f>tsla_14yr_avg[[#This Row],[Average_14Y_Centered]]-tsla_14yr_avg[[#This Row],[MANUAL ROLLING AVERAGE]]</f>
        <v>0.21955528669439062</v>
      </c>
    </row>
    <row r="3071" spans="1:9" x14ac:dyDescent="0.25">
      <c r="A3071" s="1">
        <v>41624</v>
      </c>
      <c r="B3071">
        <v>9.9</v>
      </c>
      <c r="C3071">
        <v>10.029999999999999</v>
      </c>
      <c r="D3071">
        <v>9.74</v>
      </c>
      <c r="E3071">
        <v>9.86</v>
      </c>
      <c r="F3071">
        <v>100129243</v>
      </c>
      <c r="G3071">
        <v>19.515127038301099</v>
      </c>
      <c r="H3071">
        <v>19.297433561123764</v>
      </c>
      <c r="I3071" s="2">
        <f>tsla_14yr_avg[[#This Row],[Average_14Y_Centered]]-tsla_14yr_avg[[#This Row],[MANUAL ROLLING AVERAGE]]</f>
        <v>0.21769347717733467</v>
      </c>
    </row>
    <row r="3072" spans="1:9" x14ac:dyDescent="0.25">
      <c r="A3072" s="1">
        <v>41621</v>
      </c>
      <c r="B3072">
        <v>9.8699999999999992</v>
      </c>
      <c r="C3072">
        <v>10.119999999999999</v>
      </c>
      <c r="D3072">
        <v>9.82</v>
      </c>
      <c r="E3072">
        <v>9.84</v>
      </c>
      <c r="F3072">
        <v>158996848</v>
      </c>
      <c r="G3072">
        <v>19.297433561123764</v>
      </c>
      <c r="H3072">
        <v>19.227538928978355</v>
      </c>
      <c r="I3072" s="2">
        <f>tsla_14yr_avg[[#This Row],[Average_14Y_Centered]]-tsla_14yr_avg[[#This Row],[MANUAL ROLLING AVERAGE]]</f>
        <v>6.9894632145409474E-2</v>
      </c>
    </row>
    <row r="3073" spans="1:9" x14ac:dyDescent="0.25">
      <c r="A3073" s="1">
        <v>41620</v>
      </c>
      <c r="B3073">
        <v>9.31</v>
      </c>
      <c r="C3073">
        <v>9.8800000000000008</v>
      </c>
      <c r="D3073">
        <v>9.24</v>
      </c>
      <c r="E3073">
        <v>9.83</v>
      </c>
      <c r="F3073">
        <v>161517001</v>
      </c>
      <c r="G3073">
        <v>19.297433561123764</v>
      </c>
      <c r="H3073">
        <v>19.155429331306991</v>
      </c>
      <c r="I3073" s="2">
        <f>tsla_14yr_avg[[#This Row],[Average_14Y_Centered]]-tsla_14yr_avg[[#This Row],[MANUAL ROLLING AVERAGE]]</f>
        <v>0.14200422981677363</v>
      </c>
    </row>
    <row r="3074" spans="1:9" x14ac:dyDescent="0.25">
      <c r="A3074" s="1">
        <v>41619</v>
      </c>
      <c r="B3074">
        <v>9.4600000000000009</v>
      </c>
      <c r="C3074">
        <v>9.5399999999999991</v>
      </c>
      <c r="D3074">
        <v>9.3000000000000007</v>
      </c>
      <c r="E3074">
        <v>9.31</v>
      </c>
      <c r="F3074">
        <v>107067740</v>
      </c>
      <c r="G3074">
        <v>19.297433561123764</v>
      </c>
      <c r="H3074">
        <v>19.086126947928538</v>
      </c>
      <c r="I3074" s="2">
        <f>tsla_14yr_avg[[#This Row],[Average_14Y_Centered]]-tsla_14yr_avg[[#This Row],[MANUAL ROLLING AVERAGE]]</f>
        <v>0.21130661319522659</v>
      </c>
    </row>
    <row r="3075" spans="1:9" x14ac:dyDescent="0.25">
      <c r="A3075" s="1">
        <v>41618</v>
      </c>
      <c r="B3075">
        <v>9.34</v>
      </c>
      <c r="C3075">
        <v>9.7200000000000006</v>
      </c>
      <c r="D3075">
        <v>9.32</v>
      </c>
      <c r="E3075">
        <v>9.48</v>
      </c>
      <c r="F3075">
        <v>161223601</v>
      </c>
      <c r="G3075">
        <v>19.227538928978351</v>
      </c>
      <c r="H3075">
        <v>19.011015209125471</v>
      </c>
      <c r="I3075" s="2">
        <f>tsla_14yr_avg[[#This Row],[Average_14Y_Centered]]-tsla_14yr_avg[[#This Row],[MANUAL ROLLING AVERAGE]]</f>
        <v>0.21652371985287999</v>
      </c>
    </row>
    <row r="3076" spans="1:9" x14ac:dyDescent="0.25">
      <c r="A3076" s="1">
        <v>41617</v>
      </c>
      <c r="B3076">
        <v>9.1300000000000008</v>
      </c>
      <c r="C3076">
        <v>9.4499999999999993</v>
      </c>
      <c r="D3076">
        <v>8.9499999999999993</v>
      </c>
      <c r="E3076">
        <v>9.44</v>
      </c>
      <c r="F3076">
        <v>135922415</v>
      </c>
      <c r="G3076">
        <v>19.155429331306991</v>
      </c>
      <c r="H3076">
        <v>18.936877139596799</v>
      </c>
      <c r="I3076" s="2">
        <f>tsla_14yr_avg[[#This Row],[Average_14Y_Centered]]-tsla_14yr_avg[[#This Row],[MANUAL ROLLING AVERAGE]]</f>
        <v>0.21855219171019158</v>
      </c>
    </row>
    <row r="3077" spans="1:9" x14ac:dyDescent="0.25">
      <c r="A3077" s="1">
        <v>41614</v>
      </c>
      <c r="B3077">
        <v>9.43</v>
      </c>
      <c r="C3077">
        <v>9.5</v>
      </c>
      <c r="D3077">
        <v>9.09</v>
      </c>
      <c r="E3077">
        <v>9.16</v>
      </c>
      <c r="F3077">
        <v>118644077</v>
      </c>
      <c r="G3077">
        <v>18.936877139596806</v>
      </c>
      <c r="H3077">
        <v>18.868101217656001</v>
      </c>
      <c r="I3077" s="2">
        <f>tsla_14yr_avg[[#This Row],[Average_14Y_Centered]]-tsla_14yr_avg[[#This Row],[MANUAL ROLLING AVERAGE]]</f>
        <v>6.8775921940805063E-2</v>
      </c>
    </row>
    <row r="3078" spans="1:9" x14ac:dyDescent="0.25">
      <c r="A3078" s="1">
        <v>41613</v>
      </c>
      <c r="B3078">
        <v>9.34</v>
      </c>
      <c r="C3078">
        <v>9.56</v>
      </c>
      <c r="D3078">
        <v>9.3000000000000007</v>
      </c>
      <c r="E3078">
        <v>9.3699999999999992</v>
      </c>
      <c r="F3078">
        <v>139326368</v>
      </c>
      <c r="G3078">
        <v>18.936877139596806</v>
      </c>
      <c r="H3078">
        <v>18.799992386752944</v>
      </c>
      <c r="I3078" s="2">
        <f>tsla_14yr_avg[[#This Row],[Average_14Y_Centered]]-tsla_14yr_avg[[#This Row],[MANUAL ROLLING AVERAGE]]</f>
        <v>0.13688475284386215</v>
      </c>
    </row>
    <row r="3079" spans="1:9" x14ac:dyDescent="0.25">
      <c r="A3079" s="1">
        <v>41612</v>
      </c>
      <c r="B3079">
        <v>9.6199999999999992</v>
      </c>
      <c r="C3079">
        <v>9.6300000000000008</v>
      </c>
      <c r="D3079">
        <v>9.14</v>
      </c>
      <c r="E3079">
        <v>9.26</v>
      </c>
      <c r="F3079">
        <v>197215538</v>
      </c>
      <c r="G3079">
        <v>18.936877139596806</v>
      </c>
      <c r="H3079">
        <v>18.734946686976386</v>
      </c>
      <c r="I3079" s="2">
        <f>tsla_14yr_avg[[#This Row],[Average_14Y_Centered]]-tsla_14yr_avg[[#This Row],[MANUAL ROLLING AVERAGE]]</f>
        <v>0.2019304526204202</v>
      </c>
    </row>
    <row r="3080" spans="1:9" x14ac:dyDescent="0.25">
      <c r="A3080" s="1">
        <v>41611</v>
      </c>
      <c r="B3080">
        <v>8.85</v>
      </c>
      <c r="C3080">
        <v>9.66</v>
      </c>
      <c r="D3080">
        <v>8.77</v>
      </c>
      <c r="E3080">
        <v>9.65</v>
      </c>
      <c r="F3080">
        <v>385236426</v>
      </c>
      <c r="G3080">
        <v>18.868101217656012</v>
      </c>
      <c r="H3080">
        <v>18.667828571428569</v>
      </c>
      <c r="I3080" s="2">
        <f>tsla_14yr_avg[[#This Row],[Average_14Y_Centered]]-tsla_14yr_avg[[#This Row],[MANUAL ROLLING AVERAGE]]</f>
        <v>0.20027264622744312</v>
      </c>
    </row>
    <row r="3081" spans="1:9" x14ac:dyDescent="0.25">
      <c r="A3081" s="1">
        <v>41610</v>
      </c>
      <c r="B3081">
        <v>8.42</v>
      </c>
      <c r="C3081">
        <v>8.57</v>
      </c>
      <c r="D3081">
        <v>8.26</v>
      </c>
      <c r="E3081">
        <v>8.2799999999999994</v>
      </c>
      <c r="F3081">
        <v>116268284</v>
      </c>
      <c r="G3081">
        <v>18.799992386752951</v>
      </c>
      <c r="H3081">
        <v>18.602839176829264</v>
      </c>
      <c r="I3081" s="2">
        <f>tsla_14yr_avg[[#This Row],[Average_14Y_Centered]]-tsla_14yr_avg[[#This Row],[MANUAL ROLLING AVERAGE]]</f>
        <v>0.19715320992368746</v>
      </c>
    </row>
    <row r="3082" spans="1:9" x14ac:dyDescent="0.25">
      <c r="A3082" s="1">
        <v>41607</v>
      </c>
      <c r="B3082">
        <v>8.65</v>
      </c>
      <c r="C3082">
        <v>8.7100000000000009</v>
      </c>
      <c r="D3082">
        <v>8.4700000000000006</v>
      </c>
      <c r="E3082">
        <v>8.49</v>
      </c>
      <c r="F3082">
        <v>145743435</v>
      </c>
      <c r="G3082">
        <v>18.602839176829267</v>
      </c>
      <c r="H3082">
        <v>18.53549370949294</v>
      </c>
      <c r="I3082" s="2">
        <f>tsla_14yr_avg[[#This Row],[Average_14Y_Centered]]-tsla_14yr_avg[[#This Row],[MANUAL ROLLING AVERAGE]]</f>
        <v>6.7345467336327403E-2</v>
      </c>
    </row>
    <row r="3083" spans="1:9" x14ac:dyDescent="0.25">
      <c r="A3083" s="1">
        <v>41605</v>
      </c>
      <c r="B3083">
        <v>8.09</v>
      </c>
      <c r="C3083">
        <v>8.4600000000000009</v>
      </c>
      <c r="D3083">
        <v>7.97</v>
      </c>
      <c r="E3083">
        <v>8.4600000000000009</v>
      </c>
      <c r="F3083">
        <v>185514611</v>
      </c>
      <c r="G3083">
        <v>18.602839176829267</v>
      </c>
      <c r="H3083">
        <v>18.469591914569023</v>
      </c>
      <c r="I3083" s="2">
        <f>tsla_14yr_avg[[#This Row],[Average_14Y_Centered]]-tsla_14yr_avg[[#This Row],[MANUAL ROLLING AVERAGE]]</f>
        <v>0.13324726226024453</v>
      </c>
    </row>
    <row r="3084" spans="1:9" x14ac:dyDescent="0.25">
      <c r="A3084" s="1">
        <v>41604</v>
      </c>
      <c r="B3084">
        <v>7.96</v>
      </c>
      <c r="C3084">
        <v>8.18</v>
      </c>
      <c r="D3084">
        <v>7.74</v>
      </c>
      <c r="E3084">
        <v>8.0299999999999994</v>
      </c>
      <c r="F3084">
        <v>208283014</v>
      </c>
      <c r="G3084">
        <v>18.53549370949295</v>
      </c>
      <c r="H3084">
        <v>18.40600534147271</v>
      </c>
      <c r="I3084" s="2">
        <f>tsla_14yr_avg[[#This Row],[Average_14Y_Centered]]-tsla_14yr_avg[[#This Row],[MANUAL ROLLING AVERAGE]]</f>
        <v>0.12948836802024033</v>
      </c>
    </row>
    <row r="3085" spans="1:9" x14ac:dyDescent="0.25">
      <c r="A3085" s="1">
        <v>41603</v>
      </c>
      <c r="B3085">
        <v>8.3000000000000007</v>
      </c>
      <c r="C3085">
        <v>8.39</v>
      </c>
      <c r="D3085">
        <v>8.02</v>
      </c>
      <c r="E3085">
        <v>8.06</v>
      </c>
      <c r="F3085">
        <v>154130393</v>
      </c>
      <c r="G3085">
        <v>18.53549370949295</v>
      </c>
      <c r="H3085">
        <v>18.346637404580143</v>
      </c>
      <c r="I3085" s="2">
        <f>tsla_14yr_avg[[#This Row],[Average_14Y_Centered]]-tsla_14yr_avg[[#This Row],[MANUAL ROLLING AVERAGE]]</f>
        <v>0.18885630491280736</v>
      </c>
    </row>
    <row r="3086" spans="1:9" x14ac:dyDescent="0.25">
      <c r="A3086" s="1">
        <v>41600</v>
      </c>
      <c r="B3086">
        <v>8.11</v>
      </c>
      <c r="C3086">
        <v>8.18</v>
      </c>
      <c r="D3086">
        <v>7.86</v>
      </c>
      <c r="E3086">
        <v>8.09</v>
      </c>
      <c r="F3086">
        <v>166562391</v>
      </c>
      <c r="G3086">
        <v>18.346637404580154</v>
      </c>
      <c r="H3086">
        <v>18.291328751431834</v>
      </c>
      <c r="I3086" s="2">
        <f>tsla_14yr_avg[[#This Row],[Average_14Y_Centered]]-tsla_14yr_avg[[#This Row],[MANUAL ROLLING AVERAGE]]</f>
        <v>5.5308653148319564E-2</v>
      </c>
    </row>
    <row r="3087" spans="1:9" x14ac:dyDescent="0.25">
      <c r="A3087" s="1">
        <v>41599</v>
      </c>
      <c r="B3087">
        <v>8.19</v>
      </c>
      <c r="C3087">
        <v>8.32</v>
      </c>
      <c r="D3087">
        <v>8.02</v>
      </c>
      <c r="E3087">
        <v>8.14</v>
      </c>
      <c r="F3087">
        <v>178557183</v>
      </c>
      <c r="G3087">
        <v>18.346637404580154</v>
      </c>
      <c r="H3087">
        <v>18.234747899159654</v>
      </c>
      <c r="I3087" s="2">
        <f>tsla_14yr_avg[[#This Row],[Average_14Y_Centered]]-tsla_14yr_avg[[#This Row],[MANUAL ROLLING AVERAGE]]</f>
        <v>0.1118895054204998</v>
      </c>
    </row>
    <row r="3088" spans="1:9" x14ac:dyDescent="0.25">
      <c r="A3088" s="1">
        <v>41598</v>
      </c>
      <c r="B3088">
        <v>8.41</v>
      </c>
      <c r="C3088">
        <v>8.5</v>
      </c>
      <c r="D3088">
        <v>7.94</v>
      </c>
      <c r="E3088">
        <v>8.07</v>
      </c>
      <c r="F3088">
        <v>207743478</v>
      </c>
      <c r="G3088">
        <v>18.346637404580154</v>
      </c>
      <c r="H3088">
        <v>18.179732518150544</v>
      </c>
      <c r="I3088" s="2">
        <f>tsla_14yr_avg[[#This Row],[Average_14Y_Centered]]-tsla_14yr_avg[[#This Row],[MANUAL ROLLING AVERAGE]]</f>
        <v>0.16690488642960943</v>
      </c>
    </row>
    <row r="3089" spans="1:9" x14ac:dyDescent="0.25">
      <c r="A3089" s="1">
        <v>41597</v>
      </c>
      <c r="B3089">
        <v>7.96</v>
      </c>
      <c r="C3089">
        <v>8.6</v>
      </c>
      <c r="D3089">
        <v>7.95</v>
      </c>
      <c r="E3089">
        <v>8.41</v>
      </c>
      <c r="F3089">
        <v>297242555</v>
      </c>
      <c r="G3089">
        <v>18.291328751431845</v>
      </c>
      <c r="H3089">
        <v>18.130412844036695</v>
      </c>
      <c r="I3089" s="2">
        <f>tsla_14yr_avg[[#This Row],[Average_14Y_Centered]]-tsla_14yr_avg[[#This Row],[MANUAL ROLLING AVERAGE]]</f>
        <v>0.16091590739515027</v>
      </c>
    </row>
    <row r="3090" spans="1:9" x14ac:dyDescent="0.25">
      <c r="A3090" s="1">
        <v>41596</v>
      </c>
      <c r="B3090">
        <v>9.02</v>
      </c>
      <c r="C3090">
        <v>9.0299999999999994</v>
      </c>
      <c r="D3090">
        <v>7.97</v>
      </c>
      <c r="E3090">
        <v>8.11</v>
      </c>
      <c r="F3090">
        <v>347073956</v>
      </c>
      <c r="G3090">
        <v>18.234747899159668</v>
      </c>
      <c r="H3090">
        <v>18.085326959847031</v>
      </c>
      <c r="I3090" s="2">
        <f>tsla_14yr_avg[[#This Row],[Average_14Y_Centered]]-tsla_14yr_avg[[#This Row],[MANUAL ROLLING AVERAGE]]</f>
        <v>0.14942093931263756</v>
      </c>
    </row>
    <row r="3091" spans="1:9" x14ac:dyDescent="0.25">
      <c r="A3091" s="1">
        <v>41593</v>
      </c>
      <c r="B3091">
        <v>9.1199999999999992</v>
      </c>
      <c r="C3091">
        <v>9.1999999999999993</v>
      </c>
      <c r="D3091">
        <v>8.9600000000000009</v>
      </c>
      <c r="E3091">
        <v>9.0299999999999994</v>
      </c>
      <c r="F3091">
        <v>148502793</v>
      </c>
      <c r="G3091">
        <v>18.085326959847038</v>
      </c>
      <c r="H3091">
        <v>18.04015302218821</v>
      </c>
      <c r="I3091" s="2">
        <f>tsla_14yr_avg[[#This Row],[Average_14Y_Centered]]-tsla_14yr_avg[[#This Row],[MANUAL ROLLING AVERAGE]]</f>
        <v>4.5173937658827157E-2</v>
      </c>
    </row>
    <row r="3092" spans="1:9" x14ac:dyDescent="0.25">
      <c r="A3092" s="1">
        <v>41592</v>
      </c>
      <c r="B3092">
        <v>9.26</v>
      </c>
      <c r="C3092">
        <v>9.36</v>
      </c>
      <c r="D3092">
        <v>8.94</v>
      </c>
      <c r="E3092">
        <v>9.17</v>
      </c>
      <c r="F3092">
        <v>183055673</v>
      </c>
      <c r="G3092">
        <v>18.085326959847038</v>
      </c>
      <c r="H3092">
        <v>17.994531190202828</v>
      </c>
      <c r="I3092" s="2">
        <f>tsla_14yr_avg[[#This Row],[Average_14Y_Centered]]-tsla_14yr_avg[[#This Row],[MANUAL ROLLING AVERAGE]]</f>
        <v>9.0795769644209656E-2</v>
      </c>
    </row>
    <row r="3093" spans="1:9" x14ac:dyDescent="0.25">
      <c r="A3093" s="1">
        <v>41591</v>
      </c>
      <c r="B3093">
        <v>9.39</v>
      </c>
      <c r="C3093">
        <v>9.49</v>
      </c>
      <c r="D3093">
        <v>9.09</v>
      </c>
      <c r="E3093">
        <v>9.25</v>
      </c>
      <c r="F3093">
        <v>189874215</v>
      </c>
      <c r="G3093">
        <v>18.085326959847038</v>
      </c>
      <c r="H3093">
        <v>17.948189127105664</v>
      </c>
      <c r="I3093" s="2">
        <f>tsla_14yr_avg[[#This Row],[Average_14Y_Centered]]-tsla_14yr_avg[[#This Row],[MANUAL ROLLING AVERAGE]]</f>
        <v>0.1371378327413737</v>
      </c>
    </row>
    <row r="3094" spans="1:9" x14ac:dyDescent="0.25">
      <c r="A3094" s="1">
        <v>41590</v>
      </c>
      <c r="B3094">
        <v>9.65</v>
      </c>
      <c r="C3094">
        <v>9.65</v>
      </c>
      <c r="D3094">
        <v>9.08</v>
      </c>
      <c r="E3094">
        <v>9.19</v>
      </c>
      <c r="F3094">
        <v>224777631</v>
      </c>
      <c r="G3094">
        <v>18.040153022188221</v>
      </c>
      <c r="H3094">
        <v>17.902673305247035</v>
      </c>
      <c r="I3094" s="2">
        <f>tsla_14yr_avg[[#This Row],[Average_14Y_Centered]]-tsla_14yr_avg[[#This Row],[MANUAL ROLLING AVERAGE]]</f>
        <v>0.13747971694118633</v>
      </c>
    </row>
    <row r="3095" spans="1:9" x14ac:dyDescent="0.25">
      <c r="A3095" s="1">
        <v>41589</v>
      </c>
      <c r="B3095">
        <v>9.4</v>
      </c>
      <c r="C3095">
        <v>9.69</v>
      </c>
      <c r="D3095">
        <v>9.14</v>
      </c>
      <c r="E3095">
        <v>9.65</v>
      </c>
      <c r="F3095">
        <v>209964081</v>
      </c>
      <c r="G3095">
        <v>17.994531190202835</v>
      </c>
      <c r="H3095">
        <v>17.855731800766289</v>
      </c>
      <c r="I3095" s="2">
        <f>tsla_14yr_avg[[#This Row],[Average_14Y_Centered]]-tsla_14yr_avg[[#This Row],[MANUAL ROLLING AVERAGE]]</f>
        <v>0.13879938943654579</v>
      </c>
    </row>
    <row r="3096" spans="1:9" x14ac:dyDescent="0.25">
      <c r="A3096" s="1">
        <v>41586</v>
      </c>
      <c r="B3096">
        <v>9.1</v>
      </c>
      <c r="C3096">
        <v>9.3699999999999992</v>
      </c>
      <c r="D3096">
        <v>8.82</v>
      </c>
      <c r="E3096">
        <v>9.1999999999999993</v>
      </c>
      <c r="F3096">
        <v>337168231</v>
      </c>
      <c r="G3096">
        <v>17.855731800766279</v>
      </c>
      <c r="H3096">
        <v>17.807642775009594</v>
      </c>
      <c r="I3096" s="2">
        <f>tsla_14yr_avg[[#This Row],[Average_14Y_Centered]]-tsla_14yr_avg[[#This Row],[MANUAL ROLLING AVERAGE]]</f>
        <v>4.8089025756684833E-2</v>
      </c>
    </row>
    <row r="3097" spans="1:9" x14ac:dyDescent="0.25">
      <c r="A3097" s="1">
        <v>41585</v>
      </c>
      <c r="B3097">
        <v>9.61</v>
      </c>
      <c r="C3097">
        <v>9.7100000000000009</v>
      </c>
      <c r="D3097">
        <v>9.17</v>
      </c>
      <c r="E3097">
        <v>9.32</v>
      </c>
      <c r="F3097">
        <v>334271413</v>
      </c>
      <c r="G3097">
        <v>17.855731800766279</v>
      </c>
      <c r="H3097">
        <v>17.758477760736213</v>
      </c>
      <c r="I3097" s="2">
        <f>tsla_14yr_avg[[#This Row],[Average_14Y_Centered]]-tsla_14yr_avg[[#This Row],[MANUAL ROLLING AVERAGE]]</f>
        <v>9.725404003006588E-2</v>
      </c>
    </row>
    <row r="3098" spans="1:9" x14ac:dyDescent="0.25">
      <c r="A3098" s="1">
        <v>41584</v>
      </c>
      <c r="B3098">
        <v>10.32</v>
      </c>
      <c r="C3098">
        <v>10.72</v>
      </c>
      <c r="D3098">
        <v>9.76</v>
      </c>
      <c r="E3098">
        <v>10.08</v>
      </c>
      <c r="F3098">
        <v>466076429</v>
      </c>
      <c r="G3098">
        <v>17.855731800766279</v>
      </c>
      <c r="H3098">
        <v>17.711461449942483</v>
      </c>
      <c r="I3098" s="2">
        <f>tsla_14yr_avg[[#This Row],[Average_14Y_Centered]]-tsla_14yr_avg[[#This Row],[MANUAL ROLLING AVERAGE]]</f>
        <v>0.14427035082379547</v>
      </c>
    </row>
    <row r="3099" spans="1:9" x14ac:dyDescent="0.25">
      <c r="A3099" s="1">
        <v>41583</v>
      </c>
      <c r="B3099">
        <v>12</v>
      </c>
      <c r="C3099">
        <v>12.1</v>
      </c>
      <c r="D3099">
        <v>11.42</v>
      </c>
      <c r="E3099">
        <v>11.79</v>
      </c>
      <c r="F3099">
        <v>337006786</v>
      </c>
      <c r="G3099">
        <v>17.807642775009583</v>
      </c>
      <c r="H3099">
        <v>17.664036838066021</v>
      </c>
      <c r="I3099" s="2">
        <f>tsla_14yr_avg[[#This Row],[Average_14Y_Centered]]-tsla_14yr_avg[[#This Row],[MANUAL ROLLING AVERAGE]]</f>
        <v>0.14360593694356183</v>
      </c>
    </row>
    <row r="3100" spans="1:9" x14ac:dyDescent="0.25">
      <c r="A3100" s="1">
        <v>41582</v>
      </c>
      <c r="B3100">
        <v>11</v>
      </c>
      <c r="C3100">
        <v>11.69</v>
      </c>
      <c r="D3100">
        <v>10.95</v>
      </c>
      <c r="E3100">
        <v>11.68</v>
      </c>
      <c r="F3100">
        <v>196805737</v>
      </c>
      <c r="G3100">
        <v>17.758477760736195</v>
      </c>
      <c r="H3100">
        <v>17.619570057581594</v>
      </c>
      <c r="I3100" s="2">
        <f>tsla_14yr_avg[[#This Row],[Average_14Y_Centered]]-tsla_14yr_avg[[#This Row],[MANUAL ROLLING AVERAGE]]</f>
        <v>0.13890770315460088</v>
      </c>
    </row>
    <row r="3101" spans="1:9" x14ac:dyDescent="0.25">
      <c r="A3101" s="1">
        <v>41579</v>
      </c>
      <c r="B3101">
        <v>10.87</v>
      </c>
      <c r="C3101">
        <v>11.06</v>
      </c>
      <c r="D3101">
        <v>10.69</v>
      </c>
      <c r="E3101">
        <v>10.81</v>
      </c>
      <c r="F3101">
        <v>107708856</v>
      </c>
      <c r="G3101">
        <v>17.619570057581576</v>
      </c>
      <c r="H3101">
        <v>17.576662826420911</v>
      </c>
      <c r="I3101" s="2">
        <f>tsla_14yr_avg[[#This Row],[Average_14Y_Centered]]-tsla_14yr_avg[[#This Row],[MANUAL ROLLING AVERAGE]]</f>
        <v>4.2907231160665305E-2</v>
      </c>
    </row>
    <row r="3102" spans="1:9" x14ac:dyDescent="0.25">
      <c r="A3102" s="1">
        <v>41578</v>
      </c>
      <c r="B3102">
        <v>10.38</v>
      </c>
      <c r="C3102">
        <v>10.83</v>
      </c>
      <c r="D3102">
        <v>10.220000000000001</v>
      </c>
      <c r="E3102">
        <v>10.66</v>
      </c>
      <c r="F3102">
        <v>140106984</v>
      </c>
      <c r="G3102">
        <v>17.619570057581576</v>
      </c>
      <c r="H3102">
        <v>17.530806761429147</v>
      </c>
      <c r="I3102" s="2">
        <f>tsla_14yr_avg[[#This Row],[Average_14Y_Centered]]-tsla_14yr_avg[[#This Row],[MANUAL ROLLING AVERAGE]]</f>
        <v>8.876329615242895E-2</v>
      </c>
    </row>
    <row r="3103" spans="1:9" x14ac:dyDescent="0.25">
      <c r="A3103" s="1">
        <v>41577</v>
      </c>
      <c r="B3103">
        <v>10.98</v>
      </c>
      <c r="C3103">
        <v>11.18</v>
      </c>
      <c r="D3103">
        <v>10.54</v>
      </c>
      <c r="E3103">
        <v>10.61</v>
      </c>
      <c r="F3103">
        <v>126026469</v>
      </c>
      <c r="G3103">
        <v>17.619570057581576</v>
      </c>
      <c r="H3103">
        <v>17.485530361260597</v>
      </c>
      <c r="I3103" s="2">
        <f>tsla_14yr_avg[[#This Row],[Average_14Y_Centered]]-tsla_14yr_avg[[#This Row],[MANUAL ROLLING AVERAGE]]</f>
        <v>0.13403969632097912</v>
      </c>
    </row>
    <row r="3104" spans="1:9" x14ac:dyDescent="0.25">
      <c r="A3104" s="1">
        <v>41576</v>
      </c>
      <c r="B3104">
        <v>10.85</v>
      </c>
      <c r="C3104">
        <v>11.03</v>
      </c>
      <c r="D3104">
        <v>10.199999999999999</v>
      </c>
      <c r="E3104">
        <v>10.96</v>
      </c>
      <c r="F3104">
        <v>211676302</v>
      </c>
      <c r="G3104">
        <v>17.576662826420893</v>
      </c>
      <c r="H3104">
        <v>17.43782775855443</v>
      </c>
      <c r="I3104" s="2">
        <f>tsla_14yr_avg[[#This Row],[Average_14Y_Centered]]-tsla_14yr_avg[[#This Row],[MANUAL ROLLING AVERAGE]]</f>
        <v>0.13883506786646294</v>
      </c>
    </row>
    <row r="3105" spans="1:9" x14ac:dyDescent="0.25">
      <c r="A3105" s="1">
        <v>41575</v>
      </c>
      <c r="B3105">
        <v>11.35</v>
      </c>
      <c r="C3105">
        <v>11.37</v>
      </c>
      <c r="D3105">
        <v>10.81</v>
      </c>
      <c r="E3105">
        <v>10.86</v>
      </c>
      <c r="F3105">
        <v>117626026</v>
      </c>
      <c r="G3105">
        <v>17.530806761429123</v>
      </c>
      <c r="H3105">
        <v>17.390653846153874</v>
      </c>
      <c r="I3105" s="2">
        <f>tsla_14yr_avg[[#This Row],[Average_14Y_Centered]]-tsla_14yr_avg[[#This Row],[MANUAL ROLLING AVERAGE]]</f>
        <v>0.14015291527524809</v>
      </c>
    </row>
    <row r="3106" spans="1:9" x14ac:dyDescent="0.25">
      <c r="A3106" s="1">
        <v>41572</v>
      </c>
      <c r="B3106">
        <v>11.61</v>
      </c>
      <c r="C3106">
        <v>11.63</v>
      </c>
      <c r="D3106">
        <v>11.12</v>
      </c>
      <c r="E3106">
        <v>11.31</v>
      </c>
      <c r="F3106">
        <v>113931987</v>
      </c>
      <c r="G3106">
        <v>17.39065384615385</v>
      </c>
      <c r="H3106">
        <v>17.343397460561786</v>
      </c>
      <c r="I3106" s="2">
        <f>tsla_14yr_avg[[#This Row],[Average_14Y_Centered]]-tsla_14yr_avg[[#This Row],[MANUAL ROLLING AVERAGE]]</f>
        <v>4.7256385592064021E-2</v>
      </c>
    </row>
    <row r="3107" spans="1:9" x14ac:dyDescent="0.25">
      <c r="A3107" s="1">
        <v>41571</v>
      </c>
      <c r="B3107">
        <v>11</v>
      </c>
      <c r="C3107">
        <v>11.63</v>
      </c>
      <c r="D3107">
        <v>10.86</v>
      </c>
      <c r="E3107">
        <v>11.54</v>
      </c>
      <c r="F3107">
        <v>162385202</v>
      </c>
      <c r="G3107">
        <v>17.39065384615385</v>
      </c>
      <c r="H3107">
        <v>17.295442648190953</v>
      </c>
      <c r="I3107" s="2">
        <f>tsla_14yr_avg[[#This Row],[Average_14Y_Centered]]-tsla_14yr_avg[[#This Row],[MANUAL ROLLING AVERAGE]]</f>
        <v>9.5211197962896676E-2</v>
      </c>
    </row>
    <row r="3108" spans="1:9" x14ac:dyDescent="0.25">
      <c r="A3108" s="1">
        <v>41570</v>
      </c>
      <c r="B3108">
        <v>11.26</v>
      </c>
      <c r="C3108">
        <v>11.45</v>
      </c>
      <c r="D3108">
        <v>10.68</v>
      </c>
      <c r="E3108">
        <v>10.97</v>
      </c>
      <c r="F3108">
        <v>199916290</v>
      </c>
      <c r="G3108">
        <v>17.39065384615385</v>
      </c>
      <c r="H3108">
        <v>17.247855217558762</v>
      </c>
      <c r="I3108" s="2">
        <f>tsla_14yr_avg[[#This Row],[Average_14Y_Centered]]-tsla_14yr_avg[[#This Row],[MANUAL ROLLING AVERAGE]]</f>
        <v>0.14279862859508796</v>
      </c>
    </row>
    <row r="3109" spans="1:9" x14ac:dyDescent="0.25">
      <c r="A3109" s="1">
        <v>41569</v>
      </c>
      <c r="B3109">
        <v>11.37</v>
      </c>
      <c r="C3109">
        <v>11.85</v>
      </c>
      <c r="D3109">
        <v>11.07</v>
      </c>
      <c r="E3109">
        <v>11.44</v>
      </c>
      <c r="F3109">
        <v>170920376</v>
      </c>
      <c r="G3109">
        <v>17.343397460561757</v>
      </c>
      <c r="H3109">
        <v>17.200319722650267</v>
      </c>
      <c r="I3109" s="2">
        <f>tsla_14yr_avg[[#This Row],[Average_14Y_Centered]]-tsla_14yr_avg[[#This Row],[MANUAL ROLLING AVERAGE]]</f>
        <v>0.14307773791149003</v>
      </c>
    </row>
    <row r="3110" spans="1:9" x14ac:dyDescent="0.25">
      <c r="A3110" s="1">
        <v>41568</v>
      </c>
      <c r="B3110">
        <v>12.22</v>
      </c>
      <c r="C3110">
        <v>12.23</v>
      </c>
      <c r="D3110">
        <v>11.4</v>
      </c>
      <c r="E3110">
        <v>11.51</v>
      </c>
      <c r="F3110">
        <v>172982113</v>
      </c>
      <c r="G3110">
        <v>17.295442648190914</v>
      </c>
      <c r="H3110">
        <v>17.151606936416222</v>
      </c>
      <c r="I3110" s="2">
        <f>tsla_14yr_avg[[#This Row],[Average_14Y_Centered]]-tsla_14yr_avg[[#This Row],[MANUAL ROLLING AVERAGE]]</f>
        <v>0.14383571177469179</v>
      </c>
    </row>
    <row r="3111" spans="1:9" x14ac:dyDescent="0.25">
      <c r="A3111" s="1">
        <v>41565</v>
      </c>
      <c r="B3111">
        <v>12.28</v>
      </c>
      <c r="C3111">
        <v>12.4</v>
      </c>
      <c r="D3111">
        <v>12.17</v>
      </c>
      <c r="E3111">
        <v>12.23</v>
      </c>
      <c r="F3111">
        <v>88962301</v>
      </c>
      <c r="G3111">
        <v>17.151606936416183</v>
      </c>
      <c r="H3111">
        <v>17.101719352351612</v>
      </c>
      <c r="I3111" s="2">
        <f>tsla_14yr_avg[[#This Row],[Average_14Y_Centered]]-tsla_14yr_avg[[#This Row],[MANUAL ROLLING AVERAGE]]</f>
        <v>4.9887584064570945E-2</v>
      </c>
    </row>
    <row r="3112" spans="1:9" x14ac:dyDescent="0.25">
      <c r="A3112" s="1">
        <v>41564</v>
      </c>
      <c r="B3112">
        <v>12.24</v>
      </c>
      <c r="C3112">
        <v>12.32</v>
      </c>
      <c r="D3112">
        <v>12.07</v>
      </c>
      <c r="E3112">
        <v>12.19</v>
      </c>
      <c r="F3112">
        <v>100574608</v>
      </c>
      <c r="G3112">
        <v>17.151606936416183</v>
      </c>
      <c r="H3112">
        <v>17.050609332819157</v>
      </c>
      <c r="I3112" s="2">
        <f>tsla_14yr_avg[[#This Row],[Average_14Y_Centered]]-tsla_14yr_avg[[#This Row],[MANUAL ROLLING AVERAGE]]</f>
        <v>0.10099760359702614</v>
      </c>
    </row>
    <row r="3113" spans="1:9" x14ac:dyDescent="0.25">
      <c r="A3113" s="1">
        <v>41563</v>
      </c>
      <c r="B3113">
        <v>12.33</v>
      </c>
      <c r="C3113">
        <v>12.49</v>
      </c>
      <c r="D3113">
        <v>12.14</v>
      </c>
      <c r="E3113">
        <v>12.24</v>
      </c>
      <c r="F3113">
        <v>123080616</v>
      </c>
      <c r="G3113">
        <v>17.151606936416183</v>
      </c>
      <c r="H3113">
        <v>16.997862654321022</v>
      </c>
      <c r="I3113" s="2">
        <f>tsla_14yr_avg[[#This Row],[Average_14Y_Centered]]-tsla_14yr_avg[[#This Row],[MANUAL ROLLING AVERAGE]]</f>
        <v>0.15374428209516111</v>
      </c>
    </row>
    <row r="3114" spans="1:9" x14ac:dyDescent="0.25">
      <c r="A3114" s="1">
        <v>41562</v>
      </c>
      <c r="B3114">
        <v>12.35</v>
      </c>
      <c r="C3114">
        <v>12.59</v>
      </c>
      <c r="D3114">
        <v>12.21</v>
      </c>
      <c r="E3114">
        <v>12.26</v>
      </c>
      <c r="F3114">
        <v>164678269</v>
      </c>
      <c r="G3114">
        <v>17.10171935235158</v>
      </c>
      <c r="H3114">
        <v>16.946962562717133</v>
      </c>
      <c r="I3114" s="2">
        <f>tsla_14yr_avg[[#This Row],[Average_14Y_Centered]]-tsla_14yr_avg[[#This Row],[MANUAL ROLLING AVERAGE]]</f>
        <v>0.1547567896344475</v>
      </c>
    </row>
    <row r="3115" spans="1:9" x14ac:dyDescent="0.25">
      <c r="A3115" s="1">
        <v>41561</v>
      </c>
      <c r="B3115">
        <v>11.67</v>
      </c>
      <c r="C3115">
        <v>12.17</v>
      </c>
      <c r="D3115">
        <v>11.61</v>
      </c>
      <c r="E3115">
        <v>11.98</v>
      </c>
      <c r="F3115">
        <v>116544570</v>
      </c>
      <c r="G3115">
        <v>17.050609332819128</v>
      </c>
      <c r="H3115">
        <v>16.89658301158304</v>
      </c>
      <c r="I3115" s="2">
        <f>tsla_14yr_avg[[#This Row],[Average_14Y_Centered]]-tsla_14yr_avg[[#This Row],[MANUAL ROLLING AVERAGE]]</f>
        <v>0.15402632123608839</v>
      </c>
    </row>
    <row r="3116" spans="1:9" x14ac:dyDescent="0.25">
      <c r="A3116" s="1">
        <v>41558</v>
      </c>
      <c r="B3116">
        <v>11.52</v>
      </c>
      <c r="C3116">
        <v>11.95</v>
      </c>
      <c r="D3116">
        <v>11.41</v>
      </c>
      <c r="E3116">
        <v>11.91</v>
      </c>
      <c r="F3116">
        <v>124666418</v>
      </c>
      <c r="G3116">
        <v>16.896583011583008</v>
      </c>
      <c r="H3116">
        <v>16.847230590961789</v>
      </c>
      <c r="I3116" s="2">
        <f>tsla_14yr_avg[[#This Row],[Average_14Y_Centered]]-tsla_14yr_avg[[#This Row],[MANUAL ROLLING AVERAGE]]</f>
        <v>4.9352420621218585E-2</v>
      </c>
    </row>
    <row r="3117" spans="1:9" x14ac:dyDescent="0.25">
      <c r="A3117" s="1">
        <v>41557</v>
      </c>
      <c r="B3117">
        <v>11.54</v>
      </c>
      <c r="C3117">
        <v>11.72</v>
      </c>
      <c r="D3117">
        <v>11.31</v>
      </c>
      <c r="E3117">
        <v>11.53</v>
      </c>
      <c r="F3117">
        <v>133258772</v>
      </c>
      <c r="G3117">
        <v>16.896583011583008</v>
      </c>
      <c r="H3117">
        <v>16.798883307573441</v>
      </c>
      <c r="I3117" s="2">
        <f>tsla_14yr_avg[[#This Row],[Average_14Y_Centered]]-tsla_14yr_avg[[#This Row],[MANUAL ROLLING AVERAGE]]</f>
        <v>9.7699704009567512E-2</v>
      </c>
    </row>
    <row r="3118" spans="1:9" x14ac:dyDescent="0.25">
      <c r="A3118" s="1">
        <v>41556</v>
      </c>
      <c r="B3118">
        <v>11.65</v>
      </c>
      <c r="C3118">
        <v>11.67</v>
      </c>
      <c r="D3118">
        <v>10.77</v>
      </c>
      <c r="E3118">
        <v>11.25</v>
      </c>
      <c r="F3118">
        <v>229747436</v>
      </c>
      <c r="G3118">
        <v>16.896583011583008</v>
      </c>
      <c r="H3118">
        <v>16.750575956706637</v>
      </c>
      <c r="I3118" s="2">
        <f>tsla_14yr_avg[[#This Row],[Average_14Y_Centered]]-tsla_14yr_avg[[#This Row],[MANUAL ROLLING AVERAGE]]</f>
        <v>0.146007054876371</v>
      </c>
    </row>
    <row r="3119" spans="1:9" x14ac:dyDescent="0.25">
      <c r="A3119" s="1">
        <v>41555</v>
      </c>
      <c r="B3119">
        <v>12.29</v>
      </c>
      <c r="C3119">
        <v>12.4</v>
      </c>
      <c r="D3119">
        <v>11.55</v>
      </c>
      <c r="E3119">
        <v>11.65</v>
      </c>
      <c r="F3119">
        <v>206358497</v>
      </c>
      <c r="G3119">
        <v>16.847230590961761</v>
      </c>
      <c r="H3119">
        <v>16.703692962103659</v>
      </c>
      <c r="I3119" s="2">
        <f>tsla_14yr_avg[[#This Row],[Average_14Y_Centered]]-tsla_14yr_avg[[#This Row],[MANUAL ROLLING AVERAGE]]</f>
        <v>0.14353762885810184</v>
      </c>
    </row>
    <row r="3120" spans="1:9" x14ac:dyDescent="0.25">
      <c r="A3120" s="1">
        <v>41554</v>
      </c>
      <c r="B3120">
        <v>12.16</v>
      </c>
      <c r="C3120">
        <v>12.45</v>
      </c>
      <c r="D3120">
        <v>12.02</v>
      </c>
      <c r="E3120">
        <v>12.2</v>
      </c>
      <c r="F3120">
        <v>172283877</v>
      </c>
      <c r="G3120">
        <v>16.798883307573412</v>
      </c>
      <c r="H3120">
        <v>16.655264990328849</v>
      </c>
      <c r="I3120" s="2">
        <f>tsla_14yr_avg[[#This Row],[Average_14Y_Centered]]-tsla_14yr_avg[[#This Row],[MANUAL ROLLING AVERAGE]]</f>
        <v>0.14361831724456309</v>
      </c>
    </row>
    <row r="3121" spans="1:9" x14ac:dyDescent="0.25">
      <c r="A3121" s="1">
        <v>41551</v>
      </c>
      <c r="B3121">
        <v>11.76</v>
      </c>
      <c r="C3121">
        <v>12.08</v>
      </c>
      <c r="D3121">
        <v>11.51</v>
      </c>
      <c r="E3121">
        <v>12.07</v>
      </c>
      <c r="F3121">
        <v>216209742</v>
      </c>
      <c r="G3121">
        <v>16.655264990328821</v>
      </c>
      <c r="H3121">
        <v>16.608165634674947</v>
      </c>
      <c r="I3121" s="2">
        <f>tsla_14yr_avg[[#This Row],[Average_14Y_Centered]]-tsla_14yr_avg[[#This Row],[MANUAL ROLLING AVERAGE]]</f>
        <v>4.7099355653873687E-2</v>
      </c>
    </row>
    <row r="3122" spans="1:9" x14ac:dyDescent="0.25">
      <c r="A3122" s="1">
        <v>41550</v>
      </c>
      <c r="B3122">
        <v>11.67</v>
      </c>
      <c r="C3122">
        <v>11.98</v>
      </c>
      <c r="D3122">
        <v>11.2</v>
      </c>
      <c r="E3122">
        <v>11.55</v>
      </c>
      <c r="F3122">
        <v>357247837</v>
      </c>
      <c r="G3122">
        <v>16.655264990328821</v>
      </c>
      <c r="H3122">
        <v>16.556759581881568</v>
      </c>
      <c r="I3122" s="2">
        <f>tsla_14yr_avg[[#This Row],[Average_14Y_Centered]]-tsla_14yr_avg[[#This Row],[MANUAL ROLLING AVERAGE]]</f>
        <v>9.8505408447252307E-2</v>
      </c>
    </row>
    <row r="3123" spans="1:9" x14ac:dyDescent="0.25">
      <c r="A3123" s="1">
        <v>41549</v>
      </c>
      <c r="B3123">
        <v>12.57</v>
      </c>
      <c r="C3123">
        <v>12.79</v>
      </c>
      <c r="D3123">
        <v>11.69</v>
      </c>
      <c r="E3123">
        <v>12.06</v>
      </c>
      <c r="F3123">
        <v>311631440</v>
      </c>
      <c r="G3123">
        <v>16.655264990328821</v>
      </c>
      <c r="H3123">
        <v>16.507788536018623</v>
      </c>
      <c r="I3123" s="2">
        <f>tsla_14yr_avg[[#This Row],[Average_14Y_Centered]]-tsla_14yr_avg[[#This Row],[MANUAL ROLLING AVERAGE]]</f>
        <v>0.14747645431019762</v>
      </c>
    </row>
    <row r="3124" spans="1:9" x14ac:dyDescent="0.25">
      <c r="A3124" s="1">
        <v>41548</v>
      </c>
      <c r="B3124">
        <v>12.93</v>
      </c>
      <c r="C3124">
        <v>12.95</v>
      </c>
      <c r="D3124">
        <v>12.56</v>
      </c>
      <c r="E3124">
        <v>12.87</v>
      </c>
      <c r="F3124">
        <v>116421555</v>
      </c>
      <c r="G3124">
        <v>16.608165634674922</v>
      </c>
      <c r="H3124">
        <v>16.460061991476206</v>
      </c>
      <c r="I3124" s="2">
        <f>tsla_14yr_avg[[#This Row],[Average_14Y_Centered]]-tsla_14yr_avg[[#This Row],[MANUAL ROLLING AVERAGE]]</f>
        <v>0.14810364319871638</v>
      </c>
    </row>
    <row r="3125" spans="1:9" x14ac:dyDescent="0.25">
      <c r="A3125" s="1">
        <v>41547</v>
      </c>
      <c r="B3125">
        <v>12.6</v>
      </c>
      <c r="C3125">
        <v>12.97</v>
      </c>
      <c r="D3125">
        <v>12.53</v>
      </c>
      <c r="E3125">
        <v>12.89</v>
      </c>
      <c r="F3125">
        <v>134018253</v>
      </c>
      <c r="G3125">
        <v>16.556759581881533</v>
      </c>
      <c r="H3125">
        <v>16.412023255813985</v>
      </c>
      <c r="I3125" s="2">
        <f>tsla_14yr_avg[[#This Row],[Average_14Y_Centered]]-tsla_14yr_avg[[#This Row],[MANUAL ROLLING AVERAGE]]</f>
        <v>0.14473632606754805</v>
      </c>
    </row>
    <row r="3126" spans="1:9" x14ac:dyDescent="0.25">
      <c r="A3126" s="1">
        <v>41544</v>
      </c>
      <c r="B3126">
        <v>12.5</v>
      </c>
      <c r="C3126">
        <v>12.75</v>
      </c>
      <c r="D3126">
        <v>12.43</v>
      </c>
      <c r="E3126">
        <v>12.73</v>
      </c>
      <c r="F3126">
        <v>88858291</v>
      </c>
      <c r="G3126">
        <v>16.412023255813956</v>
      </c>
      <c r="H3126">
        <v>16.365738658394761</v>
      </c>
      <c r="I3126" s="2">
        <f>tsla_14yr_avg[[#This Row],[Average_14Y_Centered]]-tsla_14yr_avg[[#This Row],[MANUAL ROLLING AVERAGE]]</f>
        <v>4.6284597419194995E-2</v>
      </c>
    </row>
    <row r="3127" spans="1:9" x14ac:dyDescent="0.25">
      <c r="A3127" s="1">
        <v>41543</v>
      </c>
      <c r="B3127">
        <v>12.45</v>
      </c>
      <c r="C3127">
        <v>12.65</v>
      </c>
      <c r="D3127">
        <v>12.37</v>
      </c>
      <c r="E3127">
        <v>12.58</v>
      </c>
      <c r="F3127">
        <v>99323982</v>
      </c>
      <c r="G3127">
        <v>16.412023255813956</v>
      </c>
      <c r="H3127">
        <v>16.321947245927106</v>
      </c>
      <c r="I3127" s="2">
        <f>tsla_14yr_avg[[#This Row],[Average_14Y_Centered]]-tsla_14yr_avg[[#This Row],[MANUAL ROLLING AVERAGE]]</f>
        <v>9.0076009886850272E-2</v>
      </c>
    </row>
    <row r="3128" spans="1:9" x14ac:dyDescent="0.25">
      <c r="A3128" s="1">
        <v>41542</v>
      </c>
      <c r="B3128">
        <v>12.24</v>
      </c>
      <c r="C3128">
        <v>12.42</v>
      </c>
      <c r="D3128">
        <v>12.03</v>
      </c>
      <c r="E3128">
        <v>12.35</v>
      </c>
      <c r="F3128">
        <v>123789427</v>
      </c>
      <c r="G3128">
        <v>16.412023255813956</v>
      </c>
      <c r="H3128">
        <v>16.279080325960447</v>
      </c>
      <c r="I3128" s="2">
        <f>tsla_14yr_avg[[#This Row],[Average_14Y_Centered]]-tsla_14yr_avg[[#This Row],[MANUAL ROLLING AVERAGE]]</f>
        <v>0.13294292985350964</v>
      </c>
    </row>
    <row r="3129" spans="1:9" x14ac:dyDescent="0.25">
      <c r="A3129" s="1">
        <v>41541</v>
      </c>
      <c r="B3129">
        <v>11.94</v>
      </c>
      <c r="C3129">
        <v>12.33</v>
      </c>
      <c r="D3129">
        <v>11.84</v>
      </c>
      <c r="E3129">
        <v>12.16</v>
      </c>
      <c r="F3129">
        <v>94236547</v>
      </c>
      <c r="G3129">
        <v>16.365738658394729</v>
      </c>
      <c r="H3129">
        <v>16.230504658385133</v>
      </c>
      <c r="I3129" s="2">
        <f>tsla_14yr_avg[[#This Row],[Average_14Y_Centered]]-tsla_14yr_avg[[#This Row],[MANUAL ROLLING AVERAGE]]</f>
        <v>0.1352340000095964</v>
      </c>
    </row>
    <row r="3130" spans="1:9" x14ac:dyDescent="0.25">
      <c r="A3130" s="1">
        <v>41540</v>
      </c>
      <c r="B3130">
        <v>12.3</v>
      </c>
      <c r="C3130">
        <v>12.37</v>
      </c>
      <c r="D3130">
        <v>11.81</v>
      </c>
      <c r="E3130">
        <v>12.07</v>
      </c>
      <c r="F3130">
        <v>122877726</v>
      </c>
      <c r="G3130">
        <v>16.321947245927074</v>
      </c>
      <c r="H3130">
        <v>16.178633009708776</v>
      </c>
      <c r="I3130" s="2">
        <f>tsla_14yr_avg[[#This Row],[Average_14Y_Centered]]-tsla_14yr_avg[[#This Row],[MANUAL ROLLING AVERAGE]]</f>
        <v>0.14331423621829842</v>
      </c>
    </row>
    <row r="3131" spans="1:9" x14ac:dyDescent="0.25">
      <c r="A3131" s="1">
        <v>41537</v>
      </c>
      <c r="B3131">
        <v>11.93</v>
      </c>
      <c r="C3131">
        <v>12.39</v>
      </c>
      <c r="D3131">
        <v>11.9</v>
      </c>
      <c r="E3131">
        <v>12.23</v>
      </c>
      <c r="F3131">
        <v>201025541</v>
      </c>
      <c r="G3131">
        <v>16.178633009708737</v>
      </c>
      <c r="H3131">
        <v>16.127661227661271</v>
      </c>
      <c r="I3131" s="2">
        <f>tsla_14yr_avg[[#This Row],[Average_14Y_Centered]]-tsla_14yr_avg[[#This Row],[MANUAL ROLLING AVERAGE]]</f>
        <v>5.0971782047465553E-2</v>
      </c>
    </row>
    <row r="3132" spans="1:9" x14ac:dyDescent="0.25">
      <c r="A3132" s="1">
        <v>41536</v>
      </c>
      <c r="B3132">
        <v>11.39</v>
      </c>
      <c r="C3132">
        <v>12.03</v>
      </c>
      <c r="D3132">
        <v>11.27</v>
      </c>
      <c r="E3132">
        <v>11.86</v>
      </c>
      <c r="F3132">
        <v>233918775</v>
      </c>
      <c r="G3132">
        <v>16.178633009708737</v>
      </c>
      <c r="H3132">
        <v>16.07907500971632</v>
      </c>
      <c r="I3132" s="2">
        <f>tsla_14yr_avg[[#This Row],[Average_14Y_Centered]]-tsla_14yr_avg[[#This Row],[MANUAL ROLLING AVERAGE]]</f>
        <v>9.9557999992416768E-2</v>
      </c>
    </row>
    <row r="3133" spans="1:9" x14ac:dyDescent="0.25">
      <c r="A3133" s="1">
        <v>41535</v>
      </c>
      <c r="B3133">
        <v>11.14</v>
      </c>
      <c r="C3133">
        <v>11.16</v>
      </c>
      <c r="D3133">
        <v>10.95</v>
      </c>
      <c r="E3133">
        <v>11.08</v>
      </c>
      <c r="F3133">
        <v>81594294</v>
      </c>
      <c r="G3133">
        <v>16.178633009708737</v>
      </c>
      <c r="H3133">
        <v>16.028075427682772</v>
      </c>
      <c r="I3133" s="2">
        <f>tsla_14yr_avg[[#This Row],[Average_14Y_Centered]]-tsla_14yr_avg[[#This Row],[MANUAL ROLLING AVERAGE]]</f>
        <v>0.15055758202596436</v>
      </c>
    </row>
    <row r="3134" spans="1:9" x14ac:dyDescent="0.25">
      <c r="A3134" s="1">
        <v>41534</v>
      </c>
      <c r="B3134">
        <v>11.01</v>
      </c>
      <c r="C3134">
        <v>11.23</v>
      </c>
      <c r="D3134">
        <v>10.89</v>
      </c>
      <c r="E3134">
        <v>11.08</v>
      </c>
      <c r="F3134">
        <v>82510855</v>
      </c>
      <c r="G3134">
        <v>16.127661227661228</v>
      </c>
      <c r="H3134">
        <v>15.975997666277751</v>
      </c>
      <c r="I3134" s="2">
        <f>tsla_14yr_avg[[#This Row],[Average_14Y_Centered]]-tsla_14yr_avg[[#This Row],[MANUAL ROLLING AVERAGE]]</f>
        <v>0.15166356138347759</v>
      </c>
    </row>
    <row r="3135" spans="1:9" x14ac:dyDescent="0.25">
      <c r="A3135" s="1">
        <v>41533</v>
      </c>
      <c r="B3135">
        <v>11.2</v>
      </c>
      <c r="C3135">
        <v>11.39</v>
      </c>
      <c r="D3135">
        <v>11.06</v>
      </c>
      <c r="E3135">
        <v>11.11</v>
      </c>
      <c r="F3135">
        <v>113889087</v>
      </c>
      <c r="G3135">
        <v>16.079075009716284</v>
      </c>
      <c r="H3135">
        <v>15.927789883268519</v>
      </c>
      <c r="I3135" s="2">
        <f>tsla_14yr_avg[[#This Row],[Average_14Y_Centered]]-tsla_14yr_avg[[#This Row],[MANUAL ROLLING AVERAGE]]</f>
        <v>0.15128512644776571</v>
      </c>
    </row>
    <row r="3136" spans="1:9" x14ac:dyDescent="0.25">
      <c r="A3136" s="1">
        <v>41530</v>
      </c>
      <c r="B3136">
        <v>10.85</v>
      </c>
      <c r="C3136">
        <v>11.09</v>
      </c>
      <c r="D3136">
        <v>10.81</v>
      </c>
      <c r="E3136">
        <v>11.04</v>
      </c>
      <c r="F3136">
        <v>81148418</v>
      </c>
      <c r="G3136">
        <v>15.927789883268481</v>
      </c>
      <c r="H3136">
        <v>15.885628649279916</v>
      </c>
      <c r="I3136" s="2">
        <f>tsla_14yr_avg[[#This Row],[Average_14Y_Centered]]-tsla_14yr_avg[[#This Row],[MANUAL ROLLING AVERAGE]]</f>
        <v>4.2161233988565527E-2</v>
      </c>
    </row>
    <row r="3137" spans="1:9" x14ac:dyDescent="0.25">
      <c r="A3137" s="1">
        <v>41529</v>
      </c>
      <c r="B3137">
        <v>10.93</v>
      </c>
      <c r="C3137">
        <v>11.12</v>
      </c>
      <c r="D3137">
        <v>10.7</v>
      </c>
      <c r="E3137">
        <v>11</v>
      </c>
      <c r="F3137">
        <v>92399990</v>
      </c>
      <c r="G3137">
        <v>15.927789883268481</v>
      </c>
      <c r="H3137">
        <v>15.843613707165149</v>
      </c>
      <c r="I3137" s="2">
        <f>tsla_14yr_avg[[#This Row],[Average_14Y_Centered]]-tsla_14yr_avg[[#This Row],[MANUAL ROLLING AVERAGE]]</f>
        <v>8.4176176103332168E-2</v>
      </c>
    </row>
    <row r="3138" spans="1:9" x14ac:dyDescent="0.25">
      <c r="A3138" s="1">
        <v>41528</v>
      </c>
      <c r="B3138">
        <v>11.09</v>
      </c>
      <c r="C3138">
        <v>11.19</v>
      </c>
      <c r="D3138">
        <v>10.81</v>
      </c>
      <c r="E3138">
        <v>10.9</v>
      </c>
      <c r="F3138">
        <v>87487230</v>
      </c>
      <c r="G3138">
        <v>15.927789883268481</v>
      </c>
      <c r="H3138">
        <v>15.802224386443358</v>
      </c>
      <c r="I3138" s="2">
        <f>tsla_14yr_avg[[#This Row],[Average_14Y_Centered]]-tsla_14yr_avg[[#This Row],[MANUAL ROLLING AVERAGE]]</f>
        <v>0.12556549682512319</v>
      </c>
    </row>
    <row r="3139" spans="1:9" x14ac:dyDescent="0.25">
      <c r="A3139" s="1">
        <v>41527</v>
      </c>
      <c r="B3139">
        <v>10.76</v>
      </c>
      <c r="C3139">
        <v>11.17</v>
      </c>
      <c r="D3139">
        <v>10.71</v>
      </c>
      <c r="E3139">
        <v>11.09</v>
      </c>
      <c r="F3139">
        <v>134516913</v>
      </c>
      <c r="G3139">
        <v>15.885628649279875</v>
      </c>
      <c r="H3139">
        <v>15.765487139516797</v>
      </c>
      <c r="I3139" s="2">
        <f>tsla_14yr_avg[[#This Row],[Average_14Y_Centered]]-tsla_14yr_avg[[#This Row],[MANUAL ROLLING AVERAGE]]</f>
        <v>0.12014150976307825</v>
      </c>
    </row>
    <row r="3140" spans="1:9" x14ac:dyDescent="0.25">
      <c r="A3140" s="1">
        <v>41526</v>
      </c>
      <c r="B3140">
        <v>10.87</v>
      </c>
      <c r="C3140">
        <v>10.97</v>
      </c>
      <c r="D3140">
        <v>10.57</v>
      </c>
      <c r="E3140">
        <v>10.71</v>
      </c>
      <c r="F3140">
        <v>215167271</v>
      </c>
      <c r="G3140">
        <v>15.84361370716511</v>
      </c>
      <c r="H3140">
        <v>15.717270955165732</v>
      </c>
      <c r="I3140" s="2">
        <f>tsla_14yr_avg[[#This Row],[Average_14Y_Centered]]-tsla_14yr_avg[[#This Row],[MANUAL ROLLING AVERAGE]]</f>
        <v>0.12634275199937761</v>
      </c>
    </row>
    <row r="3141" spans="1:9" x14ac:dyDescent="0.25">
      <c r="A3141" s="1">
        <v>41523</v>
      </c>
      <c r="B3141">
        <v>11.24</v>
      </c>
      <c r="C3141">
        <v>11.31</v>
      </c>
      <c r="D3141">
        <v>11.01</v>
      </c>
      <c r="E3141">
        <v>11.13</v>
      </c>
      <c r="F3141">
        <v>129294568</v>
      </c>
      <c r="G3141">
        <v>15.765487139516759</v>
      </c>
      <c r="H3141">
        <v>15.670487519500822</v>
      </c>
      <c r="I3141" s="2">
        <f>tsla_14yr_avg[[#This Row],[Average_14Y_Centered]]-tsla_14yr_avg[[#This Row],[MANUAL ROLLING AVERAGE]]</f>
        <v>9.499962001593687E-2</v>
      </c>
    </row>
    <row r="3142" spans="1:9" x14ac:dyDescent="0.25">
      <c r="A3142" s="1">
        <v>41522</v>
      </c>
      <c r="B3142">
        <v>11.34</v>
      </c>
      <c r="C3142">
        <v>11.43</v>
      </c>
      <c r="D3142">
        <v>11.22</v>
      </c>
      <c r="E3142">
        <v>11.33</v>
      </c>
      <c r="F3142">
        <v>100398148</v>
      </c>
      <c r="G3142">
        <v>15.765487139516759</v>
      </c>
      <c r="H3142">
        <v>15.618419820522863</v>
      </c>
      <c r="I3142" s="2">
        <f>tsla_14yr_avg[[#This Row],[Average_14Y_Centered]]-tsla_14yr_avg[[#This Row],[MANUAL ROLLING AVERAGE]]</f>
        <v>0.14706731899389602</v>
      </c>
    </row>
    <row r="3143" spans="1:9" x14ac:dyDescent="0.25">
      <c r="A3143" s="1">
        <v>41521</v>
      </c>
      <c r="B3143">
        <v>11.32</v>
      </c>
      <c r="C3143">
        <v>11.44</v>
      </c>
      <c r="D3143">
        <v>11.04</v>
      </c>
      <c r="E3143">
        <v>11.37</v>
      </c>
      <c r="F3143">
        <v>172134912</v>
      </c>
      <c r="G3143">
        <v>15.765487139516759</v>
      </c>
      <c r="H3143">
        <v>15.56270882123345</v>
      </c>
      <c r="I3143" s="2">
        <f>tsla_14yr_avg[[#This Row],[Average_14Y_Centered]]-tsla_14yr_avg[[#This Row],[MANUAL ROLLING AVERAGE]]</f>
        <v>0.20277831828330939</v>
      </c>
    </row>
    <row r="3144" spans="1:9" x14ac:dyDescent="0.25">
      <c r="A3144" s="1">
        <v>41520</v>
      </c>
      <c r="B3144">
        <v>11.56</v>
      </c>
      <c r="C3144">
        <v>11.58</v>
      </c>
      <c r="D3144">
        <v>11.09</v>
      </c>
      <c r="E3144">
        <v>11.26</v>
      </c>
      <c r="F3144">
        <v>180916701</v>
      </c>
      <c r="G3144">
        <v>15.717270955165693</v>
      </c>
      <c r="H3144">
        <v>15.50392424834053</v>
      </c>
      <c r="I3144" s="2">
        <f>tsla_14yr_avg[[#This Row],[Average_14Y_Centered]]-tsla_14yr_avg[[#This Row],[MANUAL ROLLING AVERAGE]]</f>
        <v>0.21334670682516332</v>
      </c>
    </row>
    <row r="3145" spans="1:9" x14ac:dyDescent="0.25">
      <c r="A3145" s="1">
        <v>41516</v>
      </c>
      <c r="B3145">
        <v>11.09</v>
      </c>
      <c r="C3145">
        <v>11.28</v>
      </c>
      <c r="D3145">
        <v>10.93</v>
      </c>
      <c r="E3145">
        <v>11.27</v>
      </c>
      <c r="F3145">
        <v>165425570</v>
      </c>
      <c r="G3145">
        <v>15.503924248340493</v>
      </c>
      <c r="H3145">
        <v>15.452339843750034</v>
      </c>
      <c r="I3145" s="2">
        <f>tsla_14yr_avg[[#This Row],[Average_14Y_Centered]]-tsla_14yr_avg[[#This Row],[MANUAL ROLLING AVERAGE]]</f>
        <v>5.1584404590458988E-2</v>
      </c>
    </row>
    <row r="3146" spans="1:9" x14ac:dyDescent="0.25">
      <c r="A3146" s="1">
        <v>41515</v>
      </c>
      <c r="B3146">
        <v>10.95</v>
      </c>
      <c r="C3146">
        <v>11.18</v>
      </c>
      <c r="D3146">
        <v>10.83</v>
      </c>
      <c r="E3146">
        <v>11.07</v>
      </c>
      <c r="F3146">
        <v>141685946</v>
      </c>
      <c r="G3146">
        <v>15.503924248340493</v>
      </c>
      <c r="H3146">
        <v>15.400054708870684</v>
      </c>
      <c r="I3146" s="2">
        <f>tsla_14yr_avg[[#This Row],[Average_14Y_Centered]]-tsla_14yr_avg[[#This Row],[MANUAL ROLLING AVERAGE]]</f>
        <v>0.10386953946980881</v>
      </c>
    </row>
    <row r="3147" spans="1:9" x14ac:dyDescent="0.25">
      <c r="A3147" s="1">
        <v>41514</v>
      </c>
      <c r="B3147">
        <v>11.27</v>
      </c>
      <c r="C3147">
        <v>11.43</v>
      </c>
      <c r="D3147">
        <v>10.88</v>
      </c>
      <c r="E3147">
        <v>11.1</v>
      </c>
      <c r="F3147">
        <v>221100362</v>
      </c>
      <c r="G3147">
        <v>15.503924248340493</v>
      </c>
      <c r="H3147">
        <v>15.349960906958582</v>
      </c>
      <c r="I3147" s="2">
        <f>tsla_14yr_avg[[#This Row],[Average_14Y_Centered]]-tsla_14yr_avg[[#This Row],[MANUAL ROLLING AVERAGE]]</f>
        <v>0.15396334138191037</v>
      </c>
    </row>
    <row r="3148" spans="1:9" x14ac:dyDescent="0.25">
      <c r="A3148" s="1">
        <v>41513</v>
      </c>
      <c r="B3148">
        <v>10.82</v>
      </c>
      <c r="C3148">
        <v>11.25</v>
      </c>
      <c r="D3148">
        <v>10.73</v>
      </c>
      <c r="E3148">
        <v>11.13</v>
      </c>
      <c r="F3148">
        <v>263502541</v>
      </c>
      <c r="G3148">
        <v>15.452339843750002</v>
      </c>
      <c r="H3148">
        <v>15.303210793899122</v>
      </c>
      <c r="I3148" s="2">
        <f>tsla_14yr_avg[[#This Row],[Average_14Y_Centered]]-tsla_14yr_avg[[#This Row],[MANUAL ROLLING AVERAGE]]</f>
        <v>0.14912904985087927</v>
      </c>
    </row>
    <row r="3149" spans="1:9" x14ac:dyDescent="0.25">
      <c r="A3149" s="1">
        <v>41512</v>
      </c>
      <c r="B3149">
        <v>11.01</v>
      </c>
      <c r="C3149">
        <v>11.53</v>
      </c>
      <c r="D3149">
        <v>10.68</v>
      </c>
      <c r="E3149">
        <v>10.95</v>
      </c>
      <c r="F3149">
        <v>362566842</v>
      </c>
      <c r="G3149">
        <v>15.400054708870652</v>
      </c>
      <c r="H3149">
        <v>15.256662754303621</v>
      </c>
      <c r="I3149" s="2">
        <f>tsla_14yr_avg[[#This Row],[Average_14Y_Centered]]-tsla_14yr_avg[[#This Row],[MANUAL ROLLING AVERAGE]]</f>
        <v>0.14339195456703102</v>
      </c>
    </row>
    <row r="3150" spans="1:9" x14ac:dyDescent="0.25">
      <c r="A3150" s="1">
        <v>41509</v>
      </c>
      <c r="B3150">
        <v>10.47</v>
      </c>
      <c r="C3150">
        <v>10.82</v>
      </c>
      <c r="D3150">
        <v>10.33</v>
      </c>
      <c r="E3150">
        <v>10.79</v>
      </c>
      <c r="F3150">
        <v>193977814</v>
      </c>
      <c r="G3150">
        <v>15.2566627543036</v>
      </c>
      <c r="H3150">
        <v>15.209142857142879</v>
      </c>
      <c r="I3150" s="2">
        <f>tsla_14yr_avg[[#This Row],[Average_14Y_Centered]]-tsla_14yr_avg[[#This Row],[MANUAL ROLLING AVERAGE]]</f>
        <v>4.7519897160720248E-2</v>
      </c>
    </row>
    <row r="3151" spans="1:9" x14ac:dyDescent="0.25">
      <c r="A3151" s="1">
        <v>41508</v>
      </c>
      <c r="B3151">
        <v>9.9499999999999993</v>
      </c>
      <c r="C3151">
        <v>10.5</v>
      </c>
      <c r="D3151">
        <v>9.8800000000000008</v>
      </c>
      <c r="E3151">
        <v>10.47</v>
      </c>
      <c r="F3151">
        <v>158885998</v>
      </c>
      <c r="G3151">
        <v>15.2566627543036</v>
      </c>
      <c r="H3151">
        <v>15.162842599843403</v>
      </c>
      <c r="I3151" s="2">
        <f>tsla_14yr_avg[[#This Row],[Average_14Y_Centered]]-tsla_14yr_avg[[#This Row],[MANUAL ROLLING AVERAGE]]</f>
        <v>9.3820154460196648E-2</v>
      </c>
    </row>
    <row r="3152" spans="1:9" x14ac:dyDescent="0.25">
      <c r="A3152" s="1">
        <v>41507</v>
      </c>
      <c r="B3152">
        <v>10</v>
      </c>
      <c r="C3152">
        <v>10.02</v>
      </c>
      <c r="D3152">
        <v>9.75</v>
      </c>
      <c r="E3152">
        <v>9.86</v>
      </c>
      <c r="F3152">
        <v>93994027</v>
      </c>
      <c r="G3152">
        <v>15.2566627543036</v>
      </c>
      <c r="H3152">
        <v>15.11972581276931</v>
      </c>
      <c r="I3152" s="2">
        <f>tsla_14yr_avg[[#This Row],[Average_14Y_Centered]]-tsla_14yr_avg[[#This Row],[MANUAL ROLLING AVERAGE]]</f>
        <v>0.13693694153428915</v>
      </c>
    </row>
    <row r="3153" spans="1:9" x14ac:dyDescent="0.25">
      <c r="A3153" s="1">
        <v>41506</v>
      </c>
      <c r="B3153">
        <v>9.91</v>
      </c>
      <c r="C3153">
        <v>9.99</v>
      </c>
      <c r="D3153">
        <v>9.8000000000000007</v>
      </c>
      <c r="E3153">
        <v>9.9700000000000006</v>
      </c>
      <c r="F3153">
        <v>96271719</v>
      </c>
      <c r="G3153">
        <v>15.209142857142858</v>
      </c>
      <c r="H3153">
        <v>15.076351880877763</v>
      </c>
      <c r="I3153" s="2">
        <f>tsla_14yr_avg[[#This Row],[Average_14Y_Centered]]-tsla_14yr_avg[[#This Row],[MANUAL ROLLING AVERAGE]]</f>
        <v>0.1327909762650954</v>
      </c>
    </row>
    <row r="3154" spans="1:9" x14ac:dyDescent="0.25">
      <c r="A3154" s="1">
        <v>41505</v>
      </c>
      <c r="B3154">
        <v>9.56</v>
      </c>
      <c r="C3154">
        <v>9.83</v>
      </c>
      <c r="D3154">
        <v>9.52</v>
      </c>
      <c r="E3154">
        <v>9.66</v>
      </c>
      <c r="F3154">
        <v>120564739</v>
      </c>
      <c r="G3154">
        <v>15.162842599843383</v>
      </c>
      <c r="H3154">
        <v>15.034288514308132</v>
      </c>
      <c r="I3154" s="2">
        <f>tsla_14yr_avg[[#This Row],[Average_14Y_Centered]]-tsla_14yr_avg[[#This Row],[MANUAL ROLLING AVERAGE]]</f>
        <v>0.12855408553525116</v>
      </c>
    </row>
    <row r="3155" spans="1:9" x14ac:dyDescent="0.25">
      <c r="A3155" s="1">
        <v>41502</v>
      </c>
      <c r="B3155">
        <v>9.44</v>
      </c>
      <c r="C3155">
        <v>9.59</v>
      </c>
      <c r="D3155">
        <v>9.4</v>
      </c>
      <c r="E3155">
        <v>9.4700000000000006</v>
      </c>
      <c r="F3155">
        <v>106621385</v>
      </c>
      <c r="G3155">
        <v>15.034288514308114</v>
      </c>
      <c r="H3155">
        <v>14.997027450980408</v>
      </c>
      <c r="I3155" s="2">
        <f>tsla_14yr_avg[[#This Row],[Average_14Y_Centered]]-tsla_14yr_avg[[#This Row],[MANUAL ROLLING AVERAGE]]</f>
        <v>3.7261063327706623E-2</v>
      </c>
    </row>
    <row r="3156" spans="1:9" x14ac:dyDescent="0.25">
      <c r="A3156" s="1">
        <v>41501</v>
      </c>
      <c r="B3156">
        <v>9.1</v>
      </c>
      <c r="C3156">
        <v>9.57</v>
      </c>
      <c r="D3156">
        <v>9</v>
      </c>
      <c r="E3156">
        <v>9.31</v>
      </c>
      <c r="F3156">
        <v>152833357</v>
      </c>
      <c r="G3156">
        <v>15.034288514308114</v>
      </c>
      <c r="H3156">
        <v>14.960513927030227</v>
      </c>
      <c r="I3156" s="2">
        <f>tsla_14yr_avg[[#This Row],[Average_14Y_Centered]]-tsla_14yr_avg[[#This Row],[MANUAL ROLLING AVERAGE]]</f>
        <v>7.3774587277886994E-2</v>
      </c>
    </row>
    <row r="3157" spans="1:9" x14ac:dyDescent="0.25">
      <c r="A3157" s="1">
        <v>41500</v>
      </c>
      <c r="B3157">
        <v>9.51</v>
      </c>
      <c r="C3157">
        <v>9.66</v>
      </c>
      <c r="D3157">
        <v>9.1999999999999993</v>
      </c>
      <c r="E3157">
        <v>9.2899999999999991</v>
      </c>
      <c r="F3157">
        <v>175406295</v>
      </c>
      <c r="G3157">
        <v>15.034288514308114</v>
      </c>
      <c r="H3157">
        <v>14.925706436420738</v>
      </c>
      <c r="I3157" s="2">
        <f>tsla_14yr_avg[[#This Row],[Average_14Y_Centered]]-tsla_14yr_avg[[#This Row],[MANUAL ROLLING AVERAGE]]</f>
        <v>0.10858207788737673</v>
      </c>
    </row>
    <row r="3158" spans="1:9" x14ac:dyDescent="0.25">
      <c r="A3158" s="1">
        <v>41499</v>
      </c>
      <c r="B3158">
        <v>9.9700000000000006</v>
      </c>
      <c r="C3158">
        <v>9.99</v>
      </c>
      <c r="D3158">
        <v>9.6300000000000008</v>
      </c>
      <c r="E3158">
        <v>9.6999999999999993</v>
      </c>
      <c r="F3158">
        <v>131233095</v>
      </c>
      <c r="G3158">
        <v>14.997027450980392</v>
      </c>
      <c r="H3158">
        <v>14.895590891244618</v>
      </c>
      <c r="I3158" s="2">
        <f>tsla_14yr_avg[[#This Row],[Average_14Y_Centered]]-tsla_14yr_avg[[#This Row],[MANUAL ROLLING AVERAGE]]</f>
        <v>0.10143655973577381</v>
      </c>
    </row>
    <row r="3159" spans="1:9" x14ac:dyDescent="0.25">
      <c r="A3159" s="1">
        <v>41498</v>
      </c>
      <c r="B3159">
        <v>9.9600000000000009</v>
      </c>
      <c r="C3159">
        <v>10.029999999999999</v>
      </c>
      <c r="D3159">
        <v>9.4700000000000006</v>
      </c>
      <c r="E3159">
        <v>9.83</v>
      </c>
      <c r="F3159">
        <v>223682930</v>
      </c>
      <c r="G3159">
        <v>14.96051392703021</v>
      </c>
      <c r="H3159">
        <v>14.864296936370792</v>
      </c>
      <c r="I3159" s="2">
        <f>tsla_14yr_avg[[#This Row],[Average_14Y_Centered]]-tsla_14yr_avg[[#This Row],[MANUAL ROLLING AVERAGE]]</f>
        <v>9.6216990659417689E-2</v>
      </c>
    </row>
    <row r="3160" spans="1:9" x14ac:dyDescent="0.25">
      <c r="A3160" s="1">
        <v>41495</v>
      </c>
      <c r="B3160">
        <v>10.16</v>
      </c>
      <c r="C3160">
        <v>10.4</v>
      </c>
      <c r="D3160">
        <v>10.08</v>
      </c>
      <c r="E3160">
        <v>10.199999999999999</v>
      </c>
      <c r="F3160">
        <v>134040573</v>
      </c>
      <c r="G3160">
        <v>14.864296936370778</v>
      </c>
      <c r="H3160">
        <v>14.83208251473479</v>
      </c>
      <c r="I3160" s="2">
        <f>tsla_14yr_avg[[#This Row],[Average_14Y_Centered]]-tsla_14yr_avg[[#This Row],[MANUAL ROLLING AVERAGE]]</f>
        <v>3.2214421635988089E-2</v>
      </c>
    </row>
    <row r="3161" spans="1:9" x14ac:dyDescent="0.25">
      <c r="A3161" s="1">
        <v>41494</v>
      </c>
      <c r="B3161">
        <v>10.29</v>
      </c>
      <c r="C3161">
        <v>10.59</v>
      </c>
      <c r="D3161">
        <v>10.029999999999999</v>
      </c>
      <c r="E3161">
        <v>10.23</v>
      </c>
      <c r="F3161">
        <v>408701790</v>
      </c>
      <c r="G3161">
        <v>14.864296936370778</v>
      </c>
      <c r="H3161">
        <v>14.798875786163531</v>
      </c>
      <c r="I3161" s="2">
        <f>tsla_14yr_avg[[#This Row],[Average_14Y_Centered]]-tsla_14yr_avg[[#This Row],[MANUAL ROLLING AVERAGE]]</f>
        <v>6.542115020724637E-2</v>
      </c>
    </row>
    <row r="3162" spans="1:9" x14ac:dyDescent="0.25">
      <c r="A3162" s="1">
        <v>41493</v>
      </c>
      <c r="B3162">
        <v>9.4600000000000009</v>
      </c>
      <c r="C3162">
        <v>9.4600000000000009</v>
      </c>
      <c r="D3162">
        <v>8.82</v>
      </c>
      <c r="E3162">
        <v>8.9499999999999993</v>
      </c>
      <c r="F3162">
        <v>273182366</v>
      </c>
      <c r="G3162">
        <v>14.864296936370778</v>
      </c>
      <c r="H3162">
        <v>14.765764844671658</v>
      </c>
      <c r="I3162" s="2">
        <f>tsla_14yr_avg[[#This Row],[Average_14Y_Centered]]-tsla_14yr_avg[[#This Row],[MANUAL ROLLING AVERAGE]]</f>
        <v>9.8532091699119917E-2</v>
      </c>
    </row>
    <row r="3163" spans="1:9" x14ac:dyDescent="0.25">
      <c r="A3163" s="1">
        <v>41492</v>
      </c>
      <c r="B3163">
        <v>9.65</v>
      </c>
      <c r="C3163">
        <v>9.7200000000000006</v>
      </c>
      <c r="D3163">
        <v>9.41</v>
      </c>
      <c r="E3163">
        <v>9.48</v>
      </c>
      <c r="F3163">
        <v>138916508</v>
      </c>
      <c r="G3163">
        <v>14.832082514734775</v>
      </c>
      <c r="H3163">
        <v>14.732576711250992</v>
      </c>
      <c r="I3163" s="2">
        <f>tsla_14yr_avg[[#This Row],[Average_14Y_Centered]]-tsla_14yr_avg[[#This Row],[MANUAL ROLLING AVERAGE]]</f>
        <v>9.9505803483783239E-2</v>
      </c>
    </row>
    <row r="3164" spans="1:9" x14ac:dyDescent="0.25">
      <c r="A3164" s="1">
        <v>41491</v>
      </c>
      <c r="B3164">
        <v>9.33</v>
      </c>
      <c r="C3164">
        <v>9.66</v>
      </c>
      <c r="D3164">
        <v>9.31</v>
      </c>
      <c r="E3164">
        <v>9.65</v>
      </c>
      <c r="F3164">
        <v>153009592</v>
      </c>
      <c r="G3164">
        <v>14.798875786163521</v>
      </c>
      <c r="H3164">
        <v>14.699413616686355</v>
      </c>
      <c r="I3164" s="2">
        <f>tsla_14yr_avg[[#This Row],[Average_14Y_Centered]]-tsla_14yr_avg[[#This Row],[MANUAL ROLLING AVERAGE]]</f>
        <v>9.9462169477165574E-2</v>
      </c>
    </row>
    <row r="3165" spans="1:9" x14ac:dyDescent="0.25">
      <c r="A3165" s="1">
        <v>41488</v>
      </c>
      <c r="B3165">
        <v>8.9700000000000006</v>
      </c>
      <c r="C3165">
        <v>9.2200000000000006</v>
      </c>
      <c r="D3165">
        <v>8.91</v>
      </c>
      <c r="E3165">
        <v>9.1999999999999993</v>
      </c>
      <c r="F3165">
        <v>94047667</v>
      </c>
      <c r="G3165">
        <v>14.699413616686344</v>
      </c>
      <c r="H3165">
        <v>14.667649606299225</v>
      </c>
      <c r="I3165" s="2">
        <f>tsla_14yr_avg[[#This Row],[Average_14Y_Centered]]-tsla_14yr_avg[[#This Row],[MANUAL ROLLING AVERAGE]]</f>
        <v>3.1764010387119512E-2</v>
      </c>
    </row>
    <row r="3166" spans="1:9" x14ac:dyDescent="0.25">
      <c r="A3166" s="1">
        <v>41487</v>
      </c>
      <c r="B3166">
        <v>9</v>
      </c>
      <c r="C3166">
        <v>9.1</v>
      </c>
      <c r="D3166">
        <v>8.84</v>
      </c>
      <c r="E3166">
        <v>9.0399999999999991</v>
      </c>
      <c r="F3166">
        <v>79854052</v>
      </c>
      <c r="G3166">
        <v>14.699413616686344</v>
      </c>
      <c r="H3166">
        <v>14.634367861362747</v>
      </c>
      <c r="I3166" s="2">
        <f>tsla_14yr_avg[[#This Row],[Average_14Y_Centered]]-tsla_14yr_avg[[#This Row],[MANUAL ROLLING AVERAGE]]</f>
        <v>6.5045755323597021E-2</v>
      </c>
    </row>
    <row r="3167" spans="1:9" x14ac:dyDescent="0.25">
      <c r="A3167" s="1">
        <v>41486</v>
      </c>
      <c r="B3167">
        <v>8.84</v>
      </c>
      <c r="C3167">
        <v>9</v>
      </c>
      <c r="D3167">
        <v>8.76</v>
      </c>
      <c r="E3167">
        <v>8.9499999999999993</v>
      </c>
      <c r="F3167">
        <v>95274653</v>
      </c>
      <c r="G3167">
        <v>14.699413616686344</v>
      </c>
      <c r="H3167">
        <v>14.600756501182039</v>
      </c>
      <c r="I3167" s="2">
        <f>tsla_14yr_avg[[#This Row],[Average_14Y_Centered]]-tsla_14yr_avg[[#This Row],[MANUAL ROLLING AVERAGE]]</f>
        <v>9.8657115504305892E-2</v>
      </c>
    </row>
    <row r="3168" spans="1:9" x14ac:dyDescent="0.25">
      <c r="A3168" s="1">
        <v>41485</v>
      </c>
      <c r="B3168">
        <v>8.99</v>
      </c>
      <c r="C3168">
        <v>9.17</v>
      </c>
      <c r="D3168">
        <v>8.5500000000000007</v>
      </c>
      <c r="E3168">
        <v>8.7799999999999994</v>
      </c>
      <c r="F3168">
        <v>196954237</v>
      </c>
      <c r="G3168">
        <v>14.667649606299213</v>
      </c>
      <c r="H3168">
        <v>14.567713835238479</v>
      </c>
      <c r="I3168" s="2">
        <f>tsla_14yr_avg[[#This Row],[Average_14Y_Centered]]-tsla_14yr_avg[[#This Row],[MANUAL ROLLING AVERAGE]]</f>
        <v>9.9935771060733813E-2</v>
      </c>
    </row>
    <row r="3169" spans="1:9" x14ac:dyDescent="0.25">
      <c r="A3169" s="1">
        <v>41484</v>
      </c>
      <c r="B3169">
        <v>8.6199999999999992</v>
      </c>
      <c r="C3169">
        <v>9.02</v>
      </c>
      <c r="D3169">
        <v>8.5500000000000007</v>
      </c>
      <c r="E3169">
        <v>8.9700000000000006</v>
      </c>
      <c r="F3169">
        <v>145291214</v>
      </c>
      <c r="G3169">
        <v>14.634367861362742</v>
      </c>
      <c r="H3169">
        <v>14.532985015772883</v>
      </c>
      <c r="I3169" s="2">
        <f>tsla_14yr_avg[[#This Row],[Average_14Y_Centered]]-tsla_14yr_avg[[#This Row],[MANUAL ROLLING AVERAGE]]</f>
        <v>0.10138284558985866</v>
      </c>
    </row>
    <row r="3170" spans="1:9" x14ac:dyDescent="0.25">
      <c r="A3170" s="1">
        <v>41481</v>
      </c>
      <c r="B3170">
        <v>8.5399999999999991</v>
      </c>
      <c r="C3170">
        <v>8.7100000000000009</v>
      </c>
      <c r="D3170">
        <v>8.44</v>
      </c>
      <c r="E3170">
        <v>8.6300000000000008</v>
      </c>
      <c r="F3170">
        <v>144610709</v>
      </c>
      <c r="G3170">
        <v>14.532985015772871</v>
      </c>
      <c r="H3170">
        <v>14.50145167652861</v>
      </c>
      <c r="I3170" s="2">
        <f>tsla_14yr_avg[[#This Row],[Average_14Y_Centered]]-tsla_14yr_avg[[#This Row],[MANUAL ROLLING AVERAGE]]</f>
        <v>3.1533339244260716E-2</v>
      </c>
    </row>
    <row r="3171" spans="1:9" x14ac:dyDescent="0.25">
      <c r="A3171" s="1">
        <v>41480</v>
      </c>
      <c r="B3171">
        <v>8.0299999999999994</v>
      </c>
      <c r="C3171">
        <v>8.32</v>
      </c>
      <c r="D3171">
        <v>8.01</v>
      </c>
      <c r="E3171">
        <v>8.27</v>
      </c>
      <c r="F3171">
        <v>79307241</v>
      </c>
      <c r="G3171">
        <v>14.532985015772871</v>
      </c>
      <c r="H3171">
        <v>14.467367797947919</v>
      </c>
      <c r="I3171" s="2">
        <f>tsla_14yr_avg[[#This Row],[Average_14Y_Centered]]-tsla_14yr_avg[[#This Row],[MANUAL ROLLING AVERAGE]]</f>
        <v>6.5617217824952334E-2</v>
      </c>
    </row>
    <row r="3172" spans="1:9" x14ac:dyDescent="0.25">
      <c r="A3172" s="1">
        <v>41479</v>
      </c>
      <c r="B3172">
        <v>8.3000000000000007</v>
      </c>
      <c r="C3172">
        <v>8.3000000000000007</v>
      </c>
      <c r="D3172">
        <v>7.97</v>
      </c>
      <c r="E3172">
        <v>8.11</v>
      </c>
      <c r="F3172">
        <v>103070686</v>
      </c>
      <c r="G3172">
        <v>14.532985015772871</v>
      </c>
      <c r="H3172">
        <v>14.431168574812487</v>
      </c>
      <c r="I3172" s="2">
        <f>tsla_14yr_avg[[#This Row],[Average_14Y_Centered]]-tsla_14yr_avg[[#This Row],[MANUAL ROLLING AVERAGE]]</f>
        <v>0.10181644096038411</v>
      </c>
    </row>
    <row r="3173" spans="1:9" x14ac:dyDescent="0.25">
      <c r="A3173" s="1">
        <v>41478</v>
      </c>
      <c r="B3173">
        <v>8.27</v>
      </c>
      <c r="C3173">
        <v>8.3699999999999992</v>
      </c>
      <c r="D3173">
        <v>8.1199999999999992</v>
      </c>
      <c r="E3173">
        <v>8.18</v>
      </c>
      <c r="F3173">
        <v>116107139</v>
      </c>
      <c r="G3173">
        <v>14.5014516765286</v>
      </c>
      <c r="H3173">
        <v>14.395572669826231</v>
      </c>
      <c r="I3173" s="2">
        <f>tsla_14yr_avg[[#This Row],[Average_14Y_Centered]]-tsla_14yr_avg[[#This Row],[MANUAL ROLLING AVERAGE]]</f>
        <v>0.10587900670236827</v>
      </c>
    </row>
    <row r="3174" spans="1:9" x14ac:dyDescent="0.25">
      <c r="A3174" s="1">
        <v>41477</v>
      </c>
      <c r="B3174">
        <v>7.99</v>
      </c>
      <c r="C3174">
        <v>8.4499999999999993</v>
      </c>
      <c r="D3174">
        <v>7.99</v>
      </c>
      <c r="E3174">
        <v>8.16</v>
      </c>
      <c r="F3174">
        <v>147072286</v>
      </c>
      <c r="G3174">
        <v>14.46736779794791</v>
      </c>
      <c r="H3174">
        <v>14.357984986171479</v>
      </c>
      <c r="I3174" s="2">
        <f>tsla_14yr_avg[[#This Row],[Average_14Y_Centered]]-tsla_14yr_avg[[#This Row],[MANUAL ROLLING AVERAGE]]</f>
        <v>0.10938281177643105</v>
      </c>
    </row>
    <row r="3175" spans="1:9" x14ac:dyDescent="0.25">
      <c r="A3175" s="1">
        <v>41474</v>
      </c>
      <c r="B3175">
        <v>7.9</v>
      </c>
      <c r="C3175">
        <v>8.0399999999999991</v>
      </c>
      <c r="D3175">
        <v>7.77</v>
      </c>
      <c r="E3175">
        <v>7.98</v>
      </c>
      <c r="F3175">
        <v>88371661</v>
      </c>
      <c r="G3175">
        <v>14.357984986171475</v>
      </c>
      <c r="H3175">
        <v>14.324110671936765</v>
      </c>
      <c r="I3175" s="2">
        <f>tsla_14yr_avg[[#This Row],[Average_14Y_Centered]]-tsla_14yr_avg[[#This Row],[MANUAL ROLLING AVERAGE]]</f>
        <v>3.3874314234710212E-2</v>
      </c>
    </row>
    <row r="3176" spans="1:9" x14ac:dyDescent="0.25">
      <c r="A3176" s="1">
        <v>41473</v>
      </c>
      <c r="B3176">
        <v>8.06</v>
      </c>
      <c r="C3176">
        <v>8.18</v>
      </c>
      <c r="D3176">
        <v>7.75</v>
      </c>
      <c r="E3176">
        <v>7.94</v>
      </c>
      <c r="F3176">
        <v>171110576</v>
      </c>
      <c r="G3176">
        <v>14.357984986171475</v>
      </c>
      <c r="H3176">
        <v>14.290217477263754</v>
      </c>
      <c r="I3176" s="2">
        <f>tsla_14yr_avg[[#This Row],[Average_14Y_Centered]]-tsla_14yr_avg[[#This Row],[MANUAL ROLLING AVERAGE]]</f>
        <v>6.7767508907721208E-2</v>
      </c>
    </row>
    <row r="3177" spans="1:9" x14ac:dyDescent="0.25">
      <c r="A3177" s="1">
        <v>41472</v>
      </c>
      <c r="B3177">
        <v>7.1</v>
      </c>
      <c r="C3177">
        <v>8.11</v>
      </c>
      <c r="D3177">
        <v>6.97</v>
      </c>
      <c r="E3177">
        <v>8.02</v>
      </c>
      <c r="F3177">
        <v>390434666</v>
      </c>
      <c r="G3177">
        <v>14.357984986171475</v>
      </c>
      <c r="H3177">
        <v>14.255098892405071</v>
      </c>
      <c r="I3177" s="2">
        <f>tsla_14yr_avg[[#This Row],[Average_14Y_Centered]]-tsla_14yr_avg[[#This Row],[MANUAL ROLLING AVERAGE]]</f>
        <v>0.10288609376640423</v>
      </c>
    </row>
    <row r="3178" spans="1:9" x14ac:dyDescent="0.25">
      <c r="A3178" s="1">
        <v>41471</v>
      </c>
      <c r="B3178">
        <v>8.42</v>
      </c>
      <c r="C3178">
        <v>8.42</v>
      </c>
      <c r="D3178">
        <v>7.15</v>
      </c>
      <c r="E3178">
        <v>7.27</v>
      </c>
      <c r="F3178">
        <v>485578504</v>
      </c>
      <c r="G3178">
        <v>14.32411067193676</v>
      </c>
      <c r="H3178">
        <v>14.22072417886824</v>
      </c>
      <c r="I3178" s="2">
        <f>tsla_14yr_avg[[#This Row],[Average_14Y_Centered]]-tsla_14yr_avg[[#This Row],[MANUAL ROLLING AVERAGE]]</f>
        <v>0.10338649306851977</v>
      </c>
    </row>
    <row r="3179" spans="1:9" x14ac:dyDescent="0.25">
      <c r="A3179" s="1">
        <v>41470</v>
      </c>
      <c r="B3179">
        <v>8.8699999999999992</v>
      </c>
      <c r="C3179">
        <v>8.8800000000000008</v>
      </c>
      <c r="D3179">
        <v>8.4499999999999993</v>
      </c>
      <c r="E3179">
        <v>8.48</v>
      </c>
      <c r="F3179">
        <v>148865193</v>
      </c>
      <c r="G3179">
        <v>14.290217477263743</v>
      </c>
      <c r="H3179">
        <v>14.186844813935091</v>
      </c>
      <c r="I3179" s="2">
        <f>tsla_14yr_avg[[#This Row],[Average_14Y_Centered]]-tsla_14yr_avg[[#This Row],[MANUAL ROLLING AVERAGE]]</f>
        <v>0.10337266332865269</v>
      </c>
    </row>
    <row r="3180" spans="1:9" x14ac:dyDescent="0.25">
      <c r="A3180" s="1">
        <v>41467</v>
      </c>
      <c r="B3180">
        <v>8.3699999999999992</v>
      </c>
      <c r="C3180">
        <v>8.66</v>
      </c>
      <c r="D3180">
        <v>8.3000000000000007</v>
      </c>
      <c r="E3180">
        <v>8.66</v>
      </c>
      <c r="F3180">
        <v>170238010</v>
      </c>
      <c r="G3180">
        <v>14.186844813935076</v>
      </c>
      <c r="H3180">
        <v>14.151679207920811</v>
      </c>
      <c r="I3180" s="2">
        <f>tsla_14yr_avg[[#This Row],[Average_14Y_Centered]]-tsla_14yr_avg[[#This Row],[MANUAL ROLLING AVERAGE]]</f>
        <v>3.5165606014265549E-2</v>
      </c>
    </row>
    <row r="3181" spans="1:9" x14ac:dyDescent="0.25">
      <c r="A3181" s="1">
        <v>41466</v>
      </c>
      <c r="B3181">
        <v>8.33</v>
      </c>
      <c r="C3181">
        <v>8.41</v>
      </c>
      <c r="D3181">
        <v>8.16</v>
      </c>
      <c r="E3181">
        <v>8.3699999999999992</v>
      </c>
      <c r="F3181">
        <v>112304485</v>
      </c>
      <c r="G3181">
        <v>14.186844813935076</v>
      </c>
      <c r="H3181">
        <v>14.12045958795564</v>
      </c>
      <c r="I3181" s="2">
        <f>tsla_14yr_avg[[#This Row],[Average_14Y_Centered]]-tsla_14yr_avg[[#This Row],[MANUAL ROLLING AVERAGE]]</f>
        <v>6.6385225979436413E-2</v>
      </c>
    </row>
    <row r="3182" spans="1:9" x14ac:dyDescent="0.25">
      <c r="A3182" s="1">
        <v>41465</v>
      </c>
      <c r="B3182">
        <v>8.2100000000000009</v>
      </c>
      <c r="C3182">
        <v>8.2200000000000006</v>
      </c>
      <c r="D3182">
        <v>8.0500000000000007</v>
      </c>
      <c r="E3182">
        <v>8.15</v>
      </c>
      <c r="F3182">
        <v>84000266</v>
      </c>
      <c r="G3182">
        <v>14.186844813935076</v>
      </c>
      <c r="H3182">
        <v>14.089964328180752</v>
      </c>
      <c r="I3182" s="2">
        <f>tsla_14yr_avg[[#This Row],[Average_14Y_Centered]]-tsla_14yr_avg[[#This Row],[MANUAL ROLLING AVERAGE]]</f>
        <v>9.6880485754324397E-2</v>
      </c>
    </row>
    <row r="3183" spans="1:9" x14ac:dyDescent="0.25">
      <c r="A3183" s="1">
        <v>41464</v>
      </c>
      <c r="B3183">
        <v>8.31</v>
      </c>
      <c r="C3183">
        <v>8.35</v>
      </c>
      <c r="D3183">
        <v>8.1300000000000008</v>
      </c>
      <c r="E3183">
        <v>8.23</v>
      </c>
      <c r="F3183">
        <v>129048238</v>
      </c>
      <c r="G3183">
        <v>14.151679207920791</v>
      </c>
      <c r="H3183">
        <v>14.058810467882648</v>
      </c>
      <c r="I3183" s="2">
        <f>tsla_14yr_avg[[#This Row],[Average_14Y_Centered]]-tsla_14yr_avg[[#This Row],[MANUAL ROLLING AVERAGE]]</f>
        <v>9.2868740038143827E-2</v>
      </c>
    </row>
    <row r="3184" spans="1:9" x14ac:dyDescent="0.25">
      <c r="A3184" s="1">
        <v>41463</v>
      </c>
      <c r="B3184">
        <v>8.09</v>
      </c>
      <c r="C3184">
        <v>8.15</v>
      </c>
      <c r="D3184">
        <v>7.92</v>
      </c>
      <c r="E3184">
        <v>8.11</v>
      </c>
      <c r="F3184">
        <v>117312360</v>
      </c>
      <c r="G3184">
        <v>14.120459587955626</v>
      </c>
      <c r="H3184">
        <v>14.028115827052771</v>
      </c>
      <c r="I3184" s="2">
        <f>tsla_14yr_avg[[#This Row],[Average_14Y_Centered]]-tsla_14yr_avg[[#This Row],[MANUAL ROLLING AVERAGE]]</f>
        <v>9.234376090285501E-2</v>
      </c>
    </row>
    <row r="3185" spans="1:9" x14ac:dyDescent="0.25">
      <c r="A3185" s="1">
        <v>41460</v>
      </c>
      <c r="B3185">
        <v>7.89</v>
      </c>
      <c r="C3185">
        <v>8.02</v>
      </c>
      <c r="D3185">
        <v>7.71</v>
      </c>
      <c r="E3185">
        <v>8.01</v>
      </c>
      <c r="F3185">
        <v>102412545</v>
      </c>
      <c r="G3185">
        <v>14.028115827052757</v>
      </c>
      <c r="H3185">
        <v>14.001706349206366</v>
      </c>
      <c r="I3185" s="2">
        <f>tsla_14yr_avg[[#This Row],[Average_14Y_Centered]]-tsla_14yr_avg[[#This Row],[MANUAL ROLLING AVERAGE]]</f>
        <v>2.6409477846391027E-2</v>
      </c>
    </row>
    <row r="3186" spans="1:9" x14ac:dyDescent="0.25">
      <c r="A3186" s="1">
        <v>41458</v>
      </c>
      <c r="B3186">
        <v>7.87</v>
      </c>
      <c r="C3186">
        <v>7.95</v>
      </c>
      <c r="D3186">
        <v>7.62</v>
      </c>
      <c r="E3186">
        <v>7.68</v>
      </c>
      <c r="F3186">
        <v>72100019</v>
      </c>
      <c r="G3186">
        <v>14.028115827052757</v>
      </c>
      <c r="H3186">
        <v>13.977633981738801</v>
      </c>
      <c r="I3186" s="2">
        <f>tsla_14yr_avg[[#This Row],[Average_14Y_Centered]]-tsla_14yr_avg[[#This Row],[MANUAL ROLLING AVERAGE]]</f>
        <v>5.0481845313955276E-2</v>
      </c>
    </row>
    <row r="3187" spans="1:9" x14ac:dyDescent="0.25">
      <c r="A3187" s="1">
        <v>41457</v>
      </c>
      <c r="B3187">
        <v>7.88</v>
      </c>
      <c r="C3187">
        <v>8.1300000000000008</v>
      </c>
      <c r="D3187">
        <v>7.7</v>
      </c>
      <c r="E3187">
        <v>7.85</v>
      </c>
      <c r="F3187">
        <v>181055016</v>
      </c>
      <c r="G3187">
        <v>14.028115827052757</v>
      </c>
      <c r="H3187">
        <v>13.954594916600488</v>
      </c>
      <c r="I3187" s="2">
        <f>tsla_14yr_avg[[#This Row],[Average_14Y_Centered]]-tsla_14yr_avg[[#This Row],[MANUAL ROLLING AVERAGE]]</f>
        <v>7.3520910452268495E-2</v>
      </c>
    </row>
    <row r="3188" spans="1:9" x14ac:dyDescent="0.25">
      <c r="A3188" s="1">
        <v>41456</v>
      </c>
      <c r="B3188">
        <v>7.29</v>
      </c>
      <c r="C3188">
        <v>7.85</v>
      </c>
      <c r="D3188">
        <v>7.28</v>
      </c>
      <c r="E3188">
        <v>7.81</v>
      </c>
      <c r="F3188">
        <v>163554183</v>
      </c>
      <c r="G3188">
        <v>14.001706349206348</v>
      </c>
      <c r="H3188">
        <v>13.933404847040135</v>
      </c>
      <c r="I3188" s="2">
        <f>tsla_14yr_avg[[#This Row],[Average_14Y_Centered]]-tsla_14yr_avg[[#This Row],[MANUAL ROLLING AVERAGE]]</f>
        <v>6.8301502166212558E-2</v>
      </c>
    </row>
    <row r="3189" spans="1:9" x14ac:dyDescent="0.25">
      <c r="A3189" s="1">
        <v>41453</v>
      </c>
      <c r="B3189">
        <v>7.24</v>
      </c>
      <c r="C3189">
        <v>7.3</v>
      </c>
      <c r="D3189">
        <v>7.11</v>
      </c>
      <c r="E3189">
        <v>7.16</v>
      </c>
      <c r="F3189">
        <v>86256539</v>
      </c>
      <c r="G3189">
        <v>13.933404847040126</v>
      </c>
      <c r="H3189">
        <v>13.91351351351352</v>
      </c>
      <c r="I3189" s="2">
        <f>tsla_14yr_avg[[#This Row],[Average_14Y_Centered]]-tsla_14yr_avg[[#This Row],[MANUAL ROLLING AVERAGE]]</f>
        <v>1.9891333526606658E-2</v>
      </c>
    </row>
    <row r="3190" spans="1:9" x14ac:dyDescent="0.25">
      <c r="A3190" s="1">
        <v>41452</v>
      </c>
      <c r="B3190">
        <v>7.12</v>
      </c>
      <c r="C3190">
        <v>7.35</v>
      </c>
      <c r="D3190">
        <v>7.08</v>
      </c>
      <c r="E3190">
        <v>7.28</v>
      </c>
      <c r="F3190">
        <v>131262510</v>
      </c>
      <c r="G3190">
        <v>13.933404847040126</v>
      </c>
      <c r="H3190">
        <v>13.892910536779326</v>
      </c>
      <c r="I3190" s="2">
        <f>tsla_14yr_avg[[#This Row],[Average_14Y_Centered]]-tsla_14yr_avg[[#This Row],[MANUAL ROLLING AVERAGE]]</f>
        <v>4.0494310260800859E-2</v>
      </c>
    </row>
    <row r="3191" spans="1:9" x14ac:dyDescent="0.25">
      <c r="A3191" s="1">
        <v>41451</v>
      </c>
      <c r="B3191">
        <v>6.92</v>
      </c>
      <c r="C3191">
        <v>7.06</v>
      </c>
      <c r="D3191">
        <v>6.84</v>
      </c>
      <c r="E3191">
        <v>7.05</v>
      </c>
      <c r="F3191">
        <v>99152487</v>
      </c>
      <c r="G3191">
        <v>13.933404847040126</v>
      </c>
      <c r="H3191">
        <v>13.872955449482898</v>
      </c>
      <c r="I3191" s="2">
        <f>tsla_14yr_avg[[#This Row],[Average_14Y_Centered]]-tsla_14yr_avg[[#This Row],[MANUAL ROLLING AVERAGE]]</f>
        <v>6.0449397557228224E-2</v>
      </c>
    </row>
    <row r="3192" spans="1:9" x14ac:dyDescent="0.25">
      <c r="A3192" s="1">
        <v>41450</v>
      </c>
      <c r="B3192">
        <v>6.87</v>
      </c>
      <c r="C3192">
        <v>6.95</v>
      </c>
      <c r="D3192">
        <v>6.7</v>
      </c>
      <c r="E3192">
        <v>6.83</v>
      </c>
      <c r="F3192">
        <v>87762570</v>
      </c>
      <c r="G3192">
        <v>13.913513513513514</v>
      </c>
      <c r="H3192">
        <v>13.851898129725434</v>
      </c>
      <c r="I3192" s="2">
        <f>tsla_14yr_avg[[#This Row],[Average_14Y_Centered]]-tsla_14yr_avg[[#This Row],[MANUAL ROLLING AVERAGE]]</f>
        <v>6.161538378808018E-2</v>
      </c>
    </row>
    <row r="3193" spans="1:9" x14ac:dyDescent="0.25">
      <c r="A3193" s="1">
        <v>41449</v>
      </c>
      <c r="B3193">
        <v>6.43</v>
      </c>
      <c r="C3193">
        <v>6.86</v>
      </c>
      <c r="D3193">
        <v>6.35</v>
      </c>
      <c r="E3193">
        <v>6.77</v>
      </c>
      <c r="F3193">
        <v>106905410</v>
      </c>
      <c r="G3193">
        <v>13.892910536779324</v>
      </c>
      <c r="H3193">
        <v>13.83102308917198</v>
      </c>
      <c r="I3193" s="2">
        <f>tsla_14yr_avg[[#This Row],[Average_14Y_Centered]]-tsla_14yr_avg[[#This Row],[MANUAL ROLLING AVERAGE]]</f>
        <v>6.188744760734366E-2</v>
      </c>
    </row>
    <row r="3194" spans="1:9" x14ac:dyDescent="0.25">
      <c r="A3194" s="1">
        <v>41446</v>
      </c>
      <c r="B3194">
        <v>6.91</v>
      </c>
      <c r="C3194">
        <v>6.91</v>
      </c>
      <c r="D3194">
        <v>6.5</v>
      </c>
      <c r="E3194">
        <v>6.64</v>
      </c>
      <c r="F3194">
        <v>175778116</v>
      </c>
      <c r="G3194">
        <v>13.831023089171975</v>
      </c>
      <c r="H3194">
        <v>13.809956192751896</v>
      </c>
      <c r="I3194" s="2">
        <f>tsla_14yr_avg[[#This Row],[Average_14Y_Centered]]-tsla_14yr_avg[[#This Row],[MANUAL ROLLING AVERAGE]]</f>
        <v>2.1066896420078862E-2</v>
      </c>
    </row>
    <row r="3195" spans="1:9" x14ac:dyDescent="0.25">
      <c r="A3195" s="1">
        <v>41445</v>
      </c>
      <c r="B3195">
        <v>6.98</v>
      </c>
      <c r="C3195">
        <v>7.14</v>
      </c>
      <c r="D3195">
        <v>6.63</v>
      </c>
      <c r="E3195">
        <v>6.71</v>
      </c>
      <c r="F3195">
        <v>151668471</v>
      </c>
      <c r="G3195">
        <v>13.831023089171975</v>
      </c>
      <c r="H3195">
        <v>13.788792828685265</v>
      </c>
      <c r="I3195" s="2">
        <f>tsla_14yr_avg[[#This Row],[Average_14Y_Centered]]-tsla_14yr_avg[[#This Row],[MANUAL ROLLING AVERAGE]]</f>
        <v>4.2230260486709525E-2</v>
      </c>
    </row>
    <row r="3196" spans="1:9" x14ac:dyDescent="0.25">
      <c r="A3196" s="1">
        <v>41444</v>
      </c>
      <c r="B3196">
        <v>6.8</v>
      </c>
      <c r="C3196">
        <v>7.11</v>
      </c>
      <c r="D3196">
        <v>6.8</v>
      </c>
      <c r="E3196">
        <v>6.98</v>
      </c>
      <c r="F3196">
        <v>128831127</v>
      </c>
      <c r="G3196">
        <v>13.831023089171975</v>
      </c>
      <c r="H3196">
        <v>13.767935432443219</v>
      </c>
      <c r="I3196" s="2">
        <f>tsla_14yr_avg[[#This Row],[Average_14Y_Centered]]-tsla_14yr_avg[[#This Row],[MANUAL ROLLING AVERAGE]]</f>
        <v>6.3087656728756158E-2</v>
      </c>
    </row>
    <row r="3197" spans="1:9" x14ac:dyDescent="0.25">
      <c r="A3197" s="1">
        <v>41443</v>
      </c>
      <c r="B3197">
        <v>6.78</v>
      </c>
      <c r="C3197">
        <v>6.93</v>
      </c>
      <c r="D3197">
        <v>6.61</v>
      </c>
      <c r="E3197">
        <v>6.89</v>
      </c>
      <c r="F3197">
        <v>132053581</v>
      </c>
      <c r="G3197">
        <v>13.809956192751891</v>
      </c>
      <c r="H3197">
        <v>13.74731658692186</v>
      </c>
      <c r="I3197" s="2">
        <f>tsla_14yr_avg[[#This Row],[Average_14Y_Centered]]-tsla_14yr_avg[[#This Row],[MANUAL ROLLING AVERAGE]]</f>
        <v>6.2639605830030476E-2</v>
      </c>
    </row>
    <row r="3198" spans="1:9" x14ac:dyDescent="0.25">
      <c r="A3198" s="1">
        <v>41442</v>
      </c>
      <c r="B3198">
        <v>6.91</v>
      </c>
      <c r="C3198">
        <v>6.98</v>
      </c>
      <c r="D3198">
        <v>6.75</v>
      </c>
      <c r="E3198">
        <v>6.81</v>
      </c>
      <c r="F3198">
        <v>106134709</v>
      </c>
      <c r="G3198">
        <v>13.788792828685256</v>
      </c>
      <c r="H3198">
        <v>13.726449940167539</v>
      </c>
      <c r="I3198" s="2">
        <f>tsla_14yr_avg[[#This Row],[Average_14Y_Centered]]-tsla_14yr_avg[[#This Row],[MANUAL ROLLING AVERAGE]]</f>
        <v>6.2342888517717299E-2</v>
      </c>
    </row>
    <row r="3199" spans="1:9" x14ac:dyDescent="0.25">
      <c r="A3199" s="1">
        <v>41439</v>
      </c>
      <c r="B3199">
        <v>6.67</v>
      </c>
      <c r="C3199">
        <v>6.83</v>
      </c>
      <c r="D3199">
        <v>6.62</v>
      </c>
      <c r="E3199">
        <v>6.69</v>
      </c>
      <c r="F3199">
        <v>98511401</v>
      </c>
      <c r="G3199">
        <v>13.72644994016753</v>
      </c>
      <c r="H3199">
        <v>13.707047086991228</v>
      </c>
      <c r="I3199" s="2">
        <f>tsla_14yr_avg[[#This Row],[Average_14Y_Centered]]-tsla_14yr_avg[[#This Row],[MANUAL ROLLING AVERAGE]]</f>
        <v>1.9402853176302415E-2</v>
      </c>
    </row>
    <row r="3200" spans="1:9" x14ac:dyDescent="0.25">
      <c r="A3200" s="1">
        <v>41438</v>
      </c>
      <c r="B3200">
        <v>6.6</v>
      </c>
      <c r="C3200">
        <v>6.62</v>
      </c>
      <c r="D3200">
        <v>6.34</v>
      </c>
      <c r="E3200">
        <v>6.55</v>
      </c>
      <c r="F3200">
        <v>89476952</v>
      </c>
      <c r="G3200">
        <v>13.72644994016753</v>
      </c>
      <c r="H3200">
        <v>13.686626746506992</v>
      </c>
      <c r="I3200" s="2">
        <f>tsla_14yr_avg[[#This Row],[Average_14Y_Centered]]-tsla_14yr_avg[[#This Row],[MANUAL ROLLING AVERAGE]]</f>
        <v>3.9823193660538436E-2</v>
      </c>
    </row>
    <row r="3201" spans="1:9" x14ac:dyDescent="0.25">
      <c r="A3201" s="1">
        <v>41437</v>
      </c>
      <c r="B3201">
        <v>6.45</v>
      </c>
      <c r="C3201">
        <v>6.7</v>
      </c>
      <c r="D3201">
        <v>6.38</v>
      </c>
      <c r="E3201">
        <v>6.52</v>
      </c>
      <c r="F3201">
        <v>137962987</v>
      </c>
      <c r="G3201">
        <v>13.72644994016753</v>
      </c>
      <c r="H3201">
        <v>13.664800319488824</v>
      </c>
      <c r="I3201" s="2">
        <f>tsla_14yr_avg[[#This Row],[Average_14Y_Centered]]-tsla_14yr_avg[[#This Row],[MANUAL ROLLING AVERAGE]]</f>
        <v>6.164962067870583E-2</v>
      </c>
    </row>
    <row r="3202" spans="1:9" x14ac:dyDescent="0.25">
      <c r="A3202" s="1">
        <v>41436</v>
      </c>
      <c r="B3202">
        <v>6.55</v>
      </c>
      <c r="C3202">
        <v>6.58</v>
      </c>
      <c r="D3202">
        <v>6.27</v>
      </c>
      <c r="E3202">
        <v>6.3</v>
      </c>
      <c r="F3202">
        <v>110940714</v>
      </c>
      <c r="G3202">
        <v>13.707047086991219</v>
      </c>
      <c r="H3202">
        <v>13.645205753096288</v>
      </c>
      <c r="I3202" s="2">
        <f>tsla_14yr_avg[[#This Row],[Average_14Y_Centered]]-tsla_14yr_avg[[#This Row],[MANUAL ROLLING AVERAGE]]</f>
        <v>6.1841333894930628E-2</v>
      </c>
    </row>
    <row r="3203" spans="1:9" x14ac:dyDescent="0.25">
      <c r="A3203" s="1">
        <v>41435</v>
      </c>
      <c r="B3203">
        <v>6.6</v>
      </c>
      <c r="C3203">
        <v>6.83</v>
      </c>
      <c r="D3203">
        <v>6.57</v>
      </c>
      <c r="E3203">
        <v>6.67</v>
      </c>
      <c r="F3203">
        <v>138513382</v>
      </c>
      <c r="G3203">
        <v>13.686626746506983</v>
      </c>
      <c r="H3203">
        <v>13.625347721822543</v>
      </c>
      <c r="I3203" s="2">
        <f>tsla_14yr_avg[[#This Row],[Average_14Y_Centered]]-tsla_14yr_avg[[#This Row],[MANUAL ROLLING AVERAGE]]</f>
        <v>6.1279024684440131E-2</v>
      </c>
    </row>
    <row r="3204" spans="1:9" x14ac:dyDescent="0.25">
      <c r="A3204" s="1">
        <v>41432</v>
      </c>
      <c r="B3204">
        <v>6.53</v>
      </c>
      <c r="C3204">
        <v>6.86</v>
      </c>
      <c r="D3204">
        <v>6.45</v>
      </c>
      <c r="E3204">
        <v>6.8</v>
      </c>
      <c r="F3204">
        <v>160758450</v>
      </c>
      <c r="G3204">
        <v>13.625347721822541</v>
      </c>
      <c r="H3204">
        <v>13.607189124350263</v>
      </c>
      <c r="I3204" s="2">
        <f>tsla_14yr_avg[[#This Row],[Average_14Y_Centered]]-tsla_14yr_avg[[#This Row],[MANUAL ROLLING AVERAGE]]</f>
        <v>1.8158597472277549E-2</v>
      </c>
    </row>
    <row r="3205" spans="1:9" x14ac:dyDescent="0.25">
      <c r="A3205" s="1">
        <v>41431</v>
      </c>
      <c r="B3205">
        <v>6.35</v>
      </c>
      <c r="C3205">
        <v>6.62</v>
      </c>
      <c r="D3205">
        <v>6.34</v>
      </c>
      <c r="E3205">
        <v>6.49</v>
      </c>
      <c r="F3205">
        <v>142716222</v>
      </c>
      <c r="G3205">
        <v>13.625347721822541</v>
      </c>
      <c r="H3205">
        <v>13.589580000000002</v>
      </c>
      <c r="I3205" s="2">
        <f>tsla_14yr_avg[[#This Row],[Average_14Y_Centered]]-tsla_14yr_avg[[#This Row],[MANUAL ROLLING AVERAGE]]</f>
        <v>3.57677218225394E-2</v>
      </c>
    </row>
    <row r="3206" spans="1:9" x14ac:dyDescent="0.25">
      <c r="A3206" s="1">
        <v>41430</v>
      </c>
      <c r="B3206">
        <v>6.24</v>
      </c>
      <c r="C3206">
        <v>6.53</v>
      </c>
      <c r="D3206">
        <v>5.94</v>
      </c>
      <c r="E3206">
        <v>6.36</v>
      </c>
      <c r="F3206">
        <v>183371123</v>
      </c>
      <c r="G3206">
        <v>13.625347721822541</v>
      </c>
      <c r="H3206">
        <v>13.571464585834338</v>
      </c>
      <c r="I3206" s="2">
        <f>tsla_14yr_avg[[#This Row],[Average_14Y_Centered]]-tsla_14yr_avg[[#This Row],[MANUAL ROLLING AVERAGE]]</f>
        <v>5.3883135988202824E-2</v>
      </c>
    </row>
    <row r="3207" spans="1:9" x14ac:dyDescent="0.25">
      <c r="A3207" s="1">
        <v>41429</v>
      </c>
      <c r="B3207">
        <v>6.18</v>
      </c>
      <c r="C3207">
        <v>6.43</v>
      </c>
      <c r="D3207">
        <v>6.16</v>
      </c>
      <c r="E3207">
        <v>6.32</v>
      </c>
      <c r="F3207">
        <v>132840811</v>
      </c>
      <c r="G3207">
        <v>13.607189124350258</v>
      </c>
      <c r="H3207">
        <v>13.553370696557248</v>
      </c>
      <c r="I3207" s="2">
        <f>tsla_14yr_avg[[#This Row],[Average_14Y_Centered]]-tsla_14yr_avg[[#This Row],[MANUAL ROLLING AVERAGE]]</f>
        <v>5.3818427793009604E-2</v>
      </c>
    </row>
    <row r="3208" spans="1:9" x14ac:dyDescent="0.25">
      <c r="A3208" s="1">
        <v>41428</v>
      </c>
      <c r="B3208">
        <v>6.51</v>
      </c>
      <c r="C3208">
        <v>6.51</v>
      </c>
      <c r="D3208">
        <v>5.88</v>
      </c>
      <c r="E3208">
        <v>6.17</v>
      </c>
      <c r="F3208">
        <v>287152525</v>
      </c>
      <c r="G3208">
        <v>13.589579999999998</v>
      </c>
      <c r="H3208">
        <v>13.534821786143386</v>
      </c>
      <c r="I3208" s="2">
        <f>tsla_14yr_avg[[#This Row],[Average_14Y_Centered]]-tsla_14yr_avg[[#This Row],[MANUAL ROLLING AVERAGE]]</f>
        <v>5.4758213856612059E-2</v>
      </c>
    </row>
    <row r="3209" spans="1:9" x14ac:dyDescent="0.25">
      <c r="A3209" s="1">
        <v>41425</v>
      </c>
      <c r="B3209">
        <v>7.08</v>
      </c>
      <c r="C3209">
        <v>7.1</v>
      </c>
      <c r="D3209">
        <v>6.52</v>
      </c>
      <c r="E3209">
        <v>6.52</v>
      </c>
      <c r="F3209">
        <v>227579154</v>
      </c>
      <c r="G3209">
        <v>13.534821786143372</v>
      </c>
      <c r="H3209">
        <v>13.51794070512822</v>
      </c>
      <c r="I3209" s="2">
        <f>tsla_14yr_avg[[#This Row],[Average_14Y_Centered]]-tsla_14yr_avg[[#This Row],[MANUAL ROLLING AVERAGE]]</f>
        <v>1.6881081015151622E-2</v>
      </c>
    </row>
    <row r="3210" spans="1:9" x14ac:dyDescent="0.25">
      <c r="A3210" s="1">
        <v>41424</v>
      </c>
      <c r="B3210">
        <v>6.83</v>
      </c>
      <c r="C3210">
        <v>7.3</v>
      </c>
      <c r="D3210">
        <v>6.75</v>
      </c>
      <c r="E3210">
        <v>7</v>
      </c>
      <c r="F3210">
        <v>242108514</v>
      </c>
      <c r="G3210">
        <v>13.534821786143372</v>
      </c>
      <c r="H3210">
        <v>13.50182765531064</v>
      </c>
      <c r="I3210" s="2">
        <f>tsla_14yr_avg[[#This Row],[Average_14Y_Centered]]-tsla_14yr_avg[[#This Row],[MANUAL ROLLING AVERAGE]]</f>
        <v>3.2994130832731727E-2</v>
      </c>
    </row>
    <row r="3211" spans="1:9" x14ac:dyDescent="0.25">
      <c r="A3211" s="1">
        <v>41423</v>
      </c>
      <c r="B3211">
        <v>7.57</v>
      </c>
      <c r="C3211">
        <v>7.66</v>
      </c>
      <c r="D3211">
        <v>6.6</v>
      </c>
      <c r="E3211">
        <v>6.98</v>
      </c>
      <c r="F3211">
        <v>376492587</v>
      </c>
      <c r="G3211">
        <v>13.534821786143372</v>
      </c>
      <c r="H3211">
        <v>13.485316760224563</v>
      </c>
      <c r="I3211" s="2">
        <f>tsla_14yr_avg[[#This Row],[Average_14Y_Centered]]-tsla_14yr_avg[[#This Row],[MANUAL ROLLING AVERAGE]]</f>
        <v>4.9505025918808343E-2</v>
      </c>
    </row>
    <row r="3212" spans="1:9" x14ac:dyDescent="0.25">
      <c r="A3212" s="1">
        <v>41422</v>
      </c>
      <c r="B3212">
        <v>6.77</v>
      </c>
      <c r="C3212">
        <v>7.38</v>
      </c>
      <c r="D3212">
        <v>6.69</v>
      </c>
      <c r="E3212">
        <v>7.36</v>
      </c>
      <c r="F3212">
        <v>295377543</v>
      </c>
      <c r="G3212">
        <v>13.517940705128204</v>
      </c>
      <c r="H3212">
        <v>13.468828720417186</v>
      </c>
      <c r="I3212" s="2">
        <f>tsla_14yr_avg[[#This Row],[Average_14Y_Centered]]-tsla_14yr_avg[[#This Row],[MANUAL ROLLING AVERAGE]]</f>
        <v>4.9111984711018408E-2</v>
      </c>
    </row>
    <row r="3213" spans="1:9" x14ac:dyDescent="0.25">
      <c r="A3213" s="1">
        <v>41418</v>
      </c>
      <c r="B3213">
        <v>6.17</v>
      </c>
      <c r="C3213">
        <v>6.53</v>
      </c>
      <c r="D3213">
        <v>6.13</v>
      </c>
      <c r="E3213">
        <v>6.47</v>
      </c>
      <c r="F3213">
        <v>241863098</v>
      </c>
      <c r="G3213">
        <v>13.468828720417168</v>
      </c>
      <c r="H3213">
        <v>13.452379614767274</v>
      </c>
      <c r="I3213" s="2">
        <f>tsla_14yr_avg[[#This Row],[Average_14Y_Centered]]-tsla_14yr_avg[[#This Row],[MANUAL ROLLING AVERAGE]]</f>
        <v>1.644910564989388E-2</v>
      </c>
    </row>
    <row r="3214" spans="1:9" x14ac:dyDescent="0.25">
      <c r="A3214" s="1">
        <v>41417</v>
      </c>
      <c r="B3214">
        <v>5.65</v>
      </c>
      <c r="C3214">
        <v>6.2</v>
      </c>
      <c r="D3214">
        <v>5.54</v>
      </c>
      <c r="E3214">
        <v>6.18</v>
      </c>
      <c r="F3214">
        <v>180664101</v>
      </c>
      <c r="G3214">
        <v>13.468828720417168</v>
      </c>
      <c r="H3214">
        <v>13.435632276194319</v>
      </c>
      <c r="I3214" s="2">
        <f>tsla_14yr_avg[[#This Row],[Average_14Y_Centered]]-tsla_14yr_avg[[#This Row],[MANUAL ROLLING AVERAGE]]</f>
        <v>3.3196444222848953E-2</v>
      </c>
    </row>
    <row r="3215" spans="1:9" x14ac:dyDescent="0.25">
      <c r="A3215" s="1">
        <v>41416</v>
      </c>
      <c r="B3215">
        <v>5.76</v>
      </c>
      <c r="C3215">
        <v>6.06</v>
      </c>
      <c r="D3215">
        <v>5.7</v>
      </c>
      <c r="E3215">
        <v>5.82</v>
      </c>
      <c r="F3215">
        <v>128606772</v>
      </c>
      <c r="G3215">
        <v>13.468828720417168</v>
      </c>
      <c r="H3215">
        <v>13.419192771084363</v>
      </c>
      <c r="I3215" s="2">
        <f>tsla_14yr_avg[[#This Row],[Average_14Y_Centered]]-tsla_14yr_avg[[#This Row],[MANUAL ROLLING AVERAGE]]</f>
        <v>4.9635949332804685E-2</v>
      </c>
    </row>
    <row r="3216" spans="1:9" x14ac:dyDescent="0.25">
      <c r="A3216" s="1">
        <v>41415</v>
      </c>
      <c r="B3216">
        <v>5.9</v>
      </c>
      <c r="C3216">
        <v>6</v>
      </c>
      <c r="D3216">
        <v>5.69</v>
      </c>
      <c r="E3216">
        <v>5.84</v>
      </c>
      <c r="F3216">
        <v>135026584</v>
      </c>
      <c r="G3216">
        <v>13.452379614767256</v>
      </c>
      <c r="H3216">
        <v>13.402940940136627</v>
      </c>
      <c r="I3216" s="2">
        <f>tsla_14yr_avg[[#This Row],[Average_14Y_Centered]]-tsla_14yr_avg[[#This Row],[MANUAL ROLLING AVERAGE]]</f>
        <v>4.9438674630629009E-2</v>
      </c>
    </row>
    <row r="3217" spans="1:9" x14ac:dyDescent="0.25">
      <c r="A3217" s="1">
        <v>41414</v>
      </c>
      <c r="B3217">
        <v>6.07</v>
      </c>
      <c r="C3217">
        <v>6.17</v>
      </c>
      <c r="D3217">
        <v>5.91</v>
      </c>
      <c r="E3217">
        <v>6</v>
      </c>
      <c r="F3217">
        <v>125225094</v>
      </c>
      <c r="G3217">
        <v>13.435632276194301</v>
      </c>
      <c r="H3217">
        <v>13.386527331189734</v>
      </c>
      <c r="I3217" s="2">
        <f>tsla_14yr_avg[[#This Row],[Average_14Y_Centered]]-tsla_14yr_avg[[#This Row],[MANUAL ROLLING AVERAGE]]</f>
        <v>4.9104945004566858E-2</v>
      </c>
    </row>
    <row r="3218" spans="1:9" x14ac:dyDescent="0.25">
      <c r="A3218" s="1">
        <v>41411</v>
      </c>
      <c r="B3218">
        <v>6.17</v>
      </c>
      <c r="C3218">
        <v>6.3</v>
      </c>
      <c r="D3218">
        <v>5.83</v>
      </c>
      <c r="E3218">
        <v>6.1</v>
      </c>
      <c r="F3218">
        <v>285126998</v>
      </c>
      <c r="G3218">
        <v>13.386527331189711</v>
      </c>
      <c r="H3218">
        <v>13.370486529955791</v>
      </c>
      <c r="I3218" s="2">
        <f>tsla_14yr_avg[[#This Row],[Average_14Y_Centered]]-tsla_14yr_avg[[#This Row],[MANUAL ROLLING AVERAGE]]</f>
        <v>1.6040801233920376E-2</v>
      </c>
    </row>
    <row r="3219" spans="1:9" x14ac:dyDescent="0.25">
      <c r="A3219" s="1">
        <v>41410</v>
      </c>
      <c r="B3219">
        <v>6.31</v>
      </c>
      <c r="C3219">
        <v>6.33</v>
      </c>
      <c r="D3219">
        <v>5.91</v>
      </c>
      <c r="E3219">
        <v>6.15</v>
      </c>
      <c r="F3219">
        <v>324210303</v>
      </c>
      <c r="G3219">
        <v>13.386527331189711</v>
      </c>
      <c r="H3219">
        <v>13.35432019308128</v>
      </c>
      <c r="I3219" s="2">
        <f>tsla_14yr_avg[[#This Row],[Average_14Y_Centered]]-tsla_14yr_avg[[#This Row],[MANUAL ROLLING AVERAGE]]</f>
        <v>3.220713810843101E-2</v>
      </c>
    </row>
    <row r="3220" spans="1:9" x14ac:dyDescent="0.25">
      <c r="A3220" s="1">
        <v>41409</v>
      </c>
      <c r="B3220">
        <v>5.45</v>
      </c>
      <c r="C3220">
        <v>5.79</v>
      </c>
      <c r="D3220">
        <v>5.21</v>
      </c>
      <c r="E3220">
        <v>5.66</v>
      </c>
      <c r="F3220">
        <v>253180715</v>
      </c>
      <c r="G3220">
        <v>13.386527331189711</v>
      </c>
      <c r="H3220">
        <v>13.338474849094593</v>
      </c>
      <c r="I3220" s="2">
        <f>tsla_14yr_avg[[#This Row],[Average_14Y_Centered]]-tsla_14yr_avg[[#This Row],[MANUAL ROLLING AVERAGE]]</f>
        <v>4.805248209511781E-2</v>
      </c>
    </row>
    <row r="3221" spans="1:9" x14ac:dyDescent="0.25">
      <c r="A3221" s="1">
        <v>41408</v>
      </c>
      <c r="B3221">
        <v>6.28</v>
      </c>
      <c r="C3221">
        <v>6.47</v>
      </c>
      <c r="D3221">
        <v>5.41</v>
      </c>
      <c r="E3221">
        <v>5.55</v>
      </c>
      <c r="F3221">
        <v>557459043</v>
      </c>
      <c r="G3221">
        <v>13.370486529955771</v>
      </c>
      <c r="H3221">
        <v>13.322121578099866</v>
      </c>
      <c r="I3221" s="2">
        <f>tsla_14yr_avg[[#This Row],[Average_14Y_Centered]]-tsla_14yr_avg[[#This Row],[MANUAL ROLLING AVERAGE]]</f>
        <v>4.8364951855905502E-2</v>
      </c>
    </row>
    <row r="3222" spans="1:9" x14ac:dyDescent="0.25">
      <c r="A3222" s="1">
        <v>41407</v>
      </c>
      <c r="B3222">
        <v>5.4</v>
      </c>
      <c r="C3222">
        <v>5.87</v>
      </c>
      <c r="D3222">
        <v>5.28</v>
      </c>
      <c r="E3222">
        <v>5.85</v>
      </c>
      <c r="F3222">
        <v>336252585</v>
      </c>
      <c r="G3222">
        <v>13.354320193081257</v>
      </c>
      <c r="H3222">
        <v>13.305702778896521</v>
      </c>
      <c r="I3222" s="2">
        <f>tsla_14yr_avg[[#This Row],[Average_14Y_Centered]]-tsla_14yr_avg[[#This Row],[MANUAL ROLLING AVERAGE]]</f>
        <v>4.8617414184736418E-2</v>
      </c>
    </row>
    <row r="3223" spans="1:9" x14ac:dyDescent="0.25">
      <c r="A3223" s="1">
        <v>41404</v>
      </c>
      <c r="B3223">
        <v>4.6399999999999997</v>
      </c>
      <c r="C3223">
        <v>5.4</v>
      </c>
      <c r="D3223">
        <v>4.62</v>
      </c>
      <c r="E3223">
        <v>5.12</v>
      </c>
      <c r="F3223">
        <v>376296866</v>
      </c>
      <c r="G3223">
        <v>13.305702778896496</v>
      </c>
      <c r="H3223">
        <v>13.289053182917026</v>
      </c>
      <c r="I3223" s="2">
        <f>tsla_14yr_avg[[#This Row],[Average_14Y_Centered]]-tsla_14yr_avg[[#This Row],[MANUAL ROLLING AVERAGE]]</f>
        <v>1.6649595979469467E-2</v>
      </c>
    </row>
    <row r="3224" spans="1:9" x14ac:dyDescent="0.25">
      <c r="A3224" s="1">
        <v>41403</v>
      </c>
      <c r="B3224">
        <v>4.67</v>
      </c>
      <c r="C3224">
        <v>5.05</v>
      </c>
      <c r="D3224">
        <v>4.25</v>
      </c>
      <c r="E3224">
        <v>4.63</v>
      </c>
      <c r="F3224">
        <v>429074976</v>
      </c>
      <c r="G3224">
        <v>13.305702778896496</v>
      </c>
      <c r="H3224">
        <v>13.273450221684827</v>
      </c>
      <c r="I3224" s="2">
        <f>tsla_14yr_avg[[#This Row],[Average_14Y_Centered]]-tsla_14yr_avg[[#This Row],[MANUAL ROLLING AVERAGE]]</f>
        <v>3.2252557211668531E-2</v>
      </c>
    </row>
    <row r="3225" spans="1:9" x14ac:dyDescent="0.25">
      <c r="A3225" s="1">
        <v>41402</v>
      </c>
      <c r="B3225">
        <v>3.83</v>
      </c>
      <c r="C3225">
        <v>3.88</v>
      </c>
      <c r="D3225">
        <v>3.71</v>
      </c>
      <c r="E3225">
        <v>3.72</v>
      </c>
      <c r="F3225">
        <v>101547989</v>
      </c>
      <c r="G3225">
        <v>13.305702778896496</v>
      </c>
      <c r="H3225">
        <v>13.257766129032277</v>
      </c>
      <c r="I3225" s="2">
        <f>tsla_14yr_avg[[#This Row],[Average_14Y_Centered]]-tsla_14yr_avg[[#This Row],[MANUAL ROLLING AVERAGE]]</f>
        <v>4.7936649864219305E-2</v>
      </c>
    </row>
    <row r="3226" spans="1:9" x14ac:dyDescent="0.25">
      <c r="A3226" s="1">
        <v>41401</v>
      </c>
      <c r="B3226">
        <v>4.13</v>
      </c>
      <c r="C3226">
        <v>4.16</v>
      </c>
      <c r="D3226">
        <v>3.67</v>
      </c>
      <c r="E3226">
        <v>3.7</v>
      </c>
      <c r="F3226">
        <v>149918389</v>
      </c>
      <c r="G3226">
        <v>13.289053182917003</v>
      </c>
      <c r="H3226">
        <v>13.242456635740236</v>
      </c>
      <c r="I3226" s="2">
        <f>tsla_14yr_avg[[#This Row],[Average_14Y_Centered]]-tsla_14yr_avg[[#This Row],[MANUAL ROLLING AVERAGE]]</f>
        <v>4.6596547176767089E-2</v>
      </c>
    </row>
    <row r="3227" spans="1:9" x14ac:dyDescent="0.25">
      <c r="A3227" s="1">
        <v>41400</v>
      </c>
      <c r="B3227">
        <v>3.76</v>
      </c>
      <c r="C3227">
        <v>3.98</v>
      </c>
      <c r="D3227">
        <v>3.7</v>
      </c>
      <c r="E3227">
        <v>3.97</v>
      </c>
      <c r="F3227">
        <v>65592037</v>
      </c>
      <c r="G3227">
        <v>13.273450221684804</v>
      </c>
      <c r="H3227">
        <v>13.227320419693328</v>
      </c>
      <c r="I3227" s="2">
        <f>tsla_14yr_avg[[#This Row],[Average_14Y_Centered]]-tsla_14yr_avg[[#This Row],[MANUAL ROLLING AVERAGE]]</f>
        <v>4.6129801991476427E-2</v>
      </c>
    </row>
    <row r="3228" spans="1:9" x14ac:dyDescent="0.25">
      <c r="A3228" s="1">
        <v>41397</v>
      </c>
      <c r="B3228">
        <v>3.76</v>
      </c>
      <c r="C3228">
        <v>3.76</v>
      </c>
      <c r="D3228">
        <v>3.63</v>
      </c>
      <c r="E3228">
        <v>3.64</v>
      </c>
      <c r="F3228">
        <v>50691097</v>
      </c>
      <c r="G3228">
        <v>13.227320419693303</v>
      </c>
      <c r="H3228">
        <v>13.21378683891807</v>
      </c>
      <c r="I3228" s="2">
        <f>tsla_14yr_avg[[#This Row],[Average_14Y_Centered]]-tsla_14yr_avg[[#This Row],[MANUAL ROLLING AVERAGE]]</f>
        <v>1.3533580775233034E-2</v>
      </c>
    </row>
    <row r="3229" spans="1:9" x14ac:dyDescent="0.25">
      <c r="A3229" s="1">
        <v>41396</v>
      </c>
      <c r="B3229">
        <v>3.59</v>
      </c>
      <c r="C3229">
        <v>3.68</v>
      </c>
      <c r="D3229">
        <v>3.58</v>
      </c>
      <c r="E3229">
        <v>3.61</v>
      </c>
      <c r="F3229">
        <v>45785042</v>
      </c>
      <c r="G3229">
        <v>13.227320419693303</v>
      </c>
      <c r="H3229">
        <v>13.198069466882094</v>
      </c>
      <c r="I3229" s="2">
        <f>tsla_14yr_avg[[#This Row],[Average_14Y_Centered]]-tsla_14yr_avg[[#This Row],[MANUAL ROLLING AVERAGE]]</f>
        <v>2.9250952811208819E-2</v>
      </c>
    </row>
    <row r="3230" spans="1:9" x14ac:dyDescent="0.25">
      <c r="A3230" s="1">
        <v>41395</v>
      </c>
      <c r="B3230">
        <v>3.73</v>
      </c>
      <c r="C3230">
        <v>3.73</v>
      </c>
      <c r="D3230">
        <v>3.53</v>
      </c>
      <c r="E3230">
        <v>3.55</v>
      </c>
      <c r="F3230">
        <v>41141712</v>
      </c>
      <c r="G3230">
        <v>13.227320419693303</v>
      </c>
      <c r="H3230">
        <v>13.181838383838409</v>
      </c>
      <c r="I3230" s="2">
        <f>tsla_14yr_avg[[#This Row],[Average_14Y_Centered]]-tsla_14yr_avg[[#This Row],[MANUAL ROLLING AVERAGE]]</f>
        <v>4.5482035854893965E-2</v>
      </c>
    </row>
    <row r="3231" spans="1:9" x14ac:dyDescent="0.25">
      <c r="A3231" s="1">
        <v>41394</v>
      </c>
      <c r="B3231">
        <v>3.73</v>
      </c>
      <c r="C3231">
        <v>3.88</v>
      </c>
      <c r="D3231">
        <v>3.58</v>
      </c>
      <c r="E3231">
        <v>3.6</v>
      </c>
      <c r="F3231">
        <v>82859305</v>
      </c>
      <c r="G3231">
        <v>13.213786838918047</v>
      </c>
      <c r="H3231">
        <v>13.166443007275692</v>
      </c>
      <c r="I3231" s="2">
        <f>tsla_14yr_avg[[#This Row],[Average_14Y_Centered]]-tsla_14yr_avg[[#This Row],[MANUAL ROLLING AVERAGE]]</f>
        <v>4.7343831642354672E-2</v>
      </c>
    </row>
    <row r="3232" spans="1:9" x14ac:dyDescent="0.25">
      <c r="A3232" s="1">
        <v>41393</v>
      </c>
      <c r="B3232">
        <v>3.45</v>
      </c>
      <c r="C3232">
        <v>3.67</v>
      </c>
      <c r="D3232">
        <v>3.41</v>
      </c>
      <c r="E3232">
        <v>3.66</v>
      </c>
      <c r="F3232">
        <v>54633146</v>
      </c>
      <c r="G3232">
        <v>13.198069466882068</v>
      </c>
      <c r="H3232">
        <v>13.150234532955947</v>
      </c>
      <c r="I3232" s="2">
        <f>tsla_14yr_avg[[#This Row],[Average_14Y_Centered]]-tsla_14yr_avg[[#This Row],[MANUAL ROLLING AVERAGE]]</f>
        <v>4.7834933926120371E-2</v>
      </c>
    </row>
    <row r="3233" spans="1:9" x14ac:dyDescent="0.25">
      <c r="A3233" s="1">
        <v>41390</v>
      </c>
      <c r="B3233">
        <v>3.54</v>
      </c>
      <c r="C3233">
        <v>3.58</v>
      </c>
      <c r="D3233">
        <v>3.37</v>
      </c>
      <c r="E3233">
        <v>3.41</v>
      </c>
      <c r="F3233">
        <v>54336506</v>
      </c>
      <c r="G3233">
        <v>13.150234532955924</v>
      </c>
      <c r="H3233">
        <v>13.135999190938534</v>
      </c>
      <c r="I3233" s="2">
        <f>tsla_14yr_avg[[#This Row],[Average_14Y_Centered]]-tsla_14yr_avg[[#This Row],[MANUAL ROLLING AVERAGE]]</f>
        <v>1.423534201738974E-2</v>
      </c>
    </row>
    <row r="3234" spans="1:9" x14ac:dyDescent="0.25">
      <c r="A3234" s="1">
        <v>41389</v>
      </c>
      <c r="B3234">
        <v>3.37</v>
      </c>
      <c r="C3234">
        <v>3.49</v>
      </c>
      <c r="D3234">
        <v>3.37</v>
      </c>
      <c r="E3234">
        <v>3.47</v>
      </c>
      <c r="F3234">
        <v>41943148</v>
      </c>
      <c r="G3234">
        <v>13.150234532955924</v>
      </c>
      <c r="H3234">
        <v>13.122278429785535</v>
      </c>
      <c r="I3234" s="2">
        <f>tsla_14yr_avg[[#This Row],[Average_14Y_Centered]]-tsla_14yr_avg[[#This Row],[MANUAL ROLLING AVERAGE]]</f>
        <v>2.7956103170389213E-2</v>
      </c>
    </row>
    <row r="3235" spans="1:9" x14ac:dyDescent="0.25">
      <c r="A3235" s="1">
        <v>41388</v>
      </c>
      <c r="B3235">
        <v>3.39</v>
      </c>
      <c r="C3235">
        <v>3.4</v>
      </c>
      <c r="D3235">
        <v>3.27</v>
      </c>
      <c r="E3235">
        <v>3.36</v>
      </c>
      <c r="F3235">
        <v>39451661</v>
      </c>
      <c r="G3235">
        <v>13.150234532955924</v>
      </c>
      <c r="H3235">
        <v>13.107829959514191</v>
      </c>
      <c r="I3235" s="2">
        <f>tsla_14yr_avg[[#This Row],[Average_14Y_Centered]]-tsla_14yr_avg[[#This Row],[MANUAL ROLLING AVERAGE]]</f>
        <v>4.2404573441732651E-2</v>
      </c>
    </row>
    <row r="3236" spans="1:9" x14ac:dyDescent="0.25">
      <c r="A3236" s="1">
        <v>41387</v>
      </c>
      <c r="B3236">
        <v>3.4</v>
      </c>
      <c r="C3236">
        <v>3.53</v>
      </c>
      <c r="D3236">
        <v>3.38</v>
      </c>
      <c r="E3236">
        <v>3.4</v>
      </c>
      <c r="F3236">
        <v>56063308</v>
      </c>
      <c r="G3236">
        <v>13.135999190938513</v>
      </c>
      <c r="H3236">
        <v>13.094597002835178</v>
      </c>
      <c r="I3236" s="2">
        <f>tsla_14yr_avg[[#This Row],[Average_14Y_Centered]]-tsla_14yr_avg[[#This Row],[MANUAL ROLLING AVERAGE]]</f>
        <v>4.1402188103335291E-2</v>
      </c>
    </row>
    <row r="3237" spans="1:9" x14ac:dyDescent="0.25">
      <c r="A3237" s="1">
        <v>41386</v>
      </c>
      <c r="B3237">
        <v>3.24</v>
      </c>
      <c r="C3237">
        <v>3.35</v>
      </c>
      <c r="D3237">
        <v>3.18</v>
      </c>
      <c r="E3237">
        <v>3.35</v>
      </c>
      <c r="F3237">
        <v>59089966</v>
      </c>
      <c r="G3237">
        <v>13.122278429785512</v>
      </c>
      <c r="H3237">
        <v>13.079740680713151</v>
      </c>
      <c r="I3237" s="2">
        <f>tsla_14yr_avg[[#This Row],[Average_14Y_Centered]]-tsla_14yr_avg[[#This Row],[MANUAL ROLLING AVERAGE]]</f>
        <v>4.2537749072360853E-2</v>
      </c>
    </row>
    <row r="3238" spans="1:9" x14ac:dyDescent="0.25">
      <c r="A3238" s="1">
        <v>41383</v>
      </c>
      <c r="B3238">
        <v>3.16</v>
      </c>
      <c r="C3238">
        <v>3.33</v>
      </c>
      <c r="D3238">
        <v>3.14</v>
      </c>
      <c r="E3238">
        <v>3.19</v>
      </c>
      <c r="F3238">
        <v>45182086</v>
      </c>
      <c r="G3238">
        <v>13.07974068071313</v>
      </c>
      <c r="H3238">
        <v>13.064669639237964</v>
      </c>
      <c r="I3238" s="2">
        <f>tsla_14yr_avg[[#This Row],[Average_14Y_Centered]]-tsla_14yr_avg[[#This Row],[MANUAL ROLLING AVERAGE]]</f>
        <v>1.5071041475165359E-2</v>
      </c>
    </row>
    <row r="3239" spans="1:9" x14ac:dyDescent="0.25">
      <c r="A3239" s="1">
        <v>41382</v>
      </c>
      <c r="B3239">
        <v>3.07</v>
      </c>
      <c r="C3239">
        <v>3.17</v>
      </c>
      <c r="D3239">
        <v>3.03</v>
      </c>
      <c r="E3239">
        <v>3.13</v>
      </c>
      <c r="F3239">
        <v>50530552</v>
      </c>
      <c r="G3239">
        <v>13.07974068071313</v>
      </c>
      <c r="H3239">
        <v>13.049821573398241</v>
      </c>
      <c r="I3239" s="2">
        <f>tsla_14yr_avg[[#This Row],[Average_14Y_Centered]]-tsla_14yr_avg[[#This Row],[MANUAL ROLLING AVERAGE]]</f>
        <v>2.9919107314889004E-2</v>
      </c>
    </row>
    <row r="3240" spans="1:9" x14ac:dyDescent="0.25">
      <c r="A3240" s="1">
        <v>41381</v>
      </c>
      <c r="B3240">
        <v>3.03</v>
      </c>
      <c r="C3240">
        <v>3.06</v>
      </c>
      <c r="D3240">
        <v>2.97</v>
      </c>
      <c r="E3240">
        <v>3.03</v>
      </c>
      <c r="F3240">
        <v>31776453</v>
      </c>
      <c r="G3240">
        <v>13.07974068071313</v>
      </c>
      <c r="H3240">
        <v>13.035375253549722</v>
      </c>
      <c r="I3240" s="2">
        <f>tsla_14yr_avg[[#This Row],[Average_14Y_Centered]]-tsla_14yr_avg[[#This Row],[MANUAL ROLLING AVERAGE]]</f>
        <v>4.4365427163407745E-2</v>
      </c>
    </row>
    <row r="3241" spans="1:9" x14ac:dyDescent="0.25">
      <c r="A3241" s="1">
        <v>41380</v>
      </c>
      <c r="B3241">
        <v>2.95</v>
      </c>
      <c r="C3241">
        <v>3.08</v>
      </c>
      <c r="D3241">
        <v>2.93</v>
      </c>
      <c r="E3241">
        <v>3.04</v>
      </c>
      <c r="F3241">
        <v>47706619</v>
      </c>
      <c r="G3241">
        <v>13.064669639237941</v>
      </c>
      <c r="H3241">
        <v>13.021456980519504</v>
      </c>
      <c r="I3241" s="2">
        <f>tsla_14yr_avg[[#This Row],[Average_14Y_Centered]]-tsla_14yr_avg[[#This Row],[MANUAL ROLLING AVERAGE]]</f>
        <v>4.3212658718436714E-2</v>
      </c>
    </row>
    <row r="3242" spans="1:9" x14ac:dyDescent="0.25">
      <c r="A3242" s="1">
        <v>41379</v>
      </c>
      <c r="B3242">
        <v>2.9</v>
      </c>
      <c r="C3242">
        <v>2.92</v>
      </c>
      <c r="D3242">
        <v>2.83</v>
      </c>
      <c r="E3242">
        <v>2.89</v>
      </c>
      <c r="F3242">
        <v>25289786</v>
      </c>
      <c r="G3242">
        <v>13.049821573398216</v>
      </c>
      <c r="H3242">
        <v>13.009123020706479</v>
      </c>
      <c r="I3242" s="2">
        <f>tsla_14yr_avg[[#This Row],[Average_14Y_Centered]]-tsla_14yr_avg[[#This Row],[MANUAL ROLLING AVERAGE]]</f>
        <v>4.0698552691736722E-2</v>
      </c>
    </row>
    <row r="3243" spans="1:9" x14ac:dyDescent="0.25">
      <c r="A3243" s="1">
        <v>41376</v>
      </c>
      <c r="B3243">
        <v>2.88</v>
      </c>
      <c r="C3243">
        <v>3.01</v>
      </c>
      <c r="D3243">
        <v>2.87</v>
      </c>
      <c r="E3243">
        <v>2.92</v>
      </c>
      <c r="F3243">
        <v>47240629</v>
      </c>
      <c r="G3243">
        <v>13.009123020706456</v>
      </c>
      <c r="H3243">
        <v>12.99889114541026</v>
      </c>
      <c r="I3243" s="2">
        <f>tsla_14yr_avg[[#This Row],[Average_14Y_Centered]]-tsla_14yr_avg[[#This Row],[MANUAL ROLLING AVERAGE]]</f>
        <v>1.0231875296195625E-2</v>
      </c>
    </row>
    <row r="3244" spans="1:9" x14ac:dyDescent="0.25">
      <c r="A3244" s="1">
        <v>41375</v>
      </c>
      <c r="B3244">
        <v>2.8</v>
      </c>
      <c r="C3244">
        <v>2.97</v>
      </c>
      <c r="D3244">
        <v>2.78</v>
      </c>
      <c r="E3244">
        <v>2.91</v>
      </c>
      <c r="F3244">
        <v>51721268</v>
      </c>
      <c r="G3244">
        <v>13.009123020706456</v>
      </c>
      <c r="H3244">
        <v>12.989305160503884</v>
      </c>
      <c r="I3244" s="2">
        <f>tsla_14yr_avg[[#This Row],[Average_14Y_Centered]]-tsla_14yr_avg[[#This Row],[MANUAL ROLLING AVERAGE]]</f>
        <v>1.9817860202572035E-2</v>
      </c>
    </row>
    <row r="3245" spans="1:9" x14ac:dyDescent="0.25">
      <c r="A3245" s="1">
        <v>41374</v>
      </c>
      <c r="B3245">
        <v>2.71</v>
      </c>
      <c r="C3245">
        <v>2.8</v>
      </c>
      <c r="D3245">
        <v>2.71</v>
      </c>
      <c r="E3245">
        <v>2.79</v>
      </c>
      <c r="F3245">
        <v>31816353</v>
      </c>
      <c r="G3245">
        <v>13.009123020706456</v>
      </c>
      <c r="H3245">
        <v>12.979804878048805</v>
      </c>
      <c r="I3245" s="2">
        <f>tsla_14yr_avg[[#This Row],[Average_14Y_Centered]]-tsla_14yr_avg[[#This Row],[MANUAL ROLLING AVERAGE]]</f>
        <v>2.9318142657650981E-2</v>
      </c>
    </row>
    <row r="3246" spans="1:9" x14ac:dyDescent="0.25">
      <c r="A3246" s="1">
        <v>41373</v>
      </c>
      <c r="B3246">
        <v>2.79</v>
      </c>
      <c r="C3246">
        <v>2.79</v>
      </c>
      <c r="D3246">
        <v>2.69</v>
      </c>
      <c r="E3246">
        <v>2.7</v>
      </c>
      <c r="F3246">
        <v>25440566</v>
      </c>
      <c r="G3246">
        <v>13.009123020706456</v>
      </c>
      <c r="H3246">
        <v>12.971085807238738</v>
      </c>
      <c r="I3246" s="2">
        <f>tsla_14yr_avg[[#This Row],[Average_14Y_Centered]]-tsla_14yr_avg[[#This Row],[MANUAL ROLLING AVERAGE]]</f>
        <v>3.8037213467717379E-2</v>
      </c>
    </row>
    <row r="3247" spans="1:9" x14ac:dyDescent="0.25">
      <c r="A3247" s="1">
        <v>41372</v>
      </c>
      <c r="B3247">
        <v>2.8</v>
      </c>
      <c r="C3247">
        <v>2.84</v>
      </c>
      <c r="D3247">
        <v>2.77</v>
      </c>
      <c r="E3247">
        <v>2.79</v>
      </c>
      <c r="F3247">
        <v>25185041</v>
      </c>
      <c r="G3247">
        <v>12.998891145410234</v>
      </c>
      <c r="H3247">
        <v>12.963344182262025</v>
      </c>
      <c r="I3247" s="2">
        <f>tsla_14yr_avg[[#This Row],[Average_14Y_Centered]]-tsla_14yr_avg[[#This Row],[MANUAL ROLLING AVERAGE]]</f>
        <v>3.5546963148208377E-2</v>
      </c>
    </row>
    <row r="3248" spans="1:9" x14ac:dyDescent="0.25">
      <c r="A3248" s="1">
        <v>41369</v>
      </c>
      <c r="B3248">
        <v>2.8</v>
      </c>
      <c r="C3248">
        <v>2.8</v>
      </c>
      <c r="D3248">
        <v>2.7</v>
      </c>
      <c r="E3248">
        <v>2.76</v>
      </c>
      <c r="F3248">
        <v>23285859</v>
      </c>
      <c r="G3248">
        <v>12.971085807238715</v>
      </c>
      <c r="H3248">
        <v>12.956288156288181</v>
      </c>
      <c r="I3248" s="2">
        <f>tsla_14yr_avg[[#This Row],[Average_14Y_Centered]]-tsla_14yr_avg[[#This Row],[MANUAL ROLLING AVERAGE]]</f>
        <v>1.4797650950534091E-2</v>
      </c>
    </row>
    <row r="3249" spans="1:9" x14ac:dyDescent="0.25">
      <c r="A3249" s="1">
        <v>41368</v>
      </c>
      <c r="B3249">
        <v>2.74</v>
      </c>
      <c r="C3249">
        <v>2.82</v>
      </c>
      <c r="D3249">
        <v>2.72</v>
      </c>
      <c r="E3249">
        <v>2.8</v>
      </c>
      <c r="F3249">
        <v>33973040</v>
      </c>
      <c r="G3249">
        <v>12.971085807238715</v>
      </c>
      <c r="H3249">
        <v>12.948493485342045</v>
      </c>
      <c r="I3249" s="2">
        <f>tsla_14yr_avg[[#This Row],[Average_14Y_Centered]]-tsla_14yr_avg[[#This Row],[MANUAL ROLLING AVERAGE]]</f>
        <v>2.2592321896670597E-2</v>
      </c>
    </row>
    <row r="3250" spans="1:9" x14ac:dyDescent="0.25">
      <c r="A3250" s="1">
        <v>41367</v>
      </c>
      <c r="B3250">
        <v>2.87</v>
      </c>
      <c r="C3250">
        <v>2.9</v>
      </c>
      <c r="D3250">
        <v>2.68</v>
      </c>
      <c r="E3250">
        <v>2.74</v>
      </c>
      <c r="F3250">
        <v>84675012</v>
      </c>
      <c r="G3250">
        <v>12.971085807238715</v>
      </c>
      <c r="H3250">
        <v>12.939539714867644</v>
      </c>
      <c r="I3250" s="2">
        <f>tsla_14yr_avg[[#This Row],[Average_14Y_Centered]]-tsla_14yr_avg[[#This Row],[MANUAL ROLLING AVERAGE]]</f>
        <v>3.154609237107131E-2</v>
      </c>
    </row>
    <row r="3251" spans="1:9" x14ac:dyDescent="0.25">
      <c r="A3251" s="1">
        <v>41366</v>
      </c>
      <c r="B3251">
        <v>2.91</v>
      </c>
      <c r="C3251">
        <v>3.03</v>
      </c>
      <c r="D3251">
        <v>2.9</v>
      </c>
      <c r="E3251">
        <v>2.96</v>
      </c>
      <c r="F3251">
        <v>99785712</v>
      </c>
      <c r="G3251">
        <v>12.963344182262002</v>
      </c>
      <c r="H3251">
        <v>12.931169519152432</v>
      </c>
      <c r="I3251" s="2">
        <f>tsla_14yr_avg[[#This Row],[Average_14Y_Centered]]-tsla_14yr_avg[[#This Row],[MANUAL ROLLING AVERAGE]]</f>
        <v>3.217466310957029E-2</v>
      </c>
    </row>
    <row r="3252" spans="1:9" x14ac:dyDescent="0.25">
      <c r="A3252" s="1">
        <v>41365</v>
      </c>
      <c r="B3252">
        <v>2.82</v>
      </c>
      <c r="C3252">
        <v>3.11</v>
      </c>
      <c r="D3252">
        <v>2.78</v>
      </c>
      <c r="E3252">
        <v>2.93</v>
      </c>
      <c r="F3252">
        <v>211588252</v>
      </c>
      <c r="G3252">
        <v>12.956288156288156</v>
      </c>
      <c r="H3252">
        <v>12.922462291072184</v>
      </c>
      <c r="I3252" s="2">
        <f>tsla_14yr_avg[[#This Row],[Average_14Y_Centered]]-tsla_14yr_avg[[#This Row],[MANUAL ROLLING AVERAGE]]</f>
        <v>3.3825865215971973E-2</v>
      </c>
    </row>
    <row r="3253" spans="1:9" x14ac:dyDescent="0.25">
      <c r="A3253" s="1">
        <v>41361</v>
      </c>
      <c r="B3253">
        <v>2.5499999999999998</v>
      </c>
      <c r="C3253">
        <v>2.5499999999999998</v>
      </c>
      <c r="D3253">
        <v>2.52</v>
      </c>
      <c r="E3253">
        <v>2.5299999999999998</v>
      </c>
      <c r="F3253">
        <v>17379798</v>
      </c>
      <c r="G3253">
        <v>12.931169519152403</v>
      </c>
      <c r="H3253">
        <v>12.913372756933143</v>
      </c>
      <c r="I3253" s="2">
        <f>tsla_14yr_avg[[#This Row],[Average_14Y_Centered]]-tsla_14yr_avg[[#This Row],[MANUAL ROLLING AVERAGE]]</f>
        <v>1.7796762219260742E-2</v>
      </c>
    </row>
    <row r="3254" spans="1:9" x14ac:dyDescent="0.25">
      <c r="A3254" s="1">
        <v>41360</v>
      </c>
      <c r="B3254">
        <v>2.5299999999999998</v>
      </c>
      <c r="C3254">
        <v>2.56</v>
      </c>
      <c r="D3254">
        <v>2.4900000000000002</v>
      </c>
      <c r="E3254">
        <v>2.54</v>
      </c>
      <c r="F3254">
        <v>19444265</v>
      </c>
      <c r="G3254">
        <v>12.931169519152403</v>
      </c>
      <c r="H3254">
        <v>12.903973888208922</v>
      </c>
      <c r="I3254" s="2">
        <f>tsla_14yr_avg[[#This Row],[Average_14Y_Centered]]-tsla_14yr_avg[[#This Row],[MANUAL ROLLING AVERAGE]]</f>
        <v>2.7195630943481319E-2</v>
      </c>
    </row>
    <row r="3255" spans="1:9" x14ac:dyDescent="0.25">
      <c r="A3255" s="1">
        <v>41359</v>
      </c>
      <c r="B3255">
        <v>2.5299999999999998</v>
      </c>
      <c r="C3255">
        <v>2.5499999999999998</v>
      </c>
      <c r="D3255">
        <v>2.5099999999999998</v>
      </c>
      <c r="E3255">
        <v>2.52</v>
      </c>
      <c r="F3255">
        <v>27122083</v>
      </c>
      <c r="G3255">
        <v>12.922462291072154</v>
      </c>
      <c r="H3255">
        <v>12.8954979591837</v>
      </c>
      <c r="I3255" s="2">
        <f>tsla_14yr_avg[[#This Row],[Average_14Y_Centered]]-tsla_14yr_avg[[#This Row],[MANUAL ROLLING AVERAGE]]</f>
        <v>2.6964331888454041E-2</v>
      </c>
    </row>
    <row r="3256" spans="1:9" x14ac:dyDescent="0.25">
      <c r="A3256" s="1">
        <v>41358</v>
      </c>
      <c r="B3256">
        <v>2.4700000000000002</v>
      </c>
      <c r="C3256">
        <v>2.57</v>
      </c>
      <c r="D3256">
        <v>2.4500000000000002</v>
      </c>
      <c r="E3256">
        <v>2.5</v>
      </c>
      <c r="F3256">
        <v>35690347</v>
      </c>
      <c r="G3256">
        <v>12.913372756933114</v>
      </c>
      <c r="H3256">
        <v>12.888942425479815</v>
      </c>
      <c r="I3256" s="2">
        <f>tsla_14yr_avg[[#This Row],[Average_14Y_Centered]]-tsla_14yr_avg[[#This Row],[MANUAL ROLLING AVERAGE]]</f>
        <v>2.4430331453299203E-2</v>
      </c>
    </row>
    <row r="3257" spans="1:9" x14ac:dyDescent="0.25">
      <c r="A3257" s="1">
        <v>41355</v>
      </c>
      <c r="B3257">
        <v>2.41</v>
      </c>
      <c r="C3257">
        <v>2.4500000000000002</v>
      </c>
      <c r="D3257">
        <v>2.41</v>
      </c>
      <c r="E3257">
        <v>2.44</v>
      </c>
      <c r="F3257">
        <v>6693532</v>
      </c>
      <c r="G3257">
        <v>12.888942425479787</v>
      </c>
      <c r="H3257">
        <v>12.882565359477153</v>
      </c>
      <c r="I3257" s="2">
        <f>tsla_14yr_avg[[#This Row],[Average_14Y_Centered]]-tsla_14yr_avg[[#This Row],[MANUAL ROLLING AVERAGE]]</f>
        <v>6.3770660026332138E-3</v>
      </c>
    </row>
    <row r="3258" spans="1:9" x14ac:dyDescent="0.25">
      <c r="A3258" s="1">
        <v>41354</v>
      </c>
      <c r="B3258">
        <v>2.4</v>
      </c>
      <c r="C3258">
        <v>2.4700000000000002</v>
      </c>
      <c r="D3258">
        <v>2.38</v>
      </c>
      <c r="E3258">
        <v>2.4</v>
      </c>
      <c r="F3258">
        <v>17194323</v>
      </c>
      <c r="G3258">
        <v>12.888942425479787</v>
      </c>
      <c r="H3258">
        <v>12.8761789946874</v>
      </c>
      <c r="I3258" s="2">
        <f>tsla_14yr_avg[[#This Row],[Average_14Y_Centered]]-tsla_14yr_avg[[#This Row],[MANUAL ROLLING AVERAGE]]</f>
        <v>1.2763430792386288E-2</v>
      </c>
    </row>
    <row r="3259" spans="1:9" x14ac:dyDescent="0.25">
      <c r="A3259" s="1">
        <v>41353</v>
      </c>
      <c r="B3259">
        <v>2.35</v>
      </c>
      <c r="C3259">
        <v>2.4</v>
      </c>
      <c r="D3259">
        <v>2.34</v>
      </c>
      <c r="E3259">
        <v>2.4</v>
      </c>
      <c r="F3259">
        <v>21355282</v>
      </c>
      <c r="G3259">
        <v>12.888942425479787</v>
      </c>
      <c r="H3259">
        <v>12.871598528209349</v>
      </c>
      <c r="I3259" s="2">
        <f>tsla_14yr_avg[[#This Row],[Average_14Y_Centered]]-tsla_14yr_avg[[#This Row],[MANUAL ROLLING AVERAGE]]</f>
        <v>1.7343897270437836E-2</v>
      </c>
    </row>
    <row r="3260" spans="1:9" x14ac:dyDescent="0.25">
      <c r="A3260" s="1">
        <v>41352</v>
      </c>
      <c r="B3260">
        <v>2.35</v>
      </c>
      <c r="C3260">
        <v>2.37</v>
      </c>
      <c r="D3260">
        <v>2.33</v>
      </c>
      <c r="E3260">
        <v>2.34</v>
      </c>
      <c r="F3260">
        <v>16477142</v>
      </c>
      <c r="G3260">
        <v>12.882565359477123</v>
      </c>
      <c r="H3260">
        <v>12.865132924335406</v>
      </c>
      <c r="I3260" s="2">
        <f>tsla_14yr_avg[[#This Row],[Average_14Y_Centered]]-tsla_14yr_avg[[#This Row],[MANUAL ROLLING AVERAGE]]</f>
        <v>1.7432435141717662E-2</v>
      </c>
    </row>
    <row r="3261" spans="1:9" x14ac:dyDescent="0.25">
      <c r="A3261" s="1">
        <v>41351</v>
      </c>
      <c r="B3261">
        <v>2.35</v>
      </c>
      <c r="C3261">
        <v>2.4</v>
      </c>
      <c r="D3261">
        <v>2.33</v>
      </c>
      <c r="E3261">
        <v>2.34</v>
      </c>
      <c r="F3261">
        <v>19745060</v>
      </c>
      <c r="G3261">
        <v>12.876178994687374</v>
      </c>
      <c r="H3261">
        <v>12.858256955810175</v>
      </c>
      <c r="I3261" s="2">
        <f>tsla_14yr_avg[[#This Row],[Average_14Y_Centered]]-tsla_14yr_avg[[#This Row],[MANUAL ROLLING AVERAGE]]</f>
        <v>1.7922038877198787E-2</v>
      </c>
    </row>
    <row r="3262" spans="1:9" x14ac:dyDescent="0.25">
      <c r="A3262" s="1">
        <v>41348</v>
      </c>
      <c r="B3262">
        <v>2.44</v>
      </c>
      <c r="C3262">
        <v>2.44</v>
      </c>
      <c r="D3262">
        <v>2.35</v>
      </c>
      <c r="E3262">
        <v>2.35</v>
      </c>
      <c r="F3262">
        <v>49196706</v>
      </c>
      <c r="G3262">
        <v>12.858256955810148</v>
      </c>
      <c r="H3262">
        <v>12.84860417519446</v>
      </c>
      <c r="I3262" s="2">
        <f>tsla_14yr_avg[[#This Row],[Average_14Y_Centered]]-tsla_14yr_avg[[#This Row],[MANUAL ROLLING AVERAGE]]</f>
        <v>9.6527806156885276E-3</v>
      </c>
    </row>
    <row r="3263" spans="1:9" x14ac:dyDescent="0.25">
      <c r="A3263" s="1">
        <v>41347</v>
      </c>
      <c r="B3263">
        <v>2.59</v>
      </c>
      <c r="C3263">
        <v>2.59</v>
      </c>
      <c r="D3263">
        <v>2.4500000000000002</v>
      </c>
      <c r="E3263">
        <v>2.46</v>
      </c>
      <c r="F3263">
        <v>30366916</v>
      </c>
      <c r="G3263">
        <v>12.858256955810148</v>
      </c>
      <c r="H3263">
        <v>12.838562653562681</v>
      </c>
      <c r="I3263" s="2">
        <f>tsla_14yr_avg[[#This Row],[Average_14Y_Centered]]-tsla_14yr_avg[[#This Row],[MANUAL ROLLING AVERAGE]]</f>
        <v>1.9694302247467377E-2</v>
      </c>
    </row>
    <row r="3264" spans="1:9" x14ac:dyDescent="0.25">
      <c r="A3264" s="1">
        <v>41346</v>
      </c>
      <c r="B3264">
        <v>2.6</v>
      </c>
      <c r="C3264">
        <v>2.63</v>
      </c>
      <c r="D3264">
        <v>2.59</v>
      </c>
      <c r="E3264">
        <v>2.6</v>
      </c>
      <c r="F3264">
        <v>12329804</v>
      </c>
      <c r="G3264">
        <v>12.858256955810148</v>
      </c>
      <c r="H3264">
        <v>12.826501433838617</v>
      </c>
      <c r="I3264" s="2">
        <f>tsla_14yr_avg[[#This Row],[Average_14Y_Centered]]-tsla_14yr_avg[[#This Row],[MANUAL ROLLING AVERAGE]]</f>
        <v>3.1755521971531309E-2</v>
      </c>
    </row>
    <row r="3265" spans="1:9" x14ac:dyDescent="0.25">
      <c r="A3265" s="1">
        <v>41345</v>
      </c>
      <c r="B3265">
        <v>2.59</v>
      </c>
      <c r="C3265">
        <v>2.63</v>
      </c>
      <c r="D3265">
        <v>2.59</v>
      </c>
      <c r="E3265">
        <v>2.61</v>
      </c>
      <c r="F3265">
        <v>19125950</v>
      </c>
      <c r="G3265">
        <v>12.848604175194433</v>
      </c>
      <c r="H3265">
        <v>12.814127049180351</v>
      </c>
      <c r="I3265" s="2">
        <f>tsla_14yr_avg[[#This Row],[Average_14Y_Centered]]-tsla_14yr_avg[[#This Row],[MANUAL ROLLING AVERAGE]]</f>
        <v>3.4477126014081705E-2</v>
      </c>
    </row>
    <row r="3266" spans="1:9" x14ac:dyDescent="0.25">
      <c r="A3266" s="1">
        <v>41344</v>
      </c>
      <c r="B3266">
        <v>2.59</v>
      </c>
      <c r="C3266">
        <v>2.63</v>
      </c>
      <c r="D3266">
        <v>2.58</v>
      </c>
      <c r="E3266">
        <v>2.61</v>
      </c>
      <c r="F3266">
        <v>23691624</v>
      </c>
      <c r="G3266">
        <v>12.838562653562654</v>
      </c>
      <c r="H3266">
        <v>12.802763427634302</v>
      </c>
      <c r="I3266" s="2">
        <f>tsla_14yr_avg[[#This Row],[Average_14Y_Centered]]-tsla_14yr_avg[[#This Row],[MANUAL ROLLING AVERAGE]]</f>
        <v>3.5799225928352385E-2</v>
      </c>
    </row>
    <row r="3267" spans="1:9" x14ac:dyDescent="0.25">
      <c r="A3267" s="1">
        <v>41341</v>
      </c>
      <c r="B3267">
        <v>2.54</v>
      </c>
      <c r="C3267">
        <v>2.63</v>
      </c>
      <c r="D3267">
        <v>2.4900000000000002</v>
      </c>
      <c r="E3267">
        <v>2.56</v>
      </c>
      <c r="F3267">
        <v>13680793</v>
      </c>
      <c r="G3267">
        <v>12.802763427634277</v>
      </c>
      <c r="H3267">
        <v>12.788777686628409</v>
      </c>
      <c r="I3267" s="2">
        <f>tsla_14yr_avg[[#This Row],[Average_14Y_Centered]]-tsla_14yr_avg[[#This Row],[MANUAL ROLLING AVERAGE]]</f>
        <v>1.3985741005868135E-2</v>
      </c>
    </row>
    <row r="3268" spans="1:9" x14ac:dyDescent="0.25">
      <c r="A3268" s="1">
        <v>41340</v>
      </c>
      <c r="B3268">
        <v>2.52</v>
      </c>
      <c r="C3268">
        <v>2.58</v>
      </c>
      <c r="D3268">
        <v>2.46</v>
      </c>
      <c r="E3268">
        <v>2.5499999999999998</v>
      </c>
      <c r="F3268">
        <v>17375328</v>
      </c>
      <c r="G3268">
        <v>12.802763427634277</v>
      </c>
      <c r="H3268">
        <v>12.774205990972531</v>
      </c>
      <c r="I3268" s="2">
        <f>tsla_14yr_avg[[#This Row],[Average_14Y_Centered]]-tsla_14yr_avg[[#This Row],[MANUAL ROLLING AVERAGE]]</f>
        <v>2.8557436661746038E-2</v>
      </c>
    </row>
    <row r="3269" spans="1:9" x14ac:dyDescent="0.25">
      <c r="A3269" s="1">
        <v>41339</v>
      </c>
      <c r="B3269">
        <v>2.4700000000000002</v>
      </c>
      <c r="C3269">
        <v>2.5299999999999998</v>
      </c>
      <c r="D3269">
        <v>2.46</v>
      </c>
      <c r="E3269">
        <v>2.5099999999999998</v>
      </c>
      <c r="F3269">
        <v>17248893</v>
      </c>
      <c r="G3269">
        <v>12.802763427634277</v>
      </c>
      <c r="H3269">
        <v>12.758936781609222</v>
      </c>
      <c r="I3269" s="2">
        <f>tsla_14yr_avg[[#This Row],[Average_14Y_Centered]]-tsla_14yr_avg[[#This Row],[MANUAL ROLLING AVERAGE]]</f>
        <v>4.3826646025054927E-2</v>
      </c>
    </row>
    <row r="3270" spans="1:9" x14ac:dyDescent="0.25">
      <c r="A3270" s="1">
        <v>41338</v>
      </c>
      <c r="B3270">
        <v>2.4</v>
      </c>
      <c r="C3270">
        <v>2.46</v>
      </c>
      <c r="D3270">
        <v>2.39</v>
      </c>
      <c r="E3270">
        <v>2.44</v>
      </c>
      <c r="F3270">
        <v>31304567</v>
      </c>
      <c r="G3270">
        <v>12.788777686628384</v>
      </c>
      <c r="H3270">
        <v>12.743765913757729</v>
      </c>
      <c r="I3270" s="2">
        <f>tsla_14yr_avg[[#This Row],[Average_14Y_Centered]]-tsla_14yr_avg[[#This Row],[MANUAL ROLLING AVERAGE]]</f>
        <v>4.5011772870655165E-2</v>
      </c>
    </row>
    <row r="3271" spans="1:9" x14ac:dyDescent="0.25">
      <c r="A3271" s="1">
        <v>41337</v>
      </c>
      <c r="B3271">
        <v>2.3199999999999998</v>
      </c>
      <c r="C3271">
        <v>2.39</v>
      </c>
      <c r="D3271">
        <v>2.31</v>
      </c>
      <c r="E3271">
        <v>2.37</v>
      </c>
      <c r="F3271">
        <v>26364927</v>
      </c>
      <c r="G3271">
        <v>12.774205990972508</v>
      </c>
      <c r="H3271">
        <v>12.728635990139713</v>
      </c>
      <c r="I3271" s="2">
        <f>tsla_14yr_avg[[#This Row],[Average_14Y_Centered]]-tsla_14yr_avg[[#This Row],[MANUAL ROLLING AVERAGE]]</f>
        <v>4.5570000832794832E-2</v>
      </c>
    </row>
    <row r="3272" spans="1:9" x14ac:dyDescent="0.25">
      <c r="A3272" s="1">
        <v>41334</v>
      </c>
      <c r="B3272">
        <v>2.33</v>
      </c>
      <c r="C3272">
        <v>2.34</v>
      </c>
      <c r="D3272">
        <v>2.2799999999999998</v>
      </c>
      <c r="E3272">
        <v>2.31</v>
      </c>
      <c r="F3272">
        <v>23199024</v>
      </c>
      <c r="G3272">
        <v>12.728635990139688</v>
      </c>
      <c r="H3272">
        <v>12.715565145910423</v>
      </c>
      <c r="I3272" s="2">
        <f>tsla_14yr_avg[[#This Row],[Average_14Y_Centered]]-tsla_14yr_avg[[#This Row],[MANUAL ROLLING AVERAGE]]</f>
        <v>1.3070844229265077E-2</v>
      </c>
    </row>
    <row r="3273" spans="1:9" x14ac:dyDescent="0.25">
      <c r="A3273" s="1">
        <v>41333</v>
      </c>
      <c r="B3273">
        <v>2.39</v>
      </c>
      <c r="C3273">
        <v>2.41</v>
      </c>
      <c r="D3273">
        <v>2.29</v>
      </c>
      <c r="E3273">
        <v>2.3199999999999998</v>
      </c>
      <c r="F3273">
        <v>29473425</v>
      </c>
      <c r="G3273">
        <v>12.728635990139688</v>
      </c>
      <c r="H3273">
        <v>12.702179276315814</v>
      </c>
      <c r="I3273" s="2">
        <f>tsla_14yr_avg[[#This Row],[Average_14Y_Centered]]-tsla_14yr_avg[[#This Row],[MANUAL ROLLING AVERAGE]]</f>
        <v>2.6456713823874267E-2</v>
      </c>
    </row>
    <row r="3274" spans="1:9" x14ac:dyDescent="0.25">
      <c r="A3274" s="1">
        <v>41332</v>
      </c>
      <c r="B3274">
        <v>2.29</v>
      </c>
      <c r="C3274">
        <v>2.36</v>
      </c>
      <c r="D3274">
        <v>2.29</v>
      </c>
      <c r="E3274">
        <v>2.34</v>
      </c>
      <c r="F3274">
        <v>29386965</v>
      </c>
      <c r="G3274">
        <v>12.7155651459104</v>
      </c>
      <c r="H3274">
        <v>12.686046894282214</v>
      </c>
      <c r="I3274" s="2">
        <f>tsla_14yr_avg[[#This Row],[Average_14Y_Centered]]-tsla_14yr_avg[[#This Row],[MANUAL ROLLING AVERAGE]]</f>
        <v>2.9518251628186221E-2</v>
      </c>
    </row>
    <row r="3275" spans="1:9" x14ac:dyDescent="0.25">
      <c r="A3275" s="1">
        <v>41331</v>
      </c>
      <c r="B3275">
        <v>2.2999999999999998</v>
      </c>
      <c r="C3275">
        <v>2.33</v>
      </c>
      <c r="D3275">
        <v>2.25</v>
      </c>
      <c r="E3275">
        <v>2.2999999999999998</v>
      </c>
      <c r="F3275">
        <v>41445793</v>
      </c>
      <c r="G3275">
        <v>12.702179276315789</v>
      </c>
      <c r="H3275">
        <v>12.669320987654347</v>
      </c>
      <c r="I3275" s="2">
        <f>tsla_14yr_avg[[#This Row],[Average_14Y_Centered]]-tsla_14yr_avg[[#This Row],[MANUAL ROLLING AVERAGE]]</f>
        <v>3.2858288661442359E-2</v>
      </c>
    </row>
    <row r="3276" spans="1:9" x14ac:dyDescent="0.25">
      <c r="A3276" s="1">
        <v>41330</v>
      </c>
      <c r="B3276">
        <v>2.41</v>
      </c>
      <c r="C3276">
        <v>2.4500000000000002</v>
      </c>
      <c r="D3276">
        <v>2.29</v>
      </c>
      <c r="E3276">
        <v>2.29</v>
      </c>
      <c r="F3276">
        <v>43361625</v>
      </c>
      <c r="G3276">
        <v>12.686046894282187</v>
      </c>
      <c r="H3276">
        <v>12.651650885137942</v>
      </c>
      <c r="I3276" s="2">
        <f>tsla_14yr_avg[[#This Row],[Average_14Y_Centered]]-tsla_14yr_avg[[#This Row],[MANUAL ROLLING AVERAGE]]</f>
        <v>3.4396009144245454E-2</v>
      </c>
    </row>
    <row r="3277" spans="1:9" x14ac:dyDescent="0.25">
      <c r="A3277" s="1">
        <v>41327</v>
      </c>
      <c r="B3277">
        <v>2.38</v>
      </c>
      <c r="C3277">
        <v>2.4300000000000002</v>
      </c>
      <c r="D3277">
        <v>2.37</v>
      </c>
      <c r="E3277">
        <v>2.41</v>
      </c>
      <c r="F3277">
        <v>38217504</v>
      </c>
      <c r="G3277">
        <v>12.651650885137917</v>
      </c>
      <c r="H3277">
        <v>12.632121087314687</v>
      </c>
      <c r="I3277" s="2">
        <f>tsla_14yr_avg[[#This Row],[Average_14Y_Centered]]-tsla_14yr_avg[[#This Row],[MANUAL ROLLING AVERAGE]]</f>
        <v>1.9529797823230055E-2</v>
      </c>
    </row>
    <row r="3278" spans="1:9" x14ac:dyDescent="0.25">
      <c r="A3278" s="1">
        <v>41326</v>
      </c>
      <c r="B3278">
        <v>2.4300000000000002</v>
      </c>
      <c r="C3278">
        <v>2.4900000000000002</v>
      </c>
      <c r="D3278">
        <v>2.2999999999999998</v>
      </c>
      <c r="E3278">
        <v>2.34</v>
      </c>
      <c r="F3278">
        <v>135573304</v>
      </c>
      <c r="G3278">
        <v>12.651650885137917</v>
      </c>
      <c r="H3278">
        <v>12.612620519159483</v>
      </c>
      <c r="I3278" s="2">
        <f>tsla_14yr_avg[[#This Row],[Average_14Y_Centered]]-tsla_14yr_avg[[#This Row],[MANUAL ROLLING AVERAGE]]</f>
        <v>3.9030365978433679E-2</v>
      </c>
    </row>
    <row r="3279" spans="1:9" x14ac:dyDescent="0.25">
      <c r="A3279" s="1">
        <v>41325</v>
      </c>
      <c r="B3279">
        <v>2.62</v>
      </c>
      <c r="C3279">
        <v>2.64</v>
      </c>
      <c r="D3279">
        <v>2.56</v>
      </c>
      <c r="E3279">
        <v>2.57</v>
      </c>
      <c r="F3279">
        <v>46828698</v>
      </c>
      <c r="G3279">
        <v>12.632121087314662</v>
      </c>
      <c r="H3279">
        <v>12.592609233305881</v>
      </c>
      <c r="I3279" s="2">
        <f>tsla_14yr_avg[[#This Row],[Average_14Y_Centered]]-tsla_14yr_avg[[#This Row],[MANUAL ROLLING AVERAGE]]</f>
        <v>3.95118540087811E-2</v>
      </c>
    </row>
    <row r="3280" spans="1:9" x14ac:dyDescent="0.25">
      <c r="A3280" s="1">
        <v>41324</v>
      </c>
      <c r="B3280">
        <v>2.4900000000000002</v>
      </c>
      <c r="C3280">
        <v>2.62</v>
      </c>
      <c r="D3280">
        <v>2.4900000000000002</v>
      </c>
      <c r="E3280">
        <v>2.62</v>
      </c>
      <c r="F3280">
        <v>40520142</v>
      </c>
      <c r="G3280">
        <v>12.612620519159456</v>
      </c>
      <c r="H3280">
        <v>12.574202061855699</v>
      </c>
      <c r="I3280" s="2">
        <f>tsla_14yr_avg[[#This Row],[Average_14Y_Centered]]-tsla_14yr_avg[[#This Row],[MANUAL ROLLING AVERAGE]]</f>
        <v>3.8418457303757592E-2</v>
      </c>
    </row>
    <row r="3281" spans="1:9" x14ac:dyDescent="0.25">
      <c r="A3281" s="1">
        <v>41320</v>
      </c>
      <c r="B3281">
        <v>2.57</v>
      </c>
      <c r="C3281">
        <v>2.57</v>
      </c>
      <c r="D3281">
        <v>2.46</v>
      </c>
      <c r="E3281">
        <v>2.4700000000000002</v>
      </c>
      <c r="F3281">
        <v>30274066</v>
      </c>
      <c r="G3281">
        <v>12.57420206185567</v>
      </c>
      <c r="H3281">
        <v>12.557384488448871</v>
      </c>
      <c r="I3281" s="2">
        <f>tsla_14yr_avg[[#This Row],[Average_14Y_Centered]]-tsla_14yr_avg[[#This Row],[MANUAL ROLLING AVERAGE]]</f>
        <v>1.6817573406799013E-2</v>
      </c>
    </row>
    <row r="3282" spans="1:9" x14ac:dyDescent="0.25">
      <c r="A3282" s="1">
        <v>41319</v>
      </c>
      <c r="B3282">
        <v>2.58</v>
      </c>
      <c r="C3282">
        <v>2.58</v>
      </c>
      <c r="D3282">
        <v>2.5499999999999998</v>
      </c>
      <c r="E3282">
        <v>2.5499999999999998</v>
      </c>
      <c r="F3282">
        <v>14859615</v>
      </c>
      <c r="G3282">
        <v>12.57420206185567</v>
      </c>
      <c r="H3282">
        <v>12.540445728435847</v>
      </c>
      <c r="I3282" s="2">
        <f>tsla_14yr_avg[[#This Row],[Average_14Y_Centered]]-tsla_14yr_avg[[#This Row],[MANUAL ROLLING AVERAGE]]</f>
        <v>3.3756333419823648E-2</v>
      </c>
    </row>
    <row r="3283" spans="1:9" x14ac:dyDescent="0.25">
      <c r="A3283" s="1">
        <v>41318</v>
      </c>
      <c r="B3283">
        <v>2.5499999999999998</v>
      </c>
      <c r="C3283">
        <v>2.6</v>
      </c>
      <c r="D3283">
        <v>2.54</v>
      </c>
      <c r="E3283">
        <v>2.56</v>
      </c>
      <c r="F3283">
        <v>14506545</v>
      </c>
      <c r="G3283">
        <v>12.557384488448845</v>
      </c>
      <c r="H3283">
        <v>12.524504541701099</v>
      </c>
      <c r="I3283" s="2">
        <f>tsla_14yr_avg[[#This Row],[Average_14Y_Centered]]-tsla_14yr_avg[[#This Row],[MANUAL ROLLING AVERAGE]]</f>
        <v>3.2879946747746303E-2</v>
      </c>
    </row>
    <row r="3284" spans="1:9" x14ac:dyDescent="0.25">
      <c r="A3284" s="1">
        <v>41317</v>
      </c>
      <c r="B3284">
        <v>2.56</v>
      </c>
      <c r="C3284">
        <v>2.59</v>
      </c>
      <c r="D3284">
        <v>2.4900000000000002</v>
      </c>
      <c r="E3284">
        <v>2.5299999999999998</v>
      </c>
      <c r="F3284">
        <v>33918725</v>
      </c>
      <c r="G3284">
        <v>12.540445728435824</v>
      </c>
      <c r="H3284">
        <v>12.508351920693952</v>
      </c>
      <c r="I3284" s="2">
        <f>tsla_14yr_avg[[#This Row],[Average_14Y_Centered]]-tsla_14yr_avg[[#This Row],[MANUAL ROLLING AVERAGE]]</f>
        <v>3.2093807741871316E-2</v>
      </c>
    </row>
    <row r="3285" spans="1:9" x14ac:dyDescent="0.25">
      <c r="A3285" s="1">
        <v>41316</v>
      </c>
      <c r="B3285">
        <v>2.5299999999999998</v>
      </c>
      <c r="C3285">
        <v>2.61</v>
      </c>
      <c r="D3285">
        <v>2.5</v>
      </c>
      <c r="E3285">
        <v>2.56</v>
      </c>
      <c r="F3285">
        <v>48993770</v>
      </c>
      <c r="G3285">
        <v>12.524504541701074</v>
      </c>
      <c r="H3285">
        <v>12.49227272727275</v>
      </c>
      <c r="I3285" s="2">
        <f>tsla_14yr_avg[[#This Row],[Average_14Y_Centered]]-tsla_14yr_avg[[#This Row],[MANUAL ROLLING AVERAGE]]</f>
        <v>3.2231814428323347E-2</v>
      </c>
    </row>
    <row r="3286" spans="1:9" x14ac:dyDescent="0.25">
      <c r="A3286" s="1">
        <v>41313</v>
      </c>
      <c r="B3286">
        <v>2.63</v>
      </c>
      <c r="C3286">
        <v>2.67</v>
      </c>
      <c r="D3286">
        <v>2.61</v>
      </c>
      <c r="E3286">
        <v>2.62</v>
      </c>
      <c r="F3286">
        <v>17096013</v>
      </c>
      <c r="G3286">
        <v>12.492272727272725</v>
      </c>
      <c r="H3286">
        <v>12.476821000413416</v>
      </c>
      <c r="I3286" s="2">
        <f>tsla_14yr_avg[[#This Row],[Average_14Y_Centered]]-tsla_14yr_avg[[#This Row],[MANUAL ROLLING AVERAGE]]</f>
        <v>1.5451726859309289E-2</v>
      </c>
    </row>
    <row r="3287" spans="1:9" x14ac:dyDescent="0.25">
      <c r="A3287" s="1">
        <v>41312</v>
      </c>
      <c r="B3287">
        <v>2.61</v>
      </c>
      <c r="C3287">
        <v>2.65</v>
      </c>
      <c r="D3287">
        <v>2.6</v>
      </c>
      <c r="E3287">
        <v>2.63</v>
      </c>
      <c r="F3287">
        <v>17962833</v>
      </c>
      <c r="G3287">
        <v>12.492272727272725</v>
      </c>
      <c r="H3287">
        <v>12.461331679073636</v>
      </c>
      <c r="I3287" s="2">
        <f>tsla_14yr_avg[[#This Row],[Average_14Y_Centered]]-tsla_14yr_avg[[#This Row],[MANUAL ROLLING AVERAGE]]</f>
        <v>3.0941048199089494E-2</v>
      </c>
    </row>
    <row r="3288" spans="1:9" x14ac:dyDescent="0.25">
      <c r="A3288" s="1">
        <v>41311</v>
      </c>
      <c r="B3288">
        <v>2.5499999999999998</v>
      </c>
      <c r="C3288">
        <v>2.63</v>
      </c>
      <c r="D3288">
        <v>2.5299999999999998</v>
      </c>
      <c r="E3288">
        <v>2.61</v>
      </c>
      <c r="F3288">
        <v>28397249</v>
      </c>
      <c r="G3288">
        <v>12.476821000413393</v>
      </c>
      <c r="H3288">
        <v>12.446222589987608</v>
      </c>
      <c r="I3288" s="2">
        <f>tsla_14yr_avg[[#This Row],[Average_14Y_Centered]]-tsla_14yr_avg[[#This Row],[MANUAL ROLLING AVERAGE]]</f>
        <v>3.0598410425785261E-2</v>
      </c>
    </row>
    <row r="3289" spans="1:9" x14ac:dyDescent="0.25">
      <c r="A3289" s="1">
        <v>41310</v>
      </c>
      <c r="B3289">
        <v>2.5299999999999998</v>
      </c>
      <c r="C3289">
        <v>2.58</v>
      </c>
      <c r="D3289">
        <v>2.5099999999999998</v>
      </c>
      <c r="E3289">
        <v>2.54</v>
      </c>
      <c r="F3289">
        <v>19652900</v>
      </c>
      <c r="G3289">
        <v>12.461331679073615</v>
      </c>
      <c r="H3289">
        <v>12.426895695364257</v>
      </c>
      <c r="I3289" s="2">
        <f>tsla_14yr_avg[[#This Row],[Average_14Y_Centered]]-tsla_14yr_avg[[#This Row],[MANUAL ROLLING AVERAGE]]</f>
        <v>3.4435983709357743E-2</v>
      </c>
    </row>
    <row r="3290" spans="1:9" x14ac:dyDescent="0.25">
      <c r="A3290" s="1">
        <v>41309</v>
      </c>
      <c r="B3290">
        <v>2.56</v>
      </c>
      <c r="C3290">
        <v>2.56</v>
      </c>
      <c r="D3290">
        <v>2.5099999999999998</v>
      </c>
      <c r="E3290">
        <v>2.52</v>
      </c>
      <c r="F3290">
        <v>16919852</v>
      </c>
      <c r="G3290">
        <v>12.446222589987586</v>
      </c>
      <c r="H3290">
        <v>12.410509316770206</v>
      </c>
      <c r="I3290" s="2">
        <f>tsla_14yr_avg[[#This Row],[Average_14Y_Centered]]-tsla_14yr_avg[[#This Row],[MANUAL ROLLING AVERAGE]]</f>
        <v>3.5713273217380603E-2</v>
      </c>
    </row>
    <row r="3291" spans="1:9" x14ac:dyDescent="0.25">
      <c r="A3291" s="1">
        <v>41306</v>
      </c>
      <c r="B3291">
        <v>2.54</v>
      </c>
      <c r="C3291">
        <v>2.57</v>
      </c>
      <c r="D3291">
        <v>2.5099999999999998</v>
      </c>
      <c r="E3291">
        <v>2.5499999999999998</v>
      </c>
      <c r="F3291">
        <v>16508867</v>
      </c>
      <c r="G3291">
        <v>12.410509316770185</v>
      </c>
      <c r="H3291">
        <v>12.39768434134219</v>
      </c>
      <c r="I3291" s="2">
        <f>tsla_14yr_avg[[#This Row],[Average_14Y_Centered]]-tsla_14yr_avg[[#This Row],[MANUAL ROLLING AVERAGE]]</f>
        <v>1.2824975427994545E-2</v>
      </c>
    </row>
    <row r="3292" spans="1:9" x14ac:dyDescent="0.25">
      <c r="A3292" s="1">
        <v>41305</v>
      </c>
      <c r="B3292">
        <v>2.52</v>
      </c>
      <c r="C3292">
        <v>2.52</v>
      </c>
      <c r="D3292">
        <v>2.46</v>
      </c>
      <c r="E3292">
        <v>2.5</v>
      </c>
      <c r="F3292">
        <v>13519784</v>
      </c>
      <c r="G3292">
        <v>12.410509316770185</v>
      </c>
      <c r="H3292">
        <v>12.385118110236238</v>
      </c>
      <c r="I3292" s="2">
        <f>tsla_14yr_avg[[#This Row],[Average_14Y_Centered]]-tsla_14yr_avg[[#This Row],[MANUAL ROLLING AVERAGE]]</f>
        <v>2.5391206533946331E-2</v>
      </c>
    </row>
    <row r="3293" spans="1:9" x14ac:dyDescent="0.25">
      <c r="A3293" s="1">
        <v>41304</v>
      </c>
      <c r="B3293">
        <v>2.52</v>
      </c>
      <c r="C3293">
        <v>2.5299999999999998</v>
      </c>
      <c r="D3293">
        <v>2.5</v>
      </c>
      <c r="E3293">
        <v>2.5</v>
      </c>
      <c r="F3293">
        <v>14521485</v>
      </c>
      <c r="G3293">
        <v>12.397684341342169</v>
      </c>
      <c r="H3293">
        <v>12.374195688225557</v>
      </c>
      <c r="I3293" s="2">
        <f>tsla_14yr_avg[[#This Row],[Average_14Y_Centered]]-tsla_14yr_avg[[#This Row],[MANUAL ROLLING AVERAGE]]</f>
        <v>2.3488653116611857E-2</v>
      </c>
    </row>
    <row r="3294" spans="1:9" x14ac:dyDescent="0.25">
      <c r="A3294" s="1">
        <v>41303</v>
      </c>
      <c r="B3294">
        <v>2.54</v>
      </c>
      <c r="C3294">
        <v>2.56</v>
      </c>
      <c r="D3294">
        <v>2.48</v>
      </c>
      <c r="E3294">
        <v>2.5299999999999998</v>
      </c>
      <c r="F3294">
        <v>21397567</v>
      </c>
      <c r="G3294">
        <v>12.38511811023622</v>
      </c>
      <c r="H3294">
        <v>12.363654085441743</v>
      </c>
      <c r="I3294" s="2">
        <f>tsla_14yr_avg[[#This Row],[Average_14Y_Centered]]-tsla_14yr_avg[[#This Row],[MANUAL ROLLING AVERAGE]]</f>
        <v>2.146402479447751E-2</v>
      </c>
    </row>
    <row r="3295" spans="1:9" x14ac:dyDescent="0.25">
      <c r="A3295" s="1">
        <v>41302</v>
      </c>
      <c r="B3295">
        <v>2.46</v>
      </c>
      <c r="C3295">
        <v>2.58</v>
      </c>
      <c r="D3295">
        <v>2.46</v>
      </c>
      <c r="E3295">
        <v>2.54</v>
      </c>
      <c r="F3295">
        <v>29789911</v>
      </c>
      <c r="G3295">
        <v>12.374195688225537</v>
      </c>
      <c r="H3295">
        <v>12.353348547717861</v>
      </c>
      <c r="I3295" s="2">
        <f>tsla_14yr_avg[[#This Row],[Average_14Y_Centered]]-tsla_14yr_avg[[#This Row],[MANUAL ROLLING AVERAGE]]</f>
        <v>2.0847140507676443E-2</v>
      </c>
    </row>
    <row r="3296" spans="1:9" x14ac:dyDescent="0.25">
      <c r="A3296" s="1">
        <v>41299</v>
      </c>
      <c r="B3296">
        <v>2.4700000000000002</v>
      </c>
      <c r="C3296">
        <v>2.5</v>
      </c>
      <c r="D3296">
        <v>2.4500000000000002</v>
      </c>
      <c r="E3296">
        <v>2.4700000000000002</v>
      </c>
      <c r="F3296">
        <v>19315565</v>
      </c>
      <c r="G3296">
        <v>12.353348547717843</v>
      </c>
      <c r="H3296">
        <v>12.342847654628496</v>
      </c>
      <c r="I3296" s="2">
        <f>tsla_14yr_avg[[#This Row],[Average_14Y_Centered]]-tsla_14yr_avg[[#This Row],[MANUAL ROLLING AVERAGE]]</f>
        <v>1.0500893089346874E-2</v>
      </c>
    </row>
    <row r="3297" spans="1:9" x14ac:dyDescent="0.25">
      <c r="A3297" s="1">
        <v>41298</v>
      </c>
      <c r="B3297">
        <v>2.4</v>
      </c>
      <c r="C3297">
        <v>2.5099999999999998</v>
      </c>
      <c r="D3297">
        <v>2.39</v>
      </c>
      <c r="E3297">
        <v>2.4700000000000002</v>
      </c>
      <c r="F3297">
        <v>29555865</v>
      </c>
      <c r="G3297">
        <v>12.353348547717843</v>
      </c>
      <c r="H3297">
        <v>12.332130398671117</v>
      </c>
      <c r="I3297" s="2">
        <f>tsla_14yr_avg[[#This Row],[Average_14Y_Centered]]-tsla_14yr_avg[[#This Row],[MANUAL ROLLING AVERAGE]]</f>
        <v>2.1218149046726253E-2</v>
      </c>
    </row>
    <row r="3298" spans="1:9" x14ac:dyDescent="0.25">
      <c r="A3298" s="1">
        <v>41297</v>
      </c>
      <c r="B3298">
        <v>2.33</v>
      </c>
      <c r="C3298">
        <v>2.42</v>
      </c>
      <c r="D3298">
        <v>2.33</v>
      </c>
      <c r="E3298">
        <v>2.4</v>
      </c>
      <c r="F3298">
        <v>23463114</v>
      </c>
      <c r="G3298">
        <v>12.342847654628477</v>
      </c>
      <c r="H3298">
        <v>12.321479019526398</v>
      </c>
      <c r="I3298" s="2">
        <f>tsla_14yr_avg[[#This Row],[Average_14Y_Centered]]-tsla_14yr_avg[[#This Row],[MANUAL ROLLING AVERAGE]]</f>
        <v>2.1368635102078315E-2</v>
      </c>
    </row>
    <row r="3299" spans="1:9" x14ac:dyDescent="0.25">
      <c r="A3299" s="1">
        <v>41296</v>
      </c>
      <c r="B3299">
        <v>2.2999999999999998</v>
      </c>
      <c r="C3299">
        <v>2.37</v>
      </c>
      <c r="D3299">
        <v>2.2799999999999998</v>
      </c>
      <c r="E3299">
        <v>2.35</v>
      </c>
      <c r="F3299">
        <v>28801995</v>
      </c>
      <c r="G3299">
        <v>12.332130398671096</v>
      </c>
      <c r="H3299">
        <v>12.311438071487965</v>
      </c>
      <c r="I3299" s="2">
        <f>tsla_14yr_avg[[#This Row],[Average_14Y_Centered]]-tsla_14yr_avg[[#This Row],[MANUAL ROLLING AVERAGE]]</f>
        <v>2.0692327183130743E-2</v>
      </c>
    </row>
    <row r="3300" spans="1:9" x14ac:dyDescent="0.25">
      <c r="A3300" s="1">
        <v>41292</v>
      </c>
      <c r="B3300">
        <v>2.3199999999999998</v>
      </c>
      <c r="C3300">
        <v>2.3199999999999998</v>
      </c>
      <c r="D3300">
        <v>2.25</v>
      </c>
      <c r="E3300">
        <v>2.2999999999999998</v>
      </c>
      <c r="F3300">
        <v>53326165</v>
      </c>
      <c r="G3300">
        <v>12.311438071487947</v>
      </c>
      <c r="H3300">
        <v>12.302407484407501</v>
      </c>
      <c r="I3300" s="2">
        <f>tsla_14yr_avg[[#This Row],[Average_14Y_Centered]]-tsla_14yr_avg[[#This Row],[MANUAL ROLLING AVERAGE]]</f>
        <v>9.0305870804456845E-3</v>
      </c>
    </row>
    <row r="3301" spans="1:9" x14ac:dyDescent="0.25">
      <c r="A3301" s="1">
        <v>41291</v>
      </c>
      <c r="B3301">
        <v>2.2799999999999998</v>
      </c>
      <c r="C3301">
        <v>2.3199999999999998</v>
      </c>
      <c r="D3301">
        <v>2.2599999999999998</v>
      </c>
      <c r="E3301">
        <v>2.29</v>
      </c>
      <c r="F3301">
        <v>21549082</v>
      </c>
      <c r="G3301">
        <v>12.311438071487947</v>
      </c>
      <c r="H3301">
        <v>12.293286189683878</v>
      </c>
      <c r="I3301" s="2">
        <f>tsla_14yr_avg[[#This Row],[Average_14Y_Centered]]-tsla_14yr_avg[[#This Row],[MANUAL ROLLING AVERAGE]]</f>
        <v>1.8151881804069347E-2</v>
      </c>
    </row>
    <row r="3302" spans="1:9" x14ac:dyDescent="0.25">
      <c r="A3302" s="1">
        <v>41290</v>
      </c>
      <c r="B3302">
        <v>2.2599999999999998</v>
      </c>
      <c r="C3302">
        <v>2.2799999999999998</v>
      </c>
      <c r="D3302">
        <v>2.25</v>
      </c>
      <c r="E3302">
        <v>2.27</v>
      </c>
      <c r="F3302">
        <v>20672091</v>
      </c>
      <c r="G3302">
        <v>12.302407484407485</v>
      </c>
      <c r="H3302">
        <v>12.284015813566393</v>
      </c>
      <c r="I3302" s="2">
        <f>tsla_14yr_avg[[#This Row],[Average_14Y_Centered]]-tsla_14yr_avg[[#This Row],[MANUAL ROLLING AVERAGE]]</f>
        <v>1.8391670841092278E-2</v>
      </c>
    </row>
    <row r="3303" spans="1:9" x14ac:dyDescent="0.25">
      <c r="A3303" s="1">
        <v>41289</v>
      </c>
      <c r="B3303">
        <v>2.21</v>
      </c>
      <c r="C3303">
        <v>2.2799999999999998</v>
      </c>
      <c r="D3303">
        <v>2.21</v>
      </c>
      <c r="E3303">
        <v>2.2599999999999998</v>
      </c>
      <c r="F3303">
        <v>24365860</v>
      </c>
      <c r="G3303">
        <v>12.29328618968386</v>
      </c>
      <c r="H3303">
        <v>12.274200666111593</v>
      </c>
      <c r="I3303" s="2">
        <f>tsla_14yr_avg[[#This Row],[Average_14Y_Centered]]-tsla_14yr_avg[[#This Row],[MANUAL ROLLING AVERAGE]]</f>
        <v>1.9085523572266894E-2</v>
      </c>
    </row>
    <row r="3304" spans="1:9" x14ac:dyDescent="0.25">
      <c r="A3304" s="1">
        <v>41288</v>
      </c>
      <c r="B3304">
        <v>2.21</v>
      </c>
      <c r="C3304">
        <v>2.23</v>
      </c>
      <c r="D3304">
        <v>2.19</v>
      </c>
      <c r="E3304">
        <v>2.2200000000000002</v>
      </c>
      <c r="F3304">
        <v>13875283</v>
      </c>
      <c r="G3304">
        <v>12.284015813566375</v>
      </c>
      <c r="H3304">
        <v>12.264739691795105</v>
      </c>
      <c r="I3304" s="2">
        <f>tsla_14yr_avg[[#This Row],[Average_14Y_Centered]]-tsla_14yr_avg[[#This Row],[MANUAL ROLLING AVERAGE]]</f>
        <v>1.9276121771270027E-2</v>
      </c>
    </row>
    <row r="3305" spans="1:9" x14ac:dyDescent="0.25">
      <c r="A3305" s="1">
        <v>41285</v>
      </c>
      <c r="B3305">
        <v>2.27</v>
      </c>
      <c r="C3305">
        <v>2.27</v>
      </c>
      <c r="D3305">
        <v>2.14</v>
      </c>
      <c r="E3305">
        <v>2.19</v>
      </c>
      <c r="F3305">
        <v>23449134</v>
      </c>
      <c r="G3305">
        <v>12.264739691795086</v>
      </c>
      <c r="H3305">
        <v>12.256566666666686</v>
      </c>
      <c r="I3305" s="2">
        <f>tsla_14yr_avg[[#This Row],[Average_14Y_Centered]]-tsla_14yr_avg[[#This Row],[MANUAL ROLLING AVERAGE]]</f>
        <v>8.1730251284000133E-3</v>
      </c>
    </row>
    <row r="3306" spans="1:9" x14ac:dyDescent="0.25">
      <c r="A3306" s="1">
        <v>41284</v>
      </c>
      <c r="B3306">
        <v>2.2599999999999998</v>
      </c>
      <c r="C3306">
        <v>2.27</v>
      </c>
      <c r="D3306">
        <v>2.23</v>
      </c>
      <c r="E3306">
        <v>2.2400000000000002</v>
      </c>
      <c r="F3306">
        <v>13836088</v>
      </c>
      <c r="G3306">
        <v>12.264739691795086</v>
      </c>
      <c r="H3306">
        <v>12.248299291371424</v>
      </c>
      <c r="I3306" s="2">
        <f>tsla_14yr_avg[[#This Row],[Average_14Y_Centered]]-tsla_14yr_avg[[#This Row],[MANUAL ROLLING AVERAGE]]</f>
        <v>1.6440400423661572E-2</v>
      </c>
    </row>
    <row r="3307" spans="1:9" x14ac:dyDescent="0.25">
      <c r="A3307" s="1">
        <v>41283</v>
      </c>
      <c r="B3307">
        <v>2.27</v>
      </c>
      <c r="C3307">
        <v>2.2799999999999998</v>
      </c>
      <c r="D3307">
        <v>2.23</v>
      </c>
      <c r="E3307">
        <v>2.2400000000000002</v>
      </c>
      <c r="F3307">
        <v>10469696</v>
      </c>
      <c r="G3307">
        <v>12.256566666666668</v>
      </c>
      <c r="H3307">
        <v>12.239724770642221</v>
      </c>
      <c r="I3307" s="2">
        <f>tsla_14yr_avg[[#This Row],[Average_14Y_Centered]]-tsla_14yr_avg[[#This Row],[MANUAL ROLLING AVERAGE]]</f>
        <v>1.6841896024446967E-2</v>
      </c>
    </row>
    <row r="3308" spans="1:9" x14ac:dyDescent="0.25">
      <c r="A3308" s="1">
        <v>41282</v>
      </c>
      <c r="B3308">
        <v>2.2999999999999998</v>
      </c>
      <c r="C3308">
        <v>2.2999999999999998</v>
      </c>
      <c r="D3308">
        <v>2.21</v>
      </c>
      <c r="E3308">
        <v>2.25</v>
      </c>
      <c r="F3308">
        <v>19259795</v>
      </c>
      <c r="G3308">
        <v>12.248299291371405</v>
      </c>
      <c r="H3308">
        <v>12.231785565289966</v>
      </c>
      <c r="I3308" s="2">
        <f>tsla_14yr_avg[[#This Row],[Average_14Y_Centered]]-tsla_14yr_avg[[#This Row],[MANUAL ROLLING AVERAGE]]</f>
        <v>1.6513726081438307E-2</v>
      </c>
    </row>
    <row r="3309" spans="1:9" x14ac:dyDescent="0.25">
      <c r="A3309" s="1">
        <v>41281</v>
      </c>
      <c r="B3309">
        <v>2.3199999999999998</v>
      </c>
      <c r="C3309">
        <v>2.3199999999999998</v>
      </c>
      <c r="D3309">
        <v>2.2599999999999998</v>
      </c>
      <c r="E3309">
        <v>2.29</v>
      </c>
      <c r="F3309">
        <v>6628642</v>
      </c>
      <c r="G3309">
        <v>12.239724770642201</v>
      </c>
      <c r="H3309">
        <v>12.224328046744594</v>
      </c>
      <c r="I3309" s="2">
        <f>tsla_14yr_avg[[#This Row],[Average_14Y_Centered]]-tsla_14yr_avg[[#This Row],[MANUAL ROLLING AVERAGE]]</f>
        <v>1.53967238976076E-2</v>
      </c>
    </row>
    <row r="3310" spans="1:9" x14ac:dyDescent="0.25">
      <c r="A3310" s="1">
        <v>41278</v>
      </c>
      <c r="B3310">
        <v>2.3199999999999998</v>
      </c>
      <c r="C3310">
        <v>2.3199999999999998</v>
      </c>
      <c r="D3310">
        <v>2.2599999999999998</v>
      </c>
      <c r="E3310">
        <v>2.29</v>
      </c>
      <c r="F3310">
        <v>10109905</v>
      </c>
      <c r="G3310">
        <v>12.224328046744574</v>
      </c>
      <c r="H3310">
        <v>12.21710229645096</v>
      </c>
      <c r="I3310" s="2">
        <f>tsla_14yr_avg[[#This Row],[Average_14Y_Centered]]-tsla_14yr_avg[[#This Row],[MANUAL ROLLING AVERAGE]]</f>
        <v>7.2257502936139417E-3</v>
      </c>
    </row>
    <row r="3311" spans="1:9" x14ac:dyDescent="0.25">
      <c r="A3311" s="1">
        <v>41277</v>
      </c>
      <c r="B3311">
        <v>2.35</v>
      </c>
      <c r="C3311">
        <v>2.36</v>
      </c>
      <c r="D3311">
        <v>2.3199999999999998</v>
      </c>
      <c r="E3311">
        <v>2.3199999999999998</v>
      </c>
      <c r="F3311">
        <v>11129126</v>
      </c>
      <c r="G3311">
        <v>12.224328046744574</v>
      </c>
      <c r="H3311">
        <v>12.210225563909793</v>
      </c>
      <c r="I3311" s="2">
        <f>tsla_14yr_avg[[#This Row],[Average_14Y_Centered]]-tsla_14yr_avg[[#This Row],[MANUAL ROLLING AVERAGE]]</f>
        <v>1.4102482834781327E-2</v>
      </c>
    </row>
    <row r="3312" spans="1:9" x14ac:dyDescent="0.25">
      <c r="A3312" s="1">
        <v>41276</v>
      </c>
      <c r="B3312">
        <v>2.33</v>
      </c>
      <c r="C3312">
        <v>2.36</v>
      </c>
      <c r="D3312">
        <v>2.31</v>
      </c>
      <c r="E3312">
        <v>2.36</v>
      </c>
      <c r="F3312">
        <v>17920668</v>
      </c>
      <c r="G3312">
        <v>12.217102296450939</v>
      </c>
      <c r="H3312">
        <v>12.20367321353951</v>
      </c>
      <c r="I3312" s="2">
        <f>tsla_14yr_avg[[#This Row],[Average_14Y_Centered]]-tsla_14yr_avg[[#This Row],[MANUAL ROLLING AVERAGE]]</f>
        <v>1.3429082911429191E-2</v>
      </c>
    </row>
    <row r="3313" spans="1:9" x14ac:dyDescent="0.25">
      <c r="A3313" s="1">
        <v>41274</v>
      </c>
      <c r="B3313">
        <v>2.2000000000000002</v>
      </c>
      <c r="C3313">
        <v>2.2599999999999998</v>
      </c>
      <c r="D3313">
        <v>2.2000000000000002</v>
      </c>
      <c r="E3313">
        <v>2.2599999999999998</v>
      </c>
      <c r="F3313">
        <v>8922699</v>
      </c>
      <c r="G3313">
        <v>12.210225563909773</v>
      </c>
      <c r="H3313">
        <v>12.197215719063564</v>
      </c>
      <c r="I3313" s="2">
        <f>tsla_14yr_avg[[#This Row],[Average_14Y_Centered]]-tsla_14yr_avg[[#This Row],[MANUAL ROLLING AVERAGE]]</f>
        <v>1.3009844846209262E-2</v>
      </c>
    </row>
    <row r="3314" spans="1:9" x14ac:dyDescent="0.25">
      <c r="A3314" s="1">
        <v>41271</v>
      </c>
      <c r="B3314">
        <v>2.23</v>
      </c>
      <c r="C3314">
        <v>2.2400000000000002</v>
      </c>
      <c r="D3314">
        <v>2.2000000000000002</v>
      </c>
      <c r="E3314">
        <v>2.21</v>
      </c>
      <c r="F3314">
        <v>6212031</v>
      </c>
      <c r="G3314">
        <v>12.197215719063545</v>
      </c>
      <c r="H3314">
        <v>12.190317858636574</v>
      </c>
      <c r="I3314" s="2">
        <f>tsla_14yr_avg[[#This Row],[Average_14Y_Centered]]-tsla_14yr_avg[[#This Row],[MANUAL ROLLING AVERAGE]]</f>
        <v>6.8978604269709365E-3</v>
      </c>
    </row>
    <row r="3315" spans="1:9" x14ac:dyDescent="0.25">
      <c r="A3315" s="1">
        <v>41270</v>
      </c>
      <c r="B3315">
        <v>2.23</v>
      </c>
      <c r="C3315">
        <v>2.2599999999999998</v>
      </c>
      <c r="D3315">
        <v>2.2000000000000002</v>
      </c>
      <c r="E3315">
        <v>2.25</v>
      </c>
      <c r="F3315">
        <v>8416285</v>
      </c>
      <c r="G3315">
        <v>12.197215719063545</v>
      </c>
      <c r="H3315">
        <v>12.183397489539766</v>
      </c>
      <c r="I3315" s="2">
        <f>tsla_14yr_avg[[#This Row],[Average_14Y_Centered]]-tsla_14yr_avg[[#This Row],[MANUAL ROLLING AVERAGE]]</f>
        <v>1.3818229523778314E-2</v>
      </c>
    </row>
    <row r="3316" spans="1:9" x14ac:dyDescent="0.25">
      <c r="A3316" s="1">
        <v>41269</v>
      </c>
      <c r="B3316">
        <v>2.2599999999999998</v>
      </c>
      <c r="C3316">
        <v>2.2999999999999998</v>
      </c>
      <c r="D3316">
        <v>2.23</v>
      </c>
      <c r="E3316">
        <v>2.2400000000000002</v>
      </c>
      <c r="F3316">
        <v>9026769</v>
      </c>
      <c r="G3316">
        <v>12.190317858636554</v>
      </c>
      <c r="H3316">
        <v>12.176630389284236</v>
      </c>
      <c r="I3316" s="2">
        <f>tsla_14yr_avg[[#This Row],[Average_14Y_Centered]]-tsla_14yr_avg[[#This Row],[MANUAL ROLLING AVERAGE]]</f>
        <v>1.3687469352317905E-2</v>
      </c>
    </row>
    <row r="3317" spans="1:9" x14ac:dyDescent="0.25">
      <c r="A3317" s="1">
        <v>41267</v>
      </c>
      <c r="B3317">
        <v>2.2400000000000002</v>
      </c>
      <c r="C3317">
        <v>2.29</v>
      </c>
      <c r="D3317">
        <v>2.2400000000000002</v>
      </c>
      <c r="E3317">
        <v>2.29</v>
      </c>
      <c r="F3317">
        <v>5636947</v>
      </c>
      <c r="G3317">
        <v>12.183397489539749</v>
      </c>
      <c r="H3317">
        <v>12.170025125628159</v>
      </c>
      <c r="I3317" s="2">
        <f>tsla_14yr_avg[[#This Row],[Average_14Y_Centered]]-tsla_14yr_avg[[#This Row],[MANUAL ROLLING AVERAGE]]</f>
        <v>1.3372363911589247E-2</v>
      </c>
    </row>
    <row r="3318" spans="1:9" x14ac:dyDescent="0.25">
      <c r="A3318" s="1">
        <v>41264</v>
      </c>
      <c r="B3318">
        <v>2.2599999999999998</v>
      </c>
      <c r="C3318">
        <v>2.2799999999999998</v>
      </c>
      <c r="D3318">
        <v>2.2400000000000002</v>
      </c>
      <c r="E3318">
        <v>2.27</v>
      </c>
      <c r="F3318">
        <v>22384613</v>
      </c>
      <c r="G3318">
        <v>12.17002512562814</v>
      </c>
      <c r="H3318">
        <v>12.163795559279448</v>
      </c>
      <c r="I3318" s="2">
        <f>tsla_14yr_avg[[#This Row],[Average_14Y_Centered]]-tsla_14yr_avg[[#This Row],[MANUAL ROLLING AVERAGE]]</f>
        <v>6.2295663486917618E-3</v>
      </c>
    </row>
    <row r="3319" spans="1:9" x14ac:dyDescent="0.25">
      <c r="A3319" s="1">
        <v>41263</v>
      </c>
      <c r="B3319">
        <v>2.2999999999999998</v>
      </c>
      <c r="C3319">
        <v>2.3199999999999998</v>
      </c>
      <c r="D3319">
        <v>2.27</v>
      </c>
      <c r="E3319">
        <v>2.2999999999999998</v>
      </c>
      <c r="F3319">
        <v>13817923</v>
      </c>
      <c r="G3319">
        <v>12.17002512562814</v>
      </c>
      <c r="H3319">
        <v>12.157602682313513</v>
      </c>
      <c r="I3319" s="2">
        <f>tsla_14yr_avg[[#This Row],[Average_14Y_Centered]]-tsla_14yr_avg[[#This Row],[MANUAL ROLLING AVERAGE]]</f>
        <v>1.2422443314626719E-2</v>
      </c>
    </row>
    <row r="3320" spans="1:9" x14ac:dyDescent="0.25">
      <c r="A3320" s="1">
        <v>41262</v>
      </c>
      <c r="B3320">
        <v>2.3199999999999998</v>
      </c>
      <c r="C3320">
        <v>2.35</v>
      </c>
      <c r="D3320">
        <v>2.2999999999999998</v>
      </c>
      <c r="E3320">
        <v>2.31</v>
      </c>
      <c r="F3320">
        <v>19480985</v>
      </c>
      <c r="G3320">
        <v>12.163795559279432</v>
      </c>
      <c r="H3320">
        <v>12.151710691823917</v>
      </c>
      <c r="I3320" s="2">
        <f>tsla_14yr_avg[[#This Row],[Average_14Y_Centered]]-tsla_14yr_avg[[#This Row],[MANUAL ROLLING AVERAGE]]</f>
        <v>1.208486745551518E-2</v>
      </c>
    </row>
    <row r="3321" spans="1:9" x14ac:dyDescent="0.25">
      <c r="A3321" s="1">
        <v>41261</v>
      </c>
      <c r="B3321">
        <v>2.2799999999999998</v>
      </c>
      <c r="C3321">
        <v>2.34</v>
      </c>
      <c r="D3321">
        <v>2.2799999999999998</v>
      </c>
      <c r="E3321">
        <v>2.31</v>
      </c>
      <c r="F3321">
        <v>23316564</v>
      </c>
      <c r="G3321">
        <v>12.157602682313495</v>
      </c>
      <c r="H3321">
        <v>12.146208053691295</v>
      </c>
      <c r="I3321" s="2">
        <f>tsla_14yr_avg[[#This Row],[Average_14Y_Centered]]-tsla_14yr_avg[[#This Row],[MANUAL ROLLING AVERAGE]]</f>
        <v>1.1394628622200642E-2</v>
      </c>
    </row>
    <row r="3322" spans="1:9" x14ac:dyDescent="0.25">
      <c r="A3322" s="1">
        <v>41260</v>
      </c>
      <c r="B3322">
        <v>2.25</v>
      </c>
      <c r="C3322">
        <v>2.2999999999999998</v>
      </c>
      <c r="D3322">
        <v>2.25</v>
      </c>
      <c r="E3322">
        <v>2.29</v>
      </c>
      <c r="F3322">
        <v>12372149</v>
      </c>
      <c r="G3322">
        <v>12.151710691823901</v>
      </c>
      <c r="H3322">
        <v>12.140633655056668</v>
      </c>
      <c r="I3322" s="2">
        <f>tsla_14yr_avg[[#This Row],[Average_14Y_Centered]]-tsla_14yr_avg[[#This Row],[MANUAL ROLLING AVERAGE]]</f>
        <v>1.1077036767233039E-2</v>
      </c>
    </row>
    <row r="3323" spans="1:9" x14ac:dyDescent="0.25">
      <c r="A3323" s="1">
        <v>41257</v>
      </c>
      <c r="B3323">
        <v>2.25</v>
      </c>
      <c r="C3323">
        <v>2.29</v>
      </c>
      <c r="D3323">
        <v>2.2400000000000002</v>
      </c>
      <c r="E3323">
        <v>2.25</v>
      </c>
      <c r="F3323">
        <v>15344161</v>
      </c>
      <c r="G3323">
        <v>12.14063365505665</v>
      </c>
      <c r="H3323">
        <v>12.135701091519749</v>
      </c>
      <c r="I3323" s="2">
        <f>tsla_14yr_avg[[#This Row],[Average_14Y_Centered]]-tsla_14yr_avg[[#This Row],[MANUAL ROLLING AVERAGE]]</f>
        <v>4.932563536900858E-3</v>
      </c>
    </row>
    <row r="3324" spans="1:9" x14ac:dyDescent="0.25">
      <c r="A3324" s="1">
        <v>41256</v>
      </c>
      <c r="B3324">
        <v>2.35</v>
      </c>
      <c r="C3324">
        <v>2.35</v>
      </c>
      <c r="D3324">
        <v>2.1800000000000002</v>
      </c>
      <c r="E3324">
        <v>2.2400000000000002</v>
      </c>
      <c r="F3324">
        <v>32268393</v>
      </c>
      <c r="G3324">
        <v>12.14063365505665</v>
      </c>
      <c r="H3324">
        <v>12.130726585468308</v>
      </c>
      <c r="I3324" s="2">
        <f>tsla_14yr_avg[[#This Row],[Average_14Y_Centered]]-tsla_14yr_avg[[#This Row],[MANUAL ROLLING AVERAGE]]</f>
        <v>9.9070695883423099E-3</v>
      </c>
    </row>
    <row r="3325" spans="1:9" x14ac:dyDescent="0.25">
      <c r="A3325" s="1">
        <v>41255</v>
      </c>
      <c r="B3325">
        <v>2.35</v>
      </c>
      <c r="C3325">
        <v>2.39</v>
      </c>
      <c r="D3325">
        <v>2.33</v>
      </c>
      <c r="E3325">
        <v>2.35</v>
      </c>
      <c r="F3325">
        <v>30958187</v>
      </c>
      <c r="G3325">
        <v>12.13570109151973</v>
      </c>
      <c r="H3325">
        <v>12.125945378151277</v>
      </c>
      <c r="I3325" s="2">
        <f>tsla_14yr_avg[[#This Row],[Average_14Y_Centered]]-tsla_14yr_avg[[#This Row],[MANUAL ROLLING AVERAGE]]</f>
        <v>9.7557133684524899E-3</v>
      </c>
    </row>
    <row r="3326" spans="1:9" x14ac:dyDescent="0.25">
      <c r="A3326" s="1">
        <v>41254</v>
      </c>
      <c r="B3326">
        <v>2.31</v>
      </c>
      <c r="C3326">
        <v>2.37</v>
      </c>
      <c r="D3326">
        <v>2.2999999999999998</v>
      </c>
      <c r="E3326">
        <v>2.35</v>
      </c>
      <c r="F3326">
        <v>23588889</v>
      </c>
      <c r="G3326">
        <v>12.130726585468292</v>
      </c>
      <c r="H3326">
        <v>12.121265237494763</v>
      </c>
      <c r="I3326" s="2">
        <f>tsla_14yr_avg[[#This Row],[Average_14Y_Centered]]-tsla_14yr_avg[[#This Row],[MANUAL ROLLING AVERAGE]]</f>
        <v>9.461347973529044E-3</v>
      </c>
    </row>
    <row r="3327" spans="1:9" x14ac:dyDescent="0.25">
      <c r="A3327" s="1">
        <v>41253</v>
      </c>
      <c r="B3327">
        <v>2.2999999999999998</v>
      </c>
      <c r="C3327">
        <v>2.3199999999999998</v>
      </c>
      <c r="D3327">
        <v>2.2799999999999998</v>
      </c>
      <c r="E3327">
        <v>2.2999999999999998</v>
      </c>
      <c r="F3327">
        <v>13946279</v>
      </c>
      <c r="G3327">
        <v>12.125945378151261</v>
      </c>
      <c r="H3327">
        <v>12.116841883936099</v>
      </c>
      <c r="I3327" s="2">
        <f>tsla_14yr_avg[[#This Row],[Average_14Y_Centered]]-tsla_14yr_avg[[#This Row],[MANUAL ROLLING AVERAGE]]</f>
        <v>9.1034942151626552E-3</v>
      </c>
    </row>
    <row r="3328" spans="1:9" x14ac:dyDescent="0.25">
      <c r="A3328" s="1">
        <v>41250</v>
      </c>
      <c r="B3328">
        <v>2.29</v>
      </c>
      <c r="C3328">
        <v>2.2999999999999998</v>
      </c>
      <c r="D3328">
        <v>2.2599999999999998</v>
      </c>
      <c r="E3328">
        <v>2.2799999999999998</v>
      </c>
      <c r="F3328">
        <v>9968800</v>
      </c>
      <c r="G3328">
        <v>12.116841883936081</v>
      </c>
      <c r="H3328">
        <v>12.112519983172081</v>
      </c>
      <c r="I3328" s="2">
        <f>tsla_14yr_avg[[#This Row],[Average_14Y_Centered]]-tsla_14yr_avg[[#This Row],[MANUAL ROLLING AVERAGE]]</f>
        <v>4.3219007639994089E-3</v>
      </c>
    </row>
    <row r="3329" spans="1:9" x14ac:dyDescent="0.25">
      <c r="A3329" s="1">
        <v>41249</v>
      </c>
      <c r="B3329">
        <v>2.25</v>
      </c>
      <c r="C3329">
        <v>2.3199999999999998</v>
      </c>
      <c r="D3329">
        <v>2.23</v>
      </c>
      <c r="E3329">
        <v>2.2599999999999998</v>
      </c>
      <c r="F3329">
        <v>9905965</v>
      </c>
      <c r="G3329">
        <v>12.116841883936081</v>
      </c>
      <c r="H3329">
        <v>12.108350168350183</v>
      </c>
      <c r="I3329" s="2">
        <f>tsla_14yr_avg[[#This Row],[Average_14Y_Centered]]-tsla_14yr_avg[[#This Row],[MANUAL ROLLING AVERAGE]]</f>
        <v>8.4917155858974525E-3</v>
      </c>
    </row>
    <row r="3330" spans="1:9" x14ac:dyDescent="0.25">
      <c r="A3330" s="1">
        <v>41248</v>
      </c>
      <c r="B3330">
        <v>2.25</v>
      </c>
      <c r="C3330">
        <v>2.2799999999999998</v>
      </c>
      <c r="D3330">
        <v>2.2400000000000002</v>
      </c>
      <c r="E3330">
        <v>2.25</v>
      </c>
      <c r="F3330">
        <v>9922300</v>
      </c>
      <c r="G3330">
        <v>12.112519983172065</v>
      </c>
      <c r="H3330">
        <v>12.104101052631593</v>
      </c>
      <c r="I3330" s="2">
        <f>tsla_14yr_avg[[#This Row],[Average_14Y_Centered]]-tsla_14yr_avg[[#This Row],[MANUAL ROLLING AVERAGE]]</f>
        <v>8.4189305404720471E-3</v>
      </c>
    </row>
    <row r="3331" spans="1:9" x14ac:dyDescent="0.25">
      <c r="A3331" s="1">
        <v>41247</v>
      </c>
      <c r="B3331">
        <v>2.27</v>
      </c>
      <c r="C3331">
        <v>2.3199999999999998</v>
      </c>
      <c r="D3331">
        <v>2.2400000000000002</v>
      </c>
      <c r="E3331">
        <v>2.2599999999999998</v>
      </c>
      <c r="F3331">
        <v>18963184</v>
      </c>
      <c r="G3331">
        <v>12.108350168350169</v>
      </c>
      <c r="H3331">
        <v>12.099759898904816</v>
      </c>
      <c r="I3331" s="2">
        <f>tsla_14yr_avg[[#This Row],[Average_14Y_Centered]]-tsla_14yr_avg[[#This Row],[MANUAL ROLLING AVERAGE]]</f>
        <v>8.590269445353016E-3</v>
      </c>
    </row>
    <row r="3332" spans="1:9" x14ac:dyDescent="0.25">
      <c r="A3332" s="1">
        <v>41246</v>
      </c>
      <c r="B3332">
        <v>2.2599999999999998</v>
      </c>
      <c r="C3332">
        <v>2.33</v>
      </c>
      <c r="D3332">
        <v>2.23</v>
      </c>
      <c r="E3332">
        <v>2.31</v>
      </c>
      <c r="F3332">
        <v>31286327</v>
      </c>
      <c r="G3332">
        <v>12.104101052631577</v>
      </c>
      <c r="H3332">
        <v>12.095453013063647</v>
      </c>
      <c r="I3332" s="2">
        <f>tsla_14yr_avg[[#This Row],[Average_14Y_Centered]]-tsla_14yr_avg[[#This Row],[MANUAL ROLLING AVERAGE]]</f>
        <v>8.6480395679302546E-3</v>
      </c>
    </row>
    <row r="3333" spans="1:9" x14ac:dyDescent="0.25">
      <c r="A3333" s="1">
        <v>41243</v>
      </c>
      <c r="B3333">
        <v>2.2400000000000002</v>
      </c>
      <c r="C3333">
        <v>2.29</v>
      </c>
      <c r="D3333">
        <v>2.2000000000000002</v>
      </c>
      <c r="E3333">
        <v>2.25</v>
      </c>
      <c r="F3333">
        <v>21304282</v>
      </c>
      <c r="G3333">
        <v>12.095453013063633</v>
      </c>
      <c r="H3333">
        <v>12.091277403035427</v>
      </c>
      <c r="I3333" s="2">
        <f>tsla_14yr_avg[[#This Row],[Average_14Y_Centered]]-tsla_14yr_avg[[#This Row],[MANUAL ROLLING AVERAGE]]</f>
        <v>4.1756100282057673E-3</v>
      </c>
    </row>
    <row r="3334" spans="1:9" x14ac:dyDescent="0.25">
      <c r="A3334" s="1">
        <v>41242</v>
      </c>
      <c r="B3334">
        <v>2.23</v>
      </c>
      <c r="C3334">
        <v>2.27</v>
      </c>
      <c r="D3334">
        <v>2.19</v>
      </c>
      <c r="E3334">
        <v>2.25</v>
      </c>
      <c r="F3334">
        <v>16549742</v>
      </c>
      <c r="G3334">
        <v>12.095453013063633</v>
      </c>
      <c r="H3334">
        <v>12.087060312104612</v>
      </c>
      <c r="I3334" s="2">
        <f>tsla_14yr_avg[[#This Row],[Average_14Y_Centered]]-tsla_14yr_avg[[#This Row],[MANUAL ROLLING AVERAGE]]</f>
        <v>8.3927009590212265E-3</v>
      </c>
    </row>
    <row r="3335" spans="1:9" x14ac:dyDescent="0.25">
      <c r="A3335" s="1">
        <v>41241</v>
      </c>
      <c r="B3335">
        <v>2.13</v>
      </c>
      <c r="C3335">
        <v>2.29</v>
      </c>
      <c r="D3335">
        <v>2.13</v>
      </c>
      <c r="E3335">
        <v>2.2200000000000002</v>
      </c>
      <c r="F3335">
        <v>22879508</v>
      </c>
      <c r="G3335">
        <v>12.091277403035415</v>
      </c>
      <c r="H3335">
        <v>12.082907172995794</v>
      </c>
      <c r="I3335" s="2">
        <f>tsla_14yr_avg[[#This Row],[Average_14Y_Centered]]-tsla_14yr_avg[[#This Row],[MANUAL ROLLING AVERAGE]]</f>
        <v>8.3702300396204521E-3</v>
      </c>
    </row>
    <row r="3336" spans="1:9" x14ac:dyDescent="0.25">
      <c r="A3336" s="1">
        <v>41240</v>
      </c>
      <c r="B3336">
        <v>2.14</v>
      </c>
      <c r="C3336">
        <v>2.1800000000000002</v>
      </c>
      <c r="D3336">
        <v>2.1</v>
      </c>
      <c r="E3336">
        <v>2.14</v>
      </c>
      <c r="F3336">
        <v>13661564</v>
      </c>
      <c r="G3336">
        <v>12.091277403035415</v>
      </c>
      <c r="H3336">
        <v>12.0785436893204</v>
      </c>
      <c r="I3336" s="2">
        <f>tsla_14yr_avg[[#This Row],[Average_14Y_Centered]]-tsla_14yr_avg[[#This Row],[MANUAL ROLLING AVERAGE]]</f>
        <v>1.2733713715014972E-2</v>
      </c>
    </row>
    <row r="3337" spans="1:9" x14ac:dyDescent="0.25">
      <c r="A3337" s="1">
        <v>41239</v>
      </c>
      <c r="B3337">
        <v>2.14</v>
      </c>
      <c r="C3337">
        <v>2.15</v>
      </c>
      <c r="D3337">
        <v>2.11</v>
      </c>
      <c r="E3337">
        <v>2.15</v>
      </c>
      <c r="F3337">
        <v>7443293</v>
      </c>
      <c r="G3337">
        <v>12.087060312104596</v>
      </c>
      <c r="H3337">
        <v>12.07426942567569</v>
      </c>
      <c r="I3337" s="2">
        <f>tsla_14yr_avg[[#This Row],[Average_14Y_Centered]]-tsla_14yr_avg[[#This Row],[MANUAL ROLLING AVERAGE]]</f>
        <v>1.2790886428906134E-2</v>
      </c>
    </row>
    <row r="3338" spans="1:9" x14ac:dyDescent="0.25">
      <c r="A3338" s="1">
        <v>41236</v>
      </c>
      <c r="B3338">
        <v>2.17</v>
      </c>
      <c r="C3338">
        <v>2.19</v>
      </c>
      <c r="D3338">
        <v>2.11</v>
      </c>
      <c r="E3338">
        <v>2.14</v>
      </c>
      <c r="F3338">
        <v>6453187</v>
      </c>
      <c r="G3338">
        <v>12.078543689320389</v>
      </c>
      <c r="H3338">
        <v>12.069374735952694</v>
      </c>
      <c r="I3338" s="2">
        <f>tsla_14yr_avg[[#This Row],[Average_14Y_Centered]]-tsla_14yr_avg[[#This Row],[MANUAL ROLLING AVERAGE]]</f>
        <v>9.1689533676948543E-3</v>
      </c>
    </row>
    <row r="3339" spans="1:9" x14ac:dyDescent="0.25">
      <c r="A3339" s="1">
        <v>41234</v>
      </c>
      <c r="B3339">
        <v>2.17</v>
      </c>
      <c r="C3339">
        <v>2.23</v>
      </c>
      <c r="D3339">
        <v>2.15</v>
      </c>
      <c r="E3339">
        <v>2.16</v>
      </c>
      <c r="F3339">
        <v>14447010</v>
      </c>
      <c r="G3339">
        <v>12.074269425675677</v>
      </c>
      <c r="H3339">
        <v>12.064551986475077</v>
      </c>
      <c r="I3339" s="2">
        <f>tsla_14yr_avg[[#This Row],[Average_14Y_Centered]]-tsla_14yr_avg[[#This Row],[MANUAL ROLLING AVERAGE]]</f>
        <v>9.7174392005996424E-3</v>
      </c>
    </row>
    <row r="3340" spans="1:9" x14ac:dyDescent="0.25">
      <c r="A3340" s="1">
        <v>41233</v>
      </c>
      <c r="B3340">
        <v>2.19</v>
      </c>
      <c r="C3340">
        <v>2.21</v>
      </c>
      <c r="D3340">
        <v>2.13</v>
      </c>
      <c r="E3340">
        <v>2.2000000000000002</v>
      </c>
      <c r="F3340">
        <v>13836418</v>
      </c>
      <c r="G3340">
        <v>12.069374735952682</v>
      </c>
      <c r="H3340">
        <v>12.059517970401705</v>
      </c>
      <c r="I3340" s="2">
        <f>tsla_14yr_avg[[#This Row],[Average_14Y_Centered]]-tsla_14yr_avg[[#This Row],[MANUAL ROLLING AVERAGE]]</f>
        <v>9.8567655509764762E-3</v>
      </c>
    </row>
    <row r="3341" spans="1:9" x14ac:dyDescent="0.25">
      <c r="A3341" s="1">
        <v>41232</v>
      </c>
      <c r="B3341">
        <v>2.14</v>
      </c>
      <c r="C3341">
        <v>2.2200000000000002</v>
      </c>
      <c r="D3341">
        <v>2.12</v>
      </c>
      <c r="E3341">
        <v>2.19</v>
      </c>
      <c r="F3341">
        <v>20888241</v>
      </c>
      <c r="G3341">
        <v>12.064551986475061</v>
      </c>
      <c r="H3341">
        <v>12.054750423011857</v>
      </c>
      <c r="I3341" s="2">
        <f>tsla_14yr_avg[[#This Row],[Average_14Y_Centered]]-tsla_14yr_avg[[#This Row],[MANUAL ROLLING AVERAGE]]</f>
        <v>9.8015634632044879E-3</v>
      </c>
    </row>
    <row r="3342" spans="1:9" x14ac:dyDescent="0.25">
      <c r="A3342" s="1">
        <v>41229</v>
      </c>
      <c r="B3342">
        <v>2.08</v>
      </c>
      <c r="C3342">
        <v>2.13</v>
      </c>
      <c r="D3342">
        <v>2.04</v>
      </c>
      <c r="E3342">
        <v>2.12</v>
      </c>
      <c r="F3342">
        <v>13629764</v>
      </c>
      <c r="G3342">
        <v>12.054750423011845</v>
      </c>
      <c r="H3342">
        <v>12.049915361828198</v>
      </c>
      <c r="I3342" s="2">
        <f>tsla_14yr_avg[[#This Row],[Average_14Y_Centered]]-tsla_14yr_avg[[#This Row],[MANUAL ROLLING AVERAGE]]</f>
        <v>4.8350611836465163E-3</v>
      </c>
    </row>
    <row r="3343" spans="1:9" x14ac:dyDescent="0.25">
      <c r="A3343" s="1">
        <v>41228</v>
      </c>
      <c r="B3343">
        <v>2.09</v>
      </c>
      <c r="C3343">
        <v>2.1</v>
      </c>
      <c r="D3343">
        <v>2.0299999999999998</v>
      </c>
      <c r="E3343">
        <v>2.0499999999999998</v>
      </c>
      <c r="F3343">
        <v>14759130</v>
      </c>
      <c r="G3343">
        <v>12.054750423011845</v>
      </c>
      <c r="H3343">
        <v>12.045156646909412</v>
      </c>
      <c r="I3343" s="2">
        <f>tsla_14yr_avg[[#This Row],[Average_14Y_Centered]]-tsla_14yr_avg[[#This Row],[MANUAL ROLLING AVERAGE]]</f>
        <v>9.5937761024327273E-3</v>
      </c>
    </row>
    <row r="3344" spans="1:9" x14ac:dyDescent="0.25">
      <c r="A3344" s="1">
        <v>41227</v>
      </c>
      <c r="B3344">
        <v>2.13</v>
      </c>
      <c r="C3344">
        <v>2.14</v>
      </c>
      <c r="D3344">
        <v>2.08</v>
      </c>
      <c r="E3344">
        <v>2.09</v>
      </c>
      <c r="F3344">
        <v>13069738</v>
      </c>
      <c r="G3344">
        <v>12.049915361828184</v>
      </c>
      <c r="H3344">
        <v>12.040487081745038</v>
      </c>
      <c r="I3344" s="2">
        <f>tsla_14yr_avg[[#This Row],[Average_14Y_Centered]]-tsla_14yr_avg[[#This Row],[MANUAL ROLLING AVERAGE]]</f>
        <v>9.4282800831457791E-3</v>
      </c>
    </row>
    <row r="3345" spans="1:9" x14ac:dyDescent="0.25">
      <c r="A3345" s="1">
        <v>41226</v>
      </c>
      <c r="B3345">
        <v>2.09</v>
      </c>
      <c r="C3345">
        <v>2.13</v>
      </c>
      <c r="D3345">
        <v>2.0499999999999998</v>
      </c>
      <c r="E3345">
        <v>2.11</v>
      </c>
      <c r="F3345">
        <v>14973962</v>
      </c>
      <c r="G3345">
        <v>12.045156646909398</v>
      </c>
      <c r="H3345">
        <v>12.035703389830523</v>
      </c>
      <c r="I3345" s="2">
        <f>tsla_14yr_avg[[#This Row],[Average_14Y_Centered]]-tsla_14yr_avg[[#This Row],[MANUAL ROLLING AVERAGE]]</f>
        <v>9.4532570788743442E-3</v>
      </c>
    </row>
    <row r="3346" spans="1:9" x14ac:dyDescent="0.25">
      <c r="A3346" s="1">
        <v>41225</v>
      </c>
      <c r="B3346">
        <v>2.02</v>
      </c>
      <c r="C3346">
        <v>2.09</v>
      </c>
      <c r="D3346">
        <v>2.0099999999999998</v>
      </c>
      <c r="E3346">
        <v>2.0699999999999998</v>
      </c>
      <c r="F3346">
        <v>8364774</v>
      </c>
      <c r="G3346">
        <v>12.040487081745022</v>
      </c>
      <c r="H3346">
        <v>12.031051292920743</v>
      </c>
      <c r="I3346" s="2">
        <f>tsla_14yr_avg[[#This Row],[Average_14Y_Centered]]-tsla_14yr_avg[[#This Row],[MANUAL ROLLING AVERAGE]]</f>
        <v>9.4357888242786458E-3</v>
      </c>
    </row>
    <row r="3347" spans="1:9" x14ac:dyDescent="0.25">
      <c r="A3347" s="1">
        <v>41222</v>
      </c>
      <c r="B3347">
        <v>2.04</v>
      </c>
      <c r="C3347">
        <v>2.06</v>
      </c>
      <c r="D3347">
        <v>1.99</v>
      </c>
      <c r="E3347">
        <v>2.02</v>
      </c>
      <c r="F3347">
        <v>12945433</v>
      </c>
      <c r="G3347">
        <v>12.031051292920729</v>
      </c>
      <c r="H3347">
        <v>12.026620016963543</v>
      </c>
      <c r="I3347" s="2">
        <f>tsla_14yr_avg[[#This Row],[Average_14Y_Centered]]-tsla_14yr_avg[[#This Row],[MANUAL ROLLING AVERAGE]]</f>
        <v>4.431275957186287E-3</v>
      </c>
    </row>
    <row r="3348" spans="1:9" x14ac:dyDescent="0.25">
      <c r="A3348" s="1">
        <v>41221</v>
      </c>
      <c r="B3348">
        <v>2.0699999999999998</v>
      </c>
      <c r="C3348">
        <v>2.13</v>
      </c>
      <c r="D3348">
        <v>2.06</v>
      </c>
      <c r="E3348">
        <v>2.09</v>
      </c>
      <c r="F3348">
        <v>19109810</v>
      </c>
      <c r="G3348">
        <v>12.031051292920729</v>
      </c>
      <c r="H3348">
        <v>12.022231650403072</v>
      </c>
      <c r="I3348" s="2">
        <f>tsla_14yr_avg[[#This Row],[Average_14Y_Centered]]-tsla_14yr_avg[[#This Row],[MANUAL ROLLING AVERAGE]]</f>
        <v>8.8196425176576554E-3</v>
      </c>
    </row>
    <row r="3349" spans="1:9" x14ac:dyDescent="0.25">
      <c r="A3349" s="1">
        <v>41220</v>
      </c>
      <c r="B3349">
        <v>2.0699999999999998</v>
      </c>
      <c r="C3349">
        <v>2.14</v>
      </c>
      <c r="D3349">
        <v>2.0499999999999998</v>
      </c>
      <c r="E3349">
        <v>2.1</v>
      </c>
      <c r="F3349">
        <v>25731281</v>
      </c>
      <c r="G3349">
        <v>12.026620016963529</v>
      </c>
      <c r="H3349">
        <v>12.018094227504262</v>
      </c>
      <c r="I3349" s="2">
        <f>tsla_14yr_avg[[#This Row],[Average_14Y_Centered]]-tsla_14yr_avg[[#This Row],[MANUAL ROLLING AVERAGE]]</f>
        <v>8.5257894592665195E-3</v>
      </c>
    </row>
    <row r="3350" spans="1:9" x14ac:dyDescent="0.25">
      <c r="A3350" s="1">
        <v>41219</v>
      </c>
      <c r="B3350">
        <v>2.04</v>
      </c>
      <c r="C3350">
        <v>2.08</v>
      </c>
      <c r="D3350">
        <v>2</v>
      </c>
      <c r="E3350">
        <v>2.08</v>
      </c>
      <c r="F3350">
        <v>34859181</v>
      </c>
      <c r="G3350">
        <v>12.022231650403056</v>
      </c>
      <c r="H3350">
        <v>12.014216560509572</v>
      </c>
      <c r="I3350" s="2">
        <f>tsla_14yr_avg[[#This Row],[Average_14Y_Centered]]-tsla_14yr_avg[[#This Row],[MANUAL ROLLING AVERAGE]]</f>
        <v>8.0150898934832071E-3</v>
      </c>
    </row>
    <row r="3351" spans="1:9" x14ac:dyDescent="0.25">
      <c r="A3351" s="1">
        <v>41218</v>
      </c>
      <c r="B3351">
        <v>1.99</v>
      </c>
      <c r="C3351">
        <v>2.11</v>
      </c>
      <c r="D3351">
        <v>1.96</v>
      </c>
      <c r="E3351">
        <v>2.1</v>
      </c>
      <c r="F3351">
        <v>30736802</v>
      </c>
      <c r="G3351">
        <v>12.018094227504244</v>
      </c>
      <c r="H3351">
        <v>12.010331350892116</v>
      </c>
      <c r="I3351" s="2">
        <f>tsla_14yr_avg[[#This Row],[Average_14Y_Centered]]-tsla_14yr_avg[[#This Row],[MANUAL ROLLING AVERAGE]]</f>
        <v>7.7628766121282666E-3</v>
      </c>
    </row>
    <row r="3352" spans="1:9" x14ac:dyDescent="0.25">
      <c r="A3352" s="1">
        <v>41215</v>
      </c>
      <c r="B3352">
        <v>1.95</v>
      </c>
      <c r="C3352">
        <v>1.97</v>
      </c>
      <c r="D3352">
        <v>1.9</v>
      </c>
      <c r="E3352">
        <v>1.93</v>
      </c>
      <c r="F3352">
        <v>15453991</v>
      </c>
      <c r="G3352">
        <v>12.010331350892098</v>
      </c>
      <c r="H3352">
        <v>12.006557586060367</v>
      </c>
      <c r="I3352" s="2">
        <f>tsla_14yr_avg[[#This Row],[Average_14Y_Centered]]-tsla_14yr_avg[[#This Row],[MANUAL ROLLING AVERAGE]]</f>
        <v>3.7737648317310857E-3</v>
      </c>
    </row>
    <row r="3353" spans="1:9" x14ac:dyDescent="0.25">
      <c r="A3353" s="1">
        <v>41214</v>
      </c>
      <c r="B3353">
        <v>1.88</v>
      </c>
      <c r="C3353">
        <v>1.97</v>
      </c>
      <c r="D3353">
        <v>1.88</v>
      </c>
      <c r="E3353">
        <v>1.95</v>
      </c>
      <c r="F3353">
        <v>15360826</v>
      </c>
      <c r="G3353">
        <v>12.010331350892098</v>
      </c>
      <c r="H3353">
        <v>12.002738095238113</v>
      </c>
      <c r="I3353" s="2">
        <f>tsla_14yr_avg[[#This Row],[Average_14Y_Centered]]-tsla_14yr_avg[[#This Row],[MANUAL ROLLING AVERAGE]]</f>
        <v>7.5932556539850538E-3</v>
      </c>
    </row>
    <row r="3354" spans="1:9" x14ac:dyDescent="0.25">
      <c r="A3354" s="1">
        <v>41213</v>
      </c>
      <c r="B3354">
        <v>1.85</v>
      </c>
      <c r="C3354">
        <v>1.89</v>
      </c>
      <c r="D3354">
        <v>1.82</v>
      </c>
      <c r="E3354">
        <v>1.88</v>
      </c>
      <c r="F3354">
        <v>11627145</v>
      </c>
      <c r="G3354">
        <v>12.006557586060348</v>
      </c>
      <c r="H3354">
        <v>11.998911101658887</v>
      </c>
      <c r="I3354" s="2">
        <f>tsla_14yr_avg[[#This Row],[Average_14Y_Centered]]-tsla_14yr_avg[[#This Row],[MANUAL ROLLING AVERAGE]]</f>
        <v>7.6464844014605404E-3</v>
      </c>
    </row>
    <row r="3355" spans="1:9" x14ac:dyDescent="0.25">
      <c r="A3355" s="1">
        <v>41208</v>
      </c>
      <c r="B3355">
        <v>1.84</v>
      </c>
      <c r="C3355">
        <v>1.85</v>
      </c>
      <c r="D3355">
        <v>1.8</v>
      </c>
      <c r="E3355">
        <v>1.83</v>
      </c>
      <c r="F3355">
        <v>7159582</v>
      </c>
      <c r="G3355">
        <v>11.990851426138784</v>
      </c>
      <c r="H3355">
        <v>11.995046808510656</v>
      </c>
      <c r="I3355" s="2">
        <f>tsla_14yr_avg[[#This Row],[Average_14Y_Centered]]-tsla_14yr_avg[[#This Row],[MANUAL ROLLING AVERAGE]]</f>
        <v>-4.1953823718721139E-3</v>
      </c>
    </row>
    <row r="3356" spans="1:9" x14ac:dyDescent="0.25">
      <c r="A3356" s="1">
        <v>41207</v>
      </c>
      <c r="B3356">
        <v>1.85</v>
      </c>
      <c r="C3356">
        <v>1.85</v>
      </c>
      <c r="D3356">
        <v>1.83</v>
      </c>
      <c r="E3356">
        <v>1.83</v>
      </c>
      <c r="F3356">
        <v>8665299</v>
      </c>
      <c r="G3356">
        <v>11.990851426138784</v>
      </c>
      <c r="H3356">
        <v>11.9908514261388</v>
      </c>
      <c r="I3356" s="2">
        <f>tsla_14yr_avg[[#This Row],[Average_14Y_Centered]]-tsla_14yr_avg[[#This Row],[MANUAL ROLLING AVERAGE]]</f>
        <v>-1.5987211554602254E-14</v>
      </c>
    </row>
    <row r="3357" spans="1:9" x14ac:dyDescent="0.25">
      <c r="A3357" s="1">
        <v>41206</v>
      </c>
      <c r="B3357">
        <v>1.9</v>
      </c>
      <c r="C3357">
        <v>1.9</v>
      </c>
      <c r="D3357">
        <v>1.82</v>
      </c>
      <c r="E3357">
        <v>1.83</v>
      </c>
      <c r="F3357">
        <v>15245536</v>
      </c>
      <c r="G3357">
        <v>11.986639693356048</v>
      </c>
      <c r="H3357">
        <v>11.986639693356064</v>
      </c>
      <c r="I3357" s="2">
        <f>tsla_14yr_avg[[#This Row],[Average_14Y_Centered]]-tsla_14yr_avg[[#This Row],[MANUAL ROLLING AVERAGE]]</f>
        <v>-1.5987211554602254E-14</v>
      </c>
    </row>
    <row r="3358" spans="1:9" x14ac:dyDescent="0.25">
      <c r="A3358" s="1">
        <v>41205</v>
      </c>
      <c r="B3358">
        <v>1.83</v>
      </c>
      <c r="C3358">
        <v>1.9</v>
      </c>
      <c r="D3358">
        <v>1.82</v>
      </c>
      <c r="E3358">
        <v>1.89</v>
      </c>
      <c r="F3358">
        <v>11239108</v>
      </c>
      <c r="G3358">
        <v>11.983233915636983</v>
      </c>
      <c r="H3358">
        <v>11.983233915637001</v>
      </c>
      <c r="I3358" s="2">
        <f>tsla_14yr_avg[[#This Row],[Average_14Y_Centered]]-tsla_14yr_avg[[#This Row],[MANUAL ROLLING AVERAGE]]</f>
        <v>-1.7763568394002505E-14</v>
      </c>
    </row>
    <row r="3359" spans="1:9" x14ac:dyDescent="0.25">
      <c r="A3359" s="1">
        <v>41204</v>
      </c>
      <c r="B3359">
        <v>1.87</v>
      </c>
      <c r="C3359">
        <v>1.87</v>
      </c>
      <c r="D3359">
        <v>1.82</v>
      </c>
      <c r="E3359">
        <v>1.86</v>
      </c>
      <c r="F3359">
        <v>7052977</v>
      </c>
      <c r="G3359">
        <v>11.981104006820118</v>
      </c>
      <c r="H3359">
        <v>11.981104006820138</v>
      </c>
      <c r="I3359" s="2">
        <f>tsla_14yr_avg[[#This Row],[Average_14Y_Centered]]-tsla_14yr_avg[[#This Row],[MANUAL ROLLING AVERAGE]]</f>
        <v>-1.9539925233402755E-14</v>
      </c>
    </row>
    <row r="3360" spans="1:9" x14ac:dyDescent="0.25">
      <c r="A3360" s="1">
        <v>41201</v>
      </c>
      <c r="B3360">
        <v>1.86</v>
      </c>
      <c r="C3360">
        <v>1.88</v>
      </c>
      <c r="D3360">
        <v>1.82</v>
      </c>
      <c r="E3360">
        <v>1.85</v>
      </c>
      <c r="F3360">
        <v>15409546</v>
      </c>
      <c r="G3360">
        <v>11.976847269624573</v>
      </c>
      <c r="H3360">
        <v>11.978946695095967</v>
      </c>
      <c r="I3360" s="2">
        <f>tsla_14yr_avg[[#This Row],[Average_14Y_Centered]]-tsla_14yr_avg[[#This Row],[MANUAL ROLLING AVERAGE]]</f>
        <v>-2.0994254713944116E-3</v>
      </c>
    </row>
    <row r="3361" spans="1:9" x14ac:dyDescent="0.25">
      <c r="A3361" s="1">
        <v>41200</v>
      </c>
      <c r="B3361">
        <v>1.93</v>
      </c>
      <c r="C3361">
        <v>1.93</v>
      </c>
      <c r="D3361">
        <v>1.85</v>
      </c>
      <c r="E3361">
        <v>1.87</v>
      </c>
      <c r="F3361">
        <v>11114218</v>
      </c>
      <c r="G3361">
        <v>11.976847269624573</v>
      </c>
      <c r="H3361">
        <v>11.976847269624592</v>
      </c>
      <c r="I3361" s="2">
        <f>tsla_14yr_avg[[#This Row],[Average_14Y_Centered]]-tsla_14yr_avg[[#This Row],[MANUAL ROLLING AVERAGE]]</f>
        <v>-1.9539925233402755E-14</v>
      </c>
    </row>
    <row r="3362" spans="1:9" x14ac:dyDescent="0.25">
      <c r="A3362" s="1">
        <v>41199</v>
      </c>
      <c r="B3362">
        <v>1.88</v>
      </c>
      <c r="C3362">
        <v>1.92</v>
      </c>
      <c r="D3362">
        <v>1.85</v>
      </c>
      <c r="E3362">
        <v>1.92</v>
      </c>
      <c r="F3362">
        <v>10019455</v>
      </c>
      <c r="G3362">
        <v>11.974647887323943</v>
      </c>
      <c r="H3362">
        <v>11.974647887323961</v>
      </c>
      <c r="I3362" s="2">
        <f>tsla_14yr_avg[[#This Row],[Average_14Y_Centered]]-tsla_14yr_avg[[#This Row],[MANUAL ROLLING AVERAGE]]</f>
        <v>-1.7763568394002505E-14</v>
      </c>
    </row>
    <row r="3363" spans="1:9" x14ac:dyDescent="0.25">
      <c r="A3363" s="1">
        <v>41198</v>
      </c>
      <c r="B3363">
        <v>1.84</v>
      </c>
      <c r="C3363">
        <v>1.87</v>
      </c>
      <c r="D3363">
        <v>1.82</v>
      </c>
      <c r="E3363">
        <v>1.87</v>
      </c>
      <c r="F3363">
        <v>7188727</v>
      </c>
      <c r="G3363">
        <v>11.972305721605466</v>
      </c>
      <c r="H3363">
        <v>11.972305721605485</v>
      </c>
      <c r="I3363" s="2">
        <f>tsla_14yr_avg[[#This Row],[Average_14Y_Centered]]-tsla_14yr_avg[[#This Row],[MANUAL ROLLING AVERAGE]]</f>
        <v>-1.9539925233402755E-14</v>
      </c>
    </row>
    <row r="3364" spans="1:9" x14ac:dyDescent="0.25">
      <c r="A3364" s="1">
        <v>41197</v>
      </c>
      <c r="B3364">
        <v>1.87</v>
      </c>
      <c r="C3364">
        <v>1.87</v>
      </c>
      <c r="D3364">
        <v>1.79</v>
      </c>
      <c r="E3364">
        <v>1.82</v>
      </c>
      <c r="F3364">
        <v>22037528</v>
      </c>
      <c r="G3364">
        <v>11.970021358393849</v>
      </c>
      <c r="H3364">
        <v>11.970021358393868</v>
      </c>
      <c r="I3364" s="2">
        <f>tsla_14yr_avg[[#This Row],[Average_14Y_Centered]]-tsla_14yr_avg[[#This Row],[MANUAL ROLLING AVERAGE]]</f>
        <v>-1.9539925233402755E-14</v>
      </c>
    </row>
    <row r="3365" spans="1:9" x14ac:dyDescent="0.25">
      <c r="A3365" s="1">
        <v>41194</v>
      </c>
      <c r="B3365">
        <v>1.89</v>
      </c>
      <c r="C3365">
        <v>1.92</v>
      </c>
      <c r="D3365">
        <v>1.83</v>
      </c>
      <c r="E3365">
        <v>1.84</v>
      </c>
      <c r="F3365">
        <v>14813040</v>
      </c>
      <c r="G3365">
        <v>11.965583582727662</v>
      </c>
      <c r="H3365">
        <v>11.96779059829062</v>
      </c>
      <c r="I3365" s="2">
        <f>tsla_14yr_avg[[#This Row],[Average_14Y_Centered]]-tsla_14yr_avg[[#This Row],[MANUAL ROLLING AVERAGE]]</f>
        <v>-2.2070155629574373E-3</v>
      </c>
    </row>
    <row r="3366" spans="1:9" x14ac:dyDescent="0.25">
      <c r="A3366" s="1">
        <v>41193</v>
      </c>
      <c r="B3366">
        <v>1.93</v>
      </c>
      <c r="C3366">
        <v>1.93</v>
      </c>
      <c r="D3366">
        <v>1.88</v>
      </c>
      <c r="E3366">
        <v>1.89</v>
      </c>
      <c r="F3366">
        <v>6758572</v>
      </c>
      <c r="G3366">
        <v>11.965583582727662</v>
      </c>
      <c r="H3366">
        <v>11.965583582727682</v>
      </c>
      <c r="I3366" s="2">
        <f>tsla_14yr_avg[[#This Row],[Average_14Y_Centered]]-tsla_14yr_avg[[#This Row],[MANUAL ROLLING AVERAGE]]</f>
        <v>-1.9539925233402755E-14</v>
      </c>
    </row>
    <row r="3367" spans="1:9" x14ac:dyDescent="0.25">
      <c r="A3367" s="1">
        <v>41192</v>
      </c>
      <c r="B3367">
        <v>1.89</v>
      </c>
      <c r="C3367">
        <v>1.91</v>
      </c>
      <c r="D3367">
        <v>1.87</v>
      </c>
      <c r="E3367">
        <v>1.89</v>
      </c>
      <c r="F3367">
        <v>7575953</v>
      </c>
      <c r="G3367">
        <v>11.96363130881095</v>
      </c>
      <c r="H3367">
        <v>11.963631308810971</v>
      </c>
      <c r="I3367" s="2">
        <f>tsla_14yr_avg[[#This Row],[Average_14Y_Centered]]-tsla_14yr_avg[[#This Row],[MANUAL ROLLING AVERAGE]]</f>
        <v>-2.1316282072803006E-14</v>
      </c>
    </row>
    <row r="3368" spans="1:9" x14ac:dyDescent="0.25">
      <c r="A3368" s="1">
        <v>41191</v>
      </c>
      <c r="B3368">
        <v>1.94</v>
      </c>
      <c r="C3368">
        <v>1.94</v>
      </c>
      <c r="D3368">
        <v>1.88</v>
      </c>
      <c r="E3368">
        <v>1.89</v>
      </c>
      <c r="F3368">
        <v>17902203</v>
      </c>
      <c r="G3368">
        <v>11.961767222935388</v>
      </c>
      <c r="H3368">
        <v>11.961767222935409</v>
      </c>
      <c r="I3368" s="2">
        <f>tsla_14yr_avg[[#This Row],[Average_14Y_Centered]]-tsla_14yr_avg[[#This Row],[MANUAL ROLLING AVERAGE]]</f>
        <v>-2.1316282072803006E-14</v>
      </c>
    </row>
    <row r="3369" spans="1:9" x14ac:dyDescent="0.25">
      <c r="A3369" s="1">
        <v>41190</v>
      </c>
      <c r="B3369">
        <v>1.92</v>
      </c>
      <c r="C3369">
        <v>1.96</v>
      </c>
      <c r="D3369">
        <v>1.91</v>
      </c>
      <c r="E3369">
        <v>1.95</v>
      </c>
      <c r="F3369">
        <v>13350104</v>
      </c>
      <c r="G3369">
        <v>11.959910102739725</v>
      </c>
      <c r="H3369">
        <v>11.959910102739748</v>
      </c>
      <c r="I3369" s="2">
        <f>tsla_14yr_avg[[#This Row],[Average_14Y_Centered]]-tsla_14yr_avg[[#This Row],[MANUAL ROLLING AVERAGE]]</f>
        <v>-2.3092638912203256E-14</v>
      </c>
    </row>
    <row r="3370" spans="1:9" x14ac:dyDescent="0.25">
      <c r="A3370" s="1">
        <v>41187</v>
      </c>
      <c r="B3370">
        <v>1.98</v>
      </c>
      <c r="C3370">
        <v>1.99</v>
      </c>
      <c r="D3370">
        <v>1.91</v>
      </c>
      <c r="E3370">
        <v>1.93</v>
      </c>
      <c r="F3370">
        <v>14080064</v>
      </c>
      <c r="G3370">
        <v>11.956512425021423</v>
      </c>
      <c r="H3370">
        <v>11.958179871520363</v>
      </c>
      <c r="I3370" s="2">
        <f>tsla_14yr_avg[[#This Row],[Average_14Y_Centered]]-tsla_14yr_avg[[#This Row],[MANUAL ROLLING AVERAGE]]</f>
        <v>-1.6674464989403504E-3</v>
      </c>
    </row>
    <row r="3371" spans="1:9" x14ac:dyDescent="0.25">
      <c r="A3371" s="1">
        <v>41186</v>
      </c>
      <c r="B3371">
        <v>2</v>
      </c>
      <c r="C3371">
        <v>2.0099999999999998</v>
      </c>
      <c r="D3371">
        <v>1.91</v>
      </c>
      <c r="E3371">
        <v>1.96</v>
      </c>
      <c r="F3371">
        <v>23118129</v>
      </c>
      <c r="G3371">
        <v>11.956512425021423</v>
      </c>
      <c r="H3371">
        <v>11.956512425021442</v>
      </c>
      <c r="I3371" s="2">
        <f>tsla_14yr_avg[[#This Row],[Average_14Y_Centered]]-tsla_14yr_avg[[#This Row],[MANUAL ROLLING AVERAGE]]</f>
        <v>-1.9539925233402755E-14</v>
      </c>
    </row>
    <row r="3372" spans="1:9" x14ac:dyDescent="0.25">
      <c r="A3372" s="1">
        <v>41185</v>
      </c>
      <c r="B3372">
        <v>1.98</v>
      </c>
      <c r="C3372">
        <v>2</v>
      </c>
      <c r="D3372">
        <v>1.95</v>
      </c>
      <c r="E3372">
        <v>1.95</v>
      </c>
      <c r="F3372">
        <v>15829336</v>
      </c>
      <c r="G3372">
        <v>11.9550235747964</v>
      </c>
      <c r="H3372">
        <v>11.955023574796417</v>
      </c>
      <c r="I3372" s="2">
        <f>tsla_14yr_avg[[#This Row],[Average_14Y_Centered]]-tsla_14yr_avg[[#This Row],[MANUAL ROLLING AVERAGE]]</f>
        <v>-1.7763568394002505E-14</v>
      </c>
    </row>
    <row r="3373" spans="1:9" x14ac:dyDescent="0.25">
      <c r="A3373" s="1">
        <v>41184</v>
      </c>
      <c r="B3373">
        <v>1.95</v>
      </c>
      <c r="C3373">
        <v>1.99</v>
      </c>
      <c r="D3373">
        <v>1.93</v>
      </c>
      <c r="E3373">
        <v>1.99</v>
      </c>
      <c r="F3373">
        <v>10934546</v>
      </c>
      <c r="G3373">
        <v>11.95348627787307</v>
      </c>
      <c r="H3373">
        <v>11.95348627787309</v>
      </c>
      <c r="I3373" s="2">
        <f>tsla_14yr_avg[[#This Row],[Average_14Y_Centered]]-tsla_14yr_avg[[#This Row],[MANUAL ROLLING AVERAGE]]</f>
        <v>-1.9539925233402755E-14</v>
      </c>
    </row>
    <row r="3374" spans="1:9" x14ac:dyDescent="0.25">
      <c r="A3374" s="1">
        <v>41183</v>
      </c>
      <c r="B3374">
        <v>1.97</v>
      </c>
      <c r="C3374">
        <v>1.99</v>
      </c>
      <c r="D3374">
        <v>1.93</v>
      </c>
      <c r="E3374">
        <v>1.94</v>
      </c>
      <c r="F3374">
        <v>13264589</v>
      </c>
      <c r="G3374">
        <v>11.951660231660231</v>
      </c>
      <c r="H3374">
        <v>11.95166023166025</v>
      </c>
      <c r="I3374" s="2">
        <f>tsla_14yr_avg[[#This Row],[Average_14Y_Centered]]-tsla_14yr_avg[[#This Row],[MANUAL ROLLING AVERAGE]]</f>
        <v>-1.9539925233402755E-14</v>
      </c>
    </row>
    <row r="3375" spans="1:9" x14ac:dyDescent="0.25">
      <c r="A3375" s="1">
        <v>41180</v>
      </c>
      <c r="B3375">
        <v>1.92</v>
      </c>
      <c r="C3375">
        <v>1.99</v>
      </c>
      <c r="D3375">
        <v>1.91</v>
      </c>
      <c r="E3375">
        <v>1.95</v>
      </c>
      <c r="F3375">
        <v>65150137</v>
      </c>
      <c r="G3375">
        <v>11.948024903392014</v>
      </c>
      <c r="H3375">
        <v>11.949789699570836</v>
      </c>
      <c r="I3375" s="2">
        <f>tsla_14yr_avg[[#This Row],[Average_14Y_Centered]]-tsla_14yr_avg[[#This Row],[MANUAL ROLLING AVERAGE]]</f>
        <v>-1.7647961788220812E-3</v>
      </c>
    </row>
    <row r="3376" spans="1:9" x14ac:dyDescent="0.25">
      <c r="A3376" s="1">
        <v>41179</v>
      </c>
      <c r="B3376">
        <v>1.85</v>
      </c>
      <c r="C3376">
        <v>1.9</v>
      </c>
      <c r="D3376">
        <v>1.84</v>
      </c>
      <c r="E3376">
        <v>1.9</v>
      </c>
      <c r="F3376">
        <v>26378322</v>
      </c>
      <c r="G3376">
        <v>11.948024903392014</v>
      </c>
      <c r="H3376">
        <v>11.948024903392033</v>
      </c>
      <c r="I3376" s="2">
        <f>tsla_14yr_avg[[#This Row],[Average_14Y_Centered]]-tsla_14yr_avg[[#This Row],[MANUAL ROLLING AVERAGE]]</f>
        <v>-1.9539925233402755E-14</v>
      </c>
    </row>
    <row r="3377" spans="1:9" x14ac:dyDescent="0.25">
      <c r="A3377" s="1">
        <v>41178</v>
      </c>
      <c r="B3377">
        <v>1.84</v>
      </c>
      <c r="C3377">
        <v>1.89</v>
      </c>
      <c r="D3377">
        <v>1.83</v>
      </c>
      <c r="E3377">
        <v>1.84</v>
      </c>
      <c r="F3377">
        <v>22909824</v>
      </c>
      <c r="G3377">
        <v>11.946224226804123</v>
      </c>
      <c r="H3377">
        <v>11.946224226804143</v>
      </c>
      <c r="I3377" s="2">
        <f>tsla_14yr_avg[[#This Row],[Average_14Y_Centered]]-tsla_14yr_avg[[#This Row],[MANUAL ROLLING AVERAGE]]</f>
        <v>-1.9539925233402755E-14</v>
      </c>
    </row>
    <row r="3378" spans="1:9" x14ac:dyDescent="0.25">
      <c r="A3378" s="1">
        <v>41177</v>
      </c>
      <c r="B3378">
        <v>1.91</v>
      </c>
      <c r="C3378">
        <v>1.97</v>
      </c>
      <c r="D3378">
        <v>1.84</v>
      </c>
      <c r="E3378">
        <v>1.84</v>
      </c>
      <c r="F3378">
        <v>85274368</v>
      </c>
      <c r="G3378">
        <v>11.94440911044263</v>
      </c>
      <c r="H3378">
        <v>11.944409110442649</v>
      </c>
      <c r="I3378" s="2">
        <f>tsla_14yr_avg[[#This Row],[Average_14Y_Centered]]-tsla_14yr_avg[[#This Row],[MANUAL ROLLING AVERAGE]]</f>
        <v>-1.9539925233402755E-14</v>
      </c>
    </row>
    <row r="3379" spans="1:9" x14ac:dyDescent="0.25">
      <c r="A3379" s="1">
        <v>41176</v>
      </c>
      <c r="B3379">
        <v>1.97</v>
      </c>
      <c r="C3379">
        <v>2.0699999999999998</v>
      </c>
      <c r="D3379">
        <v>1.96</v>
      </c>
      <c r="E3379">
        <v>2.04</v>
      </c>
      <c r="F3379">
        <v>19530080</v>
      </c>
      <c r="G3379">
        <v>11.942987962166809</v>
      </c>
      <c r="H3379">
        <v>11.942987962166828</v>
      </c>
      <c r="I3379" s="2">
        <f>tsla_14yr_avg[[#This Row],[Average_14Y_Centered]]-tsla_14yr_avg[[#This Row],[MANUAL ROLLING AVERAGE]]</f>
        <v>-1.9539925233402755E-14</v>
      </c>
    </row>
    <row r="3380" spans="1:9" x14ac:dyDescent="0.25">
      <c r="A3380" s="1">
        <v>41173</v>
      </c>
      <c r="B3380">
        <v>2.0699999999999998</v>
      </c>
      <c r="C3380">
        <v>2.1</v>
      </c>
      <c r="D3380">
        <v>1.97</v>
      </c>
      <c r="E3380">
        <v>2</v>
      </c>
      <c r="F3380">
        <v>28052579</v>
      </c>
      <c r="G3380">
        <v>11.939944061962134</v>
      </c>
      <c r="H3380">
        <v>11.941724731182815</v>
      </c>
      <c r="I3380" s="2">
        <f>tsla_14yr_avg[[#This Row],[Average_14Y_Centered]]-tsla_14yr_avg[[#This Row],[MANUAL ROLLING AVERAGE]]</f>
        <v>-1.7806692206807639E-3</v>
      </c>
    </row>
    <row r="3381" spans="1:9" x14ac:dyDescent="0.25">
      <c r="A3381" s="1">
        <v>41172</v>
      </c>
      <c r="B3381">
        <v>2.06</v>
      </c>
      <c r="C3381">
        <v>2.1</v>
      </c>
      <c r="D3381">
        <v>2.0499999999999998</v>
      </c>
      <c r="E3381">
        <v>2.06</v>
      </c>
      <c r="F3381">
        <v>13685593</v>
      </c>
      <c r="G3381">
        <v>11.939944061962134</v>
      </c>
      <c r="H3381">
        <v>11.939944061962155</v>
      </c>
      <c r="I3381" s="2">
        <f>tsla_14yr_avg[[#This Row],[Average_14Y_Centered]]-tsla_14yr_avg[[#This Row],[MANUAL ROLLING AVERAGE]]</f>
        <v>-2.1316282072803006E-14</v>
      </c>
    </row>
    <row r="3382" spans="1:9" x14ac:dyDescent="0.25">
      <c r="A3382" s="1">
        <v>41171</v>
      </c>
      <c r="B3382">
        <v>2.0699999999999998</v>
      </c>
      <c r="C3382">
        <v>2.12</v>
      </c>
      <c r="D3382">
        <v>2.06</v>
      </c>
      <c r="E3382">
        <v>2.0699999999999998</v>
      </c>
      <c r="F3382">
        <v>15726871</v>
      </c>
      <c r="G3382">
        <v>11.938179078777443</v>
      </c>
      <c r="H3382">
        <v>11.938179078777463</v>
      </c>
      <c r="I3382" s="2">
        <f>tsla_14yr_avg[[#This Row],[Average_14Y_Centered]]-tsla_14yr_avg[[#This Row],[MANUAL ROLLING AVERAGE]]</f>
        <v>-1.9539925233402755E-14</v>
      </c>
    </row>
    <row r="3383" spans="1:9" x14ac:dyDescent="0.25">
      <c r="A3383" s="1">
        <v>41170</v>
      </c>
      <c r="B3383">
        <v>2.13</v>
      </c>
      <c r="C3383">
        <v>2.13</v>
      </c>
      <c r="D3383">
        <v>2.0499999999999998</v>
      </c>
      <c r="E3383">
        <v>2.09</v>
      </c>
      <c r="F3383">
        <v>26827228</v>
      </c>
      <c r="G3383">
        <v>11.936240310077519</v>
      </c>
      <c r="H3383">
        <v>11.93624031007754</v>
      </c>
      <c r="I3383" s="2">
        <f>tsla_14yr_avg[[#This Row],[Average_14Y_Centered]]-tsla_14yr_avg[[#This Row],[MANUAL ROLLING AVERAGE]]</f>
        <v>-2.1316282072803006E-14</v>
      </c>
    </row>
    <row r="3384" spans="1:9" x14ac:dyDescent="0.25">
      <c r="A3384" s="1">
        <v>41169</v>
      </c>
      <c r="B3384">
        <v>2.16</v>
      </c>
      <c r="C3384">
        <v>2.19</v>
      </c>
      <c r="D3384">
        <v>2.1</v>
      </c>
      <c r="E3384">
        <v>2.17</v>
      </c>
      <c r="F3384">
        <v>48194914</v>
      </c>
      <c r="G3384">
        <v>11.934390348987506</v>
      </c>
      <c r="H3384">
        <v>11.934390348987526</v>
      </c>
      <c r="I3384" s="2">
        <f>tsla_14yr_avg[[#This Row],[Average_14Y_Centered]]-tsla_14yr_avg[[#This Row],[MANUAL ROLLING AVERAGE]]</f>
        <v>-1.9539925233402755E-14</v>
      </c>
    </row>
    <row r="3385" spans="1:9" x14ac:dyDescent="0.25">
      <c r="A3385" s="1">
        <v>41166</v>
      </c>
      <c r="B3385">
        <v>2</v>
      </c>
      <c r="C3385">
        <v>2.04</v>
      </c>
      <c r="D3385">
        <v>1.98</v>
      </c>
      <c r="E3385">
        <v>2.0299999999999998</v>
      </c>
      <c r="F3385">
        <v>23050059</v>
      </c>
      <c r="G3385">
        <v>11.930664079344545</v>
      </c>
      <c r="H3385">
        <v>11.932500000000019</v>
      </c>
      <c r="I3385" s="2">
        <f>tsla_14yr_avg[[#This Row],[Average_14Y_Centered]]-tsla_14yr_avg[[#This Row],[MANUAL ROLLING AVERAGE]]</f>
        <v>-1.8359206554734442E-3</v>
      </c>
    </row>
    <row r="3386" spans="1:9" x14ac:dyDescent="0.25">
      <c r="A3386" s="1">
        <v>41165</v>
      </c>
      <c r="B3386">
        <v>1.9</v>
      </c>
      <c r="C3386">
        <v>1.97</v>
      </c>
      <c r="D3386">
        <v>1.9</v>
      </c>
      <c r="E3386">
        <v>1.97</v>
      </c>
      <c r="F3386">
        <v>22295408</v>
      </c>
      <c r="G3386">
        <v>11.930664079344545</v>
      </c>
      <c r="H3386">
        <v>11.930664079344565</v>
      </c>
      <c r="I3386" s="2">
        <f>tsla_14yr_avg[[#This Row],[Average_14Y_Centered]]-tsla_14yr_avg[[#This Row],[MANUAL ROLLING AVERAGE]]</f>
        <v>-1.9539925233402755E-14</v>
      </c>
    </row>
    <row r="3387" spans="1:9" x14ac:dyDescent="0.25">
      <c r="A3387" s="1">
        <v>41164</v>
      </c>
      <c r="B3387">
        <v>1.86</v>
      </c>
      <c r="C3387">
        <v>1.91</v>
      </c>
      <c r="D3387">
        <v>1.85</v>
      </c>
      <c r="E3387">
        <v>1.89</v>
      </c>
      <c r="F3387">
        <v>17180028</v>
      </c>
      <c r="G3387">
        <v>11.928757549611735</v>
      </c>
      <c r="H3387">
        <v>11.928757549611754</v>
      </c>
      <c r="I3387" s="2">
        <f>tsla_14yr_avg[[#This Row],[Average_14Y_Centered]]-tsla_14yr_avg[[#This Row],[MANUAL ROLLING AVERAGE]]</f>
        <v>-1.9539925233402755E-14</v>
      </c>
    </row>
    <row r="3388" spans="1:9" x14ac:dyDescent="0.25">
      <c r="A3388" s="1">
        <v>41163</v>
      </c>
      <c r="B3388">
        <v>1.85</v>
      </c>
      <c r="C3388">
        <v>1.88</v>
      </c>
      <c r="D3388">
        <v>1.83</v>
      </c>
      <c r="E3388">
        <v>1.85</v>
      </c>
      <c r="F3388">
        <v>15223081</v>
      </c>
      <c r="G3388">
        <v>11.9268321104877</v>
      </c>
      <c r="H3388">
        <v>11.926832110487721</v>
      </c>
      <c r="I3388" s="2">
        <f>tsla_14yr_avg[[#This Row],[Average_14Y_Centered]]-tsla_14yr_avg[[#This Row],[MANUAL ROLLING AVERAGE]]</f>
        <v>-2.1316282072803006E-14</v>
      </c>
    </row>
    <row r="3389" spans="1:9" x14ac:dyDescent="0.25">
      <c r="A3389" s="1">
        <v>41162</v>
      </c>
      <c r="B3389">
        <v>1.95</v>
      </c>
      <c r="C3389">
        <v>1.96</v>
      </c>
      <c r="D3389">
        <v>1.82</v>
      </c>
      <c r="E3389">
        <v>1.82</v>
      </c>
      <c r="F3389">
        <v>22260248</v>
      </c>
      <c r="G3389">
        <v>11.924870466321243</v>
      </c>
      <c r="H3389">
        <v>11.924870466321266</v>
      </c>
      <c r="I3389" s="2">
        <f>tsla_14yr_avg[[#This Row],[Average_14Y_Centered]]-tsla_14yr_avg[[#This Row],[MANUAL ROLLING AVERAGE]]</f>
        <v>-2.3092638912203256E-14</v>
      </c>
    </row>
    <row r="3390" spans="1:9" x14ac:dyDescent="0.25">
      <c r="A3390" s="1">
        <v>41159</v>
      </c>
      <c r="B3390">
        <v>1.9</v>
      </c>
      <c r="C3390">
        <v>1.97</v>
      </c>
      <c r="D3390">
        <v>1.9</v>
      </c>
      <c r="E3390">
        <v>1.96</v>
      </c>
      <c r="F3390">
        <v>14297280</v>
      </c>
      <c r="G3390">
        <v>11.921715643906655</v>
      </c>
      <c r="H3390">
        <v>11.923239740820755</v>
      </c>
      <c r="I3390" s="2">
        <f>tsla_14yr_avg[[#This Row],[Average_14Y_Centered]]-tsla_14yr_avg[[#This Row],[MANUAL ROLLING AVERAGE]]</f>
        <v>-1.5240969140997151E-3</v>
      </c>
    </row>
    <row r="3391" spans="1:9" x14ac:dyDescent="0.25">
      <c r="A3391" s="1">
        <v>41158</v>
      </c>
      <c r="B3391">
        <v>1.87</v>
      </c>
      <c r="C3391">
        <v>1.93</v>
      </c>
      <c r="D3391">
        <v>1.86</v>
      </c>
      <c r="E3391">
        <v>1.9</v>
      </c>
      <c r="F3391">
        <v>12624656</v>
      </c>
      <c r="G3391">
        <v>11.921715643906655</v>
      </c>
      <c r="H3391">
        <v>11.921715643906676</v>
      </c>
      <c r="I3391" s="2">
        <f>tsla_14yr_avg[[#This Row],[Average_14Y_Centered]]-tsla_14yr_avg[[#This Row],[MANUAL ROLLING AVERAGE]]</f>
        <v>-2.1316282072803006E-14</v>
      </c>
    </row>
    <row r="3392" spans="1:9" x14ac:dyDescent="0.25">
      <c r="A3392" s="1">
        <v>41157</v>
      </c>
      <c r="B3392">
        <v>1.87</v>
      </c>
      <c r="C3392">
        <v>1.9</v>
      </c>
      <c r="D3392">
        <v>1.85</v>
      </c>
      <c r="E3392">
        <v>1.86</v>
      </c>
      <c r="F3392">
        <v>9588415</v>
      </c>
      <c r="G3392">
        <v>11.920315607436232</v>
      </c>
      <c r="H3392">
        <v>11.920315607436251</v>
      </c>
      <c r="I3392" s="2">
        <f>tsla_14yr_avg[[#This Row],[Average_14Y_Centered]]-tsla_14yr_avg[[#This Row],[MANUAL ROLLING AVERAGE]]</f>
        <v>-1.9539925233402755E-14</v>
      </c>
    </row>
    <row r="3393" spans="1:9" x14ac:dyDescent="0.25">
      <c r="A3393" s="1">
        <v>41156</v>
      </c>
      <c r="B3393">
        <v>1.9</v>
      </c>
      <c r="C3393">
        <v>1.93</v>
      </c>
      <c r="D3393">
        <v>1.86</v>
      </c>
      <c r="E3393">
        <v>1.88</v>
      </c>
      <c r="F3393">
        <v>11287455</v>
      </c>
      <c r="G3393">
        <v>11.918849480968857</v>
      </c>
      <c r="H3393">
        <v>11.918849480968879</v>
      </c>
      <c r="I3393" s="2">
        <f>tsla_14yr_avg[[#This Row],[Average_14Y_Centered]]-tsla_14yr_avg[[#This Row],[MANUAL ROLLING AVERAGE]]</f>
        <v>-2.1316282072803006E-14</v>
      </c>
    </row>
    <row r="3394" spans="1:9" x14ac:dyDescent="0.25">
      <c r="A3394" s="1">
        <v>41152</v>
      </c>
      <c r="B3394">
        <v>1.91</v>
      </c>
      <c r="C3394">
        <v>1.92</v>
      </c>
      <c r="D3394">
        <v>1.88</v>
      </c>
      <c r="E3394">
        <v>1.9</v>
      </c>
      <c r="F3394">
        <v>8096048</v>
      </c>
      <c r="G3394">
        <v>11.916307359307359</v>
      </c>
      <c r="H3394">
        <v>11.91764171354394</v>
      </c>
      <c r="I3394" s="2">
        <f>tsla_14yr_avg[[#This Row],[Average_14Y_Centered]]-tsla_14yr_avg[[#This Row],[MANUAL ROLLING AVERAGE]]</f>
        <v>-1.3343542365813477E-3</v>
      </c>
    </row>
    <row r="3395" spans="1:9" x14ac:dyDescent="0.25">
      <c r="A3395" s="1">
        <v>41151</v>
      </c>
      <c r="B3395">
        <v>1.91</v>
      </c>
      <c r="C3395">
        <v>1.92</v>
      </c>
      <c r="D3395">
        <v>1.87</v>
      </c>
      <c r="E3395">
        <v>1.89</v>
      </c>
      <c r="F3395">
        <v>9844615</v>
      </c>
      <c r="G3395">
        <v>11.916307359307359</v>
      </c>
      <c r="H3395">
        <v>11.916307359307378</v>
      </c>
      <c r="I3395" s="2">
        <f>tsla_14yr_avg[[#This Row],[Average_14Y_Centered]]-tsla_14yr_avg[[#This Row],[MANUAL ROLLING AVERAGE]]</f>
        <v>-1.9539925233402755E-14</v>
      </c>
    </row>
    <row r="3396" spans="1:9" x14ac:dyDescent="0.25">
      <c r="A3396" s="1">
        <v>41150</v>
      </c>
      <c r="B3396">
        <v>1.9</v>
      </c>
      <c r="C3396">
        <v>1.91</v>
      </c>
      <c r="D3396">
        <v>1.87</v>
      </c>
      <c r="E3396">
        <v>1.89</v>
      </c>
      <c r="F3396">
        <v>12583256</v>
      </c>
      <c r="G3396">
        <v>11.91495452576873</v>
      </c>
      <c r="H3396">
        <v>11.914954525768751</v>
      </c>
      <c r="I3396" s="2">
        <f>tsla_14yr_avg[[#This Row],[Average_14Y_Centered]]-tsla_14yr_avg[[#This Row],[MANUAL ROLLING AVERAGE]]</f>
        <v>-2.1316282072803006E-14</v>
      </c>
    </row>
    <row r="3397" spans="1:9" x14ac:dyDescent="0.25">
      <c r="A3397" s="1">
        <v>41149</v>
      </c>
      <c r="B3397">
        <v>1.89</v>
      </c>
      <c r="C3397">
        <v>1.96</v>
      </c>
      <c r="D3397">
        <v>1.87</v>
      </c>
      <c r="E3397">
        <v>1.91</v>
      </c>
      <c r="F3397">
        <v>21039862</v>
      </c>
      <c r="G3397">
        <v>11.913713171577122</v>
      </c>
      <c r="H3397">
        <v>11.913713171577143</v>
      </c>
      <c r="I3397" s="2">
        <f>tsla_14yr_avg[[#This Row],[Average_14Y_Centered]]-tsla_14yr_avg[[#This Row],[MANUAL ROLLING AVERAGE]]</f>
        <v>-2.1316282072803006E-14</v>
      </c>
    </row>
    <row r="3398" spans="1:9" x14ac:dyDescent="0.25">
      <c r="A3398" s="1">
        <v>41148</v>
      </c>
      <c r="B3398">
        <v>1.97</v>
      </c>
      <c r="C3398">
        <v>1.98</v>
      </c>
      <c r="D3398">
        <v>1.88</v>
      </c>
      <c r="E3398">
        <v>1.89</v>
      </c>
      <c r="F3398">
        <v>20254896</v>
      </c>
      <c r="G3398">
        <v>11.912648461205029</v>
      </c>
      <c r="H3398">
        <v>11.912648461205048</v>
      </c>
      <c r="I3398" s="2">
        <f>tsla_14yr_avg[[#This Row],[Average_14Y_Centered]]-tsla_14yr_avg[[#This Row],[MANUAL ROLLING AVERAGE]]</f>
        <v>-1.9539925233402755E-14</v>
      </c>
    </row>
    <row r="3399" spans="1:9" x14ac:dyDescent="0.25">
      <c r="A3399" s="1">
        <v>41145</v>
      </c>
      <c r="B3399">
        <v>2</v>
      </c>
      <c r="C3399">
        <v>2.02</v>
      </c>
      <c r="D3399">
        <v>1.96</v>
      </c>
      <c r="E3399">
        <v>1.97</v>
      </c>
      <c r="F3399">
        <v>21450187</v>
      </c>
      <c r="G3399">
        <v>11.910577006507591</v>
      </c>
      <c r="H3399">
        <v>11.911626192541217</v>
      </c>
      <c r="I3399" s="2">
        <f>tsla_14yr_avg[[#This Row],[Average_14Y_Centered]]-tsla_14yr_avg[[#This Row],[MANUAL ROLLING AVERAGE]]</f>
        <v>-1.0491860336259151E-3</v>
      </c>
    </row>
    <row r="3400" spans="1:9" x14ac:dyDescent="0.25">
      <c r="A3400" s="1">
        <v>41144</v>
      </c>
      <c r="B3400">
        <v>2</v>
      </c>
      <c r="C3400">
        <v>2.06</v>
      </c>
      <c r="D3400">
        <v>1.98</v>
      </c>
      <c r="E3400">
        <v>2.0499999999999998</v>
      </c>
      <c r="F3400">
        <v>22064633</v>
      </c>
      <c r="G3400">
        <v>11.910577006507591</v>
      </c>
      <c r="H3400">
        <v>11.910577006507614</v>
      </c>
      <c r="I3400" s="2">
        <f>tsla_14yr_avg[[#This Row],[Average_14Y_Centered]]-tsla_14yr_avg[[#This Row],[MANUAL ROLLING AVERAGE]]</f>
        <v>-2.3092638912203256E-14</v>
      </c>
    </row>
    <row r="3401" spans="1:9" x14ac:dyDescent="0.25">
      <c r="A3401" s="1">
        <v>41143</v>
      </c>
      <c r="B3401">
        <v>1.93</v>
      </c>
      <c r="C3401">
        <v>2</v>
      </c>
      <c r="D3401">
        <v>1.93</v>
      </c>
      <c r="E3401">
        <v>2</v>
      </c>
      <c r="F3401">
        <v>11632363</v>
      </c>
      <c r="G3401">
        <v>11.909631076388889</v>
      </c>
      <c r="H3401">
        <v>11.90963107638891</v>
      </c>
      <c r="I3401" s="2">
        <f>tsla_14yr_avg[[#This Row],[Average_14Y_Centered]]-tsla_14yr_avg[[#This Row],[MANUAL ROLLING AVERAGE]]</f>
        <v>-2.1316282072803006E-14</v>
      </c>
    </row>
    <row r="3402" spans="1:9" x14ac:dyDescent="0.25">
      <c r="A3402" s="1">
        <v>41142</v>
      </c>
      <c r="B3402">
        <v>1.97</v>
      </c>
      <c r="C3402">
        <v>2</v>
      </c>
      <c r="D3402">
        <v>1.93</v>
      </c>
      <c r="E3402">
        <v>1.94</v>
      </c>
      <c r="F3402">
        <v>11422753</v>
      </c>
      <c r="G3402">
        <v>11.908371689101171</v>
      </c>
      <c r="H3402">
        <v>11.908371689101191</v>
      </c>
      <c r="I3402" s="2">
        <f>tsla_14yr_avg[[#This Row],[Average_14Y_Centered]]-tsla_14yr_avg[[#This Row],[MANUAL ROLLING AVERAGE]]</f>
        <v>-1.9539925233402755E-14</v>
      </c>
    </row>
    <row r="3403" spans="1:9" x14ac:dyDescent="0.25">
      <c r="A3403" s="1">
        <v>41141</v>
      </c>
      <c r="B3403">
        <v>2.0099999999999998</v>
      </c>
      <c r="C3403">
        <v>2.0299999999999998</v>
      </c>
      <c r="D3403">
        <v>1.94</v>
      </c>
      <c r="E3403">
        <v>1.97</v>
      </c>
      <c r="F3403">
        <v>17685138</v>
      </c>
      <c r="G3403">
        <v>11.907150304083405</v>
      </c>
      <c r="H3403">
        <v>11.907150304083425</v>
      </c>
      <c r="I3403" s="2">
        <f>tsla_14yr_avg[[#This Row],[Average_14Y_Centered]]-tsla_14yr_avg[[#This Row],[MANUAL ROLLING AVERAGE]]</f>
        <v>-1.9539925233402755E-14</v>
      </c>
    </row>
    <row r="3404" spans="1:9" x14ac:dyDescent="0.25">
      <c r="A3404" s="1">
        <v>41138</v>
      </c>
      <c r="B3404">
        <v>2.02</v>
      </c>
      <c r="C3404">
        <v>2.0499999999999998</v>
      </c>
      <c r="D3404">
        <v>2</v>
      </c>
      <c r="E3404">
        <v>2</v>
      </c>
      <c r="F3404">
        <v>7621838</v>
      </c>
      <c r="G3404">
        <v>11.904382608695652</v>
      </c>
      <c r="H3404">
        <v>11.905780095610625</v>
      </c>
      <c r="I3404" s="2">
        <f>tsla_14yr_avg[[#This Row],[Average_14Y_Centered]]-tsla_14yr_avg[[#This Row],[MANUAL ROLLING AVERAGE]]</f>
        <v>-1.3974869149731006E-3</v>
      </c>
    </row>
    <row r="3405" spans="1:9" x14ac:dyDescent="0.25">
      <c r="A3405" s="1">
        <v>41137</v>
      </c>
      <c r="B3405">
        <v>1.97</v>
      </c>
      <c r="C3405">
        <v>2.0299999999999998</v>
      </c>
      <c r="D3405">
        <v>1.97</v>
      </c>
      <c r="E3405">
        <v>2.02</v>
      </c>
      <c r="F3405">
        <v>10034605</v>
      </c>
      <c r="G3405">
        <v>11.904382608695652</v>
      </c>
      <c r="H3405">
        <v>11.904382608695673</v>
      </c>
      <c r="I3405" s="2">
        <f>tsla_14yr_avg[[#This Row],[Average_14Y_Centered]]-tsla_14yr_avg[[#This Row],[MANUAL ROLLING AVERAGE]]</f>
        <v>-2.1316282072803006E-14</v>
      </c>
    </row>
    <row r="3406" spans="1:9" x14ac:dyDescent="0.25">
      <c r="A3406" s="1">
        <v>41136</v>
      </c>
      <c r="B3406">
        <v>1.96</v>
      </c>
      <c r="C3406">
        <v>1.98</v>
      </c>
      <c r="D3406">
        <v>1.92</v>
      </c>
      <c r="E3406">
        <v>1.96</v>
      </c>
      <c r="F3406">
        <v>7880783</v>
      </c>
      <c r="G3406">
        <v>11.903183993040454</v>
      </c>
      <c r="H3406">
        <v>11.903183993040471</v>
      </c>
      <c r="I3406" s="2">
        <f>tsla_14yr_avg[[#This Row],[Average_14Y_Centered]]-tsla_14yr_avg[[#This Row],[MANUAL ROLLING AVERAGE]]</f>
        <v>-1.7763568394002505E-14</v>
      </c>
    </row>
    <row r="3407" spans="1:9" x14ac:dyDescent="0.25">
      <c r="A3407" s="1">
        <v>41135</v>
      </c>
      <c r="B3407">
        <v>2.0499999999999998</v>
      </c>
      <c r="C3407">
        <v>2.08</v>
      </c>
      <c r="D3407">
        <v>1.95</v>
      </c>
      <c r="E3407">
        <v>1.96</v>
      </c>
      <c r="F3407">
        <v>11900052</v>
      </c>
      <c r="G3407">
        <v>11.902106179286335</v>
      </c>
      <c r="H3407">
        <v>11.902106179286356</v>
      </c>
      <c r="I3407" s="2">
        <f>tsla_14yr_avg[[#This Row],[Average_14Y_Centered]]-tsla_14yr_avg[[#This Row],[MANUAL ROLLING AVERAGE]]</f>
        <v>-2.1316282072803006E-14</v>
      </c>
    </row>
    <row r="3408" spans="1:9" x14ac:dyDescent="0.25">
      <c r="A3408" s="1">
        <v>41134</v>
      </c>
      <c r="B3408">
        <v>1.98</v>
      </c>
      <c r="C3408">
        <v>2.09</v>
      </c>
      <c r="D3408">
        <v>1.94</v>
      </c>
      <c r="E3408">
        <v>2.08</v>
      </c>
      <c r="F3408">
        <v>13050763</v>
      </c>
      <c r="G3408">
        <v>11.900914235959947</v>
      </c>
      <c r="H3408">
        <v>11.900914235959968</v>
      </c>
      <c r="I3408" s="2">
        <f>tsla_14yr_avg[[#This Row],[Average_14Y_Centered]]-tsla_14yr_avg[[#This Row],[MANUAL ROLLING AVERAGE]]</f>
        <v>-2.1316282072803006E-14</v>
      </c>
    </row>
    <row r="3409" spans="1:9" x14ac:dyDescent="0.25">
      <c r="A3409" s="1">
        <v>41131</v>
      </c>
      <c r="B3409">
        <v>1.95</v>
      </c>
      <c r="C3409">
        <v>2</v>
      </c>
      <c r="D3409">
        <v>1.95</v>
      </c>
      <c r="E3409">
        <v>2</v>
      </c>
      <c r="F3409">
        <v>10610861</v>
      </c>
      <c r="G3409">
        <v>11.897803921568629</v>
      </c>
      <c r="H3409">
        <v>11.899272648083645</v>
      </c>
      <c r="I3409" s="2">
        <f>tsla_14yr_avg[[#This Row],[Average_14Y_Centered]]-tsla_14yr_avg[[#This Row],[MANUAL ROLLING AVERAGE]]</f>
        <v>-1.4687265150161721E-3</v>
      </c>
    </row>
    <row r="3410" spans="1:9" x14ac:dyDescent="0.25">
      <c r="A3410" s="1">
        <v>41130</v>
      </c>
      <c r="B3410">
        <v>1.97</v>
      </c>
      <c r="C3410">
        <v>2</v>
      </c>
      <c r="D3410">
        <v>1.94</v>
      </c>
      <c r="E3410">
        <v>1.96</v>
      </c>
      <c r="F3410">
        <v>10088770</v>
      </c>
      <c r="G3410">
        <v>11.897803921568629</v>
      </c>
      <c r="H3410">
        <v>11.897803921568649</v>
      </c>
      <c r="I3410" s="2">
        <f>tsla_14yr_avg[[#This Row],[Average_14Y_Centered]]-tsla_14yr_avg[[#This Row],[MANUAL ROLLING AVERAGE]]</f>
        <v>-1.9539925233402755E-14</v>
      </c>
    </row>
    <row r="3411" spans="1:9" x14ac:dyDescent="0.25">
      <c r="A3411" s="1">
        <v>41129</v>
      </c>
      <c r="B3411">
        <v>1.99</v>
      </c>
      <c r="C3411">
        <v>2</v>
      </c>
      <c r="D3411">
        <v>1.91</v>
      </c>
      <c r="E3411">
        <v>1.94</v>
      </c>
      <c r="F3411">
        <v>19633445</v>
      </c>
      <c r="G3411">
        <v>11.896159546643418</v>
      </c>
      <c r="H3411">
        <v>11.896159546643441</v>
      </c>
      <c r="I3411" s="2">
        <f>tsla_14yr_avg[[#This Row],[Average_14Y_Centered]]-tsla_14yr_avg[[#This Row],[MANUAL ROLLING AVERAGE]]</f>
        <v>-2.3092638912203256E-14</v>
      </c>
    </row>
    <row r="3412" spans="1:9" x14ac:dyDescent="0.25">
      <c r="A3412" s="1">
        <v>41128</v>
      </c>
      <c r="B3412">
        <v>1.92</v>
      </c>
      <c r="C3412">
        <v>2.06</v>
      </c>
      <c r="D3412">
        <v>1.9</v>
      </c>
      <c r="E3412">
        <v>2.02</v>
      </c>
      <c r="F3412">
        <v>35809597</v>
      </c>
      <c r="G3412">
        <v>11.894417793283909</v>
      </c>
      <c r="H3412">
        <v>11.894417793283928</v>
      </c>
      <c r="I3412" s="2">
        <f>tsla_14yr_avg[[#This Row],[Average_14Y_Centered]]-tsla_14yr_avg[[#This Row],[MANUAL ROLLING AVERAGE]]</f>
        <v>-1.9539925233402755E-14</v>
      </c>
    </row>
    <row r="3413" spans="1:9" x14ac:dyDescent="0.25">
      <c r="A3413" s="1">
        <v>41127</v>
      </c>
      <c r="B3413">
        <v>1.84</v>
      </c>
      <c r="C3413">
        <v>1.91</v>
      </c>
      <c r="D3413">
        <v>1.84</v>
      </c>
      <c r="E3413">
        <v>1.88</v>
      </c>
      <c r="F3413">
        <v>22922559</v>
      </c>
      <c r="G3413">
        <v>11.892818499127399</v>
      </c>
      <c r="H3413">
        <v>11.89281849912742</v>
      </c>
      <c r="I3413" s="2">
        <f>tsla_14yr_avg[[#This Row],[Average_14Y_Centered]]-tsla_14yr_avg[[#This Row],[MANUAL ROLLING AVERAGE]]</f>
        <v>-2.1316282072803006E-14</v>
      </c>
    </row>
    <row r="3414" spans="1:9" x14ac:dyDescent="0.25">
      <c r="A3414" s="1">
        <v>41124</v>
      </c>
      <c r="B3414">
        <v>1.79</v>
      </c>
      <c r="C3414">
        <v>1.84</v>
      </c>
      <c r="D3414">
        <v>1.78</v>
      </c>
      <c r="E3414">
        <v>1.82</v>
      </c>
      <c r="F3414">
        <v>18142069</v>
      </c>
      <c r="G3414">
        <v>11.889842794759826</v>
      </c>
      <c r="H3414">
        <v>11.891296377127913</v>
      </c>
      <c r="I3414" s="2">
        <f>tsla_14yr_avg[[#This Row],[Average_14Y_Centered]]-tsla_14yr_avg[[#This Row],[MANUAL ROLLING AVERAGE]]</f>
        <v>-1.4535823680876803E-3</v>
      </c>
    </row>
    <row r="3415" spans="1:9" x14ac:dyDescent="0.25">
      <c r="A3415" s="1">
        <v>41123</v>
      </c>
      <c r="B3415">
        <v>1.79</v>
      </c>
      <c r="C3415">
        <v>1.79</v>
      </c>
      <c r="D3415">
        <v>1.7</v>
      </c>
      <c r="E3415">
        <v>1.74</v>
      </c>
      <c r="F3415">
        <v>19575260</v>
      </c>
      <c r="G3415">
        <v>11.889842794759826</v>
      </c>
      <c r="H3415">
        <v>11.889842794759847</v>
      </c>
      <c r="I3415" s="2">
        <f>tsla_14yr_avg[[#This Row],[Average_14Y_Centered]]-tsla_14yr_avg[[#This Row],[MANUAL ROLLING AVERAGE]]</f>
        <v>-2.1316282072803006E-14</v>
      </c>
    </row>
    <row r="3416" spans="1:9" x14ac:dyDescent="0.25">
      <c r="A3416" s="1">
        <v>41122</v>
      </c>
      <c r="B3416">
        <v>1.87</v>
      </c>
      <c r="C3416">
        <v>1.87</v>
      </c>
      <c r="D3416">
        <v>1.74</v>
      </c>
      <c r="E3416">
        <v>1.75</v>
      </c>
      <c r="F3416">
        <v>23883280</v>
      </c>
      <c r="G3416">
        <v>11.888213193534295</v>
      </c>
      <c r="H3416">
        <v>11.888213193534316</v>
      </c>
      <c r="I3416" s="2">
        <f>tsla_14yr_avg[[#This Row],[Average_14Y_Centered]]-tsla_14yr_avg[[#This Row],[MANUAL ROLLING AVERAGE]]</f>
        <v>-2.1316282072803006E-14</v>
      </c>
    </row>
    <row r="3417" spans="1:9" x14ac:dyDescent="0.25">
      <c r="A3417" s="1">
        <v>41121</v>
      </c>
      <c r="B3417">
        <v>1.84</v>
      </c>
      <c r="C3417">
        <v>1.86</v>
      </c>
      <c r="D3417">
        <v>1.82</v>
      </c>
      <c r="E3417">
        <v>1.83</v>
      </c>
      <c r="F3417">
        <v>23625924</v>
      </c>
      <c r="G3417">
        <v>11.886595279720281</v>
      </c>
      <c r="H3417">
        <v>11.886595279720302</v>
      </c>
      <c r="I3417" s="2">
        <f>tsla_14yr_avg[[#This Row],[Average_14Y_Centered]]-tsla_14yr_avg[[#This Row],[MANUAL ROLLING AVERAGE]]</f>
        <v>-2.1316282072803006E-14</v>
      </c>
    </row>
    <row r="3418" spans="1:9" x14ac:dyDescent="0.25">
      <c r="A3418" s="1">
        <v>41120</v>
      </c>
      <c r="B3418">
        <v>1.97</v>
      </c>
      <c r="C3418">
        <v>2.02</v>
      </c>
      <c r="D3418">
        <v>1.81</v>
      </c>
      <c r="E3418">
        <v>1.82</v>
      </c>
      <c r="F3418">
        <v>30990632</v>
      </c>
      <c r="G3418">
        <v>11.884748578924356</v>
      </c>
      <c r="H3418">
        <v>11.884748578924377</v>
      </c>
      <c r="I3418" s="2">
        <f>tsla_14yr_avg[[#This Row],[Average_14Y_Centered]]-tsla_14yr_avg[[#This Row],[MANUAL ROLLING AVERAGE]]</f>
        <v>-2.1316282072803006E-14</v>
      </c>
    </row>
    <row r="3419" spans="1:9" x14ac:dyDescent="0.25">
      <c r="A3419" s="1">
        <v>41117</v>
      </c>
      <c r="B3419">
        <v>1.91</v>
      </c>
      <c r="C3419">
        <v>1.98</v>
      </c>
      <c r="D3419">
        <v>1.87</v>
      </c>
      <c r="E3419">
        <v>1.97</v>
      </c>
      <c r="F3419">
        <v>25094546</v>
      </c>
      <c r="G3419">
        <v>11.881203501094094</v>
      </c>
      <c r="H3419">
        <v>11.882882764654441</v>
      </c>
      <c r="I3419" s="2">
        <f>tsla_14yr_avg[[#This Row],[Average_14Y_Centered]]-tsla_14yr_avg[[#This Row],[MANUAL ROLLING AVERAGE]]</f>
        <v>-1.6792635603479766E-3</v>
      </c>
    </row>
    <row r="3420" spans="1:9" x14ac:dyDescent="0.25">
      <c r="A3420" s="1">
        <v>41116</v>
      </c>
      <c r="B3420">
        <v>1.99</v>
      </c>
      <c r="C3420">
        <v>2</v>
      </c>
      <c r="D3420">
        <v>1.84</v>
      </c>
      <c r="E3420">
        <v>1.88</v>
      </c>
      <c r="F3420">
        <v>33945110</v>
      </c>
      <c r="G3420">
        <v>11.881203501094094</v>
      </c>
      <c r="H3420">
        <v>11.881203501094113</v>
      </c>
      <c r="I3420" s="2">
        <f>tsla_14yr_avg[[#This Row],[Average_14Y_Centered]]-tsla_14yr_avg[[#This Row],[MANUAL ROLLING AVERAGE]]</f>
        <v>-1.9539925233402755E-14</v>
      </c>
    </row>
    <row r="3421" spans="1:9" x14ac:dyDescent="0.25">
      <c r="A3421" s="1">
        <v>41115</v>
      </c>
      <c r="B3421">
        <v>1.99</v>
      </c>
      <c r="C3421">
        <v>2</v>
      </c>
      <c r="D3421">
        <v>1.92</v>
      </c>
      <c r="E3421">
        <v>1.93</v>
      </c>
      <c r="F3421">
        <v>42661019</v>
      </c>
      <c r="G3421">
        <v>11.879750437828372</v>
      </c>
      <c r="H3421">
        <v>11.879750437828392</v>
      </c>
      <c r="I3421" s="2">
        <f>tsla_14yr_avg[[#This Row],[Average_14Y_Centered]]-tsla_14yr_avg[[#This Row],[MANUAL ROLLING AVERAGE]]</f>
        <v>-1.9539925233402755E-14</v>
      </c>
    </row>
    <row r="3422" spans="1:9" x14ac:dyDescent="0.25">
      <c r="A3422" s="1">
        <v>41114</v>
      </c>
      <c r="B3422">
        <v>2.04</v>
      </c>
      <c r="C3422">
        <v>2.0699999999999998</v>
      </c>
      <c r="D3422">
        <v>1.97</v>
      </c>
      <c r="E3422">
        <v>1.99</v>
      </c>
      <c r="F3422">
        <v>22510163</v>
      </c>
      <c r="G3422">
        <v>11.878274200613228</v>
      </c>
      <c r="H3422">
        <v>11.878274200613248</v>
      </c>
      <c r="I3422" s="2">
        <f>tsla_14yr_avg[[#This Row],[Average_14Y_Centered]]-tsla_14yr_avg[[#This Row],[MANUAL ROLLING AVERAGE]]</f>
        <v>-1.9539925233402755E-14</v>
      </c>
    </row>
    <row r="3423" spans="1:9" x14ac:dyDescent="0.25">
      <c r="A3423" s="1">
        <v>41113</v>
      </c>
      <c r="B3423">
        <v>2.0699999999999998</v>
      </c>
      <c r="C3423">
        <v>2.09</v>
      </c>
      <c r="D3423">
        <v>2.04</v>
      </c>
      <c r="E3423">
        <v>2.04</v>
      </c>
      <c r="F3423">
        <v>20801166</v>
      </c>
      <c r="G3423">
        <v>11.875740578439967</v>
      </c>
      <c r="H3423">
        <v>11.875740578439984</v>
      </c>
      <c r="I3423" s="2">
        <f>tsla_14yr_avg[[#This Row],[Average_14Y_Centered]]-tsla_14yr_avg[[#This Row],[MANUAL ROLLING AVERAGE]]</f>
        <v>-1.7763568394002505E-14</v>
      </c>
    </row>
    <row r="3424" spans="1:9" x14ac:dyDescent="0.25">
      <c r="A3424" s="1">
        <v>41110</v>
      </c>
      <c r="B3424">
        <v>2.14</v>
      </c>
      <c r="C3424">
        <v>2.15</v>
      </c>
      <c r="D3424">
        <v>2.08</v>
      </c>
      <c r="E3424">
        <v>2.12</v>
      </c>
      <c r="F3424">
        <v>23527014</v>
      </c>
      <c r="G3424">
        <v>11.87107456140351</v>
      </c>
      <c r="H3424">
        <v>11.873345024112252</v>
      </c>
      <c r="I3424" s="2">
        <f>tsla_14yr_avg[[#This Row],[Average_14Y_Centered]]-tsla_14yr_avg[[#This Row],[MANUAL ROLLING AVERAGE]]</f>
        <v>-2.2704627087417606E-3</v>
      </c>
    </row>
    <row r="3425" spans="1:9" x14ac:dyDescent="0.25">
      <c r="A3425" s="1">
        <v>41109</v>
      </c>
      <c r="B3425">
        <v>2.1800000000000002</v>
      </c>
      <c r="C3425">
        <v>2.21</v>
      </c>
      <c r="D3425">
        <v>2.14</v>
      </c>
      <c r="E3425">
        <v>2.15</v>
      </c>
      <c r="F3425">
        <v>21538192</v>
      </c>
      <c r="G3425">
        <v>11.87107456140351</v>
      </c>
      <c r="H3425">
        <v>11.871074561403528</v>
      </c>
      <c r="I3425" s="2">
        <f>tsla_14yr_avg[[#This Row],[Average_14Y_Centered]]-tsla_14yr_avg[[#This Row],[MANUAL ROLLING AVERAGE]]</f>
        <v>-1.7763568394002505E-14</v>
      </c>
    </row>
    <row r="3426" spans="1:9" x14ac:dyDescent="0.25">
      <c r="A3426" s="1">
        <v>41108</v>
      </c>
      <c r="B3426">
        <v>2.09</v>
      </c>
      <c r="C3426">
        <v>2.2400000000000002</v>
      </c>
      <c r="D3426">
        <v>2.0699999999999998</v>
      </c>
      <c r="E3426">
        <v>2.14</v>
      </c>
      <c r="F3426">
        <v>43231304</v>
      </c>
      <c r="G3426">
        <v>11.868731899956121</v>
      </c>
      <c r="H3426">
        <v>11.86873189995614</v>
      </c>
      <c r="I3426" s="2">
        <f>tsla_14yr_avg[[#This Row],[Average_14Y_Centered]]-tsla_14yr_avg[[#This Row],[MANUAL ROLLING AVERAGE]]</f>
        <v>-1.9539925233402755E-14</v>
      </c>
    </row>
    <row r="3427" spans="1:9" x14ac:dyDescent="0.25">
      <c r="A3427" s="1">
        <v>41107</v>
      </c>
      <c r="B3427">
        <v>2.33</v>
      </c>
      <c r="C3427">
        <v>2.35</v>
      </c>
      <c r="D3427">
        <v>2.16</v>
      </c>
      <c r="E3427">
        <v>2.2200000000000002</v>
      </c>
      <c r="F3427">
        <v>38541985</v>
      </c>
      <c r="G3427">
        <v>11.866523266022826</v>
      </c>
      <c r="H3427">
        <v>11.866523266022847</v>
      </c>
      <c r="I3427" s="2">
        <f>tsla_14yr_avg[[#This Row],[Average_14Y_Centered]]-tsla_14yr_avg[[#This Row],[MANUAL ROLLING AVERAGE]]</f>
        <v>-2.1316282072803006E-14</v>
      </c>
    </row>
    <row r="3428" spans="1:9" x14ac:dyDescent="0.25">
      <c r="A3428" s="1">
        <v>41106</v>
      </c>
      <c r="B3428">
        <v>2.29</v>
      </c>
      <c r="C3428">
        <v>2.4</v>
      </c>
      <c r="D3428">
        <v>2.2599999999999998</v>
      </c>
      <c r="E3428">
        <v>2.4</v>
      </c>
      <c r="F3428">
        <v>26158647</v>
      </c>
      <c r="G3428">
        <v>11.864273166447079</v>
      </c>
      <c r="H3428">
        <v>11.864273166447099</v>
      </c>
      <c r="I3428" s="2">
        <f>tsla_14yr_avg[[#This Row],[Average_14Y_Centered]]-tsla_14yr_avg[[#This Row],[MANUAL ROLLING AVERAGE]]</f>
        <v>-1.9539925233402755E-14</v>
      </c>
    </row>
    <row r="3429" spans="1:9" x14ac:dyDescent="0.25">
      <c r="A3429" s="1">
        <v>41103</v>
      </c>
      <c r="B3429">
        <v>2.2000000000000002</v>
      </c>
      <c r="C3429">
        <v>2.29</v>
      </c>
      <c r="D3429">
        <v>2.19</v>
      </c>
      <c r="E3429">
        <v>2.2799999999999998</v>
      </c>
      <c r="F3429">
        <v>19573700</v>
      </c>
      <c r="G3429">
        <v>11.859876923076923</v>
      </c>
      <c r="H3429">
        <v>11.862091388400723</v>
      </c>
      <c r="I3429" s="2">
        <f>tsla_14yr_avg[[#This Row],[Average_14Y_Centered]]-tsla_14yr_avg[[#This Row],[MANUAL ROLLING AVERAGE]]</f>
        <v>-2.2144653237994305E-3</v>
      </c>
    </row>
    <row r="3430" spans="1:9" x14ac:dyDescent="0.25">
      <c r="A3430" s="1">
        <v>41102</v>
      </c>
      <c r="B3430">
        <v>2.09</v>
      </c>
      <c r="C3430">
        <v>2.2000000000000002</v>
      </c>
      <c r="D3430">
        <v>2.0499999999999998</v>
      </c>
      <c r="E3430">
        <v>2.1800000000000002</v>
      </c>
      <c r="F3430">
        <v>16885067</v>
      </c>
      <c r="G3430">
        <v>11.859876923076923</v>
      </c>
      <c r="H3430">
        <v>11.859876923076943</v>
      </c>
      <c r="I3430" s="2">
        <f>tsla_14yr_avg[[#This Row],[Average_14Y_Centered]]-tsla_14yr_avg[[#This Row],[MANUAL ROLLING AVERAGE]]</f>
        <v>-1.9539925233402755E-14</v>
      </c>
    </row>
    <row r="3431" spans="1:9" x14ac:dyDescent="0.25">
      <c r="A3431" s="1">
        <v>41101</v>
      </c>
      <c r="B3431">
        <v>2.1</v>
      </c>
      <c r="C3431">
        <v>2.11</v>
      </c>
      <c r="D3431">
        <v>2.0699999999999998</v>
      </c>
      <c r="E3431">
        <v>2.1</v>
      </c>
      <c r="F3431">
        <v>9577750</v>
      </c>
      <c r="G3431">
        <v>11.857906772207564</v>
      </c>
      <c r="H3431">
        <v>11.857906772207583</v>
      </c>
      <c r="I3431" s="2">
        <f>tsla_14yr_avg[[#This Row],[Average_14Y_Centered]]-tsla_14yr_avg[[#This Row],[MANUAL ROLLING AVERAGE]]</f>
        <v>-1.9539925233402755E-14</v>
      </c>
    </row>
    <row r="3432" spans="1:9" x14ac:dyDescent="0.25">
      <c r="A3432" s="1">
        <v>41100</v>
      </c>
      <c r="B3432">
        <v>2.1</v>
      </c>
      <c r="C3432">
        <v>2.17</v>
      </c>
      <c r="D3432">
        <v>2.06</v>
      </c>
      <c r="E3432">
        <v>2.08</v>
      </c>
      <c r="F3432">
        <v>11375293</v>
      </c>
      <c r="G3432">
        <v>11.856124065112187</v>
      </c>
      <c r="H3432">
        <v>11.856124065112207</v>
      </c>
      <c r="I3432" s="2">
        <f>tsla_14yr_avg[[#This Row],[Average_14Y_Centered]]-tsla_14yr_avg[[#This Row],[MANUAL ROLLING AVERAGE]]</f>
        <v>-1.9539925233402755E-14</v>
      </c>
    </row>
    <row r="3433" spans="1:9" x14ac:dyDescent="0.25">
      <c r="A3433" s="1">
        <v>41099</v>
      </c>
      <c r="B3433">
        <v>2.06</v>
      </c>
      <c r="C3433">
        <v>2.12</v>
      </c>
      <c r="D3433">
        <v>2.04</v>
      </c>
      <c r="E3433">
        <v>2.1</v>
      </c>
      <c r="F3433">
        <v>13656148</v>
      </c>
      <c r="G3433">
        <v>11.854330985915494</v>
      </c>
      <c r="H3433">
        <v>11.854330985915512</v>
      </c>
      <c r="I3433" s="2">
        <f>tsla_14yr_avg[[#This Row],[Average_14Y_Centered]]-tsla_14yr_avg[[#This Row],[MANUAL ROLLING AVERAGE]]</f>
        <v>-1.7763568394002505E-14</v>
      </c>
    </row>
    <row r="3434" spans="1:9" x14ac:dyDescent="0.25">
      <c r="A3434" s="1">
        <v>41096</v>
      </c>
      <c r="B3434">
        <v>2.0699999999999998</v>
      </c>
      <c r="C3434">
        <v>2.12</v>
      </c>
      <c r="D3434">
        <v>2.0499999999999998</v>
      </c>
      <c r="E3434">
        <v>2.0699999999999998</v>
      </c>
      <c r="F3434">
        <v>11769927</v>
      </c>
      <c r="G3434">
        <v>11.851251101321584</v>
      </c>
      <c r="H3434">
        <v>11.852796125055059</v>
      </c>
      <c r="I3434" s="2">
        <f>tsla_14yr_avg[[#This Row],[Average_14Y_Centered]]-tsla_14yr_avg[[#This Row],[MANUAL ROLLING AVERAGE]]</f>
        <v>-1.5450237334757588E-3</v>
      </c>
    </row>
    <row r="3435" spans="1:9" x14ac:dyDescent="0.25">
      <c r="A3435" s="1">
        <v>41095</v>
      </c>
      <c r="B3435">
        <v>2.0499999999999998</v>
      </c>
      <c r="C3435">
        <v>2.11</v>
      </c>
      <c r="D3435">
        <v>2.0499999999999998</v>
      </c>
      <c r="E3435">
        <v>2.08</v>
      </c>
      <c r="F3435">
        <v>18808009</v>
      </c>
      <c r="G3435">
        <v>11.851251101321584</v>
      </c>
      <c r="H3435">
        <v>11.851251101321605</v>
      </c>
      <c r="I3435" s="2">
        <f>tsla_14yr_avg[[#This Row],[Average_14Y_Centered]]-tsla_14yr_avg[[#This Row],[MANUAL ROLLING AVERAGE]]</f>
        <v>-2.1316282072803006E-14</v>
      </c>
    </row>
    <row r="3436" spans="1:9" x14ac:dyDescent="0.25">
      <c r="A3436" s="1">
        <v>41093</v>
      </c>
      <c r="B3436">
        <v>2.04</v>
      </c>
      <c r="C3436">
        <v>2.0699999999999998</v>
      </c>
      <c r="D3436">
        <v>2.0299999999999998</v>
      </c>
      <c r="E3436">
        <v>2.04</v>
      </c>
      <c r="F3436">
        <v>14206935</v>
      </c>
      <c r="G3436">
        <v>11.849625385632438</v>
      </c>
      <c r="H3436">
        <v>11.849625385632455</v>
      </c>
      <c r="I3436" s="2">
        <f>tsla_14yr_avg[[#This Row],[Average_14Y_Centered]]-tsla_14yr_avg[[#This Row],[MANUAL ROLLING AVERAGE]]</f>
        <v>-1.7763568394002505E-14</v>
      </c>
    </row>
    <row r="3437" spans="1:9" x14ac:dyDescent="0.25">
      <c r="A3437" s="1">
        <v>41092</v>
      </c>
      <c r="B3437">
        <v>2.09</v>
      </c>
      <c r="C3437">
        <v>2.12</v>
      </c>
      <c r="D3437">
        <v>2.0099999999999998</v>
      </c>
      <c r="E3437">
        <v>2.0299999999999998</v>
      </c>
      <c r="F3437">
        <v>19733030</v>
      </c>
      <c r="G3437">
        <v>11.847945326278658</v>
      </c>
      <c r="H3437">
        <v>11.847945326278678</v>
      </c>
      <c r="I3437" s="2">
        <f>tsla_14yr_avg[[#This Row],[Average_14Y_Centered]]-tsla_14yr_avg[[#This Row],[MANUAL ROLLING AVERAGE]]</f>
        <v>-1.9539925233402755E-14</v>
      </c>
    </row>
    <row r="3438" spans="1:9" x14ac:dyDescent="0.25">
      <c r="A3438" s="1">
        <v>41089</v>
      </c>
      <c r="B3438">
        <v>2.19</v>
      </c>
      <c r="C3438">
        <v>2.19</v>
      </c>
      <c r="D3438">
        <v>2.0699999999999998</v>
      </c>
      <c r="E3438">
        <v>2.09</v>
      </c>
      <c r="F3438">
        <v>16885577</v>
      </c>
      <c r="G3438">
        <v>11.845114739629302</v>
      </c>
      <c r="H3438">
        <v>11.84656815174241</v>
      </c>
      <c r="I3438" s="2">
        <f>tsla_14yr_avg[[#This Row],[Average_14Y_Centered]]-tsla_14yr_avg[[#This Row],[MANUAL ROLLING AVERAGE]]</f>
        <v>-1.4534121131077882E-3</v>
      </c>
    </row>
    <row r="3439" spans="1:9" x14ac:dyDescent="0.25">
      <c r="A3439" s="1">
        <v>41088</v>
      </c>
      <c r="B3439">
        <v>2.13</v>
      </c>
      <c r="C3439">
        <v>2.14</v>
      </c>
      <c r="D3439">
        <v>2.04</v>
      </c>
      <c r="E3439">
        <v>2.09</v>
      </c>
      <c r="F3439">
        <v>13710613</v>
      </c>
      <c r="G3439">
        <v>11.845114739629302</v>
      </c>
      <c r="H3439">
        <v>11.845114739629324</v>
      </c>
      <c r="I3439" s="2">
        <f>tsla_14yr_avg[[#This Row],[Average_14Y_Centered]]-tsla_14yr_avg[[#This Row],[MANUAL ROLLING AVERAGE]]</f>
        <v>-2.1316282072803006E-14</v>
      </c>
    </row>
    <row r="3440" spans="1:9" x14ac:dyDescent="0.25">
      <c r="A3440" s="1">
        <v>41087</v>
      </c>
      <c r="B3440">
        <v>2.13</v>
      </c>
      <c r="C3440">
        <v>2.16</v>
      </c>
      <c r="D3440">
        <v>2.1</v>
      </c>
      <c r="E3440">
        <v>2.13</v>
      </c>
      <c r="F3440">
        <v>15707926</v>
      </c>
      <c r="G3440">
        <v>11.843766004415009</v>
      </c>
      <c r="H3440">
        <v>11.843766004415031</v>
      </c>
      <c r="I3440" s="2">
        <f>tsla_14yr_avg[[#This Row],[Average_14Y_Centered]]-tsla_14yr_avg[[#This Row],[MANUAL ROLLING AVERAGE]]</f>
        <v>-2.1316282072803006E-14</v>
      </c>
    </row>
    <row r="3441" spans="1:9" x14ac:dyDescent="0.25">
      <c r="A3441" s="1">
        <v>41086</v>
      </c>
      <c r="B3441">
        <v>2.14</v>
      </c>
      <c r="C3441">
        <v>2.16</v>
      </c>
      <c r="D3441">
        <v>2.09</v>
      </c>
      <c r="E3441">
        <v>2.11</v>
      </c>
      <c r="F3441">
        <v>39207775</v>
      </c>
      <c r="G3441">
        <v>11.842433745583037</v>
      </c>
      <c r="H3441">
        <v>11.842433745583056</v>
      </c>
      <c r="I3441" s="2">
        <f>tsla_14yr_avg[[#This Row],[Average_14Y_Centered]]-tsla_14yr_avg[[#This Row],[MANUAL ROLLING AVERAGE]]</f>
        <v>-1.9539925233402755E-14</v>
      </c>
    </row>
    <row r="3442" spans="1:9" x14ac:dyDescent="0.25">
      <c r="A3442" s="1">
        <v>41085</v>
      </c>
      <c r="B3442">
        <v>2.2599999999999998</v>
      </c>
      <c r="C3442">
        <v>2.27</v>
      </c>
      <c r="D3442">
        <v>2.1800000000000002</v>
      </c>
      <c r="E3442">
        <v>2.21</v>
      </c>
      <c r="F3442">
        <v>22547813</v>
      </c>
      <c r="G3442">
        <v>11.841206363234646</v>
      </c>
      <c r="H3442">
        <v>11.841206363234663</v>
      </c>
      <c r="I3442" s="2">
        <f>tsla_14yr_avg[[#This Row],[Average_14Y_Centered]]-tsla_14yr_avg[[#This Row],[MANUAL ROLLING AVERAGE]]</f>
        <v>-1.7763568394002505E-14</v>
      </c>
    </row>
    <row r="3443" spans="1:9" x14ac:dyDescent="0.25">
      <c r="A3443" s="1">
        <v>41082</v>
      </c>
      <c r="B3443">
        <v>2.17</v>
      </c>
      <c r="C3443">
        <v>2.27</v>
      </c>
      <c r="D3443">
        <v>2.16</v>
      </c>
      <c r="E3443">
        <v>2.25</v>
      </c>
      <c r="F3443">
        <v>45711827</v>
      </c>
      <c r="G3443">
        <v>11.838606811145509</v>
      </c>
      <c r="H3443">
        <v>11.839964633068099</v>
      </c>
      <c r="I3443" s="2">
        <f>tsla_14yr_avg[[#This Row],[Average_14Y_Centered]]-tsla_14yr_avg[[#This Row],[MANUAL ROLLING AVERAGE]]</f>
        <v>-1.3578219225909294E-3</v>
      </c>
    </row>
    <row r="3444" spans="1:9" x14ac:dyDescent="0.25">
      <c r="A3444" s="1">
        <v>41081</v>
      </c>
      <c r="B3444">
        <v>2.2799999999999998</v>
      </c>
      <c r="C3444">
        <v>2.29</v>
      </c>
      <c r="D3444">
        <v>2.12</v>
      </c>
      <c r="E3444">
        <v>2.15</v>
      </c>
      <c r="F3444">
        <v>28378454</v>
      </c>
      <c r="G3444">
        <v>11.838606811145509</v>
      </c>
      <c r="H3444">
        <v>11.838606811145526</v>
      </c>
      <c r="I3444" s="2">
        <f>tsla_14yr_avg[[#This Row],[Average_14Y_Centered]]-tsla_14yr_avg[[#This Row],[MANUAL ROLLING AVERAGE]]</f>
        <v>-1.7763568394002505E-14</v>
      </c>
    </row>
    <row r="3445" spans="1:9" x14ac:dyDescent="0.25">
      <c r="A3445" s="1">
        <v>41080</v>
      </c>
      <c r="B3445">
        <v>2.23</v>
      </c>
      <c r="C3445">
        <v>2.2999999999999998</v>
      </c>
      <c r="D3445">
        <v>2.21</v>
      </c>
      <c r="E3445">
        <v>2.25</v>
      </c>
      <c r="F3445">
        <v>51335183</v>
      </c>
      <c r="G3445">
        <v>11.837300884955752</v>
      </c>
      <c r="H3445">
        <v>11.837300884955768</v>
      </c>
      <c r="I3445" s="2">
        <f>tsla_14yr_avg[[#This Row],[Average_14Y_Centered]]-tsla_14yr_avg[[#This Row],[MANUAL ROLLING AVERAGE]]</f>
        <v>-1.5987211554602254E-14</v>
      </c>
    </row>
    <row r="3446" spans="1:9" x14ac:dyDescent="0.25">
      <c r="A3446" s="1">
        <v>41079</v>
      </c>
      <c r="B3446">
        <v>2.13</v>
      </c>
      <c r="C3446">
        <v>2.1800000000000002</v>
      </c>
      <c r="D3446">
        <v>2.1</v>
      </c>
      <c r="E3446">
        <v>2.14</v>
      </c>
      <c r="F3446">
        <v>13665448</v>
      </c>
      <c r="G3446">
        <v>11.836060203629925</v>
      </c>
      <c r="H3446">
        <v>11.836060203629941</v>
      </c>
      <c r="I3446" s="2">
        <f>tsla_14yr_avg[[#This Row],[Average_14Y_Centered]]-tsla_14yr_avg[[#This Row],[MANUAL ROLLING AVERAGE]]</f>
        <v>-1.5987211554602254E-14</v>
      </c>
    </row>
    <row r="3447" spans="1:9" x14ac:dyDescent="0.25">
      <c r="A3447" s="1">
        <v>41078</v>
      </c>
      <c r="B3447">
        <v>2</v>
      </c>
      <c r="C3447">
        <v>2.16</v>
      </c>
      <c r="D3447">
        <v>1.97</v>
      </c>
      <c r="E3447">
        <v>2.12</v>
      </c>
      <c r="F3447">
        <v>18851959</v>
      </c>
      <c r="G3447">
        <v>11.834614703277236</v>
      </c>
      <c r="H3447">
        <v>11.834614703277252</v>
      </c>
      <c r="I3447" s="2">
        <f>tsla_14yr_avg[[#This Row],[Average_14Y_Centered]]-tsla_14yr_avg[[#This Row],[MANUAL ROLLING AVERAGE]]</f>
        <v>-1.5987211554602254E-14</v>
      </c>
    </row>
    <row r="3448" spans="1:9" x14ac:dyDescent="0.25">
      <c r="A3448" s="1">
        <v>41075</v>
      </c>
      <c r="B3448">
        <v>1.96</v>
      </c>
      <c r="C3448">
        <v>2</v>
      </c>
      <c r="D3448">
        <v>1.92</v>
      </c>
      <c r="E3448">
        <v>1.99</v>
      </c>
      <c r="F3448">
        <v>9701065</v>
      </c>
      <c r="G3448">
        <v>11.831817375886525</v>
      </c>
      <c r="H3448">
        <v>11.833221089942414</v>
      </c>
      <c r="I3448" s="2">
        <f>tsla_14yr_avg[[#This Row],[Average_14Y_Centered]]-tsla_14yr_avg[[#This Row],[MANUAL ROLLING AVERAGE]]</f>
        <v>-1.4037140558897931E-3</v>
      </c>
    </row>
    <row r="3449" spans="1:9" x14ac:dyDescent="0.25">
      <c r="A3449" s="1">
        <v>41074</v>
      </c>
      <c r="B3449">
        <v>2.0099999999999998</v>
      </c>
      <c r="C3449">
        <v>2.04</v>
      </c>
      <c r="D3449">
        <v>1.91</v>
      </c>
      <c r="E3449">
        <v>1.96</v>
      </c>
      <c r="F3449">
        <v>13082428</v>
      </c>
      <c r="G3449">
        <v>11.831817375886525</v>
      </c>
      <c r="H3449">
        <v>11.831817375886539</v>
      </c>
      <c r="I3449" s="2">
        <f>tsla_14yr_avg[[#This Row],[Average_14Y_Centered]]-tsla_14yr_avg[[#This Row],[MANUAL ROLLING AVERAGE]]</f>
        <v>-1.4210854715202004E-14</v>
      </c>
    </row>
    <row r="3450" spans="1:9" x14ac:dyDescent="0.25">
      <c r="A3450" s="1">
        <v>41073</v>
      </c>
      <c r="B3450">
        <v>1.97</v>
      </c>
      <c r="C3450">
        <v>2.04</v>
      </c>
      <c r="D3450">
        <v>1.96</v>
      </c>
      <c r="E3450">
        <v>1.98</v>
      </c>
      <c r="F3450">
        <v>12665577</v>
      </c>
      <c r="G3450">
        <v>11.83070953436807</v>
      </c>
      <c r="H3450">
        <v>11.830709534368085</v>
      </c>
      <c r="I3450" s="2">
        <f>tsla_14yr_avg[[#This Row],[Average_14Y_Centered]]-tsla_14yr_avg[[#This Row],[MANUAL ROLLING AVERAGE]]</f>
        <v>-1.4210854715202004E-14</v>
      </c>
    </row>
    <row r="3451" spans="1:9" x14ac:dyDescent="0.25">
      <c r="A3451" s="1">
        <v>41072</v>
      </c>
      <c r="B3451">
        <v>1.95</v>
      </c>
      <c r="C3451">
        <v>1.99</v>
      </c>
      <c r="D3451">
        <v>1.92</v>
      </c>
      <c r="E3451">
        <v>1.98</v>
      </c>
      <c r="F3451">
        <v>8534920</v>
      </c>
      <c r="G3451">
        <v>11.829631765749777</v>
      </c>
      <c r="H3451">
        <v>11.829631765749792</v>
      </c>
      <c r="I3451" s="2">
        <f>tsla_14yr_avg[[#This Row],[Average_14Y_Centered]]-tsla_14yr_avg[[#This Row],[MANUAL ROLLING AVERAGE]]</f>
        <v>-1.4210854715202004E-14</v>
      </c>
    </row>
    <row r="3452" spans="1:9" x14ac:dyDescent="0.25">
      <c r="A3452" s="1">
        <v>41071</v>
      </c>
      <c r="B3452">
        <v>2.02</v>
      </c>
      <c r="C3452">
        <v>2.0699999999999998</v>
      </c>
      <c r="D3452">
        <v>1.93</v>
      </c>
      <c r="E3452">
        <v>1.94</v>
      </c>
      <c r="F3452">
        <v>9539215</v>
      </c>
      <c r="G3452">
        <v>11.828690634709277</v>
      </c>
      <c r="H3452">
        <v>11.828690634709288</v>
      </c>
      <c r="I3452" s="2">
        <f>tsla_14yr_avg[[#This Row],[Average_14Y_Centered]]-tsla_14yr_avg[[#This Row],[MANUAL ROLLING AVERAGE]]</f>
        <v>0</v>
      </c>
    </row>
    <row r="3453" spans="1:9" x14ac:dyDescent="0.25">
      <c r="A3453" s="1">
        <v>41068</v>
      </c>
      <c r="B3453">
        <v>1.92</v>
      </c>
      <c r="C3453">
        <v>2.0099999999999998</v>
      </c>
      <c r="D3453">
        <v>1.88</v>
      </c>
      <c r="E3453">
        <v>2.0099999999999998</v>
      </c>
      <c r="F3453">
        <v>13218149</v>
      </c>
      <c r="G3453">
        <v>11.826468236339405</v>
      </c>
      <c r="H3453">
        <v>11.827517761989355</v>
      </c>
      <c r="I3453" s="2">
        <f>tsla_14yr_avg[[#This Row],[Average_14Y_Centered]]-tsla_14yr_avg[[#This Row],[MANUAL ROLLING AVERAGE]]</f>
        <v>-1.0495256499503114E-3</v>
      </c>
    </row>
    <row r="3454" spans="1:9" x14ac:dyDescent="0.25">
      <c r="A3454" s="1">
        <v>41067</v>
      </c>
      <c r="B3454">
        <v>1.99</v>
      </c>
      <c r="C3454">
        <v>1.99</v>
      </c>
      <c r="D3454">
        <v>1.92</v>
      </c>
      <c r="E3454">
        <v>1.93</v>
      </c>
      <c r="F3454">
        <v>7380233</v>
      </c>
      <c r="G3454">
        <v>11.826468236339405</v>
      </c>
      <c r="H3454">
        <v>11.826468236339418</v>
      </c>
      <c r="I3454" s="2">
        <f>tsla_14yr_avg[[#This Row],[Average_14Y_Centered]]-tsla_14yr_avg[[#This Row],[MANUAL ROLLING AVERAGE]]</f>
        <v>0</v>
      </c>
    </row>
    <row r="3455" spans="1:9" x14ac:dyDescent="0.25">
      <c r="A3455" s="1">
        <v>41066</v>
      </c>
      <c r="B3455">
        <v>1.88</v>
      </c>
      <c r="C3455">
        <v>1.96</v>
      </c>
      <c r="D3455">
        <v>1.88</v>
      </c>
      <c r="E3455">
        <v>1.95</v>
      </c>
      <c r="F3455">
        <v>13657633</v>
      </c>
      <c r="G3455">
        <v>11.825666666666667</v>
      </c>
      <c r="H3455">
        <v>11.825666666666679</v>
      </c>
      <c r="I3455" s="2">
        <f>tsla_14yr_avg[[#This Row],[Average_14Y_Centered]]-tsla_14yr_avg[[#This Row],[MANUAL ROLLING AVERAGE]]</f>
        <v>0</v>
      </c>
    </row>
    <row r="3456" spans="1:9" x14ac:dyDescent="0.25">
      <c r="A3456" s="1">
        <v>41065</v>
      </c>
      <c r="B3456">
        <v>1.86</v>
      </c>
      <c r="C3456">
        <v>1.89</v>
      </c>
      <c r="D3456">
        <v>1.84</v>
      </c>
      <c r="E3456">
        <v>1.86</v>
      </c>
      <c r="F3456">
        <v>9463285</v>
      </c>
      <c r="G3456">
        <v>11.82481991996443</v>
      </c>
      <c r="H3456">
        <v>11.82481991996444</v>
      </c>
      <c r="I3456" s="2">
        <f>tsla_14yr_avg[[#This Row],[Average_14Y_Centered]]-tsla_14yr_avg[[#This Row],[MANUAL ROLLING AVERAGE]]</f>
        <v>0</v>
      </c>
    </row>
    <row r="3457" spans="1:9" x14ac:dyDescent="0.25">
      <c r="A3457" s="1">
        <v>41064</v>
      </c>
      <c r="B3457">
        <v>1.87</v>
      </c>
      <c r="C3457">
        <v>1.89</v>
      </c>
      <c r="D3457">
        <v>1.81</v>
      </c>
      <c r="E3457">
        <v>1.86</v>
      </c>
      <c r="F3457">
        <v>15462526</v>
      </c>
      <c r="G3457">
        <v>11.82424822064057</v>
      </c>
      <c r="H3457">
        <v>11.824248220640582</v>
      </c>
      <c r="I3457" s="2">
        <f>tsla_14yr_avg[[#This Row],[Average_14Y_Centered]]-tsla_14yr_avg[[#This Row],[MANUAL ROLLING AVERAGE]]</f>
        <v>0</v>
      </c>
    </row>
    <row r="3458" spans="1:9" x14ac:dyDescent="0.25">
      <c r="A3458" s="1">
        <v>41061</v>
      </c>
      <c r="B3458">
        <v>1.9</v>
      </c>
      <c r="C3458">
        <v>1.94</v>
      </c>
      <c r="D3458">
        <v>1.85</v>
      </c>
      <c r="E3458">
        <v>1.88</v>
      </c>
      <c r="F3458">
        <v>13285664</v>
      </c>
      <c r="G3458">
        <v>11.823717720391807</v>
      </c>
      <c r="H3458">
        <v>11.823765020026714</v>
      </c>
      <c r="I3458" s="2">
        <f>tsla_14yr_avg[[#This Row],[Average_14Y_Centered]]-tsla_14yr_avg[[#This Row],[MANUAL ROLLING AVERAGE]]</f>
        <v>-4.7299634907460586E-5</v>
      </c>
    </row>
    <row r="3459" spans="1:9" x14ac:dyDescent="0.25">
      <c r="A3459" s="1">
        <v>41060</v>
      </c>
      <c r="B3459">
        <v>2</v>
      </c>
      <c r="C3459">
        <v>2.02</v>
      </c>
      <c r="D3459">
        <v>1.92</v>
      </c>
      <c r="E3459">
        <v>1.97</v>
      </c>
      <c r="F3459">
        <v>16780532</v>
      </c>
      <c r="G3459">
        <v>11.823717720391807</v>
      </c>
      <c r="H3459">
        <v>11.823717720391821</v>
      </c>
      <c r="I3459" s="2">
        <f>tsla_14yr_avg[[#This Row],[Average_14Y_Centered]]-tsla_14yr_avg[[#This Row],[MANUAL ROLLING AVERAGE]]</f>
        <v>-1.4210854715202004E-14</v>
      </c>
    </row>
    <row r="3460" spans="1:9" x14ac:dyDescent="0.25">
      <c r="A3460" s="1">
        <v>41059</v>
      </c>
      <c r="B3460">
        <v>2.0699999999999998</v>
      </c>
      <c r="C3460">
        <v>2.09</v>
      </c>
      <c r="D3460">
        <v>2.02</v>
      </c>
      <c r="E3460">
        <v>2.0299999999999998</v>
      </c>
      <c r="F3460">
        <v>19607135</v>
      </c>
      <c r="G3460">
        <v>11.823487750556792</v>
      </c>
      <c r="H3460">
        <v>11.823487750556808</v>
      </c>
      <c r="I3460" s="2">
        <f>tsla_14yr_avg[[#This Row],[Average_14Y_Centered]]-tsla_14yr_avg[[#This Row],[MANUAL ROLLING AVERAGE]]</f>
        <v>-1.5987211554602254E-14</v>
      </c>
    </row>
    <row r="3461" spans="1:9" x14ac:dyDescent="0.25">
      <c r="A3461" s="1">
        <v>41058</v>
      </c>
      <c r="B3461">
        <v>2</v>
      </c>
      <c r="C3461">
        <v>2.13</v>
      </c>
      <c r="D3461">
        <v>2</v>
      </c>
      <c r="E3461">
        <v>2.11</v>
      </c>
      <c r="F3461">
        <v>24748780</v>
      </c>
      <c r="G3461">
        <v>11.823163992869876</v>
      </c>
      <c r="H3461">
        <v>11.823163992869889</v>
      </c>
      <c r="I3461" s="2">
        <f>tsla_14yr_avg[[#This Row],[Average_14Y_Centered]]-tsla_14yr_avg[[#This Row],[MANUAL ROLLING AVERAGE]]</f>
        <v>0</v>
      </c>
    </row>
    <row r="3462" spans="1:9" x14ac:dyDescent="0.25">
      <c r="A3462" s="1">
        <v>41054</v>
      </c>
      <c r="B3462">
        <v>2.0099999999999998</v>
      </c>
      <c r="C3462">
        <v>2.0299999999999998</v>
      </c>
      <c r="D3462">
        <v>1.95</v>
      </c>
      <c r="E3462">
        <v>1.99</v>
      </c>
      <c r="F3462">
        <v>11355150</v>
      </c>
      <c r="G3462">
        <v>11.822453166815345</v>
      </c>
      <c r="H3462">
        <v>11.822790905037909</v>
      </c>
      <c r="I3462" s="2">
        <f>tsla_14yr_avg[[#This Row],[Average_14Y_Centered]]-tsla_14yr_avg[[#This Row],[MANUAL ROLLING AVERAGE]]</f>
        <v>-3.377382225639991E-4</v>
      </c>
    </row>
    <row r="3463" spans="1:9" x14ac:dyDescent="0.25">
      <c r="A3463" s="1">
        <v>41053</v>
      </c>
      <c r="B3463">
        <v>2.08</v>
      </c>
      <c r="C3463">
        <v>2.08</v>
      </c>
      <c r="D3463">
        <v>1.98</v>
      </c>
      <c r="E3463">
        <v>2.02</v>
      </c>
      <c r="F3463">
        <v>16132817</v>
      </c>
      <c r="G3463">
        <v>11.822453166815345</v>
      </c>
      <c r="H3463">
        <v>11.822453166815357</v>
      </c>
      <c r="I3463" s="2">
        <f>tsla_14yr_avg[[#This Row],[Average_14Y_Centered]]-tsla_14yr_avg[[#This Row],[MANUAL ROLLING AVERAGE]]</f>
        <v>0</v>
      </c>
    </row>
    <row r="3464" spans="1:9" x14ac:dyDescent="0.25">
      <c r="A3464" s="1">
        <v>41052</v>
      </c>
      <c r="B3464">
        <v>2.04</v>
      </c>
      <c r="C3464">
        <v>2.0699999999999998</v>
      </c>
      <c r="D3464">
        <v>1.97</v>
      </c>
      <c r="E3464">
        <v>2.0699999999999998</v>
      </c>
      <c r="F3464">
        <v>18305254</v>
      </c>
      <c r="G3464">
        <v>11.822057117358321</v>
      </c>
      <c r="H3464">
        <v>11.822057117358337</v>
      </c>
      <c r="I3464" s="2">
        <f>tsla_14yr_avg[[#This Row],[Average_14Y_Centered]]-tsla_14yr_avg[[#This Row],[MANUAL ROLLING AVERAGE]]</f>
        <v>-1.5987211554602254E-14</v>
      </c>
    </row>
    <row r="3465" spans="1:9" x14ac:dyDescent="0.25">
      <c r="A3465" s="1">
        <v>41051</v>
      </c>
      <c r="B3465">
        <v>2.0099999999999998</v>
      </c>
      <c r="C3465">
        <v>2.09</v>
      </c>
      <c r="D3465">
        <v>2</v>
      </c>
      <c r="E3465">
        <v>2.0499999999999998</v>
      </c>
      <c r="F3465">
        <v>35492586</v>
      </c>
      <c r="G3465">
        <v>11.821517857142858</v>
      </c>
      <c r="H3465">
        <v>11.821517857142871</v>
      </c>
      <c r="I3465" s="2">
        <f>tsla_14yr_avg[[#This Row],[Average_14Y_Centered]]-tsla_14yr_avg[[#This Row],[MANUAL ROLLING AVERAGE]]</f>
        <v>0</v>
      </c>
    </row>
    <row r="3466" spans="1:9" x14ac:dyDescent="0.25">
      <c r="A3466" s="1">
        <v>41050</v>
      </c>
      <c r="B3466">
        <v>1.84</v>
      </c>
      <c r="C3466">
        <v>1.95</v>
      </c>
      <c r="D3466">
        <v>1.81</v>
      </c>
      <c r="E3466">
        <v>1.92</v>
      </c>
      <c r="F3466">
        <v>22127573</v>
      </c>
      <c r="G3466">
        <v>11.821058508262617</v>
      </c>
      <c r="H3466">
        <v>11.821058508262629</v>
      </c>
      <c r="I3466" s="2">
        <f>tsla_14yr_avg[[#This Row],[Average_14Y_Centered]]-tsla_14yr_avg[[#This Row],[MANUAL ROLLING AVERAGE]]</f>
        <v>0</v>
      </c>
    </row>
    <row r="3467" spans="1:9" x14ac:dyDescent="0.25">
      <c r="A3467" s="1">
        <v>41047</v>
      </c>
      <c r="B3467">
        <v>1.89</v>
      </c>
      <c r="C3467">
        <v>1.9</v>
      </c>
      <c r="D3467">
        <v>1.79</v>
      </c>
      <c r="E3467">
        <v>1.84</v>
      </c>
      <c r="F3467">
        <v>24247330</v>
      </c>
      <c r="G3467">
        <v>11.819396513187304</v>
      </c>
      <c r="H3467">
        <v>11.820232350312793</v>
      </c>
      <c r="I3467" s="2">
        <f>tsla_14yr_avg[[#This Row],[Average_14Y_Centered]]-tsla_14yr_avg[[#This Row],[MANUAL ROLLING AVERAGE]]</f>
        <v>-8.3583712548929157E-4</v>
      </c>
    </row>
    <row r="3468" spans="1:9" x14ac:dyDescent="0.25">
      <c r="A3468" s="1">
        <v>41046</v>
      </c>
      <c r="B3468">
        <v>1.95</v>
      </c>
      <c r="C3468">
        <v>1.99</v>
      </c>
      <c r="D3468">
        <v>1.88</v>
      </c>
      <c r="E3468">
        <v>1.9</v>
      </c>
      <c r="F3468">
        <v>17235663</v>
      </c>
      <c r="G3468">
        <v>11.819396513187304</v>
      </c>
      <c r="H3468">
        <v>11.819396513187316</v>
      </c>
      <c r="I3468" s="2">
        <f>tsla_14yr_avg[[#This Row],[Average_14Y_Centered]]-tsla_14yr_avg[[#This Row],[MANUAL ROLLING AVERAGE]]</f>
        <v>0</v>
      </c>
    </row>
    <row r="3469" spans="1:9" x14ac:dyDescent="0.25">
      <c r="A3469" s="1">
        <v>41045</v>
      </c>
      <c r="B3469">
        <v>1.97</v>
      </c>
      <c r="C3469">
        <v>2.0099999999999998</v>
      </c>
      <c r="D3469">
        <v>1.93</v>
      </c>
      <c r="E3469">
        <v>1.95</v>
      </c>
      <c r="F3469">
        <v>18857914</v>
      </c>
      <c r="G3469">
        <v>11.818389982110912</v>
      </c>
      <c r="H3469">
        <v>11.818389982110924</v>
      </c>
      <c r="I3469" s="2">
        <f>tsla_14yr_avg[[#This Row],[Average_14Y_Centered]]-tsla_14yr_avg[[#This Row],[MANUAL ROLLING AVERAGE]]</f>
        <v>0</v>
      </c>
    </row>
    <row r="3470" spans="1:9" x14ac:dyDescent="0.25">
      <c r="A3470" s="1">
        <v>41044</v>
      </c>
      <c r="B3470">
        <v>2.02</v>
      </c>
      <c r="C3470">
        <v>2.06</v>
      </c>
      <c r="D3470">
        <v>1.95</v>
      </c>
      <c r="E3470">
        <v>1.96</v>
      </c>
      <c r="F3470">
        <v>23785254</v>
      </c>
      <c r="G3470">
        <v>11.816868008948544</v>
      </c>
      <c r="H3470">
        <v>11.816868008948557</v>
      </c>
      <c r="I3470" s="2">
        <f>tsla_14yr_avg[[#This Row],[Average_14Y_Centered]]-tsla_14yr_avg[[#This Row],[MANUAL ROLLING AVERAGE]]</f>
        <v>0</v>
      </c>
    </row>
    <row r="3471" spans="1:9" x14ac:dyDescent="0.25">
      <c r="A3471" s="1">
        <v>41043</v>
      </c>
      <c r="B3471">
        <v>2.13</v>
      </c>
      <c r="C3471">
        <v>2.14</v>
      </c>
      <c r="D3471">
        <v>2</v>
      </c>
      <c r="E3471">
        <v>2</v>
      </c>
      <c r="F3471">
        <v>20712651</v>
      </c>
      <c r="G3471">
        <v>11.815237242614144</v>
      </c>
      <c r="H3471">
        <v>11.815237242614158</v>
      </c>
      <c r="I3471" s="2">
        <f>tsla_14yr_avg[[#This Row],[Average_14Y_Centered]]-tsla_14yr_avg[[#This Row],[MANUAL ROLLING AVERAGE]]</f>
        <v>-1.4210854715202004E-14</v>
      </c>
    </row>
    <row r="3472" spans="1:9" x14ac:dyDescent="0.25">
      <c r="A3472" s="1">
        <v>41040</v>
      </c>
      <c r="B3472">
        <v>2.17</v>
      </c>
      <c r="C3472">
        <v>2.23</v>
      </c>
      <c r="D3472">
        <v>2.14</v>
      </c>
      <c r="E3472">
        <v>2.15</v>
      </c>
      <c r="F3472">
        <v>18318094</v>
      </c>
      <c r="G3472">
        <v>11.812105734767023</v>
      </c>
      <c r="H3472">
        <v>11.813591580832972</v>
      </c>
      <c r="I3472" s="2">
        <f>tsla_14yr_avg[[#This Row],[Average_14Y_Centered]]-tsla_14yr_avg[[#This Row],[MANUAL ROLLING AVERAGE]]</f>
        <v>-1.4858460659485928E-3</v>
      </c>
    </row>
    <row r="3473" spans="1:9" x14ac:dyDescent="0.25">
      <c r="A3473" s="1">
        <v>41039</v>
      </c>
      <c r="B3473">
        <v>2.2000000000000002</v>
      </c>
      <c r="C3473">
        <v>2.31</v>
      </c>
      <c r="D3473">
        <v>2.16</v>
      </c>
      <c r="E3473">
        <v>2.2000000000000002</v>
      </c>
      <c r="F3473">
        <v>83344586</v>
      </c>
      <c r="G3473">
        <v>11.812105734767023</v>
      </c>
      <c r="H3473">
        <v>11.812105734767036</v>
      </c>
      <c r="I3473" s="2">
        <f>tsla_14yr_avg[[#This Row],[Average_14Y_Centered]]-tsla_14yr_avg[[#This Row],[MANUAL ROLLING AVERAGE]]</f>
        <v>0</v>
      </c>
    </row>
    <row r="3474" spans="1:9" x14ac:dyDescent="0.25">
      <c r="A3474" s="1">
        <v>41038</v>
      </c>
      <c r="B3474">
        <v>2.02</v>
      </c>
      <c r="C3474">
        <v>2.0499999999999998</v>
      </c>
      <c r="D3474">
        <v>1.98</v>
      </c>
      <c r="E3474">
        <v>2</v>
      </c>
      <c r="F3474">
        <v>29217450</v>
      </c>
      <c r="G3474">
        <v>11.810242043926491</v>
      </c>
      <c r="H3474">
        <v>11.8102420439265</v>
      </c>
      <c r="I3474" s="2">
        <f>tsla_14yr_avg[[#This Row],[Average_14Y_Centered]]-tsla_14yr_avg[[#This Row],[MANUAL ROLLING AVERAGE]]</f>
        <v>0</v>
      </c>
    </row>
    <row r="3475" spans="1:9" x14ac:dyDescent="0.25">
      <c r="A3475" s="1">
        <v>41037</v>
      </c>
      <c r="B3475">
        <v>2.17</v>
      </c>
      <c r="C3475">
        <v>2.1800000000000002</v>
      </c>
      <c r="D3475">
        <v>1.96</v>
      </c>
      <c r="E3475">
        <v>2.0099999999999998</v>
      </c>
      <c r="F3475">
        <v>46457748</v>
      </c>
      <c r="G3475">
        <v>11.808304932735425</v>
      </c>
      <c r="H3475">
        <v>11.808304932735437</v>
      </c>
      <c r="I3475" s="2">
        <f>tsla_14yr_avg[[#This Row],[Average_14Y_Centered]]-tsla_14yr_avg[[#This Row],[MANUAL ROLLING AVERAGE]]</f>
        <v>0</v>
      </c>
    </row>
    <row r="3476" spans="1:9" x14ac:dyDescent="0.25">
      <c r="A3476" s="1">
        <v>41036</v>
      </c>
      <c r="B3476">
        <v>2.13</v>
      </c>
      <c r="C3476">
        <v>2.17</v>
      </c>
      <c r="D3476">
        <v>2.11</v>
      </c>
      <c r="E3476">
        <v>2.16</v>
      </c>
      <c r="F3476">
        <v>17369553</v>
      </c>
      <c r="G3476">
        <v>11.806280843427544</v>
      </c>
      <c r="H3476">
        <v>11.806280843427558</v>
      </c>
      <c r="I3476" s="2">
        <f>tsla_14yr_avg[[#This Row],[Average_14Y_Centered]]-tsla_14yr_avg[[#This Row],[MANUAL ROLLING AVERAGE]]</f>
        <v>-1.4210854715202004E-14</v>
      </c>
    </row>
    <row r="3477" spans="1:9" x14ac:dyDescent="0.25">
      <c r="A3477" s="1">
        <v>41033</v>
      </c>
      <c r="B3477">
        <v>2.15</v>
      </c>
      <c r="C3477">
        <v>2.16</v>
      </c>
      <c r="D3477">
        <v>2.09</v>
      </c>
      <c r="E3477">
        <v>2.12</v>
      </c>
      <c r="F3477">
        <v>18712309</v>
      </c>
      <c r="G3477">
        <v>11.801845532105972</v>
      </c>
      <c r="H3477">
        <v>11.804187612208271</v>
      </c>
      <c r="I3477" s="2">
        <f>tsla_14yr_avg[[#This Row],[Average_14Y_Centered]]-tsla_14yr_avg[[#This Row],[MANUAL ROLLING AVERAGE]]</f>
        <v>-2.3420801022986382E-3</v>
      </c>
    </row>
    <row r="3478" spans="1:9" x14ac:dyDescent="0.25">
      <c r="A3478" s="1">
        <v>41032</v>
      </c>
      <c r="B3478">
        <v>2.2599999999999998</v>
      </c>
      <c r="C3478">
        <v>2.27</v>
      </c>
      <c r="D3478">
        <v>2.14</v>
      </c>
      <c r="E3478">
        <v>2.16</v>
      </c>
      <c r="F3478">
        <v>12631616</v>
      </c>
      <c r="G3478">
        <v>11.801845532105972</v>
      </c>
      <c r="H3478">
        <v>11.801845532105984</v>
      </c>
      <c r="I3478" s="2">
        <f>tsla_14yr_avg[[#This Row],[Average_14Y_Centered]]-tsla_14yr_avg[[#This Row],[MANUAL ROLLING AVERAGE]]</f>
        <v>0</v>
      </c>
    </row>
    <row r="3479" spans="1:9" x14ac:dyDescent="0.25">
      <c r="A3479" s="1">
        <v>41031</v>
      </c>
      <c r="B3479">
        <v>2.23</v>
      </c>
      <c r="C3479">
        <v>2.29</v>
      </c>
      <c r="D3479">
        <v>2.23</v>
      </c>
      <c r="E3479">
        <v>2.2599999999999998</v>
      </c>
      <c r="F3479">
        <v>7458773</v>
      </c>
      <c r="G3479">
        <v>11.79951033243486</v>
      </c>
      <c r="H3479">
        <v>11.799510332434874</v>
      </c>
      <c r="I3479" s="2">
        <f>tsla_14yr_avg[[#This Row],[Average_14Y_Centered]]-tsla_14yr_avg[[#This Row],[MANUAL ROLLING AVERAGE]]</f>
        <v>-1.4210854715202004E-14</v>
      </c>
    </row>
    <row r="3480" spans="1:9" x14ac:dyDescent="0.25">
      <c r="A3480" s="1">
        <v>41030</v>
      </c>
      <c r="B3480">
        <v>2.21</v>
      </c>
      <c r="C3480">
        <v>2.2799999999999998</v>
      </c>
      <c r="D3480">
        <v>2.21</v>
      </c>
      <c r="E3480">
        <v>2.25</v>
      </c>
      <c r="F3480">
        <v>9884215</v>
      </c>
      <c r="G3480">
        <v>11.797501123595506</v>
      </c>
      <c r="H3480">
        <v>11.797501123595517</v>
      </c>
      <c r="I3480" s="2">
        <f>tsla_14yr_avg[[#This Row],[Average_14Y_Centered]]-tsla_14yr_avg[[#This Row],[MANUAL ROLLING AVERAGE]]</f>
        <v>0</v>
      </c>
    </row>
    <row r="3481" spans="1:9" x14ac:dyDescent="0.25">
      <c r="A3481" s="1">
        <v>41029</v>
      </c>
      <c r="B3481">
        <v>2.2200000000000002</v>
      </c>
      <c r="C3481">
        <v>2.2200000000000002</v>
      </c>
      <c r="D3481">
        <v>2.17</v>
      </c>
      <c r="E3481">
        <v>2.21</v>
      </c>
      <c r="F3481">
        <v>6209226</v>
      </c>
      <c r="G3481">
        <v>11.795791366906473</v>
      </c>
      <c r="H3481">
        <v>11.795791366906489</v>
      </c>
      <c r="I3481" s="2">
        <f>tsla_14yr_avg[[#This Row],[Average_14Y_Centered]]-tsla_14yr_avg[[#This Row],[MANUAL ROLLING AVERAGE]]</f>
        <v>-1.5987211554602254E-14</v>
      </c>
    </row>
    <row r="3482" spans="1:9" x14ac:dyDescent="0.25">
      <c r="A3482" s="1">
        <v>41026</v>
      </c>
      <c r="B3482">
        <v>2.2400000000000002</v>
      </c>
      <c r="C3482">
        <v>2.2400000000000002</v>
      </c>
      <c r="D3482">
        <v>2.19</v>
      </c>
      <c r="E3482">
        <v>2.2200000000000002</v>
      </c>
      <c r="F3482">
        <v>8853084</v>
      </c>
      <c r="G3482">
        <v>11.792002700270027</v>
      </c>
      <c r="H3482">
        <v>11.79394062078274</v>
      </c>
      <c r="I3482" s="2">
        <f>tsla_14yr_avg[[#This Row],[Average_14Y_Centered]]-tsla_14yr_avg[[#This Row],[MANUAL ROLLING AVERAGE]]</f>
        <v>-1.9379205127130206E-3</v>
      </c>
    </row>
    <row r="3483" spans="1:9" x14ac:dyDescent="0.25">
      <c r="A3483" s="1">
        <v>41025</v>
      </c>
      <c r="B3483">
        <v>2.2000000000000002</v>
      </c>
      <c r="C3483">
        <v>2.23</v>
      </c>
      <c r="D3483">
        <v>2.19</v>
      </c>
      <c r="E3483">
        <v>2.23</v>
      </c>
      <c r="F3483">
        <v>6414292</v>
      </c>
      <c r="G3483">
        <v>11.792002700270027</v>
      </c>
      <c r="H3483">
        <v>11.792002700270039</v>
      </c>
      <c r="I3483" s="2">
        <f>tsla_14yr_avg[[#This Row],[Average_14Y_Centered]]-tsla_14yr_avg[[#This Row],[MANUAL ROLLING AVERAGE]]</f>
        <v>0</v>
      </c>
    </row>
    <row r="3484" spans="1:9" x14ac:dyDescent="0.25">
      <c r="A3484" s="1">
        <v>41024</v>
      </c>
      <c r="B3484">
        <v>2.14</v>
      </c>
      <c r="C3484">
        <v>2.2000000000000002</v>
      </c>
      <c r="D3484">
        <v>2.14</v>
      </c>
      <c r="E3484">
        <v>2.19</v>
      </c>
      <c r="F3484">
        <v>10682006</v>
      </c>
      <c r="G3484">
        <v>11.790252138676271</v>
      </c>
      <c r="H3484">
        <v>11.790252138676285</v>
      </c>
      <c r="I3484" s="2">
        <f>tsla_14yr_avg[[#This Row],[Average_14Y_Centered]]-tsla_14yr_avg[[#This Row],[MANUAL ROLLING AVERAGE]]</f>
        <v>-1.4210854715202004E-14</v>
      </c>
    </row>
    <row r="3485" spans="1:9" x14ac:dyDescent="0.25">
      <c r="A3485" s="1">
        <v>41023</v>
      </c>
      <c r="B3485">
        <v>2.12</v>
      </c>
      <c r="C3485">
        <v>2.15</v>
      </c>
      <c r="D3485">
        <v>2.0699999999999998</v>
      </c>
      <c r="E3485">
        <v>2.12</v>
      </c>
      <c r="F3485">
        <v>10117015</v>
      </c>
      <c r="G3485">
        <v>11.788126126126127</v>
      </c>
      <c r="H3485">
        <v>11.788126126126141</v>
      </c>
      <c r="I3485" s="2">
        <f>tsla_14yr_avg[[#This Row],[Average_14Y_Centered]]-tsla_14yr_avg[[#This Row],[MANUAL ROLLING AVERAGE]]</f>
        <v>-1.4210854715202004E-14</v>
      </c>
    </row>
    <row r="3486" spans="1:9" x14ac:dyDescent="0.25">
      <c r="A3486" s="1">
        <v>41022</v>
      </c>
      <c r="B3486">
        <v>2.19</v>
      </c>
      <c r="C3486">
        <v>2.2000000000000002</v>
      </c>
      <c r="D3486">
        <v>2.11</v>
      </c>
      <c r="E3486">
        <v>2.13</v>
      </c>
      <c r="F3486">
        <v>13360739</v>
      </c>
      <c r="G3486">
        <v>11.785669220369535</v>
      </c>
      <c r="H3486">
        <v>11.785669220369549</v>
      </c>
      <c r="I3486" s="2">
        <f>tsla_14yr_avg[[#This Row],[Average_14Y_Centered]]-tsla_14yr_avg[[#This Row],[MANUAL ROLLING AVERAGE]]</f>
        <v>-1.4210854715202004E-14</v>
      </c>
    </row>
    <row r="3487" spans="1:9" x14ac:dyDescent="0.25">
      <c r="A3487" s="1">
        <v>41019</v>
      </c>
      <c r="B3487">
        <v>2.21</v>
      </c>
      <c r="C3487">
        <v>2.25</v>
      </c>
      <c r="D3487">
        <v>2.2000000000000002</v>
      </c>
      <c r="E3487">
        <v>2.21</v>
      </c>
      <c r="F3487">
        <v>12326623</v>
      </c>
      <c r="G3487">
        <v>11.780464591790707</v>
      </c>
      <c r="H3487">
        <v>11.783052299368816</v>
      </c>
      <c r="I3487" s="2">
        <f>tsla_14yr_avg[[#This Row],[Average_14Y_Centered]]-tsla_14yr_avg[[#This Row],[MANUAL ROLLING AVERAGE]]</f>
        <v>-2.5877075781082226E-3</v>
      </c>
    </row>
    <row r="3488" spans="1:9" x14ac:dyDescent="0.25">
      <c r="A3488" s="1">
        <v>41018</v>
      </c>
      <c r="B3488">
        <v>2.1800000000000002</v>
      </c>
      <c r="C3488">
        <v>2.23</v>
      </c>
      <c r="D3488">
        <v>2.17</v>
      </c>
      <c r="E3488">
        <v>2.21</v>
      </c>
      <c r="F3488">
        <v>11623183</v>
      </c>
      <c r="G3488">
        <v>11.780464591790707</v>
      </c>
      <c r="H3488">
        <v>11.780464591790723</v>
      </c>
      <c r="I3488" s="2">
        <f>tsla_14yr_avg[[#This Row],[Average_14Y_Centered]]-tsla_14yr_avg[[#This Row],[MANUAL ROLLING AVERAGE]]</f>
        <v>-1.5987211554602254E-14</v>
      </c>
    </row>
    <row r="3489" spans="1:9" x14ac:dyDescent="0.25">
      <c r="A3489" s="1">
        <v>41017</v>
      </c>
      <c r="B3489">
        <v>2.14</v>
      </c>
      <c r="C3489">
        <v>2.1800000000000002</v>
      </c>
      <c r="D3489">
        <v>2.1</v>
      </c>
      <c r="E3489">
        <v>2.1800000000000002</v>
      </c>
      <c r="F3489">
        <v>12346454</v>
      </c>
      <c r="G3489">
        <v>11.780464591790707</v>
      </c>
      <c r="H3489">
        <v>11.777558664259942</v>
      </c>
      <c r="I3489" s="2">
        <f>tsla_14yr_avg[[#This Row],[Average_14Y_Centered]]-tsla_14yr_avg[[#This Row],[MANUAL ROLLING AVERAGE]]</f>
        <v>2.9059275307652399E-3</v>
      </c>
    </row>
    <row r="3490" spans="1:9" x14ac:dyDescent="0.25">
      <c r="A3490" s="1">
        <v>41016</v>
      </c>
      <c r="B3490">
        <v>2.16</v>
      </c>
      <c r="C3490">
        <v>2.2000000000000002</v>
      </c>
      <c r="D3490">
        <v>2.14</v>
      </c>
      <c r="E3490">
        <v>2.15</v>
      </c>
      <c r="F3490">
        <v>16733087</v>
      </c>
      <c r="G3490">
        <v>11.777558664259928</v>
      </c>
      <c r="H3490">
        <v>11.774713318284439</v>
      </c>
      <c r="I3490" s="2">
        <f>tsla_14yr_avg[[#This Row],[Average_14Y_Centered]]-tsla_14yr_avg[[#This Row],[MANUAL ROLLING AVERAGE]]</f>
        <v>2.845345975488911E-3</v>
      </c>
    </row>
    <row r="3491" spans="1:9" x14ac:dyDescent="0.25">
      <c r="A3491" s="1">
        <v>41015</v>
      </c>
      <c r="B3491">
        <v>2.23</v>
      </c>
      <c r="C3491">
        <v>2.25</v>
      </c>
      <c r="D3491">
        <v>2.14</v>
      </c>
      <c r="E3491">
        <v>2.15</v>
      </c>
      <c r="F3491">
        <v>16496282</v>
      </c>
      <c r="G3491">
        <v>11.774713318284423</v>
      </c>
      <c r="H3491">
        <v>11.771802168021695</v>
      </c>
      <c r="I3491" s="2">
        <f>tsla_14yr_avg[[#This Row],[Average_14Y_Centered]]-tsla_14yr_avg[[#This Row],[MANUAL ROLLING AVERAGE]]</f>
        <v>2.9111502627277019E-3</v>
      </c>
    </row>
    <row r="3492" spans="1:9" x14ac:dyDescent="0.25">
      <c r="A3492" s="1">
        <v>41012</v>
      </c>
      <c r="B3492">
        <v>2.2599999999999998</v>
      </c>
      <c r="C3492">
        <v>2.27</v>
      </c>
      <c r="D3492">
        <v>2.19</v>
      </c>
      <c r="E3492">
        <v>2.2400000000000002</v>
      </c>
      <c r="F3492">
        <v>9743710</v>
      </c>
      <c r="G3492">
        <v>11.769096249435155</v>
      </c>
      <c r="H3492">
        <v>11.769096249435174</v>
      </c>
      <c r="I3492" s="2">
        <f>tsla_14yr_avg[[#This Row],[Average_14Y_Centered]]-tsla_14yr_avg[[#This Row],[MANUAL ROLLING AVERAGE]]</f>
        <v>-1.9539925233402755E-14</v>
      </c>
    </row>
    <row r="3493" spans="1:9" x14ac:dyDescent="0.25">
      <c r="A3493" s="1">
        <v>41011</v>
      </c>
      <c r="B3493">
        <v>2.25</v>
      </c>
      <c r="C3493">
        <v>2.2999999999999998</v>
      </c>
      <c r="D3493">
        <v>2.19</v>
      </c>
      <c r="E3493">
        <v>2.23</v>
      </c>
      <c r="F3493">
        <v>15512326</v>
      </c>
      <c r="G3493">
        <v>11.769096249435155</v>
      </c>
      <c r="H3493">
        <v>11.766347197106709</v>
      </c>
      <c r="I3493" s="2">
        <f>tsla_14yr_avg[[#This Row],[Average_14Y_Centered]]-tsla_14yr_avg[[#This Row],[MANUAL ROLLING AVERAGE]]</f>
        <v>2.7490523284452451E-3</v>
      </c>
    </row>
    <row r="3494" spans="1:9" x14ac:dyDescent="0.25">
      <c r="A3494" s="1">
        <v>41010</v>
      </c>
      <c r="B3494">
        <v>2.2200000000000002</v>
      </c>
      <c r="C3494">
        <v>2.2200000000000002</v>
      </c>
      <c r="D3494">
        <v>2.13</v>
      </c>
      <c r="E3494">
        <v>2.21</v>
      </c>
      <c r="F3494">
        <v>16581722</v>
      </c>
      <c r="G3494">
        <v>11.766347197106692</v>
      </c>
      <c r="H3494">
        <v>11.763577566711911</v>
      </c>
      <c r="I3494" s="2">
        <f>tsla_14yr_avg[[#This Row],[Average_14Y_Centered]]-tsla_14yr_avg[[#This Row],[MANUAL ROLLING AVERAGE]]</f>
        <v>2.76963039478062E-3</v>
      </c>
    </row>
    <row r="3495" spans="1:9" x14ac:dyDescent="0.25">
      <c r="A3495" s="1">
        <v>41009</v>
      </c>
      <c r="B3495">
        <v>2.21</v>
      </c>
      <c r="C3495">
        <v>2.2599999999999998</v>
      </c>
      <c r="D3495">
        <v>2.14</v>
      </c>
      <c r="E3495">
        <v>2.16</v>
      </c>
      <c r="F3495">
        <v>27715063</v>
      </c>
      <c r="G3495">
        <v>11.763577566711895</v>
      </c>
      <c r="H3495">
        <v>11.7605746606335</v>
      </c>
      <c r="I3495" s="2">
        <f>tsla_14yr_avg[[#This Row],[Average_14Y_Centered]]-tsla_14yr_avg[[#This Row],[MANUAL ROLLING AVERAGE]]</f>
        <v>3.0029060783949291E-3</v>
      </c>
    </row>
    <row r="3496" spans="1:9" x14ac:dyDescent="0.25">
      <c r="A3496" s="1">
        <v>41008</v>
      </c>
      <c r="B3496">
        <v>2.27</v>
      </c>
      <c r="C3496">
        <v>2.29</v>
      </c>
      <c r="D3496">
        <v>2.21</v>
      </c>
      <c r="E3496">
        <v>2.21</v>
      </c>
      <c r="F3496">
        <v>24837101</v>
      </c>
      <c r="G3496">
        <v>11.760574660633484</v>
      </c>
      <c r="H3496">
        <v>11.757682209144427</v>
      </c>
      <c r="I3496" s="2">
        <f>tsla_14yr_avg[[#This Row],[Average_14Y_Centered]]-tsla_14yr_avg[[#This Row],[MANUAL ROLLING AVERAGE]]</f>
        <v>2.8924514890569242E-3</v>
      </c>
    </row>
    <row r="3497" spans="1:9" x14ac:dyDescent="0.25">
      <c r="A3497" s="1">
        <v>41004</v>
      </c>
      <c r="B3497">
        <v>2.34</v>
      </c>
      <c r="C3497">
        <v>2.36</v>
      </c>
      <c r="D3497">
        <v>2.29</v>
      </c>
      <c r="E3497">
        <v>2.2999999999999998</v>
      </c>
      <c r="F3497">
        <v>22642193</v>
      </c>
      <c r="G3497">
        <v>11.754759963768116</v>
      </c>
      <c r="H3497">
        <v>11.754759963768132</v>
      </c>
      <c r="I3497" s="2">
        <f>tsla_14yr_avg[[#This Row],[Average_14Y_Centered]]-tsla_14yr_avg[[#This Row],[MANUAL ROLLING AVERAGE]]</f>
        <v>-1.5987211554602254E-14</v>
      </c>
    </row>
    <row r="3498" spans="1:9" x14ac:dyDescent="0.25">
      <c r="A3498" s="1">
        <v>41003</v>
      </c>
      <c r="B3498">
        <v>2.35</v>
      </c>
      <c r="C3498">
        <v>2.37</v>
      </c>
      <c r="D3498">
        <v>2.31</v>
      </c>
      <c r="E3498">
        <v>2.33</v>
      </c>
      <c r="F3498">
        <v>67242309</v>
      </c>
      <c r="G3498">
        <v>11.751780697779791</v>
      </c>
      <c r="H3498">
        <v>11.751780697779807</v>
      </c>
      <c r="I3498" s="2">
        <f>tsla_14yr_avg[[#This Row],[Average_14Y_Centered]]-tsla_14yr_avg[[#This Row],[MANUAL ROLLING AVERAGE]]</f>
        <v>-1.5987211554602254E-14</v>
      </c>
    </row>
    <row r="3499" spans="1:9" x14ac:dyDescent="0.25">
      <c r="A3499" s="1">
        <v>41002</v>
      </c>
      <c r="B3499">
        <v>2.4500000000000002</v>
      </c>
      <c r="C3499">
        <v>2.56</v>
      </c>
      <c r="D3499">
        <v>2.44</v>
      </c>
      <c r="E3499">
        <v>2.5299999999999998</v>
      </c>
      <c r="F3499">
        <v>16562267</v>
      </c>
      <c r="G3499">
        <v>11.749016319129646</v>
      </c>
      <c r="H3499">
        <v>11.749016319129661</v>
      </c>
      <c r="I3499" s="2">
        <f>tsla_14yr_avg[[#This Row],[Average_14Y_Centered]]-tsla_14yr_avg[[#This Row],[MANUAL ROLLING AVERAGE]]</f>
        <v>-1.4210854715202004E-14</v>
      </c>
    </row>
    <row r="3500" spans="1:9" x14ac:dyDescent="0.25">
      <c r="A3500" s="1">
        <v>41001</v>
      </c>
      <c r="B3500">
        <v>2.4900000000000002</v>
      </c>
      <c r="C3500">
        <v>2.5299999999999998</v>
      </c>
      <c r="D3500">
        <v>2.44</v>
      </c>
      <c r="E3500">
        <v>2.44</v>
      </c>
      <c r="F3500">
        <v>15427576</v>
      </c>
      <c r="G3500">
        <v>11.74552380952381</v>
      </c>
      <c r="H3500">
        <v>11.745523809523823</v>
      </c>
      <c r="I3500" s="2">
        <f>tsla_14yr_avg[[#This Row],[Average_14Y_Centered]]-tsla_14yr_avg[[#This Row],[MANUAL ROLLING AVERAGE]]</f>
        <v>0</v>
      </c>
    </row>
    <row r="3501" spans="1:9" x14ac:dyDescent="0.25">
      <c r="A3501" s="1">
        <v>40998</v>
      </c>
      <c r="B3501">
        <v>2.5</v>
      </c>
      <c r="C3501">
        <v>2.5299999999999998</v>
      </c>
      <c r="D3501">
        <v>2.4500000000000002</v>
      </c>
      <c r="E3501">
        <v>2.48</v>
      </c>
      <c r="F3501">
        <v>13294694</v>
      </c>
      <c r="G3501">
        <v>11.738783477076714</v>
      </c>
      <c r="H3501">
        <v>11.742205081669706</v>
      </c>
      <c r="I3501" s="2">
        <f>tsla_14yr_avg[[#This Row],[Average_14Y_Centered]]-tsla_14yr_avg[[#This Row],[MANUAL ROLLING AVERAGE]]</f>
        <v>-3.4216045929920114E-3</v>
      </c>
    </row>
    <row r="3502" spans="1:9" x14ac:dyDescent="0.25">
      <c r="A3502" s="1">
        <v>40997</v>
      </c>
      <c r="B3502">
        <v>2.5499999999999998</v>
      </c>
      <c r="C3502">
        <v>2.5499999999999998</v>
      </c>
      <c r="D3502">
        <v>2.4700000000000002</v>
      </c>
      <c r="E3502">
        <v>2.4900000000000002</v>
      </c>
      <c r="F3502">
        <v>11945037</v>
      </c>
      <c r="G3502">
        <v>11.738783477076714</v>
      </c>
      <c r="H3502">
        <v>11.738783477076726</v>
      </c>
      <c r="I3502" s="2">
        <f>tsla_14yr_avg[[#This Row],[Average_14Y_Centered]]-tsla_14yr_avg[[#This Row],[MANUAL ROLLING AVERAGE]]</f>
        <v>0</v>
      </c>
    </row>
    <row r="3503" spans="1:9" x14ac:dyDescent="0.25">
      <c r="A3503" s="1">
        <v>40996</v>
      </c>
      <c r="B3503">
        <v>2.52</v>
      </c>
      <c r="C3503">
        <v>2.56</v>
      </c>
      <c r="D3503">
        <v>2.4700000000000002</v>
      </c>
      <c r="E3503">
        <v>2.52</v>
      </c>
      <c r="F3503">
        <v>14324565</v>
      </c>
      <c r="G3503">
        <v>11.735640326975478</v>
      </c>
      <c r="H3503">
        <v>11.735640326975489</v>
      </c>
      <c r="I3503" s="2">
        <f>tsla_14yr_avg[[#This Row],[Average_14Y_Centered]]-tsla_14yr_avg[[#This Row],[MANUAL ROLLING AVERAGE]]</f>
        <v>0</v>
      </c>
    </row>
    <row r="3504" spans="1:9" x14ac:dyDescent="0.25">
      <c r="A3504" s="1">
        <v>40995</v>
      </c>
      <c r="B3504">
        <v>2.48</v>
      </c>
      <c r="C3504">
        <v>2.66</v>
      </c>
      <c r="D3504">
        <v>2.4700000000000002</v>
      </c>
      <c r="E3504">
        <v>2.5299999999999998</v>
      </c>
      <c r="F3504">
        <v>38100834</v>
      </c>
      <c r="G3504">
        <v>11.732535211267605</v>
      </c>
      <c r="H3504">
        <v>11.732535211267619</v>
      </c>
      <c r="I3504" s="2">
        <f>tsla_14yr_avg[[#This Row],[Average_14Y_Centered]]-tsla_14yr_avg[[#This Row],[MANUAL ROLLING AVERAGE]]</f>
        <v>-1.4210854715202004E-14</v>
      </c>
    </row>
    <row r="3505" spans="1:9" x14ac:dyDescent="0.25">
      <c r="A3505" s="1">
        <v>40994</v>
      </c>
      <c r="B3505">
        <v>2.37</v>
      </c>
      <c r="C3505">
        <v>2.54</v>
      </c>
      <c r="D3505">
        <v>2.34</v>
      </c>
      <c r="E3505">
        <v>2.4900000000000002</v>
      </c>
      <c r="F3505">
        <v>47113413</v>
      </c>
      <c r="G3505">
        <v>11.729540909090908</v>
      </c>
      <c r="H3505">
        <v>11.729540909090924</v>
      </c>
      <c r="I3505" s="2">
        <f>tsla_14yr_avg[[#This Row],[Average_14Y_Centered]]-tsla_14yr_avg[[#This Row],[MANUAL ROLLING AVERAGE]]</f>
        <v>-1.5987211554602254E-14</v>
      </c>
    </row>
    <row r="3506" spans="1:9" x14ac:dyDescent="0.25">
      <c r="A3506" s="1">
        <v>40991</v>
      </c>
      <c r="B3506">
        <v>2.2799999999999998</v>
      </c>
      <c r="C3506">
        <v>2.31</v>
      </c>
      <c r="D3506">
        <v>2.21</v>
      </c>
      <c r="E3506">
        <v>2.27</v>
      </c>
      <c r="F3506">
        <v>17558523</v>
      </c>
      <c r="G3506">
        <v>11.724194722474977</v>
      </c>
      <c r="H3506">
        <v>11.726757617098695</v>
      </c>
      <c r="I3506" s="2">
        <f>tsla_14yr_avg[[#This Row],[Average_14Y_Centered]]-tsla_14yr_avg[[#This Row],[MANUAL ROLLING AVERAGE]]</f>
        <v>-2.5628946237183925E-3</v>
      </c>
    </row>
    <row r="3507" spans="1:9" x14ac:dyDescent="0.25">
      <c r="A3507" s="1">
        <v>40990</v>
      </c>
      <c r="B3507">
        <v>2.33</v>
      </c>
      <c r="C3507">
        <v>2.34</v>
      </c>
      <c r="D3507">
        <v>2.29</v>
      </c>
      <c r="E3507">
        <v>2.29</v>
      </c>
      <c r="F3507">
        <v>7835303</v>
      </c>
      <c r="G3507">
        <v>11.724194722474977</v>
      </c>
      <c r="H3507">
        <v>11.724194722474991</v>
      </c>
      <c r="I3507" s="2">
        <f>tsla_14yr_avg[[#This Row],[Average_14Y_Centered]]-tsla_14yr_avg[[#This Row],[MANUAL ROLLING AVERAGE]]</f>
        <v>-1.4210854715202004E-14</v>
      </c>
    </row>
    <row r="3508" spans="1:9" x14ac:dyDescent="0.25">
      <c r="A3508" s="1">
        <v>40989</v>
      </c>
      <c r="B3508">
        <v>2.33</v>
      </c>
      <c r="C3508">
        <v>2.35</v>
      </c>
      <c r="D3508">
        <v>2.31</v>
      </c>
      <c r="E3508">
        <v>2.34</v>
      </c>
      <c r="F3508">
        <v>9106554</v>
      </c>
      <c r="G3508">
        <v>11.72150204824761</v>
      </c>
      <c r="H3508">
        <v>11.721502048247622</v>
      </c>
      <c r="I3508" s="2">
        <f>tsla_14yr_avg[[#This Row],[Average_14Y_Centered]]-tsla_14yr_avg[[#This Row],[MANUAL ROLLING AVERAGE]]</f>
        <v>0</v>
      </c>
    </row>
    <row r="3509" spans="1:9" x14ac:dyDescent="0.25">
      <c r="A3509" s="1">
        <v>40988</v>
      </c>
      <c r="B3509">
        <v>2.33</v>
      </c>
      <c r="C3509">
        <v>2.35</v>
      </c>
      <c r="D3509">
        <v>2.2999999999999998</v>
      </c>
      <c r="E3509">
        <v>2.33</v>
      </c>
      <c r="F3509">
        <v>8505024</v>
      </c>
      <c r="G3509">
        <v>11.718520036429872</v>
      </c>
      <c r="H3509">
        <v>11.718520036429883</v>
      </c>
      <c r="I3509" s="2">
        <f>tsla_14yr_avg[[#This Row],[Average_14Y_Centered]]-tsla_14yr_avg[[#This Row],[MANUAL ROLLING AVERAGE]]</f>
        <v>0</v>
      </c>
    </row>
    <row r="3510" spans="1:9" x14ac:dyDescent="0.25">
      <c r="A3510" s="1">
        <v>40987</v>
      </c>
      <c r="B3510">
        <v>2.35</v>
      </c>
      <c r="C3510">
        <v>2.35</v>
      </c>
      <c r="D3510">
        <v>2.2999999999999998</v>
      </c>
      <c r="E3510">
        <v>2.33</v>
      </c>
      <c r="F3510">
        <v>15233806</v>
      </c>
      <c r="G3510">
        <v>11.715548974943051</v>
      </c>
      <c r="H3510">
        <v>11.715548974943065</v>
      </c>
      <c r="I3510" s="2">
        <f>tsla_14yr_avg[[#This Row],[Average_14Y_Centered]]-tsla_14yr_avg[[#This Row],[MANUAL ROLLING AVERAGE]]</f>
        <v>-1.4210854715202004E-14</v>
      </c>
    </row>
    <row r="3511" spans="1:9" x14ac:dyDescent="0.25">
      <c r="A3511" s="1">
        <v>40984</v>
      </c>
      <c r="B3511">
        <v>2.33</v>
      </c>
      <c r="C3511">
        <v>2.39</v>
      </c>
      <c r="D3511">
        <v>2.3199999999999998</v>
      </c>
      <c r="E3511">
        <v>2.35</v>
      </c>
      <c r="F3511">
        <v>10938551</v>
      </c>
      <c r="G3511">
        <v>11.709908800729593</v>
      </c>
      <c r="H3511">
        <v>11.712762078395636</v>
      </c>
      <c r="I3511" s="2">
        <f>tsla_14yr_avg[[#This Row],[Average_14Y_Centered]]-tsla_14yr_avg[[#This Row],[MANUAL ROLLING AVERAGE]]</f>
        <v>-2.8532776660430414E-3</v>
      </c>
    </row>
    <row r="3512" spans="1:9" x14ac:dyDescent="0.25">
      <c r="A3512" s="1">
        <v>40983</v>
      </c>
      <c r="B3512">
        <v>2.35</v>
      </c>
      <c r="C3512">
        <v>2.37</v>
      </c>
      <c r="D3512">
        <v>2.3199999999999998</v>
      </c>
      <c r="E3512">
        <v>2.33</v>
      </c>
      <c r="F3512">
        <v>8573949</v>
      </c>
      <c r="G3512">
        <v>11.709908800729593</v>
      </c>
      <c r="H3512">
        <v>11.709908800729606</v>
      </c>
      <c r="I3512" s="2">
        <f>tsla_14yr_avg[[#This Row],[Average_14Y_Centered]]-tsla_14yr_avg[[#This Row],[MANUAL ROLLING AVERAGE]]</f>
        <v>0</v>
      </c>
    </row>
    <row r="3513" spans="1:9" x14ac:dyDescent="0.25">
      <c r="A3513" s="1">
        <v>40982</v>
      </c>
      <c r="B3513">
        <v>2.4</v>
      </c>
      <c r="C3513">
        <v>2.4</v>
      </c>
      <c r="D3513">
        <v>2.3199999999999998</v>
      </c>
      <c r="E3513">
        <v>2.35</v>
      </c>
      <c r="F3513">
        <v>12771972</v>
      </c>
      <c r="G3513">
        <v>11.706874999999998</v>
      </c>
      <c r="H3513">
        <v>11.706875000000011</v>
      </c>
      <c r="I3513" s="2">
        <f>tsla_14yr_avg[[#This Row],[Average_14Y_Centered]]-tsla_14yr_avg[[#This Row],[MANUAL ROLLING AVERAGE]]</f>
        <v>0</v>
      </c>
    </row>
    <row r="3514" spans="1:9" x14ac:dyDescent="0.25">
      <c r="A3514" s="1">
        <v>40981</v>
      </c>
      <c r="B3514">
        <v>2.4300000000000002</v>
      </c>
      <c r="C3514">
        <v>2.44</v>
      </c>
      <c r="D3514">
        <v>2.37</v>
      </c>
      <c r="E3514">
        <v>2.41</v>
      </c>
      <c r="F3514">
        <v>15024660</v>
      </c>
      <c r="G3514">
        <v>11.703395709721589</v>
      </c>
      <c r="H3514">
        <v>11.703395709721599</v>
      </c>
      <c r="I3514" s="2">
        <f>tsla_14yr_avg[[#This Row],[Average_14Y_Centered]]-tsla_14yr_avg[[#This Row],[MANUAL ROLLING AVERAGE]]</f>
        <v>0</v>
      </c>
    </row>
    <row r="3515" spans="1:9" x14ac:dyDescent="0.25">
      <c r="A3515" s="1">
        <v>40980</v>
      </c>
      <c r="B3515">
        <v>2.31</v>
      </c>
      <c r="C3515">
        <v>2.42</v>
      </c>
      <c r="D3515">
        <v>2.31</v>
      </c>
      <c r="E3515">
        <v>2.4</v>
      </c>
      <c r="F3515">
        <v>29467830</v>
      </c>
      <c r="G3515">
        <v>11.699945205479452</v>
      </c>
      <c r="H3515">
        <v>11.699945205479466</v>
      </c>
      <c r="I3515" s="2">
        <f>tsla_14yr_avg[[#This Row],[Average_14Y_Centered]]-tsla_14yr_avg[[#This Row],[MANUAL ROLLING AVERAGE]]</f>
        <v>-1.4210854715202004E-14</v>
      </c>
    </row>
    <row r="3516" spans="1:9" x14ac:dyDescent="0.25">
      <c r="A3516" s="1">
        <v>40977</v>
      </c>
      <c r="B3516">
        <v>2.21</v>
      </c>
      <c r="C3516">
        <v>2.35</v>
      </c>
      <c r="D3516">
        <v>2.21</v>
      </c>
      <c r="E3516">
        <v>2.3199999999999998</v>
      </c>
      <c r="F3516">
        <v>23301369</v>
      </c>
      <c r="G3516">
        <v>11.693144424131626</v>
      </c>
      <c r="H3516">
        <v>11.696660575605314</v>
      </c>
      <c r="I3516" s="2">
        <f>tsla_14yr_avg[[#This Row],[Average_14Y_Centered]]-tsla_14yr_avg[[#This Row],[MANUAL ROLLING AVERAGE]]</f>
        <v>-3.5161514736881117E-3</v>
      </c>
    </row>
    <row r="3517" spans="1:9" x14ac:dyDescent="0.25">
      <c r="A3517" s="1">
        <v>40976</v>
      </c>
      <c r="B3517">
        <v>2.21</v>
      </c>
      <c r="C3517">
        <v>2.23</v>
      </c>
      <c r="D3517">
        <v>2.2000000000000002</v>
      </c>
      <c r="E3517">
        <v>2.2000000000000002</v>
      </c>
      <c r="F3517">
        <v>9499015</v>
      </c>
      <c r="G3517">
        <v>11.693144424131626</v>
      </c>
      <c r="H3517">
        <v>11.693144424131642</v>
      </c>
      <c r="I3517" s="2">
        <f>tsla_14yr_avg[[#This Row],[Average_14Y_Centered]]-tsla_14yr_avg[[#This Row],[MANUAL ROLLING AVERAGE]]</f>
        <v>-1.5987211554602254E-14</v>
      </c>
    </row>
    <row r="3518" spans="1:9" x14ac:dyDescent="0.25">
      <c r="A3518" s="1">
        <v>40975</v>
      </c>
      <c r="B3518">
        <v>2.21</v>
      </c>
      <c r="C3518">
        <v>2.2200000000000002</v>
      </c>
      <c r="D3518">
        <v>2.19</v>
      </c>
      <c r="E3518">
        <v>2.21</v>
      </c>
      <c r="F3518">
        <v>5472471</v>
      </c>
      <c r="G3518">
        <v>11.689830818472794</v>
      </c>
      <c r="H3518">
        <v>11.689830818472807</v>
      </c>
      <c r="I3518" s="2">
        <f>tsla_14yr_avg[[#This Row],[Average_14Y_Centered]]-tsla_14yr_avg[[#This Row],[MANUAL ROLLING AVERAGE]]</f>
        <v>0</v>
      </c>
    </row>
    <row r="3519" spans="1:9" x14ac:dyDescent="0.25">
      <c r="A3519" s="1">
        <v>40974</v>
      </c>
      <c r="B3519">
        <v>2.2200000000000002</v>
      </c>
      <c r="C3519">
        <v>2.2200000000000002</v>
      </c>
      <c r="D3519">
        <v>2.17</v>
      </c>
      <c r="E3519">
        <v>2.21</v>
      </c>
      <c r="F3519">
        <v>8606244</v>
      </c>
      <c r="G3519">
        <v>11.686742909423604</v>
      </c>
      <c r="H3519">
        <v>11.686742909423616</v>
      </c>
      <c r="I3519" s="2">
        <f>tsla_14yr_avg[[#This Row],[Average_14Y_Centered]]-tsla_14yr_avg[[#This Row],[MANUAL ROLLING AVERAGE]]</f>
        <v>0</v>
      </c>
    </row>
    <row r="3520" spans="1:9" x14ac:dyDescent="0.25">
      <c r="A3520" s="1">
        <v>40973</v>
      </c>
      <c r="B3520">
        <v>2.29</v>
      </c>
      <c r="C3520">
        <v>2.29</v>
      </c>
      <c r="D3520">
        <v>2.23</v>
      </c>
      <c r="E3520">
        <v>2.25</v>
      </c>
      <c r="F3520">
        <v>7004077</v>
      </c>
      <c r="G3520">
        <v>11.683661327231121</v>
      </c>
      <c r="H3520">
        <v>11.683661327231132</v>
      </c>
      <c r="I3520" s="2">
        <f>tsla_14yr_avg[[#This Row],[Average_14Y_Centered]]-tsla_14yr_avg[[#This Row],[MANUAL ROLLING AVERAGE]]</f>
        <v>0</v>
      </c>
    </row>
    <row r="3521" spans="1:9" x14ac:dyDescent="0.25">
      <c r="A3521" s="1">
        <v>40970</v>
      </c>
      <c r="B3521">
        <v>2.29</v>
      </c>
      <c r="C3521">
        <v>2.2999999999999998</v>
      </c>
      <c r="D3521">
        <v>2.25</v>
      </c>
      <c r="E3521">
        <v>2.27</v>
      </c>
      <c r="F3521">
        <v>8249573</v>
      </c>
      <c r="G3521">
        <v>11.677205680256527</v>
      </c>
      <c r="H3521">
        <v>11.680567765567778</v>
      </c>
      <c r="I3521" s="2">
        <f>tsla_14yr_avg[[#This Row],[Average_14Y_Centered]]-tsla_14yr_avg[[#This Row],[MANUAL ROLLING AVERAGE]]</f>
        <v>-3.3620853112505955E-3</v>
      </c>
    </row>
    <row r="3522" spans="1:9" x14ac:dyDescent="0.25">
      <c r="A3522" s="1">
        <v>40969</v>
      </c>
      <c r="B3522">
        <v>2.23</v>
      </c>
      <c r="C3522">
        <v>2.2999999999999998</v>
      </c>
      <c r="D3522">
        <v>2.2200000000000002</v>
      </c>
      <c r="E3522">
        <v>2.29</v>
      </c>
      <c r="F3522">
        <v>10551536</v>
      </c>
      <c r="G3522">
        <v>11.677205680256527</v>
      </c>
      <c r="H3522">
        <v>11.677205680256538</v>
      </c>
      <c r="I3522" s="2">
        <f>tsla_14yr_avg[[#This Row],[Average_14Y_Centered]]-tsla_14yr_avg[[#This Row],[MANUAL ROLLING AVERAGE]]</f>
        <v>0</v>
      </c>
    </row>
    <row r="3523" spans="1:9" x14ac:dyDescent="0.25">
      <c r="A3523" s="1">
        <v>40968</v>
      </c>
      <c r="B3523">
        <v>2.25</v>
      </c>
      <c r="C3523">
        <v>2.27</v>
      </c>
      <c r="D3523">
        <v>2.21</v>
      </c>
      <c r="E3523">
        <v>2.23</v>
      </c>
      <c r="F3523">
        <v>8035268</v>
      </c>
      <c r="G3523">
        <v>11.673551787351053</v>
      </c>
      <c r="H3523">
        <v>11.673551787351064</v>
      </c>
      <c r="I3523" s="2">
        <f>tsla_14yr_avg[[#This Row],[Average_14Y_Centered]]-tsla_14yr_avg[[#This Row],[MANUAL ROLLING AVERAGE]]</f>
        <v>0</v>
      </c>
    </row>
    <row r="3524" spans="1:9" x14ac:dyDescent="0.25">
      <c r="A3524" s="1">
        <v>40967</v>
      </c>
      <c r="B3524">
        <v>2.2400000000000002</v>
      </c>
      <c r="C3524">
        <v>2.2999999999999998</v>
      </c>
      <c r="D3524">
        <v>2.21</v>
      </c>
      <c r="E3524">
        <v>2.25</v>
      </c>
      <c r="F3524">
        <v>9182754</v>
      </c>
      <c r="G3524">
        <v>11.673551787351053</v>
      </c>
      <c r="H3524">
        <v>11.669124254928942</v>
      </c>
      <c r="I3524" s="2">
        <f>tsla_14yr_avg[[#This Row],[Average_14Y_Centered]]-tsla_14yr_avg[[#This Row],[MANUAL ROLLING AVERAGE]]</f>
        <v>4.4275324221114687E-3</v>
      </c>
    </row>
    <row r="3525" spans="1:9" x14ac:dyDescent="0.25">
      <c r="A3525" s="1">
        <v>40966</v>
      </c>
      <c r="B3525">
        <v>2.23</v>
      </c>
      <c r="C3525">
        <v>2.27</v>
      </c>
      <c r="D3525">
        <v>2.2000000000000002</v>
      </c>
      <c r="E3525">
        <v>2.2400000000000002</v>
      </c>
      <c r="F3525">
        <v>9089304</v>
      </c>
      <c r="G3525">
        <v>11.669124254928931</v>
      </c>
      <c r="H3525">
        <v>11.664853211009184</v>
      </c>
      <c r="I3525" s="2">
        <f>tsla_14yr_avg[[#This Row],[Average_14Y_Centered]]-tsla_14yr_avg[[#This Row],[MANUAL ROLLING AVERAGE]]</f>
        <v>4.2710439197470862E-3</v>
      </c>
    </row>
    <row r="3526" spans="1:9" x14ac:dyDescent="0.25">
      <c r="A3526" s="1">
        <v>40963</v>
      </c>
      <c r="B3526">
        <v>2.2799999999999998</v>
      </c>
      <c r="C3526">
        <v>2.2999999999999998</v>
      </c>
      <c r="D3526">
        <v>2.2200000000000002</v>
      </c>
      <c r="E3526">
        <v>2.25</v>
      </c>
      <c r="F3526">
        <v>14398005</v>
      </c>
      <c r="G3526">
        <v>11.657300275482093</v>
      </c>
      <c r="H3526">
        <v>11.661092244148703</v>
      </c>
      <c r="I3526" s="2">
        <f>tsla_14yr_avg[[#This Row],[Average_14Y_Centered]]-tsla_14yr_avg[[#This Row],[MANUAL ROLLING AVERAGE]]</f>
        <v>-3.7919686666096908E-3</v>
      </c>
    </row>
    <row r="3527" spans="1:9" x14ac:dyDescent="0.25">
      <c r="A3527" s="1">
        <v>40962</v>
      </c>
      <c r="B3527">
        <v>2.27</v>
      </c>
      <c r="C3527">
        <v>2.33</v>
      </c>
      <c r="D3527">
        <v>2.2400000000000002</v>
      </c>
      <c r="E3527">
        <v>2.2999999999999998</v>
      </c>
      <c r="F3527">
        <v>12305189</v>
      </c>
      <c r="G3527">
        <v>11.657300275482093</v>
      </c>
      <c r="H3527">
        <v>11.657300275482102</v>
      </c>
      <c r="I3527" s="2">
        <f>tsla_14yr_avg[[#This Row],[Average_14Y_Centered]]-tsla_14yr_avg[[#This Row],[MANUAL ROLLING AVERAGE]]</f>
        <v>0</v>
      </c>
    </row>
    <row r="3528" spans="1:9" x14ac:dyDescent="0.25">
      <c r="A3528" s="1">
        <v>40961</v>
      </c>
      <c r="B3528">
        <v>2.2999999999999998</v>
      </c>
      <c r="C3528">
        <v>2.31</v>
      </c>
      <c r="D3528">
        <v>2.17</v>
      </c>
      <c r="E3528">
        <v>2.2799999999999998</v>
      </c>
      <c r="F3528">
        <v>24824800</v>
      </c>
      <c r="G3528">
        <v>11.657300275482093</v>
      </c>
      <c r="H3528">
        <v>11.653628847037217</v>
      </c>
      <c r="I3528" s="2">
        <f>tsla_14yr_avg[[#This Row],[Average_14Y_Centered]]-tsla_14yr_avg[[#This Row],[MANUAL ROLLING AVERAGE]]</f>
        <v>3.6714284448766676E-3</v>
      </c>
    </row>
    <row r="3529" spans="1:9" x14ac:dyDescent="0.25">
      <c r="A3529" s="1">
        <v>40960</v>
      </c>
      <c r="B3529">
        <v>2.3199999999999998</v>
      </c>
      <c r="C3529">
        <v>2.3199999999999998</v>
      </c>
      <c r="D3529">
        <v>2.25</v>
      </c>
      <c r="E3529">
        <v>2.2999999999999998</v>
      </c>
      <c r="F3529">
        <v>17036837</v>
      </c>
      <c r="G3529">
        <v>11.653628847037208</v>
      </c>
      <c r="H3529">
        <v>11.650059742647066</v>
      </c>
      <c r="I3529" s="2">
        <f>tsla_14yr_avg[[#This Row],[Average_14Y_Centered]]-tsla_14yr_avg[[#This Row],[MANUAL ROLLING AVERAGE]]</f>
        <v>3.5691043901415753E-3</v>
      </c>
    </row>
    <row r="3530" spans="1:9" x14ac:dyDescent="0.25">
      <c r="A3530" s="1">
        <v>40956</v>
      </c>
      <c r="B3530">
        <v>2.27</v>
      </c>
      <c r="C3530">
        <v>2.33</v>
      </c>
      <c r="D3530">
        <v>2.23</v>
      </c>
      <c r="E3530">
        <v>2.33</v>
      </c>
      <c r="F3530">
        <v>20649696</v>
      </c>
      <c r="G3530">
        <v>11.6421251149954</v>
      </c>
      <c r="H3530">
        <v>11.646142528735641</v>
      </c>
      <c r="I3530" s="2">
        <f>tsla_14yr_avg[[#This Row],[Average_14Y_Centered]]-tsla_14yr_avg[[#This Row],[MANUAL ROLLING AVERAGE]]</f>
        <v>-4.0174137402413379E-3</v>
      </c>
    </row>
    <row r="3531" spans="1:9" x14ac:dyDescent="0.25">
      <c r="A3531" s="1">
        <v>40955</v>
      </c>
      <c r="B3531">
        <v>2.23</v>
      </c>
      <c r="C3531">
        <v>2.2999999999999998</v>
      </c>
      <c r="D3531">
        <v>2.17</v>
      </c>
      <c r="E3531">
        <v>2.2799999999999998</v>
      </c>
      <c r="F3531">
        <v>33294574</v>
      </c>
      <c r="G3531">
        <v>11.6421251149954</v>
      </c>
      <c r="H3531">
        <v>11.642125114995411</v>
      </c>
      <c r="I3531" s="2">
        <f>tsla_14yr_avg[[#This Row],[Average_14Y_Centered]]-tsla_14yr_avg[[#This Row],[MANUAL ROLLING AVERAGE]]</f>
        <v>0</v>
      </c>
    </row>
    <row r="3532" spans="1:9" x14ac:dyDescent="0.25">
      <c r="A3532" s="1">
        <v>40954</v>
      </c>
      <c r="B3532">
        <v>2.21</v>
      </c>
      <c r="C3532">
        <v>2.29</v>
      </c>
      <c r="D3532">
        <v>2.15</v>
      </c>
      <c r="E3532">
        <v>2.2400000000000002</v>
      </c>
      <c r="F3532">
        <v>41467183</v>
      </c>
      <c r="G3532">
        <v>11.6421251149954</v>
      </c>
      <c r="H3532">
        <v>11.638034974689377</v>
      </c>
      <c r="I3532" s="2">
        <f>tsla_14yr_avg[[#This Row],[Average_14Y_Centered]]-tsla_14yr_avg[[#This Row],[MANUAL ROLLING AVERAGE]]</f>
        <v>4.090140306022505E-3</v>
      </c>
    </row>
    <row r="3533" spans="1:9" x14ac:dyDescent="0.25">
      <c r="A3533" s="1">
        <v>40953</v>
      </c>
      <c r="B3533">
        <v>2.12</v>
      </c>
      <c r="C3533">
        <v>2.25</v>
      </c>
      <c r="D3533">
        <v>2.09</v>
      </c>
      <c r="E3533">
        <v>2.21</v>
      </c>
      <c r="F3533">
        <v>27170503</v>
      </c>
      <c r="G3533">
        <v>11.638034974689369</v>
      </c>
      <c r="H3533">
        <v>11.634069981583801</v>
      </c>
      <c r="I3533" s="2">
        <f>tsla_14yr_avg[[#This Row],[Average_14Y_Centered]]-tsla_14yr_avg[[#This Row],[MANUAL ROLLING AVERAGE]]</f>
        <v>3.9649931055674159E-3</v>
      </c>
    </row>
    <row r="3534" spans="1:9" x14ac:dyDescent="0.25">
      <c r="A3534" s="1">
        <v>40952</v>
      </c>
      <c r="B3534">
        <v>2.1</v>
      </c>
      <c r="C3534">
        <v>2.14</v>
      </c>
      <c r="D3534">
        <v>2.06</v>
      </c>
      <c r="E3534">
        <v>2.1</v>
      </c>
      <c r="F3534">
        <v>17367888</v>
      </c>
      <c r="G3534">
        <v>11.634069981583792</v>
      </c>
      <c r="H3534">
        <v>11.629967756794111</v>
      </c>
      <c r="I3534" s="2">
        <f>tsla_14yr_avg[[#This Row],[Average_14Y_Centered]]-tsla_14yr_avg[[#This Row],[MANUAL ROLLING AVERAGE]]</f>
        <v>4.1022247896815855E-3</v>
      </c>
    </row>
    <row r="3535" spans="1:9" x14ac:dyDescent="0.25">
      <c r="A3535" s="1">
        <v>40949</v>
      </c>
      <c r="B3535">
        <v>2.15</v>
      </c>
      <c r="C3535">
        <v>2.15</v>
      </c>
      <c r="D3535">
        <v>1.99</v>
      </c>
      <c r="E3535">
        <v>2.0699999999999998</v>
      </c>
      <c r="F3535">
        <v>28112114</v>
      </c>
      <c r="G3535">
        <v>11.621489165514062</v>
      </c>
      <c r="H3535">
        <v>11.625746543778808</v>
      </c>
      <c r="I3535" s="2">
        <f>tsla_14yr_avg[[#This Row],[Average_14Y_Centered]]-tsla_14yr_avg[[#This Row],[MANUAL ROLLING AVERAGE]]</f>
        <v>-4.2573782647465919E-3</v>
      </c>
    </row>
    <row r="3536" spans="1:9" x14ac:dyDescent="0.25">
      <c r="A3536" s="1">
        <v>40948</v>
      </c>
      <c r="B3536">
        <v>2.13</v>
      </c>
      <c r="C3536">
        <v>2.19</v>
      </c>
      <c r="D3536">
        <v>2.1</v>
      </c>
      <c r="E3536">
        <v>2.17</v>
      </c>
      <c r="F3536">
        <v>19169540</v>
      </c>
      <c r="G3536">
        <v>11.621489165514062</v>
      </c>
      <c r="H3536">
        <v>11.621489165514069</v>
      </c>
      <c r="I3536" s="2">
        <f>tsla_14yr_avg[[#This Row],[Average_14Y_Centered]]-tsla_14yr_avg[[#This Row],[MANUAL ROLLING AVERAGE]]</f>
        <v>0</v>
      </c>
    </row>
    <row r="3537" spans="1:9" x14ac:dyDescent="0.25">
      <c r="A3537" s="1">
        <v>40947</v>
      </c>
      <c r="B3537">
        <v>2.11</v>
      </c>
      <c r="C3537">
        <v>2.13</v>
      </c>
      <c r="D3537">
        <v>2.09</v>
      </c>
      <c r="E3537">
        <v>2.13</v>
      </c>
      <c r="F3537">
        <v>9354400</v>
      </c>
      <c r="G3537">
        <v>11.621489165514062</v>
      </c>
      <c r="H3537">
        <v>11.617444649446503</v>
      </c>
      <c r="I3537" s="2">
        <f>tsla_14yr_avg[[#This Row],[Average_14Y_Centered]]-tsla_14yr_avg[[#This Row],[MANUAL ROLLING AVERAGE]]</f>
        <v>4.0445160675588454E-3</v>
      </c>
    </row>
    <row r="3538" spans="1:9" x14ac:dyDescent="0.25">
      <c r="A3538" s="1">
        <v>40946</v>
      </c>
      <c r="B3538">
        <v>2.12</v>
      </c>
      <c r="C3538">
        <v>2.12</v>
      </c>
      <c r="D3538">
        <v>2.0499999999999998</v>
      </c>
      <c r="E3538">
        <v>2.11</v>
      </c>
      <c r="F3538">
        <v>15322561</v>
      </c>
      <c r="G3538">
        <v>11.617444649446494</v>
      </c>
      <c r="H3538">
        <v>11.613345639132449</v>
      </c>
      <c r="I3538" s="2">
        <f>tsla_14yr_avg[[#This Row],[Average_14Y_Centered]]-tsla_14yr_avg[[#This Row],[MANUAL ROLLING AVERAGE]]</f>
        <v>4.0990103140448042E-3</v>
      </c>
    </row>
    <row r="3539" spans="1:9" x14ac:dyDescent="0.25">
      <c r="A3539" s="1">
        <v>40945</v>
      </c>
      <c r="B3539">
        <v>2.0699999999999998</v>
      </c>
      <c r="C3539">
        <v>2.13</v>
      </c>
      <c r="D3539">
        <v>2.0699999999999998</v>
      </c>
      <c r="E3539">
        <v>2.12</v>
      </c>
      <c r="F3539">
        <v>9782425</v>
      </c>
      <c r="G3539">
        <v>11.61334563913244</v>
      </c>
      <c r="H3539">
        <v>11.608942751615889</v>
      </c>
      <c r="I3539" s="2">
        <f>tsla_14yr_avg[[#This Row],[Average_14Y_Centered]]-tsla_14yr_avg[[#This Row],[MANUAL ROLLING AVERAGE]]</f>
        <v>4.4028875165516013E-3</v>
      </c>
    </row>
    <row r="3540" spans="1:9" x14ac:dyDescent="0.25">
      <c r="A3540" s="1">
        <v>40942</v>
      </c>
      <c r="B3540">
        <v>2.0299999999999998</v>
      </c>
      <c r="C3540">
        <v>2.09</v>
      </c>
      <c r="D3540">
        <v>2.02</v>
      </c>
      <c r="E3540">
        <v>2.08</v>
      </c>
      <c r="F3540">
        <v>11466285</v>
      </c>
      <c r="G3540">
        <v>11.600134011090573</v>
      </c>
      <c r="H3540">
        <v>11.604411085450357</v>
      </c>
      <c r="I3540" s="2">
        <f>tsla_14yr_avg[[#This Row],[Average_14Y_Centered]]-tsla_14yr_avg[[#This Row],[MANUAL ROLLING AVERAGE]]</f>
        <v>-4.2770743597841943E-3</v>
      </c>
    </row>
    <row r="3541" spans="1:9" x14ac:dyDescent="0.25">
      <c r="A3541" s="1">
        <v>40941</v>
      </c>
      <c r="B3541">
        <v>1.98</v>
      </c>
      <c r="C3541">
        <v>2.06</v>
      </c>
      <c r="D3541">
        <v>1.97</v>
      </c>
      <c r="E3541">
        <v>2.02</v>
      </c>
      <c r="F3541">
        <v>12084162</v>
      </c>
      <c r="G3541">
        <v>11.600134011090573</v>
      </c>
      <c r="H3541">
        <v>11.600134011090583</v>
      </c>
      <c r="I3541" s="2">
        <f>tsla_14yr_avg[[#This Row],[Average_14Y_Centered]]-tsla_14yr_avg[[#This Row],[MANUAL ROLLING AVERAGE]]</f>
        <v>0</v>
      </c>
    </row>
    <row r="3542" spans="1:9" x14ac:dyDescent="0.25">
      <c r="A3542" s="1">
        <v>40940</v>
      </c>
      <c r="B3542">
        <v>1.94</v>
      </c>
      <c r="C3542">
        <v>1.98</v>
      </c>
      <c r="D3542">
        <v>1.93</v>
      </c>
      <c r="E3542">
        <v>1.97</v>
      </c>
      <c r="F3542">
        <v>7847543</v>
      </c>
      <c r="G3542">
        <v>11.600134011090573</v>
      </c>
      <c r="H3542">
        <v>11.595876098012029</v>
      </c>
      <c r="I3542" s="2">
        <f>tsla_14yr_avg[[#This Row],[Average_14Y_Centered]]-tsla_14yr_avg[[#This Row],[MANUAL ROLLING AVERAGE]]</f>
        <v>4.2579130785433961E-3</v>
      </c>
    </row>
    <row r="3543" spans="1:9" x14ac:dyDescent="0.25">
      <c r="A3543" s="1">
        <v>40939</v>
      </c>
      <c r="B3543">
        <v>1.99</v>
      </c>
      <c r="C3543">
        <v>2</v>
      </c>
      <c r="D3543">
        <v>1.92</v>
      </c>
      <c r="E3543">
        <v>1.94</v>
      </c>
      <c r="F3543">
        <v>14350710</v>
      </c>
      <c r="G3543">
        <v>11.59587609801202</v>
      </c>
      <c r="H3543">
        <v>11.591771507863101</v>
      </c>
      <c r="I3543" s="2">
        <f>tsla_14yr_avg[[#This Row],[Average_14Y_Centered]]-tsla_14yr_avg[[#This Row],[MANUAL ROLLING AVERAGE]]</f>
        <v>4.10459014891984E-3</v>
      </c>
    </row>
    <row r="3544" spans="1:9" x14ac:dyDescent="0.25">
      <c r="A3544" s="1">
        <v>40938</v>
      </c>
      <c r="B3544">
        <v>1.97</v>
      </c>
      <c r="C3544">
        <v>1.97</v>
      </c>
      <c r="D3544">
        <v>1.9</v>
      </c>
      <c r="E3544">
        <v>1.97</v>
      </c>
      <c r="F3544">
        <v>10934696</v>
      </c>
      <c r="G3544">
        <v>11.59177150786309</v>
      </c>
      <c r="H3544">
        <v>11.587612216566415</v>
      </c>
      <c r="I3544" s="2">
        <f>tsla_14yr_avg[[#This Row],[Average_14Y_Centered]]-tsla_14yr_avg[[#This Row],[MANUAL ROLLING AVERAGE]]</f>
        <v>4.1592912966752493E-3</v>
      </c>
    </row>
    <row r="3545" spans="1:9" x14ac:dyDescent="0.25">
      <c r="A3545" s="1">
        <v>40935</v>
      </c>
      <c r="B3545">
        <v>1.9</v>
      </c>
      <c r="C3545">
        <v>1.98</v>
      </c>
      <c r="D3545">
        <v>1.9</v>
      </c>
      <c r="E3545">
        <v>1.96</v>
      </c>
      <c r="F3545">
        <v>11225428</v>
      </c>
      <c r="G3545">
        <v>11.580009263547939</v>
      </c>
      <c r="H3545">
        <v>11.583796296296306</v>
      </c>
      <c r="I3545" s="2">
        <f>tsla_14yr_avg[[#This Row],[Average_14Y_Centered]]-tsla_14yr_avg[[#This Row],[MANUAL ROLLING AVERAGE]]</f>
        <v>-3.7870327483666699E-3</v>
      </c>
    </row>
    <row r="3546" spans="1:9" x14ac:dyDescent="0.25">
      <c r="A3546" s="1">
        <v>40934</v>
      </c>
      <c r="B3546">
        <v>1.87</v>
      </c>
      <c r="C3546">
        <v>1.97</v>
      </c>
      <c r="D3546">
        <v>1.87</v>
      </c>
      <c r="E3546">
        <v>1.93</v>
      </c>
      <c r="F3546">
        <v>19065440</v>
      </c>
      <c r="G3546">
        <v>11.580009263547939</v>
      </c>
      <c r="H3546">
        <v>11.58000926354795</v>
      </c>
      <c r="I3546" s="2">
        <f>tsla_14yr_avg[[#This Row],[Average_14Y_Centered]]-tsla_14yr_avg[[#This Row],[MANUAL ROLLING AVERAGE]]</f>
        <v>0</v>
      </c>
    </row>
    <row r="3547" spans="1:9" x14ac:dyDescent="0.25">
      <c r="A3547" s="1">
        <v>40933</v>
      </c>
      <c r="B3547">
        <v>1.82</v>
      </c>
      <c r="C3547">
        <v>1.87</v>
      </c>
      <c r="D3547">
        <v>1.8</v>
      </c>
      <c r="E3547">
        <v>1.86</v>
      </c>
      <c r="F3547">
        <v>9166689</v>
      </c>
      <c r="G3547">
        <v>11.580009263547939</v>
      </c>
      <c r="H3547">
        <v>11.576200185356823</v>
      </c>
      <c r="I3547" s="2">
        <f>tsla_14yr_avg[[#This Row],[Average_14Y_Centered]]-tsla_14yr_avg[[#This Row],[MANUAL ROLLING AVERAGE]]</f>
        <v>3.8090781911161997E-3</v>
      </c>
    </row>
    <row r="3548" spans="1:9" x14ac:dyDescent="0.25">
      <c r="A3548" s="1">
        <v>40932</v>
      </c>
      <c r="B3548">
        <v>1.78</v>
      </c>
      <c r="C3548">
        <v>1.85</v>
      </c>
      <c r="D3548">
        <v>1.76</v>
      </c>
      <c r="E3548">
        <v>1.83</v>
      </c>
      <c r="F3548">
        <v>12868722</v>
      </c>
      <c r="G3548">
        <v>11.576200185356813</v>
      </c>
      <c r="H3548">
        <v>11.572559109874838</v>
      </c>
      <c r="I3548" s="2">
        <f>tsla_14yr_avg[[#This Row],[Average_14Y_Centered]]-tsla_14yr_avg[[#This Row],[MANUAL ROLLING AVERAGE]]</f>
        <v>3.641075481974454E-3</v>
      </c>
    </row>
    <row r="3549" spans="1:9" x14ac:dyDescent="0.25">
      <c r="A3549" s="1">
        <v>40931</v>
      </c>
      <c r="B3549">
        <v>1.79</v>
      </c>
      <c r="C3549">
        <v>1.81</v>
      </c>
      <c r="D3549">
        <v>1.77</v>
      </c>
      <c r="E3549">
        <v>1.78</v>
      </c>
      <c r="F3549">
        <v>8918004</v>
      </c>
      <c r="G3549">
        <v>11.572559109874827</v>
      </c>
      <c r="H3549">
        <v>11.569035250463832</v>
      </c>
      <c r="I3549" s="2">
        <f>tsla_14yr_avg[[#This Row],[Average_14Y_Centered]]-tsla_14yr_avg[[#This Row],[MANUAL ROLLING AVERAGE]]</f>
        <v>3.5238594109952004E-3</v>
      </c>
    </row>
    <row r="3550" spans="1:9" x14ac:dyDescent="0.25">
      <c r="A3550" s="1">
        <v>40928</v>
      </c>
      <c r="B3550">
        <v>1.79</v>
      </c>
      <c r="C3550">
        <v>1.8</v>
      </c>
      <c r="D3550">
        <v>1.76</v>
      </c>
      <c r="E3550">
        <v>1.77</v>
      </c>
      <c r="F3550">
        <v>9934345</v>
      </c>
      <c r="G3550">
        <v>11.565155452436196</v>
      </c>
      <c r="H3550">
        <v>11.565155452436207</v>
      </c>
      <c r="I3550" s="2">
        <f>tsla_14yr_avg[[#This Row],[Average_14Y_Centered]]-tsla_14yr_avg[[#This Row],[MANUAL ROLLING AVERAGE]]</f>
        <v>0</v>
      </c>
    </row>
    <row r="3551" spans="1:9" x14ac:dyDescent="0.25">
      <c r="A3551" s="1">
        <v>40927</v>
      </c>
      <c r="B3551">
        <v>1.81</v>
      </c>
      <c r="C3551">
        <v>1.85</v>
      </c>
      <c r="D3551">
        <v>1.77</v>
      </c>
      <c r="E3551">
        <v>1.78</v>
      </c>
      <c r="F3551">
        <v>18693349</v>
      </c>
      <c r="G3551">
        <v>11.565155452436196</v>
      </c>
      <c r="H3551">
        <v>11.561169916434551</v>
      </c>
      <c r="I3551" s="2">
        <f>tsla_14yr_avg[[#This Row],[Average_14Y_Centered]]-tsla_14yr_avg[[#This Row],[MANUAL ROLLING AVERAGE]]</f>
        <v>3.9855360016449737E-3</v>
      </c>
    </row>
    <row r="3552" spans="1:9" x14ac:dyDescent="0.25">
      <c r="A3552" s="1">
        <v>40926</v>
      </c>
      <c r="B3552">
        <v>1.78</v>
      </c>
      <c r="C3552">
        <v>1.79</v>
      </c>
      <c r="D3552">
        <v>1.75</v>
      </c>
      <c r="E3552">
        <v>1.79</v>
      </c>
      <c r="F3552">
        <v>18902764</v>
      </c>
      <c r="G3552">
        <v>11.565155452436196</v>
      </c>
      <c r="H3552">
        <v>11.555787273571772</v>
      </c>
      <c r="I3552" s="2">
        <f>tsla_14yr_avg[[#This Row],[Average_14Y_Centered]]-tsla_14yr_avg[[#This Row],[MANUAL ROLLING AVERAGE]]</f>
        <v>9.3681788644239816E-3</v>
      </c>
    </row>
    <row r="3553" spans="1:9" x14ac:dyDescent="0.25">
      <c r="A3553" s="1">
        <v>40925</v>
      </c>
      <c r="B3553">
        <v>1.77</v>
      </c>
      <c r="C3553">
        <v>1.82</v>
      </c>
      <c r="D3553">
        <v>1.76</v>
      </c>
      <c r="E3553">
        <v>1.77</v>
      </c>
      <c r="F3553">
        <v>69785862</v>
      </c>
      <c r="G3553">
        <v>11.561169916434542</v>
      </c>
      <c r="H3553">
        <v>11.550436802973991</v>
      </c>
      <c r="I3553" s="2">
        <f>tsla_14yr_avg[[#This Row],[Average_14Y_Centered]]-tsla_14yr_avg[[#This Row],[MANUAL ROLLING AVERAGE]]</f>
        <v>1.073311346055128E-2</v>
      </c>
    </row>
    <row r="3554" spans="1:9" x14ac:dyDescent="0.25">
      <c r="A3554" s="1">
        <v>40921</v>
      </c>
      <c r="B3554">
        <v>1.89</v>
      </c>
      <c r="C3554">
        <v>1.9</v>
      </c>
      <c r="D3554">
        <v>1.51</v>
      </c>
      <c r="E3554">
        <v>1.52</v>
      </c>
      <c r="F3554">
        <v>82596655</v>
      </c>
      <c r="G3554">
        <v>11.540134883720931</v>
      </c>
      <c r="H3554">
        <v>11.545132496513261</v>
      </c>
      <c r="I3554" s="2">
        <f>tsla_14yr_avg[[#This Row],[Average_14Y_Centered]]-tsla_14yr_avg[[#This Row],[MANUAL ROLLING AVERAGE]]</f>
        <v>-4.9976127923301306E-3</v>
      </c>
    </row>
    <row r="3555" spans="1:9" x14ac:dyDescent="0.25">
      <c r="A3555" s="1">
        <v>40920</v>
      </c>
      <c r="B3555">
        <v>1.9</v>
      </c>
      <c r="C3555">
        <v>1.91</v>
      </c>
      <c r="D3555">
        <v>1.85</v>
      </c>
      <c r="E3555">
        <v>1.88</v>
      </c>
      <c r="F3555">
        <v>10939511</v>
      </c>
      <c r="G3555">
        <v>11.540134883720931</v>
      </c>
      <c r="H3555">
        <v>11.54013488372094</v>
      </c>
      <c r="I3555" s="2">
        <f>tsla_14yr_avg[[#This Row],[Average_14Y_Centered]]-tsla_14yr_avg[[#This Row],[MANUAL ROLLING AVERAGE]]</f>
        <v>0</v>
      </c>
    </row>
    <row r="3556" spans="1:9" x14ac:dyDescent="0.25">
      <c r="A3556" s="1">
        <v>40919</v>
      </c>
      <c r="B3556">
        <v>1.84</v>
      </c>
      <c r="C3556">
        <v>1.89</v>
      </c>
      <c r="D3556">
        <v>1.82</v>
      </c>
      <c r="E3556">
        <v>1.88</v>
      </c>
      <c r="F3556">
        <v>10083597</v>
      </c>
      <c r="G3556">
        <v>11.540134883720931</v>
      </c>
      <c r="H3556">
        <v>11.534732433690101</v>
      </c>
      <c r="I3556" s="2">
        <f>tsla_14yr_avg[[#This Row],[Average_14Y_Centered]]-tsla_14yr_avg[[#This Row],[MANUAL ROLLING AVERAGE]]</f>
        <v>5.4024500308305079E-3</v>
      </c>
    </row>
    <row r="3557" spans="1:9" x14ac:dyDescent="0.25">
      <c r="A3557" s="1">
        <v>40918</v>
      </c>
      <c r="B3557">
        <v>1.83</v>
      </c>
      <c r="C3557">
        <v>1.85</v>
      </c>
      <c r="D3557">
        <v>1.82</v>
      </c>
      <c r="E3557">
        <v>1.84</v>
      </c>
      <c r="F3557">
        <v>10075992</v>
      </c>
      <c r="G3557">
        <v>11.534732433690088</v>
      </c>
      <c r="H3557">
        <v>11.529394785847312</v>
      </c>
      <c r="I3557" s="2">
        <f>tsla_14yr_avg[[#This Row],[Average_14Y_Centered]]-tsla_14yr_avg[[#This Row],[MANUAL ROLLING AVERAGE]]</f>
        <v>5.3376478427757945E-3</v>
      </c>
    </row>
    <row r="3558" spans="1:9" x14ac:dyDescent="0.25">
      <c r="A3558" s="1">
        <v>40917</v>
      </c>
      <c r="B3558">
        <v>1.8</v>
      </c>
      <c r="C3558">
        <v>1.83</v>
      </c>
      <c r="D3558">
        <v>1.74</v>
      </c>
      <c r="E3558">
        <v>1.82</v>
      </c>
      <c r="F3558">
        <v>13454279</v>
      </c>
      <c r="G3558">
        <v>11.5293947858473</v>
      </c>
      <c r="H3558">
        <v>11.524252445272484</v>
      </c>
      <c r="I3558" s="2">
        <f>tsla_14yr_avg[[#This Row],[Average_14Y_Centered]]-tsla_14yr_avg[[#This Row],[MANUAL ROLLING AVERAGE]]</f>
        <v>5.1423405748156625E-3</v>
      </c>
    </row>
    <row r="3559" spans="1:9" x14ac:dyDescent="0.25">
      <c r="A3559" s="1">
        <v>40914</v>
      </c>
      <c r="B3559">
        <v>1.81</v>
      </c>
      <c r="C3559">
        <v>1.85</v>
      </c>
      <c r="D3559">
        <v>1.76</v>
      </c>
      <c r="E3559">
        <v>1.79</v>
      </c>
      <c r="F3559">
        <v>14794320</v>
      </c>
      <c r="G3559">
        <v>11.514163170163171</v>
      </c>
      <c r="H3559">
        <v>11.519203168685941</v>
      </c>
      <c r="I3559" s="2">
        <f>tsla_14yr_avg[[#This Row],[Average_14Y_Centered]]-tsla_14yr_avg[[#This Row],[MANUAL ROLLING AVERAGE]]</f>
        <v>-5.0399985227702615E-3</v>
      </c>
    </row>
    <row r="3560" spans="1:9" x14ac:dyDescent="0.25">
      <c r="A3560" s="1">
        <v>40913</v>
      </c>
      <c r="B3560">
        <v>1.85</v>
      </c>
      <c r="C3560">
        <v>1.86</v>
      </c>
      <c r="D3560">
        <v>1.79</v>
      </c>
      <c r="E3560">
        <v>1.81</v>
      </c>
      <c r="F3560">
        <v>15081495</v>
      </c>
      <c r="G3560">
        <v>11.514163170163171</v>
      </c>
      <c r="H3560">
        <v>11.514163170163185</v>
      </c>
      <c r="I3560" s="2">
        <f>tsla_14yr_avg[[#This Row],[Average_14Y_Centered]]-tsla_14yr_avg[[#This Row],[MANUAL ROLLING AVERAGE]]</f>
        <v>-1.4210854715202004E-14</v>
      </c>
    </row>
    <row r="3561" spans="1:9" x14ac:dyDescent="0.25">
      <c r="A3561" s="1">
        <v>40912</v>
      </c>
      <c r="B3561">
        <v>1.88</v>
      </c>
      <c r="C3561">
        <v>1.91</v>
      </c>
      <c r="D3561">
        <v>1.83</v>
      </c>
      <c r="E3561">
        <v>1.85</v>
      </c>
      <c r="F3561">
        <v>9450550</v>
      </c>
      <c r="G3561">
        <v>11.514163170163171</v>
      </c>
      <c r="H3561">
        <v>11.509654850746282</v>
      </c>
      <c r="I3561" s="2">
        <f>tsla_14yr_avg[[#This Row],[Average_14Y_Centered]]-tsla_14yr_avg[[#This Row],[MANUAL ROLLING AVERAGE]]</f>
        <v>4.5083194168888951E-3</v>
      </c>
    </row>
    <row r="3562" spans="1:9" x14ac:dyDescent="0.25">
      <c r="A3562" s="1">
        <v>40911</v>
      </c>
      <c r="B3562">
        <v>1.93</v>
      </c>
      <c r="C3562">
        <v>1.97</v>
      </c>
      <c r="D3562">
        <v>1.84</v>
      </c>
      <c r="E3562">
        <v>1.87</v>
      </c>
      <c r="F3562">
        <v>13920796</v>
      </c>
      <c r="G3562">
        <v>11.509654850746269</v>
      </c>
      <c r="H3562">
        <v>11.505683621091942</v>
      </c>
      <c r="I3562" s="2">
        <f>tsla_14yr_avg[[#This Row],[Average_14Y_Centered]]-tsla_14yr_avg[[#This Row],[MANUAL ROLLING AVERAGE]]</f>
        <v>3.9712296543275016E-3</v>
      </c>
    </row>
    <row r="3563" spans="1:9" x14ac:dyDescent="0.25">
      <c r="A3563" s="1">
        <v>40907</v>
      </c>
      <c r="B3563">
        <v>1.9</v>
      </c>
      <c r="C3563">
        <v>1.93</v>
      </c>
      <c r="D3563">
        <v>1.88</v>
      </c>
      <c r="E3563">
        <v>1.9</v>
      </c>
      <c r="F3563">
        <v>5097905</v>
      </c>
      <c r="G3563">
        <v>11.49641289117235</v>
      </c>
      <c r="H3563">
        <v>11.501405228758186</v>
      </c>
      <c r="I3563" s="2">
        <f>tsla_14yr_avg[[#This Row],[Average_14Y_Centered]]-tsla_14yr_avg[[#This Row],[MANUAL ROLLING AVERAGE]]</f>
        <v>-4.9923375858362817E-3</v>
      </c>
    </row>
    <row r="3564" spans="1:9" x14ac:dyDescent="0.25">
      <c r="A3564" s="1">
        <v>40906</v>
      </c>
      <c r="B3564">
        <v>1.91</v>
      </c>
      <c r="C3564">
        <v>1.96</v>
      </c>
      <c r="D3564">
        <v>1.9</v>
      </c>
      <c r="E3564">
        <v>1.92</v>
      </c>
      <c r="F3564">
        <v>7322258</v>
      </c>
      <c r="G3564">
        <v>11.49641289117235</v>
      </c>
      <c r="H3564">
        <v>11.496412891172366</v>
      </c>
      <c r="I3564" s="2">
        <f>tsla_14yr_avg[[#This Row],[Average_14Y_Centered]]-tsla_14yr_avg[[#This Row],[MANUAL ROLLING AVERAGE]]</f>
        <v>-1.5987211554602254E-14</v>
      </c>
    </row>
    <row r="3565" spans="1:9" x14ac:dyDescent="0.25">
      <c r="A3565" s="1">
        <v>40905</v>
      </c>
      <c r="B3565">
        <v>1.93</v>
      </c>
      <c r="C3565">
        <v>1.95</v>
      </c>
      <c r="D3565">
        <v>1.87</v>
      </c>
      <c r="E3565">
        <v>1.9</v>
      </c>
      <c r="F3565">
        <v>8627079</v>
      </c>
      <c r="G3565">
        <v>11.49641289117235</v>
      </c>
      <c r="H3565">
        <v>11.491383177570109</v>
      </c>
      <c r="I3565" s="2">
        <f>tsla_14yr_avg[[#This Row],[Average_14Y_Centered]]-tsla_14yr_avg[[#This Row],[MANUAL ROLLING AVERAGE]]</f>
        <v>5.029713602240804E-3</v>
      </c>
    </row>
    <row r="3566" spans="1:9" x14ac:dyDescent="0.25">
      <c r="A3566" s="1">
        <v>40904</v>
      </c>
      <c r="B3566">
        <v>1.84</v>
      </c>
      <c r="C3566">
        <v>1.92</v>
      </c>
      <c r="D3566">
        <v>1.84</v>
      </c>
      <c r="E3566">
        <v>1.9</v>
      </c>
      <c r="F3566">
        <v>11661057</v>
      </c>
      <c r="G3566">
        <v>11.491383177570093</v>
      </c>
      <c r="H3566">
        <v>11.486900420757379</v>
      </c>
      <c r="I3566" s="2">
        <f>tsla_14yr_avg[[#This Row],[Average_14Y_Centered]]-tsla_14yr_avg[[#This Row],[MANUAL ROLLING AVERAGE]]</f>
        <v>4.4827568127132622E-3</v>
      </c>
    </row>
    <row r="3567" spans="1:9" x14ac:dyDescent="0.25">
      <c r="A3567" s="1">
        <v>40900</v>
      </c>
      <c r="B3567">
        <v>1.87</v>
      </c>
      <c r="C3567">
        <v>1.87</v>
      </c>
      <c r="D3567">
        <v>1.83</v>
      </c>
      <c r="E3567">
        <v>1.86</v>
      </c>
      <c r="F3567">
        <v>8870859</v>
      </c>
      <c r="G3567">
        <v>11.478263921385118</v>
      </c>
      <c r="H3567">
        <v>11.48210477081386</v>
      </c>
      <c r="I3567" s="2">
        <f>tsla_14yr_avg[[#This Row],[Average_14Y_Centered]]-tsla_14yr_avg[[#This Row],[MANUAL ROLLING AVERAGE]]</f>
        <v>-3.840849428742743E-3</v>
      </c>
    </row>
    <row r="3568" spans="1:9" x14ac:dyDescent="0.25">
      <c r="A3568" s="1">
        <v>40899</v>
      </c>
      <c r="B3568">
        <v>1.84</v>
      </c>
      <c r="C3568">
        <v>1.87</v>
      </c>
      <c r="D3568">
        <v>1.82</v>
      </c>
      <c r="E3568">
        <v>1.85</v>
      </c>
      <c r="F3568">
        <v>15147046</v>
      </c>
      <c r="G3568">
        <v>11.478263921385118</v>
      </c>
      <c r="H3568">
        <v>11.478263921385135</v>
      </c>
      <c r="I3568" s="2">
        <f>tsla_14yr_avg[[#This Row],[Average_14Y_Centered]]-tsla_14yr_avg[[#This Row],[MANUAL ROLLING AVERAGE]]</f>
        <v>-1.7763568394002505E-14</v>
      </c>
    </row>
    <row r="3569" spans="1:9" x14ac:dyDescent="0.25">
      <c r="A3569" s="1">
        <v>40898</v>
      </c>
      <c r="B3569">
        <v>1.86</v>
      </c>
      <c r="C3569">
        <v>1.87</v>
      </c>
      <c r="D3569">
        <v>1.74</v>
      </c>
      <c r="E3569">
        <v>1.84</v>
      </c>
      <c r="F3569">
        <v>25587131</v>
      </c>
      <c r="G3569">
        <v>11.478263921385118</v>
      </c>
      <c r="H3569">
        <v>11.473656367041215</v>
      </c>
      <c r="I3569" s="2">
        <f>tsla_14yr_avg[[#This Row],[Average_14Y_Centered]]-tsla_14yr_avg[[#This Row],[MANUAL ROLLING AVERAGE]]</f>
        <v>4.6075543439023647E-3</v>
      </c>
    </row>
    <row r="3570" spans="1:9" x14ac:dyDescent="0.25">
      <c r="A3570" s="1">
        <v>40897</v>
      </c>
      <c r="B3570">
        <v>1.87</v>
      </c>
      <c r="C3570">
        <v>1.9</v>
      </c>
      <c r="D3570">
        <v>1.85</v>
      </c>
      <c r="E3570">
        <v>1.86</v>
      </c>
      <c r="F3570">
        <v>12665727</v>
      </c>
      <c r="G3570">
        <v>11.473656367041196</v>
      </c>
      <c r="H3570">
        <v>11.469180327868868</v>
      </c>
      <c r="I3570" s="2">
        <f>tsla_14yr_avg[[#This Row],[Average_14Y_Centered]]-tsla_14yr_avg[[#This Row],[MANUAL ROLLING AVERAGE]]</f>
        <v>4.4760391723279724E-3</v>
      </c>
    </row>
    <row r="3571" spans="1:9" x14ac:dyDescent="0.25">
      <c r="A3571" s="1">
        <v>40896</v>
      </c>
      <c r="B3571">
        <v>1.87</v>
      </c>
      <c r="C3571">
        <v>1.9</v>
      </c>
      <c r="D3571">
        <v>1.82</v>
      </c>
      <c r="E3571">
        <v>1.85</v>
      </c>
      <c r="F3571">
        <v>14804295</v>
      </c>
      <c r="G3571">
        <v>11.469180327868855</v>
      </c>
      <c r="H3571">
        <v>11.464151827553906</v>
      </c>
      <c r="I3571" s="2">
        <f>tsla_14yr_avg[[#This Row],[Average_14Y_Centered]]-tsla_14yr_avg[[#This Row],[MANUAL ROLLING AVERAGE]]</f>
        <v>5.0285003149497243E-3</v>
      </c>
    </row>
    <row r="3572" spans="1:9" x14ac:dyDescent="0.25">
      <c r="A3572" s="1">
        <v>40893</v>
      </c>
      <c r="B3572">
        <v>1.92</v>
      </c>
      <c r="C3572">
        <v>1.93</v>
      </c>
      <c r="D3572">
        <v>1.87</v>
      </c>
      <c r="E3572">
        <v>1.87</v>
      </c>
      <c r="F3572">
        <v>15444091</v>
      </c>
      <c r="G3572">
        <v>11.453470919324579</v>
      </c>
      <c r="H3572">
        <v>11.458992030004705</v>
      </c>
      <c r="I3572" s="2">
        <f>tsla_14yr_avg[[#This Row],[Average_14Y_Centered]]-tsla_14yr_avg[[#This Row],[MANUAL ROLLING AVERAGE]]</f>
        <v>-5.5211106801262844E-3</v>
      </c>
    </row>
    <row r="3573" spans="1:9" x14ac:dyDescent="0.25">
      <c r="A3573" s="1">
        <v>40892</v>
      </c>
      <c r="B3573">
        <v>1.91</v>
      </c>
      <c r="C3573">
        <v>1.94</v>
      </c>
      <c r="D3573">
        <v>1.87</v>
      </c>
      <c r="E3573">
        <v>1.91</v>
      </c>
      <c r="F3573">
        <v>10503926</v>
      </c>
      <c r="G3573">
        <v>11.453470919324579</v>
      </c>
      <c r="H3573">
        <v>11.453470919324594</v>
      </c>
      <c r="I3573" s="2">
        <f>tsla_14yr_avg[[#This Row],[Average_14Y_Centered]]-tsla_14yr_avg[[#This Row],[MANUAL ROLLING AVERAGE]]</f>
        <v>-1.5987211554602254E-14</v>
      </c>
    </row>
    <row r="3574" spans="1:9" x14ac:dyDescent="0.25">
      <c r="A3574" s="1">
        <v>40891</v>
      </c>
      <c r="B3574">
        <v>1.97</v>
      </c>
      <c r="C3574">
        <v>1.98</v>
      </c>
      <c r="D3574">
        <v>1.87</v>
      </c>
      <c r="E3574">
        <v>1.9</v>
      </c>
      <c r="F3574">
        <v>17457618</v>
      </c>
      <c r="G3574">
        <v>11.453470919324579</v>
      </c>
      <c r="H3574">
        <v>11.447404974190537</v>
      </c>
      <c r="I3574" s="2">
        <f>tsla_14yr_avg[[#This Row],[Average_14Y_Centered]]-tsla_14yr_avg[[#This Row],[MANUAL ROLLING AVERAGE]]</f>
        <v>6.0659451340416837E-3</v>
      </c>
    </row>
    <row r="3575" spans="1:9" x14ac:dyDescent="0.25">
      <c r="A3575" s="1">
        <v>40890</v>
      </c>
      <c r="B3575">
        <v>2.04</v>
      </c>
      <c r="C3575">
        <v>2.06</v>
      </c>
      <c r="D3575">
        <v>1.93</v>
      </c>
      <c r="E3575">
        <v>1.96</v>
      </c>
      <c r="F3575">
        <v>14910242</v>
      </c>
      <c r="G3575">
        <v>11.447404974190521</v>
      </c>
      <c r="H3575">
        <v>11.440985915492975</v>
      </c>
      <c r="I3575" s="2">
        <f>tsla_14yr_avg[[#This Row],[Average_14Y_Centered]]-tsla_14yr_avg[[#This Row],[MANUAL ROLLING AVERAGE]]</f>
        <v>6.4190586975456654E-3</v>
      </c>
    </row>
    <row r="3576" spans="1:9" x14ac:dyDescent="0.25">
      <c r="A3576" s="1">
        <v>40889</v>
      </c>
      <c r="B3576">
        <v>2.0299999999999998</v>
      </c>
      <c r="C3576">
        <v>2.04</v>
      </c>
      <c r="D3576">
        <v>2</v>
      </c>
      <c r="E3576">
        <v>2.0299999999999998</v>
      </c>
      <c r="F3576">
        <v>11379868</v>
      </c>
      <c r="G3576">
        <v>11.440985915492959</v>
      </c>
      <c r="H3576">
        <v>11.434880225457977</v>
      </c>
      <c r="I3576" s="2">
        <f>tsla_14yr_avg[[#This Row],[Average_14Y_Centered]]-tsla_14yr_avg[[#This Row],[MANUAL ROLLING AVERAGE]]</f>
        <v>6.1056900349818477E-3</v>
      </c>
    </row>
    <row r="3577" spans="1:9" x14ac:dyDescent="0.25">
      <c r="A3577" s="1">
        <v>40886</v>
      </c>
      <c r="B3577">
        <v>2.04</v>
      </c>
      <c r="C3577">
        <v>2.0699999999999998</v>
      </c>
      <c r="D3577">
        <v>2.02</v>
      </c>
      <c r="E3577">
        <v>2.0699999999999998</v>
      </c>
      <c r="F3577">
        <v>18591679</v>
      </c>
      <c r="G3577">
        <v>11.422693935119886</v>
      </c>
      <c r="H3577">
        <v>11.428764097744377</v>
      </c>
      <c r="I3577" s="2">
        <f>tsla_14yr_avg[[#This Row],[Average_14Y_Centered]]-tsla_14yr_avg[[#This Row],[MANUAL ROLLING AVERAGE]]</f>
        <v>-6.0701626244910045E-3</v>
      </c>
    </row>
    <row r="3578" spans="1:9" x14ac:dyDescent="0.25">
      <c r="A3578" s="1">
        <v>40885</v>
      </c>
      <c r="B3578">
        <v>2.06</v>
      </c>
      <c r="C3578">
        <v>2.11</v>
      </c>
      <c r="D3578">
        <v>1.97</v>
      </c>
      <c r="E3578">
        <v>2.06</v>
      </c>
      <c r="F3578">
        <v>49589226</v>
      </c>
      <c r="G3578">
        <v>11.422693935119886</v>
      </c>
      <c r="H3578">
        <v>11.422693935119904</v>
      </c>
      <c r="I3578" s="2">
        <f>tsla_14yr_avg[[#This Row],[Average_14Y_Centered]]-tsla_14yr_avg[[#This Row],[MANUAL ROLLING AVERAGE]]</f>
        <v>-1.7763568394002505E-14</v>
      </c>
    </row>
    <row r="3579" spans="1:9" x14ac:dyDescent="0.25">
      <c r="A3579" s="1">
        <v>40884</v>
      </c>
      <c r="B3579">
        <v>2.31</v>
      </c>
      <c r="C3579">
        <v>2.33</v>
      </c>
      <c r="D3579">
        <v>2.25</v>
      </c>
      <c r="E3579">
        <v>2.2799999999999998</v>
      </c>
      <c r="F3579">
        <v>10113672</v>
      </c>
      <c r="G3579">
        <v>11.422693935119886</v>
      </c>
      <c r="H3579">
        <v>11.416843838193808</v>
      </c>
      <c r="I3579" s="2">
        <f>tsla_14yr_avg[[#This Row],[Average_14Y_Centered]]-tsla_14yr_avg[[#This Row],[MANUAL ROLLING AVERAGE]]</f>
        <v>5.8500969260784075E-3</v>
      </c>
    </row>
    <row r="3580" spans="1:9" x14ac:dyDescent="0.25">
      <c r="A3580" s="1">
        <v>40883</v>
      </c>
      <c r="B3580">
        <v>2.2799999999999998</v>
      </c>
      <c r="C3580">
        <v>2.33</v>
      </c>
      <c r="D3580">
        <v>2.27</v>
      </c>
      <c r="E3580">
        <v>2.3199999999999998</v>
      </c>
      <c r="F3580">
        <v>14277165</v>
      </c>
      <c r="G3580">
        <v>11.41684383819379</v>
      </c>
      <c r="H3580">
        <v>11.410828235294133</v>
      </c>
      <c r="I3580" s="2">
        <f>tsla_14yr_avg[[#This Row],[Average_14Y_Centered]]-tsla_14yr_avg[[#This Row],[MANUAL ROLLING AVERAGE]]</f>
        <v>6.0156028996569688E-3</v>
      </c>
    </row>
    <row r="3581" spans="1:9" x14ac:dyDescent="0.25">
      <c r="A3581" s="1">
        <v>40882</v>
      </c>
      <c r="B3581">
        <v>2.2400000000000002</v>
      </c>
      <c r="C3581">
        <v>2.33</v>
      </c>
      <c r="D3581">
        <v>2.23</v>
      </c>
      <c r="E3581">
        <v>2.29</v>
      </c>
      <c r="F3581">
        <v>17400768</v>
      </c>
      <c r="G3581">
        <v>11.410828235294119</v>
      </c>
      <c r="H3581">
        <v>11.404910546139376</v>
      </c>
      <c r="I3581" s="2">
        <f>tsla_14yr_avg[[#This Row],[Average_14Y_Centered]]-tsla_14yr_avg[[#This Row],[MANUAL ROLLING AVERAGE]]</f>
        <v>5.9176891547423338E-3</v>
      </c>
    </row>
    <row r="3582" spans="1:9" x14ac:dyDescent="0.25">
      <c r="A3582" s="1">
        <v>40879</v>
      </c>
      <c r="B3582">
        <v>2.19</v>
      </c>
      <c r="C3582">
        <v>2.25</v>
      </c>
      <c r="D3582">
        <v>2.16</v>
      </c>
      <c r="E3582">
        <v>2.2200000000000002</v>
      </c>
      <c r="F3582">
        <v>12040784</v>
      </c>
      <c r="G3582">
        <v>11.399024964672632</v>
      </c>
      <c r="H3582">
        <v>11.39902496467265</v>
      </c>
      <c r="I3582" s="2">
        <f>tsla_14yr_avg[[#This Row],[Average_14Y_Centered]]-tsla_14yr_avg[[#This Row],[MANUAL ROLLING AVERAGE]]</f>
        <v>-1.7763568394002505E-14</v>
      </c>
    </row>
    <row r="3583" spans="1:9" x14ac:dyDescent="0.25">
      <c r="A3583" s="1">
        <v>40878</v>
      </c>
      <c r="B3583">
        <v>2.17</v>
      </c>
      <c r="C3583">
        <v>2.27</v>
      </c>
      <c r="D3583">
        <v>2.13</v>
      </c>
      <c r="E3583">
        <v>2.17</v>
      </c>
      <c r="F3583">
        <v>15451636</v>
      </c>
      <c r="G3583">
        <v>11.399024964672632</v>
      </c>
      <c r="H3583">
        <v>11.393383600377021</v>
      </c>
      <c r="I3583" s="2">
        <f>tsla_14yr_avg[[#This Row],[Average_14Y_Centered]]-tsla_14yr_avg[[#This Row],[MANUAL ROLLING AVERAGE]]</f>
        <v>5.6413642956112398E-3</v>
      </c>
    </row>
    <row r="3584" spans="1:9" x14ac:dyDescent="0.25">
      <c r="A3584" s="1">
        <v>40877</v>
      </c>
      <c r="B3584">
        <v>2.17</v>
      </c>
      <c r="C3584">
        <v>2.2000000000000002</v>
      </c>
      <c r="D3584">
        <v>2.15</v>
      </c>
      <c r="E3584">
        <v>2.1800000000000002</v>
      </c>
      <c r="F3584">
        <v>11414488</v>
      </c>
      <c r="G3584">
        <v>11.399024964672632</v>
      </c>
      <c r="H3584">
        <v>11.388033946251785</v>
      </c>
      <c r="I3584" s="2">
        <f>tsla_14yr_avg[[#This Row],[Average_14Y_Centered]]-tsla_14yr_avg[[#This Row],[MANUAL ROLLING AVERAGE]]</f>
        <v>1.0991018420847709E-2</v>
      </c>
    </row>
    <row r="3585" spans="1:9" x14ac:dyDescent="0.25">
      <c r="A3585" s="1">
        <v>40876</v>
      </c>
      <c r="B3585">
        <v>2.17</v>
      </c>
      <c r="C3585">
        <v>2.2000000000000002</v>
      </c>
      <c r="D3585">
        <v>2.11</v>
      </c>
      <c r="E3585">
        <v>2.12</v>
      </c>
      <c r="F3585">
        <v>8865819</v>
      </c>
      <c r="G3585">
        <v>11.393383600377003</v>
      </c>
      <c r="H3585">
        <v>11.382466981132094</v>
      </c>
      <c r="I3585" s="2">
        <f>tsla_14yr_avg[[#This Row],[Average_14Y_Centered]]-tsla_14yr_avg[[#This Row],[MANUAL ROLLING AVERAGE]]</f>
        <v>1.0916619244909498E-2</v>
      </c>
    </row>
    <row r="3586" spans="1:9" x14ac:dyDescent="0.25">
      <c r="A3586" s="1">
        <v>40875</v>
      </c>
      <c r="B3586">
        <v>2.13</v>
      </c>
      <c r="C3586">
        <v>2.2200000000000002</v>
      </c>
      <c r="D3586">
        <v>2.12</v>
      </c>
      <c r="E3586">
        <v>2.17</v>
      </c>
      <c r="F3586">
        <v>10216872</v>
      </c>
      <c r="G3586">
        <v>11.38803394625177</v>
      </c>
      <c r="H3586">
        <v>11.37701746106656</v>
      </c>
      <c r="I3586" s="2">
        <f>tsla_14yr_avg[[#This Row],[Average_14Y_Centered]]-tsla_14yr_avg[[#This Row],[MANUAL ROLLING AVERAGE]]</f>
        <v>1.1016485185210811E-2</v>
      </c>
    </row>
    <row r="3587" spans="1:9" x14ac:dyDescent="0.25">
      <c r="A3587" s="1">
        <v>40872</v>
      </c>
      <c r="B3587">
        <v>2.1</v>
      </c>
      <c r="C3587">
        <v>2.16</v>
      </c>
      <c r="D3587">
        <v>2.0699999999999998</v>
      </c>
      <c r="E3587">
        <v>2.11</v>
      </c>
      <c r="F3587">
        <v>3593929</v>
      </c>
      <c r="G3587">
        <v>11.37149669499528</v>
      </c>
      <c r="H3587">
        <v>11.371496694995296</v>
      </c>
      <c r="I3587" s="2">
        <f>tsla_14yr_avg[[#This Row],[Average_14Y_Centered]]-tsla_14yr_avg[[#This Row],[MANUAL ROLLING AVERAGE]]</f>
        <v>-1.5987211554602254E-14</v>
      </c>
    </row>
    <row r="3588" spans="1:9" x14ac:dyDescent="0.25">
      <c r="A3588" s="1">
        <v>40870</v>
      </c>
      <c r="B3588">
        <v>2.12</v>
      </c>
      <c r="C3588">
        <v>2.14</v>
      </c>
      <c r="D3588">
        <v>2.08</v>
      </c>
      <c r="E3588">
        <v>2.1</v>
      </c>
      <c r="F3588">
        <v>6777202</v>
      </c>
      <c r="G3588">
        <v>11.37149669499528</v>
      </c>
      <c r="H3588">
        <v>11.366608408124721</v>
      </c>
      <c r="I3588" s="2">
        <f>tsla_14yr_avg[[#This Row],[Average_14Y_Centered]]-tsla_14yr_avg[[#This Row],[MANUAL ROLLING AVERAGE]]</f>
        <v>4.8882868705586446E-3</v>
      </c>
    </row>
    <row r="3589" spans="1:9" x14ac:dyDescent="0.25">
      <c r="A3589" s="1">
        <v>40869</v>
      </c>
      <c r="B3589">
        <v>2.12</v>
      </c>
      <c r="C3589">
        <v>2.19</v>
      </c>
      <c r="D3589">
        <v>2.0699999999999998</v>
      </c>
      <c r="E3589">
        <v>2.14</v>
      </c>
      <c r="F3589">
        <v>10987781</v>
      </c>
      <c r="G3589">
        <v>11.366608408124705</v>
      </c>
      <c r="H3589">
        <v>11.361323251417783</v>
      </c>
      <c r="I3589" s="2">
        <f>tsla_14yr_avg[[#This Row],[Average_14Y_Centered]]-tsla_14yr_avg[[#This Row],[MANUAL ROLLING AVERAGE]]</f>
        <v>5.2851567069218675E-3</v>
      </c>
    </row>
    <row r="3590" spans="1:9" x14ac:dyDescent="0.25">
      <c r="A3590" s="1">
        <v>40868</v>
      </c>
      <c r="B3590">
        <v>2.16</v>
      </c>
      <c r="C3590">
        <v>2.16</v>
      </c>
      <c r="D3590">
        <v>2.0699999999999998</v>
      </c>
      <c r="E3590">
        <v>2.12</v>
      </c>
      <c r="F3590">
        <v>15472876</v>
      </c>
      <c r="G3590">
        <v>11.366608408124705</v>
      </c>
      <c r="H3590">
        <v>11.355739952718691</v>
      </c>
      <c r="I3590" s="2">
        <f>tsla_14yr_avg[[#This Row],[Average_14Y_Centered]]-tsla_14yr_avg[[#This Row],[MANUAL ROLLING AVERAGE]]</f>
        <v>1.0868455406013666E-2</v>
      </c>
    </row>
    <row r="3591" spans="1:9" x14ac:dyDescent="0.25">
      <c r="A3591" s="1">
        <v>40865</v>
      </c>
      <c r="B3591">
        <v>2.2400000000000002</v>
      </c>
      <c r="C3591">
        <v>2.27</v>
      </c>
      <c r="D3591">
        <v>2.17</v>
      </c>
      <c r="E3591">
        <v>2.17</v>
      </c>
      <c r="F3591">
        <v>13540949</v>
      </c>
      <c r="G3591">
        <v>11.349966887417219</v>
      </c>
      <c r="H3591">
        <v>11.349966887417235</v>
      </c>
      <c r="I3591" s="2">
        <f>tsla_14yr_avg[[#This Row],[Average_14Y_Centered]]-tsla_14yr_avg[[#This Row],[MANUAL ROLLING AVERAGE]]</f>
        <v>-1.5987211554602254E-14</v>
      </c>
    </row>
    <row r="3592" spans="1:9" x14ac:dyDescent="0.25">
      <c r="A3592" s="1">
        <v>40864</v>
      </c>
      <c r="B3592">
        <v>2.2999999999999998</v>
      </c>
      <c r="C3592">
        <v>2.33</v>
      </c>
      <c r="D3592">
        <v>2.21</v>
      </c>
      <c r="E3592">
        <v>2.25</v>
      </c>
      <c r="F3592">
        <v>20238996</v>
      </c>
      <c r="G3592">
        <v>11.349966887417219</v>
      </c>
      <c r="H3592">
        <v>11.344159962139152</v>
      </c>
      <c r="I3592" s="2">
        <f>tsla_14yr_avg[[#This Row],[Average_14Y_Centered]]-tsla_14yr_avg[[#This Row],[MANUAL ROLLING AVERAGE]]</f>
        <v>5.8069252780672542E-3</v>
      </c>
    </row>
    <row r="3593" spans="1:9" x14ac:dyDescent="0.25">
      <c r="A3593" s="1">
        <v>40863</v>
      </c>
      <c r="B3593">
        <v>2.23</v>
      </c>
      <c r="C3593">
        <v>2.33</v>
      </c>
      <c r="D3593">
        <v>2.23</v>
      </c>
      <c r="E3593">
        <v>2.33</v>
      </c>
      <c r="F3593">
        <v>27497068</v>
      </c>
      <c r="G3593">
        <v>11.349966887417219</v>
      </c>
      <c r="H3593">
        <v>11.338532196969711</v>
      </c>
      <c r="I3593" s="2">
        <f>tsla_14yr_avg[[#This Row],[Average_14Y_Centered]]-tsla_14yr_avg[[#This Row],[MANUAL ROLLING AVERAGE]]</f>
        <v>1.1434690447508444E-2</v>
      </c>
    </row>
    <row r="3594" spans="1:9" x14ac:dyDescent="0.25">
      <c r="A3594" s="1">
        <v>40862</v>
      </c>
      <c r="B3594">
        <v>2.19</v>
      </c>
      <c r="C3594">
        <v>2.29</v>
      </c>
      <c r="D3594">
        <v>2.1800000000000002</v>
      </c>
      <c r="E3594">
        <v>2.2599999999999998</v>
      </c>
      <c r="F3594">
        <v>13363589</v>
      </c>
      <c r="G3594">
        <v>11.344159962139138</v>
      </c>
      <c r="H3594">
        <v>11.33304121269542</v>
      </c>
      <c r="I3594" s="2">
        <f>tsla_14yr_avg[[#This Row],[Average_14Y_Centered]]-tsla_14yr_avg[[#This Row],[MANUAL ROLLING AVERAGE]]</f>
        <v>1.1118749443717491E-2</v>
      </c>
    </row>
    <row r="3595" spans="1:9" x14ac:dyDescent="0.25">
      <c r="A3595" s="1">
        <v>40861</v>
      </c>
      <c r="B3595">
        <v>2.2000000000000002</v>
      </c>
      <c r="C3595">
        <v>2.2400000000000002</v>
      </c>
      <c r="D3595">
        <v>2.17</v>
      </c>
      <c r="E3595">
        <v>2.21</v>
      </c>
      <c r="F3595">
        <v>19884860</v>
      </c>
      <c r="G3595">
        <v>11.338532196969698</v>
      </c>
      <c r="H3595">
        <v>11.327710900473949</v>
      </c>
      <c r="I3595" s="2">
        <f>tsla_14yr_avg[[#This Row],[Average_14Y_Centered]]-tsla_14yr_avg[[#This Row],[MANUAL ROLLING AVERAGE]]</f>
        <v>1.0821296495748811E-2</v>
      </c>
    </row>
    <row r="3596" spans="1:9" x14ac:dyDescent="0.25">
      <c r="A3596" s="1">
        <v>40858</v>
      </c>
      <c r="B3596">
        <v>2.13</v>
      </c>
      <c r="C3596">
        <v>2.2999999999999998</v>
      </c>
      <c r="D3596">
        <v>2.04</v>
      </c>
      <c r="E3596">
        <v>2.2400000000000002</v>
      </c>
      <c r="F3596">
        <v>58126905</v>
      </c>
      <c r="G3596">
        <v>11.322607871028923</v>
      </c>
      <c r="H3596">
        <v>11.322607871028939</v>
      </c>
      <c r="I3596" s="2">
        <f>tsla_14yr_avg[[#This Row],[Average_14Y_Centered]]-tsla_14yr_avg[[#This Row],[MANUAL ROLLING AVERAGE]]</f>
        <v>-1.5987211554602254E-14</v>
      </c>
    </row>
    <row r="3597" spans="1:9" x14ac:dyDescent="0.25">
      <c r="A3597" s="1">
        <v>40857</v>
      </c>
      <c r="B3597">
        <v>2.06</v>
      </c>
      <c r="C3597">
        <v>2.1</v>
      </c>
      <c r="D3597">
        <v>2.04</v>
      </c>
      <c r="E3597">
        <v>2.09</v>
      </c>
      <c r="F3597">
        <v>11209108</v>
      </c>
      <c r="G3597">
        <v>11.322607871028923</v>
      </c>
      <c r="H3597">
        <v>11.31689278937383</v>
      </c>
      <c r="I3597" s="2">
        <f>tsla_14yr_avg[[#This Row],[Average_14Y_Centered]]-tsla_14yr_avg[[#This Row],[MANUAL ROLLING AVERAGE]]</f>
        <v>5.7150816550937122E-3</v>
      </c>
    </row>
    <row r="3598" spans="1:9" x14ac:dyDescent="0.25">
      <c r="A3598" s="1">
        <v>40856</v>
      </c>
      <c r="B3598">
        <v>2.06</v>
      </c>
      <c r="C3598">
        <v>2.1</v>
      </c>
      <c r="D3598">
        <v>2.02</v>
      </c>
      <c r="E3598">
        <v>2.06</v>
      </c>
      <c r="F3598">
        <v>14304855</v>
      </c>
      <c r="G3598">
        <v>11.322607871028923</v>
      </c>
      <c r="H3598">
        <v>11.311143806359768</v>
      </c>
      <c r="I3598" s="2">
        <f>tsla_14yr_avg[[#This Row],[Average_14Y_Centered]]-tsla_14yr_avg[[#This Row],[MANUAL ROLLING AVERAGE]]</f>
        <v>1.1464064669155505E-2</v>
      </c>
    </row>
    <row r="3599" spans="1:9" x14ac:dyDescent="0.25">
      <c r="A3599" s="1">
        <v>40855</v>
      </c>
      <c r="B3599">
        <v>2.09</v>
      </c>
      <c r="C3599">
        <v>2.13</v>
      </c>
      <c r="D3599">
        <v>2.0499999999999998</v>
      </c>
      <c r="E3599">
        <v>2.12</v>
      </c>
      <c r="F3599">
        <v>17517468</v>
      </c>
      <c r="G3599">
        <v>11.316892789373815</v>
      </c>
      <c r="H3599">
        <v>11.305493827160509</v>
      </c>
      <c r="I3599" s="2">
        <f>tsla_14yr_avg[[#This Row],[Average_14Y_Centered]]-tsla_14yr_avg[[#This Row],[MANUAL ROLLING AVERAGE]]</f>
        <v>1.1398962213306163E-2</v>
      </c>
    </row>
    <row r="3600" spans="1:9" x14ac:dyDescent="0.25">
      <c r="A3600" s="1">
        <v>40854</v>
      </c>
      <c r="B3600">
        <v>2.11</v>
      </c>
      <c r="C3600">
        <v>2.13</v>
      </c>
      <c r="D3600">
        <v>2.0499999999999998</v>
      </c>
      <c r="E3600">
        <v>2.08</v>
      </c>
      <c r="F3600">
        <v>18994055</v>
      </c>
      <c r="G3600">
        <v>11.311143806359754</v>
      </c>
      <c r="H3600">
        <v>11.300061757719732</v>
      </c>
      <c r="I3600" s="2">
        <f>tsla_14yr_avg[[#This Row],[Average_14Y_Centered]]-tsla_14yr_avg[[#This Row],[MANUAL ROLLING AVERAGE]]</f>
        <v>1.1082048640021824E-2</v>
      </c>
    </row>
    <row r="3601" spans="1:9" x14ac:dyDescent="0.25">
      <c r="A3601" s="1">
        <v>40851</v>
      </c>
      <c r="B3601">
        <v>2.1</v>
      </c>
      <c r="C3601">
        <v>2.16</v>
      </c>
      <c r="D3601">
        <v>2.0299999999999998</v>
      </c>
      <c r="E3601">
        <v>2.15</v>
      </c>
      <c r="F3601">
        <v>45496652</v>
      </c>
      <c r="G3601">
        <v>11.294615019011404</v>
      </c>
      <c r="H3601">
        <v>11.294615019011422</v>
      </c>
      <c r="I3601" s="2">
        <f>tsla_14yr_avg[[#This Row],[Average_14Y_Centered]]-tsla_14yr_avg[[#This Row],[MANUAL ROLLING AVERAGE]]</f>
        <v>-1.7763568394002505E-14</v>
      </c>
    </row>
    <row r="3602" spans="1:9" x14ac:dyDescent="0.25">
      <c r="A3602" s="1">
        <v>40850</v>
      </c>
      <c r="B3602">
        <v>2</v>
      </c>
      <c r="C3602">
        <v>2.17</v>
      </c>
      <c r="D3602">
        <v>1.97</v>
      </c>
      <c r="E3602">
        <v>2.16</v>
      </c>
      <c r="F3602">
        <v>37659084</v>
      </c>
      <c r="G3602">
        <v>11.294615019011404</v>
      </c>
      <c r="H3602">
        <v>11.289006181645284</v>
      </c>
      <c r="I3602" s="2">
        <f>tsla_14yr_avg[[#This Row],[Average_14Y_Centered]]-tsla_14yr_avg[[#This Row],[MANUAL ROLLING AVERAGE]]</f>
        <v>5.6088373661200563E-3</v>
      </c>
    </row>
    <row r="3603" spans="1:9" x14ac:dyDescent="0.25">
      <c r="A3603" s="1">
        <v>40849</v>
      </c>
      <c r="B3603">
        <v>1.93</v>
      </c>
      <c r="C3603">
        <v>1.95</v>
      </c>
      <c r="D3603">
        <v>1.88</v>
      </c>
      <c r="E3603">
        <v>1.91</v>
      </c>
      <c r="F3603">
        <v>13132828</v>
      </c>
      <c r="G3603">
        <v>11.294615019011404</v>
      </c>
      <c r="H3603">
        <v>11.283458610846825</v>
      </c>
      <c r="I3603" s="2">
        <f>tsla_14yr_avg[[#This Row],[Average_14Y_Centered]]-tsla_14yr_avg[[#This Row],[MANUAL ROLLING AVERAGE]]</f>
        <v>1.115640816457919E-2</v>
      </c>
    </row>
    <row r="3604" spans="1:9" x14ac:dyDescent="0.25">
      <c r="A3604" s="1">
        <v>40848</v>
      </c>
      <c r="B3604">
        <v>1.89</v>
      </c>
      <c r="C3604">
        <v>1.93</v>
      </c>
      <c r="D3604">
        <v>1.87</v>
      </c>
      <c r="E3604">
        <v>1.93</v>
      </c>
      <c r="F3604">
        <v>9536635</v>
      </c>
      <c r="G3604">
        <v>11.289006181645268</v>
      </c>
      <c r="H3604">
        <v>11.27812470252262</v>
      </c>
      <c r="I3604" s="2">
        <f>tsla_14yr_avg[[#This Row],[Average_14Y_Centered]]-tsla_14yr_avg[[#This Row],[MANUAL ROLLING AVERAGE]]</f>
        <v>1.0881479122648585E-2</v>
      </c>
    </row>
    <row r="3605" spans="1:9" x14ac:dyDescent="0.25">
      <c r="A3605" s="1">
        <v>40847</v>
      </c>
      <c r="B3605">
        <v>1.97</v>
      </c>
      <c r="C3605">
        <v>1.97</v>
      </c>
      <c r="D3605">
        <v>1.92</v>
      </c>
      <c r="E3605">
        <v>1.96</v>
      </c>
      <c r="F3605">
        <v>17009552</v>
      </c>
      <c r="G3605">
        <v>11.283458610846813</v>
      </c>
      <c r="H3605">
        <v>11.273023809523824</v>
      </c>
      <c r="I3605" s="2">
        <f>tsla_14yr_avg[[#This Row],[Average_14Y_Centered]]-tsla_14yr_avg[[#This Row],[MANUAL ROLLING AVERAGE]]</f>
        <v>1.0434801322988463E-2</v>
      </c>
    </row>
    <row r="3606" spans="1:9" x14ac:dyDescent="0.25">
      <c r="A3606" s="1">
        <v>40844</v>
      </c>
      <c r="B3606">
        <v>1.9</v>
      </c>
      <c r="C3606">
        <v>2</v>
      </c>
      <c r="D3606">
        <v>1.87</v>
      </c>
      <c r="E3606">
        <v>1.99</v>
      </c>
      <c r="F3606">
        <v>18974914</v>
      </c>
      <c r="G3606">
        <v>11.267760838494521</v>
      </c>
      <c r="H3606">
        <v>11.267760838494535</v>
      </c>
      <c r="I3606" s="2">
        <f>tsla_14yr_avg[[#This Row],[Average_14Y_Centered]]-tsla_14yr_avg[[#This Row],[MANUAL ROLLING AVERAGE]]</f>
        <v>-1.4210854715202004E-14</v>
      </c>
    </row>
    <row r="3607" spans="1:9" x14ac:dyDescent="0.25">
      <c r="A3607" s="1">
        <v>40843</v>
      </c>
      <c r="B3607">
        <v>1.89</v>
      </c>
      <c r="C3607">
        <v>1.93</v>
      </c>
      <c r="D3607">
        <v>1.87</v>
      </c>
      <c r="E3607">
        <v>1.92</v>
      </c>
      <c r="F3607">
        <v>13040038</v>
      </c>
      <c r="G3607">
        <v>11.267760838494521</v>
      </c>
      <c r="H3607">
        <v>11.262616777883709</v>
      </c>
      <c r="I3607" s="2">
        <f>tsla_14yr_avg[[#This Row],[Average_14Y_Centered]]-tsla_14yr_avg[[#This Row],[MANUAL ROLLING AVERAGE]]</f>
        <v>5.1440606108119624E-3</v>
      </c>
    </row>
    <row r="3608" spans="1:9" x14ac:dyDescent="0.25">
      <c r="A3608" s="1">
        <v>40842</v>
      </c>
      <c r="B3608">
        <v>1.88</v>
      </c>
      <c r="C3608">
        <v>1.89</v>
      </c>
      <c r="D3608">
        <v>1.83</v>
      </c>
      <c r="E3608">
        <v>1.87</v>
      </c>
      <c r="F3608">
        <v>7657193</v>
      </c>
      <c r="G3608">
        <v>11.267760838494521</v>
      </c>
      <c r="H3608">
        <v>11.257978063900822</v>
      </c>
      <c r="I3608" s="2">
        <f>tsla_14yr_avg[[#This Row],[Average_14Y_Centered]]-tsla_14yr_avg[[#This Row],[MANUAL ROLLING AVERAGE]]</f>
        <v>9.7827745936989174E-3</v>
      </c>
    </row>
    <row r="3609" spans="1:9" x14ac:dyDescent="0.25">
      <c r="A3609" s="1">
        <v>40841</v>
      </c>
      <c r="B3609">
        <v>1.88</v>
      </c>
      <c r="C3609">
        <v>1.92</v>
      </c>
      <c r="D3609">
        <v>1.85</v>
      </c>
      <c r="E3609">
        <v>1.88</v>
      </c>
      <c r="F3609">
        <v>9815575</v>
      </c>
      <c r="G3609">
        <v>11.2626167778837</v>
      </c>
      <c r="H3609">
        <v>11.25417461832062</v>
      </c>
      <c r="I3609" s="2">
        <f>tsla_14yr_avg[[#This Row],[Average_14Y_Centered]]-tsla_14yr_avg[[#This Row],[MANUAL ROLLING AVERAGE]]</f>
        <v>8.4421595630796986E-3</v>
      </c>
    </row>
    <row r="3610" spans="1:9" x14ac:dyDescent="0.25">
      <c r="A3610" s="1">
        <v>40840</v>
      </c>
      <c r="B3610">
        <v>1.86</v>
      </c>
      <c r="C3610">
        <v>1.93</v>
      </c>
      <c r="D3610">
        <v>1.85</v>
      </c>
      <c r="E3610">
        <v>1.9</v>
      </c>
      <c r="F3610">
        <v>14108264</v>
      </c>
      <c r="G3610">
        <v>11.257978063900811</v>
      </c>
      <c r="H3610">
        <v>11.250186157517907</v>
      </c>
      <c r="I3610" s="2">
        <f>tsla_14yr_avg[[#This Row],[Average_14Y_Centered]]-tsla_14yr_avg[[#This Row],[MANUAL ROLLING AVERAGE]]</f>
        <v>7.7919063829039459E-3</v>
      </c>
    </row>
    <row r="3611" spans="1:9" x14ac:dyDescent="0.25">
      <c r="A3611" s="1">
        <v>40837</v>
      </c>
      <c r="B3611">
        <v>1.83</v>
      </c>
      <c r="C3611">
        <v>1.89</v>
      </c>
      <c r="D3611">
        <v>1.8</v>
      </c>
      <c r="E3611">
        <v>1.87</v>
      </c>
      <c r="F3611">
        <v>17138268</v>
      </c>
      <c r="G3611">
        <v>11.247249283667621</v>
      </c>
      <c r="H3611">
        <v>11.24724928366763</v>
      </c>
      <c r="I3611" s="2">
        <f>tsla_14yr_avg[[#This Row],[Average_14Y_Centered]]-tsla_14yr_avg[[#This Row],[MANUAL ROLLING AVERAGE]]</f>
        <v>0</v>
      </c>
    </row>
    <row r="3612" spans="1:9" x14ac:dyDescent="0.25">
      <c r="A3612" s="1">
        <v>40836</v>
      </c>
      <c r="B3612">
        <v>1.83</v>
      </c>
      <c r="C3612">
        <v>1.83</v>
      </c>
      <c r="D3612">
        <v>1.8</v>
      </c>
      <c r="E3612">
        <v>1.82</v>
      </c>
      <c r="F3612">
        <v>14994720</v>
      </c>
      <c r="G3612">
        <v>11.247249283667621</v>
      </c>
      <c r="H3612">
        <v>11.2443430482561</v>
      </c>
      <c r="I3612" s="2">
        <f>tsla_14yr_avg[[#This Row],[Average_14Y_Centered]]-tsla_14yr_avg[[#This Row],[MANUAL ROLLING AVERAGE]]</f>
        <v>2.9062354115207967E-3</v>
      </c>
    </row>
    <row r="3613" spans="1:9" x14ac:dyDescent="0.25">
      <c r="A3613" s="1">
        <v>40835</v>
      </c>
      <c r="B3613">
        <v>1.87</v>
      </c>
      <c r="C3613">
        <v>1.87</v>
      </c>
      <c r="D3613">
        <v>1.82</v>
      </c>
      <c r="E3613">
        <v>1.84</v>
      </c>
      <c r="F3613">
        <v>11892762</v>
      </c>
      <c r="G3613">
        <v>11.247249283667621</v>
      </c>
      <c r="H3613">
        <v>11.241309751434041</v>
      </c>
      <c r="I3613" s="2">
        <f>tsla_14yr_avg[[#This Row],[Average_14Y_Centered]]-tsla_14yr_avg[[#This Row],[MANUAL ROLLING AVERAGE]]</f>
        <v>5.9395322335795697E-3</v>
      </c>
    </row>
    <row r="3614" spans="1:9" x14ac:dyDescent="0.25">
      <c r="A3614" s="1">
        <v>40834</v>
      </c>
      <c r="B3614">
        <v>1.82</v>
      </c>
      <c r="C3614">
        <v>1.9</v>
      </c>
      <c r="D3614">
        <v>1.78</v>
      </c>
      <c r="E3614">
        <v>1.89</v>
      </c>
      <c r="F3614">
        <v>14995367</v>
      </c>
      <c r="G3614">
        <v>11.244343048256091</v>
      </c>
      <c r="H3614">
        <v>11.238020086083221</v>
      </c>
      <c r="I3614" s="2">
        <f>tsla_14yr_avg[[#This Row],[Average_14Y_Centered]]-tsla_14yr_avg[[#This Row],[MANUAL ROLLING AVERAGE]]</f>
        <v>6.3229621728702057E-3</v>
      </c>
    </row>
    <row r="3615" spans="1:9" x14ac:dyDescent="0.25">
      <c r="A3615" s="1">
        <v>40833</v>
      </c>
      <c r="B3615">
        <v>1.86</v>
      </c>
      <c r="C3615">
        <v>1.87</v>
      </c>
      <c r="D3615">
        <v>1.82</v>
      </c>
      <c r="E3615">
        <v>1.83</v>
      </c>
      <c r="F3615">
        <v>11316598</v>
      </c>
      <c r="G3615">
        <v>11.241309751434034</v>
      </c>
      <c r="H3615">
        <v>11.234574162679433</v>
      </c>
      <c r="I3615" s="2">
        <f>tsla_14yr_avg[[#This Row],[Average_14Y_Centered]]-tsla_14yr_avg[[#This Row],[MANUAL ROLLING AVERAGE]]</f>
        <v>6.7355887546014515E-3</v>
      </c>
    </row>
    <row r="3616" spans="1:9" x14ac:dyDescent="0.25">
      <c r="A3616" s="1">
        <v>40830</v>
      </c>
      <c r="B3616">
        <v>1.87</v>
      </c>
      <c r="C3616">
        <v>1.9</v>
      </c>
      <c r="D3616">
        <v>1.82</v>
      </c>
      <c r="E3616">
        <v>1.87</v>
      </c>
      <c r="F3616">
        <v>21007057</v>
      </c>
      <c r="G3616">
        <v>11.231665868836764</v>
      </c>
      <c r="H3616">
        <v>11.231665868836771</v>
      </c>
      <c r="I3616" s="2">
        <f>tsla_14yr_avg[[#This Row],[Average_14Y_Centered]]-tsla_14yr_avg[[#This Row],[MANUAL ROLLING AVERAGE]]</f>
        <v>0</v>
      </c>
    </row>
    <row r="3617" spans="1:9" x14ac:dyDescent="0.25">
      <c r="A3617" s="1">
        <v>40829</v>
      </c>
      <c r="B3617">
        <v>1.84</v>
      </c>
      <c r="C3617">
        <v>1.9</v>
      </c>
      <c r="D3617">
        <v>1.83</v>
      </c>
      <c r="E3617">
        <v>1.86</v>
      </c>
      <c r="F3617">
        <v>15657211</v>
      </c>
      <c r="G3617">
        <v>11.231665868836764</v>
      </c>
      <c r="H3617">
        <v>11.228783524904221</v>
      </c>
      <c r="I3617" s="2">
        <f>tsla_14yr_avg[[#This Row],[Average_14Y_Centered]]-tsla_14yr_avg[[#This Row],[MANUAL ROLLING AVERAGE]]</f>
        <v>2.8823439325424971E-3</v>
      </c>
    </row>
    <row r="3618" spans="1:9" x14ac:dyDescent="0.25">
      <c r="A3618" s="1">
        <v>40828</v>
      </c>
      <c r="B3618">
        <v>1.82</v>
      </c>
      <c r="C3618">
        <v>1.87</v>
      </c>
      <c r="D3618">
        <v>1.81</v>
      </c>
      <c r="E3618">
        <v>1.85</v>
      </c>
      <c r="F3618">
        <v>16850477</v>
      </c>
      <c r="G3618">
        <v>11.231665868836764</v>
      </c>
      <c r="H3618">
        <v>11.226104456157172</v>
      </c>
      <c r="I3618" s="2">
        <f>tsla_14yr_avg[[#This Row],[Average_14Y_Centered]]-tsla_14yr_avg[[#This Row],[MANUAL ROLLING AVERAGE]]</f>
        <v>5.5614126795919816E-3</v>
      </c>
    </row>
    <row r="3619" spans="1:9" x14ac:dyDescent="0.25">
      <c r="A3619" s="1">
        <v>40827</v>
      </c>
      <c r="B3619">
        <v>1.83</v>
      </c>
      <c r="C3619">
        <v>1.85</v>
      </c>
      <c r="D3619">
        <v>1.81</v>
      </c>
      <c r="E3619">
        <v>1.84</v>
      </c>
      <c r="F3619">
        <v>8640054</v>
      </c>
      <c r="G3619">
        <v>11.228783524904214</v>
      </c>
      <c r="H3619">
        <v>11.223274209012473</v>
      </c>
      <c r="I3619" s="2">
        <f>tsla_14yr_avg[[#This Row],[Average_14Y_Centered]]-tsla_14yr_avg[[#This Row],[MANUAL ROLLING AVERAGE]]</f>
        <v>5.5093158917411955E-3</v>
      </c>
    </row>
    <row r="3620" spans="1:9" x14ac:dyDescent="0.25">
      <c r="A3620" s="1">
        <v>40826</v>
      </c>
      <c r="B3620">
        <v>1.82</v>
      </c>
      <c r="C3620">
        <v>1.88</v>
      </c>
      <c r="D3620">
        <v>1.8</v>
      </c>
      <c r="E3620">
        <v>1.86</v>
      </c>
      <c r="F3620">
        <v>13851254</v>
      </c>
      <c r="G3620">
        <v>11.226104456157163</v>
      </c>
      <c r="H3620">
        <v>11.220254196642694</v>
      </c>
      <c r="I3620" s="2">
        <f>tsla_14yr_avg[[#This Row],[Average_14Y_Centered]]-tsla_14yr_avg[[#This Row],[MANUAL ROLLING AVERAGE]]</f>
        <v>5.8502595144691583E-3</v>
      </c>
    </row>
    <row r="3621" spans="1:9" x14ac:dyDescent="0.25">
      <c r="A3621" s="1">
        <v>40823</v>
      </c>
      <c r="B3621">
        <v>1.8</v>
      </c>
      <c r="C3621">
        <v>1.84</v>
      </c>
      <c r="D3621">
        <v>1.74</v>
      </c>
      <c r="E3621">
        <v>1.8</v>
      </c>
      <c r="F3621">
        <v>19673240</v>
      </c>
      <c r="G3621">
        <v>11.217624760076776</v>
      </c>
      <c r="H3621">
        <v>11.217624760076784</v>
      </c>
      <c r="I3621" s="2">
        <f>tsla_14yr_avg[[#This Row],[Average_14Y_Centered]]-tsla_14yr_avg[[#This Row],[MANUAL ROLLING AVERAGE]]</f>
        <v>0</v>
      </c>
    </row>
    <row r="3622" spans="1:9" x14ac:dyDescent="0.25">
      <c r="A3622" s="1">
        <v>40822</v>
      </c>
      <c r="B3622">
        <v>1.69</v>
      </c>
      <c r="C3622">
        <v>1.84</v>
      </c>
      <c r="D3622">
        <v>1.67</v>
      </c>
      <c r="E3622">
        <v>1.8</v>
      </c>
      <c r="F3622">
        <v>26535417</v>
      </c>
      <c r="G3622">
        <v>11.217624760076776</v>
      </c>
      <c r="H3622">
        <v>11.214627940470482</v>
      </c>
      <c r="I3622" s="2">
        <f>tsla_14yr_avg[[#This Row],[Average_14Y_Centered]]-tsla_14yr_avg[[#This Row],[MANUAL ROLLING AVERAGE]]</f>
        <v>2.9968196062934993E-3</v>
      </c>
    </row>
    <row r="3623" spans="1:9" x14ac:dyDescent="0.25">
      <c r="A3623" s="1">
        <v>40821</v>
      </c>
      <c r="B3623">
        <v>1.6</v>
      </c>
      <c r="C3623">
        <v>1.72</v>
      </c>
      <c r="D3623">
        <v>1.56</v>
      </c>
      <c r="E3623">
        <v>1.69</v>
      </c>
      <c r="F3623">
        <v>18441229</v>
      </c>
      <c r="G3623">
        <v>11.217624760076776</v>
      </c>
      <c r="H3623">
        <v>11.210989433237279</v>
      </c>
      <c r="I3623" s="2">
        <f>tsla_14yr_avg[[#This Row],[Average_14Y_Centered]]-tsla_14yr_avg[[#This Row],[MANUAL ROLLING AVERAGE]]</f>
        <v>6.6353268394969689E-3</v>
      </c>
    </row>
    <row r="3624" spans="1:9" x14ac:dyDescent="0.25">
      <c r="A3624" s="1">
        <v>40820</v>
      </c>
      <c r="B3624">
        <v>1.55</v>
      </c>
      <c r="C3624">
        <v>1.62</v>
      </c>
      <c r="D3624">
        <v>1.53</v>
      </c>
      <c r="E3624">
        <v>1.58</v>
      </c>
      <c r="F3624">
        <v>18003228</v>
      </c>
      <c r="G3624">
        <v>11.214627940470475</v>
      </c>
      <c r="H3624">
        <v>11.206934166266226</v>
      </c>
      <c r="I3624" s="2">
        <f>tsla_14yr_avg[[#This Row],[Average_14Y_Centered]]-tsla_14yr_avg[[#This Row],[MANUAL ROLLING AVERAGE]]</f>
        <v>7.6937742042488821E-3</v>
      </c>
    </row>
    <row r="3625" spans="1:9" x14ac:dyDescent="0.25">
      <c r="A3625" s="1">
        <v>40819</v>
      </c>
      <c r="B3625">
        <v>1.66</v>
      </c>
      <c r="C3625">
        <v>1.67</v>
      </c>
      <c r="D3625">
        <v>1.55</v>
      </c>
      <c r="E3625">
        <v>1.58</v>
      </c>
      <c r="F3625">
        <v>15346966</v>
      </c>
      <c r="G3625">
        <v>11.210989433237271</v>
      </c>
      <c r="H3625">
        <v>11.202673076923082</v>
      </c>
      <c r="I3625" s="2">
        <f>tsla_14yr_avg[[#This Row],[Average_14Y_Centered]]-tsla_14yr_avg[[#This Row],[MANUAL ROLLING AVERAGE]]</f>
        <v>8.316356314189477E-3</v>
      </c>
    </row>
    <row r="3626" spans="1:9" x14ac:dyDescent="0.25">
      <c r="A3626" s="1">
        <v>40816</v>
      </c>
      <c r="B3626">
        <v>1.65</v>
      </c>
      <c r="C3626">
        <v>1.66</v>
      </c>
      <c r="D3626">
        <v>1.57</v>
      </c>
      <c r="E3626">
        <v>1.63</v>
      </c>
      <c r="F3626">
        <v>20040831</v>
      </c>
      <c r="G3626">
        <v>11.198100048100049</v>
      </c>
      <c r="H3626">
        <v>11.198100048100056</v>
      </c>
      <c r="I3626" s="2">
        <f>tsla_14yr_avg[[#This Row],[Average_14Y_Centered]]-tsla_14yr_avg[[#This Row],[MANUAL ROLLING AVERAGE]]</f>
        <v>0</v>
      </c>
    </row>
    <row r="3627" spans="1:9" x14ac:dyDescent="0.25">
      <c r="A3627" s="1">
        <v>40815</v>
      </c>
      <c r="B3627">
        <v>1.71</v>
      </c>
      <c r="C3627">
        <v>1.72</v>
      </c>
      <c r="D3627">
        <v>1.57</v>
      </c>
      <c r="E3627">
        <v>1.61</v>
      </c>
      <c r="F3627">
        <v>13943189</v>
      </c>
      <c r="G3627">
        <v>11.198100048100049</v>
      </c>
      <c r="H3627">
        <v>11.194995187680469</v>
      </c>
      <c r="I3627" s="2">
        <f>tsla_14yr_avg[[#This Row],[Average_14Y_Centered]]-tsla_14yr_avg[[#This Row],[MANUAL ROLLING AVERAGE]]</f>
        <v>3.1048604195795804E-3</v>
      </c>
    </row>
    <row r="3628" spans="1:9" x14ac:dyDescent="0.25">
      <c r="A3628" s="1">
        <v>40814</v>
      </c>
      <c r="B3628">
        <v>1.73</v>
      </c>
      <c r="C3628">
        <v>1.77</v>
      </c>
      <c r="D3628">
        <v>1.63</v>
      </c>
      <c r="E3628">
        <v>1.64</v>
      </c>
      <c r="F3628">
        <v>10848101</v>
      </c>
      <c r="G3628">
        <v>11.198100048100049</v>
      </c>
      <c r="H3628">
        <v>11.190515166104966</v>
      </c>
      <c r="I3628" s="2">
        <f>tsla_14yr_avg[[#This Row],[Average_14Y_Centered]]-tsla_14yr_avg[[#This Row],[MANUAL ROLLING AVERAGE]]</f>
        <v>7.5848819950827817E-3</v>
      </c>
    </row>
    <row r="3629" spans="1:9" x14ac:dyDescent="0.25">
      <c r="A3629" s="1">
        <v>40813</v>
      </c>
      <c r="B3629">
        <v>1.73</v>
      </c>
      <c r="C3629">
        <v>1.8</v>
      </c>
      <c r="D3629">
        <v>1.7</v>
      </c>
      <c r="E3629">
        <v>1.75</v>
      </c>
      <c r="F3629">
        <v>10116447</v>
      </c>
      <c r="G3629">
        <v>11.194995187680462</v>
      </c>
      <c r="H3629">
        <v>11.185963391136811</v>
      </c>
      <c r="I3629" s="2">
        <f>tsla_14yr_avg[[#This Row],[Average_14Y_Centered]]-tsla_14yr_avg[[#This Row],[MANUAL ROLLING AVERAGE]]</f>
        <v>9.0317965436508274E-3</v>
      </c>
    </row>
    <row r="3630" spans="1:9" x14ac:dyDescent="0.25">
      <c r="A3630" s="1">
        <v>40812</v>
      </c>
      <c r="B3630">
        <v>1.77</v>
      </c>
      <c r="C3630">
        <v>1.77</v>
      </c>
      <c r="D3630">
        <v>1.66</v>
      </c>
      <c r="E3630">
        <v>1.7</v>
      </c>
      <c r="F3630">
        <v>14020739</v>
      </c>
      <c r="G3630">
        <v>11.190515166104959</v>
      </c>
      <c r="H3630">
        <v>11.181681927710853</v>
      </c>
      <c r="I3630" s="2">
        <f>tsla_14yr_avg[[#This Row],[Average_14Y_Centered]]-tsla_14yr_avg[[#This Row],[MANUAL ROLLING AVERAGE]]</f>
        <v>8.833238394105436E-3</v>
      </c>
    </row>
    <row r="3631" spans="1:9" x14ac:dyDescent="0.25">
      <c r="A3631" s="1">
        <v>40809</v>
      </c>
      <c r="B3631">
        <v>1.7</v>
      </c>
      <c r="C3631">
        <v>1.77</v>
      </c>
      <c r="D3631">
        <v>1.69</v>
      </c>
      <c r="E3631">
        <v>1.76</v>
      </c>
      <c r="F3631">
        <v>17344938</v>
      </c>
      <c r="G3631">
        <v>11.177439729990358</v>
      </c>
      <c r="H3631">
        <v>11.177439729990368</v>
      </c>
      <c r="I3631" s="2">
        <f>tsla_14yr_avg[[#This Row],[Average_14Y_Centered]]-tsla_14yr_avg[[#This Row],[MANUAL ROLLING AVERAGE]]</f>
        <v>0</v>
      </c>
    </row>
    <row r="3632" spans="1:9" x14ac:dyDescent="0.25">
      <c r="A3632" s="1">
        <v>40808</v>
      </c>
      <c r="B3632">
        <v>1.71</v>
      </c>
      <c r="C3632">
        <v>1.74</v>
      </c>
      <c r="D3632">
        <v>1.66</v>
      </c>
      <c r="E3632">
        <v>1.71</v>
      </c>
      <c r="F3632">
        <v>11640043</v>
      </c>
      <c r="G3632">
        <v>11.177439729990358</v>
      </c>
      <c r="H3632">
        <v>11.173212735166437</v>
      </c>
      <c r="I3632" s="2">
        <f>tsla_14yr_avg[[#This Row],[Average_14Y_Centered]]-tsla_14yr_avg[[#This Row],[MANUAL ROLLING AVERAGE]]</f>
        <v>4.2269948239201938E-3</v>
      </c>
    </row>
    <row r="3633" spans="1:9" x14ac:dyDescent="0.25">
      <c r="A3633" s="1">
        <v>40807</v>
      </c>
      <c r="B3633">
        <v>1.73</v>
      </c>
      <c r="C3633">
        <v>1.8</v>
      </c>
      <c r="D3633">
        <v>1.71</v>
      </c>
      <c r="E3633">
        <v>1.72</v>
      </c>
      <c r="F3633">
        <v>14813670</v>
      </c>
      <c r="G3633">
        <v>11.177439729990358</v>
      </c>
      <c r="H3633">
        <v>11.169005791505803</v>
      </c>
      <c r="I3633" s="2">
        <f>tsla_14yr_avg[[#This Row],[Average_14Y_Centered]]-tsla_14yr_avg[[#This Row],[MANUAL ROLLING AVERAGE]]</f>
        <v>8.4339384845542043E-3</v>
      </c>
    </row>
    <row r="3634" spans="1:9" x14ac:dyDescent="0.25">
      <c r="A3634" s="1">
        <v>40806</v>
      </c>
      <c r="B3634">
        <v>1.73</v>
      </c>
      <c r="C3634">
        <v>1.77</v>
      </c>
      <c r="D3634">
        <v>1.71</v>
      </c>
      <c r="E3634">
        <v>1.73</v>
      </c>
      <c r="F3634">
        <v>17705283</v>
      </c>
      <c r="G3634">
        <v>11.173212735166427</v>
      </c>
      <c r="H3634">
        <v>11.164775470787072</v>
      </c>
      <c r="I3634" s="2">
        <f>tsla_14yr_avg[[#This Row],[Average_14Y_Centered]]-tsla_14yr_avg[[#This Row],[MANUAL ROLLING AVERAGE]]</f>
        <v>8.4372643793546587E-3</v>
      </c>
    </row>
    <row r="3635" spans="1:9" x14ac:dyDescent="0.25">
      <c r="A3635" s="1">
        <v>40805</v>
      </c>
      <c r="B3635">
        <v>1.66</v>
      </c>
      <c r="C3635">
        <v>1.72</v>
      </c>
      <c r="D3635">
        <v>1.59</v>
      </c>
      <c r="E3635">
        <v>1.72</v>
      </c>
      <c r="F3635">
        <v>17360253</v>
      </c>
      <c r="G3635">
        <v>11.169005791505791</v>
      </c>
      <c r="H3635">
        <v>11.160990338164263</v>
      </c>
      <c r="I3635" s="2">
        <f>tsla_14yr_avg[[#This Row],[Average_14Y_Centered]]-tsla_14yr_avg[[#This Row],[MANUAL ROLLING AVERAGE]]</f>
        <v>8.0154533415282003E-3</v>
      </c>
    </row>
    <row r="3636" spans="1:9" x14ac:dyDescent="0.25">
      <c r="A3636" s="1">
        <v>40802</v>
      </c>
      <c r="B3636">
        <v>1.65</v>
      </c>
      <c r="C3636">
        <v>1.72</v>
      </c>
      <c r="D3636">
        <v>1.63</v>
      </c>
      <c r="E3636">
        <v>1.72</v>
      </c>
      <c r="F3636">
        <v>21263632</v>
      </c>
      <c r="G3636">
        <v>11.156882551957468</v>
      </c>
      <c r="H3636">
        <v>11.156882551957482</v>
      </c>
      <c r="I3636" s="2">
        <f>tsla_14yr_avg[[#This Row],[Average_14Y_Centered]]-tsla_14yr_avg[[#This Row],[MANUAL ROLLING AVERAGE]]</f>
        <v>-1.4210854715202004E-14</v>
      </c>
    </row>
    <row r="3637" spans="1:9" x14ac:dyDescent="0.25">
      <c r="A3637" s="1">
        <v>40801</v>
      </c>
      <c r="B3637">
        <v>1.64</v>
      </c>
      <c r="C3637">
        <v>1.66</v>
      </c>
      <c r="D3637">
        <v>1.62</v>
      </c>
      <c r="E3637">
        <v>1.65</v>
      </c>
      <c r="F3637">
        <v>8437690</v>
      </c>
      <c r="G3637">
        <v>11.156882551957468</v>
      </c>
      <c r="H3637">
        <v>11.15276112185688</v>
      </c>
      <c r="I3637" s="2">
        <f>tsla_14yr_avg[[#This Row],[Average_14Y_Centered]]-tsla_14yr_avg[[#This Row],[MANUAL ROLLING AVERAGE]]</f>
        <v>4.1214301005876308E-3</v>
      </c>
    </row>
    <row r="3638" spans="1:9" x14ac:dyDescent="0.25">
      <c r="A3638" s="1">
        <v>40800</v>
      </c>
      <c r="B3638">
        <v>1.62</v>
      </c>
      <c r="C3638">
        <v>1.66</v>
      </c>
      <c r="D3638">
        <v>1.59</v>
      </c>
      <c r="E3638">
        <v>1.62</v>
      </c>
      <c r="F3638">
        <v>12461668</v>
      </c>
      <c r="G3638">
        <v>11.156882551957468</v>
      </c>
      <c r="H3638">
        <v>11.148819545234653</v>
      </c>
      <c r="I3638" s="2">
        <f>tsla_14yr_avg[[#This Row],[Average_14Y_Centered]]-tsla_14yr_avg[[#This Row],[MANUAL ROLLING AVERAGE]]</f>
        <v>8.0630067228142366E-3</v>
      </c>
    </row>
    <row r="3639" spans="1:9" x14ac:dyDescent="0.25">
      <c r="A3639" s="1">
        <v>40799</v>
      </c>
      <c r="B3639">
        <v>1.53</v>
      </c>
      <c r="C3639">
        <v>1.61</v>
      </c>
      <c r="D3639">
        <v>1.52</v>
      </c>
      <c r="E3639">
        <v>1.61</v>
      </c>
      <c r="F3639">
        <v>10896926</v>
      </c>
      <c r="G3639">
        <v>11.152761121856866</v>
      </c>
      <c r="H3639">
        <v>11.144840271055195</v>
      </c>
      <c r="I3639" s="2">
        <f>tsla_14yr_avg[[#This Row],[Average_14Y_Centered]]-tsla_14yr_avg[[#This Row],[MANUAL ROLLING AVERAGE]]</f>
        <v>7.9208508016712642E-3</v>
      </c>
    </row>
    <row r="3640" spans="1:9" x14ac:dyDescent="0.25">
      <c r="A3640" s="1">
        <v>40798</v>
      </c>
      <c r="B3640">
        <v>1.5</v>
      </c>
      <c r="C3640">
        <v>1.55</v>
      </c>
      <c r="D3640">
        <v>1.5</v>
      </c>
      <c r="E3640">
        <v>1.53</v>
      </c>
      <c r="F3640">
        <v>8498574</v>
      </c>
      <c r="G3640">
        <v>11.148819545234639</v>
      </c>
      <c r="H3640">
        <v>11.141215496368053</v>
      </c>
      <c r="I3640" s="2">
        <f>tsla_14yr_avg[[#This Row],[Average_14Y_Centered]]-tsla_14yr_avg[[#This Row],[MANUAL ROLLING AVERAGE]]</f>
        <v>7.6040488665860551E-3</v>
      </c>
    </row>
    <row r="3641" spans="1:9" x14ac:dyDescent="0.25">
      <c r="A3641" s="1">
        <v>40795</v>
      </c>
      <c r="B3641">
        <v>1.56</v>
      </c>
      <c r="C3641">
        <v>1.57</v>
      </c>
      <c r="D3641">
        <v>1.5</v>
      </c>
      <c r="E3641">
        <v>1.53</v>
      </c>
      <c r="F3641">
        <v>10038954</v>
      </c>
      <c r="G3641">
        <v>11.137393410852715</v>
      </c>
      <c r="H3641">
        <v>11.137393410852727</v>
      </c>
      <c r="I3641" s="2">
        <f>tsla_14yr_avg[[#This Row],[Average_14Y_Centered]]-tsla_14yr_avg[[#This Row],[MANUAL ROLLING AVERAGE]]</f>
        <v>0</v>
      </c>
    </row>
    <row r="3642" spans="1:9" x14ac:dyDescent="0.25">
      <c r="A3642" s="1">
        <v>40794</v>
      </c>
      <c r="B3642">
        <v>1.57</v>
      </c>
      <c r="C3642">
        <v>1.6</v>
      </c>
      <c r="D3642">
        <v>1.55</v>
      </c>
      <c r="E3642">
        <v>1.57</v>
      </c>
      <c r="F3642">
        <v>7585463</v>
      </c>
      <c r="G3642">
        <v>11.137393410852715</v>
      </c>
      <c r="H3642">
        <v>11.134285021812909</v>
      </c>
      <c r="I3642" s="2">
        <f>tsla_14yr_avg[[#This Row],[Average_14Y_Centered]]-tsla_14yr_avg[[#This Row],[MANUAL ROLLING AVERAGE]]</f>
        <v>3.1083890398058145E-3</v>
      </c>
    </row>
    <row r="3643" spans="1:9" x14ac:dyDescent="0.25">
      <c r="A3643" s="1">
        <v>40793</v>
      </c>
      <c r="B3643">
        <v>1.56</v>
      </c>
      <c r="C3643">
        <v>1.6</v>
      </c>
      <c r="D3643">
        <v>1.55</v>
      </c>
      <c r="E3643">
        <v>1.59</v>
      </c>
      <c r="F3643">
        <v>6887797</v>
      </c>
      <c r="G3643">
        <v>11.137393410852715</v>
      </c>
      <c r="H3643">
        <v>11.130601357904963</v>
      </c>
      <c r="I3643" s="2">
        <f>tsla_14yr_avg[[#This Row],[Average_14Y_Centered]]-tsla_14yr_avg[[#This Row],[MANUAL ROLLING AVERAGE]]</f>
        <v>6.7920529477518699E-3</v>
      </c>
    </row>
    <row r="3644" spans="1:9" x14ac:dyDescent="0.25">
      <c r="A3644" s="1">
        <v>40792</v>
      </c>
      <c r="B3644">
        <v>1.5</v>
      </c>
      <c r="C3644">
        <v>1.55</v>
      </c>
      <c r="D3644">
        <v>1.49</v>
      </c>
      <c r="E3644">
        <v>1.53</v>
      </c>
      <c r="F3644">
        <v>12146414</v>
      </c>
      <c r="G3644">
        <v>11.134285021812893</v>
      </c>
      <c r="H3644">
        <v>11.126918971373136</v>
      </c>
      <c r="I3644" s="2">
        <f>tsla_14yr_avg[[#This Row],[Average_14Y_Centered]]-tsla_14yr_avg[[#This Row],[MANUAL ROLLING AVERAGE]]</f>
        <v>7.3660504397565774E-3</v>
      </c>
    </row>
    <row r="3645" spans="1:9" x14ac:dyDescent="0.25">
      <c r="A3645" s="1">
        <v>40788</v>
      </c>
      <c r="B3645">
        <v>1.58</v>
      </c>
      <c r="C3645">
        <v>1.6</v>
      </c>
      <c r="D3645">
        <v>1.51</v>
      </c>
      <c r="E3645">
        <v>1.54</v>
      </c>
      <c r="F3645">
        <v>11554978</v>
      </c>
      <c r="G3645">
        <v>11.122970873786407</v>
      </c>
      <c r="H3645">
        <v>11.122970873786423</v>
      </c>
      <c r="I3645" s="2">
        <f>tsla_14yr_avg[[#This Row],[Average_14Y_Centered]]-tsla_14yr_avg[[#This Row],[MANUAL ROLLING AVERAGE]]</f>
        <v>-1.5987211554602254E-14</v>
      </c>
    </row>
    <row r="3646" spans="1:9" x14ac:dyDescent="0.25">
      <c r="A3646" s="1">
        <v>40787</v>
      </c>
      <c r="B3646">
        <v>1.64</v>
      </c>
      <c r="C3646">
        <v>1.66</v>
      </c>
      <c r="D3646">
        <v>1.59</v>
      </c>
      <c r="E3646">
        <v>1.6</v>
      </c>
      <c r="F3646">
        <v>12721288</v>
      </c>
      <c r="G3646">
        <v>11.122970873786407</v>
      </c>
      <c r="H3646">
        <v>11.118606119475489</v>
      </c>
      <c r="I3646" s="2">
        <f>tsla_14yr_avg[[#This Row],[Average_14Y_Centered]]-tsla_14yr_avg[[#This Row],[MANUAL ROLLING AVERAGE]]</f>
        <v>4.3647543109184284E-3</v>
      </c>
    </row>
    <row r="3647" spans="1:9" x14ac:dyDescent="0.25">
      <c r="A3647" s="1">
        <v>40786</v>
      </c>
      <c r="B3647">
        <v>1.65</v>
      </c>
      <c r="C3647">
        <v>1.7</v>
      </c>
      <c r="D3647">
        <v>1.62</v>
      </c>
      <c r="E3647">
        <v>1.65</v>
      </c>
      <c r="F3647">
        <v>12356038</v>
      </c>
      <c r="G3647">
        <v>11.122970873786407</v>
      </c>
      <c r="H3647">
        <v>11.114188532555895</v>
      </c>
      <c r="I3647" s="2">
        <f>tsla_14yr_avg[[#This Row],[Average_14Y_Centered]]-tsla_14yr_avg[[#This Row],[MANUAL ROLLING AVERAGE]]</f>
        <v>8.7823412305123583E-3</v>
      </c>
    </row>
    <row r="3648" spans="1:9" x14ac:dyDescent="0.25">
      <c r="A3648" s="1">
        <v>40785</v>
      </c>
      <c r="B3648">
        <v>1.63</v>
      </c>
      <c r="C3648">
        <v>1.65</v>
      </c>
      <c r="D3648">
        <v>1.61</v>
      </c>
      <c r="E3648">
        <v>1.64</v>
      </c>
      <c r="F3648">
        <v>5499891</v>
      </c>
      <c r="G3648">
        <v>11.118606119475473</v>
      </c>
      <c r="H3648">
        <v>11.109708313077315</v>
      </c>
      <c r="I3648" s="2">
        <f>tsla_14yr_avg[[#This Row],[Average_14Y_Centered]]-tsla_14yr_avg[[#This Row],[MANUAL ROLLING AVERAGE]]</f>
        <v>8.8978063981581812E-3</v>
      </c>
    </row>
    <row r="3649" spans="1:9" x14ac:dyDescent="0.25">
      <c r="A3649" s="1">
        <v>40784</v>
      </c>
      <c r="B3649">
        <v>1.61</v>
      </c>
      <c r="C3649">
        <v>1.66</v>
      </c>
      <c r="D3649">
        <v>1.6</v>
      </c>
      <c r="E3649">
        <v>1.65</v>
      </c>
      <c r="F3649">
        <v>12049544</v>
      </c>
      <c r="G3649">
        <v>11.114188532555879</v>
      </c>
      <c r="H3649">
        <v>11.105000000000016</v>
      </c>
      <c r="I3649" s="2">
        <f>tsla_14yr_avg[[#This Row],[Average_14Y_Centered]]-tsla_14yr_avg[[#This Row],[MANUAL ROLLING AVERAGE]]</f>
        <v>9.1885325558624942E-3</v>
      </c>
    </row>
    <row r="3650" spans="1:9" x14ac:dyDescent="0.25">
      <c r="A3650" s="1">
        <v>40781</v>
      </c>
      <c r="B3650">
        <v>1.51</v>
      </c>
      <c r="C3650">
        <v>1.6</v>
      </c>
      <c r="D3650">
        <v>1.47</v>
      </c>
      <c r="E3650">
        <v>1.58</v>
      </c>
      <c r="F3650">
        <v>11426353</v>
      </c>
      <c r="G3650">
        <v>11.100048661800486</v>
      </c>
      <c r="H3650">
        <v>11.100048661800503</v>
      </c>
      <c r="I3650" s="2">
        <f>tsla_14yr_avg[[#This Row],[Average_14Y_Centered]]-tsla_14yr_avg[[#This Row],[MANUAL ROLLING AVERAGE]]</f>
        <v>-1.7763568394002505E-14</v>
      </c>
    </row>
    <row r="3651" spans="1:9" x14ac:dyDescent="0.25">
      <c r="A3651" s="1">
        <v>40780</v>
      </c>
      <c r="B3651">
        <v>1.59</v>
      </c>
      <c r="C3651">
        <v>1.59</v>
      </c>
      <c r="D3651">
        <v>1.53</v>
      </c>
      <c r="E3651">
        <v>1.54</v>
      </c>
      <c r="F3651">
        <v>10203162</v>
      </c>
      <c r="G3651">
        <v>11.100048661800486</v>
      </c>
      <c r="H3651">
        <v>11.094975657254153</v>
      </c>
      <c r="I3651" s="2">
        <f>tsla_14yr_avg[[#This Row],[Average_14Y_Centered]]-tsla_14yr_avg[[#This Row],[MANUAL ROLLING AVERAGE]]</f>
        <v>5.0730045463325268E-3</v>
      </c>
    </row>
    <row r="3652" spans="1:9" x14ac:dyDescent="0.25">
      <c r="A3652" s="1">
        <v>40779</v>
      </c>
      <c r="B3652">
        <v>1.54</v>
      </c>
      <c r="C3652">
        <v>1.6</v>
      </c>
      <c r="D3652">
        <v>1.52</v>
      </c>
      <c r="E3652">
        <v>1.59</v>
      </c>
      <c r="F3652">
        <v>10263581</v>
      </c>
      <c r="G3652">
        <v>11.100048661800486</v>
      </c>
      <c r="H3652">
        <v>11.089985387238203</v>
      </c>
      <c r="I3652" s="2">
        <f>tsla_14yr_avg[[#This Row],[Average_14Y_Centered]]-tsla_14yr_avg[[#This Row],[MANUAL ROLLING AVERAGE]]</f>
        <v>1.0063274562282842E-2</v>
      </c>
    </row>
    <row r="3653" spans="1:9" x14ac:dyDescent="0.25">
      <c r="A3653" s="1">
        <v>40778</v>
      </c>
      <c r="B3653">
        <v>1.46</v>
      </c>
      <c r="C3653">
        <v>1.54</v>
      </c>
      <c r="D3653">
        <v>1.43</v>
      </c>
      <c r="E3653">
        <v>1.53</v>
      </c>
      <c r="F3653">
        <v>13034533</v>
      </c>
      <c r="G3653">
        <v>11.094975657254139</v>
      </c>
      <c r="H3653">
        <v>11.084941520467853</v>
      </c>
      <c r="I3653" s="2">
        <f>tsla_14yr_avg[[#This Row],[Average_14Y_Centered]]-tsla_14yr_avg[[#This Row],[MANUAL ROLLING AVERAGE]]</f>
        <v>1.0034136786286396E-2</v>
      </c>
    </row>
    <row r="3654" spans="1:9" x14ac:dyDescent="0.25">
      <c r="A3654" s="1">
        <v>40777</v>
      </c>
      <c r="B3654">
        <v>1.54</v>
      </c>
      <c r="C3654">
        <v>1.59</v>
      </c>
      <c r="D3654">
        <v>1.45</v>
      </c>
      <c r="E3654">
        <v>1.46</v>
      </c>
      <c r="F3654">
        <v>14792730</v>
      </c>
      <c r="G3654">
        <v>11.089985387238187</v>
      </c>
      <c r="H3654">
        <v>11.079882983910304</v>
      </c>
      <c r="I3654" s="2">
        <f>tsla_14yr_avg[[#This Row],[Average_14Y_Centered]]-tsla_14yr_avg[[#This Row],[MANUAL ROLLING AVERAGE]]</f>
        <v>1.0102403327882925E-2</v>
      </c>
    </row>
    <row r="3655" spans="1:9" x14ac:dyDescent="0.25">
      <c r="A3655" s="1">
        <v>40774</v>
      </c>
      <c r="B3655">
        <v>1.59</v>
      </c>
      <c r="C3655">
        <v>1.61</v>
      </c>
      <c r="D3655">
        <v>1.47</v>
      </c>
      <c r="E3655">
        <v>1.49</v>
      </c>
      <c r="F3655">
        <v>20629176</v>
      </c>
      <c r="G3655">
        <v>11.075258536585364</v>
      </c>
      <c r="H3655">
        <v>11.07525853658538</v>
      </c>
      <c r="I3655" s="2">
        <f>tsla_14yr_avg[[#This Row],[Average_14Y_Centered]]-tsla_14yr_avg[[#This Row],[MANUAL ROLLING AVERAGE]]</f>
        <v>-1.5987211554602254E-14</v>
      </c>
    </row>
    <row r="3656" spans="1:9" x14ac:dyDescent="0.25">
      <c r="A3656" s="1">
        <v>40773</v>
      </c>
      <c r="B3656">
        <v>1.67</v>
      </c>
      <c r="C3656">
        <v>1.68</v>
      </c>
      <c r="D3656">
        <v>1.56</v>
      </c>
      <c r="E3656">
        <v>1.62</v>
      </c>
      <c r="F3656">
        <v>15848551</v>
      </c>
      <c r="G3656">
        <v>11.075258536585364</v>
      </c>
      <c r="H3656">
        <v>11.070722303562729</v>
      </c>
      <c r="I3656" s="2">
        <f>tsla_14yr_avg[[#This Row],[Average_14Y_Centered]]-tsla_14yr_avg[[#This Row],[MANUAL ROLLING AVERAGE]]</f>
        <v>4.5362330226357273E-3</v>
      </c>
    </row>
    <row r="3657" spans="1:9" x14ac:dyDescent="0.25">
      <c r="A3657" s="1">
        <v>40772</v>
      </c>
      <c r="B3657">
        <v>1.76</v>
      </c>
      <c r="C3657">
        <v>1.78</v>
      </c>
      <c r="D3657">
        <v>1.7</v>
      </c>
      <c r="E3657">
        <v>1.72</v>
      </c>
      <c r="F3657">
        <v>9656590</v>
      </c>
      <c r="G3657">
        <v>11.075258536585364</v>
      </c>
      <c r="H3657">
        <v>11.065209960937516</v>
      </c>
      <c r="I3657" s="2">
        <f>tsla_14yr_avg[[#This Row],[Average_14Y_Centered]]-tsla_14yr_avg[[#This Row],[MANUAL ROLLING AVERAGE]]</f>
        <v>1.0048575647848779E-2</v>
      </c>
    </row>
    <row r="3658" spans="1:9" x14ac:dyDescent="0.25">
      <c r="A3658" s="1">
        <v>40771</v>
      </c>
      <c r="B3658">
        <v>1.74</v>
      </c>
      <c r="C3658">
        <v>1.77</v>
      </c>
      <c r="D3658">
        <v>1.72</v>
      </c>
      <c r="E3658">
        <v>1.74</v>
      </c>
      <c r="F3658">
        <v>8065328</v>
      </c>
      <c r="G3658">
        <v>11.070722303562714</v>
      </c>
      <c r="H3658">
        <v>11.059584758182721</v>
      </c>
      <c r="I3658" s="2">
        <f>tsla_14yr_avg[[#This Row],[Average_14Y_Centered]]-tsla_14yr_avg[[#This Row],[MANUAL ROLLING AVERAGE]]</f>
        <v>1.1137545379993341E-2</v>
      </c>
    </row>
    <row r="3659" spans="1:9" x14ac:dyDescent="0.25">
      <c r="A3659" s="1">
        <v>40770</v>
      </c>
      <c r="B3659">
        <v>1.77</v>
      </c>
      <c r="C3659">
        <v>1.78</v>
      </c>
      <c r="D3659">
        <v>1.73</v>
      </c>
      <c r="E3659">
        <v>1.75</v>
      </c>
      <c r="F3659">
        <v>11078593</v>
      </c>
      <c r="G3659">
        <v>11.065209960937501</v>
      </c>
      <c r="H3659">
        <v>11.053660801564043</v>
      </c>
      <c r="I3659" s="2">
        <f>tsla_14yr_avg[[#This Row],[Average_14Y_Centered]]-tsla_14yr_avg[[#This Row],[MANUAL ROLLING AVERAGE]]</f>
        <v>1.1549159373458906E-2</v>
      </c>
    </row>
    <row r="3660" spans="1:9" x14ac:dyDescent="0.25">
      <c r="A3660" s="1">
        <v>40767</v>
      </c>
      <c r="B3660">
        <v>1.71</v>
      </c>
      <c r="C3660">
        <v>1.81</v>
      </c>
      <c r="D3660">
        <v>1.69</v>
      </c>
      <c r="E3660">
        <v>1.75</v>
      </c>
      <c r="F3660">
        <v>15135316</v>
      </c>
      <c r="G3660">
        <v>11.047447432762837</v>
      </c>
      <c r="H3660">
        <v>11.047447432762851</v>
      </c>
      <c r="I3660" s="2">
        <f>tsla_14yr_avg[[#This Row],[Average_14Y_Centered]]-tsla_14yr_avg[[#This Row],[MANUAL ROLLING AVERAGE]]</f>
        <v>-1.4210854715202004E-14</v>
      </c>
    </row>
    <row r="3661" spans="1:9" x14ac:dyDescent="0.25">
      <c r="A3661" s="1">
        <v>40766</v>
      </c>
      <c r="B3661">
        <v>1.6</v>
      </c>
      <c r="C3661">
        <v>1.72</v>
      </c>
      <c r="D3661">
        <v>1.6</v>
      </c>
      <c r="E3661">
        <v>1.69</v>
      </c>
      <c r="F3661">
        <v>12547274</v>
      </c>
      <c r="G3661">
        <v>11.047447432762837</v>
      </c>
      <c r="H3661">
        <v>11.041257338551876</v>
      </c>
      <c r="I3661" s="2">
        <f>tsla_14yr_avg[[#This Row],[Average_14Y_Centered]]-tsla_14yr_avg[[#This Row],[MANUAL ROLLING AVERAGE]]</f>
        <v>6.1900942109609502E-3</v>
      </c>
    </row>
    <row r="3662" spans="1:9" x14ac:dyDescent="0.25">
      <c r="A3662" s="1">
        <v>40765</v>
      </c>
      <c r="B3662">
        <v>1.7</v>
      </c>
      <c r="C3662">
        <v>1.7</v>
      </c>
      <c r="D3662">
        <v>1.58</v>
      </c>
      <c r="E3662">
        <v>1.59</v>
      </c>
      <c r="F3662">
        <v>23462229</v>
      </c>
      <c r="G3662">
        <v>11.047447432762837</v>
      </c>
      <c r="H3662">
        <v>11.035159079784647</v>
      </c>
      <c r="I3662" s="2">
        <f>tsla_14yr_avg[[#This Row],[Average_14Y_Centered]]-tsla_14yr_avg[[#This Row],[MANUAL ROLLING AVERAGE]]</f>
        <v>1.2288352978190531E-2</v>
      </c>
    </row>
    <row r="3663" spans="1:9" x14ac:dyDescent="0.25">
      <c r="A3663" s="1">
        <v>40764</v>
      </c>
      <c r="B3663">
        <v>1.61</v>
      </c>
      <c r="C3663">
        <v>1.7</v>
      </c>
      <c r="D3663">
        <v>1.58</v>
      </c>
      <c r="E3663">
        <v>1.67</v>
      </c>
      <c r="F3663">
        <v>20000751</v>
      </c>
      <c r="G3663">
        <v>11.04125733855186</v>
      </c>
      <c r="H3663">
        <v>11.028472086190025</v>
      </c>
      <c r="I3663" s="2">
        <f>tsla_14yr_avg[[#This Row],[Average_14Y_Centered]]-tsla_14yr_avg[[#This Row],[MANUAL ROLLING AVERAGE]]</f>
        <v>1.2785252361835475E-2</v>
      </c>
    </row>
    <row r="3664" spans="1:9" x14ac:dyDescent="0.25">
      <c r="A3664" s="1">
        <v>40763</v>
      </c>
      <c r="B3664">
        <v>1.54</v>
      </c>
      <c r="C3664">
        <v>1.63</v>
      </c>
      <c r="D3664">
        <v>1.54</v>
      </c>
      <c r="E3664">
        <v>1.58</v>
      </c>
      <c r="F3664">
        <v>39128620</v>
      </c>
      <c r="G3664">
        <v>11.035159079784631</v>
      </c>
      <c r="H3664">
        <v>11.021479666830002</v>
      </c>
      <c r="I3664" s="2">
        <f>tsla_14yr_avg[[#This Row],[Average_14Y_Centered]]-tsla_14yr_avg[[#This Row],[MANUAL ROLLING AVERAGE]]</f>
        <v>1.3679412954628489E-2</v>
      </c>
    </row>
    <row r="3665" spans="1:9" x14ac:dyDescent="0.25">
      <c r="A3665" s="1">
        <v>40760</v>
      </c>
      <c r="B3665">
        <v>1.67</v>
      </c>
      <c r="C3665">
        <v>1.69</v>
      </c>
      <c r="D3665">
        <v>1.52</v>
      </c>
      <c r="E3665">
        <v>1.62</v>
      </c>
      <c r="F3665">
        <v>29465670</v>
      </c>
      <c r="G3665">
        <v>11.015705882352941</v>
      </c>
      <c r="H3665">
        <v>11.015705882352956</v>
      </c>
      <c r="I3665" s="2">
        <f>tsla_14yr_avg[[#This Row],[Average_14Y_Centered]]-tsla_14yr_avg[[#This Row],[MANUAL ROLLING AVERAGE]]</f>
        <v>-1.4210854715202004E-14</v>
      </c>
    </row>
    <row r="3666" spans="1:9" x14ac:dyDescent="0.25">
      <c r="A3666" s="1">
        <v>40759</v>
      </c>
      <c r="B3666">
        <v>1.77</v>
      </c>
      <c r="C3666">
        <v>1.79</v>
      </c>
      <c r="D3666">
        <v>1.64</v>
      </c>
      <c r="E3666">
        <v>1.65</v>
      </c>
      <c r="F3666">
        <v>45983987</v>
      </c>
      <c r="G3666">
        <v>11.015705882352941</v>
      </c>
      <c r="H3666">
        <v>11.009725355566468</v>
      </c>
      <c r="I3666" s="2">
        <f>tsla_14yr_avg[[#This Row],[Average_14Y_Centered]]-tsla_14yr_avg[[#This Row],[MANUAL ROLLING AVERAGE]]</f>
        <v>5.9805267864732059E-3</v>
      </c>
    </row>
    <row r="3667" spans="1:9" x14ac:dyDescent="0.25">
      <c r="A3667" s="1">
        <v>40758</v>
      </c>
      <c r="B3667">
        <v>1.83</v>
      </c>
      <c r="C3667">
        <v>1.86</v>
      </c>
      <c r="D3667">
        <v>1.76</v>
      </c>
      <c r="E3667">
        <v>1.81</v>
      </c>
      <c r="F3667">
        <v>27019963</v>
      </c>
      <c r="G3667">
        <v>11.015705882352941</v>
      </c>
      <c r="H3667">
        <v>11.003694798822391</v>
      </c>
      <c r="I3667" s="2">
        <f>tsla_14yr_avg[[#This Row],[Average_14Y_Centered]]-tsla_14yr_avg[[#This Row],[MANUAL ROLLING AVERAGE]]</f>
        <v>1.2011083530550692E-2</v>
      </c>
    </row>
    <row r="3668" spans="1:9" x14ac:dyDescent="0.25">
      <c r="A3668" s="1">
        <v>40757</v>
      </c>
      <c r="B3668">
        <v>1.91</v>
      </c>
      <c r="C3668">
        <v>1.95</v>
      </c>
      <c r="D3668">
        <v>1.82</v>
      </c>
      <c r="E3668">
        <v>1.82</v>
      </c>
      <c r="F3668">
        <v>23239824</v>
      </c>
      <c r="G3668">
        <v>11.009725355566454</v>
      </c>
      <c r="H3668">
        <v>10.999248895434478</v>
      </c>
      <c r="I3668" s="2">
        <f>tsla_14yr_avg[[#This Row],[Average_14Y_Centered]]-tsla_14yr_avg[[#This Row],[MANUAL ROLLING AVERAGE]]</f>
        <v>1.0476460131975784E-2</v>
      </c>
    </row>
    <row r="3669" spans="1:9" x14ac:dyDescent="0.25">
      <c r="A3669" s="1">
        <v>40756</v>
      </c>
      <c r="B3669">
        <v>1.91</v>
      </c>
      <c r="C3669">
        <v>1.93</v>
      </c>
      <c r="D3669">
        <v>1.88</v>
      </c>
      <c r="E3669">
        <v>1.92</v>
      </c>
      <c r="F3669">
        <v>17472348</v>
      </c>
      <c r="G3669">
        <v>11.003694798822377</v>
      </c>
      <c r="H3669">
        <v>10.994887033398838</v>
      </c>
      <c r="I3669" s="2">
        <f>tsla_14yr_avg[[#This Row],[Average_14Y_Centered]]-tsla_14yr_avg[[#This Row],[MANUAL ROLLING AVERAGE]]</f>
        <v>8.8077654235387826E-3</v>
      </c>
    </row>
    <row r="3670" spans="1:9" x14ac:dyDescent="0.25">
      <c r="A3670" s="1">
        <v>40753</v>
      </c>
      <c r="B3670">
        <v>1.85</v>
      </c>
      <c r="C3670">
        <v>1.89</v>
      </c>
      <c r="D3670">
        <v>1.83</v>
      </c>
      <c r="E3670">
        <v>1.88</v>
      </c>
      <c r="F3670">
        <v>14221920</v>
      </c>
      <c r="G3670">
        <v>10.990786240786242</v>
      </c>
      <c r="H3670">
        <v>10.990786240786257</v>
      </c>
      <c r="I3670" s="2">
        <f>tsla_14yr_avg[[#This Row],[Average_14Y_Centered]]-tsla_14yr_avg[[#This Row],[MANUAL ROLLING AVERAGE]]</f>
        <v>-1.4210854715202004E-14</v>
      </c>
    </row>
    <row r="3671" spans="1:9" x14ac:dyDescent="0.25">
      <c r="A3671" s="1">
        <v>40752</v>
      </c>
      <c r="B3671">
        <v>1.84</v>
      </c>
      <c r="C3671">
        <v>1.9</v>
      </c>
      <c r="D3671">
        <v>1.84</v>
      </c>
      <c r="E3671">
        <v>1.88</v>
      </c>
      <c r="F3671">
        <v>14080949</v>
      </c>
      <c r="G3671">
        <v>10.990786240786242</v>
      </c>
      <c r="H3671">
        <v>10.986450344149477</v>
      </c>
      <c r="I3671" s="2">
        <f>tsla_14yr_avg[[#This Row],[Average_14Y_Centered]]-tsla_14yr_avg[[#This Row],[MANUAL ROLLING AVERAGE]]</f>
        <v>4.3358966367659235E-3</v>
      </c>
    </row>
    <row r="3672" spans="1:9" x14ac:dyDescent="0.25">
      <c r="A3672" s="1">
        <v>40751</v>
      </c>
      <c r="B3672">
        <v>1.9</v>
      </c>
      <c r="C3672">
        <v>1.9</v>
      </c>
      <c r="D3672">
        <v>1.83</v>
      </c>
      <c r="E3672">
        <v>1.84</v>
      </c>
      <c r="F3672">
        <v>14376060</v>
      </c>
      <c r="G3672">
        <v>10.990786240786242</v>
      </c>
      <c r="H3672">
        <v>10.981800295130368</v>
      </c>
      <c r="I3672" s="2">
        <f>tsla_14yr_avg[[#This Row],[Average_14Y_Centered]]-tsla_14yr_avg[[#This Row],[MANUAL ROLLING AVERAGE]]</f>
        <v>8.9859456558745165E-3</v>
      </c>
    </row>
    <row r="3673" spans="1:9" x14ac:dyDescent="0.25">
      <c r="A3673" s="1">
        <v>40750</v>
      </c>
      <c r="B3673">
        <v>1.89</v>
      </c>
      <c r="C3673">
        <v>1.92</v>
      </c>
      <c r="D3673">
        <v>1.86</v>
      </c>
      <c r="E3673">
        <v>1.87</v>
      </c>
      <c r="F3673">
        <v>11443993</v>
      </c>
      <c r="G3673">
        <v>10.986450344149459</v>
      </c>
      <c r="H3673">
        <v>10.977076771653563</v>
      </c>
      <c r="I3673" s="2">
        <f>tsla_14yr_avg[[#This Row],[Average_14Y_Centered]]-tsla_14yr_avg[[#This Row],[MANUAL ROLLING AVERAGE]]</f>
        <v>9.3735724958960986E-3</v>
      </c>
    </row>
    <row r="3674" spans="1:9" x14ac:dyDescent="0.25">
      <c r="A3674" s="1">
        <v>40749</v>
      </c>
      <c r="B3674">
        <v>1.93</v>
      </c>
      <c r="C3674">
        <v>1.95</v>
      </c>
      <c r="D3674">
        <v>1.9</v>
      </c>
      <c r="E3674">
        <v>1.9</v>
      </c>
      <c r="F3674">
        <v>10102377</v>
      </c>
      <c r="G3674">
        <v>10.98180029513035</v>
      </c>
      <c r="H3674">
        <v>10.972717872969001</v>
      </c>
      <c r="I3674" s="2">
        <f>tsla_14yr_avg[[#This Row],[Average_14Y_Centered]]-tsla_14yr_avg[[#This Row],[MANUAL ROLLING AVERAGE]]</f>
        <v>9.0824221613488021E-3</v>
      </c>
    </row>
    <row r="3675" spans="1:9" x14ac:dyDescent="0.25">
      <c r="A3675" s="1">
        <v>40746</v>
      </c>
      <c r="B3675">
        <v>1.91</v>
      </c>
      <c r="C3675">
        <v>1.97</v>
      </c>
      <c r="D3675">
        <v>1.9</v>
      </c>
      <c r="E3675">
        <v>1.95</v>
      </c>
      <c r="F3675">
        <v>8758029</v>
      </c>
      <c r="G3675">
        <v>10.968167487684727</v>
      </c>
      <c r="H3675">
        <v>10.968167487684749</v>
      </c>
      <c r="I3675" s="2">
        <f>tsla_14yr_avg[[#This Row],[Average_14Y_Centered]]-tsla_14yr_avg[[#This Row],[MANUAL ROLLING AVERAGE]]</f>
        <v>-2.1316282072803006E-14</v>
      </c>
    </row>
    <row r="3676" spans="1:9" x14ac:dyDescent="0.25">
      <c r="A3676" s="1">
        <v>40745</v>
      </c>
      <c r="B3676">
        <v>1.93</v>
      </c>
      <c r="C3676">
        <v>1.94</v>
      </c>
      <c r="D3676">
        <v>1.87</v>
      </c>
      <c r="E3676">
        <v>1.91</v>
      </c>
      <c r="F3676">
        <v>15180106</v>
      </c>
      <c r="G3676">
        <v>10.968167487684727</v>
      </c>
      <c r="H3676">
        <v>10.963267619517024</v>
      </c>
      <c r="I3676" s="2">
        <f>tsla_14yr_avg[[#This Row],[Average_14Y_Centered]]-tsla_14yr_avg[[#This Row],[MANUAL ROLLING AVERAGE]]</f>
        <v>4.8998681677030476E-3</v>
      </c>
    </row>
    <row r="3677" spans="1:9" x14ac:dyDescent="0.25">
      <c r="A3677" s="1">
        <v>40744</v>
      </c>
      <c r="B3677">
        <v>1.87</v>
      </c>
      <c r="C3677">
        <v>2.0299999999999998</v>
      </c>
      <c r="D3677">
        <v>1.85</v>
      </c>
      <c r="E3677">
        <v>1.91</v>
      </c>
      <c r="F3677">
        <v>45725957</v>
      </c>
      <c r="G3677">
        <v>10.968167487684727</v>
      </c>
      <c r="H3677">
        <v>10.958145956607517</v>
      </c>
      <c r="I3677" s="2">
        <f>tsla_14yr_avg[[#This Row],[Average_14Y_Centered]]-tsla_14yr_avg[[#This Row],[MANUAL ROLLING AVERAGE]]</f>
        <v>1.002153107721071E-2</v>
      </c>
    </row>
    <row r="3678" spans="1:9" x14ac:dyDescent="0.25">
      <c r="A3678" s="1">
        <v>40743</v>
      </c>
      <c r="B3678">
        <v>1.84</v>
      </c>
      <c r="C3678">
        <v>1.87</v>
      </c>
      <c r="D3678">
        <v>1.84</v>
      </c>
      <c r="E3678">
        <v>1.86</v>
      </c>
      <c r="F3678">
        <v>15390736</v>
      </c>
      <c r="G3678">
        <v>10.963267619517001</v>
      </c>
      <c r="H3678">
        <v>10.95290083867787</v>
      </c>
      <c r="I3678" s="2">
        <f>tsla_14yr_avg[[#This Row],[Average_14Y_Centered]]-tsla_14yr_avg[[#This Row],[MANUAL ROLLING AVERAGE]]</f>
        <v>1.0366780839131451E-2</v>
      </c>
    </row>
    <row r="3679" spans="1:9" x14ac:dyDescent="0.25">
      <c r="A3679" s="1">
        <v>40742</v>
      </c>
      <c r="B3679">
        <v>1.82</v>
      </c>
      <c r="C3679">
        <v>1.83</v>
      </c>
      <c r="D3679">
        <v>1.78</v>
      </c>
      <c r="E3679">
        <v>1.82</v>
      </c>
      <c r="F3679">
        <v>12784768</v>
      </c>
      <c r="G3679">
        <v>10.958145956607494</v>
      </c>
      <c r="H3679">
        <v>10.947690029615025</v>
      </c>
      <c r="I3679" s="2">
        <f>tsla_14yr_avg[[#This Row],[Average_14Y_Centered]]-tsla_14yr_avg[[#This Row],[MANUAL ROLLING AVERAGE]]</f>
        <v>1.0455926992468889E-2</v>
      </c>
    </row>
    <row r="3680" spans="1:9" x14ac:dyDescent="0.25">
      <c r="A3680" s="1">
        <v>40739</v>
      </c>
      <c r="B3680">
        <v>1.85</v>
      </c>
      <c r="C3680">
        <v>1.86</v>
      </c>
      <c r="D3680">
        <v>1.83</v>
      </c>
      <c r="E3680">
        <v>1.84</v>
      </c>
      <c r="F3680">
        <v>10634321</v>
      </c>
      <c r="G3680">
        <v>10.942888888888888</v>
      </c>
      <c r="H3680">
        <v>10.942888888888907</v>
      </c>
      <c r="I3680" s="2">
        <f>tsla_14yr_avg[[#This Row],[Average_14Y_Centered]]-tsla_14yr_avg[[#This Row],[MANUAL ROLLING AVERAGE]]</f>
        <v>-1.9539925233402755E-14</v>
      </c>
    </row>
    <row r="3681" spans="1:9" x14ac:dyDescent="0.25">
      <c r="A3681" s="1">
        <v>40738</v>
      </c>
      <c r="B3681">
        <v>1.9</v>
      </c>
      <c r="C3681">
        <v>1.93</v>
      </c>
      <c r="D3681">
        <v>1.82</v>
      </c>
      <c r="E3681">
        <v>1.84</v>
      </c>
      <c r="F3681">
        <v>17386983</v>
      </c>
      <c r="G3681">
        <v>10.942888888888888</v>
      </c>
      <c r="H3681">
        <v>10.937791501976305</v>
      </c>
      <c r="I3681" s="2">
        <f>tsla_14yr_avg[[#This Row],[Average_14Y_Centered]]-tsla_14yr_avg[[#This Row],[MANUAL ROLLING AVERAGE]]</f>
        <v>5.0973869125829907E-3</v>
      </c>
    </row>
    <row r="3682" spans="1:9" x14ac:dyDescent="0.25">
      <c r="A3682" s="1">
        <v>40737</v>
      </c>
      <c r="B3682">
        <v>1.9</v>
      </c>
      <c r="C3682">
        <v>1.94</v>
      </c>
      <c r="D3682">
        <v>1.86</v>
      </c>
      <c r="E3682">
        <v>1.91</v>
      </c>
      <c r="F3682">
        <v>15989146</v>
      </c>
      <c r="G3682">
        <v>10.942888888888888</v>
      </c>
      <c r="H3682">
        <v>10.932763222936254</v>
      </c>
      <c r="I3682" s="2">
        <f>tsla_14yr_avg[[#This Row],[Average_14Y_Centered]]-tsla_14yr_avg[[#This Row],[MANUAL ROLLING AVERAGE]]</f>
        <v>1.0125665952633867E-2</v>
      </c>
    </row>
    <row r="3683" spans="1:9" x14ac:dyDescent="0.25">
      <c r="A3683" s="1">
        <v>40736</v>
      </c>
      <c r="B3683">
        <v>1.89</v>
      </c>
      <c r="C3683">
        <v>1.94</v>
      </c>
      <c r="D3683">
        <v>1.87</v>
      </c>
      <c r="E3683">
        <v>1.88</v>
      </c>
      <c r="F3683">
        <v>15681106</v>
      </c>
      <c r="G3683">
        <v>10.937791501976283</v>
      </c>
      <c r="H3683">
        <v>10.92765578635017</v>
      </c>
      <c r="I3683" s="2">
        <f>tsla_14yr_avg[[#This Row],[Average_14Y_Centered]]-tsla_14yr_avg[[#This Row],[MANUAL ROLLING AVERAGE]]</f>
        <v>1.013571562611304E-2</v>
      </c>
    </row>
    <row r="3684" spans="1:9" x14ac:dyDescent="0.25">
      <c r="A3684" s="1">
        <v>40735</v>
      </c>
      <c r="B3684">
        <v>1.89</v>
      </c>
      <c r="C3684">
        <v>1.9</v>
      </c>
      <c r="D3684">
        <v>1.87</v>
      </c>
      <c r="E3684">
        <v>1.89</v>
      </c>
      <c r="F3684">
        <v>14635560</v>
      </c>
      <c r="G3684">
        <v>10.932763222936233</v>
      </c>
      <c r="H3684">
        <v>10.922424542305814</v>
      </c>
      <c r="I3684" s="2">
        <f>tsla_14yr_avg[[#This Row],[Average_14Y_Centered]]-tsla_14yr_avg[[#This Row],[MANUAL ROLLING AVERAGE]]</f>
        <v>1.0338680630418651E-2</v>
      </c>
    </row>
    <row r="3685" spans="1:9" x14ac:dyDescent="0.25">
      <c r="A3685" s="1">
        <v>40732</v>
      </c>
      <c r="B3685">
        <v>1.99</v>
      </c>
      <c r="C3685">
        <v>1.99</v>
      </c>
      <c r="D3685">
        <v>1.91</v>
      </c>
      <c r="E3685">
        <v>1.92</v>
      </c>
      <c r="F3685">
        <v>18608719</v>
      </c>
      <c r="G3685">
        <v>10.917321782178217</v>
      </c>
      <c r="H3685">
        <v>10.917321782178242</v>
      </c>
      <c r="I3685" s="2">
        <f>tsla_14yr_avg[[#This Row],[Average_14Y_Centered]]-tsla_14yr_avg[[#This Row],[MANUAL ROLLING AVERAGE]]</f>
        <v>-2.4868995751603507E-14</v>
      </c>
    </row>
    <row r="3686" spans="1:9" x14ac:dyDescent="0.25">
      <c r="A3686" s="1">
        <v>40731</v>
      </c>
      <c r="B3686">
        <v>1.94</v>
      </c>
      <c r="C3686">
        <v>2</v>
      </c>
      <c r="D3686">
        <v>1.93</v>
      </c>
      <c r="E3686">
        <v>1.98</v>
      </c>
      <c r="F3686">
        <v>19917335</v>
      </c>
      <c r="G3686">
        <v>10.917321782178217</v>
      </c>
      <c r="H3686">
        <v>10.912530955918797</v>
      </c>
      <c r="I3686" s="2">
        <f>tsla_14yr_avg[[#This Row],[Average_14Y_Centered]]-tsla_14yr_avg[[#This Row],[MANUAL ROLLING AVERAGE]]</f>
        <v>4.7908262594198447E-3</v>
      </c>
    </row>
    <row r="3687" spans="1:9" x14ac:dyDescent="0.25">
      <c r="A3687" s="1">
        <v>40730</v>
      </c>
      <c r="B3687">
        <v>1.94</v>
      </c>
      <c r="C3687">
        <v>1.94</v>
      </c>
      <c r="D3687">
        <v>1.9</v>
      </c>
      <c r="E3687">
        <v>1.93</v>
      </c>
      <c r="F3687">
        <v>13903349</v>
      </c>
      <c r="G3687">
        <v>10.917321782178217</v>
      </c>
      <c r="H3687">
        <v>10.907725470763159</v>
      </c>
      <c r="I3687" s="2">
        <f>tsla_14yr_avg[[#This Row],[Average_14Y_Centered]]-tsla_14yr_avg[[#This Row],[MANUAL ROLLING AVERAGE]]</f>
        <v>9.5963114150574569E-3</v>
      </c>
    </row>
    <row r="3688" spans="1:9" x14ac:dyDescent="0.25">
      <c r="A3688" s="1">
        <v>40729</v>
      </c>
      <c r="B3688">
        <v>1.93</v>
      </c>
      <c r="C3688">
        <v>1.97</v>
      </c>
      <c r="D3688">
        <v>1.91</v>
      </c>
      <c r="E3688">
        <v>1.94</v>
      </c>
      <c r="F3688">
        <v>14939852</v>
      </c>
      <c r="G3688">
        <v>10.91253095591877</v>
      </c>
      <c r="H3688">
        <v>10.902860684184457</v>
      </c>
      <c r="I3688" s="2">
        <f>tsla_14yr_avg[[#This Row],[Average_14Y_Centered]]-tsla_14yr_avg[[#This Row],[MANUAL ROLLING AVERAGE]]</f>
        <v>9.6702717343131184E-3</v>
      </c>
    </row>
    <row r="3689" spans="1:9" x14ac:dyDescent="0.25">
      <c r="A3689" s="1">
        <v>40725</v>
      </c>
      <c r="B3689">
        <v>1.94</v>
      </c>
      <c r="C3689">
        <v>1.97</v>
      </c>
      <c r="D3689">
        <v>1.92</v>
      </c>
      <c r="E3689">
        <v>1.93</v>
      </c>
      <c r="F3689">
        <v>12822597</v>
      </c>
      <c r="G3689">
        <v>10.897187499999999</v>
      </c>
      <c r="H3689">
        <v>10.897187500000026</v>
      </c>
      <c r="I3689" s="2">
        <f>tsla_14yr_avg[[#This Row],[Average_14Y_Centered]]-tsla_14yr_avg[[#This Row],[MANUAL ROLLING AVERAGE]]</f>
        <v>-2.6645352591003757E-14</v>
      </c>
    </row>
    <row r="3690" spans="1:9" x14ac:dyDescent="0.25">
      <c r="A3690" s="1">
        <v>40724</v>
      </c>
      <c r="B3690">
        <v>1.9</v>
      </c>
      <c r="C3690">
        <v>1.96</v>
      </c>
      <c r="D3690">
        <v>1.89</v>
      </c>
      <c r="E3690">
        <v>1.94</v>
      </c>
      <c r="F3690">
        <v>14199825</v>
      </c>
      <c r="G3690">
        <v>10.897187499999999</v>
      </c>
      <c r="H3690">
        <v>10.891250620347423</v>
      </c>
      <c r="I3690" s="2">
        <f>tsla_14yr_avg[[#This Row],[Average_14Y_Centered]]-tsla_14yr_avg[[#This Row],[MANUAL ROLLING AVERAGE]]</f>
        <v>5.9368796525767209E-3</v>
      </c>
    </row>
    <row r="3691" spans="1:9" x14ac:dyDescent="0.25">
      <c r="A3691" s="1">
        <v>40723</v>
      </c>
      <c r="B3691">
        <v>1.9</v>
      </c>
      <c r="C3691">
        <v>1.94</v>
      </c>
      <c r="D3691">
        <v>1.87</v>
      </c>
      <c r="E3691">
        <v>1.89</v>
      </c>
      <c r="F3691">
        <v>21925643</v>
      </c>
      <c r="G3691">
        <v>10.897187499999999</v>
      </c>
      <c r="H3691">
        <v>10.885074478649482</v>
      </c>
      <c r="I3691" s="2">
        <f>tsla_14yr_avg[[#This Row],[Average_14Y_Centered]]-tsla_14yr_avg[[#This Row],[MANUAL ROLLING AVERAGE]]</f>
        <v>1.2113021350517172E-2</v>
      </c>
    </row>
    <row r="3692" spans="1:9" x14ac:dyDescent="0.25">
      <c r="A3692" s="1">
        <v>40722</v>
      </c>
      <c r="B3692">
        <v>1.85</v>
      </c>
      <c r="C3692">
        <v>1.88</v>
      </c>
      <c r="D3692">
        <v>1.84</v>
      </c>
      <c r="E3692">
        <v>1.87</v>
      </c>
      <c r="F3692">
        <v>13336994</v>
      </c>
      <c r="G3692">
        <v>10.891250620347396</v>
      </c>
      <c r="H3692">
        <v>10.879071038251393</v>
      </c>
      <c r="I3692" s="2">
        <f>tsla_14yr_avg[[#This Row],[Average_14Y_Centered]]-tsla_14yr_avg[[#This Row],[MANUAL ROLLING AVERAGE]]</f>
        <v>1.2179582096003116E-2</v>
      </c>
    </row>
    <row r="3693" spans="1:9" x14ac:dyDescent="0.25">
      <c r="A3693" s="1">
        <v>40721</v>
      </c>
      <c r="B3693">
        <v>1.85</v>
      </c>
      <c r="C3693">
        <v>1.89</v>
      </c>
      <c r="D3693">
        <v>1.82</v>
      </c>
      <c r="E3693">
        <v>1.83</v>
      </c>
      <c r="F3693">
        <v>27140533</v>
      </c>
      <c r="G3693">
        <v>10.885074478649454</v>
      </c>
      <c r="H3693">
        <v>10.873146123260465</v>
      </c>
      <c r="I3693" s="2">
        <f>tsla_14yr_avg[[#This Row],[Average_14Y_Centered]]-tsla_14yr_avg[[#This Row],[MANUAL ROLLING AVERAGE]]</f>
        <v>1.1928355388988621E-2</v>
      </c>
    </row>
    <row r="3694" spans="1:9" x14ac:dyDescent="0.25">
      <c r="A3694" s="1">
        <v>40718</v>
      </c>
      <c r="B3694">
        <v>1.84</v>
      </c>
      <c r="C3694">
        <v>1.86</v>
      </c>
      <c r="D3694">
        <v>1.82</v>
      </c>
      <c r="E3694">
        <v>1.84</v>
      </c>
      <c r="F3694">
        <v>54132926</v>
      </c>
      <c r="G3694">
        <v>10.867513674788663</v>
      </c>
      <c r="H3694">
        <v>10.86751367478869</v>
      </c>
      <c r="I3694" s="2">
        <f>tsla_14yr_avg[[#This Row],[Average_14Y_Centered]]-tsla_14yr_avg[[#This Row],[MANUAL ROLLING AVERAGE]]</f>
        <v>-2.6645352591003757E-14</v>
      </c>
    </row>
    <row r="3695" spans="1:9" x14ac:dyDescent="0.25">
      <c r="A3695" s="1">
        <v>40717</v>
      </c>
      <c r="B3695">
        <v>1.81</v>
      </c>
      <c r="C3695">
        <v>1.85</v>
      </c>
      <c r="D3695">
        <v>1.75</v>
      </c>
      <c r="E3695">
        <v>1.85</v>
      </c>
      <c r="F3695">
        <v>17549868</v>
      </c>
      <c r="G3695">
        <v>10.867513674788663</v>
      </c>
      <c r="H3695">
        <v>10.861855721393063</v>
      </c>
      <c r="I3695" s="2">
        <f>tsla_14yr_avg[[#This Row],[Average_14Y_Centered]]-tsla_14yr_avg[[#This Row],[MANUAL ROLLING AVERAGE]]</f>
        <v>5.6579533956000461E-3</v>
      </c>
    </row>
    <row r="3696" spans="1:9" x14ac:dyDescent="0.25">
      <c r="A3696" s="1">
        <v>40716</v>
      </c>
      <c r="B3696">
        <v>1.82</v>
      </c>
      <c r="C3696">
        <v>1.88</v>
      </c>
      <c r="D3696">
        <v>1.81</v>
      </c>
      <c r="E3696">
        <v>1.81</v>
      </c>
      <c r="F3696">
        <v>22133018</v>
      </c>
      <c r="G3696">
        <v>10.867513674788663</v>
      </c>
      <c r="H3696">
        <v>10.855729218516704</v>
      </c>
      <c r="I3696" s="2">
        <f>tsla_14yr_avg[[#This Row],[Average_14Y_Centered]]-tsla_14yr_avg[[#This Row],[MANUAL ROLLING AVERAGE]]</f>
        <v>1.1784456271959343E-2</v>
      </c>
    </row>
    <row r="3697" spans="1:9" x14ac:dyDescent="0.25">
      <c r="A3697" s="1">
        <v>40715</v>
      </c>
      <c r="B3697">
        <v>1.75</v>
      </c>
      <c r="C3697">
        <v>1.85</v>
      </c>
      <c r="D3697">
        <v>1.73</v>
      </c>
      <c r="E3697">
        <v>1.84</v>
      </c>
      <c r="F3697">
        <v>22448468</v>
      </c>
      <c r="G3697">
        <v>10.861855721393036</v>
      </c>
      <c r="H3697">
        <v>10.849108565737078</v>
      </c>
      <c r="I3697" s="2">
        <f>tsla_14yr_avg[[#This Row],[Average_14Y_Centered]]-tsla_14yr_avg[[#This Row],[MANUAL ROLLING AVERAGE]]</f>
        <v>1.2747155655958409E-2</v>
      </c>
    </row>
    <row r="3698" spans="1:9" x14ac:dyDescent="0.25">
      <c r="A3698" s="1">
        <v>40714</v>
      </c>
      <c r="B3698">
        <v>1.75</v>
      </c>
      <c r="C3698">
        <v>1.76</v>
      </c>
      <c r="D3698">
        <v>1.7</v>
      </c>
      <c r="E3698">
        <v>1.73</v>
      </c>
      <c r="F3698">
        <v>23065659</v>
      </c>
      <c r="G3698">
        <v>10.855729218516677</v>
      </c>
      <c r="H3698">
        <v>10.842805181863504</v>
      </c>
      <c r="I3698" s="2">
        <f>tsla_14yr_avg[[#This Row],[Average_14Y_Centered]]-tsla_14yr_avg[[#This Row],[MANUAL ROLLING AVERAGE]]</f>
        <v>1.2924036653172877E-2</v>
      </c>
    </row>
    <row r="3699" spans="1:9" x14ac:dyDescent="0.25">
      <c r="A3699" s="1">
        <v>40711</v>
      </c>
      <c r="B3699">
        <v>1.79</v>
      </c>
      <c r="C3699">
        <v>1.85</v>
      </c>
      <c r="D3699">
        <v>1.74</v>
      </c>
      <c r="E3699">
        <v>1.77</v>
      </c>
      <c r="F3699">
        <v>25709501</v>
      </c>
      <c r="G3699">
        <v>10.835887337986042</v>
      </c>
      <c r="H3699">
        <v>10.835887337986067</v>
      </c>
      <c r="I3699" s="2">
        <f>tsla_14yr_avg[[#This Row],[Average_14Y_Centered]]-tsla_14yr_avg[[#This Row],[MANUAL ROLLING AVERAGE]]</f>
        <v>-2.4868995751603507E-14</v>
      </c>
    </row>
    <row r="3700" spans="1:9" x14ac:dyDescent="0.25">
      <c r="A3700" s="1">
        <v>40710</v>
      </c>
      <c r="B3700">
        <v>1.84</v>
      </c>
      <c r="C3700">
        <v>1.87</v>
      </c>
      <c r="D3700">
        <v>1.72</v>
      </c>
      <c r="E3700">
        <v>1.77</v>
      </c>
      <c r="F3700">
        <v>27631888</v>
      </c>
      <c r="G3700">
        <v>10.835887337986042</v>
      </c>
      <c r="H3700">
        <v>10.829381546134687</v>
      </c>
      <c r="I3700" s="2">
        <f>tsla_14yr_avg[[#This Row],[Average_14Y_Centered]]-tsla_14yr_avg[[#This Row],[MANUAL ROLLING AVERAGE]]</f>
        <v>6.505791851354914E-3</v>
      </c>
    </row>
    <row r="3701" spans="1:9" x14ac:dyDescent="0.25">
      <c r="A3701" s="1">
        <v>40709</v>
      </c>
      <c r="B3701">
        <v>1.9</v>
      </c>
      <c r="C3701">
        <v>1.9</v>
      </c>
      <c r="D3701">
        <v>1.8</v>
      </c>
      <c r="E3701">
        <v>1.82</v>
      </c>
      <c r="F3701">
        <v>20198706</v>
      </c>
      <c r="G3701">
        <v>10.835887337986042</v>
      </c>
      <c r="H3701">
        <v>10.822884231536952</v>
      </c>
      <c r="I3701" s="2">
        <f>tsla_14yr_avg[[#This Row],[Average_14Y_Centered]]-tsla_14yr_avg[[#This Row],[MANUAL ROLLING AVERAGE]]</f>
        <v>1.3003106449090751E-2</v>
      </c>
    </row>
    <row r="3702" spans="1:9" x14ac:dyDescent="0.25">
      <c r="A3702" s="1">
        <v>40708</v>
      </c>
      <c r="B3702">
        <v>1.9</v>
      </c>
      <c r="C3702">
        <v>1.98</v>
      </c>
      <c r="D3702">
        <v>1.9</v>
      </c>
      <c r="E3702">
        <v>1.91</v>
      </c>
      <c r="F3702">
        <v>23599674</v>
      </c>
      <c r="G3702">
        <v>10.829381546134661</v>
      </c>
      <c r="H3702">
        <v>10.816809785322043</v>
      </c>
      <c r="I3702" s="2">
        <f>tsla_14yr_avg[[#This Row],[Average_14Y_Centered]]-tsla_14yr_avg[[#This Row],[MANUAL ROLLING AVERAGE]]</f>
        <v>1.2571760812617683E-2</v>
      </c>
    </row>
    <row r="3703" spans="1:9" x14ac:dyDescent="0.25">
      <c r="A3703" s="1">
        <v>40707</v>
      </c>
      <c r="B3703">
        <v>1.87</v>
      </c>
      <c r="C3703">
        <v>1.93</v>
      </c>
      <c r="D3703">
        <v>1.86</v>
      </c>
      <c r="E3703">
        <v>1.9</v>
      </c>
      <c r="F3703">
        <v>25706441</v>
      </c>
      <c r="G3703">
        <v>10.822884231536925</v>
      </c>
      <c r="H3703">
        <v>10.810799200799227</v>
      </c>
      <c r="I3703" s="2">
        <f>tsla_14yr_avg[[#This Row],[Average_14Y_Centered]]-tsla_14yr_avg[[#This Row],[MANUAL ROLLING AVERAGE]]</f>
        <v>1.2085030737697622E-2</v>
      </c>
    </row>
    <row r="3704" spans="1:9" x14ac:dyDescent="0.25">
      <c r="A3704" s="1">
        <v>40704</v>
      </c>
      <c r="B3704">
        <v>1.83</v>
      </c>
      <c r="C3704">
        <v>1.89</v>
      </c>
      <c r="D3704">
        <v>1.82</v>
      </c>
      <c r="E3704">
        <v>1.86</v>
      </c>
      <c r="F3704">
        <v>23498004</v>
      </c>
      <c r="G3704">
        <v>10.80513743128436</v>
      </c>
      <c r="H3704">
        <v>10.805137431284383</v>
      </c>
      <c r="I3704" s="2">
        <f>tsla_14yr_avg[[#This Row],[Average_14Y_Centered]]-tsla_14yr_avg[[#This Row],[MANUAL ROLLING AVERAGE]]</f>
        <v>-2.3092638912203256E-14</v>
      </c>
    </row>
    <row r="3705" spans="1:9" x14ac:dyDescent="0.25">
      <c r="A3705" s="1">
        <v>40703</v>
      </c>
      <c r="B3705">
        <v>1.83</v>
      </c>
      <c r="C3705">
        <v>1.87</v>
      </c>
      <c r="D3705">
        <v>1.81</v>
      </c>
      <c r="E3705">
        <v>1.84</v>
      </c>
      <c r="F3705">
        <v>24063325</v>
      </c>
      <c r="G3705">
        <v>10.80513743128436</v>
      </c>
      <c r="H3705">
        <v>10.799950000000026</v>
      </c>
      <c r="I3705" s="2">
        <f>tsla_14yr_avg[[#This Row],[Average_14Y_Centered]]-tsla_14yr_avg[[#This Row],[MANUAL ROLLING AVERAGE]]</f>
        <v>5.1874312843338544E-3</v>
      </c>
    </row>
    <row r="3706" spans="1:9" x14ac:dyDescent="0.25">
      <c r="A3706" s="1">
        <v>40702</v>
      </c>
      <c r="B3706">
        <v>1.9</v>
      </c>
      <c r="C3706">
        <v>1.91</v>
      </c>
      <c r="D3706">
        <v>1.8</v>
      </c>
      <c r="E3706">
        <v>1.81</v>
      </c>
      <c r="F3706">
        <v>25454066</v>
      </c>
      <c r="G3706">
        <v>10.80513743128436</v>
      </c>
      <c r="H3706">
        <v>10.794812406203128</v>
      </c>
      <c r="I3706" s="2">
        <f>tsla_14yr_avg[[#This Row],[Average_14Y_Centered]]-tsla_14yr_avg[[#This Row],[MANUAL ROLLING AVERAGE]]</f>
        <v>1.0325025081231232E-2</v>
      </c>
    </row>
    <row r="3707" spans="1:9" x14ac:dyDescent="0.25">
      <c r="A3707" s="1">
        <v>40701</v>
      </c>
      <c r="B3707">
        <v>1.93</v>
      </c>
      <c r="C3707">
        <v>1.96</v>
      </c>
      <c r="D3707">
        <v>1.88</v>
      </c>
      <c r="E3707">
        <v>1.89</v>
      </c>
      <c r="F3707">
        <v>18331504</v>
      </c>
      <c r="G3707">
        <v>10.799950000000001</v>
      </c>
      <c r="H3707">
        <v>10.789554554554581</v>
      </c>
      <c r="I3707" s="2">
        <f>tsla_14yr_avg[[#This Row],[Average_14Y_Centered]]-tsla_14yr_avg[[#This Row],[MANUAL ROLLING AVERAGE]]</f>
        <v>1.0395445445420037E-2</v>
      </c>
    </row>
    <row r="3708" spans="1:9" x14ac:dyDescent="0.25">
      <c r="A3708" s="1">
        <v>40700</v>
      </c>
      <c r="B3708">
        <v>2.0099999999999998</v>
      </c>
      <c r="C3708">
        <v>2.0099999999999998</v>
      </c>
      <c r="D3708">
        <v>1.88</v>
      </c>
      <c r="E3708">
        <v>1.91</v>
      </c>
      <c r="F3708">
        <v>34976541</v>
      </c>
      <c r="G3708">
        <v>10.7948124062031</v>
      </c>
      <c r="H3708">
        <v>10.785237856785205</v>
      </c>
      <c r="I3708" s="2">
        <f>tsla_14yr_avg[[#This Row],[Average_14Y_Centered]]-tsla_14yr_avg[[#This Row],[MANUAL ROLLING AVERAGE]]</f>
        <v>9.5745494178949286E-3</v>
      </c>
    </row>
    <row r="3709" spans="1:9" x14ac:dyDescent="0.25">
      <c r="A3709" s="1">
        <v>40697</v>
      </c>
      <c r="B3709">
        <v>2</v>
      </c>
      <c r="C3709">
        <v>2.1</v>
      </c>
      <c r="D3709">
        <v>1.97</v>
      </c>
      <c r="E3709">
        <v>2.0099999999999998</v>
      </c>
      <c r="F3709">
        <v>93153231</v>
      </c>
      <c r="G3709">
        <v>10.780731462925852</v>
      </c>
      <c r="H3709">
        <v>10.780731462925878</v>
      </c>
      <c r="I3709" s="2">
        <f>tsla_14yr_avg[[#This Row],[Average_14Y_Centered]]-tsla_14yr_avg[[#This Row],[MANUAL ROLLING AVERAGE]]</f>
        <v>-2.6645352591003757E-14</v>
      </c>
    </row>
    <row r="3710" spans="1:9" x14ac:dyDescent="0.25">
      <c r="A3710" s="1">
        <v>40696</v>
      </c>
      <c r="B3710">
        <v>1.9</v>
      </c>
      <c r="C3710">
        <v>1.95</v>
      </c>
      <c r="D3710">
        <v>1.9</v>
      </c>
      <c r="E3710">
        <v>1.92</v>
      </c>
      <c r="F3710">
        <v>14794425</v>
      </c>
      <c r="G3710">
        <v>10.780731462925852</v>
      </c>
      <c r="H3710">
        <v>10.776385964912306</v>
      </c>
      <c r="I3710" s="2">
        <f>tsla_14yr_avg[[#This Row],[Average_14Y_Centered]]-tsla_14yr_avg[[#This Row],[MANUAL ROLLING AVERAGE]]</f>
        <v>4.3454980135457788E-3</v>
      </c>
    </row>
    <row r="3711" spans="1:9" x14ac:dyDescent="0.25">
      <c r="A3711" s="1">
        <v>40695</v>
      </c>
      <c r="B3711">
        <v>2</v>
      </c>
      <c r="C3711">
        <v>2.0099999999999998</v>
      </c>
      <c r="D3711">
        <v>1.89</v>
      </c>
      <c r="E3711">
        <v>1.9</v>
      </c>
      <c r="F3711">
        <v>22955964</v>
      </c>
      <c r="G3711">
        <v>10.780731462925852</v>
      </c>
      <c r="H3711">
        <v>10.772271815446366</v>
      </c>
      <c r="I3711" s="2">
        <f>tsla_14yr_avg[[#This Row],[Average_14Y_Centered]]-tsla_14yr_avg[[#This Row],[MANUAL ROLLING AVERAGE]]</f>
        <v>8.4596474794853549E-3</v>
      </c>
    </row>
    <row r="3712" spans="1:9" x14ac:dyDescent="0.25">
      <c r="A3712" s="1">
        <v>40694</v>
      </c>
      <c r="B3712">
        <v>1.98</v>
      </c>
      <c r="C3712">
        <v>2.02</v>
      </c>
      <c r="D3712">
        <v>1.97</v>
      </c>
      <c r="E3712">
        <v>2.0099999999999998</v>
      </c>
      <c r="F3712">
        <v>49357881</v>
      </c>
      <c r="G3712">
        <v>10.776385964912281</v>
      </c>
      <c r="H3712">
        <v>10.767917711991998</v>
      </c>
      <c r="I3712" s="2">
        <f>tsla_14yr_avg[[#This Row],[Average_14Y_Centered]]-tsla_14yr_avg[[#This Row],[MANUAL ROLLING AVERAGE]]</f>
        <v>8.4682529202826373E-3</v>
      </c>
    </row>
    <row r="3713" spans="1:9" x14ac:dyDescent="0.25">
      <c r="A3713" s="1">
        <v>40690</v>
      </c>
      <c r="B3713">
        <v>1.97</v>
      </c>
      <c r="C3713">
        <v>1.98</v>
      </c>
      <c r="D3713">
        <v>1.92</v>
      </c>
      <c r="E3713">
        <v>1.97</v>
      </c>
      <c r="F3713">
        <v>25306061</v>
      </c>
      <c r="G3713">
        <v>10.763825301204818</v>
      </c>
      <c r="H3713">
        <v>10.763825301204845</v>
      </c>
      <c r="I3713" s="2">
        <f>tsla_14yr_avg[[#This Row],[Average_14Y_Centered]]-tsla_14yr_avg[[#This Row],[MANUAL ROLLING AVERAGE]]</f>
        <v>-2.6645352591003757E-14</v>
      </c>
    </row>
    <row r="3714" spans="1:9" x14ac:dyDescent="0.25">
      <c r="A3714" s="1">
        <v>40689</v>
      </c>
      <c r="B3714">
        <v>1.92</v>
      </c>
      <c r="C3714">
        <v>1.98</v>
      </c>
      <c r="D3714">
        <v>1.87</v>
      </c>
      <c r="E3714">
        <v>1.97</v>
      </c>
      <c r="F3714">
        <v>50053416</v>
      </c>
      <c r="G3714">
        <v>10.763825301204818</v>
      </c>
      <c r="H3714">
        <v>10.759894525364164</v>
      </c>
      <c r="I3714" s="2">
        <f>tsla_14yr_avg[[#This Row],[Average_14Y_Centered]]-tsla_14yr_avg[[#This Row],[MANUAL ROLLING AVERAGE]]</f>
        <v>3.9307758406543769E-3</v>
      </c>
    </row>
    <row r="3715" spans="1:9" x14ac:dyDescent="0.25">
      <c r="A3715" s="1">
        <v>40688</v>
      </c>
      <c r="B3715">
        <v>1.79</v>
      </c>
      <c r="C3715">
        <v>1.93</v>
      </c>
      <c r="D3715">
        <v>1.74</v>
      </c>
      <c r="E3715">
        <v>1.93</v>
      </c>
      <c r="F3715">
        <v>70407237</v>
      </c>
      <c r="G3715">
        <v>10.763825301204818</v>
      </c>
      <c r="H3715">
        <v>10.755994974874397</v>
      </c>
      <c r="I3715" s="2">
        <f>tsla_14yr_avg[[#This Row],[Average_14Y_Centered]]-tsla_14yr_avg[[#This Row],[MANUAL ROLLING AVERAGE]]</f>
        <v>7.8303263304206894E-3</v>
      </c>
    </row>
    <row r="3716" spans="1:9" x14ac:dyDescent="0.25">
      <c r="A3716" s="1">
        <v>40687</v>
      </c>
      <c r="B3716">
        <v>1.8</v>
      </c>
      <c r="C3716">
        <v>1.83</v>
      </c>
      <c r="D3716">
        <v>1.77</v>
      </c>
      <c r="E3716">
        <v>1.78</v>
      </c>
      <c r="F3716">
        <v>9205104</v>
      </c>
      <c r="G3716">
        <v>10.759894525364139</v>
      </c>
      <c r="H3716">
        <v>10.752051282051308</v>
      </c>
      <c r="I3716" s="2">
        <f>tsla_14yr_avg[[#This Row],[Average_14Y_Centered]]-tsla_14yr_avg[[#This Row],[MANUAL ROLLING AVERAGE]]</f>
        <v>7.8432433128305945E-3</v>
      </c>
    </row>
    <row r="3717" spans="1:9" x14ac:dyDescent="0.25">
      <c r="A3717" s="1">
        <v>40686</v>
      </c>
      <c r="B3717">
        <v>1.84</v>
      </c>
      <c r="C3717">
        <v>1.84</v>
      </c>
      <c r="D3717">
        <v>1.77</v>
      </c>
      <c r="E3717">
        <v>1.79</v>
      </c>
      <c r="F3717">
        <v>12953233</v>
      </c>
      <c r="G3717">
        <v>10.755994974874371</v>
      </c>
      <c r="H3717">
        <v>10.748239436619745</v>
      </c>
      <c r="I3717" s="2">
        <f>tsla_14yr_avg[[#This Row],[Average_14Y_Centered]]-tsla_14yr_avg[[#This Row],[MANUAL ROLLING AVERAGE]]</f>
        <v>7.7555382546261598E-3</v>
      </c>
    </row>
    <row r="3718" spans="1:9" x14ac:dyDescent="0.25">
      <c r="A3718" s="1">
        <v>40683</v>
      </c>
      <c r="B3718">
        <v>1.88</v>
      </c>
      <c r="C3718">
        <v>1.89</v>
      </c>
      <c r="D3718">
        <v>1.82</v>
      </c>
      <c r="E3718">
        <v>1.86</v>
      </c>
      <c r="F3718">
        <v>12638021</v>
      </c>
      <c r="G3718">
        <v>10.74410166079517</v>
      </c>
      <c r="H3718">
        <v>10.744101660795193</v>
      </c>
      <c r="I3718" s="2">
        <f>tsla_14yr_avg[[#This Row],[Average_14Y_Centered]]-tsla_14yr_avg[[#This Row],[MANUAL ROLLING AVERAGE]]</f>
        <v>-2.3092638912203256E-14</v>
      </c>
    </row>
    <row r="3719" spans="1:9" x14ac:dyDescent="0.25">
      <c r="A3719" s="1">
        <v>40682</v>
      </c>
      <c r="B3719">
        <v>1.8</v>
      </c>
      <c r="C3719">
        <v>1.9</v>
      </c>
      <c r="D3719">
        <v>1.77</v>
      </c>
      <c r="E3719">
        <v>1.88</v>
      </c>
      <c r="F3719">
        <v>39830546</v>
      </c>
      <c r="G3719">
        <v>10.74410166079517</v>
      </c>
      <c r="H3719">
        <v>10.740221550856017</v>
      </c>
      <c r="I3719" s="2">
        <f>tsla_14yr_avg[[#This Row],[Average_14Y_Centered]]-tsla_14yr_avg[[#This Row],[MANUAL ROLLING AVERAGE]]</f>
        <v>3.8801099391534422E-3</v>
      </c>
    </row>
    <row r="3720" spans="1:9" x14ac:dyDescent="0.25">
      <c r="A3720" s="1">
        <v>40681</v>
      </c>
      <c r="B3720">
        <v>1.74</v>
      </c>
      <c r="C3720">
        <v>1.76</v>
      </c>
      <c r="D3720">
        <v>1.7</v>
      </c>
      <c r="E3720">
        <v>1.76</v>
      </c>
      <c r="F3720">
        <v>10941116</v>
      </c>
      <c r="G3720">
        <v>10.74410166079517</v>
      </c>
      <c r="H3720">
        <v>10.736075566750655</v>
      </c>
      <c r="I3720" s="2">
        <f>tsla_14yr_avg[[#This Row],[Average_14Y_Centered]]-tsla_14yr_avg[[#This Row],[MANUAL ROLLING AVERAGE]]</f>
        <v>8.026094044515375E-3</v>
      </c>
    </row>
    <row r="3721" spans="1:9" x14ac:dyDescent="0.25">
      <c r="A3721" s="1">
        <v>40680</v>
      </c>
      <c r="B3721">
        <v>1.8</v>
      </c>
      <c r="C3721">
        <v>1.8</v>
      </c>
      <c r="D3721">
        <v>1.71</v>
      </c>
      <c r="E3721">
        <v>1.73</v>
      </c>
      <c r="F3721">
        <v>18512359</v>
      </c>
      <c r="G3721">
        <v>10.74022155085599</v>
      </c>
      <c r="H3721">
        <v>10.731859879032285</v>
      </c>
      <c r="I3721" s="2">
        <f>tsla_14yr_avg[[#This Row],[Average_14Y_Centered]]-tsla_14yr_avg[[#This Row],[MANUAL ROLLING AVERAGE]]</f>
        <v>8.3616718237049525E-3</v>
      </c>
    </row>
    <row r="3722" spans="1:9" x14ac:dyDescent="0.25">
      <c r="A3722" s="1">
        <v>40679</v>
      </c>
      <c r="B3722">
        <v>1.87</v>
      </c>
      <c r="C3722">
        <v>1.87</v>
      </c>
      <c r="D3722">
        <v>1.77</v>
      </c>
      <c r="E3722">
        <v>1.77</v>
      </c>
      <c r="F3722">
        <v>11334343</v>
      </c>
      <c r="G3722">
        <v>10.736075566750628</v>
      </c>
      <c r="H3722">
        <v>10.727715582450857</v>
      </c>
      <c r="I3722" s="2">
        <f>tsla_14yr_avg[[#This Row],[Average_14Y_Centered]]-tsla_14yr_avg[[#This Row],[MANUAL ROLLING AVERAGE]]</f>
        <v>8.3599842997710283E-3</v>
      </c>
    </row>
    <row r="3723" spans="1:9" x14ac:dyDescent="0.25">
      <c r="A3723" s="1">
        <v>40676</v>
      </c>
      <c r="B3723">
        <v>1.87</v>
      </c>
      <c r="C3723">
        <v>1.88</v>
      </c>
      <c r="D3723">
        <v>1.82</v>
      </c>
      <c r="E3723">
        <v>1.84</v>
      </c>
      <c r="F3723">
        <v>9923665</v>
      </c>
      <c r="G3723">
        <v>10.723309788092834</v>
      </c>
      <c r="H3723">
        <v>10.723309788092859</v>
      </c>
      <c r="I3723" s="2">
        <f>tsla_14yr_avg[[#This Row],[Average_14Y_Centered]]-tsla_14yr_avg[[#This Row],[MANUAL ROLLING AVERAGE]]</f>
        <v>-2.4868995751603507E-14</v>
      </c>
    </row>
    <row r="3724" spans="1:9" x14ac:dyDescent="0.25">
      <c r="A3724" s="1">
        <v>40675</v>
      </c>
      <c r="B3724">
        <v>1.8</v>
      </c>
      <c r="C3724">
        <v>1.85</v>
      </c>
      <c r="D3724">
        <v>1.78</v>
      </c>
      <c r="E3724">
        <v>1.84</v>
      </c>
      <c r="F3724">
        <v>9416110</v>
      </c>
      <c r="G3724">
        <v>10.723309788092834</v>
      </c>
      <c r="H3724">
        <v>10.718591620393763</v>
      </c>
      <c r="I3724" s="2">
        <f>tsla_14yr_avg[[#This Row],[Average_14Y_Centered]]-tsla_14yr_avg[[#This Row],[MANUAL ROLLING AVERAGE]]</f>
        <v>4.7181676990710741E-3</v>
      </c>
    </row>
    <row r="3725" spans="1:9" x14ac:dyDescent="0.25">
      <c r="A3725" s="1">
        <v>40674</v>
      </c>
      <c r="B3725">
        <v>1.88</v>
      </c>
      <c r="C3725">
        <v>1.89</v>
      </c>
      <c r="D3725">
        <v>1.79</v>
      </c>
      <c r="E3725">
        <v>1.8</v>
      </c>
      <c r="F3725">
        <v>14444490</v>
      </c>
      <c r="G3725">
        <v>10.723309788092834</v>
      </c>
      <c r="H3725">
        <v>10.713737373737397</v>
      </c>
      <c r="I3725" s="2">
        <f>tsla_14yr_avg[[#This Row],[Average_14Y_Centered]]-tsla_14yr_avg[[#This Row],[MANUAL ROLLING AVERAGE]]</f>
        <v>9.5724143554374308E-3</v>
      </c>
    </row>
    <row r="3726" spans="1:9" x14ac:dyDescent="0.25">
      <c r="A3726" s="1">
        <v>40673</v>
      </c>
      <c r="B3726">
        <v>1.88</v>
      </c>
      <c r="C3726">
        <v>1.93</v>
      </c>
      <c r="D3726">
        <v>1.86</v>
      </c>
      <c r="E3726">
        <v>1.89</v>
      </c>
      <c r="F3726">
        <v>23034414</v>
      </c>
      <c r="G3726">
        <v>10.71859162039374</v>
      </c>
      <c r="H3726">
        <v>10.70881253158163</v>
      </c>
      <c r="I3726" s="2">
        <f>tsla_14yr_avg[[#This Row],[Average_14Y_Centered]]-tsla_14yr_avg[[#This Row],[MANUAL ROLLING AVERAGE]]</f>
        <v>9.7790888121096486E-3</v>
      </c>
    </row>
    <row r="3727" spans="1:9" x14ac:dyDescent="0.25">
      <c r="A3727" s="1">
        <v>40672</v>
      </c>
      <c r="B3727">
        <v>1.8</v>
      </c>
      <c r="C3727">
        <v>1.87</v>
      </c>
      <c r="D3727">
        <v>1.79</v>
      </c>
      <c r="E3727">
        <v>1.86</v>
      </c>
      <c r="F3727">
        <v>13744558</v>
      </c>
      <c r="G3727">
        <v>10.713737373737372</v>
      </c>
      <c r="H3727">
        <v>10.704049544994966</v>
      </c>
      <c r="I3727" s="2">
        <f>tsla_14yr_avg[[#This Row],[Average_14Y_Centered]]-tsla_14yr_avg[[#This Row],[MANUAL ROLLING AVERAGE]]</f>
        <v>9.6878287424058129E-3</v>
      </c>
    </row>
    <row r="3728" spans="1:9" x14ac:dyDescent="0.25">
      <c r="A3728" s="1">
        <v>40669</v>
      </c>
      <c r="B3728">
        <v>1.79</v>
      </c>
      <c r="C3728">
        <v>1.85</v>
      </c>
      <c r="D3728">
        <v>1.77</v>
      </c>
      <c r="E3728">
        <v>1.81</v>
      </c>
      <c r="F3728">
        <v>14724105</v>
      </c>
      <c r="G3728">
        <v>10.6992564491654</v>
      </c>
      <c r="H3728">
        <v>10.699256449165427</v>
      </c>
      <c r="I3728" s="2">
        <f>tsla_14yr_avg[[#This Row],[Average_14Y_Centered]]-tsla_14yr_avg[[#This Row],[MANUAL ROLLING AVERAGE]]</f>
        <v>-2.6645352591003757E-14</v>
      </c>
    </row>
    <row r="3729" spans="1:9" x14ac:dyDescent="0.25">
      <c r="A3729" s="1">
        <v>40668</v>
      </c>
      <c r="B3729">
        <v>1.81</v>
      </c>
      <c r="C3729">
        <v>1.83</v>
      </c>
      <c r="D3729">
        <v>1.74</v>
      </c>
      <c r="E3729">
        <v>1.76</v>
      </c>
      <c r="F3729">
        <v>18291754</v>
      </c>
      <c r="G3729">
        <v>10.6992564491654</v>
      </c>
      <c r="H3729">
        <v>10.694746963562775</v>
      </c>
      <c r="I3729" s="2">
        <f>tsla_14yr_avg[[#This Row],[Average_14Y_Centered]]-tsla_14yr_avg[[#This Row],[MANUAL ROLLING AVERAGE]]</f>
        <v>4.5094856026253183E-3</v>
      </c>
    </row>
    <row r="3730" spans="1:9" x14ac:dyDescent="0.25">
      <c r="A3730" s="1">
        <v>40667</v>
      </c>
      <c r="B3730">
        <v>1.79</v>
      </c>
      <c r="C3730">
        <v>1.8</v>
      </c>
      <c r="D3730">
        <v>1.72</v>
      </c>
      <c r="E3730">
        <v>1.78</v>
      </c>
      <c r="F3730">
        <v>15707551</v>
      </c>
      <c r="G3730">
        <v>10.6992564491654</v>
      </c>
      <c r="H3730">
        <v>10.690562025316478</v>
      </c>
      <c r="I3730" s="2">
        <f>tsla_14yr_avg[[#This Row],[Average_14Y_Centered]]-tsla_14yr_avg[[#This Row],[MANUAL ROLLING AVERAGE]]</f>
        <v>8.6944238489223835E-3</v>
      </c>
    </row>
    <row r="3731" spans="1:9" x14ac:dyDescent="0.25">
      <c r="A3731" s="1">
        <v>40666</v>
      </c>
      <c r="B3731">
        <v>1.83</v>
      </c>
      <c r="C3731">
        <v>1.83</v>
      </c>
      <c r="D3731">
        <v>1.77</v>
      </c>
      <c r="E3731">
        <v>1.79</v>
      </c>
      <c r="F3731">
        <v>13709489</v>
      </c>
      <c r="G3731">
        <v>10.694746963562753</v>
      </c>
      <c r="H3731">
        <v>10.685805471124644</v>
      </c>
      <c r="I3731" s="2">
        <f>tsla_14yr_avg[[#This Row],[Average_14Y_Centered]]-tsla_14yr_avg[[#This Row],[MANUAL ROLLING AVERAGE]]</f>
        <v>8.9414924381099326E-3</v>
      </c>
    </row>
    <row r="3732" spans="1:9" x14ac:dyDescent="0.25">
      <c r="A3732" s="1">
        <v>40665</v>
      </c>
      <c r="B3732">
        <v>1.84</v>
      </c>
      <c r="C3732">
        <v>1.85</v>
      </c>
      <c r="D3732">
        <v>1.8</v>
      </c>
      <c r="E3732">
        <v>1.83</v>
      </c>
      <c r="F3732">
        <v>11768412</v>
      </c>
      <c r="G3732">
        <v>10.690562025316455</v>
      </c>
      <c r="H3732">
        <v>10.681089711099872</v>
      </c>
      <c r="I3732" s="2">
        <f>tsla_14yr_avg[[#This Row],[Average_14Y_Centered]]-tsla_14yr_avg[[#This Row],[MANUAL ROLLING AVERAGE]]</f>
        <v>9.4723142165822338E-3</v>
      </c>
    </row>
    <row r="3733" spans="1:9" x14ac:dyDescent="0.25">
      <c r="A3733" s="1">
        <v>40662</v>
      </c>
      <c r="B3733">
        <v>1.85</v>
      </c>
      <c r="C3733">
        <v>1.86</v>
      </c>
      <c r="D3733">
        <v>1.83</v>
      </c>
      <c r="E3733">
        <v>1.84</v>
      </c>
      <c r="F3733">
        <v>10895111</v>
      </c>
      <c r="G3733">
        <v>10.67657200811359</v>
      </c>
      <c r="H3733">
        <v>10.676572008113615</v>
      </c>
      <c r="I3733" s="2">
        <f>tsla_14yr_avg[[#This Row],[Average_14Y_Centered]]-tsla_14yr_avg[[#This Row],[MANUAL ROLLING AVERAGE]]</f>
        <v>-2.4868995751603507E-14</v>
      </c>
    </row>
    <row r="3734" spans="1:9" x14ac:dyDescent="0.25">
      <c r="A3734" s="1">
        <v>40661</v>
      </c>
      <c r="B3734">
        <v>1.8</v>
      </c>
      <c r="C3734">
        <v>1.85</v>
      </c>
      <c r="D3734">
        <v>1.78</v>
      </c>
      <c r="E3734">
        <v>1.84</v>
      </c>
      <c r="F3734">
        <v>24674980</v>
      </c>
      <c r="G3734">
        <v>10.67657200811359</v>
      </c>
      <c r="H3734">
        <v>10.672044647387139</v>
      </c>
      <c r="I3734" s="2">
        <f>tsla_14yr_avg[[#This Row],[Average_14Y_Centered]]-tsla_14yr_avg[[#This Row],[MANUAL ROLLING AVERAGE]]</f>
        <v>4.5273607264508797E-3</v>
      </c>
    </row>
    <row r="3735" spans="1:9" x14ac:dyDescent="0.25">
      <c r="A3735" s="1">
        <v>40660</v>
      </c>
      <c r="B3735">
        <v>1.8</v>
      </c>
      <c r="C3735">
        <v>1.82</v>
      </c>
      <c r="D3735">
        <v>1.78</v>
      </c>
      <c r="E3735">
        <v>1.81</v>
      </c>
      <c r="F3735">
        <v>14953532</v>
      </c>
      <c r="G3735">
        <v>10.67657200811359</v>
      </c>
      <c r="H3735">
        <v>10.667802030456878</v>
      </c>
      <c r="I3735" s="2">
        <f>tsla_14yr_avg[[#This Row],[Average_14Y_Centered]]-tsla_14yr_avg[[#This Row],[MANUAL ROLLING AVERAGE]]</f>
        <v>8.769977656712058E-3</v>
      </c>
    </row>
    <row r="3736" spans="1:9" x14ac:dyDescent="0.25">
      <c r="A3736" s="1">
        <v>40659</v>
      </c>
      <c r="B3736">
        <v>1.78</v>
      </c>
      <c r="C3736">
        <v>1.82</v>
      </c>
      <c r="D3736">
        <v>1.75</v>
      </c>
      <c r="E3736">
        <v>1.8</v>
      </c>
      <c r="F3736">
        <v>20585166</v>
      </c>
      <c r="G3736">
        <v>10.672044647387114</v>
      </c>
      <c r="H3736">
        <v>10.663717623158988</v>
      </c>
      <c r="I3736" s="2">
        <f>tsla_14yr_avg[[#This Row],[Average_14Y_Centered]]-tsla_14yr_avg[[#This Row],[MANUAL ROLLING AVERAGE]]</f>
        <v>8.3270242281265894E-3</v>
      </c>
    </row>
    <row r="3737" spans="1:9" x14ac:dyDescent="0.25">
      <c r="A3737" s="1">
        <v>40658</v>
      </c>
      <c r="B3737">
        <v>1.78</v>
      </c>
      <c r="C3737">
        <v>1.78</v>
      </c>
      <c r="D3737">
        <v>1.73</v>
      </c>
      <c r="E3737">
        <v>1.76</v>
      </c>
      <c r="F3737">
        <v>12012599</v>
      </c>
      <c r="G3737">
        <v>10.667802030456851</v>
      </c>
      <c r="H3737">
        <v>10.659532520325229</v>
      </c>
      <c r="I3737" s="2">
        <f>tsla_14yr_avg[[#This Row],[Average_14Y_Centered]]-tsla_14yr_avg[[#This Row],[MANUAL ROLLING AVERAGE]]</f>
        <v>8.2695101316225816E-3</v>
      </c>
    </row>
    <row r="3738" spans="1:9" x14ac:dyDescent="0.25">
      <c r="A3738" s="1">
        <v>40654</v>
      </c>
      <c r="B3738">
        <v>1.72</v>
      </c>
      <c r="C3738">
        <v>1.8</v>
      </c>
      <c r="D3738">
        <v>1.71</v>
      </c>
      <c r="E3738">
        <v>1.78</v>
      </c>
      <c r="F3738">
        <v>20790816</v>
      </c>
      <c r="G3738">
        <v>10.655348246059992</v>
      </c>
      <c r="H3738">
        <v>10.655348246060015</v>
      </c>
      <c r="I3738" s="2">
        <f>tsla_14yr_avg[[#This Row],[Average_14Y_Centered]]-tsla_14yr_avg[[#This Row],[MANUAL ROLLING AVERAGE]]</f>
        <v>-2.3092638912203256E-14</v>
      </c>
    </row>
    <row r="3739" spans="1:9" x14ac:dyDescent="0.25">
      <c r="A3739" s="1">
        <v>40653</v>
      </c>
      <c r="B3739">
        <v>1.71</v>
      </c>
      <c r="C3739">
        <v>1.74</v>
      </c>
      <c r="D3739">
        <v>1.69</v>
      </c>
      <c r="E3739">
        <v>1.72</v>
      </c>
      <c r="F3739">
        <v>12562046</v>
      </c>
      <c r="G3739">
        <v>10.655348246059992</v>
      </c>
      <c r="H3739">
        <v>10.650925737538175</v>
      </c>
      <c r="I3739" s="2">
        <f>tsla_14yr_avg[[#This Row],[Average_14Y_Centered]]-tsla_14yr_avg[[#This Row],[MANUAL ROLLING AVERAGE]]</f>
        <v>4.4225085218165816E-3</v>
      </c>
    </row>
    <row r="3740" spans="1:9" x14ac:dyDescent="0.25">
      <c r="A3740" s="1">
        <v>40652</v>
      </c>
      <c r="B3740">
        <v>1.68</v>
      </c>
      <c r="C3740">
        <v>1.68</v>
      </c>
      <c r="D3740">
        <v>1.64</v>
      </c>
      <c r="E3740">
        <v>1.68</v>
      </c>
      <c r="F3740">
        <v>8230403</v>
      </c>
      <c r="G3740">
        <v>10.650925737538151</v>
      </c>
      <c r="H3740">
        <v>10.646162849872796</v>
      </c>
      <c r="I3740" s="2">
        <f>tsla_14yr_avg[[#This Row],[Average_14Y_Centered]]-tsla_14yr_avg[[#This Row],[MANUAL ROLLING AVERAGE]]</f>
        <v>4.7628876653540431E-3</v>
      </c>
    </row>
    <row r="3741" spans="1:9" x14ac:dyDescent="0.25">
      <c r="A3741" s="1">
        <v>40651</v>
      </c>
      <c r="B3741">
        <v>1.68</v>
      </c>
      <c r="C3741">
        <v>1.71</v>
      </c>
      <c r="D3741">
        <v>1.62</v>
      </c>
      <c r="E3741">
        <v>1.67</v>
      </c>
      <c r="F3741">
        <v>15508081</v>
      </c>
      <c r="G3741">
        <v>10.646162849872775</v>
      </c>
      <c r="H3741">
        <v>10.641624236252568</v>
      </c>
      <c r="I3741" s="2">
        <f>tsla_14yr_avg[[#This Row],[Average_14Y_Centered]]-tsla_14yr_avg[[#This Row],[MANUAL ROLLING AVERAGE]]</f>
        <v>4.5386136202072436E-3</v>
      </c>
    </row>
    <row r="3742" spans="1:9" x14ac:dyDescent="0.25">
      <c r="A3742" s="1">
        <v>40648</v>
      </c>
      <c r="B3742">
        <v>1.71</v>
      </c>
      <c r="C3742">
        <v>1.75</v>
      </c>
      <c r="D3742">
        <v>1.69</v>
      </c>
      <c r="E3742">
        <v>1.71</v>
      </c>
      <c r="F3742">
        <v>14151780</v>
      </c>
      <c r="G3742">
        <v>10.632803261977575</v>
      </c>
      <c r="H3742">
        <v>10.637274579724934</v>
      </c>
      <c r="I3742" s="2">
        <f>tsla_14yr_avg[[#This Row],[Average_14Y_Centered]]-tsla_14yr_avg[[#This Row],[MANUAL ROLLING AVERAGE]]</f>
        <v>-4.4713177473596488E-3</v>
      </c>
    </row>
    <row r="3743" spans="1:9" x14ac:dyDescent="0.25">
      <c r="A3743" s="1">
        <v>40647</v>
      </c>
      <c r="B3743">
        <v>1.66</v>
      </c>
      <c r="C3743">
        <v>1.69</v>
      </c>
      <c r="D3743">
        <v>1.61</v>
      </c>
      <c r="E3743">
        <v>1.68</v>
      </c>
      <c r="F3743">
        <v>14750745</v>
      </c>
      <c r="G3743">
        <v>10.632803261977575</v>
      </c>
      <c r="H3743">
        <v>10.632803261977598</v>
      </c>
      <c r="I3743" s="2">
        <f>tsla_14yr_avg[[#This Row],[Average_14Y_Centered]]-tsla_14yr_avg[[#This Row],[MANUAL ROLLING AVERAGE]]</f>
        <v>-2.3092638912203256E-14</v>
      </c>
    </row>
    <row r="3744" spans="1:9" x14ac:dyDescent="0.25">
      <c r="A3744" s="1">
        <v>40646</v>
      </c>
      <c r="B3744">
        <v>1.68</v>
      </c>
      <c r="C3744">
        <v>1.71</v>
      </c>
      <c r="D3744">
        <v>1.65</v>
      </c>
      <c r="E3744">
        <v>1.66</v>
      </c>
      <c r="F3744">
        <v>18171679</v>
      </c>
      <c r="G3744">
        <v>10.632803261977575</v>
      </c>
      <c r="H3744">
        <v>10.628016318205022</v>
      </c>
      <c r="I3744" s="2">
        <f>tsla_14yr_avg[[#This Row],[Average_14Y_Centered]]-tsla_14yr_avg[[#This Row],[MANUAL ROLLING AVERAGE]]</f>
        <v>4.786943772552732E-3</v>
      </c>
    </row>
    <row r="3745" spans="1:9" x14ac:dyDescent="0.25">
      <c r="A3745" s="1">
        <v>40645</v>
      </c>
      <c r="B3745">
        <v>1.67</v>
      </c>
      <c r="C3745">
        <v>1.68</v>
      </c>
      <c r="D3745">
        <v>1.62</v>
      </c>
      <c r="E3745">
        <v>1.64</v>
      </c>
      <c r="F3745">
        <v>20361036</v>
      </c>
      <c r="G3745">
        <v>10.628016318204999</v>
      </c>
      <c r="H3745">
        <v>10.623433673469412</v>
      </c>
      <c r="I3745" s="2">
        <f>tsla_14yr_avg[[#This Row],[Average_14Y_Centered]]-tsla_14yr_avg[[#This Row],[MANUAL ROLLING AVERAGE]]</f>
        <v>4.5826447355867828E-3</v>
      </c>
    </row>
    <row r="3746" spans="1:9" x14ac:dyDescent="0.25">
      <c r="A3746" s="1">
        <v>40644</v>
      </c>
      <c r="B3746">
        <v>1.76</v>
      </c>
      <c r="C3746">
        <v>1.77</v>
      </c>
      <c r="D3746">
        <v>1.67</v>
      </c>
      <c r="E3746">
        <v>1.68</v>
      </c>
      <c r="F3746">
        <v>20583021</v>
      </c>
      <c r="G3746">
        <v>10.623433673469389</v>
      </c>
      <c r="H3746">
        <v>10.618616641143465</v>
      </c>
      <c r="I3746" s="2">
        <f>tsla_14yr_avg[[#This Row],[Average_14Y_Centered]]-tsla_14yr_avg[[#This Row],[MANUAL ROLLING AVERAGE]]</f>
        <v>4.8170323259242309E-3</v>
      </c>
    </row>
    <row r="3747" spans="1:9" x14ac:dyDescent="0.25">
      <c r="A3747" s="1">
        <v>40641</v>
      </c>
      <c r="B3747">
        <v>1.84</v>
      </c>
      <c r="C3747">
        <v>1.84</v>
      </c>
      <c r="D3747">
        <v>1.76</v>
      </c>
      <c r="E3747">
        <v>1.77</v>
      </c>
      <c r="F3747">
        <v>29195310</v>
      </c>
      <c r="G3747">
        <v>10.609223300970875</v>
      </c>
      <c r="H3747">
        <v>10.613667007150177</v>
      </c>
      <c r="I3747" s="2">
        <f>tsla_14yr_avg[[#This Row],[Average_14Y_Centered]]-tsla_14yr_avg[[#This Row],[MANUAL ROLLING AVERAGE]]</f>
        <v>-4.4437061793018984E-3</v>
      </c>
    </row>
    <row r="3748" spans="1:9" x14ac:dyDescent="0.25">
      <c r="A3748" s="1">
        <v>40640</v>
      </c>
      <c r="B3748">
        <v>1.79</v>
      </c>
      <c r="C3748">
        <v>1.86</v>
      </c>
      <c r="D3748">
        <v>1.76</v>
      </c>
      <c r="E3748">
        <v>1.82</v>
      </c>
      <c r="F3748">
        <v>42161533</v>
      </c>
      <c r="G3748">
        <v>10.609223300970875</v>
      </c>
      <c r="H3748">
        <v>10.609223300970896</v>
      </c>
      <c r="I3748" s="2">
        <f>tsla_14yr_avg[[#This Row],[Average_14Y_Centered]]-tsla_14yr_avg[[#This Row],[MANUAL ROLLING AVERAGE]]</f>
        <v>-2.1316282072803006E-14</v>
      </c>
    </row>
    <row r="3749" spans="1:9" x14ac:dyDescent="0.25">
      <c r="A3749" s="1">
        <v>40639</v>
      </c>
      <c r="B3749">
        <v>1.8</v>
      </c>
      <c r="C3749">
        <v>1.8</v>
      </c>
      <c r="D3749">
        <v>1.72</v>
      </c>
      <c r="E3749">
        <v>1.77</v>
      </c>
      <c r="F3749">
        <v>19324475</v>
      </c>
      <c r="G3749">
        <v>10.609223300970875</v>
      </c>
      <c r="H3749">
        <v>10.604447852760758</v>
      </c>
      <c r="I3749" s="2">
        <f>tsla_14yr_avg[[#This Row],[Average_14Y_Centered]]-tsla_14yr_avg[[#This Row],[MANUAL ROLLING AVERAGE]]</f>
        <v>4.7754482101165507E-3</v>
      </c>
    </row>
    <row r="3750" spans="1:9" x14ac:dyDescent="0.25">
      <c r="A3750" s="1">
        <v>40638</v>
      </c>
      <c r="B3750">
        <v>1.73</v>
      </c>
      <c r="C3750">
        <v>1.8</v>
      </c>
      <c r="D3750">
        <v>1.71</v>
      </c>
      <c r="E3750">
        <v>1.78</v>
      </c>
      <c r="F3750">
        <v>47725954</v>
      </c>
      <c r="G3750">
        <v>10.604447852760735</v>
      </c>
      <c r="H3750">
        <v>10.599447570332504</v>
      </c>
      <c r="I3750" s="2">
        <f>tsla_14yr_avg[[#This Row],[Average_14Y_Centered]]-tsla_14yr_avg[[#This Row],[MANUAL ROLLING AVERAGE]]</f>
        <v>5.0002824282309177E-3</v>
      </c>
    </row>
    <row r="3751" spans="1:9" x14ac:dyDescent="0.25">
      <c r="A3751" s="1">
        <v>40637</v>
      </c>
      <c r="B3751">
        <v>1.79</v>
      </c>
      <c r="C3751">
        <v>1.8</v>
      </c>
      <c r="D3751">
        <v>1.68</v>
      </c>
      <c r="E3751">
        <v>1.72</v>
      </c>
      <c r="F3751">
        <v>39138445</v>
      </c>
      <c r="G3751">
        <v>10.599447570332481</v>
      </c>
      <c r="H3751">
        <v>10.595081883316295</v>
      </c>
      <c r="I3751" s="2">
        <f>tsla_14yr_avg[[#This Row],[Average_14Y_Centered]]-tsla_14yr_avg[[#This Row],[MANUAL ROLLING AVERAGE]]</f>
        <v>4.365687016186115E-3</v>
      </c>
    </row>
    <row r="3752" spans="1:9" x14ac:dyDescent="0.25">
      <c r="A3752" s="1">
        <v>40634</v>
      </c>
      <c r="B3752">
        <v>1.83</v>
      </c>
      <c r="C3752">
        <v>1.88</v>
      </c>
      <c r="D3752">
        <v>1.77</v>
      </c>
      <c r="E3752">
        <v>1.78</v>
      </c>
      <c r="F3752">
        <v>42976349</v>
      </c>
      <c r="G3752">
        <v>10.588176229508196</v>
      </c>
      <c r="H3752">
        <v>10.591372247823882</v>
      </c>
      <c r="I3752" s="2">
        <f>tsla_14yr_avg[[#This Row],[Average_14Y_Centered]]-tsla_14yr_avg[[#This Row],[MANUAL ROLLING AVERAGE]]</f>
        <v>-3.1960183156858335E-3</v>
      </c>
    </row>
    <row r="3753" spans="1:9" x14ac:dyDescent="0.25">
      <c r="A3753" s="1">
        <v>40633</v>
      </c>
      <c r="B3753">
        <v>1.77</v>
      </c>
      <c r="C3753">
        <v>1.91</v>
      </c>
      <c r="D3753">
        <v>1.77</v>
      </c>
      <c r="E3753">
        <v>1.85</v>
      </c>
      <c r="F3753">
        <v>172835263</v>
      </c>
      <c r="G3753">
        <v>10.588176229508196</v>
      </c>
      <c r="H3753">
        <v>10.588176229508219</v>
      </c>
      <c r="I3753" s="2">
        <f>tsla_14yr_avg[[#This Row],[Average_14Y_Centered]]-tsla_14yr_avg[[#This Row],[MANUAL ROLLING AVERAGE]]</f>
        <v>-2.3092638912203256E-14</v>
      </c>
    </row>
    <row r="3754" spans="1:9" x14ac:dyDescent="0.25">
      <c r="A3754" s="1">
        <v>40632</v>
      </c>
      <c r="B3754">
        <v>1.61</v>
      </c>
      <c r="C3754">
        <v>1.63</v>
      </c>
      <c r="D3754">
        <v>1.53</v>
      </c>
      <c r="E3754">
        <v>1.58</v>
      </c>
      <c r="F3754">
        <v>18358174</v>
      </c>
      <c r="G3754">
        <v>10.588176229508196</v>
      </c>
      <c r="H3754">
        <v>10.584510507432109</v>
      </c>
      <c r="I3754" s="2">
        <f>tsla_14yr_avg[[#This Row],[Average_14Y_Centered]]-tsla_14yr_avg[[#This Row],[MANUAL ROLLING AVERAGE]]</f>
        <v>3.6657220760876186E-3</v>
      </c>
    </row>
    <row r="3755" spans="1:9" x14ac:dyDescent="0.25">
      <c r="A3755" s="1">
        <v>40631</v>
      </c>
      <c r="B3755">
        <v>1.55</v>
      </c>
      <c r="C3755">
        <v>1.6</v>
      </c>
      <c r="D3755">
        <v>1.55</v>
      </c>
      <c r="E3755">
        <v>1.59</v>
      </c>
      <c r="F3755">
        <v>11333878</v>
      </c>
      <c r="G3755">
        <v>10.588176229508196</v>
      </c>
      <c r="H3755">
        <v>10.581123076923101</v>
      </c>
      <c r="I3755" s="2">
        <f>tsla_14yr_avg[[#This Row],[Average_14Y_Centered]]-tsla_14yr_avg[[#This Row],[MANUAL ROLLING AVERAGE]]</f>
        <v>7.0531525850956456E-3</v>
      </c>
    </row>
    <row r="3756" spans="1:9" x14ac:dyDescent="0.25">
      <c r="A3756" s="1">
        <v>40630</v>
      </c>
      <c r="B3756">
        <v>1.51</v>
      </c>
      <c r="C3756">
        <v>1.57</v>
      </c>
      <c r="D3756">
        <v>1.5</v>
      </c>
      <c r="E3756">
        <v>1.55</v>
      </c>
      <c r="F3756">
        <v>15870286</v>
      </c>
      <c r="G3756">
        <v>10.584510507432087</v>
      </c>
      <c r="H3756">
        <v>10.577003591585452</v>
      </c>
      <c r="I3756" s="2">
        <f>tsla_14yr_avg[[#This Row],[Average_14Y_Centered]]-tsla_14yr_avg[[#This Row],[MANUAL ROLLING AVERAGE]]</f>
        <v>7.5069158466352093E-3</v>
      </c>
    </row>
    <row r="3757" spans="1:9" x14ac:dyDescent="0.25">
      <c r="A3757" s="1">
        <v>40627</v>
      </c>
      <c r="B3757">
        <v>1.5</v>
      </c>
      <c r="C3757">
        <v>1.53</v>
      </c>
      <c r="D3757">
        <v>1.49</v>
      </c>
      <c r="E3757">
        <v>1.52</v>
      </c>
      <c r="F3757">
        <v>8518840</v>
      </c>
      <c r="G3757">
        <v>10.572022587268993</v>
      </c>
      <c r="H3757">
        <v>10.572022587269016</v>
      </c>
      <c r="I3757" s="2">
        <f>tsla_14yr_avg[[#This Row],[Average_14Y_Centered]]-tsla_14yr_avg[[#This Row],[MANUAL ROLLING AVERAGE]]</f>
        <v>-2.3092638912203256E-14</v>
      </c>
    </row>
    <row r="3758" spans="1:9" x14ac:dyDescent="0.25">
      <c r="A3758" s="1">
        <v>40626</v>
      </c>
      <c r="B3758">
        <v>1.48</v>
      </c>
      <c r="C3758">
        <v>1.49</v>
      </c>
      <c r="D3758">
        <v>1.47</v>
      </c>
      <c r="E3758">
        <v>1.49</v>
      </c>
      <c r="F3758">
        <v>6932407</v>
      </c>
      <c r="G3758">
        <v>10.572022587268993</v>
      </c>
      <c r="H3758">
        <v>10.567128916281481</v>
      </c>
      <c r="I3758" s="2">
        <f>tsla_14yr_avg[[#This Row],[Average_14Y_Centered]]-tsla_14yr_avg[[#This Row],[MANUAL ROLLING AVERAGE]]</f>
        <v>4.8936709875118112E-3</v>
      </c>
    </row>
    <row r="3759" spans="1:9" x14ac:dyDescent="0.25">
      <c r="A3759" s="1">
        <v>40625</v>
      </c>
      <c r="B3759">
        <v>1.47</v>
      </c>
      <c r="C3759">
        <v>1.48</v>
      </c>
      <c r="D3759">
        <v>1.45</v>
      </c>
      <c r="E3759">
        <v>1.48</v>
      </c>
      <c r="F3759">
        <v>6341902</v>
      </c>
      <c r="G3759">
        <v>10.572022587268993</v>
      </c>
      <c r="H3759">
        <v>10.561968139773917</v>
      </c>
      <c r="I3759" s="2">
        <f>tsla_14yr_avg[[#This Row],[Average_14Y_Centered]]-tsla_14yr_avg[[#This Row],[MANUAL ROLLING AVERAGE]]</f>
        <v>1.0054447495075891E-2</v>
      </c>
    </row>
    <row r="3760" spans="1:9" x14ac:dyDescent="0.25">
      <c r="A3760" s="1">
        <v>40624</v>
      </c>
      <c r="B3760">
        <v>1.52</v>
      </c>
      <c r="C3760">
        <v>1.52</v>
      </c>
      <c r="D3760">
        <v>1.47</v>
      </c>
      <c r="E3760">
        <v>1.48</v>
      </c>
      <c r="F3760">
        <v>8742204</v>
      </c>
      <c r="G3760">
        <v>10.56712891628146</v>
      </c>
      <c r="H3760">
        <v>10.556550128534727</v>
      </c>
      <c r="I3760" s="2">
        <f>tsla_14yr_avg[[#This Row],[Average_14Y_Centered]]-tsla_14yr_avg[[#This Row],[MANUAL ROLLING AVERAGE]]</f>
        <v>1.0578787746732488E-2</v>
      </c>
    </row>
    <row r="3761" spans="1:9" x14ac:dyDescent="0.25">
      <c r="A3761" s="1">
        <v>40623</v>
      </c>
      <c r="B3761">
        <v>1.54</v>
      </c>
      <c r="C3761">
        <v>1.54</v>
      </c>
      <c r="D3761">
        <v>1.5</v>
      </c>
      <c r="E3761">
        <v>1.52</v>
      </c>
      <c r="F3761">
        <v>6174756</v>
      </c>
      <c r="G3761">
        <v>10.561968139773896</v>
      </c>
      <c r="H3761">
        <v>10.55133230452677</v>
      </c>
      <c r="I3761" s="2">
        <f>tsla_14yr_avg[[#This Row],[Average_14Y_Centered]]-tsla_14yr_avg[[#This Row],[MANUAL ROLLING AVERAGE]]</f>
        <v>1.0635835247125414E-2</v>
      </c>
    </row>
    <row r="3762" spans="1:9" x14ac:dyDescent="0.25">
      <c r="A3762" s="1">
        <v>40620</v>
      </c>
      <c r="B3762">
        <v>1.55</v>
      </c>
      <c r="C3762">
        <v>1.55</v>
      </c>
      <c r="D3762">
        <v>1.5</v>
      </c>
      <c r="E3762">
        <v>1.53</v>
      </c>
      <c r="F3762">
        <v>10317357</v>
      </c>
      <c r="G3762">
        <v>10.546006176016469</v>
      </c>
      <c r="H3762">
        <v>10.546006176016492</v>
      </c>
      <c r="I3762" s="2">
        <f>tsla_14yr_avg[[#This Row],[Average_14Y_Centered]]-tsla_14yr_avg[[#This Row],[MANUAL ROLLING AVERAGE]]</f>
        <v>-2.3092638912203256E-14</v>
      </c>
    </row>
    <row r="3763" spans="1:9" x14ac:dyDescent="0.25">
      <c r="A3763" s="1">
        <v>40619</v>
      </c>
      <c r="B3763">
        <v>1.55</v>
      </c>
      <c r="C3763">
        <v>1.56</v>
      </c>
      <c r="D3763">
        <v>1.51</v>
      </c>
      <c r="E3763">
        <v>1.52</v>
      </c>
      <c r="F3763">
        <v>13837574</v>
      </c>
      <c r="G3763">
        <v>10.546006176016469</v>
      </c>
      <c r="H3763">
        <v>10.540406797116399</v>
      </c>
      <c r="I3763" s="2">
        <f>tsla_14yr_avg[[#This Row],[Average_14Y_Centered]]-tsla_14yr_avg[[#This Row],[MANUAL ROLLING AVERAGE]]</f>
        <v>5.5993789000705618E-3</v>
      </c>
    </row>
    <row r="3764" spans="1:9" x14ac:dyDescent="0.25">
      <c r="A3764" s="1">
        <v>40618</v>
      </c>
      <c r="B3764">
        <v>1.52</v>
      </c>
      <c r="C3764">
        <v>1.55</v>
      </c>
      <c r="D3764">
        <v>1.51</v>
      </c>
      <c r="E3764">
        <v>1.52</v>
      </c>
      <c r="F3764">
        <v>17545158</v>
      </c>
      <c r="G3764">
        <v>10.546006176016469</v>
      </c>
      <c r="H3764">
        <v>10.53465224111285</v>
      </c>
      <c r="I3764" s="2">
        <f>tsla_14yr_avg[[#This Row],[Average_14Y_Centered]]-tsla_14yr_avg[[#This Row],[MANUAL ROLLING AVERAGE]]</f>
        <v>1.1353934903619134E-2</v>
      </c>
    </row>
    <row r="3765" spans="1:9" x14ac:dyDescent="0.25">
      <c r="A3765" s="1">
        <v>40617</v>
      </c>
      <c r="B3765">
        <v>1.48</v>
      </c>
      <c r="C3765">
        <v>1.53</v>
      </c>
      <c r="D3765">
        <v>1.45</v>
      </c>
      <c r="E3765">
        <v>1.53</v>
      </c>
      <c r="F3765">
        <v>19783055</v>
      </c>
      <c r="G3765">
        <v>10.540406797116374</v>
      </c>
      <c r="H3765">
        <v>10.528855670103114</v>
      </c>
      <c r="I3765" s="2">
        <f>tsla_14yr_avg[[#This Row],[Average_14Y_Centered]]-tsla_14yr_avg[[#This Row],[MANUAL ROLLING AVERAGE]]</f>
        <v>1.1551127013259332E-2</v>
      </c>
    </row>
    <row r="3766" spans="1:9" x14ac:dyDescent="0.25">
      <c r="A3766" s="1">
        <v>40616</v>
      </c>
      <c r="B3766">
        <v>1.59</v>
      </c>
      <c r="C3766">
        <v>1.6</v>
      </c>
      <c r="D3766">
        <v>1.55</v>
      </c>
      <c r="E3766">
        <v>1.55</v>
      </c>
      <c r="F3766">
        <v>17489583</v>
      </c>
      <c r="G3766">
        <v>10.534652241112827</v>
      </c>
      <c r="H3766">
        <v>10.522532233109873</v>
      </c>
      <c r="I3766" s="2">
        <f>tsla_14yr_avg[[#This Row],[Average_14Y_Centered]]-tsla_14yr_avg[[#This Row],[MANUAL ROLLING AVERAGE]]</f>
        <v>1.2120008002954208E-2</v>
      </c>
    </row>
    <row r="3767" spans="1:9" x14ac:dyDescent="0.25">
      <c r="A3767" s="1">
        <v>40613</v>
      </c>
      <c r="B3767">
        <v>1.59</v>
      </c>
      <c r="C3767">
        <v>1.62</v>
      </c>
      <c r="D3767">
        <v>1.57</v>
      </c>
      <c r="E3767">
        <v>1.6</v>
      </c>
      <c r="F3767">
        <v>13961924</v>
      </c>
      <c r="G3767">
        <v>10.516078431372549</v>
      </c>
      <c r="H3767">
        <v>10.516078431372573</v>
      </c>
      <c r="I3767" s="2">
        <f>tsla_14yr_avg[[#This Row],[Average_14Y_Centered]]-tsla_14yr_avg[[#This Row],[MANUAL ROLLING AVERAGE]]</f>
        <v>-2.4868995751603507E-14</v>
      </c>
    </row>
    <row r="3768" spans="1:9" x14ac:dyDescent="0.25">
      <c r="A3768" s="1">
        <v>40612</v>
      </c>
      <c r="B3768">
        <v>1.63</v>
      </c>
      <c r="C3768">
        <v>1.63</v>
      </c>
      <c r="D3768">
        <v>1.58</v>
      </c>
      <c r="E3768">
        <v>1.6</v>
      </c>
      <c r="F3768">
        <v>15255721</v>
      </c>
      <c r="G3768">
        <v>10.516078431372549</v>
      </c>
      <c r="H3768">
        <v>10.510247805885413</v>
      </c>
      <c r="I3768" s="2">
        <f>tsla_14yr_avg[[#This Row],[Average_14Y_Centered]]-tsla_14yr_avg[[#This Row],[MANUAL ROLLING AVERAGE]]</f>
        <v>5.8306254871354213E-3</v>
      </c>
    </row>
    <row r="3769" spans="1:9" x14ac:dyDescent="0.25">
      <c r="A3769" s="1">
        <v>40611</v>
      </c>
      <c r="B3769">
        <v>1.64</v>
      </c>
      <c r="C3769">
        <v>1.67</v>
      </c>
      <c r="D3769">
        <v>1.62</v>
      </c>
      <c r="E3769">
        <v>1.65</v>
      </c>
      <c r="F3769">
        <v>13870828</v>
      </c>
      <c r="G3769">
        <v>10.516078431372549</v>
      </c>
      <c r="H3769">
        <v>10.504344008264487</v>
      </c>
      <c r="I3769" s="2">
        <f>tsla_14yr_avg[[#This Row],[Average_14Y_Centered]]-tsla_14yr_avg[[#This Row],[MANUAL ROLLING AVERAGE]]</f>
        <v>1.1734423108061165E-2</v>
      </c>
    </row>
    <row r="3770" spans="1:9" x14ac:dyDescent="0.25">
      <c r="A3770" s="1">
        <v>40610</v>
      </c>
      <c r="B3770">
        <v>1.64</v>
      </c>
      <c r="C3770">
        <v>1.66</v>
      </c>
      <c r="D3770">
        <v>1.6</v>
      </c>
      <c r="E3770">
        <v>1.64</v>
      </c>
      <c r="F3770">
        <v>20997787</v>
      </c>
      <c r="G3770">
        <v>10.510247805885388</v>
      </c>
      <c r="H3770">
        <v>10.49832558139537</v>
      </c>
      <c r="I3770" s="2">
        <f>tsla_14yr_avg[[#This Row],[Average_14Y_Centered]]-tsla_14yr_avg[[#This Row],[MANUAL ROLLING AVERAGE]]</f>
        <v>1.1922224490017896E-2</v>
      </c>
    </row>
    <row r="3771" spans="1:9" x14ac:dyDescent="0.25">
      <c r="A3771" s="1">
        <v>40609</v>
      </c>
      <c r="B3771">
        <v>1.66</v>
      </c>
      <c r="C3771">
        <v>1.69</v>
      </c>
      <c r="D3771">
        <v>1.65</v>
      </c>
      <c r="E3771">
        <v>1.66</v>
      </c>
      <c r="F3771">
        <v>30502996</v>
      </c>
      <c r="G3771">
        <v>10.504344008264463</v>
      </c>
      <c r="H3771">
        <v>10.492440537745626</v>
      </c>
      <c r="I3771" s="2">
        <f>tsla_14yr_avg[[#This Row],[Average_14Y_Centered]]-tsla_14yr_avg[[#This Row],[MANUAL ROLLING AVERAGE]]</f>
        <v>1.1903470518836556E-2</v>
      </c>
    </row>
    <row r="3772" spans="1:9" x14ac:dyDescent="0.25">
      <c r="A3772" s="1">
        <v>40606</v>
      </c>
      <c r="B3772">
        <v>1.63</v>
      </c>
      <c r="C3772">
        <v>1.67</v>
      </c>
      <c r="D3772">
        <v>1.59</v>
      </c>
      <c r="E3772">
        <v>1.66</v>
      </c>
      <c r="F3772">
        <v>23701524</v>
      </c>
      <c r="G3772">
        <v>10.486373512674598</v>
      </c>
      <c r="H3772">
        <v>10.48637351267462</v>
      </c>
      <c r="I3772" s="2">
        <f>tsla_14yr_avg[[#This Row],[Average_14Y_Centered]]-tsla_14yr_avg[[#This Row],[MANUAL ROLLING AVERAGE]]</f>
        <v>-2.1316282072803006E-14</v>
      </c>
    </row>
    <row r="3773" spans="1:9" x14ac:dyDescent="0.25">
      <c r="A3773" s="1">
        <v>40605</v>
      </c>
      <c r="B3773">
        <v>1.63</v>
      </c>
      <c r="C3773">
        <v>1.65</v>
      </c>
      <c r="D3773">
        <v>1.6</v>
      </c>
      <c r="E3773">
        <v>1.62</v>
      </c>
      <c r="F3773">
        <v>9602110</v>
      </c>
      <c r="G3773">
        <v>10.486373512674598</v>
      </c>
      <c r="H3773">
        <v>10.480238095238116</v>
      </c>
      <c r="I3773" s="2">
        <f>tsla_14yr_avg[[#This Row],[Average_14Y_Centered]]-tsla_14yr_avg[[#This Row],[MANUAL ROLLING AVERAGE]]</f>
        <v>6.1354174364822711E-3</v>
      </c>
    </row>
    <row r="3774" spans="1:9" x14ac:dyDescent="0.25">
      <c r="A3774" s="1">
        <v>40604</v>
      </c>
      <c r="B3774">
        <v>1.59</v>
      </c>
      <c r="C3774">
        <v>1.62</v>
      </c>
      <c r="D3774">
        <v>1.58</v>
      </c>
      <c r="E3774">
        <v>1.6</v>
      </c>
      <c r="F3774">
        <v>9949420</v>
      </c>
      <c r="G3774">
        <v>10.486373512674598</v>
      </c>
      <c r="H3774">
        <v>10.474241325737982</v>
      </c>
      <c r="I3774" s="2">
        <f>tsla_14yr_avg[[#This Row],[Average_14Y_Centered]]-tsla_14yr_avg[[#This Row],[MANUAL ROLLING AVERAGE]]</f>
        <v>1.2132186936616662E-2</v>
      </c>
    </row>
    <row r="3775" spans="1:9" x14ac:dyDescent="0.25">
      <c r="A3775" s="1">
        <v>40603</v>
      </c>
      <c r="B3775">
        <v>1.6</v>
      </c>
      <c r="C3775">
        <v>1.62</v>
      </c>
      <c r="D3775">
        <v>1.58</v>
      </c>
      <c r="E3775">
        <v>1.6</v>
      </c>
      <c r="F3775">
        <v>16595267</v>
      </c>
      <c r="G3775">
        <v>10.480238095238095</v>
      </c>
      <c r="H3775">
        <v>10.467818652849761</v>
      </c>
      <c r="I3775" s="2">
        <f>tsla_14yr_avg[[#This Row],[Average_14Y_Centered]]-tsla_14yr_avg[[#This Row],[MANUAL ROLLING AVERAGE]]</f>
        <v>1.2419442388333479E-2</v>
      </c>
    </row>
    <row r="3776" spans="1:9" x14ac:dyDescent="0.25">
      <c r="A3776" s="1">
        <v>40602</v>
      </c>
      <c r="B3776">
        <v>1.58</v>
      </c>
      <c r="C3776">
        <v>1.61</v>
      </c>
      <c r="D3776">
        <v>1.57</v>
      </c>
      <c r="E3776">
        <v>1.59</v>
      </c>
      <c r="F3776">
        <v>15766606</v>
      </c>
      <c r="G3776">
        <v>10.47424132573796</v>
      </c>
      <c r="H3776">
        <v>10.461114567133251</v>
      </c>
      <c r="I3776" s="2">
        <f>tsla_14yr_avg[[#This Row],[Average_14Y_Centered]]-tsla_14yr_avg[[#This Row],[MANUAL ROLLING AVERAGE]]</f>
        <v>1.3126758604709465E-2</v>
      </c>
    </row>
    <row r="3777" spans="1:9" x14ac:dyDescent="0.25">
      <c r="A3777" s="1">
        <v>40599</v>
      </c>
      <c r="B3777">
        <v>1.52</v>
      </c>
      <c r="C3777">
        <v>1.59</v>
      </c>
      <c r="D3777">
        <v>1.51</v>
      </c>
      <c r="E3777">
        <v>1.57</v>
      </c>
      <c r="F3777">
        <v>20208876</v>
      </c>
      <c r="G3777">
        <v>10.454180497925311</v>
      </c>
      <c r="H3777">
        <v>10.454180497925334</v>
      </c>
      <c r="I3777" s="2">
        <f>tsla_14yr_avg[[#This Row],[Average_14Y_Centered]]-tsla_14yr_avg[[#This Row],[MANUAL ROLLING AVERAGE]]</f>
        <v>-2.3092638912203256E-14</v>
      </c>
    </row>
    <row r="3778" spans="1:9" x14ac:dyDescent="0.25">
      <c r="A3778" s="1">
        <v>40598</v>
      </c>
      <c r="B3778">
        <v>1.45</v>
      </c>
      <c r="C3778">
        <v>1.51</v>
      </c>
      <c r="D3778">
        <v>1.43</v>
      </c>
      <c r="E3778">
        <v>1.5</v>
      </c>
      <c r="F3778">
        <v>15831766</v>
      </c>
      <c r="G3778">
        <v>10.454180497925311</v>
      </c>
      <c r="H3778">
        <v>10.447426050856278</v>
      </c>
      <c r="I3778" s="2">
        <f>tsla_14yr_avg[[#This Row],[Average_14Y_Centered]]-tsla_14yr_avg[[#This Row],[MANUAL ROLLING AVERAGE]]</f>
        <v>6.7544470690332759E-3</v>
      </c>
    </row>
    <row r="3779" spans="1:9" x14ac:dyDescent="0.25">
      <c r="A3779" s="1">
        <v>40597</v>
      </c>
      <c r="B3779">
        <v>1.48</v>
      </c>
      <c r="C3779">
        <v>1.5</v>
      </c>
      <c r="D3779">
        <v>1.41</v>
      </c>
      <c r="E3779">
        <v>1.46</v>
      </c>
      <c r="F3779">
        <v>24085645</v>
      </c>
      <c r="G3779">
        <v>10.454180497925311</v>
      </c>
      <c r="H3779">
        <v>10.440867082035329</v>
      </c>
      <c r="I3779" s="2">
        <f>tsla_14yr_avg[[#This Row],[Average_14Y_Centered]]-tsla_14yr_avg[[#This Row],[MANUAL ROLLING AVERAGE]]</f>
        <v>1.3313415889982139E-2</v>
      </c>
    </row>
    <row r="3780" spans="1:9" x14ac:dyDescent="0.25">
      <c r="A3780" s="1">
        <v>40596</v>
      </c>
      <c r="B3780">
        <v>1.53</v>
      </c>
      <c r="C3780">
        <v>1.53</v>
      </c>
      <c r="D3780">
        <v>1.45</v>
      </c>
      <c r="E3780">
        <v>1.46</v>
      </c>
      <c r="F3780">
        <v>30968132</v>
      </c>
      <c r="G3780">
        <v>10.447426050856253</v>
      </c>
      <c r="H3780">
        <v>10.434748051948073</v>
      </c>
      <c r="I3780" s="2">
        <f>tsla_14yr_avg[[#This Row],[Average_14Y_Centered]]-tsla_14yr_avg[[#This Row],[MANUAL ROLLING AVERAGE]]</f>
        <v>1.2677998908179333E-2</v>
      </c>
    </row>
    <row r="3781" spans="1:9" x14ac:dyDescent="0.25">
      <c r="A3781" s="1">
        <v>40592</v>
      </c>
      <c r="B3781">
        <v>1.56</v>
      </c>
      <c r="C3781">
        <v>1.57</v>
      </c>
      <c r="D3781">
        <v>1.53</v>
      </c>
      <c r="E3781">
        <v>1.55</v>
      </c>
      <c r="F3781">
        <v>35561587</v>
      </c>
      <c r="G3781">
        <v>10.428570686070685</v>
      </c>
      <c r="H3781">
        <v>10.428570686070707</v>
      </c>
      <c r="I3781" s="2">
        <f>tsla_14yr_avg[[#This Row],[Average_14Y_Centered]]-tsla_14yr_avg[[#This Row],[MANUAL ROLLING AVERAGE]]</f>
        <v>-2.1316282072803006E-14</v>
      </c>
    </row>
    <row r="3782" spans="1:9" x14ac:dyDescent="0.25">
      <c r="A3782" s="1">
        <v>40591</v>
      </c>
      <c r="B3782">
        <v>1.64</v>
      </c>
      <c r="C3782">
        <v>1.7</v>
      </c>
      <c r="D3782">
        <v>1.57</v>
      </c>
      <c r="E3782">
        <v>1.57</v>
      </c>
      <c r="F3782">
        <v>39299170</v>
      </c>
      <c r="G3782">
        <v>10.428570686070685</v>
      </c>
      <c r="H3782">
        <v>10.422360894435799</v>
      </c>
      <c r="I3782" s="2">
        <f>tsla_14yr_avg[[#This Row],[Average_14Y_Centered]]-tsla_14yr_avg[[#This Row],[MANUAL ROLLING AVERAGE]]</f>
        <v>6.2097916348857751E-3</v>
      </c>
    </row>
    <row r="3783" spans="1:9" x14ac:dyDescent="0.25">
      <c r="A3783" s="1">
        <v>40590</v>
      </c>
      <c r="B3783">
        <v>1.54</v>
      </c>
      <c r="C3783">
        <v>1.66</v>
      </c>
      <c r="D3783">
        <v>1.54</v>
      </c>
      <c r="E3783">
        <v>1.65</v>
      </c>
      <c r="F3783">
        <v>61737153</v>
      </c>
      <c r="G3783">
        <v>10.428570686070685</v>
      </c>
      <c r="H3783">
        <v>10.416196670135299</v>
      </c>
      <c r="I3783" s="2">
        <f>tsla_14yr_avg[[#This Row],[Average_14Y_Centered]]-tsla_14yr_avg[[#This Row],[MANUAL ROLLING AVERAGE]]</f>
        <v>1.2374015935385785E-2</v>
      </c>
    </row>
    <row r="3784" spans="1:9" x14ac:dyDescent="0.25">
      <c r="A3784" s="1">
        <v>40589</v>
      </c>
      <c r="B3784">
        <v>1.53</v>
      </c>
      <c r="C3784">
        <v>1.54</v>
      </c>
      <c r="D3784">
        <v>1.5</v>
      </c>
      <c r="E3784">
        <v>1.52</v>
      </c>
      <c r="F3784">
        <v>14412780</v>
      </c>
      <c r="G3784">
        <v>10.422360894435778</v>
      </c>
      <c r="H3784">
        <v>10.410432066631985</v>
      </c>
      <c r="I3784" s="2">
        <f>tsla_14yr_avg[[#This Row],[Average_14Y_Centered]]-tsla_14yr_avg[[#This Row],[MANUAL ROLLING AVERAGE]]</f>
        <v>1.1928827803792785E-2</v>
      </c>
    </row>
    <row r="3785" spans="1:9" x14ac:dyDescent="0.25">
      <c r="A3785" s="1">
        <v>40588</v>
      </c>
      <c r="B3785">
        <v>1.58</v>
      </c>
      <c r="C3785">
        <v>1.61</v>
      </c>
      <c r="D3785">
        <v>1.54</v>
      </c>
      <c r="E3785">
        <v>1.54</v>
      </c>
      <c r="F3785">
        <v>19251080</v>
      </c>
      <c r="G3785">
        <v>10.416196670135276</v>
      </c>
      <c r="H3785">
        <v>10.404614583333357</v>
      </c>
      <c r="I3785" s="2">
        <f>tsla_14yr_avg[[#This Row],[Average_14Y_Centered]]-tsla_14yr_avg[[#This Row],[MANUAL ROLLING AVERAGE]]</f>
        <v>1.1582086801919189E-2</v>
      </c>
    </row>
    <row r="3786" spans="1:9" x14ac:dyDescent="0.25">
      <c r="A3786" s="1">
        <v>40585</v>
      </c>
      <c r="B3786">
        <v>1.55</v>
      </c>
      <c r="C3786">
        <v>1.58</v>
      </c>
      <c r="D3786">
        <v>1.53</v>
      </c>
      <c r="E3786">
        <v>1.55</v>
      </c>
      <c r="F3786">
        <v>9549040</v>
      </c>
      <c r="G3786">
        <v>10.399067222511725</v>
      </c>
      <c r="H3786">
        <v>10.399067222511748</v>
      </c>
      <c r="I3786" s="2">
        <f>tsla_14yr_avg[[#This Row],[Average_14Y_Centered]]-tsla_14yr_avg[[#This Row],[MANUAL ROLLING AVERAGE]]</f>
        <v>-2.3092638912203256E-14</v>
      </c>
    </row>
    <row r="3787" spans="1:9" x14ac:dyDescent="0.25">
      <c r="A3787" s="1">
        <v>40584</v>
      </c>
      <c r="B3787">
        <v>1.55</v>
      </c>
      <c r="C3787">
        <v>1.58</v>
      </c>
      <c r="D3787">
        <v>1.52</v>
      </c>
      <c r="E3787">
        <v>1.55</v>
      </c>
      <c r="F3787">
        <v>12540314</v>
      </c>
      <c r="G3787">
        <v>10.399067222511725</v>
      </c>
      <c r="H3787">
        <v>10.393701772679897</v>
      </c>
      <c r="I3787" s="2">
        <f>tsla_14yr_avg[[#This Row],[Average_14Y_Centered]]-tsla_14yr_avg[[#This Row],[MANUAL ROLLING AVERAGE]]</f>
        <v>5.365449831828073E-3</v>
      </c>
    </row>
    <row r="3788" spans="1:9" x14ac:dyDescent="0.25">
      <c r="A3788" s="1">
        <v>40583</v>
      </c>
      <c r="B3788">
        <v>1.61</v>
      </c>
      <c r="C3788">
        <v>1.61</v>
      </c>
      <c r="D3788">
        <v>1.52</v>
      </c>
      <c r="E3788">
        <v>1.55</v>
      </c>
      <c r="F3788">
        <v>39543971</v>
      </c>
      <c r="G3788">
        <v>10.399067222511725</v>
      </c>
      <c r="H3788">
        <v>10.388158581116352</v>
      </c>
      <c r="I3788" s="2">
        <f>tsla_14yr_avg[[#This Row],[Average_14Y_Centered]]-tsla_14yr_avg[[#This Row],[MANUAL ROLLING AVERAGE]]</f>
        <v>1.0908641395372953E-2</v>
      </c>
    </row>
    <row r="3789" spans="1:9" x14ac:dyDescent="0.25">
      <c r="A3789" s="1">
        <v>40582</v>
      </c>
      <c r="B3789">
        <v>1.59</v>
      </c>
      <c r="C3789">
        <v>1.68</v>
      </c>
      <c r="D3789">
        <v>1.53</v>
      </c>
      <c r="E3789">
        <v>1.63</v>
      </c>
      <c r="F3789">
        <v>52577799</v>
      </c>
      <c r="G3789">
        <v>10.393701772679874</v>
      </c>
      <c r="H3789">
        <v>10.381576200417561</v>
      </c>
      <c r="I3789" s="2">
        <f>tsla_14yr_avg[[#This Row],[Average_14Y_Centered]]-tsla_14yr_avg[[#This Row],[MANUAL ROLLING AVERAGE]]</f>
        <v>1.2125572262313256E-2</v>
      </c>
    </row>
    <row r="3790" spans="1:9" x14ac:dyDescent="0.25">
      <c r="A3790" s="1">
        <v>40581</v>
      </c>
      <c r="B3790">
        <v>1.55</v>
      </c>
      <c r="C3790">
        <v>1.55</v>
      </c>
      <c r="D3790">
        <v>1.53</v>
      </c>
      <c r="E3790">
        <v>1.54</v>
      </c>
      <c r="F3790">
        <v>13425179</v>
      </c>
      <c r="G3790">
        <v>10.388158581116329</v>
      </c>
      <c r="H3790">
        <v>10.375373368146239</v>
      </c>
      <c r="I3790" s="2">
        <f>tsla_14yr_avg[[#This Row],[Average_14Y_Centered]]-tsla_14yr_avg[[#This Row],[MANUAL ROLLING AVERAGE]]</f>
        <v>1.2785212970090498E-2</v>
      </c>
    </row>
    <row r="3791" spans="1:9" x14ac:dyDescent="0.25">
      <c r="A3791" s="1">
        <v>40578</v>
      </c>
      <c r="B3791">
        <v>1.56</v>
      </c>
      <c r="C3791">
        <v>1.58</v>
      </c>
      <c r="D3791">
        <v>1.55</v>
      </c>
      <c r="E3791">
        <v>1.56</v>
      </c>
      <c r="F3791">
        <v>8158763</v>
      </c>
      <c r="G3791">
        <v>10.369190177638455</v>
      </c>
      <c r="H3791">
        <v>10.369190177638476</v>
      </c>
      <c r="I3791" s="2">
        <f>tsla_14yr_avg[[#This Row],[Average_14Y_Centered]]-tsla_14yr_avg[[#This Row],[MANUAL ROLLING AVERAGE]]</f>
        <v>-2.1316282072803006E-14</v>
      </c>
    </row>
    <row r="3792" spans="1:9" x14ac:dyDescent="0.25">
      <c r="A3792" s="1">
        <v>40577</v>
      </c>
      <c r="B3792">
        <v>1.59</v>
      </c>
      <c r="C3792">
        <v>1.59</v>
      </c>
      <c r="D3792">
        <v>1.54</v>
      </c>
      <c r="E3792">
        <v>1.58</v>
      </c>
      <c r="F3792">
        <v>7681013</v>
      </c>
      <c r="G3792">
        <v>10.369190177638455</v>
      </c>
      <c r="H3792">
        <v>10.362629377940433</v>
      </c>
      <c r="I3792" s="2">
        <f>tsla_14yr_avg[[#This Row],[Average_14Y_Centered]]-tsla_14yr_avg[[#This Row],[MANUAL ROLLING AVERAGE]]</f>
        <v>6.5607996980219241E-3</v>
      </c>
    </row>
    <row r="3793" spans="1:9" x14ac:dyDescent="0.25">
      <c r="A3793" s="1">
        <v>40576</v>
      </c>
      <c r="B3793">
        <v>1.61</v>
      </c>
      <c r="C3793">
        <v>1.61</v>
      </c>
      <c r="D3793">
        <v>1.58</v>
      </c>
      <c r="E3793">
        <v>1.6</v>
      </c>
      <c r="F3793">
        <v>8542089</v>
      </c>
      <c r="G3793">
        <v>10.369190177638455</v>
      </c>
      <c r="H3793">
        <v>10.355873430962365</v>
      </c>
      <c r="I3793" s="2">
        <f>tsla_14yr_avg[[#This Row],[Average_14Y_Centered]]-tsla_14yr_avg[[#This Row],[MANUAL ROLLING AVERAGE]]</f>
        <v>1.3316746676089508E-2</v>
      </c>
    </row>
    <row r="3794" spans="1:9" x14ac:dyDescent="0.25">
      <c r="A3794" s="1">
        <v>40575</v>
      </c>
      <c r="B3794">
        <v>1.62</v>
      </c>
      <c r="C3794">
        <v>1.65</v>
      </c>
      <c r="D3794">
        <v>1.57</v>
      </c>
      <c r="E3794">
        <v>1.59</v>
      </c>
      <c r="F3794">
        <v>10616876</v>
      </c>
      <c r="G3794">
        <v>10.362629377940408</v>
      </c>
      <c r="H3794">
        <v>10.348932496075376</v>
      </c>
      <c r="I3794" s="2">
        <f>tsla_14yr_avg[[#This Row],[Average_14Y_Centered]]-tsla_14yr_avg[[#This Row],[MANUAL ROLLING AVERAGE]]</f>
        <v>1.369688186503204E-2</v>
      </c>
    </row>
    <row r="3795" spans="1:9" x14ac:dyDescent="0.25">
      <c r="A3795" s="1">
        <v>40574</v>
      </c>
      <c r="B3795">
        <v>1.6</v>
      </c>
      <c r="C3795">
        <v>1.61</v>
      </c>
      <c r="D3795">
        <v>1.57</v>
      </c>
      <c r="E3795">
        <v>1.61</v>
      </c>
      <c r="F3795">
        <v>12473639</v>
      </c>
      <c r="G3795">
        <v>10.355873430962344</v>
      </c>
      <c r="H3795">
        <v>10.342282722513113</v>
      </c>
      <c r="I3795" s="2">
        <f>tsla_14yr_avg[[#This Row],[Average_14Y_Centered]]-tsla_14yr_avg[[#This Row],[MANUAL ROLLING AVERAGE]]</f>
        <v>1.3590708449230604E-2</v>
      </c>
    </row>
    <row r="3796" spans="1:9" x14ac:dyDescent="0.25">
      <c r="A3796" s="1">
        <v>40571</v>
      </c>
      <c r="B3796">
        <v>1.66</v>
      </c>
      <c r="C3796">
        <v>1.66</v>
      </c>
      <c r="D3796">
        <v>1.58</v>
      </c>
      <c r="E3796">
        <v>1.6</v>
      </c>
      <c r="F3796">
        <v>15732181</v>
      </c>
      <c r="G3796">
        <v>10.33549502357255</v>
      </c>
      <c r="H3796">
        <v>10.335495023572577</v>
      </c>
      <c r="I3796" s="2">
        <f>tsla_14yr_avg[[#This Row],[Average_14Y_Centered]]-tsla_14yr_avg[[#This Row],[MANUAL ROLLING AVERAGE]]</f>
        <v>-2.6645352591003757E-14</v>
      </c>
    </row>
    <row r="3797" spans="1:9" x14ac:dyDescent="0.25">
      <c r="A3797" s="1">
        <v>40570</v>
      </c>
      <c r="B3797">
        <v>1.65</v>
      </c>
      <c r="C3797">
        <v>1.67</v>
      </c>
      <c r="D3797">
        <v>1.64</v>
      </c>
      <c r="E3797">
        <v>1.66</v>
      </c>
      <c r="F3797">
        <v>13434839</v>
      </c>
      <c r="G3797">
        <v>10.33549502357255</v>
      </c>
      <c r="H3797">
        <v>10.32893081761009</v>
      </c>
      <c r="I3797" s="2">
        <f>tsla_14yr_avg[[#This Row],[Average_14Y_Centered]]-tsla_14yr_avg[[#This Row],[MANUAL ROLLING AVERAGE]]</f>
        <v>6.5642059624604343E-3</v>
      </c>
    </row>
    <row r="3798" spans="1:9" x14ac:dyDescent="0.25">
      <c r="A3798" s="1">
        <v>40569</v>
      </c>
      <c r="B3798">
        <v>1.65</v>
      </c>
      <c r="C3798">
        <v>1.66</v>
      </c>
      <c r="D3798">
        <v>1.61</v>
      </c>
      <c r="E3798">
        <v>1.65</v>
      </c>
      <c r="F3798">
        <v>16198022</v>
      </c>
      <c r="G3798">
        <v>10.33549502357255</v>
      </c>
      <c r="H3798">
        <v>10.322543261667567</v>
      </c>
      <c r="I3798" s="2">
        <f>tsla_14yr_avg[[#This Row],[Average_14Y_Centered]]-tsla_14yr_avg[[#This Row],[MANUAL ROLLING AVERAGE]]</f>
        <v>1.2951761904982817E-2</v>
      </c>
    </row>
    <row r="3799" spans="1:9" x14ac:dyDescent="0.25">
      <c r="A3799" s="1">
        <v>40568</v>
      </c>
      <c r="B3799">
        <v>1.64</v>
      </c>
      <c r="C3799">
        <v>1.66</v>
      </c>
      <c r="D3799">
        <v>1.6</v>
      </c>
      <c r="E3799">
        <v>1.65</v>
      </c>
      <c r="F3799">
        <v>19073375</v>
      </c>
      <c r="G3799">
        <v>10.328930817610065</v>
      </c>
      <c r="H3799">
        <v>10.315860440713561</v>
      </c>
      <c r="I3799" s="2">
        <f>tsla_14yr_avg[[#This Row],[Average_14Y_Centered]]-tsla_14yr_avg[[#This Row],[MANUAL ROLLING AVERAGE]]</f>
        <v>1.3070376896504143E-2</v>
      </c>
    </row>
    <row r="3800" spans="1:9" x14ac:dyDescent="0.25">
      <c r="A3800" s="1">
        <v>40567</v>
      </c>
      <c r="B3800">
        <v>1.57</v>
      </c>
      <c r="C3800">
        <v>1.65</v>
      </c>
      <c r="D3800">
        <v>1.55</v>
      </c>
      <c r="E3800">
        <v>1.63</v>
      </c>
      <c r="F3800">
        <v>24677860</v>
      </c>
      <c r="G3800">
        <v>10.322543261667541</v>
      </c>
      <c r="H3800">
        <v>10.308929133858292</v>
      </c>
      <c r="I3800" s="2">
        <f>tsla_14yr_avg[[#This Row],[Average_14Y_Centered]]-tsla_14yr_avg[[#This Row],[MANUAL ROLLING AVERAGE]]</f>
        <v>1.3614127809248089E-2</v>
      </c>
    </row>
    <row r="3801" spans="1:9" x14ac:dyDescent="0.25">
      <c r="A3801" s="1">
        <v>40564</v>
      </c>
      <c r="B3801">
        <v>1.54</v>
      </c>
      <c r="C3801">
        <v>1.57</v>
      </c>
      <c r="D3801">
        <v>1.51</v>
      </c>
      <c r="E3801">
        <v>1.54</v>
      </c>
      <c r="F3801">
        <v>18254134</v>
      </c>
      <c r="G3801">
        <v>10.302032563025209</v>
      </c>
      <c r="H3801">
        <v>10.302032563025232</v>
      </c>
      <c r="I3801" s="2">
        <f>tsla_14yr_avg[[#This Row],[Average_14Y_Centered]]-tsla_14yr_avg[[#This Row],[MANUAL ROLLING AVERAGE]]</f>
        <v>-2.3092638912203256E-14</v>
      </c>
    </row>
    <row r="3802" spans="1:9" x14ac:dyDescent="0.25">
      <c r="A3802" s="1">
        <v>40563</v>
      </c>
      <c r="B3802">
        <v>1.6</v>
      </c>
      <c r="C3802">
        <v>1.63</v>
      </c>
      <c r="D3802">
        <v>1.49</v>
      </c>
      <c r="E3802">
        <v>1.51</v>
      </c>
      <c r="F3802">
        <v>34199405</v>
      </c>
      <c r="G3802">
        <v>10.302032563025209</v>
      </c>
      <c r="H3802">
        <v>10.295186547556515</v>
      </c>
      <c r="I3802" s="2">
        <f>tsla_14yr_avg[[#This Row],[Average_14Y_Centered]]-tsla_14yr_avg[[#This Row],[MANUAL ROLLING AVERAGE]]</f>
        <v>6.8460154686942332E-3</v>
      </c>
    </row>
    <row r="3803" spans="1:9" x14ac:dyDescent="0.25">
      <c r="A3803" s="1">
        <v>40562</v>
      </c>
      <c r="B3803">
        <v>1.68</v>
      </c>
      <c r="C3803">
        <v>1.7</v>
      </c>
      <c r="D3803">
        <v>1.58</v>
      </c>
      <c r="E3803">
        <v>1.6</v>
      </c>
      <c r="F3803">
        <v>35572747</v>
      </c>
      <c r="G3803">
        <v>10.302032563025209</v>
      </c>
      <c r="H3803">
        <v>10.288522607781308</v>
      </c>
      <c r="I3803" s="2">
        <f>tsla_14yr_avg[[#This Row],[Average_14Y_Centered]]-tsla_14yr_avg[[#This Row],[MANUAL ROLLING AVERAGE]]</f>
        <v>1.3509955243900862E-2</v>
      </c>
    </row>
    <row r="3804" spans="1:9" x14ac:dyDescent="0.25">
      <c r="A3804" s="1">
        <v>40561</v>
      </c>
      <c r="B3804">
        <v>1.7</v>
      </c>
      <c r="C3804">
        <v>1.71</v>
      </c>
      <c r="D3804">
        <v>1.65</v>
      </c>
      <c r="E3804">
        <v>1.71</v>
      </c>
      <c r="F3804">
        <v>24357610</v>
      </c>
      <c r="G3804">
        <v>10.295186547556488</v>
      </c>
      <c r="H3804">
        <v>10.281762230405073</v>
      </c>
      <c r="I3804" s="2">
        <f>tsla_14yr_avg[[#This Row],[Average_14Y_Centered]]-tsla_14yr_avg[[#This Row],[MANUAL ROLLING AVERAGE]]</f>
        <v>1.3424317151415011E-2</v>
      </c>
    </row>
    <row r="3805" spans="1:9" x14ac:dyDescent="0.25">
      <c r="A3805" s="1">
        <v>40557</v>
      </c>
      <c r="B3805">
        <v>1.74</v>
      </c>
      <c r="C3805">
        <v>1.77</v>
      </c>
      <c r="D3805">
        <v>1.71</v>
      </c>
      <c r="E3805">
        <v>1.72</v>
      </c>
      <c r="F3805">
        <v>17881833</v>
      </c>
      <c r="G3805">
        <v>10.275242105263157</v>
      </c>
      <c r="H3805">
        <v>10.275242105263182</v>
      </c>
      <c r="I3805" s="2">
        <f>tsla_14yr_avg[[#This Row],[Average_14Y_Centered]]-tsla_14yr_avg[[#This Row],[MANUAL ROLLING AVERAGE]]</f>
        <v>-2.4868995751603507E-14</v>
      </c>
    </row>
    <row r="3806" spans="1:9" x14ac:dyDescent="0.25">
      <c r="A3806" s="1">
        <v>40556</v>
      </c>
      <c r="B3806">
        <v>1.8</v>
      </c>
      <c r="C3806">
        <v>1.8</v>
      </c>
      <c r="D3806">
        <v>1.74</v>
      </c>
      <c r="E3806">
        <v>1.75</v>
      </c>
      <c r="F3806">
        <v>10852841</v>
      </c>
      <c r="G3806">
        <v>10.275242105263157</v>
      </c>
      <c r="H3806">
        <v>10.268852027382859</v>
      </c>
      <c r="I3806" s="2">
        <f>tsla_14yr_avg[[#This Row],[Average_14Y_Centered]]-tsla_14yr_avg[[#This Row],[MANUAL ROLLING AVERAGE]]</f>
        <v>6.3900778802974401E-3</v>
      </c>
    </row>
    <row r="3807" spans="1:9" x14ac:dyDescent="0.25">
      <c r="A3807" s="1">
        <v>40555</v>
      </c>
      <c r="B3807">
        <v>1.8</v>
      </c>
      <c r="C3807">
        <v>1.83</v>
      </c>
      <c r="D3807">
        <v>1.77</v>
      </c>
      <c r="E3807">
        <v>1.8</v>
      </c>
      <c r="F3807">
        <v>14470845</v>
      </c>
      <c r="G3807">
        <v>10.275242105263157</v>
      </c>
      <c r="H3807">
        <v>10.262391991570098</v>
      </c>
      <c r="I3807" s="2">
        <f>tsla_14yr_avg[[#This Row],[Average_14Y_Centered]]-tsla_14yr_avg[[#This Row],[MANUAL ROLLING AVERAGE]]</f>
        <v>1.2850113693058773E-2</v>
      </c>
    </row>
    <row r="3808" spans="1:9" x14ac:dyDescent="0.25">
      <c r="A3808" s="1">
        <v>40554</v>
      </c>
      <c r="B3808">
        <v>1.91</v>
      </c>
      <c r="C3808">
        <v>1.91</v>
      </c>
      <c r="D3808">
        <v>1.79</v>
      </c>
      <c r="E3808">
        <v>1.8</v>
      </c>
      <c r="F3808">
        <v>25670351</v>
      </c>
      <c r="G3808">
        <v>10.268852027382833</v>
      </c>
      <c r="H3808">
        <v>10.256035846072772</v>
      </c>
      <c r="I3808" s="2">
        <f>tsla_14yr_avg[[#This Row],[Average_14Y_Centered]]-tsla_14yr_avg[[#This Row],[MANUAL ROLLING AVERAGE]]</f>
        <v>1.2816181310061125E-2</v>
      </c>
    </row>
    <row r="3809" spans="1:9" x14ac:dyDescent="0.25">
      <c r="A3809" s="1">
        <v>40553</v>
      </c>
      <c r="B3809">
        <v>1.88</v>
      </c>
      <c r="C3809">
        <v>1.91</v>
      </c>
      <c r="D3809">
        <v>1.87</v>
      </c>
      <c r="E3809">
        <v>1.9</v>
      </c>
      <c r="F3809">
        <v>20142201</v>
      </c>
      <c r="G3809">
        <v>10.262391991570073</v>
      </c>
      <c r="H3809">
        <v>10.24970991561184</v>
      </c>
      <c r="I3809" s="2">
        <f>tsla_14yr_avg[[#This Row],[Average_14Y_Centered]]-tsla_14yr_avg[[#This Row],[MANUAL ROLLING AVERAGE]]</f>
        <v>1.2682075958233341E-2</v>
      </c>
    </row>
    <row r="3810" spans="1:9" x14ac:dyDescent="0.25">
      <c r="A3810" s="1">
        <v>40550</v>
      </c>
      <c r="B3810">
        <v>1.87</v>
      </c>
      <c r="C3810">
        <v>1.91</v>
      </c>
      <c r="D3810">
        <v>1.86</v>
      </c>
      <c r="E3810">
        <v>1.88</v>
      </c>
      <c r="F3810">
        <v>33743135</v>
      </c>
      <c r="G3810">
        <v>10.243282321899736</v>
      </c>
      <c r="H3810">
        <v>10.243282321899759</v>
      </c>
      <c r="I3810" s="2">
        <f>tsla_14yr_avg[[#This Row],[Average_14Y_Centered]]-tsla_14yr_avg[[#This Row],[MANUAL ROLLING AVERAGE]]</f>
        <v>-2.3092638912203256E-14</v>
      </c>
    </row>
    <row r="3811" spans="1:9" x14ac:dyDescent="0.25">
      <c r="A3811" s="1">
        <v>40549</v>
      </c>
      <c r="B3811">
        <v>1.79</v>
      </c>
      <c r="C3811">
        <v>1.87</v>
      </c>
      <c r="D3811">
        <v>1.79</v>
      </c>
      <c r="E3811">
        <v>1.86</v>
      </c>
      <c r="F3811">
        <v>30918287</v>
      </c>
      <c r="G3811">
        <v>10.243282321899736</v>
      </c>
      <c r="H3811">
        <v>10.237544878563911</v>
      </c>
      <c r="I3811" s="2">
        <f>tsla_14yr_avg[[#This Row],[Average_14Y_Centered]]-tsla_14yr_avg[[#This Row],[MANUAL ROLLING AVERAGE]]</f>
        <v>5.7374433358248211E-3</v>
      </c>
    </row>
    <row r="3812" spans="1:9" x14ac:dyDescent="0.25">
      <c r="A3812" s="1">
        <v>40548</v>
      </c>
      <c r="B3812">
        <v>1.77</v>
      </c>
      <c r="C3812">
        <v>1.79</v>
      </c>
      <c r="D3812">
        <v>1.75</v>
      </c>
      <c r="E3812">
        <v>1.79</v>
      </c>
      <c r="F3812">
        <v>21703057</v>
      </c>
      <c r="G3812">
        <v>10.243282321899736</v>
      </c>
      <c r="H3812">
        <v>10.231875330163785</v>
      </c>
      <c r="I3812" s="2">
        <f>tsla_14yr_avg[[#This Row],[Average_14Y_Centered]]-tsla_14yr_avg[[#This Row],[MANUAL ROLLING AVERAGE]]</f>
        <v>1.1406991735951166E-2</v>
      </c>
    </row>
    <row r="3813" spans="1:9" x14ac:dyDescent="0.25">
      <c r="A3813" s="1">
        <v>40547</v>
      </c>
      <c r="B3813">
        <v>1.78</v>
      </c>
      <c r="C3813">
        <v>1.8</v>
      </c>
      <c r="D3813">
        <v>1.73</v>
      </c>
      <c r="E3813">
        <v>1.78</v>
      </c>
      <c r="F3813">
        <v>17836083</v>
      </c>
      <c r="G3813">
        <v>10.237544878563886</v>
      </c>
      <c r="H3813">
        <v>10.226104651162816</v>
      </c>
      <c r="I3813" s="2">
        <f>tsla_14yr_avg[[#This Row],[Average_14Y_Centered]]-tsla_14yr_avg[[#This Row],[MANUAL ROLLING AVERAGE]]</f>
        <v>1.1440227401070757E-2</v>
      </c>
    </row>
    <row r="3814" spans="1:9" x14ac:dyDescent="0.25">
      <c r="A3814" s="1">
        <v>40546</v>
      </c>
      <c r="B3814">
        <v>1.79</v>
      </c>
      <c r="C3814">
        <v>1.8</v>
      </c>
      <c r="D3814">
        <v>1.73</v>
      </c>
      <c r="E3814">
        <v>1.77</v>
      </c>
      <c r="F3814">
        <v>19261280</v>
      </c>
      <c r="G3814">
        <v>10.23187533016376</v>
      </c>
      <c r="H3814">
        <v>10.220211528291934</v>
      </c>
      <c r="I3814" s="2">
        <f>tsla_14yr_avg[[#This Row],[Average_14Y_Centered]]-tsla_14yr_avg[[#This Row],[MANUAL ROLLING AVERAGE]]</f>
        <v>1.1663801871826251E-2</v>
      </c>
    </row>
    <row r="3815" spans="1:9" x14ac:dyDescent="0.25">
      <c r="A3815" s="1">
        <v>40543</v>
      </c>
      <c r="B3815">
        <v>1.77</v>
      </c>
      <c r="C3815">
        <v>1.82</v>
      </c>
      <c r="D3815">
        <v>1.77</v>
      </c>
      <c r="E3815">
        <v>1.78</v>
      </c>
      <c r="F3815">
        <v>21267727</v>
      </c>
      <c r="G3815">
        <v>10.220211528291909</v>
      </c>
      <c r="H3815">
        <v>10.214634920634946</v>
      </c>
      <c r="I3815" s="2">
        <f>tsla_14yr_avg[[#This Row],[Average_14Y_Centered]]-tsla_14yr_avg[[#This Row],[MANUAL ROLLING AVERAGE]]</f>
        <v>5.5766076569625511E-3</v>
      </c>
    </row>
    <row r="3816" spans="1:9" x14ac:dyDescent="0.25">
      <c r="A3816" s="1">
        <v>40542</v>
      </c>
      <c r="B3816">
        <v>1.85</v>
      </c>
      <c r="C3816">
        <v>1.86</v>
      </c>
      <c r="D3816">
        <v>1.76</v>
      </c>
      <c r="E3816">
        <v>1.77</v>
      </c>
      <c r="F3816">
        <v>30616036</v>
      </c>
      <c r="G3816">
        <v>10.220211528291909</v>
      </c>
      <c r="H3816">
        <v>10.208914769719454</v>
      </c>
      <c r="I3816" s="2">
        <f>tsla_14yr_avg[[#This Row],[Average_14Y_Centered]]-tsla_14yr_avg[[#This Row],[MANUAL ROLLING AVERAGE]]</f>
        <v>1.129675857245438E-2</v>
      </c>
    </row>
    <row r="3817" spans="1:9" x14ac:dyDescent="0.25">
      <c r="A3817" s="1">
        <v>40541</v>
      </c>
      <c r="B3817">
        <v>1.8</v>
      </c>
      <c r="C3817">
        <v>1.87</v>
      </c>
      <c r="D3817">
        <v>1.77</v>
      </c>
      <c r="E3817">
        <v>1.85</v>
      </c>
      <c r="F3817">
        <v>49791501</v>
      </c>
      <c r="G3817">
        <v>10.220211528291909</v>
      </c>
      <c r="H3817">
        <v>10.203315677966128</v>
      </c>
      <c r="I3817" s="2">
        <f>tsla_14yr_avg[[#This Row],[Average_14Y_Centered]]-tsla_14yr_avg[[#This Row],[MANUAL ROLLING AVERAGE]]</f>
        <v>1.6895850325781225E-2</v>
      </c>
    </row>
    <row r="3818" spans="1:9" x14ac:dyDescent="0.25">
      <c r="A3818" s="1">
        <v>40540</v>
      </c>
      <c r="B3818">
        <v>1.72</v>
      </c>
      <c r="C3818">
        <v>1.78</v>
      </c>
      <c r="D3818">
        <v>1.67</v>
      </c>
      <c r="E3818">
        <v>1.76</v>
      </c>
      <c r="F3818">
        <v>60848897</v>
      </c>
      <c r="G3818">
        <v>10.214634920634921</v>
      </c>
      <c r="H3818">
        <v>10.197514573396955</v>
      </c>
      <c r="I3818" s="2">
        <f>tsla_14yr_avg[[#This Row],[Average_14Y_Centered]]-tsla_14yr_avg[[#This Row],[MANUAL ROLLING AVERAGE]]</f>
        <v>1.7120347237966627E-2</v>
      </c>
    </row>
    <row r="3819" spans="1:9" x14ac:dyDescent="0.25">
      <c r="A3819" s="1">
        <v>40539</v>
      </c>
      <c r="B3819">
        <v>1.87</v>
      </c>
      <c r="C3819">
        <v>1.91</v>
      </c>
      <c r="D3819">
        <v>1.67</v>
      </c>
      <c r="E3819">
        <v>1.7</v>
      </c>
      <c r="F3819">
        <v>139535063</v>
      </c>
      <c r="G3819">
        <v>10.208914769719428</v>
      </c>
      <c r="H3819">
        <v>10.191426299045625</v>
      </c>
      <c r="I3819" s="2">
        <f>tsla_14yr_avg[[#This Row],[Average_14Y_Centered]]-tsla_14yr_avg[[#This Row],[MANUAL ROLLING AVERAGE]]</f>
        <v>1.7488470673802325E-2</v>
      </c>
    </row>
    <row r="3820" spans="1:9" x14ac:dyDescent="0.25">
      <c r="A3820" s="1">
        <v>40535</v>
      </c>
      <c r="B3820">
        <v>2.08</v>
      </c>
      <c r="C3820">
        <v>2.17</v>
      </c>
      <c r="D3820">
        <v>1.99</v>
      </c>
      <c r="E3820">
        <v>2.0099999999999998</v>
      </c>
      <c r="F3820">
        <v>23356899</v>
      </c>
      <c r="G3820">
        <v>10.197514573396926</v>
      </c>
      <c r="H3820">
        <v>10.185103448275891</v>
      </c>
      <c r="I3820" s="2">
        <f>tsla_14yr_avg[[#This Row],[Average_14Y_Centered]]-tsla_14yr_avg[[#This Row],[MANUAL ROLLING AVERAGE]]</f>
        <v>1.2411125121035482E-2</v>
      </c>
    </row>
    <row r="3821" spans="1:9" x14ac:dyDescent="0.25">
      <c r="A3821" s="1">
        <v>40534</v>
      </c>
      <c r="B3821">
        <v>2.15</v>
      </c>
      <c r="C3821">
        <v>2.19</v>
      </c>
      <c r="D3821">
        <v>2.11</v>
      </c>
      <c r="E3821">
        <v>2.1800000000000002</v>
      </c>
      <c r="F3821">
        <v>12498853</v>
      </c>
      <c r="G3821">
        <v>10.197514573396926</v>
      </c>
      <c r="H3821">
        <v>10.178869426751618</v>
      </c>
      <c r="I3821" s="2">
        <f>tsla_14yr_avg[[#This Row],[Average_14Y_Centered]]-tsla_14yr_avg[[#This Row],[MANUAL ROLLING AVERAGE]]</f>
        <v>1.8645146645308586E-2</v>
      </c>
    </row>
    <row r="3822" spans="1:9" x14ac:dyDescent="0.25">
      <c r="A3822" s="1">
        <v>40533</v>
      </c>
      <c r="B3822">
        <v>2.12</v>
      </c>
      <c r="C3822">
        <v>2.1800000000000002</v>
      </c>
      <c r="D3822">
        <v>2.11</v>
      </c>
      <c r="E3822">
        <v>2.15</v>
      </c>
      <c r="F3822">
        <v>11665182</v>
      </c>
      <c r="G3822">
        <v>10.191426299045599</v>
      </c>
      <c r="H3822">
        <v>10.172554434413197</v>
      </c>
      <c r="I3822" s="2">
        <f>tsla_14yr_avg[[#This Row],[Average_14Y_Centered]]-tsla_14yr_avg[[#This Row],[MANUAL ROLLING AVERAGE]]</f>
        <v>1.887186463240198E-2</v>
      </c>
    </row>
    <row r="3823" spans="1:9" x14ac:dyDescent="0.25">
      <c r="A3823" s="1">
        <v>40532</v>
      </c>
      <c r="B3823">
        <v>2.11</v>
      </c>
      <c r="C3823">
        <v>2.15</v>
      </c>
      <c r="D3823">
        <v>2.08</v>
      </c>
      <c r="E3823">
        <v>2.11</v>
      </c>
      <c r="F3823">
        <v>7849808</v>
      </c>
      <c r="G3823">
        <v>10.185103448275861</v>
      </c>
      <c r="H3823">
        <v>10.165956429330528</v>
      </c>
      <c r="I3823" s="2">
        <f>tsla_14yr_avg[[#This Row],[Average_14Y_Centered]]-tsla_14yr_avg[[#This Row],[MANUAL ROLLING AVERAGE]]</f>
        <v>1.9147018945332661E-2</v>
      </c>
    </row>
    <row r="3824" spans="1:9" x14ac:dyDescent="0.25">
      <c r="A3824" s="1">
        <v>40529</v>
      </c>
      <c r="B3824">
        <v>2.09</v>
      </c>
      <c r="C3824">
        <v>2.1</v>
      </c>
      <c r="D3824">
        <v>2.0499999999999998</v>
      </c>
      <c r="E3824">
        <v>2.09</v>
      </c>
      <c r="F3824">
        <v>12207269</v>
      </c>
      <c r="G3824">
        <v>10.1659564293305</v>
      </c>
      <c r="H3824">
        <v>10.159186602870841</v>
      </c>
      <c r="I3824" s="2">
        <f>tsla_14yr_avg[[#This Row],[Average_14Y_Centered]]-tsla_14yr_avg[[#This Row],[MANUAL ROLLING AVERAGE]]</f>
        <v>6.7698264596582902E-3</v>
      </c>
    </row>
    <row r="3825" spans="1:9" x14ac:dyDescent="0.25">
      <c r="A3825" s="1">
        <v>40528</v>
      </c>
      <c r="B3825">
        <v>2</v>
      </c>
      <c r="C3825">
        <v>2.06</v>
      </c>
      <c r="D3825">
        <v>1.98</v>
      </c>
      <c r="E3825">
        <v>2.0499999999999998</v>
      </c>
      <c r="F3825">
        <v>11851062</v>
      </c>
      <c r="G3825">
        <v>10.1659564293305</v>
      </c>
      <c r="H3825">
        <v>10.152606382978751</v>
      </c>
      <c r="I3825" s="2">
        <f>tsla_14yr_avg[[#This Row],[Average_14Y_Centered]]-tsla_14yr_avg[[#This Row],[MANUAL ROLLING AVERAGE]]</f>
        <v>1.335004635174819E-2</v>
      </c>
    </row>
    <row r="3826" spans="1:9" x14ac:dyDescent="0.25">
      <c r="A3826" s="1">
        <v>40527</v>
      </c>
      <c r="B3826">
        <v>1.91</v>
      </c>
      <c r="C3826">
        <v>2</v>
      </c>
      <c r="D3826">
        <v>1.9</v>
      </c>
      <c r="E3826">
        <v>1.97</v>
      </c>
      <c r="F3826">
        <v>11143513</v>
      </c>
      <c r="G3826">
        <v>10.1659564293305</v>
      </c>
      <c r="H3826">
        <v>10.145981905268789</v>
      </c>
      <c r="I3826" s="2">
        <f>tsla_14yr_avg[[#This Row],[Average_14Y_Centered]]-tsla_14yr_avg[[#This Row],[MANUAL ROLLING AVERAGE]]</f>
        <v>1.9974524061710852E-2</v>
      </c>
    </row>
    <row r="3827" spans="1:9" x14ac:dyDescent="0.25">
      <c r="A3827" s="1">
        <v>40526</v>
      </c>
      <c r="B3827">
        <v>2.02</v>
      </c>
      <c r="C3827">
        <v>2.0299999999999998</v>
      </c>
      <c r="D3827">
        <v>1.85</v>
      </c>
      <c r="E3827">
        <v>1.9</v>
      </c>
      <c r="F3827">
        <v>26503677</v>
      </c>
      <c r="G3827">
        <v>10.159186602870813</v>
      </c>
      <c r="H3827">
        <v>10.139275825346139</v>
      </c>
      <c r="I3827" s="2">
        <f>tsla_14yr_avg[[#This Row],[Average_14Y_Centered]]-tsla_14yr_avg[[#This Row],[MANUAL ROLLING AVERAGE]]</f>
        <v>1.9910777524673406E-2</v>
      </c>
    </row>
    <row r="3828" spans="1:9" x14ac:dyDescent="0.25">
      <c r="A3828" s="1">
        <v>40525</v>
      </c>
      <c r="B3828">
        <v>2.11</v>
      </c>
      <c r="C3828">
        <v>2.12</v>
      </c>
      <c r="D3828">
        <v>2.0299999999999998</v>
      </c>
      <c r="E3828">
        <v>2.04</v>
      </c>
      <c r="F3828">
        <v>6154971</v>
      </c>
      <c r="G3828">
        <v>10.152606382978725</v>
      </c>
      <c r="H3828">
        <v>10.13299413958447</v>
      </c>
      <c r="I3828" s="2">
        <f>tsla_14yr_avg[[#This Row],[Average_14Y_Centered]]-tsla_14yr_avg[[#This Row],[MANUAL ROLLING AVERAGE]]</f>
        <v>1.9612243394254492E-2</v>
      </c>
    </row>
    <row r="3829" spans="1:9" x14ac:dyDescent="0.25">
      <c r="A3829" s="1">
        <v>40522</v>
      </c>
      <c r="B3829">
        <v>2.14</v>
      </c>
      <c r="C3829">
        <v>2.19</v>
      </c>
      <c r="D3829">
        <v>2.08</v>
      </c>
      <c r="E3829">
        <v>2.1</v>
      </c>
      <c r="F3829">
        <v>6440722</v>
      </c>
      <c r="G3829">
        <v>10.132994139584442</v>
      </c>
      <c r="H3829">
        <v>10.127196162046937</v>
      </c>
      <c r="I3829" s="2">
        <f>tsla_14yr_avg[[#This Row],[Average_14Y_Centered]]-tsla_14yr_avg[[#This Row],[MANUAL ROLLING AVERAGE]]</f>
        <v>5.7979775375045506E-3</v>
      </c>
    </row>
    <row r="3830" spans="1:9" x14ac:dyDescent="0.25">
      <c r="A3830" s="1">
        <v>40521</v>
      </c>
      <c r="B3830">
        <v>2.17</v>
      </c>
      <c r="C3830">
        <v>2.1800000000000002</v>
      </c>
      <c r="D3830">
        <v>2.11</v>
      </c>
      <c r="E3830">
        <v>2.14</v>
      </c>
      <c r="F3830">
        <v>6089751</v>
      </c>
      <c r="G3830">
        <v>10.132994139584442</v>
      </c>
      <c r="H3830">
        <v>10.121530666666695</v>
      </c>
      <c r="I3830" s="2">
        <f>tsla_14yr_avg[[#This Row],[Average_14Y_Centered]]-tsla_14yr_avg[[#This Row],[MANUAL ROLLING AVERAGE]]</f>
        <v>1.1463472917746742E-2</v>
      </c>
    </row>
    <row r="3831" spans="1:9" x14ac:dyDescent="0.25">
      <c r="A3831" s="1">
        <v>40520</v>
      </c>
      <c r="B3831">
        <v>2.17</v>
      </c>
      <c r="C3831">
        <v>2.17</v>
      </c>
      <c r="D3831">
        <v>2.1</v>
      </c>
      <c r="E3831">
        <v>2.16</v>
      </c>
      <c r="F3831">
        <v>9914710</v>
      </c>
      <c r="G3831">
        <v>10.132994139584442</v>
      </c>
      <c r="H3831">
        <v>10.115789754535779</v>
      </c>
      <c r="I3831" s="2">
        <f>tsla_14yr_avg[[#This Row],[Average_14Y_Centered]]-tsla_14yr_avg[[#This Row],[MANUAL ROLLING AVERAGE]]</f>
        <v>1.7204385048662729E-2</v>
      </c>
    </row>
    <row r="3832" spans="1:9" x14ac:dyDescent="0.25">
      <c r="A3832" s="1">
        <v>40519</v>
      </c>
      <c r="B3832">
        <v>2.0299999999999998</v>
      </c>
      <c r="C3832">
        <v>2.16</v>
      </c>
      <c r="D3832">
        <v>2</v>
      </c>
      <c r="E3832">
        <v>2.1</v>
      </c>
      <c r="F3832">
        <v>19673240</v>
      </c>
      <c r="G3832">
        <v>10.127196162046909</v>
      </c>
      <c r="H3832">
        <v>10.110379071009103</v>
      </c>
      <c r="I3832" s="2">
        <f>tsla_14yr_avg[[#This Row],[Average_14Y_Centered]]-tsla_14yr_avg[[#This Row],[MANUAL ROLLING AVERAGE]]</f>
        <v>1.6817091037806264E-2</v>
      </c>
    </row>
    <row r="3833" spans="1:9" x14ac:dyDescent="0.25">
      <c r="A3833" s="1">
        <v>40518</v>
      </c>
      <c r="B3833">
        <v>2.09</v>
      </c>
      <c r="C3833">
        <v>2.1</v>
      </c>
      <c r="D3833">
        <v>1.97</v>
      </c>
      <c r="E3833">
        <v>2.02</v>
      </c>
      <c r="F3833">
        <v>19115645</v>
      </c>
      <c r="G3833">
        <v>10.121530666666668</v>
      </c>
      <c r="H3833">
        <v>10.104909188034213</v>
      </c>
      <c r="I3833" s="2">
        <f>tsla_14yr_avg[[#This Row],[Average_14Y_Centered]]-tsla_14yr_avg[[#This Row],[MANUAL ROLLING AVERAGE]]</f>
        <v>1.6621478632455222E-2</v>
      </c>
    </row>
    <row r="3834" spans="1:9" x14ac:dyDescent="0.25">
      <c r="A3834" s="1">
        <v>40515</v>
      </c>
      <c r="B3834">
        <v>2.13</v>
      </c>
      <c r="C3834">
        <v>2.15</v>
      </c>
      <c r="D3834">
        <v>2.06</v>
      </c>
      <c r="E3834">
        <v>2.1</v>
      </c>
      <c r="F3834">
        <v>17406918</v>
      </c>
      <c r="G3834">
        <v>10.104909188034188</v>
      </c>
      <c r="H3834">
        <v>10.099385355424932</v>
      </c>
      <c r="I3834" s="2">
        <f>tsla_14yr_avg[[#This Row],[Average_14Y_Centered]]-tsla_14yr_avg[[#This Row],[MANUAL ROLLING AVERAGE]]</f>
        <v>5.5238326092563739E-3</v>
      </c>
    </row>
    <row r="3835" spans="1:9" x14ac:dyDescent="0.25">
      <c r="A3835" s="1">
        <v>40514</v>
      </c>
      <c r="B3835">
        <v>2.27</v>
      </c>
      <c r="C3835">
        <v>2.29</v>
      </c>
      <c r="D3835">
        <v>2.08</v>
      </c>
      <c r="E3835">
        <v>2.16</v>
      </c>
      <c r="F3835">
        <v>30104536</v>
      </c>
      <c r="G3835">
        <v>10.104909188034188</v>
      </c>
      <c r="H3835">
        <v>10.093775401069545</v>
      </c>
      <c r="I3835" s="2">
        <f>tsla_14yr_avg[[#This Row],[Average_14Y_Centered]]-tsla_14yr_avg[[#This Row],[MANUAL ROLLING AVERAGE]]</f>
        <v>1.1133786964643733E-2</v>
      </c>
    </row>
    <row r="3836" spans="1:9" x14ac:dyDescent="0.25">
      <c r="A3836" s="1">
        <v>40513</v>
      </c>
      <c r="B3836">
        <v>2.39</v>
      </c>
      <c r="C3836">
        <v>2.4300000000000002</v>
      </c>
      <c r="D3836">
        <v>2.23</v>
      </c>
      <c r="E3836">
        <v>2.29</v>
      </c>
      <c r="F3836">
        <v>19487645</v>
      </c>
      <c r="G3836">
        <v>10.104909188034188</v>
      </c>
      <c r="H3836">
        <v>10.088207597645823</v>
      </c>
      <c r="I3836" s="2">
        <f>tsla_14yr_avg[[#This Row],[Average_14Y_Centered]]-tsla_14yr_avg[[#This Row],[MANUAL ROLLING AVERAGE]]</f>
        <v>1.6701590388365162E-2</v>
      </c>
    </row>
    <row r="3837" spans="1:9" x14ac:dyDescent="0.25">
      <c r="A3837" s="1">
        <v>40512</v>
      </c>
      <c r="B3837">
        <v>2.25</v>
      </c>
      <c r="C3837">
        <v>2.36</v>
      </c>
      <c r="D3837">
        <v>2.23</v>
      </c>
      <c r="E3837">
        <v>2.36</v>
      </c>
      <c r="F3837">
        <v>33344404</v>
      </c>
      <c r="G3837">
        <v>10.099385355424907</v>
      </c>
      <c r="H3837">
        <v>10.082275160599597</v>
      </c>
      <c r="I3837" s="2">
        <f>tsla_14yr_avg[[#This Row],[Average_14Y_Centered]]-tsla_14yr_avg[[#This Row],[MANUAL ROLLING AVERAGE]]</f>
        <v>1.7110194825310288E-2</v>
      </c>
    </row>
    <row r="3838" spans="1:9" x14ac:dyDescent="0.25">
      <c r="A3838" s="1">
        <v>40511</v>
      </c>
      <c r="B3838">
        <v>2.36</v>
      </c>
      <c r="C3838">
        <v>2.4</v>
      </c>
      <c r="D3838">
        <v>2.2200000000000002</v>
      </c>
      <c r="E3838">
        <v>2.29</v>
      </c>
      <c r="F3838">
        <v>17183163</v>
      </c>
      <c r="G3838">
        <v>10.09377540106952</v>
      </c>
      <c r="H3838">
        <v>10.076363149437626</v>
      </c>
      <c r="I3838" s="2">
        <f>tsla_14yr_avg[[#This Row],[Average_14Y_Centered]]-tsla_14yr_avg[[#This Row],[MANUAL ROLLING AVERAGE]]</f>
        <v>1.7412251631894193E-2</v>
      </c>
    </row>
    <row r="3839" spans="1:9" x14ac:dyDescent="0.25">
      <c r="A3839" s="1">
        <v>40508</v>
      </c>
      <c r="B3839">
        <v>2.37</v>
      </c>
      <c r="C3839">
        <v>2.4</v>
      </c>
      <c r="D3839">
        <v>2.3199999999999998</v>
      </c>
      <c r="E3839">
        <v>2.35</v>
      </c>
      <c r="F3839">
        <v>5258315</v>
      </c>
      <c r="G3839">
        <v>10.076363149437601</v>
      </c>
      <c r="H3839">
        <v>10.070487674169373</v>
      </c>
      <c r="I3839" s="2">
        <f>tsla_14yr_avg[[#This Row],[Average_14Y_Centered]]-tsla_14yr_avg[[#This Row],[MANUAL ROLLING AVERAGE]]</f>
        <v>5.8754752682279587E-3</v>
      </c>
    </row>
    <row r="3840" spans="1:9" x14ac:dyDescent="0.25">
      <c r="A3840" s="1">
        <v>40506</v>
      </c>
      <c r="B3840">
        <v>2.35</v>
      </c>
      <c r="C3840">
        <v>2.4</v>
      </c>
      <c r="D3840">
        <v>2.29</v>
      </c>
      <c r="E3840">
        <v>2.36</v>
      </c>
      <c r="F3840">
        <v>21374407</v>
      </c>
      <c r="G3840">
        <v>10.076363149437601</v>
      </c>
      <c r="H3840">
        <v>10.064713136729249</v>
      </c>
      <c r="I3840" s="2">
        <f>tsla_14yr_avg[[#This Row],[Average_14Y_Centered]]-tsla_14yr_avg[[#This Row],[MANUAL ROLLING AVERAGE]]</f>
        <v>1.1650012708351198E-2</v>
      </c>
    </row>
    <row r="3841" spans="1:9" x14ac:dyDescent="0.25">
      <c r="A3841" s="1">
        <v>40505</v>
      </c>
      <c r="B3841">
        <v>2.2200000000000002</v>
      </c>
      <c r="C3841">
        <v>2.38</v>
      </c>
      <c r="D3841">
        <v>2.15</v>
      </c>
      <c r="E3841">
        <v>2.2999999999999998</v>
      </c>
      <c r="F3841">
        <v>23671074</v>
      </c>
      <c r="G3841">
        <v>10.070487674169346</v>
      </c>
      <c r="H3841">
        <v>10.058744635193161</v>
      </c>
      <c r="I3841" s="2">
        <f>tsla_14yr_avg[[#This Row],[Average_14Y_Centered]]-tsla_14yr_avg[[#This Row],[MANUAL ROLLING AVERAGE]]</f>
        <v>1.1743038976185005E-2</v>
      </c>
    </row>
    <row r="3842" spans="1:9" x14ac:dyDescent="0.25">
      <c r="A3842" s="1">
        <v>40504</v>
      </c>
      <c r="B3842">
        <v>2.1</v>
      </c>
      <c r="C3842">
        <v>2.23</v>
      </c>
      <c r="D3842">
        <v>2.1</v>
      </c>
      <c r="E3842">
        <v>2.23</v>
      </c>
      <c r="F3842">
        <v>22949604</v>
      </c>
      <c r="G3842">
        <v>10.070487674169346</v>
      </c>
      <c r="H3842">
        <v>10.053097155126169</v>
      </c>
      <c r="I3842" s="2">
        <f>tsla_14yr_avg[[#This Row],[Average_14Y_Centered]]-tsla_14yr_avg[[#This Row],[MANUAL ROLLING AVERAGE]]</f>
        <v>1.7390519043177122E-2</v>
      </c>
    </row>
    <row r="3843" spans="1:9" x14ac:dyDescent="0.25">
      <c r="A3843" s="1">
        <v>40501</v>
      </c>
      <c r="B3843">
        <v>2.0099999999999998</v>
      </c>
      <c r="C3843">
        <v>2.09</v>
      </c>
      <c r="D3843">
        <v>1.98</v>
      </c>
      <c r="E3843">
        <v>2.0699999999999998</v>
      </c>
      <c r="F3843">
        <v>17257428</v>
      </c>
      <c r="G3843">
        <v>10.053097155126141</v>
      </c>
      <c r="H3843">
        <v>10.047218045112809</v>
      </c>
      <c r="I3843" s="2">
        <f>tsla_14yr_avg[[#This Row],[Average_14Y_Centered]]-tsla_14yr_avg[[#This Row],[MANUAL ROLLING AVERAGE]]</f>
        <v>5.8791100133319674E-3</v>
      </c>
    </row>
    <row r="3844" spans="1:9" x14ac:dyDescent="0.25">
      <c r="A3844" s="1">
        <v>40500</v>
      </c>
      <c r="B3844">
        <v>2.04</v>
      </c>
      <c r="C3844">
        <v>2.0499999999999998</v>
      </c>
      <c r="D3844">
        <v>1.93</v>
      </c>
      <c r="E3844">
        <v>1.99</v>
      </c>
      <c r="F3844">
        <v>14343735</v>
      </c>
      <c r="G3844">
        <v>10.053097155126141</v>
      </c>
      <c r="H3844">
        <v>10.041423965609914</v>
      </c>
      <c r="I3844" s="2">
        <f>tsla_14yr_avg[[#This Row],[Average_14Y_Centered]]-tsla_14yr_avg[[#This Row],[MANUAL ROLLING AVERAGE]]</f>
        <v>1.1673189516226756E-2</v>
      </c>
    </row>
    <row r="3845" spans="1:9" x14ac:dyDescent="0.25">
      <c r="A3845" s="1">
        <v>40499</v>
      </c>
      <c r="B3845">
        <v>2.0099999999999998</v>
      </c>
      <c r="C3845">
        <v>2.0499999999999998</v>
      </c>
      <c r="D3845">
        <v>1.91</v>
      </c>
      <c r="E3845">
        <v>1.97</v>
      </c>
      <c r="F3845">
        <v>11255128</v>
      </c>
      <c r="G3845">
        <v>10.053097155126141</v>
      </c>
      <c r="H3845">
        <v>10.035666666666694</v>
      </c>
      <c r="I3845" s="2">
        <f>tsla_14yr_avg[[#This Row],[Average_14Y_Centered]]-tsla_14yr_avg[[#This Row],[MANUAL ROLLING AVERAGE]]</f>
        <v>1.7430488459446281E-2</v>
      </c>
    </row>
    <row r="3846" spans="1:9" x14ac:dyDescent="0.25">
      <c r="A3846" s="1">
        <v>40498</v>
      </c>
      <c r="B3846">
        <v>2.0699999999999998</v>
      </c>
      <c r="C3846">
        <v>2.09</v>
      </c>
      <c r="D3846">
        <v>1.89</v>
      </c>
      <c r="E3846">
        <v>1.98</v>
      </c>
      <c r="F3846">
        <v>20215986</v>
      </c>
      <c r="G3846">
        <v>10.04721804511278</v>
      </c>
      <c r="H3846">
        <v>10.02999462076388</v>
      </c>
      <c r="I3846" s="2">
        <f>tsla_14yr_avg[[#This Row],[Average_14Y_Centered]]-tsla_14yr_avg[[#This Row],[MANUAL ROLLING AVERAGE]]</f>
        <v>1.7223424348900451E-2</v>
      </c>
    </row>
    <row r="3847" spans="1:9" x14ac:dyDescent="0.25">
      <c r="A3847" s="1">
        <v>40497</v>
      </c>
      <c r="B3847">
        <v>2.0099999999999998</v>
      </c>
      <c r="C3847">
        <v>2.2000000000000002</v>
      </c>
      <c r="D3847">
        <v>2.0099999999999998</v>
      </c>
      <c r="E3847">
        <v>2.0499999999999998</v>
      </c>
      <c r="F3847">
        <v>39377035</v>
      </c>
      <c r="G3847">
        <v>10.041423965609887</v>
      </c>
      <c r="H3847">
        <v>10.024074273412298</v>
      </c>
      <c r="I3847" s="2">
        <f>tsla_14yr_avg[[#This Row],[Average_14Y_Centered]]-tsla_14yr_avg[[#This Row],[MANUAL ROLLING AVERAGE]]</f>
        <v>1.7349692197589306E-2</v>
      </c>
    </row>
    <row r="3848" spans="1:9" x14ac:dyDescent="0.25">
      <c r="A3848" s="1">
        <v>40494</v>
      </c>
      <c r="B3848">
        <v>1.88</v>
      </c>
      <c r="C3848">
        <v>2.0299999999999998</v>
      </c>
      <c r="D3848">
        <v>1.87</v>
      </c>
      <c r="E3848">
        <v>1.99</v>
      </c>
      <c r="F3848">
        <v>40937577</v>
      </c>
      <c r="G3848">
        <v>10.024074273412271</v>
      </c>
      <c r="H3848">
        <v>10.018594507269819</v>
      </c>
      <c r="I3848" s="2">
        <f>tsla_14yr_avg[[#This Row],[Average_14Y_Centered]]-tsla_14yr_avg[[#This Row],[MANUAL ROLLING AVERAGE]]</f>
        <v>5.4797661424519362E-3</v>
      </c>
    </row>
    <row r="3849" spans="1:9" x14ac:dyDescent="0.25">
      <c r="A3849" s="1">
        <v>40493</v>
      </c>
      <c r="B3849">
        <v>1.91</v>
      </c>
      <c r="C3849">
        <v>1.94</v>
      </c>
      <c r="D3849">
        <v>1.82</v>
      </c>
      <c r="E3849">
        <v>1.87</v>
      </c>
      <c r="F3849">
        <v>29176440</v>
      </c>
      <c r="G3849">
        <v>10.024074273412271</v>
      </c>
      <c r="H3849">
        <v>10.013108836206925</v>
      </c>
      <c r="I3849" s="2">
        <f>tsla_14yr_avg[[#This Row],[Average_14Y_Centered]]-tsla_14yr_avg[[#This Row],[MANUAL ROLLING AVERAGE]]</f>
        <v>1.0965437205346262E-2</v>
      </c>
    </row>
    <row r="3850" spans="1:9" x14ac:dyDescent="0.25">
      <c r="A3850" s="1">
        <v>40492</v>
      </c>
      <c r="B3850">
        <v>1.63</v>
      </c>
      <c r="C3850">
        <v>2</v>
      </c>
      <c r="D3850">
        <v>1.6</v>
      </c>
      <c r="E3850">
        <v>1.96</v>
      </c>
      <c r="F3850">
        <v>45915617</v>
      </c>
      <c r="G3850">
        <v>10.024074273412271</v>
      </c>
      <c r="H3850">
        <v>10.007568733153667</v>
      </c>
      <c r="I3850" s="2">
        <f>tsla_14yr_avg[[#This Row],[Average_14Y_Centered]]-tsla_14yr_avg[[#This Row],[MANUAL ROLLING AVERAGE]]</f>
        <v>1.6505540258604512E-2</v>
      </c>
    </row>
    <row r="3851" spans="1:9" x14ac:dyDescent="0.25">
      <c r="A3851" s="1">
        <v>40491</v>
      </c>
      <c r="B3851">
        <v>1.67</v>
      </c>
      <c r="C3851">
        <v>1.71</v>
      </c>
      <c r="D3851">
        <v>1.6</v>
      </c>
      <c r="E3851">
        <v>1.64</v>
      </c>
      <c r="F3851">
        <v>14366250</v>
      </c>
      <c r="G3851">
        <v>10.018594507269789</v>
      </c>
      <c r="H3851">
        <v>10.001963322545874</v>
      </c>
      <c r="I3851" s="2">
        <f>tsla_14yr_avg[[#This Row],[Average_14Y_Centered]]-tsla_14yr_avg[[#This Row],[MANUAL ROLLING AVERAGE]]</f>
        <v>1.6631184723914672E-2</v>
      </c>
    </row>
    <row r="3852" spans="1:9" x14ac:dyDescent="0.25">
      <c r="A3852" s="1">
        <v>40490</v>
      </c>
      <c r="B3852">
        <v>1.63</v>
      </c>
      <c r="C3852">
        <v>1.67</v>
      </c>
      <c r="D3852">
        <v>1.6</v>
      </c>
      <c r="E3852">
        <v>1.67</v>
      </c>
      <c r="F3852">
        <v>7642133</v>
      </c>
      <c r="G3852">
        <v>10.013108836206895</v>
      </c>
      <c r="H3852">
        <v>9.9964651915812457</v>
      </c>
      <c r="I3852" s="2">
        <f>tsla_14yr_avg[[#This Row],[Average_14Y_Centered]]-tsla_14yr_avg[[#This Row],[MANUAL ROLLING AVERAGE]]</f>
        <v>1.6643644625649046E-2</v>
      </c>
    </row>
    <row r="3853" spans="1:9" x14ac:dyDescent="0.25">
      <c r="A3853" s="1">
        <v>40487</v>
      </c>
      <c r="B3853">
        <v>1.66</v>
      </c>
      <c r="C3853">
        <v>1.66</v>
      </c>
      <c r="D3853">
        <v>1.58</v>
      </c>
      <c r="E3853">
        <v>1.63</v>
      </c>
      <c r="F3853">
        <v>15164206</v>
      </c>
      <c r="G3853">
        <v>9.9964651915812208</v>
      </c>
      <c r="H3853">
        <v>9.9908423326134184</v>
      </c>
      <c r="I3853" s="2">
        <f>tsla_14yr_avg[[#This Row],[Average_14Y_Centered]]-tsla_14yr_avg[[#This Row],[MANUAL ROLLING AVERAGE]]</f>
        <v>5.6228589678024576E-3</v>
      </c>
    </row>
    <row r="3854" spans="1:9" x14ac:dyDescent="0.25">
      <c r="A3854" s="1">
        <v>40486</v>
      </c>
      <c r="B3854">
        <v>1.51</v>
      </c>
      <c r="C3854">
        <v>1.69</v>
      </c>
      <c r="D3854">
        <v>1.48</v>
      </c>
      <c r="E3854">
        <v>1.66</v>
      </c>
      <c r="F3854">
        <v>28122044</v>
      </c>
      <c r="G3854">
        <v>9.9964651915812208</v>
      </c>
      <c r="H3854">
        <v>9.9854619124797654</v>
      </c>
      <c r="I3854" s="2">
        <f>tsla_14yr_avg[[#This Row],[Average_14Y_Centered]]-tsla_14yr_avg[[#This Row],[MANUAL ROLLING AVERAGE]]</f>
        <v>1.1003279101455377E-2</v>
      </c>
    </row>
    <row r="3855" spans="1:9" x14ac:dyDescent="0.25">
      <c r="A3855" s="1">
        <v>40485</v>
      </c>
      <c r="B3855">
        <v>1.42</v>
      </c>
      <c r="C3855">
        <v>1.5</v>
      </c>
      <c r="D3855">
        <v>1.41</v>
      </c>
      <c r="E3855">
        <v>1.45</v>
      </c>
      <c r="F3855">
        <v>5612991</v>
      </c>
      <c r="G3855">
        <v>9.9964651915812208</v>
      </c>
      <c r="H3855">
        <v>9.9792864864865116</v>
      </c>
      <c r="I3855" s="2">
        <f>tsla_14yr_avg[[#This Row],[Average_14Y_Centered]]-tsla_14yr_avg[[#This Row],[MANUAL ROLLING AVERAGE]]</f>
        <v>1.7178705094709201E-2</v>
      </c>
    </row>
    <row r="3856" spans="1:9" x14ac:dyDescent="0.25">
      <c r="A3856" s="1">
        <v>40484</v>
      </c>
      <c r="B3856">
        <v>1.45</v>
      </c>
      <c r="C3856">
        <v>1.46</v>
      </c>
      <c r="D3856">
        <v>1.4</v>
      </c>
      <c r="E3856">
        <v>1.42</v>
      </c>
      <c r="F3856">
        <v>4836980</v>
      </c>
      <c r="G3856">
        <v>9.9908423326133917</v>
      </c>
      <c r="H3856">
        <v>9.9727312060573503</v>
      </c>
      <c r="I3856" s="2">
        <f>tsla_14yr_avg[[#This Row],[Average_14Y_Centered]]-tsla_14yr_avg[[#This Row],[MANUAL ROLLING AVERAGE]]</f>
        <v>1.8111126556041413E-2</v>
      </c>
    </row>
    <row r="3857" spans="1:9" x14ac:dyDescent="0.25">
      <c r="A3857" s="1">
        <v>40483</v>
      </c>
      <c r="B3857">
        <v>1.46</v>
      </c>
      <c r="C3857">
        <v>1.52</v>
      </c>
      <c r="D3857">
        <v>1.42</v>
      </c>
      <c r="E3857">
        <v>1.43</v>
      </c>
      <c r="F3857">
        <v>6836767</v>
      </c>
      <c r="G3857">
        <v>9.9854619124797406</v>
      </c>
      <c r="H3857">
        <v>9.9665800865801106</v>
      </c>
      <c r="I3857" s="2">
        <f>tsla_14yr_avg[[#This Row],[Average_14Y_Centered]]-tsla_14yr_avg[[#This Row],[MANUAL ROLLING AVERAGE]]</f>
        <v>1.8881825899629945E-2</v>
      </c>
    </row>
    <row r="3858" spans="1:9" x14ac:dyDescent="0.25">
      <c r="A3858" s="1">
        <v>40480</v>
      </c>
      <c r="B3858">
        <v>1.41</v>
      </c>
      <c r="C3858">
        <v>1.46</v>
      </c>
      <c r="D3858">
        <v>1.4</v>
      </c>
      <c r="E3858">
        <v>1.46</v>
      </c>
      <c r="F3858">
        <v>4210234</v>
      </c>
      <c r="G3858">
        <v>9.9665800865800875</v>
      </c>
      <c r="H3858">
        <v>9.9603952355170815</v>
      </c>
      <c r="I3858" s="2">
        <f>tsla_14yr_avg[[#This Row],[Average_14Y_Centered]]-tsla_14yr_avg[[#This Row],[MANUAL ROLLING AVERAGE]]</f>
        <v>6.184851063006036E-3</v>
      </c>
    </row>
    <row r="3859" spans="1:9" x14ac:dyDescent="0.25">
      <c r="A3859" s="1">
        <v>40479</v>
      </c>
      <c r="B3859">
        <v>1.43</v>
      </c>
      <c r="C3859">
        <v>1.43</v>
      </c>
      <c r="D3859">
        <v>1.4</v>
      </c>
      <c r="E3859">
        <v>1.41</v>
      </c>
      <c r="F3859">
        <v>3362853</v>
      </c>
      <c r="G3859">
        <v>9.9665800865800875</v>
      </c>
      <c r="H3859">
        <v>9.9540140845070688</v>
      </c>
      <c r="I3859" s="2">
        <f>tsla_14yr_avg[[#This Row],[Average_14Y_Centered]]-tsla_14yr_avg[[#This Row],[MANUAL ROLLING AVERAGE]]</f>
        <v>1.2566002073018723E-2</v>
      </c>
    </row>
    <row r="3860" spans="1:9" x14ac:dyDescent="0.25">
      <c r="A3860" s="1">
        <v>40478</v>
      </c>
      <c r="B3860">
        <v>1.42</v>
      </c>
      <c r="C3860">
        <v>1.43</v>
      </c>
      <c r="D3860">
        <v>1.38</v>
      </c>
      <c r="E3860">
        <v>1.4</v>
      </c>
      <c r="F3860">
        <v>5347505</v>
      </c>
      <c r="G3860">
        <v>9.9665800865800875</v>
      </c>
      <c r="H3860">
        <v>9.9476368563685895</v>
      </c>
      <c r="I3860" s="2">
        <f>tsla_14yr_avg[[#This Row],[Average_14Y_Centered]]-tsla_14yr_avg[[#This Row],[MANUAL ROLLING AVERAGE]]</f>
        <v>1.8943230211498019E-2</v>
      </c>
    </row>
    <row r="3861" spans="1:9" x14ac:dyDescent="0.25">
      <c r="A3861" s="1">
        <v>40477</v>
      </c>
      <c r="B3861">
        <v>1.39</v>
      </c>
      <c r="C3861">
        <v>1.46</v>
      </c>
      <c r="D3861">
        <v>1.37</v>
      </c>
      <c r="E3861">
        <v>1.42</v>
      </c>
      <c r="F3861">
        <v>9912625</v>
      </c>
      <c r="G3861">
        <v>9.9603952355170566</v>
      </c>
      <c r="H3861">
        <v>9.940835140997855</v>
      </c>
      <c r="I3861" s="2">
        <f>tsla_14yr_avg[[#This Row],[Average_14Y_Centered]]-tsla_14yr_avg[[#This Row],[MANUAL ROLLING AVERAGE]]</f>
        <v>1.9560094519201598E-2</v>
      </c>
    </row>
    <row r="3862" spans="1:9" x14ac:dyDescent="0.25">
      <c r="A3862" s="1">
        <v>40476</v>
      </c>
      <c r="B3862">
        <v>1.4</v>
      </c>
      <c r="C3862">
        <v>1.4</v>
      </c>
      <c r="D3862">
        <v>1.38</v>
      </c>
      <c r="E3862">
        <v>1.39</v>
      </c>
      <c r="F3862">
        <v>1779212</v>
      </c>
      <c r="G3862">
        <v>9.9540140845070422</v>
      </c>
      <c r="H3862">
        <v>9.9340368963646455</v>
      </c>
      <c r="I3862" s="2">
        <f>tsla_14yr_avg[[#This Row],[Average_14Y_Centered]]-tsla_14yr_avg[[#This Row],[MANUAL ROLLING AVERAGE]]</f>
        <v>1.9977188142396685E-2</v>
      </c>
    </row>
    <row r="3863" spans="1:9" x14ac:dyDescent="0.25">
      <c r="A3863" s="1">
        <v>40473</v>
      </c>
      <c r="B3863">
        <v>1.38</v>
      </c>
      <c r="C3863">
        <v>1.4</v>
      </c>
      <c r="D3863">
        <v>1.37</v>
      </c>
      <c r="E3863">
        <v>1.38</v>
      </c>
      <c r="F3863">
        <v>2415317</v>
      </c>
      <c r="G3863">
        <v>9.9340368963646224</v>
      </c>
      <c r="H3863">
        <v>9.926938110749207</v>
      </c>
      <c r="I3863" s="2">
        <f>tsla_14yr_avg[[#This Row],[Average_14Y_Centered]]-tsla_14yr_avg[[#This Row],[MANUAL ROLLING AVERAGE]]</f>
        <v>7.0987856154154372E-3</v>
      </c>
    </row>
    <row r="3864" spans="1:9" x14ac:dyDescent="0.25">
      <c r="A3864" s="1">
        <v>40472</v>
      </c>
      <c r="B3864">
        <v>1.37</v>
      </c>
      <c r="C3864">
        <v>1.4</v>
      </c>
      <c r="D3864">
        <v>1.36</v>
      </c>
      <c r="E3864">
        <v>1.38</v>
      </c>
      <c r="F3864">
        <v>6269991</v>
      </c>
      <c r="G3864">
        <v>9.9340368963646224</v>
      </c>
      <c r="H3864">
        <v>9.9195926127105043</v>
      </c>
      <c r="I3864" s="2">
        <f>tsla_14yr_avg[[#This Row],[Average_14Y_Centered]]-tsla_14yr_avg[[#This Row],[MANUAL ROLLING AVERAGE]]</f>
        <v>1.4444283654118095E-2</v>
      </c>
    </row>
    <row r="3865" spans="1:9" x14ac:dyDescent="0.25">
      <c r="A3865" s="1">
        <v>40471</v>
      </c>
      <c r="B3865">
        <v>1.34</v>
      </c>
      <c r="C3865">
        <v>1.38</v>
      </c>
      <c r="D3865">
        <v>1.34</v>
      </c>
      <c r="E3865">
        <v>1.38</v>
      </c>
      <c r="F3865">
        <v>4686665</v>
      </c>
      <c r="G3865">
        <v>9.9340368963646224</v>
      </c>
      <c r="H3865">
        <v>9.9119510869565417</v>
      </c>
      <c r="I3865" s="2">
        <f>tsla_14yr_avg[[#This Row],[Average_14Y_Centered]]-tsla_14yr_avg[[#This Row],[MANUAL ROLLING AVERAGE]]</f>
        <v>2.2085809408080692E-2</v>
      </c>
    </row>
    <row r="3866" spans="1:9" x14ac:dyDescent="0.25">
      <c r="A3866" s="1">
        <v>40470</v>
      </c>
      <c r="B3866">
        <v>1.35</v>
      </c>
      <c r="C3866">
        <v>1.36</v>
      </c>
      <c r="D3866">
        <v>1.33</v>
      </c>
      <c r="E3866">
        <v>1.34</v>
      </c>
      <c r="F3866">
        <v>3676909</v>
      </c>
      <c r="G3866">
        <v>9.9269381107491874</v>
      </c>
      <c r="H3866">
        <v>9.9044426318651624</v>
      </c>
      <c r="I3866" s="2">
        <f>tsla_14yr_avg[[#This Row],[Average_14Y_Centered]]-tsla_14yr_avg[[#This Row],[MANUAL ROLLING AVERAGE]]</f>
        <v>2.2495478884025033E-2</v>
      </c>
    </row>
    <row r="3867" spans="1:9" x14ac:dyDescent="0.25">
      <c r="A3867" s="1">
        <v>40469</v>
      </c>
      <c r="B3867">
        <v>1.37</v>
      </c>
      <c r="C3867">
        <v>1.38</v>
      </c>
      <c r="D3867">
        <v>1.35</v>
      </c>
      <c r="E3867">
        <v>1.35</v>
      </c>
      <c r="F3867">
        <v>2440938</v>
      </c>
      <c r="G3867">
        <v>9.9195926127104848</v>
      </c>
      <c r="H3867">
        <v>9.8971164309031749</v>
      </c>
      <c r="I3867" s="2">
        <f>tsla_14yr_avg[[#This Row],[Average_14Y_Centered]]-tsla_14yr_avg[[#This Row],[MANUAL ROLLING AVERAGE]]</f>
        <v>2.2476181807309814E-2</v>
      </c>
    </row>
    <row r="3868" spans="1:9" x14ac:dyDescent="0.25">
      <c r="A3868" s="1">
        <v>40466</v>
      </c>
      <c r="B3868">
        <v>1.39</v>
      </c>
      <c r="C3868">
        <v>1.39</v>
      </c>
      <c r="D3868">
        <v>1.35</v>
      </c>
      <c r="E3868">
        <v>1.37</v>
      </c>
      <c r="F3868">
        <v>4272604</v>
      </c>
      <c r="G3868">
        <v>9.8971164309031572</v>
      </c>
      <c r="H3868">
        <v>9.8896026129559242</v>
      </c>
      <c r="I3868" s="2">
        <f>tsla_14yr_avg[[#This Row],[Average_14Y_Centered]]-tsla_14yr_avg[[#This Row],[MANUAL ROLLING AVERAGE]]</f>
        <v>7.5138179472329369E-3</v>
      </c>
    </row>
    <row r="3869" spans="1:9" x14ac:dyDescent="0.25">
      <c r="A3869" s="1">
        <v>40465</v>
      </c>
      <c r="B3869">
        <v>1.4</v>
      </c>
      <c r="C3869">
        <v>1.4</v>
      </c>
      <c r="D3869">
        <v>1.36</v>
      </c>
      <c r="E3869">
        <v>1.38</v>
      </c>
      <c r="F3869">
        <v>4419305</v>
      </c>
      <c r="G3869">
        <v>9.8971164309031572</v>
      </c>
      <c r="H3869">
        <v>9.8820751633987101</v>
      </c>
      <c r="I3869" s="2">
        <f>tsla_14yr_avg[[#This Row],[Average_14Y_Centered]]-tsla_14yr_avg[[#This Row],[MANUAL ROLLING AVERAGE]]</f>
        <v>1.504126750444712E-2</v>
      </c>
    </row>
    <row r="3870" spans="1:9" x14ac:dyDescent="0.25">
      <c r="A3870" s="1">
        <v>40464</v>
      </c>
      <c r="B3870">
        <v>1.38</v>
      </c>
      <c r="C3870">
        <v>1.39</v>
      </c>
      <c r="D3870">
        <v>1.36</v>
      </c>
      <c r="E3870">
        <v>1.37</v>
      </c>
      <c r="F3870">
        <v>4808120</v>
      </c>
      <c r="G3870">
        <v>9.8971164309031572</v>
      </c>
      <c r="H3870">
        <v>9.8745776566757666</v>
      </c>
      <c r="I3870" s="2">
        <f>tsla_14yr_avg[[#This Row],[Average_14Y_Centered]]-tsla_14yr_avg[[#This Row],[MANUAL ROLLING AVERAGE]]</f>
        <v>2.253877422739059E-2</v>
      </c>
    </row>
    <row r="3871" spans="1:9" x14ac:dyDescent="0.25">
      <c r="A3871" s="1">
        <v>40463</v>
      </c>
      <c r="B3871">
        <v>1.35</v>
      </c>
      <c r="C3871">
        <v>1.35</v>
      </c>
      <c r="D3871">
        <v>1.34</v>
      </c>
      <c r="E3871">
        <v>1.35</v>
      </c>
      <c r="F3871">
        <v>3658684</v>
      </c>
      <c r="G3871">
        <v>9.8896026129559065</v>
      </c>
      <c r="H3871">
        <v>9.8670338058887861</v>
      </c>
      <c r="I3871" s="2">
        <f>tsla_14yr_avg[[#This Row],[Average_14Y_Centered]]-tsla_14yr_avg[[#This Row],[MANUAL ROLLING AVERAGE]]</f>
        <v>2.2568807067120389E-2</v>
      </c>
    </row>
    <row r="3872" spans="1:9" x14ac:dyDescent="0.25">
      <c r="A3872" s="1">
        <v>40462</v>
      </c>
      <c r="B3872">
        <v>1.36</v>
      </c>
      <c r="C3872">
        <v>1.38</v>
      </c>
      <c r="D3872">
        <v>1.34</v>
      </c>
      <c r="E3872">
        <v>1.35</v>
      </c>
      <c r="F3872">
        <v>2567913</v>
      </c>
      <c r="G3872">
        <v>9.8820751633986941</v>
      </c>
      <c r="H3872">
        <v>9.8599454446263124</v>
      </c>
      <c r="I3872" s="2">
        <f>tsla_14yr_avg[[#This Row],[Average_14Y_Centered]]-tsla_14yr_avg[[#This Row],[MANUAL ROLLING AVERAGE]]</f>
        <v>2.2129718772381679E-2</v>
      </c>
    </row>
    <row r="3873" spans="1:9" x14ac:dyDescent="0.25">
      <c r="A3873" s="1">
        <v>40459</v>
      </c>
      <c r="B3873">
        <v>1.36</v>
      </c>
      <c r="C3873">
        <v>1.39</v>
      </c>
      <c r="D3873">
        <v>1.36</v>
      </c>
      <c r="E3873">
        <v>1.36</v>
      </c>
      <c r="F3873">
        <v>4021654</v>
      </c>
      <c r="G3873">
        <v>9.8599454446262964</v>
      </c>
      <c r="H3873">
        <v>9.8523417030567852</v>
      </c>
      <c r="I3873" s="2">
        <f>tsla_14yr_avg[[#This Row],[Average_14Y_Centered]]-tsla_14yr_avg[[#This Row],[MANUAL ROLLING AVERAGE]]</f>
        <v>7.6037415695111576E-3</v>
      </c>
    </row>
    <row r="3874" spans="1:9" x14ac:dyDescent="0.25">
      <c r="A3874" s="1">
        <v>40458</v>
      </c>
      <c r="B3874">
        <v>1.37</v>
      </c>
      <c r="C3874">
        <v>1.38</v>
      </c>
      <c r="D3874">
        <v>1.36</v>
      </c>
      <c r="E3874">
        <v>1.36</v>
      </c>
      <c r="F3874">
        <v>2115302</v>
      </c>
      <c r="G3874">
        <v>9.8599454446262964</v>
      </c>
      <c r="H3874">
        <v>9.8447842708902407</v>
      </c>
      <c r="I3874" s="2">
        <f>tsla_14yr_avg[[#This Row],[Average_14Y_Centered]]-tsla_14yr_avg[[#This Row],[MANUAL ROLLING AVERAGE]]</f>
        <v>1.5161173736055744E-2</v>
      </c>
    </row>
    <row r="3875" spans="1:9" x14ac:dyDescent="0.25">
      <c r="A3875" s="1">
        <v>40457</v>
      </c>
      <c r="B3875">
        <v>1.4</v>
      </c>
      <c r="C3875">
        <v>1.42</v>
      </c>
      <c r="D3875">
        <v>1.35</v>
      </c>
      <c r="E3875">
        <v>1.36</v>
      </c>
      <c r="F3875">
        <v>4703285</v>
      </c>
      <c r="G3875">
        <v>9.8599454446262964</v>
      </c>
      <c r="H3875">
        <v>9.8372295081967405</v>
      </c>
      <c r="I3875" s="2">
        <f>tsla_14yr_avg[[#This Row],[Average_14Y_Centered]]-tsla_14yr_avg[[#This Row],[MANUAL ROLLING AVERAGE]]</f>
        <v>2.2715936429555939E-2</v>
      </c>
    </row>
    <row r="3876" spans="1:9" x14ac:dyDescent="0.25">
      <c r="A3876" s="1">
        <v>40456</v>
      </c>
      <c r="B3876">
        <v>1.41</v>
      </c>
      <c r="C3876">
        <v>1.42</v>
      </c>
      <c r="D3876">
        <v>1.4</v>
      </c>
      <c r="E3876">
        <v>1.41</v>
      </c>
      <c r="F3876">
        <v>4979045</v>
      </c>
      <c r="G3876">
        <v>9.8523417030567693</v>
      </c>
      <c r="H3876">
        <v>9.8299179879715854</v>
      </c>
      <c r="I3876" s="2">
        <f>tsla_14yr_avg[[#This Row],[Average_14Y_Centered]]-tsla_14yr_avg[[#This Row],[MANUAL ROLLING AVERAGE]]</f>
        <v>2.2423715085183815E-2</v>
      </c>
    </row>
    <row r="3877" spans="1:9" x14ac:dyDescent="0.25">
      <c r="A3877" s="1">
        <v>40455</v>
      </c>
      <c r="B3877">
        <v>1.36</v>
      </c>
      <c r="C3877">
        <v>1.41</v>
      </c>
      <c r="D3877">
        <v>1.35</v>
      </c>
      <c r="E3877">
        <v>1.4</v>
      </c>
      <c r="F3877">
        <v>9653995</v>
      </c>
      <c r="G3877">
        <v>9.8447842708902229</v>
      </c>
      <c r="H3877">
        <v>9.8228391684901695</v>
      </c>
      <c r="I3877" s="2">
        <f>tsla_14yr_avg[[#This Row],[Average_14Y_Centered]]-tsla_14yr_avg[[#This Row],[MANUAL ROLLING AVERAGE]]</f>
        <v>2.1945102400053429E-2</v>
      </c>
    </row>
    <row r="3878" spans="1:9" x14ac:dyDescent="0.25">
      <c r="A3878" s="1">
        <v>40452</v>
      </c>
      <c r="B3878">
        <v>1.38</v>
      </c>
      <c r="C3878">
        <v>1.38</v>
      </c>
      <c r="D3878">
        <v>1.35</v>
      </c>
      <c r="E3878">
        <v>1.37</v>
      </c>
      <c r="F3878">
        <v>8986074</v>
      </c>
      <c r="G3878">
        <v>9.8228391684901535</v>
      </c>
      <c r="H3878">
        <v>9.8157690202517962</v>
      </c>
      <c r="I3878" s="2">
        <f>tsla_14yr_avg[[#This Row],[Average_14Y_Centered]]-tsla_14yr_avg[[#This Row],[MANUAL ROLLING AVERAGE]]</f>
        <v>7.0701482383572767E-3</v>
      </c>
    </row>
    <row r="3879" spans="1:9" x14ac:dyDescent="0.25">
      <c r="A3879" s="1">
        <v>40451</v>
      </c>
      <c r="B3879">
        <v>1.47</v>
      </c>
      <c r="C3879">
        <v>1.48</v>
      </c>
      <c r="D3879">
        <v>1.35</v>
      </c>
      <c r="E3879">
        <v>1.36</v>
      </c>
      <c r="F3879">
        <v>32949409</v>
      </c>
      <c r="G3879">
        <v>9.8228391684901535</v>
      </c>
      <c r="H3879">
        <v>9.8087458926615732</v>
      </c>
      <c r="I3879" s="2">
        <f>tsla_14yr_avg[[#This Row],[Average_14Y_Centered]]-tsla_14yr_avg[[#This Row],[MANUAL ROLLING AVERAGE]]</f>
        <v>1.4093275828580332E-2</v>
      </c>
    </row>
    <row r="3880" spans="1:9" x14ac:dyDescent="0.25">
      <c r="A3880" s="1">
        <v>40450</v>
      </c>
      <c r="B3880">
        <v>1.41</v>
      </c>
      <c r="C3880">
        <v>1.47</v>
      </c>
      <c r="D3880">
        <v>1.41</v>
      </c>
      <c r="E3880">
        <v>1.47</v>
      </c>
      <c r="F3880">
        <v>29541885</v>
      </c>
      <c r="G3880">
        <v>9.8228391684901535</v>
      </c>
      <c r="H3880">
        <v>9.8016657534246736</v>
      </c>
      <c r="I3880" s="2">
        <f>tsla_14yr_avg[[#This Row],[Average_14Y_Centered]]-tsla_14yr_avg[[#This Row],[MANUAL ROLLING AVERAGE]]</f>
        <v>2.1173415065479873E-2</v>
      </c>
    </row>
    <row r="3881" spans="1:9" x14ac:dyDescent="0.25">
      <c r="A3881" s="1">
        <v>40449</v>
      </c>
      <c r="B3881">
        <v>1.4</v>
      </c>
      <c r="C3881">
        <v>1.43</v>
      </c>
      <c r="D3881">
        <v>1.38</v>
      </c>
      <c r="E3881">
        <v>1.43</v>
      </c>
      <c r="F3881">
        <v>18216994</v>
      </c>
      <c r="G3881">
        <v>9.8157690202517784</v>
      </c>
      <c r="H3881">
        <v>9.7944188596491397</v>
      </c>
      <c r="I3881" s="2">
        <f>tsla_14yr_avg[[#This Row],[Average_14Y_Centered]]-tsla_14yr_avg[[#This Row],[MANUAL ROLLING AVERAGE]]</f>
        <v>2.1350160602638724E-2</v>
      </c>
    </row>
    <row r="3882" spans="1:9" x14ac:dyDescent="0.25">
      <c r="A3882" s="1">
        <v>40448</v>
      </c>
      <c r="B3882">
        <v>1.36</v>
      </c>
      <c r="C3882">
        <v>1.39</v>
      </c>
      <c r="D3882">
        <v>1.34</v>
      </c>
      <c r="E3882">
        <v>1.37</v>
      </c>
      <c r="F3882">
        <v>6278961</v>
      </c>
      <c r="G3882">
        <v>9.8087458926615554</v>
      </c>
      <c r="H3882">
        <v>9.7871749862863577</v>
      </c>
      <c r="I3882" s="2">
        <f>tsla_14yr_avg[[#This Row],[Average_14Y_Centered]]-tsla_14yr_avg[[#This Row],[MANUAL ROLLING AVERAGE]]</f>
        <v>2.1570906375197652E-2</v>
      </c>
    </row>
    <row r="3883" spans="1:9" x14ac:dyDescent="0.25">
      <c r="A3883" s="1">
        <v>40445</v>
      </c>
      <c r="B3883">
        <v>1.33</v>
      </c>
      <c r="C3883">
        <v>1.35</v>
      </c>
      <c r="D3883">
        <v>1.31</v>
      </c>
      <c r="E3883">
        <v>1.34</v>
      </c>
      <c r="F3883">
        <v>8684814</v>
      </c>
      <c r="G3883">
        <v>9.7871749862863417</v>
      </c>
      <c r="H3883">
        <v>9.7796981339187887</v>
      </c>
      <c r="I3883" s="2">
        <f>tsla_14yr_avg[[#This Row],[Average_14Y_Centered]]-tsla_14yr_avg[[#This Row],[MANUAL ROLLING AVERAGE]]</f>
        <v>7.4768523675530218E-3</v>
      </c>
    </row>
    <row r="3884" spans="1:9" x14ac:dyDescent="0.25">
      <c r="A3884" s="1">
        <v>40444</v>
      </c>
      <c r="B3884">
        <v>1.33</v>
      </c>
      <c r="C3884">
        <v>1.34</v>
      </c>
      <c r="D3884">
        <v>1.3</v>
      </c>
      <c r="E3884">
        <v>1.3</v>
      </c>
      <c r="F3884">
        <v>10021150</v>
      </c>
      <c r="G3884">
        <v>9.7871749862863417</v>
      </c>
      <c r="H3884">
        <v>9.771652937946202</v>
      </c>
      <c r="I3884" s="2">
        <f>tsla_14yr_avg[[#This Row],[Average_14Y_Centered]]-tsla_14yr_avg[[#This Row],[MANUAL ROLLING AVERAGE]]</f>
        <v>1.5522048340139705E-2</v>
      </c>
    </row>
    <row r="3885" spans="1:9" x14ac:dyDescent="0.25">
      <c r="A3885" s="1">
        <v>40443</v>
      </c>
      <c r="B3885">
        <v>1.39</v>
      </c>
      <c r="C3885">
        <v>1.4</v>
      </c>
      <c r="D3885">
        <v>1.32</v>
      </c>
      <c r="E3885">
        <v>1.32</v>
      </c>
      <c r="F3885">
        <v>14442255</v>
      </c>
      <c r="G3885">
        <v>9.7871749862863417</v>
      </c>
      <c r="H3885">
        <v>9.7633241758241933</v>
      </c>
      <c r="I3885" s="2">
        <f>tsla_14yr_avg[[#This Row],[Average_14Y_Centered]]-tsla_14yr_avg[[#This Row],[MANUAL ROLLING AVERAGE]]</f>
        <v>2.3850810462148431E-2</v>
      </c>
    </row>
    <row r="3886" spans="1:9" x14ac:dyDescent="0.25">
      <c r="A3886" s="1">
        <v>40442</v>
      </c>
      <c r="B3886">
        <v>1.39</v>
      </c>
      <c r="C3886">
        <v>1.44</v>
      </c>
      <c r="D3886">
        <v>1.38</v>
      </c>
      <c r="E3886">
        <v>1.38</v>
      </c>
      <c r="F3886">
        <v>11940012</v>
      </c>
      <c r="G3886">
        <v>9.779698133918771</v>
      </c>
      <c r="H3886">
        <v>9.7549422759758286</v>
      </c>
      <c r="I3886" s="2">
        <f>tsla_14yr_avg[[#This Row],[Average_14Y_Centered]]-tsla_14yr_avg[[#This Row],[MANUAL ROLLING AVERAGE]]</f>
        <v>2.4755857942942328E-2</v>
      </c>
    </row>
    <row r="3887" spans="1:9" x14ac:dyDescent="0.25">
      <c r="A3887" s="1">
        <v>40441</v>
      </c>
      <c r="B3887">
        <v>1.38</v>
      </c>
      <c r="C3887">
        <v>1.42</v>
      </c>
      <c r="D3887">
        <v>1.34</v>
      </c>
      <c r="E3887">
        <v>1.4</v>
      </c>
      <c r="F3887">
        <v>14212140</v>
      </c>
      <c r="G3887">
        <v>9.7716529379461843</v>
      </c>
      <c r="H3887">
        <v>9.7461881188118991</v>
      </c>
      <c r="I3887" s="2">
        <f>tsla_14yr_avg[[#This Row],[Average_14Y_Centered]]-tsla_14yr_avg[[#This Row],[MANUAL ROLLING AVERAGE]]</f>
        <v>2.5464819134285221E-2</v>
      </c>
    </row>
    <row r="3888" spans="1:9" x14ac:dyDescent="0.25">
      <c r="A3888" s="1">
        <v>40438</v>
      </c>
      <c r="B3888">
        <v>1.4</v>
      </c>
      <c r="C3888">
        <v>1.42</v>
      </c>
      <c r="D3888">
        <v>1.32</v>
      </c>
      <c r="E3888">
        <v>1.35</v>
      </c>
      <c r="F3888">
        <v>17976888</v>
      </c>
      <c r="G3888">
        <v>9.7461881188118813</v>
      </c>
      <c r="H3888">
        <v>9.7376169510181825</v>
      </c>
      <c r="I3888" s="2">
        <f>tsla_14yr_avg[[#This Row],[Average_14Y_Centered]]-tsla_14yr_avg[[#This Row],[MANUAL ROLLING AVERAGE]]</f>
        <v>8.5711677936988195E-3</v>
      </c>
    </row>
    <row r="3889" spans="1:9" x14ac:dyDescent="0.25">
      <c r="A3889" s="1">
        <v>40437</v>
      </c>
      <c r="B3889">
        <v>1.48</v>
      </c>
      <c r="C3889">
        <v>1.54</v>
      </c>
      <c r="D3889">
        <v>1.39</v>
      </c>
      <c r="E3889">
        <v>1.4</v>
      </c>
      <c r="F3889">
        <v>40288241</v>
      </c>
      <c r="G3889">
        <v>9.7461881188118813</v>
      </c>
      <c r="H3889">
        <v>9.7291134361233684</v>
      </c>
      <c r="I3889" s="2">
        <f>tsla_14yr_avg[[#This Row],[Average_14Y_Centered]]-tsla_14yr_avg[[#This Row],[MANUAL ROLLING AVERAGE]]</f>
        <v>1.7074682688512866E-2</v>
      </c>
    </row>
    <row r="3890" spans="1:9" x14ac:dyDescent="0.25">
      <c r="A3890" s="1">
        <v>40436</v>
      </c>
      <c r="B3890">
        <v>1.4</v>
      </c>
      <c r="C3890">
        <v>1.47</v>
      </c>
      <c r="D3890">
        <v>1.39</v>
      </c>
      <c r="E3890">
        <v>1.47</v>
      </c>
      <c r="F3890">
        <v>10271382</v>
      </c>
      <c r="G3890">
        <v>9.7461881188118813</v>
      </c>
      <c r="H3890">
        <v>9.7210192837465765</v>
      </c>
      <c r="I3890" s="2">
        <f>tsla_14yr_avg[[#This Row],[Average_14Y_Centered]]-tsla_14yr_avg[[#This Row],[MANUAL ROLLING AVERAGE]]</f>
        <v>2.5168835065304762E-2</v>
      </c>
    </row>
    <row r="3891" spans="1:9" x14ac:dyDescent="0.25">
      <c r="A3891" s="1">
        <v>40435</v>
      </c>
      <c r="B3891">
        <v>1.37</v>
      </c>
      <c r="C3891">
        <v>1.44</v>
      </c>
      <c r="D3891">
        <v>1.37</v>
      </c>
      <c r="E3891">
        <v>1.41</v>
      </c>
      <c r="F3891">
        <v>9819445</v>
      </c>
      <c r="G3891">
        <v>9.7376169510181612</v>
      </c>
      <c r="H3891">
        <v>9.7130485115766465</v>
      </c>
      <c r="I3891" s="2">
        <f>tsla_14yr_avg[[#This Row],[Average_14Y_Centered]]-tsla_14yr_avg[[#This Row],[MANUAL ROLLING AVERAGE]]</f>
        <v>2.4568439441514656E-2</v>
      </c>
    </row>
    <row r="3892" spans="1:9" x14ac:dyDescent="0.25">
      <c r="A3892" s="1">
        <v>40434</v>
      </c>
      <c r="B3892">
        <v>1.39</v>
      </c>
      <c r="C3892">
        <v>1.39</v>
      </c>
      <c r="D3892">
        <v>1.37</v>
      </c>
      <c r="E3892">
        <v>1.38</v>
      </c>
      <c r="F3892">
        <v>5410551</v>
      </c>
      <c r="G3892">
        <v>9.7291134361233471</v>
      </c>
      <c r="H3892">
        <v>9.705030336458929</v>
      </c>
      <c r="I3892" s="2">
        <f>tsla_14yr_avg[[#This Row],[Average_14Y_Centered]]-tsla_14yr_avg[[#This Row],[MANUAL ROLLING AVERAGE]]</f>
        <v>2.4083099664418128E-2</v>
      </c>
    </row>
    <row r="3893" spans="1:9" x14ac:dyDescent="0.25">
      <c r="A3893" s="1">
        <v>40431</v>
      </c>
      <c r="B3893">
        <v>1.38</v>
      </c>
      <c r="C3893">
        <v>1.4</v>
      </c>
      <c r="D3893">
        <v>1.32</v>
      </c>
      <c r="E3893">
        <v>1.34</v>
      </c>
      <c r="F3893">
        <v>5798572</v>
      </c>
      <c r="G3893">
        <v>9.7050303364589077</v>
      </c>
      <c r="H3893">
        <v>9.6977538631346789</v>
      </c>
      <c r="I3893" s="2">
        <f>tsla_14yr_avg[[#This Row],[Average_14Y_Centered]]-tsla_14yr_avg[[#This Row],[MANUAL ROLLING AVERAGE]]</f>
        <v>7.2764733242287605E-3</v>
      </c>
    </row>
    <row r="3894" spans="1:9" x14ac:dyDescent="0.25">
      <c r="A3894" s="1">
        <v>40430</v>
      </c>
      <c r="B3894">
        <v>1.4</v>
      </c>
      <c r="C3894">
        <v>1.4</v>
      </c>
      <c r="D3894">
        <v>1.38</v>
      </c>
      <c r="E3894">
        <v>1.38</v>
      </c>
      <c r="F3894">
        <v>5642962</v>
      </c>
      <c r="G3894">
        <v>9.7050303364589077</v>
      </c>
      <c r="H3894">
        <v>9.6902043070127206</v>
      </c>
      <c r="I3894" s="2">
        <f>tsla_14yr_avg[[#This Row],[Average_14Y_Centered]]-tsla_14yr_avg[[#This Row],[MANUAL ROLLING AVERAGE]]</f>
        <v>1.482602944618705E-2</v>
      </c>
    </row>
    <row r="3895" spans="1:9" x14ac:dyDescent="0.25">
      <c r="A3895" s="1">
        <v>40429</v>
      </c>
      <c r="B3895">
        <v>1.38</v>
      </c>
      <c r="C3895">
        <v>1.4</v>
      </c>
      <c r="D3895">
        <v>1.37</v>
      </c>
      <c r="E3895">
        <v>1.39</v>
      </c>
      <c r="F3895">
        <v>4325734</v>
      </c>
      <c r="G3895">
        <v>9.7050303364589077</v>
      </c>
      <c r="H3895">
        <v>9.6828674033149333</v>
      </c>
      <c r="I3895" s="2">
        <f>tsla_14yr_avg[[#This Row],[Average_14Y_Centered]]-tsla_14yr_avg[[#This Row],[MANUAL ROLLING AVERAGE]]</f>
        <v>2.2162933143974328E-2</v>
      </c>
    </row>
    <row r="3896" spans="1:9" x14ac:dyDescent="0.25">
      <c r="A3896" s="1">
        <v>40428</v>
      </c>
      <c r="B3896">
        <v>1.37</v>
      </c>
      <c r="C3896">
        <v>1.4</v>
      </c>
      <c r="D3896">
        <v>1.37</v>
      </c>
      <c r="E3896">
        <v>1.37</v>
      </c>
      <c r="F3896">
        <v>3650029</v>
      </c>
      <c r="G3896">
        <v>9.6977538631346594</v>
      </c>
      <c r="H3896">
        <v>9.675334438916547</v>
      </c>
      <c r="I3896" s="2">
        <f>tsla_14yr_avg[[#This Row],[Average_14Y_Centered]]-tsla_14yr_avg[[#This Row],[MANUAL ROLLING AVERAGE]]</f>
        <v>2.2419424218112383E-2</v>
      </c>
    </row>
    <row r="3897" spans="1:9" x14ac:dyDescent="0.25">
      <c r="A3897" s="1">
        <v>40424</v>
      </c>
      <c r="B3897">
        <v>1.39</v>
      </c>
      <c r="C3897">
        <v>1.42</v>
      </c>
      <c r="D3897">
        <v>1.38</v>
      </c>
      <c r="E3897">
        <v>1.4</v>
      </c>
      <c r="F3897">
        <v>6521347</v>
      </c>
      <c r="G3897">
        <v>9.6753344389165292</v>
      </c>
      <c r="H3897">
        <v>9.6675829646017881</v>
      </c>
      <c r="I3897" s="2">
        <f>tsla_14yr_avg[[#This Row],[Average_14Y_Centered]]-tsla_14yr_avg[[#This Row],[MANUAL ROLLING AVERAGE]]</f>
        <v>7.7514743147411025E-3</v>
      </c>
    </row>
    <row r="3898" spans="1:9" x14ac:dyDescent="0.25">
      <c r="A3898" s="1">
        <v>40423</v>
      </c>
      <c r="B3898">
        <v>1.36</v>
      </c>
      <c r="C3898">
        <v>1.42</v>
      </c>
      <c r="D3898">
        <v>1.35</v>
      </c>
      <c r="E3898">
        <v>1.4</v>
      </c>
      <c r="F3898">
        <v>7305908</v>
      </c>
      <c r="G3898">
        <v>9.6753344389165292</v>
      </c>
      <c r="H3898">
        <v>9.6598007747648182</v>
      </c>
      <c r="I3898" s="2">
        <f>tsla_14yr_avg[[#This Row],[Average_14Y_Centered]]-tsla_14yr_avg[[#This Row],[MANUAL ROLLING AVERAGE]]</f>
        <v>1.553366415171098E-2</v>
      </c>
    </row>
    <row r="3899" spans="1:9" x14ac:dyDescent="0.25">
      <c r="A3899" s="1">
        <v>40422</v>
      </c>
      <c r="B3899">
        <v>1.31</v>
      </c>
      <c r="C3899">
        <v>1.38</v>
      </c>
      <c r="D3899">
        <v>1.31</v>
      </c>
      <c r="E3899">
        <v>1.36</v>
      </c>
      <c r="F3899">
        <v>7435283</v>
      </c>
      <c r="G3899">
        <v>9.6753344389165292</v>
      </c>
      <c r="H3899">
        <v>9.6521096345515147</v>
      </c>
      <c r="I3899" s="2">
        <f>tsla_14yr_avg[[#This Row],[Average_14Y_Centered]]-tsla_14yr_avg[[#This Row],[MANUAL ROLLING AVERAGE]]</f>
        <v>2.3224804365014506E-2</v>
      </c>
    </row>
    <row r="3900" spans="1:9" x14ac:dyDescent="0.25">
      <c r="A3900" s="1">
        <v>40421</v>
      </c>
      <c r="B3900">
        <v>1.31</v>
      </c>
      <c r="C3900">
        <v>1.32</v>
      </c>
      <c r="D3900">
        <v>1.29</v>
      </c>
      <c r="E3900">
        <v>1.3</v>
      </c>
      <c r="F3900">
        <v>3015183</v>
      </c>
      <c r="G3900">
        <v>9.6675829646017704</v>
      </c>
      <c r="H3900">
        <v>9.6446260387811815</v>
      </c>
      <c r="I3900" s="2">
        <f>tsla_14yr_avg[[#This Row],[Average_14Y_Centered]]-tsla_14yr_avg[[#This Row],[MANUAL ROLLING AVERAGE]]</f>
        <v>2.2956925820588836E-2</v>
      </c>
    </row>
    <row r="3901" spans="1:9" x14ac:dyDescent="0.25">
      <c r="A3901" s="1">
        <v>40420</v>
      </c>
      <c r="B3901">
        <v>1.31</v>
      </c>
      <c r="C3901">
        <v>1.35</v>
      </c>
      <c r="D3901">
        <v>1.31</v>
      </c>
      <c r="E3901">
        <v>1.32</v>
      </c>
      <c r="F3901">
        <v>10990976</v>
      </c>
      <c r="G3901">
        <v>9.659800774764804</v>
      </c>
      <c r="H3901">
        <v>9.6372006651884874</v>
      </c>
      <c r="I3901" s="2">
        <f>tsla_14yr_avg[[#This Row],[Average_14Y_Centered]]-tsla_14yr_avg[[#This Row],[MANUAL ROLLING AVERAGE]]</f>
        <v>2.260010957631664E-2</v>
      </c>
    </row>
    <row r="3902" spans="1:9" x14ac:dyDescent="0.25">
      <c r="A3902" s="1">
        <v>40417</v>
      </c>
      <c r="B3902">
        <v>1.32</v>
      </c>
      <c r="C3902">
        <v>1.32</v>
      </c>
      <c r="D3902">
        <v>1.3</v>
      </c>
      <c r="E3902">
        <v>1.31</v>
      </c>
      <c r="F3902">
        <v>5694637</v>
      </c>
      <c r="G3902">
        <v>9.6372006651884714</v>
      </c>
      <c r="H3902">
        <v>9.6296783139212589</v>
      </c>
      <c r="I3902" s="2">
        <f>tsla_14yr_avg[[#This Row],[Average_14Y_Centered]]-tsla_14yr_avg[[#This Row],[MANUAL ROLLING AVERAGE]]</f>
        <v>7.5223512672124571E-3</v>
      </c>
    </row>
    <row r="3903" spans="1:9" x14ac:dyDescent="0.25">
      <c r="A3903" s="1">
        <v>40416</v>
      </c>
      <c r="B3903">
        <v>1.33</v>
      </c>
      <c r="C3903">
        <v>1.35</v>
      </c>
      <c r="D3903">
        <v>1.31</v>
      </c>
      <c r="E3903">
        <v>1.32</v>
      </c>
      <c r="F3903">
        <v>6506047</v>
      </c>
      <c r="G3903">
        <v>9.6372006651884714</v>
      </c>
      <c r="H3903">
        <v>9.6219644839067815</v>
      </c>
      <c r="I3903" s="2">
        <f>tsla_14yr_avg[[#This Row],[Average_14Y_Centered]]-tsla_14yr_avg[[#This Row],[MANUAL ROLLING AVERAGE]]</f>
        <v>1.5236181281689909E-2</v>
      </c>
    </row>
    <row r="3904" spans="1:9" x14ac:dyDescent="0.25">
      <c r="A3904" s="1">
        <v>40415</v>
      </c>
      <c r="B3904">
        <v>1.28</v>
      </c>
      <c r="C3904">
        <v>1.33</v>
      </c>
      <c r="D3904">
        <v>1.24</v>
      </c>
      <c r="E3904">
        <v>1.33</v>
      </c>
      <c r="F3904">
        <v>7549343</v>
      </c>
      <c r="G3904">
        <v>9.6372006651884714</v>
      </c>
      <c r="H3904">
        <v>9.6142476401998973</v>
      </c>
      <c r="I3904" s="2">
        <f>tsla_14yr_avg[[#This Row],[Average_14Y_Centered]]-tsla_14yr_avg[[#This Row],[MANUAL ROLLING AVERAGE]]</f>
        <v>2.29530249885741E-2</v>
      </c>
    </row>
    <row r="3905" spans="1:9" x14ac:dyDescent="0.25">
      <c r="A3905" s="1">
        <v>40414</v>
      </c>
      <c r="B3905">
        <v>1.28</v>
      </c>
      <c r="C3905">
        <v>1.31</v>
      </c>
      <c r="D3905">
        <v>1.26</v>
      </c>
      <c r="E3905">
        <v>1.28</v>
      </c>
      <c r="F3905">
        <v>10096120</v>
      </c>
      <c r="G3905">
        <v>9.629678313921243</v>
      </c>
      <c r="H3905">
        <v>9.6069444444444549</v>
      </c>
      <c r="I3905" s="2">
        <f>tsla_14yr_avg[[#This Row],[Average_14Y_Centered]]-tsla_14yr_avg[[#This Row],[MANUAL ROLLING AVERAGE]]</f>
        <v>2.2733869476788016E-2</v>
      </c>
    </row>
    <row r="3906" spans="1:9" x14ac:dyDescent="0.25">
      <c r="A3906" s="1">
        <v>40413</v>
      </c>
      <c r="B3906">
        <v>1.27</v>
      </c>
      <c r="C3906">
        <v>1.36</v>
      </c>
      <c r="D3906">
        <v>1.27</v>
      </c>
      <c r="E3906">
        <v>1.34</v>
      </c>
      <c r="F3906">
        <v>16320452</v>
      </c>
      <c r="G3906">
        <v>9.6219644839067708</v>
      </c>
      <c r="H3906">
        <v>9.5997665369649887</v>
      </c>
      <c r="I3906" s="2">
        <f>tsla_14yr_avg[[#This Row],[Average_14Y_Centered]]-tsla_14yr_avg[[#This Row],[MANUAL ROLLING AVERAGE]]</f>
        <v>2.2197946941782121E-2</v>
      </c>
    </row>
    <row r="3907" spans="1:9" x14ac:dyDescent="0.25">
      <c r="A3907" s="1">
        <v>40410</v>
      </c>
      <c r="B3907">
        <v>1.24</v>
      </c>
      <c r="C3907">
        <v>1.27</v>
      </c>
      <c r="D3907">
        <v>1.23</v>
      </c>
      <c r="E3907">
        <v>1.27</v>
      </c>
      <c r="F3907">
        <v>4462490</v>
      </c>
      <c r="G3907">
        <v>9.5997665369649798</v>
      </c>
      <c r="H3907">
        <v>9.5922246941045692</v>
      </c>
      <c r="I3907" s="2">
        <f>tsla_14yr_avg[[#This Row],[Average_14Y_Centered]]-tsla_14yr_avg[[#This Row],[MANUAL ROLLING AVERAGE]]</f>
        <v>7.5418428604105969E-3</v>
      </c>
    </row>
    <row r="3908" spans="1:9" x14ac:dyDescent="0.25">
      <c r="A3908" s="1">
        <v>40409</v>
      </c>
      <c r="B3908">
        <v>1.24</v>
      </c>
      <c r="C3908">
        <v>1.28</v>
      </c>
      <c r="D3908">
        <v>1.22</v>
      </c>
      <c r="E3908">
        <v>1.25</v>
      </c>
      <c r="F3908">
        <v>8686239</v>
      </c>
      <c r="G3908">
        <v>9.5997665369649798</v>
      </c>
      <c r="H3908">
        <v>9.5845075125208758</v>
      </c>
      <c r="I3908" s="2">
        <f>tsla_14yr_avg[[#This Row],[Average_14Y_Centered]]-tsla_14yr_avg[[#This Row],[MANUAL ROLLING AVERAGE]]</f>
        <v>1.5259024444103986E-2</v>
      </c>
    </row>
    <row r="3909" spans="1:9" x14ac:dyDescent="0.25">
      <c r="A3909" s="1">
        <v>40408</v>
      </c>
      <c r="B3909">
        <v>1.31</v>
      </c>
      <c r="C3909">
        <v>1.31</v>
      </c>
      <c r="D3909">
        <v>1.24</v>
      </c>
      <c r="E3909">
        <v>1.25</v>
      </c>
      <c r="F3909">
        <v>9019989</v>
      </c>
      <c r="G3909">
        <v>9.5997665369649798</v>
      </c>
      <c r="H3909">
        <v>9.5763752783964478</v>
      </c>
      <c r="I3909" s="2">
        <f>tsla_14yr_avg[[#This Row],[Average_14Y_Centered]]-tsla_14yr_avg[[#This Row],[MANUAL ROLLING AVERAGE]]</f>
        <v>2.3391258568532081E-2</v>
      </c>
    </row>
    <row r="3910" spans="1:9" x14ac:dyDescent="0.25">
      <c r="A3910" s="1">
        <v>40407</v>
      </c>
      <c r="B3910">
        <v>1.26</v>
      </c>
      <c r="C3910">
        <v>1.29</v>
      </c>
      <c r="D3910">
        <v>1.25</v>
      </c>
      <c r="E3910">
        <v>1.28</v>
      </c>
      <c r="F3910">
        <v>6718222</v>
      </c>
      <c r="G3910">
        <v>9.5922246941045604</v>
      </c>
      <c r="H3910">
        <v>9.5682506963788381</v>
      </c>
      <c r="I3910" s="2">
        <f>tsla_14yr_avg[[#This Row],[Average_14Y_Centered]]-tsla_14yr_avg[[#This Row],[MANUAL ROLLING AVERAGE]]</f>
        <v>2.3973997725722285E-2</v>
      </c>
    </row>
    <row r="3911" spans="1:9" x14ac:dyDescent="0.25">
      <c r="A3911" s="1">
        <v>40406</v>
      </c>
      <c r="B3911">
        <v>1.23</v>
      </c>
      <c r="C3911">
        <v>1.25</v>
      </c>
      <c r="D3911">
        <v>1.22</v>
      </c>
      <c r="E3911">
        <v>1.25</v>
      </c>
      <c r="F3911">
        <v>7293172</v>
      </c>
      <c r="G3911">
        <v>9.5845075125208687</v>
      </c>
      <c r="H3911">
        <v>9.5600668896321146</v>
      </c>
      <c r="I3911" s="2">
        <f>tsla_14yr_avg[[#This Row],[Average_14Y_Centered]]-tsla_14yr_avg[[#This Row],[MANUAL ROLLING AVERAGE]]</f>
        <v>2.4440622888754149E-2</v>
      </c>
    </row>
    <row r="3912" spans="1:9" x14ac:dyDescent="0.25">
      <c r="A3912" s="1">
        <v>40403</v>
      </c>
      <c r="B3912">
        <v>1.21</v>
      </c>
      <c r="C3912">
        <v>1.23</v>
      </c>
      <c r="D3912">
        <v>1.18</v>
      </c>
      <c r="E3912">
        <v>1.22</v>
      </c>
      <c r="F3912">
        <v>9517705</v>
      </c>
      <c r="G3912">
        <v>9.5600668896321075</v>
      </c>
      <c r="H3912">
        <v>9.5520914668153996</v>
      </c>
      <c r="I3912" s="2">
        <f>tsla_14yr_avg[[#This Row],[Average_14Y_Centered]]-tsla_14yr_avg[[#This Row],[MANUAL ROLLING AVERAGE]]</f>
        <v>7.9754228167079333E-3</v>
      </c>
    </row>
    <row r="3913" spans="1:9" x14ac:dyDescent="0.25">
      <c r="A3913" s="1">
        <v>40402</v>
      </c>
      <c r="B3913">
        <v>1.19</v>
      </c>
      <c r="C3913">
        <v>1.19</v>
      </c>
      <c r="D3913">
        <v>1.1599999999999999</v>
      </c>
      <c r="E3913">
        <v>1.17</v>
      </c>
      <c r="F3913">
        <v>10369227</v>
      </c>
      <c r="G3913">
        <v>9.5600668896321075</v>
      </c>
      <c r="H3913">
        <v>9.5442020089285773</v>
      </c>
      <c r="I3913" s="2">
        <f>tsla_14yr_avg[[#This Row],[Average_14Y_Centered]]-tsla_14yr_avg[[#This Row],[MANUAL ROLLING AVERAGE]]</f>
        <v>1.5864880703530204E-2</v>
      </c>
    </row>
    <row r="3914" spans="1:9" x14ac:dyDescent="0.25">
      <c r="A3914" s="1">
        <v>40401</v>
      </c>
      <c r="B3914">
        <v>1.25</v>
      </c>
      <c r="C3914">
        <v>1.26</v>
      </c>
      <c r="D3914">
        <v>1.19</v>
      </c>
      <c r="E3914">
        <v>1.19</v>
      </c>
      <c r="F3914">
        <v>11964762</v>
      </c>
      <c r="G3914">
        <v>9.5600668896321075</v>
      </c>
      <c r="H3914">
        <v>9.535996649916255</v>
      </c>
      <c r="I3914" s="2">
        <f>tsla_14yr_avg[[#This Row],[Average_14Y_Centered]]-tsla_14yr_avg[[#This Row],[MANUAL ROLLING AVERAGE]]</f>
        <v>2.4070239715852537E-2</v>
      </c>
    </row>
    <row r="3915" spans="1:9" x14ac:dyDescent="0.25">
      <c r="A3915" s="1">
        <v>40400</v>
      </c>
      <c r="B3915">
        <v>1.31</v>
      </c>
      <c r="C3915">
        <v>1.31</v>
      </c>
      <c r="D3915">
        <v>1.25</v>
      </c>
      <c r="E3915">
        <v>1.27</v>
      </c>
      <c r="F3915">
        <v>19219310</v>
      </c>
      <c r="G3915">
        <v>9.5520914668153942</v>
      </c>
      <c r="H3915">
        <v>9.5277206703910675</v>
      </c>
      <c r="I3915" s="2">
        <f>tsla_14yr_avg[[#This Row],[Average_14Y_Centered]]-tsla_14yr_avg[[#This Row],[MANUAL ROLLING AVERAGE]]</f>
        <v>2.4370796424326713E-2</v>
      </c>
    </row>
    <row r="3916" spans="1:9" x14ac:dyDescent="0.25">
      <c r="A3916" s="1">
        <v>40399</v>
      </c>
      <c r="B3916">
        <v>1.33</v>
      </c>
      <c r="C3916">
        <v>1.33</v>
      </c>
      <c r="D3916">
        <v>1.3</v>
      </c>
      <c r="E3916">
        <v>1.31</v>
      </c>
      <c r="F3916">
        <v>12189854</v>
      </c>
      <c r="G3916">
        <v>9.5442020089285702</v>
      </c>
      <c r="H3916">
        <v>9.5198099496925686</v>
      </c>
      <c r="I3916" s="2">
        <f>tsla_14yr_avg[[#This Row],[Average_14Y_Centered]]-tsla_14yr_avg[[#This Row],[MANUAL ROLLING AVERAGE]]</f>
        <v>2.4392059236001629E-2</v>
      </c>
    </row>
    <row r="3917" spans="1:9" x14ac:dyDescent="0.25">
      <c r="A3917" s="1">
        <v>40396</v>
      </c>
      <c r="B3917">
        <v>1.34</v>
      </c>
      <c r="C3917">
        <v>1.34</v>
      </c>
      <c r="D3917">
        <v>1.3</v>
      </c>
      <c r="E3917">
        <v>1.31</v>
      </c>
      <c r="F3917">
        <v>11132083</v>
      </c>
      <c r="G3917">
        <v>9.519809949692565</v>
      </c>
      <c r="H3917">
        <v>9.5118288590604081</v>
      </c>
      <c r="I3917" s="2">
        <f>tsla_14yr_avg[[#This Row],[Average_14Y_Centered]]-tsla_14yr_avg[[#This Row],[MANUAL ROLLING AVERAGE]]</f>
        <v>7.9810906321569064E-3</v>
      </c>
    </row>
    <row r="3918" spans="1:9" x14ac:dyDescent="0.25">
      <c r="A3918" s="1">
        <v>40395</v>
      </c>
      <c r="B3918">
        <v>1.44</v>
      </c>
      <c r="C3918">
        <v>1.44</v>
      </c>
      <c r="D3918">
        <v>1.34</v>
      </c>
      <c r="E3918">
        <v>1.36</v>
      </c>
      <c r="F3918">
        <v>11945712</v>
      </c>
      <c r="G3918">
        <v>9.519809949692565</v>
      </c>
      <c r="H3918">
        <v>9.5042025741466212</v>
      </c>
      <c r="I3918" s="2">
        <f>tsla_14yr_avg[[#This Row],[Average_14Y_Centered]]-tsla_14yr_avg[[#This Row],[MANUAL ROLLING AVERAGE]]</f>
        <v>1.5607375545943825E-2</v>
      </c>
    </row>
    <row r="3919" spans="1:9" x14ac:dyDescent="0.25">
      <c r="A3919" s="1">
        <v>40394</v>
      </c>
      <c r="B3919">
        <v>1.46</v>
      </c>
      <c r="C3919">
        <v>1.48</v>
      </c>
      <c r="D3919">
        <v>1.39</v>
      </c>
      <c r="E3919">
        <v>1.42</v>
      </c>
      <c r="F3919">
        <v>13811353</v>
      </c>
      <c r="G3919">
        <v>9.519809949692565</v>
      </c>
      <c r="H3919">
        <v>9.4973572228443519</v>
      </c>
      <c r="I3919" s="2">
        <f>tsla_14yr_avg[[#This Row],[Average_14Y_Centered]]-tsla_14yr_avg[[#This Row],[MANUAL ROLLING AVERAGE]]</f>
        <v>2.2452726848213089E-2</v>
      </c>
    </row>
    <row r="3920" spans="1:9" x14ac:dyDescent="0.25">
      <c r="A3920" s="1">
        <v>40393</v>
      </c>
      <c r="B3920">
        <v>1.4</v>
      </c>
      <c r="C3920">
        <v>1.46</v>
      </c>
      <c r="D3920">
        <v>1.39</v>
      </c>
      <c r="E3920">
        <v>1.46</v>
      </c>
      <c r="F3920">
        <v>18465364</v>
      </c>
      <c r="G3920">
        <v>9.511828859060401</v>
      </c>
      <c r="H3920">
        <v>9.4907450980392234</v>
      </c>
      <c r="I3920" s="2">
        <f>tsla_14yr_avg[[#This Row],[Average_14Y_Centered]]-tsla_14yr_avg[[#This Row],[MANUAL ROLLING AVERAGE]]</f>
        <v>2.1083761021177594E-2</v>
      </c>
    </row>
    <row r="3921" spans="1:9" x14ac:dyDescent="0.25">
      <c r="A3921" s="1">
        <v>40392</v>
      </c>
      <c r="B3921">
        <v>1.37</v>
      </c>
      <c r="C3921">
        <v>1.4</v>
      </c>
      <c r="D3921">
        <v>1.36</v>
      </c>
      <c r="E3921">
        <v>1.39</v>
      </c>
      <c r="F3921">
        <v>10787186</v>
      </c>
      <c r="G3921">
        <v>9.5042025741466141</v>
      </c>
      <c r="H3921">
        <v>9.4839798206278125</v>
      </c>
      <c r="I3921" s="2">
        <f>tsla_14yr_avg[[#This Row],[Average_14Y_Centered]]-tsla_14yr_avg[[#This Row],[MANUAL ROLLING AVERAGE]]</f>
        <v>2.0222753518801539E-2</v>
      </c>
    </row>
    <row r="3922" spans="1:9" x14ac:dyDescent="0.25">
      <c r="A3922" s="1">
        <v>40389</v>
      </c>
      <c r="B3922">
        <v>1.35</v>
      </c>
      <c r="C3922">
        <v>1.36</v>
      </c>
      <c r="D3922">
        <v>1.3</v>
      </c>
      <c r="E3922">
        <v>1.33</v>
      </c>
      <c r="F3922">
        <v>6402457</v>
      </c>
      <c r="G3922">
        <v>9.4839798206278019</v>
      </c>
      <c r="H3922">
        <v>9.4767694896242354</v>
      </c>
      <c r="I3922" s="2">
        <f>tsla_14yr_avg[[#This Row],[Average_14Y_Centered]]-tsla_14yr_avg[[#This Row],[MANUAL ROLLING AVERAGE]]</f>
        <v>7.2103310035664947E-3</v>
      </c>
    </row>
    <row r="3923" spans="1:9" x14ac:dyDescent="0.25">
      <c r="A3923" s="1">
        <v>40388</v>
      </c>
      <c r="B3923">
        <v>1.38</v>
      </c>
      <c r="C3923">
        <v>1.39</v>
      </c>
      <c r="D3923">
        <v>1.33</v>
      </c>
      <c r="E3923">
        <v>1.36</v>
      </c>
      <c r="F3923">
        <v>9238659</v>
      </c>
      <c r="G3923">
        <v>9.4839798206278019</v>
      </c>
      <c r="H3923">
        <v>9.4695735129068535</v>
      </c>
      <c r="I3923" s="2">
        <f>tsla_14yr_avg[[#This Row],[Average_14Y_Centered]]-tsla_14yr_avg[[#This Row],[MANUAL ROLLING AVERAGE]]</f>
        <v>1.4406307720948419E-2</v>
      </c>
    </row>
    <row r="3924" spans="1:9" x14ac:dyDescent="0.25">
      <c r="A3924" s="1">
        <v>40387</v>
      </c>
      <c r="B3924">
        <v>1.37</v>
      </c>
      <c r="C3924">
        <v>1.39</v>
      </c>
      <c r="D3924">
        <v>1.37</v>
      </c>
      <c r="E3924">
        <v>1.38</v>
      </c>
      <c r="F3924">
        <v>7007752</v>
      </c>
      <c r="G3924">
        <v>9.4839798206278019</v>
      </c>
      <c r="H3924">
        <v>9.4620213363279095</v>
      </c>
      <c r="I3924" s="2">
        <f>tsla_14yr_avg[[#This Row],[Average_14Y_Centered]]-tsla_14yr_avg[[#This Row],[MANUAL ROLLING AVERAGE]]</f>
        <v>2.1958484299892334E-2</v>
      </c>
    </row>
    <row r="3925" spans="1:9" x14ac:dyDescent="0.25">
      <c r="A3925" s="1">
        <v>40386</v>
      </c>
      <c r="B3925">
        <v>1.39</v>
      </c>
      <c r="C3925">
        <v>1.41</v>
      </c>
      <c r="D3925">
        <v>1.35</v>
      </c>
      <c r="E3925">
        <v>1.37</v>
      </c>
      <c r="F3925">
        <v>9295135</v>
      </c>
      <c r="G3925">
        <v>9.4767694896242283</v>
      </c>
      <c r="H3925">
        <v>9.454617977528093</v>
      </c>
      <c r="I3925" s="2">
        <f>tsla_14yr_avg[[#This Row],[Average_14Y_Centered]]-tsla_14yr_avg[[#This Row],[MANUAL ROLLING AVERAGE]]</f>
        <v>2.2151512096135306E-2</v>
      </c>
    </row>
    <row r="3926" spans="1:9" x14ac:dyDescent="0.25">
      <c r="A3926" s="1">
        <v>40385</v>
      </c>
      <c r="B3926">
        <v>1.43</v>
      </c>
      <c r="C3926">
        <v>1.43</v>
      </c>
      <c r="D3926">
        <v>1.35</v>
      </c>
      <c r="E3926">
        <v>1.4</v>
      </c>
      <c r="F3926">
        <v>13836808</v>
      </c>
      <c r="G3926">
        <v>9.4695735129068463</v>
      </c>
      <c r="H3926">
        <v>9.4470994940978095</v>
      </c>
      <c r="I3926" s="2">
        <f>tsla_14yr_avg[[#This Row],[Average_14Y_Centered]]-tsla_14yr_avg[[#This Row],[MANUAL ROLLING AVERAGE]]</f>
        <v>2.2474018809036878E-2</v>
      </c>
    </row>
    <row r="3927" spans="1:9" x14ac:dyDescent="0.25">
      <c r="A3927" s="1">
        <v>40382</v>
      </c>
      <c r="B3927">
        <v>1.41</v>
      </c>
      <c r="C3927">
        <v>1.44</v>
      </c>
      <c r="D3927">
        <v>1.4</v>
      </c>
      <c r="E3927">
        <v>1.42</v>
      </c>
      <c r="F3927">
        <v>9810745</v>
      </c>
      <c r="G3927">
        <v>9.4470994940978077</v>
      </c>
      <c r="H3927">
        <v>9.4401012373453366</v>
      </c>
      <c r="I3927" s="2">
        <f>tsla_14yr_avg[[#This Row],[Average_14Y_Centered]]-tsla_14yr_avg[[#This Row],[MANUAL ROLLING AVERAGE]]</f>
        <v>6.9982567524711214E-3</v>
      </c>
    </row>
    <row r="3928" spans="1:9" x14ac:dyDescent="0.25">
      <c r="A3928" s="1">
        <v>40381</v>
      </c>
      <c r="B3928">
        <v>1.37</v>
      </c>
      <c r="C3928">
        <v>1.42</v>
      </c>
      <c r="D3928">
        <v>1.36</v>
      </c>
      <c r="E3928">
        <v>1.4</v>
      </c>
      <c r="F3928">
        <v>14435190</v>
      </c>
      <c r="G3928">
        <v>9.4470994940978077</v>
      </c>
      <c r="H3928">
        <v>9.433038829487904</v>
      </c>
      <c r="I3928" s="2">
        <f>tsla_14yr_avg[[#This Row],[Average_14Y_Centered]]-tsla_14yr_avg[[#This Row],[MANUAL ROLLING AVERAGE]]</f>
        <v>1.4060664609903739E-2</v>
      </c>
    </row>
    <row r="3929" spans="1:9" x14ac:dyDescent="0.25">
      <c r="A3929" s="1">
        <v>40380</v>
      </c>
      <c r="B3929">
        <v>1.38</v>
      </c>
      <c r="C3929">
        <v>1.39</v>
      </c>
      <c r="D3929">
        <v>1.3</v>
      </c>
      <c r="E3929">
        <v>1.35</v>
      </c>
      <c r="F3929">
        <v>18801649</v>
      </c>
      <c r="G3929">
        <v>9.4470994940978077</v>
      </c>
      <c r="H3929">
        <v>9.4261430180180188</v>
      </c>
      <c r="I3929" s="2">
        <f>tsla_14yr_avg[[#This Row],[Average_14Y_Centered]]-tsla_14yr_avg[[#This Row],[MANUAL ROLLING AVERAGE]]</f>
        <v>2.0956476079788899E-2</v>
      </c>
    </row>
    <row r="3930" spans="1:9" x14ac:dyDescent="0.25">
      <c r="A3930" s="1">
        <v>40379</v>
      </c>
      <c r="B3930">
        <v>1.46</v>
      </c>
      <c r="C3930">
        <v>1.46</v>
      </c>
      <c r="D3930">
        <v>1.34</v>
      </c>
      <c r="E3930">
        <v>1.35</v>
      </c>
      <c r="F3930">
        <v>27378493</v>
      </c>
      <c r="G3930">
        <v>9.4401012373453312</v>
      </c>
      <c r="H3930">
        <v>9.4191267605633815</v>
      </c>
      <c r="I3930" s="2">
        <f>tsla_14yr_avg[[#This Row],[Average_14Y_Centered]]-tsla_14yr_avg[[#This Row],[MANUAL ROLLING AVERAGE]]</f>
        <v>2.0974476781949747E-2</v>
      </c>
    </row>
    <row r="3931" spans="1:9" x14ac:dyDescent="0.25">
      <c r="A3931" s="1">
        <v>40378</v>
      </c>
      <c r="B3931">
        <v>1.42</v>
      </c>
      <c r="C3931">
        <v>1.48</v>
      </c>
      <c r="D3931">
        <v>1.39</v>
      </c>
      <c r="E3931">
        <v>1.46</v>
      </c>
      <c r="F3931">
        <v>37297373</v>
      </c>
      <c r="G3931">
        <v>9.4330388294879004</v>
      </c>
      <c r="H3931">
        <v>9.4124295377677587</v>
      </c>
      <c r="I3931" s="2">
        <f>tsla_14yr_avg[[#This Row],[Average_14Y_Centered]]-tsla_14yr_avg[[#This Row],[MANUAL ROLLING AVERAGE]]</f>
        <v>2.0609291720141698E-2</v>
      </c>
    </row>
    <row r="3932" spans="1:9" x14ac:dyDescent="0.25">
      <c r="A3932" s="1">
        <v>40375</v>
      </c>
      <c r="B3932">
        <v>1.38</v>
      </c>
      <c r="C3932">
        <v>1.42</v>
      </c>
      <c r="D3932">
        <v>1.34</v>
      </c>
      <c r="E3932">
        <v>1.38</v>
      </c>
      <c r="F3932">
        <v>39318190</v>
      </c>
      <c r="G3932">
        <v>9.4124295377677569</v>
      </c>
      <c r="H3932">
        <v>9.4054145516074481</v>
      </c>
      <c r="I3932" s="2">
        <f>tsla_14yr_avg[[#This Row],[Average_14Y_Centered]]-tsla_14yr_avg[[#This Row],[MANUAL ROLLING AVERAGE]]</f>
        <v>7.0149861603088226E-3</v>
      </c>
    </row>
    <row r="3933" spans="1:9" x14ac:dyDescent="0.25">
      <c r="A3933" s="1">
        <v>40374</v>
      </c>
      <c r="B3933">
        <v>1.33</v>
      </c>
      <c r="C3933">
        <v>1.43</v>
      </c>
      <c r="D3933">
        <v>1.27</v>
      </c>
      <c r="E3933">
        <v>1.33</v>
      </c>
      <c r="F3933">
        <v>56179513</v>
      </c>
      <c r="G3933">
        <v>9.4124295377677569</v>
      </c>
      <c r="H3933">
        <v>9.3985553047404142</v>
      </c>
      <c r="I3933" s="2">
        <f>tsla_14yr_avg[[#This Row],[Average_14Y_Centered]]-tsla_14yr_avg[[#This Row],[MANUAL ROLLING AVERAGE]]</f>
        <v>1.3874233027342697E-2</v>
      </c>
    </row>
    <row r="3934" spans="1:9" x14ac:dyDescent="0.25">
      <c r="A3934" s="1">
        <v>40373</v>
      </c>
      <c r="B3934">
        <v>1.2</v>
      </c>
      <c r="C3934">
        <v>1.34</v>
      </c>
      <c r="D3934">
        <v>1.18</v>
      </c>
      <c r="E3934">
        <v>1.32</v>
      </c>
      <c r="F3934">
        <v>62941715</v>
      </c>
      <c r="G3934">
        <v>9.4124295377677569</v>
      </c>
      <c r="H3934">
        <v>9.3914568040655109</v>
      </c>
      <c r="I3934" s="2">
        <f>tsla_14yr_avg[[#This Row],[Average_14Y_Centered]]-tsla_14yr_avg[[#This Row],[MANUAL ROLLING AVERAGE]]</f>
        <v>2.097273370224606E-2</v>
      </c>
    </row>
    <row r="3935" spans="1:9" x14ac:dyDescent="0.25">
      <c r="A3935" s="1">
        <v>40372</v>
      </c>
      <c r="B3935">
        <v>1.1599999999999999</v>
      </c>
      <c r="C3935">
        <v>1.24</v>
      </c>
      <c r="D3935">
        <v>1.1299999999999999</v>
      </c>
      <c r="E3935">
        <v>1.21</v>
      </c>
      <c r="F3935">
        <v>40200941</v>
      </c>
      <c r="G3935">
        <v>9.4054145516074463</v>
      </c>
      <c r="H3935">
        <v>9.3844406779661078</v>
      </c>
      <c r="I3935" s="2">
        <f>tsla_14yr_avg[[#This Row],[Average_14Y_Centered]]-tsla_14yr_avg[[#This Row],[MANUAL ROLLING AVERAGE]]</f>
        <v>2.0973873641338514E-2</v>
      </c>
    </row>
    <row r="3936" spans="1:9" x14ac:dyDescent="0.25">
      <c r="A3936" s="1">
        <v>40371</v>
      </c>
      <c r="B3936">
        <v>1.2</v>
      </c>
      <c r="C3936">
        <v>1.2</v>
      </c>
      <c r="D3936">
        <v>1.1299999999999999</v>
      </c>
      <c r="E3936">
        <v>1.1399999999999999</v>
      </c>
      <c r="F3936">
        <v>33053584</v>
      </c>
      <c r="G3936">
        <v>9.3985553047404071</v>
      </c>
      <c r="H3936">
        <v>9.377834934991526</v>
      </c>
      <c r="I3936" s="2">
        <f>tsla_14yr_avg[[#This Row],[Average_14Y_Centered]]-tsla_14yr_avg[[#This Row],[MANUAL ROLLING AVERAGE]]</f>
        <v>2.072036974888114E-2</v>
      </c>
    </row>
    <row r="3937" spans="1:9" x14ac:dyDescent="0.25">
      <c r="A3937" s="1">
        <v>40368</v>
      </c>
      <c r="B3937">
        <v>1.17</v>
      </c>
      <c r="C3937">
        <v>1.19</v>
      </c>
      <c r="D3937">
        <v>1.1000000000000001</v>
      </c>
      <c r="E3937">
        <v>1.1599999999999999</v>
      </c>
      <c r="F3937">
        <v>60879153</v>
      </c>
      <c r="G3937">
        <v>9.3778349349915207</v>
      </c>
      <c r="H3937">
        <v>9.3713291855203718</v>
      </c>
      <c r="I3937" s="2">
        <f>tsla_14yr_avg[[#This Row],[Average_14Y_Centered]]-tsla_14yr_avg[[#This Row],[MANUAL ROLLING AVERAGE]]</f>
        <v>6.5057494711489028E-3</v>
      </c>
    </row>
    <row r="3938" spans="1:9" x14ac:dyDescent="0.25">
      <c r="A3938" s="1">
        <v>40367</v>
      </c>
      <c r="B3938">
        <v>1.08</v>
      </c>
      <c r="C3938">
        <v>1.17</v>
      </c>
      <c r="D3938">
        <v>1.04</v>
      </c>
      <c r="E3938">
        <v>1.1599999999999999</v>
      </c>
      <c r="F3938">
        <v>115793219</v>
      </c>
      <c r="G3938">
        <v>9.3778349349915207</v>
      </c>
      <c r="H3938">
        <v>9.3649801924165352</v>
      </c>
      <c r="I3938" s="2">
        <f>tsla_14yr_avg[[#This Row],[Average_14Y_Centered]]-tsla_14yr_avg[[#This Row],[MANUAL ROLLING AVERAGE]]</f>
        <v>1.2854742574985423E-2</v>
      </c>
    </row>
    <row r="3939" spans="1:9" x14ac:dyDescent="0.25">
      <c r="A3939" s="1">
        <v>40366</v>
      </c>
      <c r="B3939">
        <v>1.0900000000000001</v>
      </c>
      <c r="C3939">
        <v>1.1100000000000001</v>
      </c>
      <c r="D3939">
        <v>1</v>
      </c>
      <c r="E3939">
        <v>1.05</v>
      </c>
      <c r="F3939">
        <v>103873817</v>
      </c>
      <c r="G3939">
        <v>9.3778349349915207</v>
      </c>
      <c r="H3939">
        <v>9.3579331823329657</v>
      </c>
      <c r="I3939" s="2">
        <f>tsla_14yr_avg[[#This Row],[Average_14Y_Centered]]-tsla_14yr_avg[[#This Row],[MANUAL ROLLING AVERAGE]]</f>
        <v>1.9901752658554983E-2</v>
      </c>
    </row>
    <row r="3940" spans="1:9" x14ac:dyDescent="0.25">
      <c r="A3940" s="1">
        <v>40365</v>
      </c>
      <c r="B3940">
        <v>1.33</v>
      </c>
      <c r="C3940">
        <v>1.33</v>
      </c>
      <c r="D3940">
        <v>1.06</v>
      </c>
      <c r="E3940">
        <v>1.07</v>
      </c>
      <c r="F3940">
        <v>103189531</v>
      </c>
      <c r="G3940">
        <v>9.3713291855203629</v>
      </c>
      <c r="H3940">
        <v>9.3499150141643153</v>
      </c>
      <c r="I3940" s="2">
        <f>tsla_14yr_avg[[#This Row],[Average_14Y_Centered]]-tsla_14yr_avg[[#This Row],[MANUAL ROLLING AVERAGE]]</f>
        <v>2.1414171356047618E-2</v>
      </c>
    </row>
    <row r="3941" spans="1:9" x14ac:dyDescent="0.25">
      <c r="A3941" s="1">
        <v>40361</v>
      </c>
      <c r="B3941">
        <v>1.53</v>
      </c>
      <c r="C3941">
        <v>1.54</v>
      </c>
      <c r="D3941">
        <v>1.25</v>
      </c>
      <c r="E3941">
        <v>1.28</v>
      </c>
      <c r="F3941">
        <v>77127184</v>
      </c>
      <c r="G3941">
        <v>9.3499150141643046</v>
      </c>
      <c r="H3941">
        <v>9.3415476190476294</v>
      </c>
      <c r="I3941" s="2">
        <f>tsla_14yr_avg[[#This Row],[Average_14Y_Centered]]-tsla_14yr_avg[[#This Row],[MANUAL ROLLING AVERAGE]]</f>
        <v>8.3673951166751692E-3</v>
      </c>
    </row>
    <row r="3942" spans="1:9" x14ac:dyDescent="0.25">
      <c r="A3942" s="1">
        <v>40360</v>
      </c>
      <c r="B3942">
        <v>1.67</v>
      </c>
      <c r="C3942">
        <v>1.73</v>
      </c>
      <c r="D3942">
        <v>1.35</v>
      </c>
      <c r="E3942">
        <v>1.46</v>
      </c>
      <c r="F3942">
        <v>123448057</v>
      </c>
      <c r="G3942">
        <v>9.3499150141643046</v>
      </c>
      <c r="H3942">
        <v>9.3332047646057923</v>
      </c>
      <c r="I3942" s="2">
        <f>tsla_14yr_avg[[#This Row],[Average_14Y_Centered]]-tsla_14yr_avg[[#This Row],[MANUAL ROLLING AVERAGE]]</f>
        <v>1.6710249558512302E-2</v>
      </c>
    </row>
    <row r="3943" spans="1:9" x14ac:dyDescent="0.25">
      <c r="A3943" s="1">
        <v>40359</v>
      </c>
      <c r="B3943">
        <v>1.72</v>
      </c>
      <c r="C3943">
        <v>2.0299999999999998</v>
      </c>
      <c r="D3943">
        <v>1.55</v>
      </c>
      <c r="E3943">
        <v>1.59</v>
      </c>
      <c r="F3943">
        <v>257916160</v>
      </c>
      <c r="G3943">
        <v>9.3499150141643046</v>
      </c>
      <c r="H3943">
        <v>9.3244551645857019</v>
      </c>
      <c r="I3943" s="2">
        <f>tsla_14yr_avg[[#This Row],[Average_14Y_Centered]]-tsla_14yr_avg[[#This Row],[MANUAL ROLLING AVERAGE]]</f>
        <v>2.54598495786027E-2</v>
      </c>
    </row>
    <row r="3944" spans="1:9" x14ac:dyDescent="0.25">
      <c r="A3944" s="1">
        <v>40358</v>
      </c>
      <c r="B3944">
        <v>1.27</v>
      </c>
      <c r="C3944">
        <v>1.67</v>
      </c>
      <c r="D3944">
        <v>1.17</v>
      </c>
      <c r="E3944">
        <v>1.59</v>
      </c>
      <c r="F3944">
        <v>281749474</v>
      </c>
      <c r="G3944">
        <v>9.3415476190476188</v>
      </c>
      <c r="H3944">
        <v>9.3160306643952335</v>
      </c>
      <c r="I3944" s="2">
        <f>tsla_14yr_avg[[#This Row],[Average_14Y_Centered]]-tsla_14yr_avg[[#This Row],[MANUAL ROLLING AVERAGE]]</f>
        <v>2.5516954652385238E-2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3AD7-2A2A-4081-AFE2-F68DA231B530}">
  <dimension ref="A1:H3944"/>
  <sheetViews>
    <sheetView topLeftCell="A1744" workbookViewId="0">
      <selection activeCell="H1763" sqref="H1763"/>
    </sheetView>
  </sheetViews>
  <sheetFormatPr defaultRowHeight="15" x14ac:dyDescent="0.25"/>
  <cols>
    <col min="1" max="1" width="10.7109375" bestFit="1" customWidth="1"/>
    <col min="2" max="2" width="8" customWidth="1"/>
    <col min="3" max="3" width="7.140625" customWidth="1"/>
    <col min="4" max="4" width="7" bestFit="1" customWidth="1"/>
    <col min="5" max="5" width="8" customWidth="1"/>
    <col min="6" max="6" width="10.140625" customWidth="1"/>
    <col min="7" max="7" width="20.140625" bestFit="1" customWidth="1"/>
    <col min="8" max="8" width="1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3950</v>
      </c>
      <c r="H1" t="s">
        <v>3954</v>
      </c>
    </row>
    <row r="2" spans="1:8" x14ac:dyDescent="0.25">
      <c r="A2" t="s">
        <v>3909</v>
      </c>
      <c r="B2">
        <v>390.6</v>
      </c>
      <c r="C2">
        <v>404.54</v>
      </c>
      <c r="D2">
        <v>388.25</v>
      </c>
      <c r="E2">
        <v>403.32</v>
      </c>
      <c r="F2">
        <v>54472000</v>
      </c>
      <c r="G2">
        <f>AVERAGE($E$1:E1762)</f>
        <v>215.06916524701879</v>
      </c>
      <c r="H2">
        <f>_xlfn.STDEV.P($E$1:E1762)</f>
        <v>119.24384757972962</v>
      </c>
    </row>
    <row r="3" spans="1:8" x14ac:dyDescent="0.25">
      <c r="A3" t="s">
        <v>3910</v>
      </c>
      <c r="B3">
        <v>402.94</v>
      </c>
      <c r="C3">
        <v>407.12</v>
      </c>
      <c r="D3">
        <v>398.11</v>
      </c>
      <c r="E3">
        <v>402.51</v>
      </c>
      <c r="F3">
        <v>56890102</v>
      </c>
      <c r="G3">
        <f>AVERAGE($E$1:E1763)</f>
        <v>214.95921112372312</v>
      </c>
      <c r="H3">
        <f>_xlfn.STDEV.P($E$1:E1763)</f>
        <v>119.29926929664126</v>
      </c>
    </row>
    <row r="4" spans="1:8" x14ac:dyDescent="0.25">
      <c r="A4" t="s">
        <v>3911</v>
      </c>
      <c r="B4">
        <v>414.42</v>
      </c>
      <c r="C4">
        <v>416.81</v>
      </c>
      <c r="D4">
        <v>403.66</v>
      </c>
      <c r="E4">
        <v>408.58</v>
      </c>
      <c r="F4">
        <v>53602500</v>
      </c>
      <c r="G4">
        <f>AVERAGE($E$1:E1764)</f>
        <v>214.84918321043682</v>
      </c>
      <c r="H4">
        <f>_xlfn.STDEV.P($E$1:E1764)</f>
        <v>119.35482350466981</v>
      </c>
    </row>
    <row r="5" spans="1:8" x14ac:dyDescent="0.25">
      <c r="A5" t="s">
        <v>3912</v>
      </c>
      <c r="B5">
        <v>412.15</v>
      </c>
      <c r="C5">
        <v>420.34</v>
      </c>
      <c r="D5">
        <v>412.15</v>
      </c>
      <c r="E5">
        <v>417.4</v>
      </c>
      <c r="F5">
        <v>54809699</v>
      </c>
      <c r="G5">
        <f>AVERAGE($E$1:E1765)</f>
        <v>214.73864512471661</v>
      </c>
      <c r="H5">
        <f>_xlfn.STDEV.P($E$1:E1765)</f>
        <v>119.41122093023199</v>
      </c>
    </row>
    <row r="6" spans="1:8" x14ac:dyDescent="0.25">
      <c r="A6" t="s">
        <v>3913</v>
      </c>
      <c r="B6">
        <v>399.5</v>
      </c>
      <c r="C6">
        <v>410.82</v>
      </c>
      <c r="D6">
        <v>397.64</v>
      </c>
      <c r="E6">
        <v>409.38</v>
      </c>
      <c r="F6">
        <v>58579480</v>
      </c>
      <c r="G6">
        <f>AVERAGE($E$1:E1766)</f>
        <v>214.62826628895189</v>
      </c>
      <c r="H6">
        <f>_xlfn.STDEV.P($E$1:E1766)</f>
        <v>119.46737035596988</v>
      </c>
    </row>
    <row r="7" spans="1:8" x14ac:dyDescent="0.25">
      <c r="A7" t="s">
        <v>3914</v>
      </c>
      <c r="B7">
        <v>407.29</v>
      </c>
      <c r="C7">
        <v>407.7</v>
      </c>
      <c r="D7">
        <v>394.04</v>
      </c>
      <c r="E7">
        <v>399.83</v>
      </c>
      <c r="F7">
        <v>69680031</v>
      </c>
      <c r="G7">
        <f>AVERAGE($E$1:E1767)</f>
        <v>214.51785956964898</v>
      </c>
      <c r="H7">
        <f>_xlfn.STDEV.P($E$1:E1767)</f>
        <v>119.52357719029894</v>
      </c>
    </row>
    <row r="8" spans="1:8" x14ac:dyDescent="0.25">
      <c r="A8" t="s">
        <v>3915</v>
      </c>
      <c r="B8">
        <v>408.3</v>
      </c>
      <c r="C8">
        <v>414.7</v>
      </c>
      <c r="D8">
        <v>405.5</v>
      </c>
      <c r="E8">
        <v>411.82</v>
      </c>
      <c r="F8">
        <v>57912230</v>
      </c>
      <c r="G8">
        <f>AVERAGE($E$1:E1768)</f>
        <v>214.40744765138658</v>
      </c>
      <c r="H8">
        <f>_xlfn.STDEV.P($E$1:E1768)</f>
        <v>119.57980438874611</v>
      </c>
    </row>
    <row r="9" spans="1:8" x14ac:dyDescent="0.25">
      <c r="A9" t="s">
        <v>3916</v>
      </c>
      <c r="B9">
        <v>407.25</v>
      </c>
      <c r="C9">
        <v>415.25</v>
      </c>
      <c r="D9">
        <v>404.11</v>
      </c>
      <c r="E9">
        <v>411.71</v>
      </c>
      <c r="F9">
        <v>51019641</v>
      </c>
      <c r="G9">
        <f>AVERAGE($E$1:E1769)</f>
        <v>214.297584841629</v>
      </c>
      <c r="H9">
        <f>_xlfn.STDEV.P($E$1:E1769)</f>
        <v>119.63515020032514</v>
      </c>
    </row>
    <row r="10" spans="1:8" x14ac:dyDescent="0.25">
      <c r="A10" t="s">
        <v>3917</v>
      </c>
      <c r="B10">
        <v>411.11</v>
      </c>
      <c r="C10">
        <v>416.9</v>
      </c>
      <c r="D10">
        <v>409.58</v>
      </c>
      <c r="E10">
        <v>411.32</v>
      </c>
      <c r="F10">
        <v>45921398</v>
      </c>
      <c r="G10">
        <f>AVERAGE($E$1:E1770)</f>
        <v>214.18796495195031</v>
      </c>
      <c r="H10">
        <f>_xlfn.STDEV.P($E$1:E1770)</f>
        <v>119.69011489203361</v>
      </c>
    </row>
    <row r="11" spans="1:8" x14ac:dyDescent="0.25">
      <c r="A11" t="s">
        <v>3918</v>
      </c>
      <c r="B11">
        <v>412.36</v>
      </c>
      <c r="C11">
        <v>413.72</v>
      </c>
      <c r="D11">
        <v>400.51</v>
      </c>
      <c r="E11">
        <v>410.63</v>
      </c>
      <c r="F11">
        <v>59678793</v>
      </c>
      <c r="G11">
        <f>AVERAGE($E$1:E1771)</f>
        <v>214.07855367231645</v>
      </c>
      <c r="H11">
        <f>_xlfn.STDEV.P($E$1:E1771)</f>
        <v>119.74475507780126</v>
      </c>
    </row>
    <row r="12" spans="1:8" x14ac:dyDescent="0.25">
      <c r="A12" t="s">
        <v>3919</v>
      </c>
      <c r="B12">
        <v>414.31</v>
      </c>
      <c r="C12">
        <v>424.06</v>
      </c>
      <c r="D12">
        <v>410.88</v>
      </c>
      <c r="E12">
        <v>417.44</v>
      </c>
      <c r="F12">
        <v>51434152</v>
      </c>
      <c r="G12">
        <f>AVERAGE($E$1:E1772)</f>
        <v>213.96910784867313</v>
      </c>
      <c r="H12">
        <f>_xlfn.STDEV.P($E$1:E1772)</f>
        <v>119.79946439643518</v>
      </c>
    </row>
    <row r="13" spans="1:8" x14ac:dyDescent="0.25">
      <c r="A13" t="s">
        <v>3920</v>
      </c>
      <c r="B13">
        <v>430.3</v>
      </c>
      <c r="C13">
        <v>436.23</v>
      </c>
      <c r="D13">
        <v>414</v>
      </c>
      <c r="E13">
        <v>417.07</v>
      </c>
      <c r="F13">
        <v>61933359</v>
      </c>
      <c r="G13">
        <f>AVERAGE($E$1:E1773)</f>
        <v>213.85994920993232</v>
      </c>
      <c r="H13">
        <f>_xlfn.STDEV.P($E$1:E1773)</f>
        <v>119.85372309285454</v>
      </c>
    </row>
    <row r="14" spans="1:8" x14ac:dyDescent="0.25">
      <c r="A14" t="s">
        <v>3921</v>
      </c>
      <c r="B14">
        <v>427.96</v>
      </c>
      <c r="C14">
        <v>436.35</v>
      </c>
      <c r="D14">
        <v>420.03</v>
      </c>
      <c r="E14">
        <v>428.27</v>
      </c>
      <c r="F14">
        <v>57361992</v>
      </c>
      <c r="G14">
        <f>AVERAGE($E$1:E1774)</f>
        <v>213.7510547095319</v>
      </c>
      <c r="H14">
        <f>_xlfn.STDEV.P($E$1:E1774)</f>
        <v>119.90756981102227</v>
      </c>
    </row>
    <row r="15" spans="1:8" x14ac:dyDescent="0.25">
      <c r="A15" t="s">
        <v>3922</v>
      </c>
      <c r="B15">
        <v>418.08</v>
      </c>
      <c r="C15">
        <v>427.25</v>
      </c>
      <c r="D15">
        <v>417</v>
      </c>
      <c r="E15">
        <v>425.21</v>
      </c>
      <c r="F15">
        <v>64450230</v>
      </c>
      <c r="G15">
        <f>AVERAGE($E$1:E1775)</f>
        <v>213.64232243517478</v>
      </c>
      <c r="H15">
        <f>_xlfn.STDEV.P($E$1:E1775)</f>
        <v>119.96116958848383</v>
      </c>
    </row>
    <row r="16" spans="1:8" x14ac:dyDescent="0.25">
      <c r="A16" t="s">
        <v>3923</v>
      </c>
      <c r="B16">
        <v>409.91</v>
      </c>
      <c r="C16">
        <v>421.25</v>
      </c>
      <c r="D16">
        <v>407.29</v>
      </c>
      <c r="E16">
        <v>417.32</v>
      </c>
      <c r="F16">
        <v>54484262</v>
      </c>
      <c r="G16">
        <f>AVERAGE($E$1:E1776)</f>
        <v>213.53344788732397</v>
      </c>
      <c r="H16">
        <f>_xlfn.STDEV.P($E$1:E1776)</f>
        <v>120.01501234428724</v>
      </c>
    </row>
    <row r="17" spans="1:8" x14ac:dyDescent="0.25">
      <c r="A17" t="s">
        <v>3924</v>
      </c>
      <c r="B17">
        <v>400.87</v>
      </c>
      <c r="C17">
        <v>414.55</v>
      </c>
      <c r="D17">
        <v>397.75</v>
      </c>
      <c r="E17">
        <v>411.11</v>
      </c>
      <c r="F17">
        <v>62677141</v>
      </c>
      <c r="G17">
        <f>AVERAGE($E$1:E1777)</f>
        <v>213.42475788288291</v>
      </c>
      <c r="H17">
        <f>_xlfn.STDEV.P($E$1:E1777)</f>
        <v>120.06857225710779</v>
      </c>
    </row>
    <row r="18" spans="1:8" x14ac:dyDescent="0.25">
      <c r="A18" t="s">
        <v>3925</v>
      </c>
      <c r="B18">
        <v>397.02</v>
      </c>
      <c r="C18">
        <v>402.1</v>
      </c>
      <c r="D18">
        <v>387.53</v>
      </c>
      <c r="E18">
        <v>397.21</v>
      </c>
      <c r="F18">
        <v>72819844</v>
      </c>
      <c r="G18">
        <f>AVERAGE($E$1:E1778)</f>
        <v>213.31655599324708</v>
      </c>
      <c r="H18">
        <f>_xlfn.STDEV.P($E$1:E1778)</f>
        <v>120.1213637080843</v>
      </c>
    </row>
    <row r="19" spans="1:8" x14ac:dyDescent="0.25">
      <c r="A19" t="s">
        <v>3926</v>
      </c>
      <c r="B19">
        <v>420.46</v>
      </c>
      <c r="C19">
        <v>423.9</v>
      </c>
      <c r="D19">
        <v>399.18</v>
      </c>
      <c r="E19">
        <v>406.01</v>
      </c>
      <c r="F19">
        <v>74606875</v>
      </c>
      <c r="G19">
        <f>AVERAGE($E$1:E1779)</f>
        <v>213.20862767154108</v>
      </c>
      <c r="H19">
        <f>_xlfn.STDEV.P($E$1:E1779)</f>
        <v>120.17373284471641</v>
      </c>
    </row>
    <row r="20" spans="1:8" x14ac:dyDescent="0.25">
      <c r="A20" t="s">
        <v>3927</v>
      </c>
      <c r="B20">
        <v>424.27</v>
      </c>
      <c r="C20">
        <v>428.56</v>
      </c>
      <c r="D20">
        <v>413.69</v>
      </c>
      <c r="E20">
        <v>421.96</v>
      </c>
      <c r="F20">
        <v>56886551</v>
      </c>
      <c r="G20">
        <f>AVERAGE($E$1:E1780)</f>
        <v>213.10050590219228</v>
      </c>
      <c r="H20">
        <f>_xlfn.STDEV.P($E$1:E1780)</f>
        <v>120.22642621158285</v>
      </c>
    </row>
    <row r="21" spans="1:8" x14ac:dyDescent="0.25">
      <c r="A21" t="s">
        <v>3928</v>
      </c>
      <c r="B21">
        <v>421.29</v>
      </c>
      <c r="C21">
        <v>427.15</v>
      </c>
      <c r="D21">
        <v>414.5</v>
      </c>
      <c r="E21">
        <v>421.81</v>
      </c>
      <c r="F21">
        <v>58739461</v>
      </c>
      <c r="G21">
        <f>AVERAGE($E$1:E1781)</f>
        <v>212.99247752808992</v>
      </c>
      <c r="H21">
        <f>_xlfn.STDEV.P($E$1:E1781)</f>
        <v>120.27898517350192</v>
      </c>
    </row>
    <row r="22" spans="1:8" x14ac:dyDescent="0.25">
      <c r="A22" t="s">
        <v>3929</v>
      </c>
      <c r="B22">
        <v>425.35</v>
      </c>
      <c r="C22">
        <v>439.88</v>
      </c>
      <c r="D22">
        <v>422.7</v>
      </c>
      <c r="E22">
        <v>430.41</v>
      </c>
      <c r="F22">
        <v>82626070</v>
      </c>
      <c r="G22">
        <f>AVERAGE($E$1:E1782)</f>
        <v>212.88437956204382</v>
      </c>
      <c r="H22">
        <f>_xlfn.STDEV.P($E$1:E1782)</f>
        <v>120.33167036805031</v>
      </c>
    </row>
    <row r="23" spans="1:8" x14ac:dyDescent="0.25">
      <c r="A23" t="s">
        <v>3930</v>
      </c>
      <c r="B23">
        <v>437.8</v>
      </c>
      <c r="C23">
        <v>440.23</v>
      </c>
      <c r="D23">
        <v>414.62</v>
      </c>
      <c r="E23">
        <v>416.56</v>
      </c>
      <c r="F23">
        <v>81686125</v>
      </c>
      <c r="G23">
        <f>AVERAGE($E$1:E1783)</f>
        <v>212.77646464646466</v>
      </c>
      <c r="H23">
        <f>_xlfn.STDEV.P($E$1:E1783)</f>
        <v>120.38407793225841</v>
      </c>
    </row>
    <row r="24" spans="1:8" x14ac:dyDescent="0.25">
      <c r="A24" t="s">
        <v>3931</v>
      </c>
      <c r="B24">
        <v>431.91</v>
      </c>
      <c r="C24">
        <v>438.26</v>
      </c>
      <c r="D24">
        <v>430.1</v>
      </c>
      <c r="E24">
        <v>431.46</v>
      </c>
      <c r="F24">
        <v>54857398</v>
      </c>
      <c r="G24">
        <f>AVERAGE($E$1:E1784)</f>
        <v>212.66825014021316</v>
      </c>
      <c r="H24">
        <f>_xlfn.STDEV.P($E$1:E1784)</f>
        <v>120.43697961297137</v>
      </c>
    </row>
    <row r="25" spans="1:8" x14ac:dyDescent="0.25">
      <c r="A25" t="s">
        <v>3932</v>
      </c>
      <c r="B25">
        <v>437.41</v>
      </c>
      <c r="C25">
        <v>437.52</v>
      </c>
      <c r="D25">
        <v>430.69</v>
      </c>
      <c r="E25">
        <v>430.9</v>
      </c>
      <c r="F25">
        <v>37733078</v>
      </c>
      <c r="G25">
        <f>AVERAGE($E$1:E1785)</f>
        <v>212.56011771300453</v>
      </c>
      <c r="H25">
        <f>_xlfn.STDEV.P($E$1:E1785)</f>
        <v>120.48976454695367</v>
      </c>
    </row>
    <row r="26" spans="1:8" x14ac:dyDescent="0.25">
      <c r="A26" t="s">
        <v>3933</v>
      </c>
      <c r="B26">
        <v>445</v>
      </c>
      <c r="C26">
        <v>445.04</v>
      </c>
      <c r="D26">
        <v>434.28</v>
      </c>
      <c r="E26">
        <v>435.2</v>
      </c>
      <c r="F26">
        <v>49397422</v>
      </c>
      <c r="G26">
        <f>AVERAGE($E$1:E1786)</f>
        <v>212.45212885154064</v>
      </c>
      <c r="H26">
        <f>_xlfn.STDEV.P($E$1:E1786)</f>
        <v>120.54233460766757</v>
      </c>
    </row>
    <row r="27" spans="1:8" x14ac:dyDescent="0.25">
      <c r="A27" t="s">
        <v>3934</v>
      </c>
      <c r="B27">
        <v>447.43</v>
      </c>
      <c r="C27">
        <v>452.43</v>
      </c>
      <c r="D27">
        <v>444.04</v>
      </c>
      <c r="E27">
        <v>449.06</v>
      </c>
      <c r="F27">
        <v>56771359</v>
      </c>
      <c r="G27">
        <f>AVERAGE($E$1:E1787)</f>
        <v>212.3440537513998</v>
      </c>
      <c r="H27">
        <f>_xlfn.STDEV.P($E$1:E1787)</f>
        <v>120.59505746747168</v>
      </c>
    </row>
    <row r="28" spans="1:8" x14ac:dyDescent="0.25">
      <c r="A28" t="s">
        <v>3935</v>
      </c>
      <c r="B28">
        <v>435.16</v>
      </c>
      <c r="C28">
        <v>449.5</v>
      </c>
      <c r="D28">
        <v>432.63</v>
      </c>
      <c r="E28">
        <v>449.36</v>
      </c>
      <c r="F28">
        <v>71546727</v>
      </c>
      <c r="G28">
        <f>AVERAGE($E$1:E1788)</f>
        <v>212.23595411303862</v>
      </c>
      <c r="H28">
        <f>_xlfn.STDEV.P($E$1:E1788)</f>
        <v>120.64783434016852</v>
      </c>
    </row>
    <row r="29" spans="1:8" x14ac:dyDescent="0.25">
      <c r="A29" t="s">
        <v>3936</v>
      </c>
      <c r="B29">
        <v>421.66</v>
      </c>
      <c r="C29">
        <v>438.2</v>
      </c>
      <c r="D29">
        <v>419.62</v>
      </c>
      <c r="E29">
        <v>431.44</v>
      </c>
      <c r="F29">
        <v>68123992</v>
      </c>
      <c r="G29">
        <f>AVERAGE($E$1:E1789)</f>
        <v>212.12840044742731</v>
      </c>
      <c r="H29">
        <f>_xlfn.STDEV.P($E$1:E1789)</f>
        <v>120.69975430726943</v>
      </c>
    </row>
    <row r="30" spans="1:8" x14ac:dyDescent="0.25">
      <c r="A30" t="s">
        <v>3937</v>
      </c>
      <c r="B30">
        <v>429.36</v>
      </c>
      <c r="C30">
        <v>430.73</v>
      </c>
      <c r="D30">
        <v>417.44</v>
      </c>
      <c r="E30">
        <v>419.25</v>
      </c>
      <c r="F30">
        <v>63187340</v>
      </c>
      <c r="G30">
        <f>AVERAGE($E$1:E1790)</f>
        <v>212.02108999441032</v>
      </c>
      <c r="H30">
        <f>_xlfn.STDEV.P($E$1:E1790)</f>
        <v>120.75130279205254</v>
      </c>
    </row>
    <row r="31" spans="1:8" x14ac:dyDescent="0.25">
      <c r="A31" t="s">
        <v>3938</v>
      </c>
      <c r="B31">
        <v>439.5</v>
      </c>
      <c r="C31">
        <v>447.25</v>
      </c>
      <c r="D31">
        <v>435.26</v>
      </c>
      <c r="E31">
        <v>437.5</v>
      </c>
      <c r="F31">
        <v>60220551</v>
      </c>
      <c r="G31">
        <f>AVERAGE($E$1:E1791)</f>
        <v>211.91557541899445</v>
      </c>
      <c r="H31">
        <f>_xlfn.STDEV.P($E$1:E1791)</f>
        <v>120.80003685475536</v>
      </c>
    </row>
    <row r="32" spans="1:8" x14ac:dyDescent="0.25">
      <c r="A32" t="s">
        <v>3939</v>
      </c>
      <c r="B32">
        <v>441.13</v>
      </c>
      <c r="C32">
        <v>445.36</v>
      </c>
      <c r="D32">
        <v>437.65</v>
      </c>
      <c r="E32">
        <v>438.57</v>
      </c>
      <c r="F32">
        <v>49465809</v>
      </c>
      <c r="G32">
        <f>AVERAGE($E$1:E1792)</f>
        <v>211.81013400335013</v>
      </c>
      <c r="H32">
        <f>_xlfn.STDEV.P($E$1:E1792)</f>
        <v>120.84867465152247</v>
      </c>
    </row>
    <row r="33" spans="1:8" x14ac:dyDescent="0.25">
      <c r="A33" t="s">
        <v>3940</v>
      </c>
      <c r="B33">
        <v>442.81</v>
      </c>
      <c r="C33">
        <v>443.91</v>
      </c>
      <c r="D33">
        <v>434.22</v>
      </c>
      <c r="E33">
        <v>439.2</v>
      </c>
      <c r="F33">
        <v>57259500</v>
      </c>
      <c r="G33">
        <f>AVERAGE($E$1:E1793)</f>
        <v>211.70474888392863</v>
      </c>
      <c r="H33">
        <f>_xlfn.STDEV.P($E$1:E1793)</f>
        <v>120.89724262751797</v>
      </c>
    </row>
    <row r="34" spans="1:8" x14ac:dyDescent="0.25">
      <c r="A34" t="s">
        <v>3941</v>
      </c>
      <c r="B34">
        <v>450.2</v>
      </c>
      <c r="C34">
        <v>451.81</v>
      </c>
      <c r="D34">
        <v>443.95</v>
      </c>
      <c r="E34">
        <v>447.2</v>
      </c>
      <c r="F34">
        <v>53719207</v>
      </c>
      <c r="G34">
        <f>AVERAGE($E$1:E1794)</f>
        <v>211.59910764082548</v>
      </c>
      <c r="H34">
        <f>_xlfn.STDEV.P($E$1:E1794)</f>
        <v>120.94622914101649</v>
      </c>
    </row>
    <row r="35" spans="1:8" x14ac:dyDescent="0.25">
      <c r="A35" t="s">
        <v>3942</v>
      </c>
      <c r="B35">
        <v>441.23</v>
      </c>
      <c r="C35">
        <v>454.3</v>
      </c>
      <c r="D35">
        <v>438</v>
      </c>
      <c r="E35">
        <v>448.96</v>
      </c>
      <c r="F35">
        <v>61649633</v>
      </c>
      <c r="G35">
        <f>AVERAGE($E$1:E1795)</f>
        <v>211.49406354515057</v>
      </c>
      <c r="H35">
        <f>_xlfn.STDEV.P($E$1:E1795)</f>
        <v>120.99430124799663</v>
      </c>
    </row>
    <row r="36" spans="1:8" x14ac:dyDescent="0.25">
      <c r="A36" t="s">
        <v>3943</v>
      </c>
      <c r="B36">
        <v>435.95</v>
      </c>
      <c r="C36">
        <v>449.05</v>
      </c>
      <c r="D36">
        <v>430.39</v>
      </c>
      <c r="E36">
        <v>445.01</v>
      </c>
      <c r="F36">
        <v>67331453</v>
      </c>
      <c r="G36">
        <f>AVERAGE($E$1:E1796)</f>
        <v>211.38905292479114</v>
      </c>
      <c r="H36">
        <f>_xlfn.STDEV.P($E$1:E1796)</f>
        <v>121.04233973336822</v>
      </c>
    </row>
    <row r="37" spans="1:8" x14ac:dyDescent="0.25">
      <c r="A37" t="s">
        <v>3944</v>
      </c>
      <c r="B37">
        <v>427.89</v>
      </c>
      <c r="C37">
        <v>436.89</v>
      </c>
      <c r="D37">
        <v>424.37</v>
      </c>
      <c r="E37">
        <v>435.8</v>
      </c>
      <c r="F37">
        <v>57041090</v>
      </c>
      <c r="G37">
        <f>AVERAGE($E$1:E1797)</f>
        <v>211.28391982182634</v>
      </c>
      <c r="H37">
        <f>_xlfn.STDEV.P($E$1:E1797)</f>
        <v>121.0905874856482</v>
      </c>
    </row>
    <row r="38" spans="1:8" x14ac:dyDescent="0.25">
      <c r="A38" t="s">
        <v>3945</v>
      </c>
      <c r="B38">
        <v>435.9</v>
      </c>
      <c r="C38">
        <v>438.37</v>
      </c>
      <c r="D38">
        <v>431.29</v>
      </c>
      <c r="E38">
        <v>431.41</v>
      </c>
      <c r="F38">
        <v>59828793</v>
      </c>
      <c r="G38">
        <f>AVERAGE($E$1:E1798)</f>
        <v>211.17878686700061</v>
      </c>
      <c r="H38">
        <f>_xlfn.STDEV.P($E$1:E1798)</f>
        <v>121.13885331603649</v>
      </c>
    </row>
    <row r="39" spans="1:8" x14ac:dyDescent="0.25">
      <c r="A39" t="s">
        <v>3946</v>
      </c>
      <c r="B39">
        <v>446.38</v>
      </c>
      <c r="C39">
        <v>448.25</v>
      </c>
      <c r="D39">
        <v>428.78</v>
      </c>
      <c r="E39">
        <v>432.96</v>
      </c>
      <c r="F39">
        <v>89093758</v>
      </c>
      <c r="G39">
        <f>AVERAGE($E$1:E1799)</f>
        <v>211.07375417130152</v>
      </c>
      <c r="H39">
        <f>_xlfn.STDEV.P($E$1:E1799)</f>
        <v>121.18698119797983</v>
      </c>
    </row>
    <row r="40" spans="1:8" x14ac:dyDescent="0.25">
      <c r="A40" t="s">
        <v>3947</v>
      </c>
      <c r="B40">
        <v>447.99</v>
      </c>
      <c r="C40">
        <v>457.55</v>
      </c>
      <c r="D40">
        <v>444.57</v>
      </c>
      <c r="E40">
        <v>451.67</v>
      </c>
      <c r="F40">
        <v>67940844</v>
      </c>
      <c r="G40">
        <f>AVERAGE($E$1:E1800)</f>
        <v>210.96819899944418</v>
      </c>
      <c r="H40">
        <f>_xlfn.STDEV.P($E$1:E1800)</f>
        <v>121.23594333209292</v>
      </c>
    </row>
    <row r="41" spans="1:8" x14ac:dyDescent="0.25">
      <c r="A41" t="s">
        <v>3948</v>
      </c>
      <c r="B41">
        <v>457.8</v>
      </c>
      <c r="C41">
        <v>458.34</v>
      </c>
      <c r="D41">
        <v>435.3</v>
      </c>
      <c r="E41">
        <v>438.07</v>
      </c>
      <c r="F41">
        <v>85535406</v>
      </c>
      <c r="G41">
        <f>AVERAGE($E$1:E1801)</f>
        <v>210.86211666666674</v>
      </c>
      <c r="H41">
        <f>_xlfn.STDEV.P($E$1:E1801)</f>
        <v>121.28575057056038</v>
      </c>
    </row>
    <row r="42" spans="1:8" x14ac:dyDescent="0.25">
      <c r="A42" t="s">
        <v>3659</v>
      </c>
      <c r="B42">
        <v>456.1</v>
      </c>
      <c r="C42">
        <v>456.55</v>
      </c>
      <c r="D42">
        <v>449.3</v>
      </c>
      <c r="E42">
        <v>449.72</v>
      </c>
      <c r="F42">
        <v>49077961</v>
      </c>
      <c r="G42">
        <f>AVERAGE($E$1:E1802)</f>
        <v>210.75651304830654</v>
      </c>
      <c r="H42">
        <f>_xlfn.STDEV.P($E$1:E1802)</f>
        <v>121.33482311723</v>
      </c>
    </row>
    <row r="43" spans="1:8" x14ac:dyDescent="0.25">
      <c r="A43" t="s">
        <v>3660</v>
      </c>
      <c r="B43">
        <v>461.09</v>
      </c>
      <c r="C43">
        <v>463.12</v>
      </c>
      <c r="D43">
        <v>453.83</v>
      </c>
      <c r="E43">
        <v>454.43</v>
      </c>
      <c r="F43">
        <v>59238461</v>
      </c>
      <c r="G43">
        <f>AVERAGE($E$1:E1803)</f>
        <v>210.65187014428417</v>
      </c>
      <c r="H43">
        <f>_xlfn.STDEV.P($E$1:E1803)</f>
        <v>121.38241474634879</v>
      </c>
    </row>
    <row r="44" spans="1:8" x14ac:dyDescent="0.25">
      <c r="A44" t="s">
        <v>3661</v>
      </c>
      <c r="B44">
        <v>469</v>
      </c>
      <c r="C44">
        <v>469.4</v>
      </c>
      <c r="D44">
        <v>459</v>
      </c>
      <c r="E44">
        <v>459.64</v>
      </c>
      <c r="F44">
        <v>66263031</v>
      </c>
      <c r="G44">
        <f>AVERAGE($E$1:E1804)</f>
        <v>210.54738214087638</v>
      </c>
      <c r="H44">
        <f>_xlfn.STDEV.P($E$1:E1804)</f>
        <v>121.42978472440835</v>
      </c>
    </row>
    <row r="45" spans="1:8" x14ac:dyDescent="0.25">
      <c r="A45" t="s">
        <v>3662</v>
      </c>
      <c r="B45">
        <v>485.23</v>
      </c>
      <c r="C45">
        <v>489.09</v>
      </c>
      <c r="D45">
        <v>473.82</v>
      </c>
      <c r="E45">
        <v>475.19</v>
      </c>
      <c r="F45">
        <v>58780660</v>
      </c>
      <c r="G45">
        <f>AVERAGE($E$1:E1805)</f>
        <v>210.44235587583157</v>
      </c>
      <c r="H45">
        <f>_xlfn.STDEV.P($E$1:E1805)</f>
        <v>121.47801047553872</v>
      </c>
    </row>
    <row r="46" spans="1:8" x14ac:dyDescent="0.25">
      <c r="A46" t="s">
        <v>3663</v>
      </c>
      <c r="B46">
        <v>488.48</v>
      </c>
      <c r="C46">
        <v>490.9</v>
      </c>
      <c r="D46">
        <v>476.8</v>
      </c>
      <c r="E46">
        <v>485.4</v>
      </c>
      <c r="F46">
        <v>41285434</v>
      </c>
      <c r="G46">
        <f>AVERAGE($E$1:E1806)</f>
        <v>210.33781163434909</v>
      </c>
      <c r="H46">
        <f>_xlfn.STDEV.P($E$1:E1806)</f>
        <v>121.52550461732872</v>
      </c>
    </row>
    <row r="47" spans="1:8" x14ac:dyDescent="0.25">
      <c r="A47" t="s">
        <v>3664</v>
      </c>
      <c r="B47">
        <v>489.4</v>
      </c>
      <c r="C47">
        <v>491.97</v>
      </c>
      <c r="D47">
        <v>482.84</v>
      </c>
      <c r="E47">
        <v>485.56</v>
      </c>
      <c r="F47">
        <v>58223633</v>
      </c>
      <c r="G47">
        <f>AVERAGE($E$1:E1807)</f>
        <v>210.23224806201557</v>
      </c>
      <c r="H47">
        <f>_xlfn.STDEV.P($E$1:E1807)</f>
        <v>121.57460737142212</v>
      </c>
    </row>
    <row r="48" spans="1:8" x14ac:dyDescent="0.25">
      <c r="A48" t="s">
        <v>3665</v>
      </c>
      <c r="B48">
        <v>489.88</v>
      </c>
      <c r="C48">
        <v>498.83</v>
      </c>
      <c r="D48">
        <v>485.33</v>
      </c>
      <c r="E48">
        <v>488.73</v>
      </c>
      <c r="F48">
        <v>86916070</v>
      </c>
      <c r="G48">
        <f>AVERAGE($E$1:E1808)</f>
        <v>210.127703375761</v>
      </c>
      <c r="H48">
        <f>_xlfn.STDEV.P($E$1:E1808)</f>
        <v>121.62213813187195</v>
      </c>
    </row>
    <row r="49" spans="1:8" x14ac:dyDescent="0.25">
      <c r="A49" t="s">
        <v>3666</v>
      </c>
      <c r="B49">
        <v>488.12</v>
      </c>
      <c r="C49">
        <v>490.49</v>
      </c>
      <c r="D49">
        <v>474.72</v>
      </c>
      <c r="E49">
        <v>481.2</v>
      </c>
      <c r="F49">
        <v>103305398</v>
      </c>
      <c r="G49">
        <f>AVERAGE($E$1:E1809)</f>
        <v>210.02311393805317</v>
      </c>
      <c r="H49">
        <f>_xlfn.STDEV.P($E$1:E1809)</f>
        <v>121.66975705598431</v>
      </c>
    </row>
    <row r="50" spans="1:8" x14ac:dyDescent="0.25">
      <c r="A50" t="s">
        <v>3667</v>
      </c>
      <c r="B50">
        <v>478.16</v>
      </c>
      <c r="C50">
        <v>490.86</v>
      </c>
      <c r="D50">
        <v>473.12</v>
      </c>
      <c r="E50">
        <v>483.37</v>
      </c>
      <c r="F50">
        <v>95168445</v>
      </c>
      <c r="G50">
        <f>AVERAGE($E$1:E1810)</f>
        <v>209.91928689883923</v>
      </c>
      <c r="H50">
        <f>_xlfn.STDEV.P($E$1:E1810)</f>
        <v>121.71621442086685</v>
      </c>
    </row>
    <row r="51" spans="1:8" x14ac:dyDescent="0.25">
      <c r="A51" t="s">
        <v>3668</v>
      </c>
      <c r="B51">
        <v>488.22</v>
      </c>
      <c r="C51">
        <v>495.28</v>
      </c>
      <c r="D51">
        <v>466.2</v>
      </c>
      <c r="E51">
        <v>467.26</v>
      </c>
      <c r="F51">
        <v>106490398</v>
      </c>
      <c r="G51">
        <f>AVERAGE($E$1:E1811)</f>
        <v>209.81572375690615</v>
      </c>
      <c r="H51">
        <f>_xlfn.STDEV.P($E$1:E1811)</f>
        <v>121.76228468614573</v>
      </c>
    </row>
    <row r="52" spans="1:8" x14ac:dyDescent="0.25">
      <c r="A52" t="s">
        <v>3669</v>
      </c>
      <c r="B52">
        <v>472.21</v>
      </c>
      <c r="C52">
        <v>491.5</v>
      </c>
      <c r="D52">
        <v>465.83</v>
      </c>
      <c r="E52">
        <v>489.88</v>
      </c>
      <c r="F52">
        <v>107608094</v>
      </c>
      <c r="G52">
        <f>AVERAGE($E$1:E1812)</f>
        <v>209.71269464384324</v>
      </c>
      <c r="H52">
        <f>_xlfn.STDEV.P($E$1:E1812)</f>
        <v>121.80755498572908</v>
      </c>
    </row>
    <row r="53" spans="1:8" x14ac:dyDescent="0.25">
      <c r="A53" t="s">
        <v>3670</v>
      </c>
      <c r="B53">
        <v>469.44</v>
      </c>
      <c r="C53">
        <v>481.77</v>
      </c>
      <c r="D53">
        <v>467.66</v>
      </c>
      <c r="E53">
        <v>475.31</v>
      </c>
      <c r="F53">
        <v>114542203</v>
      </c>
      <c r="G53">
        <f>AVERAGE($E$1:E1813)</f>
        <v>209.61041390728482</v>
      </c>
      <c r="H53">
        <f>_xlfn.STDEV.P($E$1:E1813)</f>
        <v>121.85170380640584</v>
      </c>
    </row>
    <row r="54" spans="1:8" x14ac:dyDescent="0.25">
      <c r="A54" t="s">
        <v>3671</v>
      </c>
      <c r="B54">
        <v>448.09</v>
      </c>
      <c r="C54">
        <v>463.01</v>
      </c>
      <c r="D54">
        <v>441.67</v>
      </c>
      <c r="E54">
        <v>458.96</v>
      </c>
      <c r="F54">
        <v>95656750</v>
      </c>
      <c r="G54">
        <f>AVERAGE($E$1:E1814)</f>
        <v>209.50865416436852</v>
      </c>
      <c r="H54">
        <f>_xlfn.STDEV.P($E$1:E1814)</f>
        <v>121.89508362241752</v>
      </c>
    </row>
    <row r="55" spans="1:8" x14ac:dyDescent="0.25">
      <c r="A55" t="s">
        <v>3672</v>
      </c>
      <c r="B55">
        <v>448.95</v>
      </c>
      <c r="C55">
        <v>449.27</v>
      </c>
      <c r="D55">
        <v>440.33</v>
      </c>
      <c r="E55">
        <v>446.89</v>
      </c>
      <c r="F55">
        <v>55979488</v>
      </c>
      <c r="G55">
        <f>AVERAGE($E$1:E1815)</f>
        <v>209.40663175303203</v>
      </c>
      <c r="H55">
        <f>_xlfn.STDEV.P($E$1:E1815)</f>
        <v>121.9388830013115</v>
      </c>
    </row>
    <row r="56" spans="1:8" x14ac:dyDescent="0.25">
      <c r="A56" t="s">
        <v>3673</v>
      </c>
      <c r="B56">
        <v>446.07</v>
      </c>
      <c r="C56">
        <v>456.88</v>
      </c>
      <c r="D56">
        <v>443.61</v>
      </c>
      <c r="E56">
        <v>451.45</v>
      </c>
      <c r="F56">
        <v>63257480</v>
      </c>
      <c r="G56">
        <f>AVERAGE($E$1:E1816)</f>
        <v>209.30472727272735</v>
      </c>
      <c r="H56">
        <f>_xlfn.STDEV.P($E$1:E1816)</f>
        <v>121.98252487868756</v>
      </c>
    </row>
    <row r="57" spans="1:8" x14ac:dyDescent="0.25">
      <c r="A57" t="s">
        <v>3674</v>
      </c>
      <c r="B57">
        <v>437.54</v>
      </c>
      <c r="C57">
        <v>452.39</v>
      </c>
      <c r="D57">
        <v>435.7</v>
      </c>
      <c r="E57">
        <v>445.17</v>
      </c>
      <c r="F57">
        <v>62367441</v>
      </c>
      <c r="G57">
        <f>AVERAGE($E$1:E1817)</f>
        <v>209.2028744493393</v>
      </c>
      <c r="H57">
        <f>_xlfn.STDEV.P($E$1:E1817)</f>
        <v>122.02610988657436</v>
      </c>
    </row>
    <row r="58" spans="1:8" x14ac:dyDescent="0.25">
      <c r="A58" t="s">
        <v>3675</v>
      </c>
      <c r="B58">
        <v>447.45</v>
      </c>
      <c r="C58">
        <v>449.75</v>
      </c>
      <c r="D58">
        <v>435.25</v>
      </c>
      <c r="E58">
        <v>439.58</v>
      </c>
      <c r="F58">
        <v>69165750</v>
      </c>
      <c r="G58">
        <f>AVERAGE($E$1:E1818)</f>
        <v>209.10086956521747</v>
      </c>
      <c r="H58">
        <f>_xlfn.STDEV.P($E$1:E1818)</f>
        <v>122.06994690091834</v>
      </c>
    </row>
    <row r="59" spans="1:8" x14ac:dyDescent="0.25">
      <c r="A59" t="s">
        <v>3676</v>
      </c>
      <c r="B59">
        <v>453.03</v>
      </c>
      <c r="C59">
        <v>458.87</v>
      </c>
      <c r="D59">
        <v>451.66</v>
      </c>
      <c r="E59">
        <v>455</v>
      </c>
      <c r="F59">
        <v>56427520</v>
      </c>
      <c r="G59">
        <f>AVERAGE($E$1:E1819)</f>
        <v>208.99916391639172</v>
      </c>
      <c r="H59">
        <f>_xlfn.STDEV.P($E$1:E1819)</f>
        <v>122.11335162895028</v>
      </c>
    </row>
    <row r="60" spans="1:8" x14ac:dyDescent="0.25">
      <c r="A60" t="s">
        <v>3677</v>
      </c>
      <c r="B60">
        <v>449.94</v>
      </c>
      <c r="C60">
        <v>454.63</v>
      </c>
      <c r="D60">
        <v>445.39</v>
      </c>
      <c r="E60">
        <v>454.53</v>
      </c>
      <c r="F60">
        <v>71906484</v>
      </c>
      <c r="G60">
        <f>AVERAGE($E$1:E1820)</f>
        <v>208.89744914788352</v>
      </c>
      <c r="H60">
        <f>_xlfn.STDEV.P($E$1:E1820)</f>
        <v>122.15679167247302</v>
      </c>
    </row>
    <row r="61" spans="1:8" x14ac:dyDescent="0.25">
      <c r="A61" t="s">
        <v>3678</v>
      </c>
      <c r="B61">
        <v>432.1</v>
      </c>
      <c r="C61">
        <v>447.92</v>
      </c>
      <c r="D61">
        <v>431.11</v>
      </c>
      <c r="E61">
        <v>446.74</v>
      </c>
      <c r="F61">
        <v>87482961</v>
      </c>
      <c r="G61">
        <f>AVERAGE($E$1:E1821)</f>
        <v>208.79580219780229</v>
      </c>
      <c r="H61">
        <f>_xlfn.STDEV.P($E$1:E1821)</f>
        <v>122.20015053256139</v>
      </c>
    </row>
    <row r="62" spans="1:8" x14ac:dyDescent="0.25">
      <c r="A62" t="s">
        <v>3679</v>
      </c>
      <c r="B62">
        <v>430.81</v>
      </c>
      <c r="C62">
        <v>436.8</v>
      </c>
      <c r="D62">
        <v>422.12</v>
      </c>
      <c r="E62">
        <v>429.24</v>
      </c>
      <c r="F62">
        <v>69336633</v>
      </c>
      <c r="G62">
        <f>AVERAGE($E$1:E1822)</f>
        <v>208.69397583745203</v>
      </c>
      <c r="H62">
        <f>_xlfn.STDEV.P($E$1:E1822)</f>
        <v>122.2438026423724</v>
      </c>
    </row>
    <row r="63" spans="1:8" x14ac:dyDescent="0.25">
      <c r="A63" t="s">
        <v>3680</v>
      </c>
      <c r="B63">
        <v>425.32</v>
      </c>
      <c r="C63">
        <v>433.66</v>
      </c>
      <c r="D63">
        <v>425.29</v>
      </c>
      <c r="E63">
        <v>430.14</v>
      </c>
      <c r="F63">
        <v>57033600</v>
      </c>
      <c r="G63">
        <f>AVERAGE($E$1:E1823)</f>
        <v>208.59191547749734</v>
      </c>
      <c r="H63">
        <f>_xlfn.STDEV.P($E$1:E1823)</f>
        <v>122.28783124448746</v>
      </c>
    </row>
    <row r="64" spans="1:8" x14ac:dyDescent="0.25">
      <c r="A64" t="s">
        <v>3681</v>
      </c>
      <c r="B64">
        <v>426.59</v>
      </c>
      <c r="C64">
        <v>432.93</v>
      </c>
      <c r="D64">
        <v>426.2</v>
      </c>
      <c r="E64">
        <v>430.17</v>
      </c>
      <c r="F64">
        <v>36233200</v>
      </c>
      <c r="G64">
        <f>AVERAGE($E$1:E1824)</f>
        <v>208.49021393307743</v>
      </c>
      <c r="H64">
        <f>_xlfn.STDEV.P($E$1:E1824)</f>
        <v>122.33133635420434</v>
      </c>
    </row>
    <row r="65" spans="1:8" x14ac:dyDescent="0.25">
      <c r="A65" t="s">
        <v>3682</v>
      </c>
      <c r="B65">
        <v>423.95</v>
      </c>
      <c r="C65">
        <v>426.94</v>
      </c>
      <c r="D65">
        <v>416.89</v>
      </c>
      <c r="E65">
        <v>426.58</v>
      </c>
      <c r="F65">
        <v>63463000</v>
      </c>
      <c r="G65">
        <f>AVERAGE($E$1:E1825)</f>
        <v>208.38848135964921</v>
      </c>
      <c r="H65">
        <f>_xlfn.STDEV.P($E$1:E1825)</f>
        <v>122.37490981147641</v>
      </c>
    </row>
    <row r="66" spans="1:8" x14ac:dyDescent="0.25">
      <c r="A66" t="s">
        <v>3683</v>
      </c>
      <c r="B66">
        <v>414.42</v>
      </c>
      <c r="C66">
        <v>420.48</v>
      </c>
      <c r="D66">
        <v>405.95</v>
      </c>
      <c r="E66">
        <v>419.4</v>
      </c>
      <c r="F66">
        <v>71915617</v>
      </c>
      <c r="G66">
        <f>AVERAGE($E$1:E1826)</f>
        <v>208.28693698630144</v>
      </c>
      <c r="H66">
        <f>_xlfn.STDEV.P($E$1:E1826)</f>
        <v>122.41821952137005</v>
      </c>
    </row>
    <row r="67" spans="1:8" x14ac:dyDescent="0.25">
      <c r="A67" t="s">
        <v>3684</v>
      </c>
      <c r="B67">
        <v>402.17</v>
      </c>
      <c r="C67">
        <v>421.72</v>
      </c>
      <c r="D67">
        <v>401.09</v>
      </c>
      <c r="E67">
        <v>417.78</v>
      </c>
      <c r="F67">
        <v>96806367</v>
      </c>
      <c r="G67">
        <f>AVERAGE($E$1:E1827)</f>
        <v>208.1847645125959</v>
      </c>
      <c r="H67">
        <f>_xlfn.STDEV.P($E$1:E1827)</f>
        <v>122.46250408363436</v>
      </c>
    </row>
    <row r="68" spans="1:8" x14ac:dyDescent="0.25">
      <c r="A68" t="s">
        <v>3685</v>
      </c>
      <c r="B68">
        <v>402.32</v>
      </c>
      <c r="C68">
        <v>402.8</v>
      </c>
      <c r="D68">
        <v>383.76</v>
      </c>
      <c r="E68">
        <v>391.09</v>
      </c>
      <c r="F68">
        <v>100460602</v>
      </c>
      <c r="G68">
        <f>AVERAGE($E$1:E1828)</f>
        <v>208.08315818281341</v>
      </c>
      <c r="H68">
        <f>_xlfn.STDEV.P($E$1:E1828)</f>
        <v>122.50594955175023</v>
      </c>
    </row>
    <row r="69" spans="1:8" x14ac:dyDescent="0.25">
      <c r="A69" t="s">
        <v>3686</v>
      </c>
      <c r="B69">
        <v>414.63</v>
      </c>
      <c r="C69">
        <v>428.94</v>
      </c>
      <c r="D69">
        <v>394.74</v>
      </c>
      <c r="E69">
        <v>395.23</v>
      </c>
      <c r="F69">
        <v>113548797</v>
      </c>
      <c r="G69">
        <f>AVERAGE($E$1:E1829)</f>
        <v>207.98200218818386</v>
      </c>
      <c r="H69">
        <f>_xlfn.STDEV.P($E$1:E1829)</f>
        <v>122.54873565951704</v>
      </c>
    </row>
    <row r="70" spans="1:8" x14ac:dyDescent="0.25">
      <c r="A70" t="s">
        <v>3687</v>
      </c>
      <c r="B70">
        <v>406.18</v>
      </c>
      <c r="C70">
        <v>411.78</v>
      </c>
      <c r="D70">
        <v>398.5</v>
      </c>
      <c r="E70">
        <v>403.99</v>
      </c>
      <c r="F70">
        <v>72047695</v>
      </c>
      <c r="G70">
        <f>AVERAGE($E$1:E1830)</f>
        <v>207.88117003827233</v>
      </c>
      <c r="H70">
        <f>_xlfn.STDEV.P($E$1:E1830)</f>
        <v>122.59105579934852</v>
      </c>
    </row>
    <row r="71" spans="1:8" x14ac:dyDescent="0.25">
      <c r="A71" t="s">
        <v>3688</v>
      </c>
      <c r="B71">
        <v>405.38</v>
      </c>
      <c r="C71">
        <v>408.9</v>
      </c>
      <c r="D71">
        <v>393.71</v>
      </c>
      <c r="E71">
        <v>401.25</v>
      </c>
      <c r="F71">
        <v>80688641</v>
      </c>
      <c r="G71">
        <f>AVERAGE($E$1:E1831)</f>
        <v>207.78048087431699</v>
      </c>
      <c r="H71">
        <f>_xlfn.STDEV.P($E$1:E1831)</f>
        <v>122.63318309160299</v>
      </c>
    </row>
    <row r="72" spans="1:8" x14ac:dyDescent="0.25">
      <c r="A72" t="s">
        <v>3689</v>
      </c>
      <c r="B72">
        <v>398.74</v>
      </c>
      <c r="C72">
        <v>423.96</v>
      </c>
      <c r="D72">
        <v>398.74</v>
      </c>
      <c r="E72">
        <v>408.92</v>
      </c>
      <c r="F72">
        <v>102214305</v>
      </c>
      <c r="G72">
        <f>AVERAGE($E$1:E1832)</f>
        <v>207.67968869470238</v>
      </c>
      <c r="H72">
        <f>_xlfn.STDEV.P($E$1:E1832)</f>
        <v>122.6754873344653</v>
      </c>
    </row>
    <row r="73" spans="1:8" x14ac:dyDescent="0.25">
      <c r="A73" t="s">
        <v>3690</v>
      </c>
      <c r="B73">
        <v>386.3</v>
      </c>
      <c r="C73">
        <v>412.19</v>
      </c>
      <c r="D73">
        <v>382.78</v>
      </c>
      <c r="E73">
        <v>404.35</v>
      </c>
      <c r="F73">
        <v>105506703</v>
      </c>
      <c r="G73">
        <f>AVERAGE($E$1:E1833)</f>
        <v>207.57884279475985</v>
      </c>
      <c r="H73">
        <f>_xlfn.STDEV.P($E$1:E1833)</f>
        <v>122.71789438223139</v>
      </c>
    </row>
    <row r="74" spans="1:8" x14ac:dyDescent="0.25">
      <c r="A74" t="s">
        <v>3691</v>
      </c>
      <c r="B74">
        <v>423.13</v>
      </c>
      <c r="C74">
        <v>424.5</v>
      </c>
      <c r="D74">
        <v>396.34</v>
      </c>
      <c r="E74">
        <v>401.99</v>
      </c>
      <c r="F74">
        <v>118948000</v>
      </c>
      <c r="G74">
        <f>AVERAGE($E$1:E1834)</f>
        <v>207.47791598472455</v>
      </c>
      <c r="H74">
        <f>_xlfn.STDEV.P($E$1:E1834)</f>
        <v>122.76044514775343</v>
      </c>
    </row>
    <row r="75" spans="1:8" x14ac:dyDescent="0.25">
      <c r="A75" t="s">
        <v>3692</v>
      </c>
      <c r="B75">
        <v>442.15</v>
      </c>
      <c r="C75">
        <v>442.33</v>
      </c>
      <c r="D75">
        <v>426.56</v>
      </c>
      <c r="E75">
        <v>430.6</v>
      </c>
      <c r="F75">
        <v>58513520</v>
      </c>
      <c r="G75">
        <f>AVERAGE($E$1:E1835)</f>
        <v>207.37683206106877</v>
      </c>
      <c r="H75">
        <f>_xlfn.STDEV.P($E$1:E1835)</f>
        <v>122.80325456467463</v>
      </c>
    </row>
    <row r="76" spans="1:8" x14ac:dyDescent="0.25">
      <c r="A76" t="s">
        <v>3693</v>
      </c>
      <c r="B76">
        <v>439.4</v>
      </c>
      <c r="C76">
        <v>442.49</v>
      </c>
      <c r="D76">
        <v>432.36</v>
      </c>
      <c r="E76">
        <v>439.62</v>
      </c>
      <c r="F76">
        <v>60533238</v>
      </c>
      <c r="G76">
        <f>AVERAGE($E$1:E1836)</f>
        <v>207.27655585831067</v>
      </c>
      <c r="H76">
        <f>_xlfn.STDEV.P($E$1:E1836)</f>
        <v>122.8448714871696</v>
      </c>
    </row>
    <row r="77" spans="1:8" x14ac:dyDescent="0.25">
      <c r="A77" t="s">
        <v>3694</v>
      </c>
      <c r="B77">
        <v>439.6</v>
      </c>
      <c r="C77">
        <v>449.67</v>
      </c>
      <c r="D77">
        <v>433.36</v>
      </c>
      <c r="E77">
        <v>445.23</v>
      </c>
      <c r="F77">
        <v>76515914</v>
      </c>
      <c r="G77">
        <f>AVERAGE($E$1:E1837)</f>
        <v>207.17642156862749</v>
      </c>
      <c r="H77">
        <f>_xlfn.STDEV.P($E$1:E1837)</f>
        <v>122.88629843929741</v>
      </c>
    </row>
    <row r="78" spans="1:8" x14ac:dyDescent="0.25">
      <c r="A78" t="s">
        <v>3695</v>
      </c>
      <c r="B78">
        <v>437.92</v>
      </c>
      <c r="C78">
        <v>439.36</v>
      </c>
      <c r="D78">
        <v>421.88</v>
      </c>
      <c r="E78">
        <v>429.52</v>
      </c>
      <c r="F78">
        <v>103471508</v>
      </c>
      <c r="G78">
        <f>AVERAGE($E$1:E1838)</f>
        <v>207.07627653783348</v>
      </c>
      <c r="H78">
        <f>_xlfn.STDEV.P($E$1:E1838)</f>
        <v>122.92776393814636</v>
      </c>
    </row>
    <row r="79" spans="1:8" x14ac:dyDescent="0.25">
      <c r="A79" t="s">
        <v>3696</v>
      </c>
      <c r="B79">
        <v>461.96</v>
      </c>
      <c r="C79">
        <v>467.45</v>
      </c>
      <c r="D79">
        <v>435.09</v>
      </c>
      <c r="E79">
        <v>445.91</v>
      </c>
      <c r="F79">
        <v>109622898</v>
      </c>
      <c r="G79">
        <f>AVERAGE($E$1:E1839)</f>
        <v>206.97598476605012</v>
      </c>
      <c r="H79">
        <f>_xlfn.STDEV.P($E$1:E1839)</f>
        <v>122.96947156059089</v>
      </c>
    </row>
    <row r="80" spans="1:8" x14ac:dyDescent="0.25">
      <c r="A80" t="s">
        <v>3697</v>
      </c>
      <c r="B80">
        <v>452.05</v>
      </c>
      <c r="C80">
        <v>466.33</v>
      </c>
      <c r="D80">
        <v>440.71</v>
      </c>
      <c r="E80">
        <v>462.07</v>
      </c>
      <c r="F80">
        <v>85573023</v>
      </c>
      <c r="G80">
        <f>AVERAGE($E$1:E1840)</f>
        <v>206.87581294181626</v>
      </c>
      <c r="H80">
        <f>_xlfn.STDEV.P($E$1:E1840)</f>
        <v>123.0110217919737</v>
      </c>
    </row>
    <row r="81" spans="1:8" x14ac:dyDescent="0.25">
      <c r="A81" t="s">
        <v>3698</v>
      </c>
      <c r="B81">
        <v>454.46</v>
      </c>
      <c r="C81">
        <v>460.22</v>
      </c>
      <c r="D81">
        <v>443.6</v>
      </c>
      <c r="E81">
        <v>444.26</v>
      </c>
      <c r="F81">
        <v>87756641</v>
      </c>
      <c r="G81">
        <f>AVERAGE($E$1:E1841)</f>
        <v>206.77592934782615</v>
      </c>
      <c r="H81">
        <f>_xlfn.STDEV.P($E$1:E1841)</f>
        <v>123.05216347896415</v>
      </c>
    </row>
    <row r="82" spans="1:8" x14ac:dyDescent="0.25">
      <c r="A82" t="s">
        <v>3699</v>
      </c>
      <c r="B82">
        <v>455.99</v>
      </c>
      <c r="C82">
        <v>474.07</v>
      </c>
      <c r="D82">
        <v>453.8</v>
      </c>
      <c r="E82">
        <v>468.37</v>
      </c>
      <c r="F82">
        <v>84595242</v>
      </c>
      <c r="G82">
        <f>AVERAGE($E$1:E1842)</f>
        <v>206.67607821835966</v>
      </c>
      <c r="H82">
        <f>_xlfn.STDEV.P($E$1:E1842)</f>
        <v>123.09327928506885</v>
      </c>
    </row>
    <row r="83" spans="1:8" x14ac:dyDescent="0.25">
      <c r="A83" t="s">
        <v>3700</v>
      </c>
      <c r="B83">
        <v>446.75</v>
      </c>
      <c r="C83">
        <v>458</v>
      </c>
      <c r="D83">
        <v>443.69</v>
      </c>
      <c r="E83">
        <v>456.56</v>
      </c>
      <c r="F83">
        <v>83135789</v>
      </c>
      <c r="G83">
        <f>AVERAGE($E$1:E1843)</f>
        <v>206.57608577633016</v>
      </c>
      <c r="H83">
        <f>_xlfn.STDEV.P($E$1:E1843)</f>
        <v>123.13462878145103</v>
      </c>
    </row>
    <row r="84" spans="1:8" x14ac:dyDescent="0.25">
      <c r="A84" t="s">
        <v>3701</v>
      </c>
      <c r="B84">
        <v>451.05</v>
      </c>
      <c r="C84">
        <v>455.06</v>
      </c>
      <c r="D84">
        <v>439.61</v>
      </c>
      <c r="E84">
        <v>440.1</v>
      </c>
      <c r="F84">
        <v>72447938</v>
      </c>
      <c r="G84">
        <f>AVERAGE($E$1:E1844)</f>
        <v>206.47593054801959</v>
      </c>
      <c r="H84">
        <f>_xlfn.STDEV.P($E$1:E1844)</f>
        <v>123.17624428958111</v>
      </c>
    </row>
    <row r="85" spans="1:8" x14ac:dyDescent="0.25">
      <c r="A85" t="s">
        <v>3702</v>
      </c>
      <c r="B85">
        <v>462.5</v>
      </c>
      <c r="C85">
        <v>465.7</v>
      </c>
      <c r="D85">
        <v>452.65</v>
      </c>
      <c r="E85">
        <v>461.51</v>
      </c>
      <c r="F85">
        <v>67983539</v>
      </c>
      <c r="G85">
        <f>AVERAGE($E$1:E1845)</f>
        <v>206.3760629067246</v>
      </c>
      <c r="H85">
        <f>_xlfn.STDEV.P($E$1:E1845)</f>
        <v>123.21745179345857</v>
      </c>
    </row>
    <row r="86" spans="1:8" x14ac:dyDescent="0.25">
      <c r="A86" t="s">
        <v>3703</v>
      </c>
      <c r="B86">
        <v>454.78</v>
      </c>
      <c r="C86">
        <v>467</v>
      </c>
      <c r="D86">
        <v>451.6</v>
      </c>
      <c r="E86">
        <v>460.55</v>
      </c>
      <c r="F86">
        <v>80185672</v>
      </c>
      <c r="G86">
        <f>AVERAGE($E$1:E1846)</f>
        <v>206.27616260162608</v>
      </c>
      <c r="H86">
        <f>_xlfn.STDEV.P($E$1:E1846)</f>
        <v>123.25873055536439</v>
      </c>
    </row>
    <row r="87" spans="1:8" x14ac:dyDescent="0.25">
      <c r="A87" t="s">
        <v>3704</v>
      </c>
      <c r="B87">
        <v>439.98</v>
      </c>
      <c r="C87">
        <v>460.16</v>
      </c>
      <c r="D87">
        <v>438.69</v>
      </c>
      <c r="E87">
        <v>452.42</v>
      </c>
      <c r="F87">
        <v>105867508</v>
      </c>
      <c r="G87">
        <f>AVERAGE($E$1:E1847)</f>
        <v>206.17579089924166</v>
      </c>
      <c r="H87">
        <f>_xlfn.STDEV.P($E$1:E1847)</f>
        <v>123.30073802805882</v>
      </c>
    </row>
    <row r="88" spans="1:8" x14ac:dyDescent="0.25">
      <c r="A88" t="s">
        <v>3705</v>
      </c>
      <c r="B88">
        <v>446.83</v>
      </c>
      <c r="C88">
        <v>451.68</v>
      </c>
      <c r="D88">
        <v>430.17</v>
      </c>
      <c r="E88">
        <v>433.72</v>
      </c>
      <c r="F88">
        <v>94727766</v>
      </c>
      <c r="G88">
        <f>AVERAGE($E$1:E1848)</f>
        <v>206.0745749864646</v>
      </c>
      <c r="H88">
        <f>_xlfn.STDEV.P($E$1:E1848)</f>
        <v>123.34404086854356</v>
      </c>
    </row>
    <row r="89" spans="1:8" x14ac:dyDescent="0.25">
      <c r="A89" t="s">
        <v>3706</v>
      </c>
      <c r="B89">
        <v>420</v>
      </c>
      <c r="C89">
        <v>449.4</v>
      </c>
      <c r="D89">
        <v>413.9</v>
      </c>
      <c r="E89">
        <v>448.98</v>
      </c>
      <c r="F89">
        <v>126709797</v>
      </c>
      <c r="G89">
        <f>AVERAGE($E$1:E1849)</f>
        <v>205.97367424242429</v>
      </c>
      <c r="H89">
        <f>_xlfn.STDEV.P($E$1:E1849)</f>
        <v>123.38688788183481</v>
      </c>
    </row>
    <row r="90" spans="1:8" x14ac:dyDescent="0.25">
      <c r="A90" t="s">
        <v>3707</v>
      </c>
      <c r="B90">
        <v>443.45</v>
      </c>
      <c r="C90">
        <v>445.54</v>
      </c>
      <c r="D90">
        <v>429</v>
      </c>
      <c r="E90">
        <v>438.97</v>
      </c>
      <c r="F90">
        <v>84023453</v>
      </c>
      <c r="G90">
        <f>AVERAGE($E$1:E1850)</f>
        <v>205.87168739859391</v>
      </c>
      <c r="H90">
        <f>_xlfn.STDEV.P($E$1:E1850)</f>
        <v>123.43140572246503</v>
      </c>
    </row>
    <row r="91" spans="1:8" x14ac:dyDescent="0.25">
      <c r="A91" t="s">
        <v>3708</v>
      </c>
      <c r="B91">
        <v>445.76</v>
      </c>
      <c r="C91">
        <v>449.3</v>
      </c>
      <c r="D91">
        <v>442.05</v>
      </c>
      <c r="E91">
        <v>442.6</v>
      </c>
      <c r="F91">
        <v>54412168</v>
      </c>
      <c r="G91">
        <f>AVERAGE($E$1:E1851)</f>
        <v>205.76977297297304</v>
      </c>
      <c r="H91">
        <f>_xlfn.STDEV.P($E$1:E1851)</f>
        <v>123.47583304481343</v>
      </c>
    </row>
    <row r="92" spans="1:8" x14ac:dyDescent="0.25">
      <c r="A92" t="s">
        <v>3709</v>
      </c>
      <c r="B92">
        <v>443.87</v>
      </c>
      <c r="C92">
        <v>449.8</v>
      </c>
      <c r="D92">
        <v>440.61</v>
      </c>
      <c r="E92">
        <v>447.43</v>
      </c>
      <c r="F92">
        <v>63718969</v>
      </c>
      <c r="G92">
        <f>AVERAGE($E$1:E1852)</f>
        <v>205.66810913019998</v>
      </c>
      <c r="H92">
        <f>_xlfn.STDEV.P($E$1:E1852)</f>
        <v>123.51989843171107</v>
      </c>
    </row>
    <row r="93" spans="1:8" x14ac:dyDescent="0.25">
      <c r="A93" t="s">
        <v>3710</v>
      </c>
      <c r="B93">
        <v>425.5</v>
      </c>
      <c r="C93">
        <v>441.46</v>
      </c>
      <c r="D93">
        <v>423.6</v>
      </c>
      <c r="E93">
        <v>439.31</v>
      </c>
      <c r="F93">
        <v>89331586</v>
      </c>
      <c r="G93">
        <f>AVERAGE($E$1:E1853)</f>
        <v>205.56684125269987</v>
      </c>
      <c r="H93">
        <f>_xlfn.STDEV.P($E$1:E1853)</f>
        <v>123.56338228669593</v>
      </c>
    </row>
    <row r="94" spans="1:8" x14ac:dyDescent="0.25">
      <c r="A94" t="s">
        <v>3711</v>
      </c>
      <c r="B94">
        <v>434.73</v>
      </c>
      <c r="C94">
        <v>439.35</v>
      </c>
      <c r="D94">
        <v>421.31</v>
      </c>
      <c r="E94">
        <v>428.75</v>
      </c>
      <c r="F94">
        <v>77189891</v>
      </c>
      <c r="G94">
        <f>AVERAGE($E$1:E1854)</f>
        <v>205.46585536967089</v>
      </c>
      <c r="H94">
        <f>_xlfn.STDEV.P($E$1:E1854)</f>
        <v>123.60645958327567</v>
      </c>
    </row>
    <row r="95" spans="1:8" x14ac:dyDescent="0.25">
      <c r="A95" t="s">
        <v>3712</v>
      </c>
      <c r="B95">
        <v>434.9</v>
      </c>
      <c r="C95">
        <v>440.51</v>
      </c>
      <c r="D95">
        <v>426.33</v>
      </c>
      <c r="E95">
        <v>435.15</v>
      </c>
      <c r="F95">
        <v>71558195</v>
      </c>
      <c r="G95">
        <f>AVERAGE($E$1:E1855)</f>
        <v>205.36436893203893</v>
      </c>
      <c r="H95">
        <f>_xlfn.STDEV.P($E$1:E1855)</f>
        <v>123.65031725554009</v>
      </c>
    </row>
    <row r="96" spans="1:8" x14ac:dyDescent="0.25">
      <c r="A96" t="s">
        <v>3713</v>
      </c>
      <c r="B96">
        <v>426.79</v>
      </c>
      <c r="C96">
        <v>434.2</v>
      </c>
      <c r="D96">
        <v>417.86</v>
      </c>
      <c r="E96">
        <v>429.24</v>
      </c>
      <c r="F96">
        <v>72669438</v>
      </c>
      <c r="G96">
        <f>AVERAGE($E$1:E1856)</f>
        <v>205.26295956873324</v>
      </c>
      <c r="H96">
        <f>_xlfn.STDEV.P($E$1:E1856)</f>
        <v>123.69407814140391</v>
      </c>
    </row>
    <row r="97" spans="1:8" x14ac:dyDescent="0.25">
      <c r="A97" t="s">
        <v>3714</v>
      </c>
      <c r="B97">
        <v>423.53</v>
      </c>
      <c r="C97">
        <v>436.89</v>
      </c>
      <c r="D97">
        <v>419.7</v>
      </c>
      <c r="E97">
        <v>435.9</v>
      </c>
      <c r="F97">
        <v>79552789</v>
      </c>
      <c r="G97">
        <f>AVERAGE($E$1:E1857)</f>
        <v>205.16142780172422</v>
      </c>
      <c r="H97">
        <f>_xlfn.STDEV.P($E$1:E1857)</f>
        <v>123.73804568330586</v>
      </c>
    </row>
    <row r="98" spans="1:8" x14ac:dyDescent="0.25">
      <c r="A98" t="s">
        <v>3715</v>
      </c>
      <c r="B98">
        <v>436.54</v>
      </c>
      <c r="C98">
        <v>443.13</v>
      </c>
      <c r="D98">
        <v>411.45</v>
      </c>
      <c r="E98">
        <v>413.49</v>
      </c>
      <c r="F98">
        <v>112107906</v>
      </c>
      <c r="G98">
        <f>AVERAGE($E$1:E1858)</f>
        <v>205.06017232094786</v>
      </c>
      <c r="H98">
        <f>_xlfn.STDEV.P($E$1:E1858)</f>
        <v>123.78161347570935</v>
      </c>
    </row>
    <row r="99" spans="1:8" x14ac:dyDescent="0.25">
      <c r="A99" t="s">
        <v>3716</v>
      </c>
      <c r="B99">
        <v>431.81</v>
      </c>
      <c r="C99">
        <v>436.35</v>
      </c>
      <c r="D99">
        <v>426.18</v>
      </c>
      <c r="E99">
        <v>435.54</v>
      </c>
      <c r="F99">
        <v>69339930</v>
      </c>
      <c r="G99">
        <f>AVERAGE($E$1:E1859)</f>
        <v>204.95923573735209</v>
      </c>
      <c r="H99">
        <f>_xlfn.STDEV.P($E$1:E1859)</f>
        <v>123.82471832994918</v>
      </c>
    </row>
    <row r="100" spans="1:8" x14ac:dyDescent="0.25">
      <c r="A100" t="s">
        <v>3717</v>
      </c>
      <c r="B100">
        <v>437.57</v>
      </c>
      <c r="C100">
        <v>441.33</v>
      </c>
      <c r="D100">
        <v>425.23</v>
      </c>
      <c r="E100">
        <v>438.69</v>
      </c>
      <c r="F100">
        <v>71192125</v>
      </c>
      <c r="G100">
        <f>AVERAGE($E$1:E1860)</f>
        <v>204.85796664873598</v>
      </c>
      <c r="H100">
        <f>_xlfn.STDEV.P($E$1:E1860)</f>
        <v>123.86834829253942</v>
      </c>
    </row>
    <row r="101" spans="1:8" x14ac:dyDescent="0.25">
      <c r="A101" t="s">
        <v>3718</v>
      </c>
      <c r="B101">
        <v>447.82</v>
      </c>
      <c r="C101">
        <v>452.68</v>
      </c>
      <c r="D101">
        <v>432.45</v>
      </c>
      <c r="E101">
        <v>433.09</v>
      </c>
      <c r="F101">
        <v>102296094</v>
      </c>
      <c r="G101">
        <f>AVERAGE($E$1:E1861)</f>
        <v>204.75721505376356</v>
      </c>
      <c r="H101">
        <f>_xlfn.STDEV.P($E$1:E1861)</f>
        <v>123.91121450235399</v>
      </c>
    </row>
    <row r="102" spans="1:8" x14ac:dyDescent="0.25">
      <c r="A102" t="s">
        <v>3719</v>
      </c>
      <c r="B102">
        <v>440.75</v>
      </c>
      <c r="C102">
        <v>453.55</v>
      </c>
      <c r="D102">
        <v>436.69</v>
      </c>
      <c r="E102">
        <v>453.25</v>
      </c>
      <c r="F102">
        <v>85324883</v>
      </c>
      <c r="G102">
        <f>AVERAGE($E$1:E1862)</f>
        <v>204.65728640515863</v>
      </c>
      <c r="H102">
        <f>_xlfn.STDEV.P($E$1:E1862)</f>
        <v>123.95286260937135</v>
      </c>
    </row>
    <row r="103" spans="1:8" x14ac:dyDescent="0.25">
      <c r="A103" t="s">
        <v>3720</v>
      </c>
      <c r="B103">
        <v>443.29</v>
      </c>
      <c r="C103">
        <v>446.77</v>
      </c>
      <c r="D103">
        <v>416.58</v>
      </c>
      <c r="E103">
        <v>429.83</v>
      </c>
      <c r="F103">
        <v>133188203</v>
      </c>
      <c r="G103">
        <f>AVERAGE($E$1:E1863)</f>
        <v>204.5579269602579</v>
      </c>
      <c r="H103">
        <f>_xlfn.STDEV.P($E$1:E1863)</f>
        <v>123.99368124123934</v>
      </c>
    </row>
    <row r="104" spans="1:8" x14ac:dyDescent="0.25">
      <c r="A104" t="s">
        <v>3721</v>
      </c>
      <c r="B104">
        <v>470.54</v>
      </c>
      <c r="C104">
        <v>470.75</v>
      </c>
      <c r="D104">
        <v>435.57</v>
      </c>
      <c r="E104">
        <v>436</v>
      </c>
      <c r="F104">
        <v>137008984</v>
      </c>
      <c r="G104">
        <f>AVERAGE($E$1:E1864)</f>
        <v>204.45889962426207</v>
      </c>
      <c r="H104">
        <f>_xlfn.STDEV.P($E$1:E1864)</f>
        <v>124.03402765205212</v>
      </c>
    </row>
    <row r="105" spans="1:8" x14ac:dyDescent="0.25">
      <c r="A105" t="s">
        <v>3722</v>
      </c>
      <c r="B105">
        <v>443.8</v>
      </c>
      <c r="C105">
        <v>462.29</v>
      </c>
      <c r="D105">
        <v>440.75</v>
      </c>
      <c r="E105">
        <v>459.46</v>
      </c>
      <c r="F105">
        <v>98122289</v>
      </c>
      <c r="G105">
        <f>AVERAGE($E$1:E1865)</f>
        <v>204.36032188841216</v>
      </c>
      <c r="H105">
        <f>_xlfn.STDEV.P($E$1:E1865)</f>
        <v>124.07372966734705</v>
      </c>
    </row>
    <row r="106" spans="1:8" x14ac:dyDescent="0.25">
      <c r="A106" t="s">
        <v>3723</v>
      </c>
      <c r="B106">
        <v>441.52</v>
      </c>
      <c r="C106">
        <v>445</v>
      </c>
      <c r="D106">
        <v>433.12</v>
      </c>
      <c r="E106">
        <v>444.72</v>
      </c>
      <c r="F106">
        <v>74357961</v>
      </c>
      <c r="G106">
        <f>AVERAGE($E$1:E1866)</f>
        <v>204.26020911528164</v>
      </c>
      <c r="H106">
        <f>_xlfn.STDEV.P($E$1:E1866)</f>
        <v>124.11574496369072</v>
      </c>
    </row>
    <row r="107" spans="1:8" x14ac:dyDescent="0.25">
      <c r="A107" t="s">
        <v>3724</v>
      </c>
      <c r="B107">
        <v>444.35</v>
      </c>
      <c r="C107">
        <v>450.98</v>
      </c>
      <c r="D107">
        <v>439.5</v>
      </c>
      <c r="E107">
        <v>443.21</v>
      </c>
      <c r="F107">
        <v>79491516</v>
      </c>
      <c r="G107">
        <f>AVERAGE($E$1:E1867)</f>
        <v>204.16173097534849</v>
      </c>
      <c r="H107">
        <f>_xlfn.STDEV.P($E$1:E1867)</f>
        <v>124.1553435723641</v>
      </c>
    </row>
    <row r="108" spans="1:8" x14ac:dyDescent="0.25">
      <c r="A108" t="s">
        <v>3725</v>
      </c>
      <c r="B108">
        <v>428.3</v>
      </c>
      <c r="C108">
        <v>440.47</v>
      </c>
      <c r="D108">
        <v>421.02</v>
      </c>
      <c r="E108">
        <v>440.4</v>
      </c>
      <c r="F108">
        <v>101628203</v>
      </c>
      <c r="G108">
        <f>AVERAGE($E$1:E1868)</f>
        <v>204.06343331547953</v>
      </c>
      <c r="H108">
        <f>_xlfn.STDEV.P($E$1:E1868)</f>
        <v>124.1946984049105</v>
      </c>
    </row>
    <row r="109" spans="1:8" x14ac:dyDescent="0.25">
      <c r="A109" t="s">
        <v>3726</v>
      </c>
      <c r="B109">
        <v>435.24</v>
      </c>
      <c r="C109">
        <v>435.35</v>
      </c>
      <c r="D109">
        <v>419.08</v>
      </c>
      <c r="E109">
        <v>423.39</v>
      </c>
      <c r="F109">
        <v>96746430</v>
      </c>
      <c r="G109">
        <f>AVERAGE($E$1:E1869)</f>
        <v>203.96493576017147</v>
      </c>
      <c r="H109">
        <f>_xlfn.STDEV.P($E$1:E1869)</f>
        <v>124.23437197976135</v>
      </c>
    </row>
    <row r="110" spans="1:8" x14ac:dyDescent="0.25">
      <c r="A110" t="s">
        <v>3727</v>
      </c>
      <c r="B110">
        <v>429.83</v>
      </c>
      <c r="C110">
        <v>444.21</v>
      </c>
      <c r="D110">
        <v>429.03</v>
      </c>
      <c r="E110">
        <v>442.79</v>
      </c>
      <c r="F110">
        <v>93133570</v>
      </c>
      <c r="G110">
        <f>AVERAGE($E$1:E1870)</f>
        <v>203.86649545211358</v>
      </c>
      <c r="H110">
        <f>_xlfn.STDEV.P($E$1:E1870)</f>
        <v>124.2739837483083</v>
      </c>
    </row>
    <row r="111" spans="1:8" x14ac:dyDescent="0.25">
      <c r="A111" t="s">
        <v>3728</v>
      </c>
      <c r="B111">
        <v>439.88</v>
      </c>
      <c r="C111">
        <v>440.97</v>
      </c>
      <c r="D111">
        <v>423.72</v>
      </c>
      <c r="E111">
        <v>425.85</v>
      </c>
      <c r="F111">
        <v>83422688</v>
      </c>
      <c r="G111">
        <f>AVERAGE($E$1:E1871)</f>
        <v>203.76813903743331</v>
      </c>
      <c r="H111">
        <f>_xlfn.STDEV.P($E$1:E1871)</f>
        <v>124.31349434996736</v>
      </c>
    </row>
    <row r="112" spans="1:8" x14ac:dyDescent="0.25">
      <c r="A112" t="s">
        <v>3729</v>
      </c>
      <c r="B112">
        <v>431.11</v>
      </c>
      <c r="C112">
        <v>444.98</v>
      </c>
      <c r="D112">
        <v>429.13</v>
      </c>
      <c r="E112">
        <v>434.21</v>
      </c>
      <c r="F112">
        <v>97108781</v>
      </c>
      <c r="G112">
        <f>AVERAGE($E$1:E1872)</f>
        <v>203.66986103687884</v>
      </c>
      <c r="H112">
        <f>_xlfn.STDEV.P($E$1:E1872)</f>
        <v>124.35291200269883</v>
      </c>
    </row>
    <row r="113" spans="1:8" x14ac:dyDescent="0.25">
      <c r="A113" t="s">
        <v>3730</v>
      </c>
      <c r="B113">
        <v>421.82</v>
      </c>
      <c r="C113">
        <v>429.47</v>
      </c>
      <c r="D113">
        <v>421.72</v>
      </c>
      <c r="E113">
        <v>426.07</v>
      </c>
      <c r="F113">
        <v>93131031</v>
      </c>
      <c r="G113">
        <f>AVERAGE($E$1:E1873)</f>
        <v>203.57170940170954</v>
      </c>
      <c r="H113">
        <f>_xlfn.STDEV.P($E$1:E1873)</f>
        <v>124.39216600159908</v>
      </c>
    </row>
    <row r="114" spans="1:8" x14ac:dyDescent="0.25">
      <c r="A114" t="s">
        <v>3731</v>
      </c>
      <c r="B114">
        <v>428.87</v>
      </c>
      <c r="C114">
        <v>432.22</v>
      </c>
      <c r="D114">
        <v>416.56</v>
      </c>
      <c r="E114">
        <v>416.85</v>
      </c>
      <c r="F114">
        <v>90454516</v>
      </c>
      <c r="G114">
        <f>AVERAGE($E$1:E1874)</f>
        <v>203.4731660437802</v>
      </c>
      <c r="H114">
        <f>_xlfn.STDEV.P($E$1:E1874)</f>
        <v>124.43202268669187</v>
      </c>
    </row>
    <row r="115" spans="1:8" x14ac:dyDescent="0.25">
      <c r="A115" t="s">
        <v>3732</v>
      </c>
      <c r="B115">
        <v>415.75</v>
      </c>
      <c r="C115">
        <v>428.31</v>
      </c>
      <c r="D115">
        <v>409.67</v>
      </c>
      <c r="E115">
        <v>425.86</v>
      </c>
      <c r="F115">
        <v>106133508</v>
      </c>
      <c r="G115">
        <f>AVERAGE($E$1:E1875)</f>
        <v>203.37508004268958</v>
      </c>
      <c r="H115">
        <f>_xlfn.STDEV.P($E$1:E1875)</f>
        <v>124.47122545339029</v>
      </c>
    </row>
    <row r="116" spans="1:8" x14ac:dyDescent="0.25">
      <c r="A116" t="s">
        <v>3733</v>
      </c>
      <c r="B116">
        <v>414.5</v>
      </c>
      <c r="C116">
        <v>423.25</v>
      </c>
      <c r="D116">
        <v>411.43</v>
      </c>
      <c r="E116">
        <v>421.62</v>
      </c>
      <c r="F116">
        <v>104285695</v>
      </c>
      <c r="G116">
        <f>AVERAGE($E$1:E1876)</f>
        <v>203.27710933333347</v>
      </c>
      <c r="H116">
        <f>_xlfn.STDEV.P($E$1:E1876)</f>
        <v>124.51028120490302</v>
      </c>
    </row>
    <row r="117" spans="1:8" x14ac:dyDescent="0.25">
      <c r="A117" t="s">
        <v>3734</v>
      </c>
      <c r="B117">
        <v>423.13</v>
      </c>
      <c r="C117">
        <v>425.7</v>
      </c>
      <c r="D117">
        <v>402.43</v>
      </c>
      <c r="E117">
        <v>410.04</v>
      </c>
      <c r="F117">
        <v>163823703</v>
      </c>
      <c r="G117">
        <f>AVERAGE($E$1:E1877)</f>
        <v>203.17904051172721</v>
      </c>
      <c r="H117">
        <f>_xlfn.STDEV.P($E$1:E1877)</f>
        <v>124.5495048905549</v>
      </c>
    </row>
    <row r="118" spans="1:8" x14ac:dyDescent="0.25">
      <c r="A118" t="s">
        <v>3735</v>
      </c>
      <c r="B118">
        <v>370.94</v>
      </c>
      <c r="C118">
        <v>396.69</v>
      </c>
      <c r="D118">
        <v>370.24</v>
      </c>
      <c r="E118">
        <v>395.94</v>
      </c>
      <c r="F118">
        <v>168156406</v>
      </c>
      <c r="G118">
        <f>AVERAGE($E$1:E1878)</f>
        <v>203.0811134789559</v>
      </c>
      <c r="H118">
        <f>_xlfn.STDEV.P($E$1:E1878)</f>
        <v>124.58854238125842</v>
      </c>
    </row>
    <row r="119" spans="1:8" x14ac:dyDescent="0.25">
      <c r="A119" t="s">
        <v>3736</v>
      </c>
      <c r="B119">
        <v>350.17</v>
      </c>
      <c r="C119">
        <v>368.99</v>
      </c>
      <c r="D119">
        <v>347.6</v>
      </c>
      <c r="E119">
        <v>368.81</v>
      </c>
      <c r="F119">
        <v>103756000</v>
      </c>
      <c r="G119">
        <f>AVERAGE($E$1:E1879)</f>
        <v>202.98289669861566</v>
      </c>
      <c r="H119">
        <f>_xlfn.STDEV.P($E$1:E1879)</f>
        <v>124.62803096646532</v>
      </c>
    </row>
    <row r="120" spans="1:8" x14ac:dyDescent="0.25">
      <c r="A120" t="s">
        <v>3737</v>
      </c>
      <c r="B120">
        <v>350.55</v>
      </c>
      <c r="C120">
        <v>356.33</v>
      </c>
      <c r="D120">
        <v>346.07</v>
      </c>
      <c r="E120">
        <v>347.79</v>
      </c>
      <c r="F120">
        <v>72121680</v>
      </c>
      <c r="G120">
        <f>AVERAGE($E$1:E1880)</f>
        <v>202.88499733901025</v>
      </c>
      <c r="H120">
        <f>_xlfn.STDEV.P($E$1:E1880)</f>
        <v>124.66707348908795</v>
      </c>
    </row>
    <row r="121" spans="1:8" x14ac:dyDescent="0.25">
      <c r="A121" t="s">
        <v>3738</v>
      </c>
      <c r="B121">
        <v>348.44</v>
      </c>
      <c r="C121">
        <v>350.77</v>
      </c>
      <c r="D121">
        <v>343.82</v>
      </c>
      <c r="E121">
        <v>346.97</v>
      </c>
      <c r="F121">
        <v>53815992</v>
      </c>
      <c r="G121">
        <f>AVERAGE($E$1:E1881)</f>
        <v>202.78641489361715</v>
      </c>
      <c r="H121">
        <f>_xlfn.STDEV.P($E$1:E1881)</f>
        <v>124.70715021225482</v>
      </c>
    </row>
    <row r="122" spans="1:8" x14ac:dyDescent="0.25">
      <c r="A122" t="s">
        <v>3739</v>
      </c>
      <c r="B122">
        <v>354.64</v>
      </c>
      <c r="C122">
        <v>358.44</v>
      </c>
      <c r="D122">
        <v>344.84</v>
      </c>
      <c r="E122">
        <v>346.4</v>
      </c>
      <c r="F122">
        <v>75208289</v>
      </c>
      <c r="G122">
        <f>AVERAGE($E$1:E1882)</f>
        <v>202.68856459330155</v>
      </c>
      <c r="H122">
        <f>_xlfn.STDEV.P($E$1:E1882)</f>
        <v>124.74616563093051</v>
      </c>
    </row>
    <row r="123" spans="1:8" x14ac:dyDescent="0.25">
      <c r="A123" t="s">
        <v>3740</v>
      </c>
      <c r="B123">
        <v>348</v>
      </c>
      <c r="C123">
        <v>355.87</v>
      </c>
      <c r="D123">
        <v>344.68</v>
      </c>
      <c r="E123">
        <v>350.84</v>
      </c>
      <c r="F123">
        <v>108989797</v>
      </c>
      <c r="G123">
        <f>AVERAGE($E$1:E1883)</f>
        <v>202.59081296493105</v>
      </c>
      <c r="H123">
        <f>_xlfn.STDEV.P($E$1:E1883)</f>
        <v>124.7850586309189</v>
      </c>
    </row>
    <row r="124" spans="1:8" x14ac:dyDescent="0.25">
      <c r="A124" t="s">
        <v>3741</v>
      </c>
      <c r="B124">
        <v>336.15</v>
      </c>
      <c r="C124">
        <v>338.89</v>
      </c>
      <c r="D124">
        <v>331.48</v>
      </c>
      <c r="E124">
        <v>338.53</v>
      </c>
      <c r="F124">
        <v>60711031</v>
      </c>
      <c r="G124">
        <f>AVERAGE($E$1:E1884)</f>
        <v>202.4934519383963</v>
      </c>
      <c r="H124">
        <f>_xlfn.STDEV.P($E$1:E1884)</f>
        <v>124.8234002029142</v>
      </c>
    </row>
    <row r="125" spans="1:8" x14ac:dyDescent="0.25">
      <c r="A125" t="s">
        <v>3742</v>
      </c>
      <c r="B125">
        <v>335.2</v>
      </c>
      <c r="C125">
        <v>343.33</v>
      </c>
      <c r="D125">
        <v>328.51</v>
      </c>
      <c r="E125">
        <v>334.09</v>
      </c>
      <c r="F125">
        <v>88733289</v>
      </c>
      <c r="G125">
        <f>AVERAGE($E$1:E1885)</f>
        <v>202.39664543524427</v>
      </c>
      <c r="H125">
        <f>_xlfn.STDEV.P($E$1:E1885)</f>
        <v>124.86095332055753</v>
      </c>
    </row>
    <row r="126" spans="1:8" x14ac:dyDescent="0.25">
      <c r="A126" t="s">
        <v>3743</v>
      </c>
      <c r="B126">
        <v>328.23</v>
      </c>
      <c r="C126">
        <v>333.33</v>
      </c>
      <c r="D126">
        <v>325.60000000000002</v>
      </c>
      <c r="E126">
        <v>329.36</v>
      </c>
      <c r="F126">
        <v>58391953</v>
      </c>
      <c r="G126">
        <f>AVERAGE($E$1:E1886)</f>
        <v>202.29999469496033</v>
      </c>
      <c r="H126">
        <f>_xlfn.STDEV.P($E$1:E1886)</f>
        <v>124.89830304364826</v>
      </c>
    </row>
    <row r="127" spans="1:8" x14ac:dyDescent="0.25">
      <c r="A127" t="s">
        <v>3744</v>
      </c>
      <c r="B127">
        <v>347.23</v>
      </c>
      <c r="C127">
        <v>348.75</v>
      </c>
      <c r="D127">
        <v>331.7</v>
      </c>
      <c r="E127">
        <v>333.87</v>
      </c>
      <c r="F127">
        <v>81145664</v>
      </c>
      <c r="G127">
        <f>AVERAGE($E$1:E1887)</f>
        <v>202.2035100742313</v>
      </c>
      <c r="H127">
        <f>_xlfn.STDEV.P($E$1:E1887)</f>
        <v>124.93543470633765</v>
      </c>
    </row>
    <row r="128" spans="1:8" x14ac:dyDescent="0.25">
      <c r="A128" t="s">
        <v>3745</v>
      </c>
      <c r="B128">
        <v>350.91</v>
      </c>
      <c r="C128">
        <v>353.55</v>
      </c>
      <c r="D128">
        <v>340.26</v>
      </c>
      <c r="E128">
        <v>345.98</v>
      </c>
      <c r="F128">
        <v>67903219</v>
      </c>
      <c r="G128">
        <f>AVERAGE($E$1:E1888)</f>
        <v>202.10737148913631</v>
      </c>
      <c r="H128">
        <f>_xlfn.STDEV.P($E$1:E1888)</f>
        <v>124.97208749716192</v>
      </c>
    </row>
    <row r="129" spans="1:8" x14ac:dyDescent="0.25">
      <c r="A129" t="s">
        <v>3746</v>
      </c>
      <c r="B129">
        <v>351.94</v>
      </c>
      <c r="C129">
        <v>355.39</v>
      </c>
      <c r="D129">
        <v>349.16</v>
      </c>
      <c r="E129">
        <v>349.6</v>
      </c>
      <c r="F129">
        <v>65519008</v>
      </c>
      <c r="G129">
        <f>AVERAGE($E$1:E1889)</f>
        <v>202.01159427966115</v>
      </c>
      <c r="H129">
        <f>_xlfn.STDEV.P($E$1:E1889)</f>
        <v>125.00824118193592</v>
      </c>
    </row>
    <row r="130" spans="1:8" x14ac:dyDescent="0.25">
      <c r="A130" t="s">
        <v>3747</v>
      </c>
      <c r="B130">
        <v>344.93</v>
      </c>
      <c r="C130">
        <v>351.9</v>
      </c>
      <c r="D130">
        <v>343.72</v>
      </c>
      <c r="E130">
        <v>351.67</v>
      </c>
      <c r="F130">
        <v>76651555</v>
      </c>
      <c r="G130">
        <f>AVERAGE($E$1:E1890)</f>
        <v>201.91604552673385</v>
      </c>
      <c r="H130">
        <f>_xlfn.STDEV.P($E$1:E1890)</f>
        <v>125.04408949489473</v>
      </c>
    </row>
    <row r="131" spans="1:8" x14ac:dyDescent="0.25">
      <c r="A131" t="s">
        <v>3748</v>
      </c>
      <c r="B131">
        <v>338.9</v>
      </c>
      <c r="C131">
        <v>349.53</v>
      </c>
      <c r="D131">
        <v>335.03</v>
      </c>
      <c r="E131">
        <v>346.6</v>
      </c>
      <c r="F131">
        <v>86670039</v>
      </c>
      <c r="G131">
        <f>AVERAGE($E$1:E1891)</f>
        <v>201.82050264550281</v>
      </c>
      <c r="H131">
        <f>_xlfn.STDEV.P($E$1:E1891)</f>
        <v>125.07995409375776</v>
      </c>
    </row>
    <row r="132" spans="1:8" x14ac:dyDescent="0.25">
      <c r="A132" t="s">
        <v>3749</v>
      </c>
      <c r="B132">
        <v>321.66000000000003</v>
      </c>
      <c r="C132">
        <v>340.25</v>
      </c>
      <c r="D132">
        <v>319.69</v>
      </c>
      <c r="E132">
        <v>340.01</v>
      </c>
      <c r="F132">
        <v>94016352</v>
      </c>
      <c r="G132">
        <f>AVERAGE($E$1:E1892)</f>
        <v>201.72511369645704</v>
      </c>
      <c r="H132">
        <f>_xlfn.STDEV.P($E$1:E1892)</f>
        <v>125.11562143070635</v>
      </c>
    </row>
    <row r="133" spans="1:8" x14ac:dyDescent="0.25">
      <c r="A133" t="s">
        <v>3750</v>
      </c>
      <c r="B133">
        <v>322.08</v>
      </c>
      <c r="C133">
        <v>324.89999999999998</v>
      </c>
      <c r="D133">
        <v>318.68</v>
      </c>
      <c r="E133">
        <v>320.11</v>
      </c>
      <c r="F133">
        <v>55744449</v>
      </c>
      <c r="G133">
        <f>AVERAGE($E$1:E1893)</f>
        <v>201.62983615222004</v>
      </c>
      <c r="H133">
        <f>_xlfn.STDEV.P($E$1:E1893)</f>
        <v>125.15115310746232</v>
      </c>
    </row>
    <row r="134" spans="1:8" x14ac:dyDescent="0.25">
      <c r="A134" t="s">
        <v>3751</v>
      </c>
      <c r="B134">
        <v>329.22</v>
      </c>
      <c r="C134">
        <v>331.37</v>
      </c>
      <c r="D134">
        <v>314.60000000000002</v>
      </c>
      <c r="E134">
        <v>323.89999999999998</v>
      </c>
      <c r="F134">
        <v>77481766</v>
      </c>
      <c r="G134">
        <f>AVERAGE($E$1:E1894)</f>
        <v>201.5341838351824</v>
      </c>
      <c r="H134">
        <f>_xlfn.STDEV.P($E$1:E1894)</f>
        <v>125.18725037288714</v>
      </c>
    </row>
    <row r="135" spans="1:8" x14ac:dyDescent="0.25">
      <c r="A135" t="s">
        <v>3752</v>
      </c>
      <c r="B135">
        <v>335.79</v>
      </c>
      <c r="C135">
        <v>340.55</v>
      </c>
      <c r="D135">
        <v>327.85</v>
      </c>
      <c r="E135">
        <v>329.31</v>
      </c>
      <c r="F135">
        <v>75956000</v>
      </c>
      <c r="G135">
        <f>AVERAGE($E$1:E1895)</f>
        <v>201.43853220696954</v>
      </c>
      <c r="H135">
        <f>_xlfn.STDEV.P($E$1:E1895)</f>
        <v>125.22337116157023</v>
      </c>
    </row>
    <row r="136" spans="1:8" x14ac:dyDescent="0.25">
      <c r="A136" t="s">
        <v>3753</v>
      </c>
      <c r="B136">
        <v>329.62</v>
      </c>
      <c r="C136">
        <v>336.27</v>
      </c>
      <c r="D136">
        <v>329.59</v>
      </c>
      <c r="E136">
        <v>335.16</v>
      </c>
      <c r="F136">
        <v>56956551</v>
      </c>
      <c r="G136">
        <f>AVERAGE($E$1:E1896)</f>
        <v>201.34403166226929</v>
      </c>
      <c r="H136">
        <f>_xlfn.STDEV.P($E$1:E1896)</f>
        <v>125.25786161413882</v>
      </c>
    </row>
    <row r="137" spans="1:8" x14ac:dyDescent="0.25">
      <c r="A137" t="s">
        <v>3754</v>
      </c>
      <c r="B137">
        <v>337.66</v>
      </c>
      <c r="C137">
        <v>339.3</v>
      </c>
      <c r="D137">
        <v>327.02</v>
      </c>
      <c r="E137">
        <v>330.56</v>
      </c>
      <c r="F137">
        <v>74319789</v>
      </c>
      <c r="G137">
        <f>AVERAGE($E$1:E1897)</f>
        <v>201.2497468354432</v>
      </c>
      <c r="H137">
        <f>_xlfn.STDEV.P($E$1:E1897)</f>
        <v>125.29206947257558</v>
      </c>
    </row>
    <row r="138" spans="1:8" x14ac:dyDescent="0.25">
      <c r="A138" t="s">
        <v>3755</v>
      </c>
      <c r="B138">
        <v>335.76</v>
      </c>
      <c r="C138">
        <v>340.47</v>
      </c>
      <c r="D138">
        <v>330.4</v>
      </c>
      <c r="E138">
        <v>335.58</v>
      </c>
      <c r="F138">
        <v>75000656</v>
      </c>
      <c r="G138">
        <f>AVERAGE($E$1:E1898)</f>
        <v>201.15587770163432</v>
      </c>
      <c r="H138">
        <f>_xlfn.STDEV.P($E$1:E1898)</f>
        <v>125.32571120385697</v>
      </c>
    </row>
    <row r="139" spans="1:8" x14ac:dyDescent="0.25">
      <c r="A139" t="s">
        <v>3756</v>
      </c>
      <c r="B139">
        <v>341.5</v>
      </c>
      <c r="C139">
        <v>348.98</v>
      </c>
      <c r="D139">
        <v>338.2</v>
      </c>
      <c r="E139">
        <v>339.38</v>
      </c>
      <c r="F139">
        <v>67838891</v>
      </c>
      <c r="G139">
        <f>AVERAGE($E$1:E1899)</f>
        <v>201.06241306638583</v>
      </c>
      <c r="H139">
        <f>_xlfn.STDEV.P($E$1:E1899)</f>
        <v>125.35880538073421</v>
      </c>
    </row>
    <row r="140" spans="1:8" x14ac:dyDescent="0.25">
      <c r="A140" t="s">
        <v>3757</v>
      </c>
      <c r="B140">
        <v>345</v>
      </c>
      <c r="C140">
        <v>345.26</v>
      </c>
      <c r="D140">
        <v>332.94</v>
      </c>
      <c r="E140">
        <v>340.84</v>
      </c>
      <c r="F140">
        <v>80690109</v>
      </c>
      <c r="G140">
        <f>AVERAGE($E$1:E1900)</f>
        <v>200.96901527119553</v>
      </c>
      <c r="H140">
        <f>_xlfn.STDEV.P($E$1:E1900)</f>
        <v>125.39183108573063</v>
      </c>
    </row>
    <row r="141" spans="1:8" x14ac:dyDescent="0.25">
      <c r="A141" t="s">
        <v>3758</v>
      </c>
      <c r="B141">
        <v>335</v>
      </c>
      <c r="C141">
        <v>346.64</v>
      </c>
      <c r="D141">
        <v>334.15</v>
      </c>
      <c r="E141">
        <v>339.03</v>
      </c>
      <c r="F141">
        <v>105320203</v>
      </c>
      <c r="G141">
        <f>AVERAGE($E$1:E1901)</f>
        <v>200.87561052631597</v>
      </c>
      <c r="H141">
        <f>_xlfn.STDEV.P($E$1:E1901)</f>
        <v>125.4248926845984</v>
      </c>
    </row>
    <row r="142" spans="1:8" x14ac:dyDescent="0.25">
      <c r="A142" t="s">
        <v>3759</v>
      </c>
      <c r="B142">
        <v>321.43</v>
      </c>
      <c r="C142">
        <v>335.15</v>
      </c>
      <c r="D142">
        <v>320.98</v>
      </c>
      <c r="E142">
        <v>329.65</v>
      </c>
      <c r="F142">
        <v>91200320</v>
      </c>
      <c r="G142">
        <f>AVERAGE($E$1:E1902)</f>
        <v>200.7829300368229</v>
      </c>
      <c r="H142">
        <f>_xlfn.STDEV.P($E$1:E1902)</f>
        <v>125.45695976378447</v>
      </c>
    </row>
    <row r="143" spans="1:8" x14ac:dyDescent="0.25">
      <c r="A143" t="s">
        <v>3760</v>
      </c>
      <c r="B143">
        <v>319.79000000000002</v>
      </c>
      <c r="C143">
        <v>322.39999999999998</v>
      </c>
      <c r="D143">
        <v>316.16000000000003</v>
      </c>
      <c r="E143">
        <v>322.27</v>
      </c>
      <c r="F143">
        <v>66658672</v>
      </c>
      <c r="G143">
        <f>AVERAGE($E$1:E1903)</f>
        <v>200.69066771819155</v>
      </c>
      <c r="H143">
        <f>_xlfn.STDEV.P($E$1:E1903)</f>
        <v>125.48846757049994</v>
      </c>
    </row>
    <row r="144" spans="1:8" x14ac:dyDescent="0.25">
      <c r="A144" t="s">
        <v>3761</v>
      </c>
      <c r="B144">
        <v>307.89</v>
      </c>
      <c r="C144">
        <v>320.47000000000003</v>
      </c>
      <c r="D144">
        <v>306.93</v>
      </c>
      <c r="E144">
        <v>319.91000000000003</v>
      </c>
      <c r="F144">
        <v>78523586</v>
      </c>
      <c r="G144">
        <f>AVERAGE($E$1:E1904)</f>
        <v>200.59718864950094</v>
      </c>
      <c r="H144">
        <f>_xlfn.STDEV.P($E$1:E1904)</f>
        <v>125.52171442734296</v>
      </c>
    </row>
    <row r="145" spans="1:8" x14ac:dyDescent="0.25">
      <c r="A145" t="s">
        <v>3762</v>
      </c>
      <c r="B145">
        <v>308.95</v>
      </c>
      <c r="C145">
        <v>312.45</v>
      </c>
      <c r="D145">
        <v>305.5</v>
      </c>
      <c r="E145">
        <v>308.72000000000003</v>
      </c>
      <c r="F145">
        <v>57961281</v>
      </c>
      <c r="G145">
        <f>AVERAGE($E$1:E1905)</f>
        <v>200.50402310924386</v>
      </c>
      <c r="H145">
        <f>_xlfn.STDEV.P($E$1:E1905)</f>
        <v>125.55454365848081</v>
      </c>
    </row>
    <row r="146" spans="1:8" x14ac:dyDescent="0.25">
      <c r="A146" t="s">
        <v>3763</v>
      </c>
      <c r="B146">
        <v>309.08</v>
      </c>
      <c r="C146">
        <v>312.12</v>
      </c>
      <c r="D146">
        <v>303</v>
      </c>
      <c r="E146">
        <v>309.26</v>
      </c>
      <c r="F146">
        <v>78683914</v>
      </c>
      <c r="G146">
        <f>AVERAGE($E$1:E1906)</f>
        <v>200.41100262467208</v>
      </c>
      <c r="H146">
        <f>_xlfn.STDEV.P($E$1:E1906)</f>
        <v>125.58719420646965</v>
      </c>
    </row>
    <row r="147" spans="1:8" x14ac:dyDescent="0.25">
      <c r="A147" t="s">
        <v>3764</v>
      </c>
      <c r="B147">
        <v>306.20999999999998</v>
      </c>
      <c r="C147">
        <v>309.31</v>
      </c>
      <c r="D147">
        <v>297.82</v>
      </c>
      <c r="E147">
        <v>302.63</v>
      </c>
      <c r="F147">
        <v>89121445</v>
      </c>
      <c r="G147">
        <f>AVERAGE($E$1:E1907)</f>
        <v>200.31637985309564</v>
      </c>
      <c r="H147">
        <f>_xlfn.STDEV.P($E$1:E1907)</f>
        <v>125.62215055633801</v>
      </c>
    </row>
    <row r="148" spans="1:8" x14ac:dyDescent="0.25">
      <c r="A148" t="s">
        <v>3765</v>
      </c>
      <c r="B148">
        <v>319.61</v>
      </c>
      <c r="C148">
        <v>321.37</v>
      </c>
      <c r="D148">
        <v>306.10000000000002</v>
      </c>
      <c r="E148">
        <v>308.27</v>
      </c>
      <c r="F148">
        <v>85270922</v>
      </c>
      <c r="G148">
        <f>AVERAGE($E$1:E1908)</f>
        <v>200.22176192973274</v>
      </c>
      <c r="H148">
        <f>_xlfn.STDEV.P($E$1:E1908)</f>
        <v>125.65712479349745</v>
      </c>
    </row>
    <row r="149" spans="1:8" x14ac:dyDescent="0.25">
      <c r="A149" t="s">
        <v>3766</v>
      </c>
      <c r="B149">
        <v>322.18</v>
      </c>
      <c r="C149">
        <v>324.45</v>
      </c>
      <c r="D149">
        <v>311.62</v>
      </c>
      <c r="E149">
        <v>319.04000000000002</v>
      </c>
      <c r="F149">
        <v>83931938</v>
      </c>
      <c r="G149">
        <f>AVERAGE($E$1:E1909)</f>
        <v>200.12696016771505</v>
      </c>
      <c r="H149">
        <f>_xlfn.STDEV.P($E$1:E1909)</f>
        <v>125.69238800664864</v>
      </c>
    </row>
    <row r="150" spans="1:8" x14ac:dyDescent="0.25">
      <c r="A150" t="s">
        <v>3767</v>
      </c>
      <c r="B150">
        <v>325.55</v>
      </c>
      <c r="C150">
        <v>326.25</v>
      </c>
      <c r="D150">
        <v>318.25</v>
      </c>
      <c r="E150">
        <v>321.2</v>
      </c>
      <c r="F150">
        <v>87358867</v>
      </c>
      <c r="G150">
        <f>AVERAGE($E$1:E1910)</f>
        <v>200.0325039287587</v>
      </c>
      <c r="H150">
        <f>_xlfn.STDEV.P($E$1:E1910)</f>
        <v>125.72717965436247</v>
      </c>
    </row>
    <row r="151" spans="1:8" x14ac:dyDescent="0.25">
      <c r="A151" t="s">
        <v>3768</v>
      </c>
      <c r="B151">
        <v>318.45</v>
      </c>
      <c r="C151">
        <v>330.49</v>
      </c>
      <c r="D151">
        <v>315.69</v>
      </c>
      <c r="E151">
        <v>325.58999999999997</v>
      </c>
      <c r="F151">
        <v>112673797</v>
      </c>
      <c r="G151">
        <f>AVERAGE($E$1:E1911)</f>
        <v>199.93847643979075</v>
      </c>
      <c r="H151">
        <f>_xlfn.STDEV.P($E$1:E1911)</f>
        <v>125.7613828213761</v>
      </c>
    </row>
    <row r="152" spans="1:8" x14ac:dyDescent="0.25">
      <c r="A152" t="s">
        <v>3769</v>
      </c>
      <c r="B152">
        <v>308.74</v>
      </c>
      <c r="C152">
        <v>323.63</v>
      </c>
      <c r="D152">
        <v>308.01</v>
      </c>
      <c r="E152">
        <v>316.06</v>
      </c>
      <c r="F152">
        <v>148227016</v>
      </c>
      <c r="G152">
        <f>AVERAGE($E$1:E1912)</f>
        <v>199.84462061747794</v>
      </c>
      <c r="H152">
        <f>_xlfn.STDEV.P($E$1:E1912)</f>
        <v>125.79536629551703</v>
      </c>
    </row>
    <row r="153" spans="1:8" x14ac:dyDescent="0.25">
      <c r="A153" t="s">
        <v>3770</v>
      </c>
      <c r="B153">
        <v>310</v>
      </c>
      <c r="C153">
        <v>310.14999999999998</v>
      </c>
      <c r="D153">
        <v>300.41000000000003</v>
      </c>
      <c r="E153">
        <v>305.3</v>
      </c>
      <c r="F153">
        <v>156966000</v>
      </c>
      <c r="G153">
        <f>AVERAGE($E$1:E1913)</f>
        <v>199.75047071129725</v>
      </c>
      <c r="H153">
        <f>_xlfn.STDEV.P($E$1:E1913)</f>
        <v>125.82979487478431</v>
      </c>
    </row>
    <row r="154" spans="1:8" x14ac:dyDescent="0.25">
      <c r="A154" t="s">
        <v>3771</v>
      </c>
      <c r="B154">
        <v>330.9</v>
      </c>
      <c r="C154">
        <v>336.2</v>
      </c>
      <c r="D154">
        <v>328.67</v>
      </c>
      <c r="E154">
        <v>332.56</v>
      </c>
      <c r="F154">
        <v>92553758</v>
      </c>
      <c r="G154">
        <f>AVERAGE($E$1:E1914)</f>
        <v>199.65661787767925</v>
      </c>
      <c r="H154">
        <f>_xlfn.STDEV.P($E$1:E1914)</f>
        <v>125.86382423487917</v>
      </c>
    </row>
    <row r="155" spans="1:8" x14ac:dyDescent="0.25">
      <c r="A155" t="s">
        <v>3772</v>
      </c>
      <c r="B155">
        <v>329.74</v>
      </c>
      <c r="C155">
        <v>335.41</v>
      </c>
      <c r="D155">
        <v>321.55</v>
      </c>
      <c r="E155">
        <v>332.11</v>
      </c>
      <c r="F155">
        <v>77370367</v>
      </c>
      <c r="G155">
        <f>AVERAGE($E$1:E1915)</f>
        <v>199.56322884012559</v>
      </c>
      <c r="H155">
        <f>_xlfn.STDEV.P($E$1:E1915)</f>
        <v>125.89721900299656</v>
      </c>
    </row>
    <row r="156" spans="1:8" x14ac:dyDescent="0.25">
      <c r="A156" t="s">
        <v>3773</v>
      </c>
      <c r="B156">
        <v>334.4</v>
      </c>
      <c r="C156">
        <v>338</v>
      </c>
      <c r="D156">
        <v>326.88</v>
      </c>
      <c r="E156">
        <v>328.49</v>
      </c>
      <c r="F156">
        <v>75768797</v>
      </c>
      <c r="G156">
        <f>AVERAGE($E$1:E1916)</f>
        <v>199.47016710182785</v>
      </c>
      <c r="H156">
        <f>_xlfn.STDEV.P($E$1:E1916)</f>
        <v>125.93017551544455</v>
      </c>
    </row>
    <row r="157" spans="1:8" x14ac:dyDescent="0.25">
      <c r="A157" t="s">
        <v>3774</v>
      </c>
      <c r="B157">
        <v>321.66000000000003</v>
      </c>
      <c r="C157">
        <v>330.9</v>
      </c>
      <c r="D157">
        <v>321.42</v>
      </c>
      <c r="E157">
        <v>329.65</v>
      </c>
      <c r="F157">
        <v>94254992</v>
      </c>
      <c r="G157">
        <f>AVERAGE($E$1:E1917)</f>
        <v>199.37732776617975</v>
      </c>
      <c r="H157">
        <f>_xlfn.STDEV.P($E$1:E1917)</f>
        <v>125.96284345501459</v>
      </c>
    </row>
    <row r="158" spans="1:8" x14ac:dyDescent="0.25">
      <c r="A158" t="s">
        <v>3775</v>
      </c>
      <c r="B158">
        <v>323.14999999999998</v>
      </c>
      <c r="C158">
        <v>324.33999999999997</v>
      </c>
      <c r="D158">
        <v>317.06</v>
      </c>
      <c r="E158">
        <v>319.41000000000003</v>
      </c>
      <c r="F158">
        <v>73922875</v>
      </c>
      <c r="G158">
        <f>AVERAGE($E$1:E1918)</f>
        <v>199.28454355764234</v>
      </c>
      <c r="H158">
        <f>_xlfn.STDEV.P($E$1:E1918)</f>
        <v>125.99545942279831</v>
      </c>
    </row>
    <row r="159" spans="1:8" x14ac:dyDescent="0.25">
      <c r="A159" t="s">
        <v>3776</v>
      </c>
      <c r="B159">
        <v>312.8</v>
      </c>
      <c r="C159">
        <v>323.5</v>
      </c>
      <c r="D159">
        <v>312.62</v>
      </c>
      <c r="E159">
        <v>321.67</v>
      </c>
      <c r="F159">
        <v>97284789</v>
      </c>
      <c r="G159">
        <f>AVERAGE($E$1:E1919)</f>
        <v>199.19141814390008</v>
      </c>
      <c r="H159">
        <f>_xlfn.STDEV.P($E$1:E1919)</f>
        <v>126.02858366413227</v>
      </c>
    </row>
    <row r="160" spans="1:8" x14ac:dyDescent="0.25">
      <c r="A160" t="s">
        <v>3777</v>
      </c>
      <c r="B160">
        <v>319.68</v>
      </c>
      <c r="C160">
        <v>321.2</v>
      </c>
      <c r="D160">
        <v>310.5</v>
      </c>
      <c r="E160">
        <v>310.77999999999997</v>
      </c>
      <c r="F160">
        <v>77556352</v>
      </c>
      <c r="G160">
        <f>AVERAGE($E$1:E1920)</f>
        <v>199.09869723814506</v>
      </c>
      <c r="H160">
        <f>_xlfn.STDEV.P($E$1:E1920)</f>
        <v>126.06116155502419</v>
      </c>
    </row>
    <row r="161" spans="1:8" x14ac:dyDescent="0.25">
      <c r="A161" t="s">
        <v>3778</v>
      </c>
      <c r="B161">
        <v>317.73</v>
      </c>
      <c r="C161">
        <v>322.60000000000002</v>
      </c>
      <c r="D161">
        <v>312.67</v>
      </c>
      <c r="E161">
        <v>316.89999999999998</v>
      </c>
      <c r="F161">
        <v>78043430</v>
      </c>
      <c r="G161">
        <f>AVERAGE($E$1:E1921)</f>
        <v>199.00599479166686</v>
      </c>
      <c r="H161">
        <f>_xlfn.STDEV.P($E$1:E1921)</f>
        <v>126.09373920673212</v>
      </c>
    </row>
    <row r="162" spans="1:8" x14ac:dyDescent="0.25">
      <c r="A162" t="s">
        <v>3779</v>
      </c>
      <c r="B162">
        <v>307.89</v>
      </c>
      <c r="C162">
        <v>314.08999999999997</v>
      </c>
      <c r="D162">
        <v>305.64999999999998</v>
      </c>
      <c r="E162">
        <v>313.51</v>
      </c>
      <c r="F162">
        <v>79236438</v>
      </c>
      <c r="G162">
        <f>AVERAGE($E$1:E1922)</f>
        <v>198.91346694430004</v>
      </c>
      <c r="H162">
        <f>_xlfn.STDEV.P($E$1:E1922)</f>
        <v>126.12609647875125</v>
      </c>
    </row>
    <row r="163" spans="1:8" x14ac:dyDescent="0.25">
      <c r="A163" t="s">
        <v>3780</v>
      </c>
      <c r="B163">
        <v>300.05</v>
      </c>
      <c r="C163">
        <v>310.48</v>
      </c>
      <c r="D163">
        <v>300</v>
      </c>
      <c r="E163">
        <v>309.87</v>
      </c>
      <c r="F163">
        <v>104365297</v>
      </c>
      <c r="G163">
        <f>AVERAGE($E$1:E1923)</f>
        <v>198.82116024974005</v>
      </c>
      <c r="H163">
        <f>_xlfn.STDEV.P($E$1:E1923)</f>
        <v>126.15816840874815</v>
      </c>
    </row>
    <row r="164" spans="1:8" x14ac:dyDescent="0.25">
      <c r="A164" t="s">
        <v>3781</v>
      </c>
      <c r="B164">
        <v>297.55</v>
      </c>
      <c r="C164">
        <v>300.14999999999998</v>
      </c>
      <c r="D164">
        <v>293.55</v>
      </c>
      <c r="E164">
        <v>295.88</v>
      </c>
      <c r="F164">
        <v>75586766</v>
      </c>
      <c r="G164">
        <f>AVERAGE($E$1:E1924)</f>
        <v>198.72880915236627</v>
      </c>
      <c r="H164">
        <f>_xlfn.STDEV.P($E$1:E1924)</f>
        <v>126.19032877204555</v>
      </c>
    </row>
    <row r="165" spans="1:8" x14ac:dyDescent="0.25">
      <c r="A165" t="s">
        <v>3782</v>
      </c>
      <c r="B165">
        <v>297</v>
      </c>
      <c r="C165">
        <v>304.05</v>
      </c>
      <c r="D165">
        <v>294.35000000000002</v>
      </c>
      <c r="E165">
        <v>297.81</v>
      </c>
      <c r="F165">
        <v>103246703</v>
      </c>
      <c r="G165">
        <f>AVERAGE($E$1:E1925)</f>
        <v>198.63622141372161</v>
      </c>
      <c r="H165">
        <f>_xlfn.STDEV.P($E$1:E1925)</f>
        <v>126.22284843013101</v>
      </c>
    </row>
    <row r="166" spans="1:8" x14ac:dyDescent="0.25">
      <c r="A166" t="s">
        <v>3783</v>
      </c>
      <c r="B166">
        <v>291.37</v>
      </c>
      <c r="C166">
        <v>296.14999999999998</v>
      </c>
      <c r="D166">
        <v>288.77</v>
      </c>
      <c r="E166">
        <v>293.94</v>
      </c>
      <c r="F166">
        <v>131177906</v>
      </c>
      <c r="G166">
        <f>AVERAGE($E$1:E1926)</f>
        <v>198.54374025974045</v>
      </c>
      <c r="H166">
        <f>_xlfn.STDEV.P($E$1:E1926)</f>
        <v>126.255243503137</v>
      </c>
    </row>
    <row r="167" spans="1:8" x14ac:dyDescent="0.25">
      <c r="A167" t="s">
        <v>3784</v>
      </c>
      <c r="B167">
        <v>317.99</v>
      </c>
      <c r="C167">
        <v>318.45</v>
      </c>
      <c r="D167">
        <v>312.76</v>
      </c>
      <c r="E167">
        <v>315.35000000000002</v>
      </c>
      <c r="F167">
        <v>58042301</v>
      </c>
      <c r="G167">
        <f>AVERAGE($E$1:E1927)</f>
        <v>198.45141225337505</v>
      </c>
      <c r="H167">
        <f>_xlfn.STDEV.P($E$1:E1927)</f>
        <v>126.28744861692184</v>
      </c>
    </row>
    <row r="168" spans="1:8" x14ac:dyDescent="0.25">
      <c r="A168" t="s">
        <v>3785</v>
      </c>
      <c r="B168">
        <v>312.63</v>
      </c>
      <c r="C168">
        <v>316.83</v>
      </c>
      <c r="D168">
        <v>303.82</v>
      </c>
      <c r="E168">
        <v>315.64999999999998</v>
      </c>
      <c r="F168">
        <v>119483695</v>
      </c>
      <c r="G168">
        <f>AVERAGE($E$1:E1928)</f>
        <v>198.36002075765458</v>
      </c>
      <c r="H168">
        <f>_xlfn.STDEV.P($E$1:E1928)</f>
        <v>126.31836788313741</v>
      </c>
    </row>
    <row r="169" spans="1:8" x14ac:dyDescent="0.25">
      <c r="A169" t="s">
        <v>3786</v>
      </c>
      <c r="B169">
        <v>298.45999999999998</v>
      </c>
      <c r="C169">
        <v>305.89</v>
      </c>
      <c r="D169">
        <v>293.20999999999998</v>
      </c>
      <c r="E169">
        <v>300.70999999999998</v>
      </c>
      <c r="F169">
        <v>145085703</v>
      </c>
      <c r="G169">
        <f>AVERAGE($E$1:E1929)</f>
        <v>198.26899377593378</v>
      </c>
      <c r="H169">
        <f>_xlfn.STDEV.P($E$1:E1929)</f>
        <v>126.34880652829465</v>
      </c>
    </row>
    <row r="170" spans="1:8" x14ac:dyDescent="0.25">
      <c r="A170" t="s">
        <v>3787</v>
      </c>
      <c r="B170">
        <v>319.89999999999998</v>
      </c>
      <c r="C170">
        <v>325.58</v>
      </c>
      <c r="D170">
        <v>316.60000000000002</v>
      </c>
      <c r="E170">
        <v>317.66000000000003</v>
      </c>
      <c r="F170">
        <v>76695078</v>
      </c>
      <c r="G170">
        <f>AVERAGE($E$1:E1930)</f>
        <v>198.17830482115104</v>
      </c>
      <c r="H170">
        <f>_xlfn.STDEV.P($E$1:E1930)</f>
        <v>126.37880328492092</v>
      </c>
    </row>
    <row r="171" spans="1:8" x14ac:dyDescent="0.25">
      <c r="A171" t="s">
        <v>3788</v>
      </c>
      <c r="B171">
        <v>324.51</v>
      </c>
      <c r="C171">
        <v>329.34</v>
      </c>
      <c r="D171">
        <v>317.5</v>
      </c>
      <c r="E171">
        <v>323.63</v>
      </c>
      <c r="F171">
        <v>89067047</v>
      </c>
      <c r="G171">
        <f>AVERAGE($E$1:E1931)</f>
        <v>198.08752331606235</v>
      </c>
      <c r="H171">
        <f>_xlfn.STDEV.P($E$1:E1931)</f>
        <v>126.4089550255582</v>
      </c>
    </row>
    <row r="172" spans="1:8" x14ac:dyDescent="0.25">
      <c r="A172" t="s">
        <v>3789</v>
      </c>
      <c r="B172">
        <v>324.61</v>
      </c>
      <c r="C172">
        <v>331.05</v>
      </c>
      <c r="D172">
        <v>323.61</v>
      </c>
      <c r="E172">
        <v>325.77999999999997</v>
      </c>
      <c r="F172">
        <v>80440914</v>
      </c>
      <c r="G172">
        <f>AVERAGE($E$1:E1932)</f>
        <v>197.996747799068</v>
      </c>
      <c r="H172">
        <f>_xlfn.STDEV.P($E$1:E1932)</f>
        <v>126.43912520656588</v>
      </c>
    </row>
    <row r="173" spans="1:8" x14ac:dyDescent="0.25">
      <c r="A173" t="s">
        <v>3790</v>
      </c>
      <c r="B173">
        <v>342.7</v>
      </c>
      <c r="C173">
        <v>343</v>
      </c>
      <c r="D173">
        <v>320.39999999999998</v>
      </c>
      <c r="E173">
        <v>327.55</v>
      </c>
      <c r="F173">
        <v>119845102</v>
      </c>
      <c r="G173">
        <f>AVERAGE($E$1:E1933)</f>
        <v>197.90575569358197</v>
      </c>
      <c r="H173">
        <f>_xlfn.STDEV.P($E$1:E1933)</f>
        <v>126.46962264253038</v>
      </c>
    </row>
    <row r="174" spans="1:8" x14ac:dyDescent="0.25">
      <c r="A174" t="s">
        <v>3791</v>
      </c>
      <c r="B174">
        <v>356.17</v>
      </c>
      <c r="C174">
        <v>356.26</v>
      </c>
      <c r="D174">
        <v>340.44</v>
      </c>
      <c r="E174">
        <v>340.47</v>
      </c>
      <c r="F174">
        <v>114736203</v>
      </c>
      <c r="G174">
        <f>AVERAGE($E$1:E1934)</f>
        <v>197.81487842731522</v>
      </c>
      <c r="H174">
        <f>_xlfn.STDEV.P($E$1:E1934)</f>
        <v>126.49998710905473</v>
      </c>
    </row>
    <row r="175" spans="1:8" x14ac:dyDescent="0.25">
      <c r="A175" t="s">
        <v>3792</v>
      </c>
      <c r="B175">
        <v>327.54000000000002</v>
      </c>
      <c r="C175">
        <v>357.54</v>
      </c>
      <c r="D175">
        <v>327.48</v>
      </c>
      <c r="E175">
        <v>348.68</v>
      </c>
      <c r="F175">
        <v>190716797</v>
      </c>
      <c r="G175">
        <f>AVERAGE($E$1:E1935)</f>
        <v>197.72457600827317</v>
      </c>
      <c r="H175">
        <f>_xlfn.STDEV.P($E$1:E1935)</f>
        <v>126.5295825807021</v>
      </c>
    </row>
    <row r="176" spans="1:8" x14ac:dyDescent="0.25">
      <c r="A176" t="s">
        <v>3793</v>
      </c>
      <c r="B176">
        <v>327.95</v>
      </c>
      <c r="C176">
        <v>332.36</v>
      </c>
      <c r="D176">
        <v>317.77999999999997</v>
      </c>
      <c r="E176">
        <v>322.16000000000003</v>
      </c>
      <c r="F176">
        <v>108688000</v>
      </c>
      <c r="G176">
        <f>AVERAGE($E$1:E1936)</f>
        <v>197.63487338501309</v>
      </c>
      <c r="H176">
        <f>_xlfn.STDEV.P($E$1:E1936)</f>
        <v>126.55838001210699</v>
      </c>
    </row>
    <row r="177" spans="1:8" x14ac:dyDescent="0.25">
      <c r="A177" t="s">
        <v>3794</v>
      </c>
      <c r="B177">
        <v>317.31</v>
      </c>
      <c r="C177">
        <v>329.32</v>
      </c>
      <c r="D177">
        <v>315.45</v>
      </c>
      <c r="E177">
        <v>322.05</v>
      </c>
      <c r="F177">
        <v>95137688</v>
      </c>
      <c r="G177">
        <f>AVERAGE($E$1:E1937)</f>
        <v>197.5449276859506</v>
      </c>
      <c r="H177">
        <f>_xlfn.STDEV.P($E$1:E1937)</f>
        <v>126.58753843886568</v>
      </c>
    </row>
    <row r="178" spans="1:8" x14ac:dyDescent="0.25">
      <c r="A178" t="s">
        <v>3795</v>
      </c>
      <c r="B178">
        <v>326.08999999999997</v>
      </c>
      <c r="C178">
        <v>327.26</v>
      </c>
      <c r="D178">
        <v>314.74</v>
      </c>
      <c r="E178">
        <v>316.35000000000002</v>
      </c>
      <c r="F178">
        <v>88282672</v>
      </c>
      <c r="G178">
        <f>AVERAGE($E$1:E1938)</f>
        <v>197.45570469798673</v>
      </c>
      <c r="H178">
        <f>_xlfn.STDEV.P($E$1:E1938)</f>
        <v>126.61573396782158</v>
      </c>
    </row>
    <row r="179" spans="1:8" x14ac:dyDescent="0.25">
      <c r="A179" t="s">
        <v>3796</v>
      </c>
      <c r="B179">
        <v>331.29</v>
      </c>
      <c r="C179">
        <v>332.05</v>
      </c>
      <c r="D179">
        <v>326.41000000000003</v>
      </c>
      <c r="E179">
        <v>329.13</v>
      </c>
      <c r="F179">
        <v>83925859</v>
      </c>
      <c r="G179">
        <f>AVERAGE($E$1:E1939)</f>
        <v>197.36614035087734</v>
      </c>
      <c r="H179">
        <f>_xlfn.STDEV.P($E$1:E1939)</f>
        <v>126.6444236851011</v>
      </c>
    </row>
    <row r="180" spans="1:8" x14ac:dyDescent="0.25">
      <c r="A180" t="s">
        <v>3797</v>
      </c>
      <c r="B180">
        <v>313.97000000000003</v>
      </c>
      <c r="C180">
        <v>332.99</v>
      </c>
      <c r="D180">
        <v>313.3</v>
      </c>
      <c r="E180">
        <v>325.31</v>
      </c>
      <c r="F180">
        <v>128964305</v>
      </c>
      <c r="G180">
        <f>AVERAGE($E$1:E1940)</f>
        <v>197.27665291387328</v>
      </c>
      <c r="H180">
        <f>_xlfn.STDEV.P($E$1:E1940)</f>
        <v>126.67303527424133</v>
      </c>
    </row>
    <row r="181" spans="1:8" x14ac:dyDescent="0.25">
      <c r="A181" t="s">
        <v>3798</v>
      </c>
      <c r="B181">
        <v>323.08</v>
      </c>
      <c r="C181">
        <v>332.56</v>
      </c>
      <c r="D181">
        <v>316.86</v>
      </c>
      <c r="E181">
        <v>319.11</v>
      </c>
      <c r="F181">
        <v>105127508</v>
      </c>
      <c r="G181">
        <f>AVERAGE($E$1:E1941)</f>
        <v>197.18681443298982</v>
      </c>
      <c r="H181">
        <f>_xlfn.STDEV.P($E$1:E1941)</f>
        <v>126.70215577851997</v>
      </c>
    </row>
    <row r="182" spans="1:8" x14ac:dyDescent="0.25">
      <c r="A182" t="s">
        <v>3799</v>
      </c>
      <c r="B182">
        <v>334.4</v>
      </c>
      <c r="C182">
        <v>335.5</v>
      </c>
      <c r="D182">
        <v>322.5</v>
      </c>
      <c r="E182">
        <v>326.43</v>
      </c>
      <c r="F182">
        <v>122611398</v>
      </c>
      <c r="G182">
        <f>AVERAGE($E$1:E1942)</f>
        <v>197.09699639361168</v>
      </c>
      <c r="H182">
        <f>_xlfn.STDEV.P($E$1:E1942)</f>
        <v>126.73127513997206</v>
      </c>
    </row>
    <row r="183" spans="1:8" x14ac:dyDescent="0.25">
      <c r="A183" t="s">
        <v>3800</v>
      </c>
      <c r="B183">
        <v>314.94</v>
      </c>
      <c r="C183">
        <v>327.83</v>
      </c>
      <c r="D183">
        <v>310.67</v>
      </c>
      <c r="E183">
        <v>326.08999999999997</v>
      </c>
      <c r="F183">
        <v>151256500</v>
      </c>
      <c r="G183">
        <f>AVERAGE($E$1:E1943)</f>
        <v>197.00690525231732</v>
      </c>
      <c r="H183">
        <f>_xlfn.STDEV.P($E$1:E1943)</f>
        <v>126.76079761705975</v>
      </c>
    </row>
    <row r="184" spans="1:8" x14ac:dyDescent="0.25">
      <c r="A184" t="s">
        <v>3801</v>
      </c>
      <c r="B184">
        <v>285.95999999999998</v>
      </c>
      <c r="C184">
        <v>309.83</v>
      </c>
      <c r="D184">
        <v>281.85000000000002</v>
      </c>
      <c r="E184">
        <v>308.58</v>
      </c>
      <c r="F184">
        <v>140908891</v>
      </c>
      <c r="G184">
        <f>AVERAGE($E$1:E1944)</f>
        <v>196.91641276376751</v>
      </c>
      <c r="H184">
        <f>_xlfn.STDEV.P($E$1:E1944)</f>
        <v>126.79090187184796</v>
      </c>
    </row>
    <row r="185" spans="1:8" x14ac:dyDescent="0.25">
      <c r="A185" t="s">
        <v>3802</v>
      </c>
      <c r="B185">
        <v>298.83</v>
      </c>
      <c r="C185">
        <v>305.5</v>
      </c>
      <c r="D185">
        <v>291.14</v>
      </c>
      <c r="E185">
        <v>295.14</v>
      </c>
      <c r="F185">
        <v>164747703</v>
      </c>
      <c r="G185">
        <f>AVERAGE($E$1:E1945)</f>
        <v>196.8259567901236</v>
      </c>
      <c r="H185">
        <f>_xlfn.STDEV.P($E$1:E1945)</f>
        <v>126.82098194272052</v>
      </c>
    </row>
    <row r="186" spans="1:8" x14ac:dyDescent="0.25">
      <c r="A186" t="s">
        <v>3803</v>
      </c>
      <c r="B186">
        <v>322.49</v>
      </c>
      <c r="C186">
        <v>324.55</v>
      </c>
      <c r="D186">
        <v>273.20999999999998</v>
      </c>
      <c r="E186">
        <v>284.7</v>
      </c>
      <c r="F186">
        <v>292818688</v>
      </c>
      <c r="G186">
        <f>AVERAGE($E$1:E1946)</f>
        <v>196.73571208226235</v>
      </c>
      <c r="H186">
        <f>_xlfn.STDEV.P($E$1:E1946)</f>
        <v>126.85079590696603</v>
      </c>
    </row>
    <row r="187" spans="1:8" x14ac:dyDescent="0.25">
      <c r="A187" t="s">
        <v>3804</v>
      </c>
      <c r="B187">
        <v>345.1</v>
      </c>
      <c r="C187">
        <v>345.6</v>
      </c>
      <c r="D187">
        <v>327.33</v>
      </c>
      <c r="E187">
        <v>332.05</v>
      </c>
      <c r="F187">
        <v>98912078</v>
      </c>
      <c r="G187">
        <f>AVERAGE($E$1:E1947)</f>
        <v>196.64458890030843</v>
      </c>
      <c r="H187">
        <f>_xlfn.STDEV.P($E$1:E1947)</f>
        <v>126.88185757452786</v>
      </c>
    </row>
    <row r="188" spans="1:8" x14ac:dyDescent="0.25">
      <c r="A188" t="s">
        <v>3805</v>
      </c>
      <c r="B188">
        <v>346.6</v>
      </c>
      <c r="C188">
        <v>355.4</v>
      </c>
      <c r="D188">
        <v>343.04</v>
      </c>
      <c r="E188">
        <v>344.27</v>
      </c>
      <c r="F188">
        <v>99324547</v>
      </c>
      <c r="G188">
        <f>AVERAGE($E$1:E1948)</f>
        <v>196.55374935798679</v>
      </c>
      <c r="H188">
        <f>_xlfn.STDEV.P($E$1:E1948)</f>
        <v>126.91254944524674</v>
      </c>
    </row>
    <row r="189" spans="1:8" x14ac:dyDescent="0.25">
      <c r="A189" t="s">
        <v>3806</v>
      </c>
      <c r="B189">
        <v>343.5</v>
      </c>
      <c r="C189">
        <v>348.02</v>
      </c>
      <c r="D189">
        <v>333.33</v>
      </c>
      <c r="E189">
        <v>342.69</v>
      </c>
      <c r="F189">
        <v>81873828</v>
      </c>
      <c r="G189">
        <f>AVERAGE($E$1:E1949)</f>
        <v>196.46283367556481</v>
      </c>
      <c r="H189">
        <f>_xlfn.STDEV.P($E$1:E1949)</f>
        <v>126.94337349346155</v>
      </c>
    </row>
    <row r="190" spans="1:8" x14ac:dyDescent="0.25">
      <c r="A190" t="s">
        <v>3807</v>
      </c>
      <c r="B190">
        <v>355.52</v>
      </c>
      <c r="C190">
        <v>363.68</v>
      </c>
      <c r="D190">
        <v>345.29</v>
      </c>
      <c r="E190">
        <v>346.46</v>
      </c>
      <c r="F190">
        <v>123474898</v>
      </c>
      <c r="G190">
        <f>AVERAGE($E$1:E1950)</f>
        <v>196.3717701385327</v>
      </c>
      <c r="H190">
        <f>_xlfn.STDEV.P($E$1:E1950)</f>
        <v>126.9744298987937</v>
      </c>
    </row>
    <row r="191" spans="1:8" x14ac:dyDescent="0.25">
      <c r="A191" t="s">
        <v>3808</v>
      </c>
      <c r="B191">
        <v>365.29</v>
      </c>
      <c r="C191">
        <v>367.71</v>
      </c>
      <c r="D191">
        <v>356</v>
      </c>
      <c r="E191">
        <v>358.43</v>
      </c>
      <c r="F191">
        <v>88545672</v>
      </c>
      <c r="G191">
        <f>AVERAGE($E$1:E1951)</f>
        <v>196.28104102564117</v>
      </c>
      <c r="H191">
        <f>_xlfn.STDEV.P($E$1:E1951)</f>
        <v>127.00504564737037</v>
      </c>
    </row>
    <row r="192" spans="1:8" x14ac:dyDescent="0.25">
      <c r="A192" t="s">
        <v>3809</v>
      </c>
      <c r="B192">
        <v>364.84</v>
      </c>
      <c r="C192">
        <v>365</v>
      </c>
      <c r="D192">
        <v>355.91</v>
      </c>
      <c r="E192">
        <v>356.9</v>
      </c>
      <c r="F192">
        <v>91404312</v>
      </c>
      <c r="G192">
        <f>AVERAGE($E$1:E1952)</f>
        <v>196.19013326499243</v>
      </c>
      <c r="H192">
        <f>_xlfn.STDEV.P($E$1:E1952)</f>
        <v>127.03593645614329</v>
      </c>
    </row>
    <row r="193" spans="1:8" x14ac:dyDescent="0.25">
      <c r="A193" t="s">
        <v>3810</v>
      </c>
      <c r="B193">
        <v>347.35</v>
      </c>
      <c r="C193">
        <v>363.79</v>
      </c>
      <c r="D193">
        <v>347.32</v>
      </c>
      <c r="E193">
        <v>362.89</v>
      </c>
      <c r="F193">
        <v>120146398</v>
      </c>
      <c r="G193">
        <f>AVERAGE($E$1:E1953)</f>
        <v>196.09914959016407</v>
      </c>
      <c r="H193">
        <f>_xlfn.STDEV.P($E$1:E1953)</f>
        <v>127.06695912721878</v>
      </c>
    </row>
    <row r="194" spans="1:8" x14ac:dyDescent="0.25">
      <c r="A194" t="s">
        <v>3811</v>
      </c>
      <c r="B194">
        <v>337.92</v>
      </c>
      <c r="C194">
        <v>343.18</v>
      </c>
      <c r="D194">
        <v>333.21</v>
      </c>
      <c r="E194">
        <v>339.34</v>
      </c>
      <c r="F194">
        <v>84654812</v>
      </c>
      <c r="G194">
        <f>AVERAGE($E$1:E1954)</f>
        <v>196.00822324628791</v>
      </c>
      <c r="H194">
        <f>_xlfn.STDEV.P($E$1:E1954)</f>
        <v>127.09792748017811</v>
      </c>
    </row>
    <row r="195" spans="1:8" x14ac:dyDescent="0.25">
      <c r="A195" t="s">
        <v>3812</v>
      </c>
      <c r="B195">
        <v>331.9</v>
      </c>
      <c r="C195">
        <v>347.27</v>
      </c>
      <c r="D195">
        <v>331.39</v>
      </c>
      <c r="E195">
        <v>341.04</v>
      </c>
      <c r="F195">
        <v>97113422</v>
      </c>
      <c r="G195">
        <f>AVERAGE($E$1:E1955)</f>
        <v>195.91743091095202</v>
      </c>
      <c r="H195">
        <f>_xlfn.STDEV.P($E$1:E1955)</f>
        <v>127.12873455232588</v>
      </c>
    </row>
    <row r="196" spans="1:8" x14ac:dyDescent="0.25">
      <c r="A196" t="s">
        <v>3813</v>
      </c>
      <c r="B196">
        <v>344.43</v>
      </c>
      <c r="C196">
        <v>347.35</v>
      </c>
      <c r="D196">
        <v>332.2</v>
      </c>
      <c r="E196">
        <v>334.62</v>
      </c>
      <c r="F196">
        <v>102354797</v>
      </c>
      <c r="G196">
        <f>AVERAGE($E$1:E1956)</f>
        <v>195.82659335038377</v>
      </c>
      <c r="H196">
        <f>_xlfn.STDEV.P($E$1:E1956)</f>
        <v>127.15963056118133</v>
      </c>
    </row>
    <row r="197" spans="1:8" x14ac:dyDescent="0.25">
      <c r="A197" t="s">
        <v>3814</v>
      </c>
      <c r="B197">
        <v>347.87</v>
      </c>
      <c r="C197">
        <v>354.99</v>
      </c>
      <c r="D197">
        <v>341.63</v>
      </c>
      <c r="E197">
        <v>343.82</v>
      </c>
      <c r="F197">
        <v>131715500</v>
      </c>
      <c r="G197">
        <f>AVERAGE($E$1:E1957)</f>
        <v>195.73617586912079</v>
      </c>
      <c r="H197">
        <f>_xlfn.STDEV.P($E$1:E1957)</f>
        <v>127.18996715417745</v>
      </c>
    </row>
    <row r="198" spans="1:8" x14ac:dyDescent="0.25">
      <c r="A198" t="s">
        <v>3815</v>
      </c>
      <c r="B198">
        <v>336.3</v>
      </c>
      <c r="C198">
        <v>343</v>
      </c>
      <c r="D198">
        <v>333.37</v>
      </c>
      <c r="E198">
        <v>342.09</v>
      </c>
      <c r="F198">
        <v>88869852</v>
      </c>
      <c r="G198">
        <f>AVERAGE($E$1:E1958)</f>
        <v>195.64558507920299</v>
      </c>
      <c r="H198">
        <f>_xlfn.STDEV.P($E$1:E1958)</f>
        <v>127.2205709068211</v>
      </c>
    </row>
    <row r="199" spans="1:8" x14ac:dyDescent="0.25">
      <c r="A199" t="s">
        <v>3816</v>
      </c>
      <c r="B199">
        <v>346.24</v>
      </c>
      <c r="C199">
        <v>351.62</v>
      </c>
      <c r="D199">
        <v>342.33</v>
      </c>
      <c r="E199">
        <v>349.98</v>
      </c>
      <c r="F199">
        <v>95895672</v>
      </c>
      <c r="G199">
        <f>AVERAGE($E$1:E1959)</f>
        <v>195.55535240040871</v>
      </c>
      <c r="H199">
        <f>_xlfn.STDEV.P($E$1:E1959)</f>
        <v>127.25070257477836</v>
      </c>
    </row>
    <row r="200" spans="1:8" x14ac:dyDescent="0.25">
      <c r="A200" t="s">
        <v>3817</v>
      </c>
      <c r="B200">
        <v>340.34</v>
      </c>
      <c r="C200">
        <v>346.14</v>
      </c>
      <c r="D200">
        <v>334.72</v>
      </c>
      <c r="E200">
        <v>342.82</v>
      </c>
      <c r="F200">
        <v>97882602</v>
      </c>
      <c r="G200">
        <f>AVERAGE($E$1:E1960)</f>
        <v>195.46527820316498</v>
      </c>
      <c r="H200">
        <f>_xlfn.STDEV.P($E$1:E1960)</f>
        <v>127.28064050227124</v>
      </c>
    </row>
    <row r="201" spans="1:8" x14ac:dyDescent="0.25">
      <c r="A201" t="s">
        <v>3818</v>
      </c>
      <c r="B201">
        <v>342.5</v>
      </c>
      <c r="C201">
        <v>350</v>
      </c>
      <c r="D201">
        <v>337</v>
      </c>
      <c r="E201">
        <v>347.68</v>
      </c>
      <c r="F201">
        <v>136997297</v>
      </c>
      <c r="G201">
        <f>AVERAGE($E$1:E1961)</f>
        <v>195.37521938775521</v>
      </c>
      <c r="H201">
        <f>_xlfn.STDEV.P($E$1:E1961)</f>
        <v>127.31058323014969</v>
      </c>
    </row>
    <row r="202" spans="1:8" x14ac:dyDescent="0.25">
      <c r="A202" t="s">
        <v>3819</v>
      </c>
      <c r="B202">
        <v>320</v>
      </c>
      <c r="C202">
        <v>337.59</v>
      </c>
      <c r="D202">
        <v>316.8</v>
      </c>
      <c r="E202">
        <v>334.07</v>
      </c>
      <c r="F202">
        <v>136992609</v>
      </c>
      <c r="G202">
        <f>AVERAGE($E$1:E1962)</f>
        <v>195.28551249362582</v>
      </c>
      <c r="H202">
        <f>_xlfn.STDEV.P($E$1:E1962)</f>
        <v>127.34006518003703</v>
      </c>
    </row>
    <row r="203" spans="1:8" x14ac:dyDescent="0.25">
      <c r="A203" t="s">
        <v>3820</v>
      </c>
      <c r="B203">
        <v>321.99</v>
      </c>
      <c r="C203">
        <v>322.20999999999998</v>
      </c>
      <c r="D203">
        <v>311.5</v>
      </c>
      <c r="E203">
        <v>318.38</v>
      </c>
      <c r="F203">
        <v>112826703</v>
      </c>
      <c r="G203">
        <f>AVERAGE($E$1:E1963)</f>
        <v>195.19620795107048</v>
      </c>
      <c r="H203">
        <f>_xlfn.STDEV.P($E$1:E1963)</f>
        <v>127.36901895314352</v>
      </c>
    </row>
    <row r="204" spans="1:8" x14ac:dyDescent="0.25">
      <c r="A204" t="s">
        <v>3821</v>
      </c>
      <c r="B204">
        <v>290.20999999999998</v>
      </c>
      <c r="C204">
        <v>307.04000000000002</v>
      </c>
      <c r="D204">
        <v>290</v>
      </c>
      <c r="E204">
        <v>298.26</v>
      </c>
      <c r="F204">
        <v>132387797</v>
      </c>
      <c r="G204">
        <f>AVERAGE($E$1:E1964)</f>
        <v>195.10712684666342</v>
      </c>
      <c r="H204">
        <f>_xlfn.STDEV.P($E$1:E1964)</f>
        <v>127.3976923067758</v>
      </c>
    </row>
    <row r="205" spans="1:8" x14ac:dyDescent="0.25">
      <c r="A205" t="s">
        <v>3822</v>
      </c>
      <c r="B205">
        <v>279.63</v>
      </c>
      <c r="C205">
        <v>289.8</v>
      </c>
      <c r="D205">
        <v>279.41000000000003</v>
      </c>
      <c r="E205">
        <v>284.82</v>
      </c>
      <c r="F205">
        <v>97539445</v>
      </c>
      <c r="G205">
        <f>AVERAGE($E$1:E1965)</f>
        <v>195.018202647658</v>
      </c>
      <c r="H205">
        <f>_xlfn.STDEV.P($E$1:E1965)</f>
        <v>127.42617713173792</v>
      </c>
    </row>
    <row r="206" spans="1:8" x14ac:dyDescent="0.25">
      <c r="A206" t="s">
        <v>3823</v>
      </c>
      <c r="B206">
        <v>276.88</v>
      </c>
      <c r="C206">
        <v>277.92</v>
      </c>
      <c r="D206">
        <v>271</v>
      </c>
      <c r="E206">
        <v>276.22000000000003</v>
      </c>
      <c r="F206">
        <v>71882406</v>
      </c>
      <c r="G206">
        <f>AVERAGE($E$1:E1966)</f>
        <v>194.92920101781186</v>
      </c>
      <c r="H206">
        <f>_xlfn.STDEV.P($E$1:E1966)</f>
        <v>127.45479476553837</v>
      </c>
    </row>
    <row r="207" spans="1:8" x14ac:dyDescent="0.25">
      <c r="A207" t="s">
        <v>3824</v>
      </c>
      <c r="B207">
        <v>273.11</v>
      </c>
      <c r="C207">
        <v>277.73</v>
      </c>
      <c r="D207">
        <v>271.35000000000002</v>
      </c>
      <c r="E207">
        <v>275.35000000000002</v>
      </c>
      <c r="F207">
        <v>76715789</v>
      </c>
      <c r="G207">
        <f>AVERAGE($E$1:E1967)</f>
        <v>194.84031536113952</v>
      </c>
      <c r="H207">
        <f>_xlfn.STDEV.P($E$1:E1967)</f>
        <v>127.48327998242979</v>
      </c>
    </row>
    <row r="208" spans="1:8" x14ac:dyDescent="0.25">
      <c r="A208" t="s">
        <v>3825</v>
      </c>
      <c r="B208">
        <v>284.57</v>
      </c>
      <c r="C208">
        <v>284.85000000000002</v>
      </c>
      <c r="D208">
        <v>274.39999999999998</v>
      </c>
      <c r="E208">
        <v>280.26</v>
      </c>
      <c r="F208">
        <v>94618883</v>
      </c>
      <c r="G208">
        <f>AVERAGE($E$1:E1968)</f>
        <v>194.7512302999493</v>
      </c>
      <c r="H208">
        <f>_xlfn.STDEV.P($E$1:E1968)</f>
        <v>127.51206539246438</v>
      </c>
    </row>
    <row r="209" spans="1:8" x14ac:dyDescent="0.25">
      <c r="A209" t="s">
        <v>3826</v>
      </c>
      <c r="B209">
        <v>284.89999999999998</v>
      </c>
      <c r="C209">
        <v>294.77999999999997</v>
      </c>
      <c r="D209">
        <v>279.81</v>
      </c>
      <c r="E209">
        <v>287.20999999999998</v>
      </c>
      <c r="F209">
        <v>114454703</v>
      </c>
      <c r="G209">
        <f>AVERAGE($E$1:E1969)</f>
        <v>194.66190548780503</v>
      </c>
      <c r="H209">
        <f>_xlfn.STDEV.P($E$1:E1969)</f>
        <v>127.54120709517346</v>
      </c>
    </row>
    <row r="210" spans="1:8" x14ac:dyDescent="0.25">
      <c r="A210" t="s">
        <v>3827</v>
      </c>
      <c r="B210">
        <v>280.01</v>
      </c>
      <c r="C210">
        <v>290.87</v>
      </c>
      <c r="D210">
        <v>279.81</v>
      </c>
      <c r="E210">
        <v>280.52</v>
      </c>
      <c r="F210">
        <v>99658969</v>
      </c>
      <c r="G210">
        <f>AVERAGE($E$1:E1970)</f>
        <v>194.57324022346384</v>
      </c>
      <c r="H210">
        <f>_xlfn.STDEV.P($E$1:E1970)</f>
        <v>127.56946956311779</v>
      </c>
    </row>
    <row r="211" spans="1:8" x14ac:dyDescent="0.25">
      <c r="A211" t="s">
        <v>3828</v>
      </c>
      <c r="B211">
        <v>279.89999999999998</v>
      </c>
      <c r="C211">
        <v>284.45</v>
      </c>
      <c r="D211">
        <v>270.77999999999997</v>
      </c>
      <c r="E211">
        <v>282.16000000000003</v>
      </c>
      <c r="F211">
        <v>128961102</v>
      </c>
      <c r="G211">
        <f>AVERAGE($E$1:E1971)</f>
        <v>194.48461928934026</v>
      </c>
      <c r="H211">
        <f>_xlfn.STDEV.P($E$1:E1971)</f>
        <v>127.59769802986278</v>
      </c>
    </row>
    <row r="212" spans="1:8" x14ac:dyDescent="0.25">
      <c r="A212" t="s">
        <v>3829</v>
      </c>
      <c r="B212">
        <v>285.5</v>
      </c>
      <c r="C212">
        <v>293.32</v>
      </c>
      <c r="D212">
        <v>279.47000000000003</v>
      </c>
      <c r="E212">
        <v>292.02999999999997</v>
      </c>
      <c r="F212">
        <v>108906602</v>
      </c>
      <c r="G212">
        <f>AVERAGE($E$1:E1972)</f>
        <v>194.39588533739234</v>
      </c>
      <c r="H212">
        <f>_xlfn.STDEV.P($E$1:E1972)</f>
        <v>127.62610782295518</v>
      </c>
    </row>
    <row r="213" spans="1:8" x14ac:dyDescent="0.25">
      <c r="A213" t="s">
        <v>3830</v>
      </c>
      <c r="B213">
        <v>288.98</v>
      </c>
      <c r="C213">
        <v>294.86</v>
      </c>
      <c r="D213">
        <v>272.42</v>
      </c>
      <c r="E213">
        <v>285.88</v>
      </c>
      <c r="F213">
        <v>151731812</v>
      </c>
      <c r="G213">
        <f>AVERAGE($E$1:E1973)</f>
        <v>194.3072464503044</v>
      </c>
      <c r="H213">
        <f>_xlfn.STDEV.P($E$1:E1973)</f>
        <v>127.65441396338322</v>
      </c>
    </row>
    <row r="214" spans="1:8" x14ac:dyDescent="0.25">
      <c r="A214" t="s">
        <v>3831</v>
      </c>
      <c r="B214">
        <v>261.69</v>
      </c>
      <c r="C214">
        <v>286.85000000000002</v>
      </c>
      <c r="D214">
        <v>259.63</v>
      </c>
      <c r="E214">
        <v>284.95</v>
      </c>
      <c r="F214">
        <v>167560703</v>
      </c>
      <c r="G214">
        <f>AVERAGE($E$1:E1974)</f>
        <v>194.21840851495202</v>
      </c>
      <c r="H214">
        <f>_xlfn.STDEV.P($E$1:E1974)</f>
        <v>127.6830194475648</v>
      </c>
    </row>
    <row r="215" spans="1:8" x14ac:dyDescent="0.25">
      <c r="A215" t="s">
        <v>3832</v>
      </c>
      <c r="B215">
        <v>250.5</v>
      </c>
      <c r="C215">
        <v>259.54000000000002</v>
      </c>
      <c r="D215">
        <v>249.2</v>
      </c>
      <c r="E215">
        <v>259.51</v>
      </c>
      <c r="F215">
        <v>94464203</v>
      </c>
      <c r="G215">
        <f>AVERAGE($E$1:E1975)</f>
        <v>194.12949848024334</v>
      </c>
      <c r="H215">
        <f>_xlfn.STDEV.P($E$1:E1975)</f>
        <v>127.71175031012744</v>
      </c>
    </row>
    <row r="216" spans="1:8" x14ac:dyDescent="0.25">
      <c r="A216" t="s">
        <v>3833</v>
      </c>
      <c r="B216">
        <v>254.86</v>
      </c>
      <c r="C216">
        <v>259.45</v>
      </c>
      <c r="D216">
        <v>244.43</v>
      </c>
      <c r="E216">
        <v>250.74</v>
      </c>
      <c r="F216">
        <v>150381906</v>
      </c>
      <c r="G216">
        <f>AVERAGE($E$1:E1976)</f>
        <v>194.0407746835445</v>
      </c>
      <c r="H216">
        <f>_xlfn.STDEV.P($E$1:E1976)</f>
        <v>127.74025186482319</v>
      </c>
    </row>
    <row r="217" spans="1:8" x14ac:dyDescent="0.25">
      <c r="A217" t="s">
        <v>3834</v>
      </c>
      <c r="B217">
        <v>230.96</v>
      </c>
      <c r="C217">
        <v>242.79</v>
      </c>
      <c r="D217">
        <v>229.85</v>
      </c>
      <c r="E217">
        <v>237.97</v>
      </c>
      <c r="F217">
        <v>120858492</v>
      </c>
      <c r="G217">
        <f>AVERAGE($E$1:E1977)</f>
        <v>193.95213562753057</v>
      </c>
      <c r="H217">
        <f>_xlfn.STDEV.P($E$1:E1977)</f>
        <v>127.76866364016863</v>
      </c>
    </row>
    <row r="218" spans="1:8" x14ac:dyDescent="0.25">
      <c r="A218" t="s">
        <v>3835</v>
      </c>
      <c r="B218">
        <v>230.26</v>
      </c>
      <c r="C218">
        <v>232.21</v>
      </c>
      <c r="D218">
        <v>222.79</v>
      </c>
      <c r="E218">
        <v>227.5</v>
      </c>
      <c r="F218">
        <v>97768008</v>
      </c>
      <c r="G218">
        <f>AVERAGE($E$1:E1978)</f>
        <v>193.86381891755204</v>
      </c>
      <c r="H218">
        <f>_xlfn.STDEV.P($E$1:E1978)</f>
        <v>127.79666082963371</v>
      </c>
    </row>
    <row r="219" spans="1:8" x14ac:dyDescent="0.25">
      <c r="A219" t="s">
        <v>3836</v>
      </c>
      <c r="B219">
        <v>243.47</v>
      </c>
      <c r="C219">
        <v>244.34</v>
      </c>
      <c r="D219">
        <v>237.68</v>
      </c>
      <c r="E219">
        <v>241.37</v>
      </c>
      <c r="F219">
        <v>83404781</v>
      </c>
      <c r="G219">
        <f>AVERAGE($E$1:E1979)</f>
        <v>193.7759251769466</v>
      </c>
      <c r="H219">
        <f>_xlfn.STDEV.P($E$1:E1979)</f>
        <v>127.82410820380294</v>
      </c>
    </row>
    <row r="220" spans="1:8" x14ac:dyDescent="0.25">
      <c r="A220" t="s">
        <v>3837</v>
      </c>
      <c r="B220">
        <v>247.61</v>
      </c>
      <c r="C220">
        <v>251.97</v>
      </c>
      <c r="D220">
        <v>233.89</v>
      </c>
      <c r="E220">
        <v>241.55</v>
      </c>
      <c r="F220">
        <v>112378703</v>
      </c>
      <c r="G220">
        <f>AVERAGE($E$1:E1980)</f>
        <v>193.68789287518968</v>
      </c>
      <c r="H220">
        <f>_xlfn.STDEV.P($E$1:E1980)</f>
        <v>127.85177091452204</v>
      </c>
    </row>
    <row r="221" spans="1:8" x14ac:dyDescent="0.25">
      <c r="A221" t="s">
        <v>3838</v>
      </c>
      <c r="B221">
        <v>249.91</v>
      </c>
      <c r="C221">
        <v>258.75</v>
      </c>
      <c r="D221">
        <v>247.54</v>
      </c>
      <c r="E221">
        <v>254.11</v>
      </c>
      <c r="F221">
        <v>79594320</v>
      </c>
      <c r="G221">
        <f>AVERAGE($E$1:E1981)</f>
        <v>193.59975757575776</v>
      </c>
      <c r="H221">
        <f>_xlfn.STDEV.P($E$1:E1981)</f>
        <v>127.87960067947203</v>
      </c>
    </row>
    <row r="222" spans="1:8" x14ac:dyDescent="0.25">
      <c r="A222" t="s">
        <v>3839</v>
      </c>
      <c r="B222">
        <v>258.36</v>
      </c>
      <c r="C222">
        <v>261.8</v>
      </c>
      <c r="D222">
        <v>245.93</v>
      </c>
      <c r="E222">
        <v>252.35</v>
      </c>
      <c r="F222">
        <v>100135203</v>
      </c>
      <c r="G222">
        <f>AVERAGE($E$1:E1982)</f>
        <v>193.51182735991941</v>
      </c>
      <c r="H222">
        <f>_xlfn.STDEV.P($E$1:E1982)</f>
        <v>127.90717752489549</v>
      </c>
    </row>
    <row r="223" spans="1:8" x14ac:dyDescent="0.25">
      <c r="A223" t="s">
        <v>3840</v>
      </c>
      <c r="B223">
        <v>251.84</v>
      </c>
      <c r="C223">
        <v>257.74</v>
      </c>
      <c r="D223">
        <v>241.36</v>
      </c>
      <c r="E223">
        <v>252.31</v>
      </c>
      <c r="F223">
        <v>128948094</v>
      </c>
      <c r="G223">
        <f>AVERAGE($E$1:E1983)</f>
        <v>193.42429364278524</v>
      </c>
      <c r="H223">
        <f>_xlfn.STDEV.P($E$1:E1983)</f>
        <v>127.93424237485759</v>
      </c>
    </row>
    <row r="224" spans="1:8" x14ac:dyDescent="0.25">
      <c r="A224" t="s">
        <v>3841</v>
      </c>
      <c r="B224">
        <v>260</v>
      </c>
      <c r="C224">
        <v>262.49</v>
      </c>
      <c r="D224">
        <v>239.33</v>
      </c>
      <c r="E224">
        <v>252.4</v>
      </c>
      <c r="F224">
        <v>181722594</v>
      </c>
      <c r="G224">
        <f>AVERAGE($E$1:E1984)</f>
        <v>193.33664145234511</v>
      </c>
      <c r="H224">
        <f>_xlfn.STDEV.P($E$1:E1984)</f>
        <v>127.96149479705586</v>
      </c>
    </row>
    <row r="225" spans="1:8" x14ac:dyDescent="0.25">
      <c r="A225" t="s">
        <v>3842</v>
      </c>
      <c r="B225">
        <v>224.69</v>
      </c>
      <c r="C225">
        <v>274.69</v>
      </c>
      <c r="D225">
        <v>223.88</v>
      </c>
      <c r="E225">
        <v>272.2</v>
      </c>
      <c r="F225">
        <v>219433406</v>
      </c>
      <c r="G225">
        <f>AVERAGE($E$1:E1985)</f>
        <v>193.24930443548405</v>
      </c>
      <c r="H225">
        <f>_xlfn.STDEV.P($E$1:E1985)</f>
        <v>127.9883467001916</v>
      </c>
    </row>
    <row r="226" spans="1:8" x14ac:dyDescent="0.25">
      <c r="A226" t="s">
        <v>3843</v>
      </c>
      <c r="B226">
        <v>245</v>
      </c>
      <c r="C226">
        <v>250.44</v>
      </c>
      <c r="D226">
        <v>217.8</v>
      </c>
      <c r="E226">
        <v>221.86</v>
      </c>
      <c r="F226">
        <v>171603500</v>
      </c>
      <c r="G226">
        <f>AVERAGE($E$1:E1986)</f>
        <v>193.16218136020169</v>
      </c>
      <c r="H226">
        <f>_xlfn.STDEV.P($E$1:E1986)</f>
        <v>128.01493625042886</v>
      </c>
    </row>
    <row r="227" spans="1:8" x14ac:dyDescent="0.25">
      <c r="A227" t="s">
        <v>3844</v>
      </c>
      <c r="B227">
        <v>223.78</v>
      </c>
      <c r="C227">
        <v>252</v>
      </c>
      <c r="D227">
        <v>214.25</v>
      </c>
      <c r="E227">
        <v>233.29</v>
      </c>
      <c r="F227">
        <v>183453797</v>
      </c>
      <c r="G227">
        <f>AVERAGE($E$1:E1987)</f>
        <v>193.07464249748256</v>
      </c>
      <c r="H227">
        <f>_xlfn.STDEV.P($E$1:E1987)</f>
        <v>128.04211568354813</v>
      </c>
    </row>
    <row r="228" spans="1:8" x14ac:dyDescent="0.25">
      <c r="A228" t="s">
        <v>3845</v>
      </c>
      <c r="B228">
        <v>255.38</v>
      </c>
      <c r="C228">
        <v>261</v>
      </c>
      <c r="D228">
        <v>236</v>
      </c>
      <c r="E228">
        <v>239.43</v>
      </c>
      <c r="F228">
        <v>181229406</v>
      </c>
      <c r="G228">
        <f>AVERAGE($E$1:E1988)</f>
        <v>192.98751383995992</v>
      </c>
      <c r="H228">
        <f>_xlfn.STDEV.P($E$1:E1988)</f>
        <v>128.06876626115729</v>
      </c>
    </row>
    <row r="229" spans="1:8" x14ac:dyDescent="0.25">
      <c r="A229" t="s">
        <v>3846</v>
      </c>
      <c r="B229">
        <v>265.29000000000002</v>
      </c>
      <c r="C229">
        <v>276.3</v>
      </c>
      <c r="D229">
        <v>261.51</v>
      </c>
      <c r="E229">
        <v>267.27999999999997</v>
      </c>
      <c r="F229">
        <v>136174297</v>
      </c>
      <c r="G229">
        <f>AVERAGE($E$1:E1989)</f>
        <v>192.90068913480903</v>
      </c>
      <c r="H229">
        <f>_xlfn.STDEV.P($E$1:E1989)</f>
        <v>128.09503364041078</v>
      </c>
    </row>
    <row r="230" spans="1:8" x14ac:dyDescent="0.25">
      <c r="A230" t="s">
        <v>3847</v>
      </c>
      <c r="B230">
        <v>254.6</v>
      </c>
      <c r="C230">
        <v>284.99</v>
      </c>
      <c r="D230">
        <v>251.27</v>
      </c>
      <c r="E230">
        <v>282.76</v>
      </c>
      <c r="F230">
        <v>212787812</v>
      </c>
      <c r="G230">
        <f>AVERAGE($E$1:E1990)</f>
        <v>192.81332327802934</v>
      </c>
      <c r="H230">
        <f>_xlfn.STDEV.P($E$1:E1990)</f>
        <v>128.12205935897882</v>
      </c>
    </row>
    <row r="231" spans="1:8" x14ac:dyDescent="0.25">
      <c r="A231" t="s">
        <v>3848</v>
      </c>
      <c r="B231">
        <v>263.8</v>
      </c>
      <c r="C231">
        <v>277.45</v>
      </c>
      <c r="D231">
        <v>259.25</v>
      </c>
      <c r="E231">
        <v>268.45999999999998</v>
      </c>
      <c r="F231">
        <v>146486891</v>
      </c>
      <c r="G231">
        <f>AVERAGE($E$1:E1991)</f>
        <v>192.72539698492483</v>
      </c>
      <c r="H231">
        <f>_xlfn.STDEV.P($E$1:E1991)</f>
        <v>128.14987414600282</v>
      </c>
    </row>
    <row r="232" spans="1:8" x14ac:dyDescent="0.25">
      <c r="A232" t="s">
        <v>3849</v>
      </c>
      <c r="B232">
        <v>249.31</v>
      </c>
      <c r="C232">
        <v>260.56</v>
      </c>
      <c r="D232">
        <v>243.36</v>
      </c>
      <c r="E232">
        <v>259.16000000000003</v>
      </c>
      <c r="F232">
        <v>134008891</v>
      </c>
      <c r="G232">
        <f>AVERAGE($E$1:E1992)</f>
        <v>192.6370517327978</v>
      </c>
      <c r="H232">
        <f>_xlfn.STDEV.P($E$1:E1992)</f>
        <v>128.17828852586231</v>
      </c>
    </row>
    <row r="233" spans="1:8" x14ac:dyDescent="0.25">
      <c r="A233" t="s">
        <v>3850</v>
      </c>
      <c r="B233">
        <v>275.58</v>
      </c>
      <c r="C233">
        <v>276.10000000000002</v>
      </c>
      <c r="D233">
        <v>260.57</v>
      </c>
      <c r="E233">
        <v>263.55</v>
      </c>
      <c r="F233">
        <v>123809398</v>
      </c>
      <c r="G233">
        <f>AVERAGE($E$1:E1993)</f>
        <v>192.54925200803234</v>
      </c>
      <c r="H233">
        <f>_xlfn.STDEV.P($E$1:E1993)</f>
        <v>128.2059827991452</v>
      </c>
    </row>
    <row r="234" spans="1:8" x14ac:dyDescent="0.25">
      <c r="A234" t="s">
        <v>3851</v>
      </c>
      <c r="B234">
        <v>272.48</v>
      </c>
      <c r="C234">
        <v>291.85000000000002</v>
      </c>
      <c r="D234">
        <v>271.82</v>
      </c>
      <c r="E234">
        <v>273.13</v>
      </c>
      <c r="F234">
        <v>162572094</v>
      </c>
      <c r="G234">
        <f>AVERAGE($E$1:E1994)</f>
        <v>192.46126442548942</v>
      </c>
      <c r="H234">
        <f>_xlfn.STDEV.P($E$1:E1994)</f>
        <v>128.23395988561148</v>
      </c>
    </row>
    <row r="235" spans="1:8" x14ac:dyDescent="0.25">
      <c r="A235" t="s">
        <v>3852</v>
      </c>
      <c r="B235">
        <v>282.66000000000003</v>
      </c>
      <c r="C235">
        <v>284.89999999999998</v>
      </c>
      <c r="D235">
        <v>266.51</v>
      </c>
      <c r="E235">
        <v>272.06</v>
      </c>
      <c r="F235">
        <v>156254406</v>
      </c>
      <c r="G235">
        <f>AVERAGE($E$1:E1995)</f>
        <v>192.37407723169528</v>
      </c>
      <c r="H235">
        <f>_xlfn.STDEV.P($E$1:E1995)</f>
        <v>128.26087383081241</v>
      </c>
    </row>
    <row r="236" spans="1:8" x14ac:dyDescent="0.25">
      <c r="A236" t="s">
        <v>3853</v>
      </c>
      <c r="B236">
        <v>283.60000000000002</v>
      </c>
      <c r="C236">
        <v>288.2</v>
      </c>
      <c r="D236">
        <v>271.27999999999997</v>
      </c>
      <c r="E236">
        <v>288.14</v>
      </c>
      <c r="F236">
        <v>150361500</v>
      </c>
      <c r="G236">
        <f>AVERAGE($E$1:E1996)</f>
        <v>192.28781453634105</v>
      </c>
      <c r="H236">
        <f>_xlfn.STDEV.P($E$1:E1996)</f>
        <v>128.2865681689517</v>
      </c>
    </row>
    <row r="237" spans="1:8" x14ac:dyDescent="0.25">
      <c r="A237" t="s">
        <v>3854</v>
      </c>
      <c r="B237">
        <v>258.08</v>
      </c>
      <c r="C237">
        <v>278.64</v>
      </c>
      <c r="D237">
        <v>256.33</v>
      </c>
      <c r="E237">
        <v>278.39</v>
      </c>
      <c r="F237">
        <v>169079906</v>
      </c>
      <c r="G237">
        <f>AVERAGE($E$1:E1997)</f>
        <v>192.20154809619257</v>
      </c>
      <c r="H237">
        <f>_xlfn.STDEV.P($E$1:E1997)</f>
        <v>128.31229461066738</v>
      </c>
    </row>
    <row r="238" spans="1:8" x14ac:dyDescent="0.25">
      <c r="A238" t="s">
        <v>3855</v>
      </c>
      <c r="B238">
        <v>234.99</v>
      </c>
      <c r="C238">
        <v>249.52</v>
      </c>
      <c r="D238">
        <v>234.55</v>
      </c>
      <c r="E238">
        <v>248.71</v>
      </c>
      <c r="F238">
        <v>132728703</v>
      </c>
      <c r="G238">
        <f>AVERAGE($E$1:E1998)</f>
        <v>192.11562343515291</v>
      </c>
      <c r="H238">
        <f>_xlfn.STDEV.P($E$1:E1998)</f>
        <v>128.33759044705897</v>
      </c>
    </row>
    <row r="239" spans="1:8" x14ac:dyDescent="0.25">
      <c r="A239" t="s">
        <v>3856</v>
      </c>
      <c r="B239">
        <v>233.35</v>
      </c>
      <c r="C239">
        <v>238</v>
      </c>
      <c r="D239">
        <v>230.05</v>
      </c>
      <c r="E239">
        <v>236.26</v>
      </c>
      <c r="F239">
        <v>99028273</v>
      </c>
      <c r="G239">
        <f>AVERAGE($E$1:E1999)</f>
        <v>192.03003003003022</v>
      </c>
      <c r="H239">
        <f>_xlfn.STDEV.P($E$1:E1999)</f>
        <v>128.36247151325844</v>
      </c>
    </row>
    <row r="240" spans="1:8" x14ac:dyDescent="0.25">
      <c r="A240" t="s">
        <v>3857</v>
      </c>
      <c r="B240">
        <v>231.61</v>
      </c>
      <c r="C240">
        <v>241.41</v>
      </c>
      <c r="D240">
        <v>229.2</v>
      </c>
      <c r="E240">
        <v>235.86</v>
      </c>
      <c r="F240">
        <v>111993797</v>
      </c>
      <c r="G240">
        <f>AVERAGE($E$1:E2000)</f>
        <v>191.94432216108072</v>
      </c>
      <c r="H240">
        <f>_xlfn.STDEV.P($E$1:E2000)</f>
        <v>128.38753247716866</v>
      </c>
    </row>
    <row r="241" spans="1:8" x14ac:dyDescent="0.25">
      <c r="A241" t="s">
        <v>3858</v>
      </c>
      <c r="B241">
        <v>228.16</v>
      </c>
      <c r="C241">
        <v>230.1</v>
      </c>
      <c r="D241">
        <v>222.28</v>
      </c>
      <c r="E241">
        <v>225.31</v>
      </c>
      <c r="F241">
        <v>111477602</v>
      </c>
      <c r="G241">
        <f>AVERAGE($E$1:E2001)</f>
        <v>191.8588000000002</v>
      </c>
      <c r="H241">
        <f>_xlfn.STDEV.P($E$1:E2001)</f>
        <v>128.41237316691874</v>
      </c>
    </row>
    <row r="242" spans="1:8" x14ac:dyDescent="0.25">
      <c r="A242" t="s">
        <v>3859</v>
      </c>
      <c r="B242">
        <v>245.06</v>
      </c>
      <c r="C242">
        <v>245.4</v>
      </c>
      <c r="D242">
        <v>232.8</v>
      </c>
      <c r="E242">
        <v>238.01</v>
      </c>
      <c r="F242">
        <v>111900602</v>
      </c>
      <c r="G242">
        <f>AVERAGE($E$1:E2002)</f>
        <v>191.77362318840599</v>
      </c>
      <c r="H242">
        <f>_xlfn.STDEV.P($E$1:E2002)</f>
        <v>128.43678216309272</v>
      </c>
    </row>
    <row r="243" spans="1:8" x14ac:dyDescent="0.25">
      <c r="A243" t="s">
        <v>3860</v>
      </c>
      <c r="B243">
        <v>247.31</v>
      </c>
      <c r="C243">
        <v>251.58</v>
      </c>
      <c r="D243">
        <v>240.73</v>
      </c>
      <c r="E243">
        <v>249.98</v>
      </c>
      <c r="F243">
        <v>100242305</v>
      </c>
      <c r="G243">
        <f>AVERAGE($E$1:E2003)</f>
        <v>191.68867632367653</v>
      </c>
      <c r="H243">
        <f>_xlfn.STDEV.P($E$1:E2003)</f>
        <v>128.46091391661446</v>
      </c>
    </row>
    <row r="244" spans="1:8" x14ac:dyDescent="0.25">
      <c r="A244" t="s">
        <v>3861</v>
      </c>
      <c r="B244">
        <v>248.13</v>
      </c>
      <c r="C244">
        <v>248.29</v>
      </c>
      <c r="D244">
        <v>232.6</v>
      </c>
      <c r="E244">
        <v>240.68</v>
      </c>
      <c r="F244">
        <v>114813508</v>
      </c>
      <c r="G244">
        <f>AVERAGE($E$1:E2004)</f>
        <v>191.60384922616097</v>
      </c>
      <c r="H244">
        <f>_xlfn.STDEV.P($E$1:E2004)</f>
        <v>128.48491476989071</v>
      </c>
    </row>
    <row r="245" spans="1:8" x14ac:dyDescent="0.25">
      <c r="A245" t="s">
        <v>3862</v>
      </c>
      <c r="B245">
        <v>247.22</v>
      </c>
      <c r="C245">
        <v>251.84</v>
      </c>
      <c r="D245">
        <v>241.1</v>
      </c>
      <c r="E245">
        <v>248.09</v>
      </c>
      <c r="F245">
        <v>142215703</v>
      </c>
      <c r="G245">
        <f>AVERAGE($E$1:E2005)</f>
        <v>191.51961077844331</v>
      </c>
      <c r="H245">
        <f>_xlfn.STDEV.P($E$1:E2005)</f>
        <v>128.5081675718817</v>
      </c>
    </row>
    <row r="246" spans="1:8" x14ac:dyDescent="0.25">
      <c r="A246" t="s">
        <v>3863</v>
      </c>
      <c r="B246">
        <v>225.31</v>
      </c>
      <c r="C246">
        <v>237.06</v>
      </c>
      <c r="D246">
        <v>217.02</v>
      </c>
      <c r="E246">
        <v>230.58</v>
      </c>
      <c r="F246">
        <v>174896406</v>
      </c>
      <c r="G246">
        <f>AVERAGE($E$1:E2006)</f>
        <v>191.43557605985058</v>
      </c>
      <c r="H246">
        <f>_xlfn.STDEV.P($E$1:E2006)</f>
        <v>128.53118090474345</v>
      </c>
    </row>
    <row r="247" spans="1:8" x14ac:dyDescent="0.25">
      <c r="A247" t="s">
        <v>3864</v>
      </c>
      <c r="B247">
        <v>252.54</v>
      </c>
      <c r="C247">
        <v>253.37</v>
      </c>
      <c r="D247">
        <v>220</v>
      </c>
      <c r="E247">
        <v>222.15</v>
      </c>
      <c r="F247">
        <v>189076891</v>
      </c>
      <c r="G247">
        <f>AVERAGE($E$1:E2007)</f>
        <v>191.35101694915275</v>
      </c>
      <c r="H247">
        <f>_xlfn.STDEV.P($E$1:E2007)</f>
        <v>128.55491152201611</v>
      </c>
    </row>
    <row r="248" spans="1:8" x14ac:dyDescent="0.25">
      <c r="A248" t="s">
        <v>3865</v>
      </c>
      <c r="B248">
        <v>259.32</v>
      </c>
      <c r="C248">
        <v>266.25</v>
      </c>
      <c r="D248">
        <v>250.73</v>
      </c>
      <c r="E248">
        <v>262.67</v>
      </c>
      <c r="F248">
        <v>102369602</v>
      </c>
      <c r="G248">
        <f>AVERAGE($E$1:E2008)</f>
        <v>191.26660687593443</v>
      </c>
      <c r="H248">
        <f>_xlfn.STDEV.P($E$1:E2008)</f>
        <v>128.57847325795902</v>
      </c>
    </row>
    <row r="249" spans="1:8" x14ac:dyDescent="0.25">
      <c r="A249" t="s">
        <v>3866</v>
      </c>
      <c r="B249">
        <v>272.06</v>
      </c>
      <c r="C249">
        <v>272.64999999999998</v>
      </c>
      <c r="D249">
        <v>260.02</v>
      </c>
      <c r="E249">
        <v>263.45</v>
      </c>
      <c r="F249">
        <v>98451570</v>
      </c>
      <c r="G249">
        <f>AVERAGE($E$1:E2009)</f>
        <v>191.18238545816754</v>
      </c>
      <c r="H249">
        <f>_xlfn.STDEV.P($E$1:E2009)</f>
        <v>128.60181434848388</v>
      </c>
    </row>
    <row r="250" spans="1:8" x14ac:dyDescent="0.25">
      <c r="A250" t="s">
        <v>3867</v>
      </c>
      <c r="B250">
        <v>272.92</v>
      </c>
      <c r="C250">
        <v>279.55</v>
      </c>
      <c r="D250">
        <v>267.70999999999998</v>
      </c>
      <c r="E250">
        <v>279.10000000000002</v>
      </c>
      <c r="F250">
        <v>94042914</v>
      </c>
      <c r="G250">
        <f>AVERAGE($E$1:E2010)</f>
        <v>191.09811348929838</v>
      </c>
      <c r="H250">
        <f>_xlfn.STDEV.P($E$1:E2010)</f>
        <v>128.62524957700057</v>
      </c>
    </row>
    <row r="251" spans="1:8" x14ac:dyDescent="0.25">
      <c r="A251" t="s">
        <v>3868</v>
      </c>
      <c r="B251">
        <v>270.93</v>
      </c>
      <c r="C251">
        <v>284.35000000000002</v>
      </c>
      <c r="D251">
        <v>261.83999999999997</v>
      </c>
      <c r="E251">
        <v>272.04000000000002</v>
      </c>
      <c r="F251">
        <v>126706602</v>
      </c>
      <c r="G251">
        <f>AVERAGE($E$1:E2011)</f>
        <v>191.0140945273634</v>
      </c>
      <c r="H251">
        <f>_xlfn.STDEV.P($E$1:E2011)</f>
        <v>128.64837994041952</v>
      </c>
    </row>
    <row r="252" spans="1:8" x14ac:dyDescent="0.25">
      <c r="A252" t="s">
        <v>3869</v>
      </c>
      <c r="B252">
        <v>300.33999999999997</v>
      </c>
      <c r="C252">
        <v>303.94</v>
      </c>
      <c r="D252">
        <v>277.3</v>
      </c>
      <c r="E252">
        <v>284.64999999999998</v>
      </c>
      <c r="F252">
        <v>115551398</v>
      </c>
      <c r="G252">
        <f>AVERAGE($E$1:E2012)</f>
        <v>190.93021879661882</v>
      </c>
      <c r="H252">
        <f>_xlfn.STDEV.P($E$1:E2012)</f>
        <v>128.67135015582053</v>
      </c>
    </row>
    <row r="253" spans="1:8" x14ac:dyDescent="0.25">
      <c r="A253" t="s">
        <v>3870</v>
      </c>
      <c r="B253">
        <v>279.5</v>
      </c>
      <c r="C253">
        <v>293.88</v>
      </c>
      <c r="D253">
        <v>273.60000000000002</v>
      </c>
      <c r="E253">
        <v>292.98</v>
      </c>
      <c r="F253">
        <v>115697000</v>
      </c>
      <c r="G253">
        <f>AVERAGE($E$1:E2013)</f>
        <v>190.84628727634217</v>
      </c>
      <c r="H253">
        <f>_xlfn.STDEV.P($E$1:E2013)</f>
        <v>128.69442122777525</v>
      </c>
    </row>
    <row r="254" spans="1:8" x14ac:dyDescent="0.25">
      <c r="A254" t="s">
        <v>3871</v>
      </c>
      <c r="B254">
        <v>291.16000000000003</v>
      </c>
      <c r="C254">
        <v>297.23</v>
      </c>
      <c r="D254">
        <v>280.88</v>
      </c>
      <c r="E254">
        <v>281.95</v>
      </c>
      <c r="F254">
        <v>101748203</v>
      </c>
      <c r="G254">
        <f>AVERAGE($E$1:E2014)</f>
        <v>190.76284153005486</v>
      </c>
      <c r="H254">
        <f>_xlfn.STDEV.P($E$1:E2014)</f>
        <v>128.7168844840871</v>
      </c>
    </row>
    <row r="255" spans="1:8" x14ac:dyDescent="0.25">
      <c r="A255" t="s">
        <v>3872</v>
      </c>
      <c r="B255">
        <v>303.72000000000003</v>
      </c>
      <c r="C255">
        <v>309</v>
      </c>
      <c r="D255">
        <v>288.04000000000002</v>
      </c>
      <c r="E255">
        <v>290.8</v>
      </c>
      <c r="F255">
        <v>100118305</v>
      </c>
      <c r="G255">
        <f>AVERAGE($E$1:E2015)</f>
        <v>190.67974180734879</v>
      </c>
      <c r="H255">
        <f>_xlfn.STDEV.P($E$1:E2015)</f>
        <v>128.73892503164967</v>
      </c>
    </row>
    <row r="256" spans="1:8" x14ac:dyDescent="0.25">
      <c r="A256" t="s">
        <v>3873</v>
      </c>
      <c r="B256">
        <v>327.02999999999997</v>
      </c>
      <c r="C256">
        <v>328.89</v>
      </c>
      <c r="D256">
        <v>297.25</v>
      </c>
      <c r="E256">
        <v>302.8</v>
      </c>
      <c r="F256">
        <v>134228797</v>
      </c>
      <c r="G256">
        <f>AVERAGE($E$1:E2016)</f>
        <v>190.59693796526079</v>
      </c>
      <c r="H256">
        <f>_xlfn.STDEV.P($E$1:E2016)</f>
        <v>128.76060963991387</v>
      </c>
    </row>
    <row r="257" spans="1:8" x14ac:dyDescent="0.25">
      <c r="A257" t="s">
        <v>3874</v>
      </c>
      <c r="B257">
        <v>338.14</v>
      </c>
      <c r="C257">
        <v>342.4</v>
      </c>
      <c r="D257">
        <v>324.7</v>
      </c>
      <c r="E257">
        <v>330.53</v>
      </c>
      <c r="F257">
        <v>76052320</v>
      </c>
      <c r="G257">
        <f>AVERAGE($E$1:E2017)</f>
        <v>190.51403769841292</v>
      </c>
      <c r="H257">
        <f>_xlfn.STDEV.P($E$1:E2017)</f>
        <v>128.78244730434727</v>
      </c>
    </row>
    <row r="258" spans="1:8" x14ac:dyDescent="0.25">
      <c r="A258" t="s">
        <v>3875</v>
      </c>
      <c r="B258">
        <v>353.44</v>
      </c>
      <c r="C258">
        <v>354.98</v>
      </c>
      <c r="D258">
        <v>334.42</v>
      </c>
      <c r="E258">
        <v>337.8</v>
      </c>
      <c r="F258">
        <v>74058648</v>
      </c>
      <c r="G258">
        <f>AVERAGE($E$1:E2018)</f>
        <v>190.43102627664871</v>
      </c>
      <c r="H258">
        <f>_xlfn.STDEV.P($E$1:E2018)</f>
        <v>128.80445727062073</v>
      </c>
    </row>
    <row r="259" spans="1:8" x14ac:dyDescent="0.25">
      <c r="A259" t="s">
        <v>3876</v>
      </c>
      <c r="B259">
        <v>361.51</v>
      </c>
      <c r="C259">
        <v>362.3</v>
      </c>
      <c r="D259">
        <v>348</v>
      </c>
      <c r="E259">
        <v>354.4</v>
      </c>
      <c r="F259">
        <v>45965352</v>
      </c>
      <c r="G259">
        <f>AVERAGE($E$1:E2019)</f>
        <v>190.34767096134809</v>
      </c>
      <c r="H259">
        <f>_xlfn.STDEV.P($E$1:E2019)</f>
        <v>128.826943010451</v>
      </c>
    </row>
    <row r="260" spans="1:8" x14ac:dyDescent="0.25">
      <c r="A260" t="s">
        <v>3877</v>
      </c>
      <c r="B260">
        <v>354</v>
      </c>
      <c r="C260">
        <v>367.34</v>
      </c>
      <c r="D260">
        <v>353.67</v>
      </c>
      <c r="E260">
        <v>360.56</v>
      </c>
      <c r="F260">
        <v>67094367</v>
      </c>
      <c r="G260">
        <f>AVERAGE($E$1:E2020)</f>
        <v>190.26444774640933</v>
      </c>
      <c r="H260">
        <f>_xlfn.STDEV.P($E$1:E2020)</f>
        <v>128.84928413698995</v>
      </c>
    </row>
    <row r="261" spans="1:8" x14ac:dyDescent="0.25">
      <c r="A261" t="s">
        <v>3878</v>
      </c>
      <c r="B261">
        <v>355.01</v>
      </c>
      <c r="C261">
        <v>359.1</v>
      </c>
      <c r="D261">
        <v>350.02</v>
      </c>
      <c r="E261">
        <v>354.11</v>
      </c>
      <c r="F261">
        <v>51631699</v>
      </c>
      <c r="G261">
        <f>AVERAGE($E$1:E2021)</f>
        <v>190.18133168316854</v>
      </c>
      <c r="H261">
        <f>_xlfn.STDEV.P($E$1:E2021)</f>
        <v>128.87151337538586</v>
      </c>
    </row>
    <row r="262" spans="1:8" x14ac:dyDescent="0.25">
      <c r="A262" t="s">
        <v>3879</v>
      </c>
      <c r="B262">
        <v>360.62</v>
      </c>
      <c r="C262">
        <v>362</v>
      </c>
      <c r="D262">
        <v>347.5</v>
      </c>
      <c r="E262">
        <v>355.84</v>
      </c>
      <c r="F262">
        <v>68277281</v>
      </c>
      <c r="G262">
        <f>AVERAGE($E$1:E2022)</f>
        <v>190.09824839188545</v>
      </c>
      <c r="H262">
        <f>_xlfn.STDEV.P($E$1:E2022)</f>
        <v>128.89372767801746</v>
      </c>
    </row>
    <row r="263" spans="1:8" x14ac:dyDescent="0.25">
      <c r="A263" t="s">
        <v>3880</v>
      </c>
      <c r="B263">
        <v>345</v>
      </c>
      <c r="C263">
        <v>358.69</v>
      </c>
      <c r="D263">
        <v>342.85</v>
      </c>
      <c r="E263">
        <v>355.94</v>
      </c>
      <c r="F263">
        <v>89441523</v>
      </c>
      <c r="G263">
        <f>AVERAGE($E$1:E2023)</f>
        <v>190.01486152324455</v>
      </c>
      <c r="H263">
        <f>_xlfn.STDEV.P($E$1:E2023)</f>
        <v>128.91636583181938</v>
      </c>
    </row>
    <row r="264" spans="1:8" x14ac:dyDescent="0.25">
      <c r="A264" t="s">
        <v>3881</v>
      </c>
      <c r="B264">
        <v>329.94</v>
      </c>
      <c r="C264">
        <v>346.4</v>
      </c>
      <c r="D264">
        <v>329.12</v>
      </c>
      <c r="E264">
        <v>336.51</v>
      </c>
      <c r="F264">
        <v>105382703</v>
      </c>
      <c r="G264">
        <f>AVERAGE($E$1:E2024)</f>
        <v>189.93160158180942</v>
      </c>
      <c r="H264">
        <f>_xlfn.STDEV.P($E$1:E2024)</f>
        <v>128.93886568577977</v>
      </c>
    </row>
    <row r="265" spans="1:8" x14ac:dyDescent="0.25">
      <c r="A265" t="s">
        <v>3882</v>
      </c>
      <c r="B265">
        <v>345.8</v>
      </c>
      <c r="C265">
        <v>349.37</v>
      </c>
      <c r="D265">
        <v>325.10000000000002</v>
      </c>
      <c r="E265">
        <v>328.5</v>
      </c>
      <c r="F265">
        <v>118543398</v>
      </c>
      <c r="G265">
        <f>AVERAGE($E$1:E2025)</f>
        <v>189.84816205533619</v>
      </c>
      <c r="H265">
        <f>_xlfn.STDEV.P($E$1:E2025)</f>
        <v>128.96162792113242</v>
      </c>
    </row>
    <row r="266" spans="1:8" x14ac:dyDescent="0.25">
      <c r="A266" t="s">
        <v>3883</v>
      </c>
      <c r="B266">
        <v>356.21</v>
      </c>
      <c r="C266">
        <v>362.7</v>
      </c>
      <c r="D266">
        <v>350.51</v>
      </c>
      <c r="E266">
        <v>350.73</v>
      </c>
      <c r="F266">
        <v>77514898</v>
      </c>
      <c r="G266">
        <f>AVERAGE($E$1:E2026)</f>
        <v>189.76462716049406</v>
      </c>
      <c r="H266">
        <f>_xlfn.STDEV.P($E$1:E2026)</f>
        <v>128.98454255317228</v>
      </c>
    </row>
    <row r="267" spans="1:8" x14ac:dyDescent="0.25">
      <c r="A267" t="s">
        <v>3884</v>
      </c>
      <c r="B267">
        <v>370.19</v>
      </c>
      <c r="C267">
        <v>380.55</v>
      </c>
      <c r="D267">
        <v>360.34</v>
      </c>
      <c r="E267">
        <v>361.62</v>
      </c>
      <c r="F267">
        <v>70298258</v>
      </c>
      <c r="G267">
        <f>AVERAGE($E$1:E2027)</f>
        <v>189.68133761105651</v>
      </c>
      <c r="H267">
        <f>_xlfn.STDEV.P($E$1:E2027)</f>
        <v>129.00716333271009</v>
      </c>
    </row>
    <row r="268" spans="1:8" x14ac:dyDescent="0.25">
      <c r="A268" t="s">
        <v>3885</v>
      </c>
      <c r="B268">
        <v>373.03</v>
      </c>
      <c r="C268">
        <v>375.4</v>
      </c>
      <c r="D268">
        <v>363.18</v>
      </c>
      <c r="E268">
        <v>374.32</v>
      </c>
      <c r="F268">
        <v>77918234</v>
      </c>
      <c r="G268">
        <f>AVERAGE($E$1:E2028)</f>
        <v>189.59910705476096</v>
      </c>
      <c r="H268">
        <f>_xlfn.STDEV.P($E$1:E2028)</f>
        <v>129.02843542086092</v>
      </c>
    </row>
    <row r="269" spans="1:8" x14ac:dyDescent="0.25">
      <c r="A269" t="s">
        <v>3886</v>
      </c>
      <c r="B269">
        <v>387.51</v>
      </c>
      <c r="C269">
        <v>388.39</v>
      </c>
      <c r="D269">
        <v>375.53</v>
      </c>
      <c r="E269">
        <v>378.17</v>
      </c>
      <c r="F269">
        <v>57614719</v>
      </c>
      <c r="G269">
        <f>AVERAGE($E$1:E2029)</f>
        <v>189.51659270216987</v>
      </c>
      <c r="H269">
        <f>_xlfn.STDEV.P($E$1:E2029)</f>
        <v>129.05010258575643</v>
      </c>
    </row>
    <row r="270" spans="1:8" x14ac:dyDescent="0.25">
      <c r="A270" t="s">
        <v>3887</v>
      </c>
      <c r="B270">
        <v>382.63</v>
      </c>
      <c r="C270">
        <v>394</v>
      </c>
      <c r="D270">
        <v>381.4</v>
      </c>
      <c r="E270">
        <v>392.21</v>
      </c>
      <c r="F270">
        <v>57072238</v>
      </c>
      <c r="G270">
        <f>AVERAGE($E$1:E2030)</f>
        <v>189.4341350418928</v>
      </c>
      <c r="H270">
        <f>_xlfn.STDEV.P($E$1:E2030)</f>
        <v>129.07172401067058</v>
      </c>
    </row>
    <row r="271" spans="1:8" x14ac:dyDescent="0.25">
      <c r="A271" t="s">
        <v>3888</v>
      </c>
      <c r="B271">
        <v>386.68</v>
      </c>
      <c r="C271">
        <v>389.17</v>
      </c>
      <c r="D271">
        <v>374.36</v>
      </c>
      <c r="E271">
        <v>383.68</v>
      </c>
      <c r="F271">
        <v>93732117</v>
      </c>
      <c r="G271">
        <f>AVERAGE($E$1:E2031)</f>
        <v>189.35210837438447</v>
      </c>
      <c r="H271">
        <f>_xlfn.STDEV.P($E$1:E2031)</f>
        <v>129.09281604783686</v>
      </c>
    </row>
    <row r="272" spans="1:8" x14ac:dyDescent="0.25">
      <c r="A272" t="s">
        <v>3889</v>
      </c>
      <c r="B272">
        <v>401.53</v>
      </c>
      <c r="C272">
        <v>419.99</v>
      </c>
      <c r="D272">
        <v>401.34</v>
      </c>
      <c r="E272">
        <v>404.6</v>
      </c>
      <c r="F272">
        <v>83568227</v>
      </c>
      <c r="G272">
        <f>AVERAGE($E$1:E2032)</f>
        <v>189.27033973412139</v>
      </c>
      <c r="H272">
        <f>_xlfn.STDEV.P($E$1:E2032)</f>
        <v>129.11360371409415</v>
      </c>
    </row>
    <row r="273" spans="1:8" x14ac:dyDescent="0.25">
      <c r="A273" t="s">
        <v>3890</v>
      </c>
      <c r="B273">
        <v>410.78</v>
      </c>
      <c r="C273">
        <v>412.5</v>
      </c>
      <c r="D273">
        <v>384.41</v>
      </c>
      <c r="E273">
        <v>400.28</v>
      </c>
      <c r="F273">
        <v>98092883</v>
      </c>
      <c r="G273">
        <f>AVERAGE($E$1:E2033)</f>
        <v>189.18881889763804</v>
      </c>
      <c r="H273">
        <f>_xlfn.STDEV.P($E$1:E2033)</f>
        <v>129.13410112632295</v>
      </c>
    </row>
    <row r="274" spans="1:8" x14ac:dyDescent="0.25">
      <c r="A274" t="s">
        <v>3891</v>
      </c>
      <c r="B274">
        <v>395.21</v>
      </c>
      <c r="C274">
        <v>398.59</v>
      </c>
      <c r="D274">
        <v>384.48</v>
      </c>
      <c r="E274">
        <v>389.1</v>
      </c>
      <c r="F274">
        <v>68033648</v>
      </c>
      <c r="G274">
        <f>AVERAGE($E$1:E2034)</f>
        <v>189.10709788489942</v>
      </c>
      <c r="H274">
        <f>_xlfn.STDEV.P($E$1:E2034)</f>
        <v>129.15488361106992</v>
      </c>
    </row>
    <row r="275" spans="1:8" x14ac:dyDescent="0.25">
      <c r="A275" t="s">
        <v>3892</v>
      </c>
      <c r="B275">
        <v>396.91</v>
      </c>
      <c r="C275">
        <v>400.59</v>
      </c>
      <c r="D275">
        <v>386.5</v>
      </c>
      <c r="E275">
        <v>398.09</v>
      </c>
      <c r="F275">
        <v>48910680</v>
      </c>
      <c r="G275">
        <f>AVERAGE($E$1:E2035)</f>
        <v>189.02558013766003</v>
      </c>
      <c r="H275">
        <f>_xlfn.STDEV.P($E$1:E2035)</f>
        <v>129.17543289191968</v>
      </c>
    </row>
    <row r="276" spans="1:8" x14ac:dyDescent="0.25">
      <c r="A276" t="s">
        <v>3893</v>
      </c>
      <c r="B276">
        <v>394.8</v>
      </c>
      <c r="C276">
        <v>406.69</v>
      </c>
      <c r="D276">
        <v>389</v>
      </c>
      <c r="E276">
        <v>397.15</v>
      </c>
      <c r="F276">
        <v>58125512</v>
      </c>
      <c r="G276">
        <f>AVERAGE($E$1:E2036)</f>
        <v>188.94392628992654</v>
      </c>
      <c r="H276">
        <f>_xlfn.STDEV.P($E$1:E2036)</f>
        <v>129.19618493642614</v>
      </c>
    </row>
    <row r="277" spans="1:8" x14ac:dyDescent="0.25">
      <c r="A277" t="s">
        <v>3894</v>
      </c>
      <c r="B277">
        <v>414.45</v>
      </c>
      <c r="C277">
        <v>418.88</v>
      </c>
      <c r="D277">
        <v>405.78</v>
      </c>
      <c r="E277">
        <v>406.58</v>
      </c>
      <c r="F277">
        <v>56427152</v>
      </c>
      <c r="G277">
        <f>AVERAGE($E$1:E2037)</f>
        <v>188.86218074656213</v>
      </c>
      <c r="H277">
        <f>_xlfn.STDEV.P($E$1:E2037)</f>
        <v>129.21708282221525</v>
      </c>
    </row>
    <row r="278" spans="1:8" x14ac:dyDescent="0.25">
      <c r="A278" t="s">
        <v>3895</v>
      </c>
      <c r="B278">
        <v>416.06</v>
      </c>
      <c r="C278">
        <v>420.73</v>
      </c>
      <c r="D278">
        <v>408.95</v>
      </c>
      <c r="E278">
        <v>412.38</v>
      </c>
      <c r="F278">
        <v>50690594</v>
      </c>
      <c r="G278">
        <f>AVERAGE($E$1:E2038)</f>
        <v>188.78078546882693</v>
      </c>
      <c r="H278">
        <f>_xlfn.STDEV.P($E$1:E2038)</f>
        <v>129.23755838596853</v>
      </c>
    </row>
    <row r="279" spans="1:8" x14ac:dyDescent="0.25">
      <c r="A279" t="s">
        <v>3896</v>
      </c>
      <c r="B279">
        <v>416.81</v>
      </c>
      <c r="C279">
        <v>428</v>
      </c>
      <c r="D279">
        <v>414.59</v>
      </c>
      <c r="E279">
        <v>415.11</v>
      </c>
      <c r="F279">
        <v>60963340</v>
      </c>
      <c r="G279">
        <f>AVERAGE($E$1:E2039)</f>
        <v>188.69969578017688</v>
      </c>
      <c r="H279">
        <f>_xlfn.STDEV.P($E$1:E2039)</f>
        <v>129.2576705969546</v>
      </c>
    </row>
    <row r="280" spans="1:8" x14ac:dyDescent="0.25">
      <c r="A280" t="s">
        <v>3897</v>
      </c>
      <c r="B280">
        <v>432.64</v>
      </c>
      <c r="C280">
        <v>433.2</v>
      </c>
      <c r="D280">
        <v>406.31</v>
      </c>
      <c r="E280">
        <v>424.07</v>
      </c>
      <c r="F280">
        <v>87320891</v>
      </c>
      <c r="G280">
        <f>AVERAGE($E$1:E2040)</f>
        <v>188.61864639529205</v>
      </c>
      <c r="H280">
        <f>_xlfn.STDEV.P($E$1:E2040)</f>
        <v>129.27775928571882</v>
      </c>
    </row>
    <row r="281" spans="1:8" x14ac:dyDescent="0.25">
      <c r="A281" t="s">
        <v>3898</v>
      </c>
      <c r="B281">
        <v>421.5</v>
      </c>
      <c r="C281">
        <v>439.74</v>
      </c>
      <c r="D281">
        <v>419.75</v>
      </c>
      <c r="E281">
        <v>426.5</v>
      </c>
      <c r="F281">
        <v>94991430</v>
      </c>
      <c r="G281">
        <f>AVERAGE($E$1:E2041)</f>
        <v>188.53762254901986</v>
      </c>
      <c r="H281">
        <f>_xlfn.STDEV.P($E$1:E2041)</f>
        <v>129.29784330687227</v>
      </c>
    </row>
    <row r="282" spans="1:8" x14ac:dyDescent="0.25">
      <c r="A282" t="s">
        <v>3899</v>
      </c>
      <c r="B282">
        <v>423.49</v>
      </c>
      <c r="C282">
        <v>424</v>
      </c>
      <c r="D282">
        <v>409.13</v>
      </c>
      <c r="E282">
        <v>413.82</v>
      </c>
      <c r="F282">
        <v>68335148</v>
      </c>
      <c r="G282">
        <f>AVERAGE($E$1:E2042)</f>
        <v>188.4565017148459</v>
      </c>
      <c r="H282">
        <f>_xlfn.STDEV.P($E$1:E2042)</f>
        <v>129.31807931317084</v>
      </c>
    </row>
    <row r="283" spans="1:8" x14ac:dyDescent="0.25">
      <c r="A283" t="s">
        <v>3900</v>
      </c>
      <c r="B283">
        <v>409.9</v>
      </c>
      <c r="C283">
        <v>429.8</v>
      </c>
      <c r="D283">
        <v>405.66</v>
      </c>
      <c r="E283">
        <v>428.22</v>
      </c>
      <c r="F283">
        <v>81375453</v>
      </c>
      <c r="G283">
        <f>AVERAGE($E$1:E2043)</f>
        <v>188.3755435847211</v>
      </c>
      <c r="H283">
        <f>_xlfn.STDEV.P($E$1:E2043)</f>
        <v>129.3381351214434</v>
      </c>
    </row>
    <row r="284" spans="1:8" x14ac:dyDescent="0.25">
      <c r="A284" t="s">
        <v>3901</v>
      </c>
      <c r="B284">
        <v>414.34</v>
      </c>
      <c r="C284">
        <v>422.64</v>
      </c>
      <c r="D284">
        <v>394.54</v>
      </c>
      <c r="E284">
        <v>396.36</v>
      </c>
      <c r="F284">
        <v>84565023</v>
      </c>
      <c r="G284">
        <f>AVERAGE($E$1:E2044)</f>
        <v>188.29443465491948</v>
      </c>
      <c r="H284">
        <f>_xlfn.STDEV.P($E$1:E2044)</f>
        <v>129.35841173101664</v>
      </c>
    </row>
    <row r="285" spans="1:8" x14ac:dyDescent="0.25">
      <c r="A285" t="s">
        <v>3902</v>
      </c>
      <c r="B285">
        <v>383.21</v>
      </c>
      <c r="C285">
        <v>403.79</v>
      </c>
      <c r="D285">
        <v>380.07</v>
      </c>
      <c r="E285">
        <v>403.31</v>
      </c>
      <c r="F285">
        <v>67580484</v>
      </c>
      <c r="G285">
        <f>AVERAGE($E$1:E2045)</f>
        <v>188.21327788649728</v>
      </c>
      <c r="H285">
        <f>_xlfn.STDEV.P($E$1:E2045)</f>
        <v>129.37877743927743</v>
      </c>
    </row>
    <row r="286" spans="1:8" x14ac:dyDescent="0.25">
      <c r="A286" t="s">
        <v>3903</v>
      </c>
      <c r="B286">
        <v>391.4</v>
      </c>
      <c r="C286">
        <v>399.28</v>
      </c>
      <c r="D286">
        <v>377.29</v>
      </c>
      <c r="E286">
        <v>394.74</v>
      </c>
      <c r="F286">
        <v>62287328</v>
      </c>
      <c r="G286">
        <f>AVERAGE($E$1:E2046)</f>
        <v>188.13225916870439</v>
      </c>
      <c r="H286">
        <f>_xlfn.STDEV.P($E$1:E2046)</f>
        <v>129.39899407967812</v>
      </c>
    </row>
    <row r="287" spans="1:8" x14ac:dyDescent="0.25">
      <c r="A287" t="s">
        <v>3904</v>
      </c>
      <c r="B287">
        <v>392.95</v>
      </c>
      <c r="C287">
        <v>402.5</v>
      </c>
      <c r="D287">
        <v>387.4</v>
      </c>
      <c r="E287">
        <v>394.94</v>
      </c>
      <c r="F287">
        <v>73038805</v>
      </c>
      <c r="G287">
        <f>AVERAGE($E$1:E2047)</f>
        <v>188.05121700879789</v>
      </c>
      <c r="H287">
        <f>_xlfn.STDEV.P($E$1:E2047)</f>
        <v>129.41926851397702</v>
      </c>
    </row>
    <row r="288" spans="1:8" x14ac:dyDescent="0.25">
      <c r="A288" t="s">
        <v>3905</v>
      </c>
      <c r="B288">
        <v>405.83</v>
      </c>
      <c r="C288">
        <v>414.33</v>
      </c>
      <c r="D288">
        <v>390</v>
      </c>
      <c r="E288">
        <v>394.36</v>
      </c>
      <c r="F288">
        <v>75699531</v>
      </c>
      <c r="G288">
        <f>AVERAGE($E$1:E2048)</f>
        <v>187.97021983390351</v>
      </c>
      <c r="H288">
        <f>_xlfn.STDEV.P($E$1:E2048)</f>
        <v>129.43951307423669</v>
      </c>
    </row>
    <row r="289" spans="1:8" x14ac:dyDescent="0.25">
      <c r="A289" t="s">
        <v>3906</v>
      </c>
      <c r="B289">
        <v>423.2</v>
      </c>
      <c r="C289">
        <v>426.43</v>
      </c>
      <c r="D289">
        <v>401.7</v>
      </c>
      <c r="E289">
        <v>411.05</v>
      </c>
      <c r="F289">
        <v>85516531</v>
      </c>
      <c r="G289">
        <f>AVERAGE($E$1:E2049)</f>
        <v>187.88938964843774</v>
      </c>
      <c r="H289">
        <f>_xlfn.STDEV.P($E$1:E2049)</f>
        <v>129.45957170907903</v>
      </c>
    </row>
    <row r="290" spans="1:8" x14ac:dyDescent="0.25">
      <c r="A290" t="s">
        <v>3907</v>
      </c>
      <c r="B290">
        <v>381.48</v>
      </c>
      <c r="C290">
        <v>411.88</v>
      </c>
      <c r="D290">
        <v>379.45</v>
      </c>
      <c r="E290">
        <v>410.44</v>
      </c>
      <c r="F290">
        <v>95423328</v>
      </c>
      <c r="G290">
        <f>AVERAGE($E$1:E2050)</f>
        <v>187.80799414348485</v>
      </c>
      <c r="H290">
        <f>_xlfn.STDEV.P($E$1:E2050)</f>
        <v>129.48038338576887</v>
      </c>
    </row>
    <row r="291" spans="1:8" x14ac:dyDescent="0.25">
      <c r="A291" t="s">
        <v>3908</v>
      </c>
      <c r="B291">
        <v>390.1</v>
      </c>
      <c r="C291">
        <v>392.73</v>
      </c>
      <c r="D291">
        <v>373.04</v>
      </c>
      <c r="E291">
        <v>379.28</v>
      </c>
      <c r="F291">
        <v>109710703</v>
      </c>
      <c r="G291">
        <f>AVERAGE($E$1:E2051)</f>
        <v>187.72660975609779</v>
      </c>
      <c r="H291">
        <f>_xlfn.STDEV.P($E$1:E2051)</f>
        <v>129.50120823645381</v>
      </c>
    </row>
    <row r="292" spans="1:8" x14ac:dyDescent="0.25">
      <c r="A292" t="s">
        <v>3406</v>
      </c>
      <c r="B292">
        <v>423.79</v>
      </c>
      <c r="C292">
        <v>427.93</v>
      </c>
      <c r="D292">
        <v>402.54</v>
      </c>
      <c r="E292">
        <v>403.84</v>
      </c>
      <c r="F292">
        <v>76825117</v>
      </c>
      <c r="G292">
        <f>AVERAGE($E$1:E2052)</f>
        <v>187.64539249146782</v>
      </c>
      <c r="H292">
        <f>_xlfn.STDEV.P($E$1:E2052)</f>
        <v>129.52184549841763</v>
      </c>
    </row>
    <row r="293" spans="1:8" x14ac:dyDescent="0.25">
      <c r="A293" t="s">
        <v>3407</v>
      </c>
      <c r="B293">
        <v>419.4</v>
      </c>
      <c r="C293">
        <v>427</v>
      </c>
      <c r="D293">
        <v>415.75</v>
      </c>
      <c r="E293">
        <v>417.41</v>
      </c>
      <c r="F293">
        <v>64941008</v>
      </c>
      <c r="G293">
        <f>AVERAGE($E$1:E2053)</f>
        <v>187.56436159844077</v>
      </c>
      <c r="H293">
        <f>_xlfn.STDEV.P($E$1:E2053)</f>
        <v>129.54227088045567</v>
      </c>
    </row>
    <row r="294" spans="1:8" x14ac:dyDescent="0.25">
      <c r="A294" t="s">
        <v>3408</v>
      </c>
      <c r="B294">
        <v>449.52</v>
      </c>
      <c r="C294">
        <v>450</v>
      </c>
      <c r="D294">
        <v>426.5</v>
      </c>
      <c r="E294">
        <v>431.66</v>
      </c>
      <c r="F294">
        <v>82666812</v>
      </c>
      <c r="G294">
        <f>AVERAGE($E$1:E2054)</f>
        <v>187.48311251826618</v>
      </c>
      <c r="H294">
        <f>_xlfn.STDEV.P($E$1:E2054)</f>
        <v>129.56300419156764</v>
      </c>
    </row>
    <row r="295" spans="1:8" x14ac:dyDescent="0.25">
      <c r="A295" t="s">
        <v>3409</v>
      </c>
      <c r="B295">
        <v>465.16</v>
      </c>
      <c r="C295">
        <v>465.33</v>
      </c>
      <c r="D295">
        <v>451.02</v>
      </c>
      <c r="E295">
        <v>454.13</v>
      </c>
      <c r="F295">
        <v>76651211</v>
      </c>
      <c r="G295">
        <f>AVERAGE($E$1:E2055)</f>
        <v>187.4020691333985</v>
      </c>
      <c r="H295">
        <f>_xlfn.STDEV.P($E$1:E2055)</f>
        <v>129.58350047772086</v>
      </c>
    </row>
    <row r="296" spans="1:8" x14ac:dyDescent="0.25">
      <c r="A296" t="s">
        <v>3410</v>
      </c>
      <c r="B296">
        <v>435.9</v>
      </c>
      <c r="C296">
        <v>462.78</v>
      </c>
      <c r="D296">
        <v>435.14</v>
      </c>
      <c r="E296">
        <v>462.28</v>
      </c>
      <c r="F296">
        <v>59551754</v>
      </c>
      <c r="G296">
        <f>AVERAGE($E$1:E2056)</f>
        <v>187.32098783455012</v>
      </c>
      <c r="H296">
        <f>_xlfn.STDEV.P($E$1:E2056)</f>
        <v>129.60407294051808</v>
      </c>
    </row>
    <row r="297" spans="1:8" x14ac:dyDescent="0.25">
      <c r="A297" t="s">
        <v>3411</v>
      </c>
      <c r="B297">
        <v>431</v>
      </c>
      <c r="C297">
        <v>434.51</v>
      </c>
      <c r="D297">
        <v>415.41</v>
      </c>
      <c r="E297">
        <v>430.6</v>
      </c>
      <c r="F297">
        <v>72698062</v>
      </c>
      <c r="G297">
        <f>AVERAGE($E$1:E2057)</f>
        <v>187.24016536965007</v>
      </c>
      <c r="H297">
        <f>_xlfn.STDEV.P($E$1:E2057)</f>
        <v>129.62434064374918</v>
      </c>
    </row>
    <row r="298" spans="1:8" x14ac:dyDescent="0.25">
      <c r="A298" t="s">
        <v>3412</v>
      </c>
      <c r="B298">
        <v>425.51</v>
      </c>
      <c r="C298">
        <v>447.08</v>
      </c>
      <c r="D298">
        <v>417.64</v>
      </c>
      <c r="E298">
        <v>421.06</v>
      </c>
      <c r="F298">
        <v>132216203</v>
      </c>
      <c r="G298">
        <f>AVERAGE($E$1:E2058)</f>
        <v>187.15967914438528</v>
      </c>
      <c r="H298">
        <f>_xlfn.STDEV.P($E$1:E2058)</f>
        <v>129.64420576176005</v>
      </c>
    </row>
    <row r="299" spans="1:8" x14ac:dyDescent="0.25">
      <c r="A299" t="s">
        <v>3413</v>
      </c>
      <c r="B299">
        <v>451.88</v>
      </c>
      <c r="C299">
        <v>456.36</v>
      </c>
      <c r="D299">
        <v>420.02</v>
      </c>
      <c r="E299">
        <v>436.17</v>
      </c>
      <c r="F299">
        <v>118566094</v>
      </c>
      <c r="G299">
        <f>AVERAGE($E$1:E2059)</f>
        <v>187.07948007774564</v>
      </c>
      <c r="H299">
        <f>_xlfn.STDEV.P($E$1:E2059)</f>
        <v>129.66373246961254</v>
      </c>
    </row>
    <row r="300" spans="1:8" x14ac:dyDescent="0.25">
      <c r="A300" t="s">
        <v>3414</v>
      </c>
      <c r="B300">
        <v>466.5</v>
      </c>
      <c r="C300">
        <v>488.54</v>
      </c>
      <c r="D300">
        <v>427.01</v>
      </c>
      <c r="E300">
        <v>440.13</v>
      </c>
      <c r="F300">
        <v>149340797</v>
      </c>
      <c r="G300">
        <f>AVERAGE($E$1:E2060)</f>
        <v>186.99927149101532</v>
      </c>
      <c r="H300">
        <f>_xlfn.STDEV.P($E$1:E2060)</f>
        <v>129.68329896428807</v>
      </c>
    </row>
    <row r="301" spans="1:8" x14ac:dyDescent="0.25">
      <c r="A301" t="s">
        <v>3415</v>
      </c>
      <c r="B301">
        <v>475.9</v>
      </c>
      <c r="C301">
        <v>483.99</v>
      </c>
      <c r="D301">
        <v>457.51</v>
      </c>
      <c r="E301">
        <v>479.86</v>
      </c>
      <c r="F301">
        <v>131223000</v>
      </c>
      <c r="G301">
        <f>AVERAGE($E$1:E2061)</f>
        <v>186.91920873786432</v>
      </c>
      <c r="H301">
        <f>_xlfn.STDEV.P($E$1:E2061)</f>
        <v>129.70270757219515</v>
      </c>
    </row>
    <row r="302" spans="1:8" x14ac:dyDescent="0.25">
      <c r="A302" t="s">
        <v>3416</v>
      </c>
      <c r="B302">
        <v>441.09</v>
      </c>
      <c r="C302">
        <v>463.19</v>
      </c>
      <c r="D302">
        <v>436.15</v>
      </c>
      <c r="E302">
        <v>463.02</v>
      </c>
      <c r="F302">
        <v>114083797</v>
      </c>
      <c r="G302">
        <f>AVERAGE($E$1:E2062)</f>
        <v>186.83947598253303</v>
      </c>
      <c r="H302">
        <f>_xlfn.STDEV.P($E$1:E2062)</f>
        <v>129.72172513937812</v>
      </c>
    </row>
    <row r="303" spans="1:8" x14ac:dyDescent="0.25">
      <c r="A303" t="s">
        <v>3417</v>
      </c>
      <c r="B303">
        <v>420</v>
      </c>
      <c r="C303">
        <v>436.3</v>
      </c>
      <c r="D303">
        <v>415.71</v>
      </c>
      <c r="E303">
        <v>436.23</v>
      </c>
      <c r="F303">
        <v>89000156</v>
      </c>
      <c r="G303">
        <f>AVERAGE($E$1:E2063)</f>
        <v>186.75997090203714</v>
      </c>
      <c r="H303">
        <f>_xlfn.STDEV.P($E$1:E2063)</f>
        <v>129.74048249284922</v>
      </c>
    </row>
    <row r="304" spans="1:8" x14ac:dyDescent="0.25">
      <c r="A304" t="s">
        <v>3418</v>
      </c>
      <c r="B304">
        <v>424.84</v>
      </c>
      <c r="C304">
        <v>429.3</v>
      </c>
      <c r="D304">
        <v>415</v>
      </c>
      <c r="E304">
        <v>418.1</v>
      </c>
      <c r="F304">
        <v>87752234</v>
      </c>
      <c r="G304">
        <f>AVERAGE($E$1:E2064)</f>
        <v>186.68036354823101</v>
      </c>
      <c r="H304">
        <f>_xlfn.STDEV.P($E$1:E2064)</f>
        <v>129.75939694079509</v>
      </c>
    </row>
    <row r="305" spans="1:8" x14ac:dyDescent="0.25">
      <c r="A305" t="s">
        <v>3419</v>
      </c>
      <c r="B305">
        <v>409.7</v>
      </c>
      <c r="C305">
        <v>424.88</v>
      </c>
      <c r="D305">
        <v>402.38</v>
      </c>
      <c r="E305">
        <v>424.77</v>
      </c>
      <c r="F305">
        <v>104287602</v>
      </c>
      <c r="G305">
        <f>AVERAGE($E$1:E2065)</f>
        <v>186.60086724806229</v>
      </c>
      <c r="H305">
        <f>_xlfn.STDEV.P($E$1:E2065)</f>
        <v>129.77819867986645</v>
      </c>
    </row>
    <row r="306" spans="1:8" x14ac:dyDescent="0.25">
      <c r="A306" t="s">
        <v>3420</v>
      </c>
      <c r="B306">
        <v>392.68</v>
      </c>
      <c r="C306">
        <v>409.73</v>
      </c>
      <c r="D306">
        <v>390.85</v>
      </c>
      <c r="E306">
        <v>400.99</v>
      </c>
      <c r="F306">
        <v>97563586</v>
      </c>
      <c r="G306">
        <f>AVERAGE($E$1:E2066)</f>
        <v>186.52151573849906</v>
      </c>
      <c r="H306">
        <f>_xlfn.STDEV.P($E$1:E2066)</f>
        <v>129.79684528703947</v>
      </c>
    </row>
    <row r="307" spans="1:8" x14ac:dyDescent="0.25">
      <c r="A307" t="s">
        <v>3421</v>
      </c>
      <c r="B307">
        <v>397.61</v>
      </c>
      <c r="C307">
        <v>404.8</v>
      </c>
      <c r="D307">
        <v>378.01</v>
      </c>
      <c r="E307">
        <v>389.79</v>
      </c>
      <c r="F307">
        <v>96359172</v>
      </c>
      <c r="G307">
        <f>AVERAGE($E$1:E2067)</f>
        <v>186.44184898354337</v>
      </c>
      <c r="H307">
        <f>_xlfn.STDEV.P($E$1:E2067)</f>
        <v>129.8159183613042</v>
      </c>
    </row>
    <row r="308" spans="1:8" x14ac:dyDescent="0.25">
      <c r="A308" t="s">
        <v>3422</v>
      </c>
      <c r="B308">
        <v>377.42</v>
      </c>
      <c r="C308">
        <v>389.49</v>
      </c>
      <c r="D308">
        <v>370.8</v>
      </c>
      <c r="E308">
        <v>389.22</v>
      </c>
      <c r="F308">
        <v>81455828</v>
      </c>
      <c r="G308">
        <f>AVERAGE($E$1:E2068)</f>
        <v>186.36181422351262</v>
      </c>
      <c r="H308">
        <f>_xlfn.STDEV.P($E$1:E2068)</f>
        <v>129.83548663851946</v>
      </c>
    </row>
    <row r="309" spans="1:8" x14ac:dyDescent="0.25">
      <c r="A309" t="s">
        <v>3423</v>
      </c>
      <c r="B309">
        <v>359.87</v>
      </c>
      <c r="C309">
        <v>375.43</v>
      </c>
      <c r="D309">
        <v>359.5</v>
      </c>
      <c r="E309">
        <v>369.49</v>
      </c>
      <c r="F309">
        <v>81403570</v>
      </c>
      <c r="G309">
        <f>AVERAGE($E$1:E2069)</f>
        <v>186.28173114119951</v>
      </c>
      <c r="H309">
        <f>_xlfn.STDEV.P($E$1:E2069)</f>
        <v>129.85514393092154</v>
      </c>
    </row>
    <row r="310" spans="1:8" x14ac:dyDescent="0.25">
      <c r="A310" t="s">
        <v>3424</v>
      </c>
      <c r="B310">
        <v>353</v>
      </c>
      <c r="C310">
        <v>358.1</v>
      </c>
      <c r="D310">
        <v>348.6</v>
      </c>
      <c r="E310">
        <v>357.93</v>
      </c>
      <c r="F310">
        <v>50810871</v>
      </c>
      <c r="G310">
        <f>AVERAGE($E$1:E2070)</f>
        <v>186.20178830352856</v>
      </c>
      <c r="H310">
        <f>_xlfn.STDEV.P($E$1:E2070)</f>
        <v>129.87464992885896</v>
      </c>
    </row>
    <row r="311" spans="1:8" x14ac:dyDescent="0.25">
      <c r="A311" t="s">
        <v>3425</v>
      </c>
      <c r="B311">
        <v>351.8</v>
      </c>
      <c r="C311">
        <v>355.69</v>
      </c>
      <c r="D311">
        <v>348.2</v>
      </c>
      <c r="E311">
        <v>351.42</v>
      </c>
      <c r="F311">
        <v>58267199</v>
      </c>
      <c r="G311">
        <f>AVERAGE($E$1:E2071)</f>
        <v>186.12161835748822</v>
      </c>
      <c r="H311">
        <f>_xlfn.STDEV.P($E$1:E2071)</f>
        <v>129.89447293280807</v>
      </c>
    </row>
    <row r="312" spans="1:8" x14ac:dyDescent="0.25">
      <c r="A312" t="s">
        <v>3426</v>
      </c>
      <c r="B312">
        <v>352.38</v>
      </c>
      <c r="C312">
        <v>360</v>
      </c>
      <c r="D312">
        <v>351.15</v>
      </c>
      <c r="E312">
        <v>357.09</v>
      </c>
      <c r="F312">
        <v>77986477</v>
      </c>
      <c r="G312">
        <f>AVERAGE($E$1:E2072)</f>
        <v>186.04157411878347</v>
      </c>
      <c r="H312">
        <f>_xlfn.STDEV.P($E$1:E2072)</f>
        <v>129.91416276989577</v>
      </c>
    </row>
    <row r="313" spans="1:8" x14ac:dyDescent="0.25">
      <c r="A313" t="s">
        <v>3427</v>
      </c>
      <c r="B313">
        <v>336.08</v>
      </c>
      <c r="C313">
        <v>345.45</v>
      </c>
      <c r="D313">
        <v>334.65</v>
      </c>
      <c r="E313">
        <v>345.16</v>
      </c>
      <c r="F313">
        <v>37167621</v>
      </c>
      <c r="G313">
        <f>AVERAGE($E$1:E2073)</f>
        <v>185.96165057915084</v>
      </c>
      <c r="H313">
        <f>_xlfn.STDEV.P($E$1:E2073)</f>
        <v>129.93372603474322</v>
      </c>
    </row>
    <row r="314" spans="1:8" x14ac:dyDescent="0.25">
      <c r="A314" t="s">
        <v>3428</v>
      </c>
      <c r="B314">
        <v>341.8</v>
      </c>
      <c r="C314">
        <v>342.55</v>
      </c>
      <c r="D314">
        <v>326.58999999999997</v>
      </c>
      <c r="E314">
        <v>332.89</v>
      </c>
      <c r="F314">
        <v>57896441</v>
      </c>
      <c r="G314">
        <f>AVERAGE($E$1:E2074)</f>
        <v>185.88187650747736</v>
      </c>
      <c r="H314">
        <f>_xlfn.STDEV.P($E$1:E2074)</f>
        <v>129.95312632365943</v>
      </c>
    </row>
    <row r="315" spans="1:8" x14ac:dyDescent="0.25">
      <c r="A315" t="s">
        <v>3429</v>
      </c>
      <c r="B315">
        <v>341</v>
      </c>
      <c r="C315">
        <v>346.96</v>
      </c>
      <c r="D315">
        <v>335.66</v>
      </c>
      <c r="E315">
        <v>338.23</v>
      </c>
      <c r="F315">
        <v>62295859</v>
      </c>
      <c r="G315">
        <f>AVERAGE($E$1:E2075)</f>
        <v>185.80213596914203</v>
      </c>
      <c r="H315">
        <f>_xlfn.STDEV.P($E$1:E2075)</f>
        <v>129.97251129527356</v>
      </c>
    </row>
    <row r="316" spans="1:8" x14ac:dyDescent="0.25">
      <c r="A316" t="s">
        <v>3430</v>
      </c>
      <c r="B316">
        <v>360.14</v>
      </c>
      <c r="C316">
        <v>361.93</v>
      </c>
      <c r="D316">
        <v>338.2</v>
      </c>
      <c r="E316">
        <v>338.59</v>
      </c>
      <c r="F316">
        <v>95890898</v>
      </c>
      <c r="G316">
        <f>AVERAGE($E$1:E2076)</f>
        <v>185.72279518072315</v>
      </c>
      <c r="H316">
        <f>_xlfn.STDEV.P($E$1:E2076)</f>
        <v>129.99141628044748</v>
      </c>
    </row>
    <row r="317" spans="1:8" x14ac:dyDescent="0.25">
      <c r="A317" t="s">
        <v>3431</v>
      </c>
      <c r="B317">
        <v>341.09</v>
      </c>
      <c r="C317">
        <v>361.53</v>
      </c>
      <c r="D317">
        <v>337.7</v>
      </c>
      <c r="E317">
        <v>352.56</v>
      </c>
      <c r="F317">
        <v>89140719</v>
      </c>
      <c r="G317">
        <f>AVERAGE($E$1:E2077)</f>
        <v>185.64350674373824</v>
      </c>
      <c r="H317">
        <f>_xlfn.STDEV.P($E$1:E2077)</f>
        <v>130.0102824325231</v>
      </c>
    </row>
    <row r="318" spans="1:8" x14ac:dyDescent="0.25">
      <c r="A318" t="s">
        <v>3432</v>
      </c>
      <c r="B318">
        <v>343.81</v>
      </c>
      <c r="C318">
        <v>347.99</v>
      </c>
      <c r="D318">
        <v>335.28</v>
      </c>
      <c r="E318">
        <v>339.64</v>
      </c>
      <c r="F318">
        <v>58011719</v>
      </c>
      <c r="G318">
        <f>AVERAGE($E$1:E2078)</f>
        <v>185.56425613866179</v>
      </c>
      <c r="H318">
        <f>_xlfn.STDEV.P($E$1:E2078)</f>
        <v>130.02912812960511</v>
      </c>
    </row>
    <row r="319" spans="1:8" x14ac:dyDescent="0.25">
      <c r="A319" t="s">
        <v>3433</v>
      </c>
      <c r="B319">
        <v>345</v>
      </c>
      <c r="C319">
        <v>346.6</v>
      </c>
      <c r="D319">
        <v>334.3</v>
      </c>
      <c r="E319">
        <v>342.03</v>
      </c>
      <c r="F319">
        <v>66340648</v>
      </c>
      <c r="G319">
        <f>AVERAGE($E$1:E2079)</f>
        <v>185.48498556304165</v>
      </c>
      <c r="H319">
        <f>_xlfn.STDEV.P($E$1:E2079)</f>
        <v>130.04802651319133</v>
      </c>
    </row>
    <row r="320" spans="1:8" x14ac:dyDescent="0.25">
      <c r="A320" t="s">
        <v>3434</v>
      </c>
      <c r="B320">
        <v>335.76</v>
      </c>
      <c r="C320">
        <v>347.38</v>
      </c>
      <c r="D320">
        <v>332.75</v>
      </c>
      <c r="E320">
        <v>346</v>
      </c>
      <c r="F320">
        <v>88852445</v>
      </c>
      <c r="G320">
        <f>AVERAGE($E$1:E2080)</f>
        <v>185.40595959595987</v>
      </c>
      <c r="H320">
        <f>_xlfn.STDEV.P($E$1:E2080)</f>
        <v>130.06664295488272</v>
      </c>
    </row>
    <row r="321" spans="1:8" x14ac:dyDescent="0.25">
      <c r="A321" t="s">
        <v>3435</v>
      </c>
      <c r="B321">
        <v>340.73</v>
      </c>
      <c r="C321">
        <v>348.55</v>
      </c>
      <c r="D321">
        <v>330.01</v>
      </c>
      <c r="E321">
        <v>338.74</v>
      </c>
      <c r="F321">
        <v>126547508</v>
      </c>
      <c r="G321">
        <f>AVERAGE($E$1:E2081)</f>
        <v>185.32671634615414</v>
      </c>
      <c r="H321">
        <f>_xlfn.STDEV.P($E$1:E2081)</f>
        <v>130.08556162098256</v>
      </c>
    </row>
    <row r="322" spans="1:8" x14ac:dyDescent="0.25">
      <c r="A322" t="s">
        <v>3436</v>
      </c>
      <c r="B322">
        <v>310.57</v>
      </c>
      <c r="C322">
        <v>324.68</v>
      </c>
      <c r="D322">
        <v>309.22000000000003</v>
      </c>
      <c r="E322">
        <v>320.72000000000003</v>
      </c>
      <c r="F322">
        <v>114440305</v>
      </c>
      <c r="G322">
        <f>AVERAGE($E$1:E2082)</f>
        <v>185.24775108121125</v>
      </c>
      <c r="H322">
        <f>_xlfn.STDEV.P($E$1:E2082)</f>
        <v>130.10415604514202</v>
      </c>
    </row>
    <row r="323" spans="1:8" x14ac:dyDescent="0.25">
      <c r="A323" t="s">
        <v>3437</v>
      </c>
      <c r="B323">
        <v>327.69</v>
      </c>
      <c r="C323">
        <v>329.98</v>
      </c>
      <c r="D323">
        <v>310.37</v>
      </c>
      <c r="E323">
        <v>311.18</v>
      </c>
      <c r="F323">
        <v>120726094</v>
      </c>
      <c r="G323">
        <f>AVERAGE($E$1:E2083)</f>
        <v>185.16878001921259</v>
      </c>
      <c r="H323">
        <f>_xlfn.STDEV.P($E$1:E2083)</f>
        <v>130.12278517227494</v>
      </c>
    </row>
    <row r="324" spans="1:8" x14ac:dyDescent="0.25">
      <c r="A324" t="s">
        <v>3438</v>
      </c>
      <c r="B324">
        <v>335.85</v>
      </c>
      <c r="C324">
        <v>344.6</v>
      </c>
      <c r="D324">
        <v>322.5</v>
      </c>
      <c r="E324">
        <v>330.24</v>
      </c>
      <c r="F324">
        <v>125405602</v>
      </c>
      <c r="G324">
        <f>AVERAGE($E$1:E2084)</f>
        <v>185.08984637542036</v>
      </c>
      <c r="H324">
        <f>_xlfn.STDEV.P($E$1:E2084)</f>
        <v>130.14139438502104</v>
      </c>
    </row>
    <row r="325" spans="1:8" x14ac:dyDescent="0.25">
      <c r="A325" t="s">
        <v>3439</v>
      </c>
      <c r="B325">
        <v>342.74</v>
      </c>
      <c r="C325">
        <v>345.84</v>
      </c>
      <c r="D325">
        <v>323.31</v>
      </c>
      <c r="E325">
        <v>328.49</v>
      </c>
      <c r="F325">
        <v>155726000</v>
      </c>
      <c r="G325">
        <f>AVERAGE($E$1:E2085)</f>
        <v>185.01090690978916</v>
      </c>
      <c r="H325">
        <f>_xlfn.STDEV.P($E$1:E2085)</f>
        <v>130.16003828151054</v>
      </c>
    </row>
    <row r="326" spans="1:8" x14ac:dyDescent="0.25">
      <c r="A326" t="s">
        <v>3440</v>
      </c>
      <c r="B326">
        <v>346.3</v>
      </c>
      <c r="C326">
        <v>358.64</v>
      </c>
      <c r="D326">
        <v>336</v>
      </c>
      <c r="E326">
        <v>350</v>
      </c>
      <c r="F326">
        <v>210521594</v>
      </c>
      <c r="G326">
        <f>AVERAGE($E$1:E2086)</f>
        <v>184.93225899280606</v>
      </c>
      <c r="H326">
        <f>_xlfn.STDEV.P($E$1:E2086)</f>
        <v>130.17834171635172</v>
      </c>
    </row>
    <row r="327" spans="1:8" x14ac:dyDescent="0.25">
      <c r="A327" t="s">
        <v>3441</v>
      </c>
      <c r="B327">
        <v>299.14</v>
      </c>
      <c r="C327">
        <v>328.71</v>
      </c>
      <c r="D327">
        <v>297.66000000000003</v>
      </c>
      <c r="E327">
        <v>321.22000000000003</v>
      </c>
      <c r="F327">
        <v>204782797</v>
      </c>
      <c r="G327">
        <f>AVERAGE($E$1:E2087)</f>
        <v>184.85328859060434</v>
      </c>
      <c r="H327">
        <f>_xlfn.STDEV.P($E$1:E2087)</f>
        <v>130.19707951674073</v>
      </c>
    </row>
    <row r="328" spans="1:8" x14ac:dyDescent="0.25">
      <c r="A328" t="s">
        <v>3442</v>
      </c>
      <c r="B328">
        <v>288.89</v>
      </c>
      <c r="C328">
        <v>299.75</v>
      </c>
      <c r="D328">
        <v>285.52</v>
      </c>
      <c r="E328">
        <v>296.91000000000003</v>
      </c>
      <c r="F328">
        <v>117309203</v>
      </c>
      <c r="G328">
        <f>AVERAGE($E$1:E2088)</f>
        <v>184.77439386679475</v>
      </c>
      <c r="H328">
        <f>_xlfn.STDEV.P($E$1:E2088)</f>
        <v>130.21574884457314</v>
      </c>
    </row>
    <row r="329" spans="1:8" x14ac:dyDescent="0.25">
      <c r="A329" t="s">
        <v>3443</v>
      </c>
      <c r="B329">
        <v>284.67</v>
      </c>
      <c r="C329">
        <v>289.58999999999997</v>
      </c>
      <c r="D329">
        <v>275.62</v>
      </c>
      <c r="E329">
        <v>288.52999999999997</v>
      </c>
      <c r="F329">
        <v>165228703</v>
      </c>
      <c r="G329">
        <f>AVERAGE($E$1:E2089)</f>
        <v>184.69561781609227</v>
      </c>
      <c r="H329">
        <f>_xlfn.STDEV.P($E$1:E2089)</f>
        <v>130.23429546450325</v>
      </c>
    </row>
    <row r="330" spans="1:8" x14ac:dyDescent="0.25">
      <c r="A330" t="s">
        <v>3444</v>
      </c>
      <c r="B330">
        <v>247.34</v>
      </c>
      <c r="C330">
        <v>255.28</v>
      </c>
      <c r="D330">
        <v>246.21</v>
      </c>
      <c r="E330">
        <v>251.44</v>
      </c>
      <c r="F330">
        <v>69282516</v>
      </c>
      <c r="G330">
        <f>AVERAGE($E$1:E2090)</f>
        <v>184.61696984203002</v>
      </c>
      <c r="H330">
        <f>_xlfn.STDEV.P($E$1:E2090)</f>
        <v>130.25270770649146</v>
      </c>
    </row>
    <row r="331" spans="1:8" x14ac:dyDescent="0.25">
      <c r="A331" t="s">
        <v>3445</v>
      </c>
      <c r="B331">
        <v>244.56</v>
      </c>
      <c r="C331">
        <v>248.9</v>
      </c>
      <c r="D331">
        <v>238.88</v>
      </c>
      <c r="E331">
        <v>242.84</v>
      </c>
      <c r="F331">
        <v>68802352</v>
      </c>
      <c r="G331">
        <f>AVERAGE($E$1:E2091)</f>
        <v>184.53829665071802</v>
      </c>
      <c r="H331">
        <f>_xlfn.STDEV.P($E$1:E2091)</f>
        <v>130.27117899818461</v>
      </c>
    </row>
    <row r="332" spans="1:8" x14ac:dyDescent="0.25">
      <c r="A332" t="s">
        <v>3446</v>
      </c>
      <c r="B332">
        <v>252.04</v>
      </c>
      <c r="C332">
        <v>254</v>
      </c>
      <c r="D332">
        <v>246.63</v>
      </c>
      <c r="E332">
        <v>248.98</v>
      </c>
      <c r="F332">
        <v>57544762</v>
      </c>
      <c r="G332">
        <f>AVERAGE($E$1:E2092)</f>
        <v>184.45980392156895</v>
      </c>
      <c r="H332">
        <f>_xlfn.STDEV.P($E$1:E2092)</f>
        <v>130.28945000608593</v>
      </c>
    </row>
    <row r="333" spans="1:8" x14ac:dyDescent="0.25">
      <c r="A333" t="s">
        <v>3447</v>
      </c>
      <c r="B333">
        <v>257.99</v>
      </c>
      <c r="C333">
        <v>259.75</v>
      </c>
      <c r="D333">
        <v>249.25</v>
      </c>
      <c r="E333">
        <v>249.85</v>
      </c>
      <c r="F333">
        <v>66575289</v>
      </c>
      <c r="G333">
        <f>AVERAGE($E$1:E2093)</f>
        <v>184.38116634799266</v>
      </c>
      <c r="H333">
        <f>_xlfn.STDEV.P($E$1:E2093)</f>
        <v>130.30793085300022</v>
      </c>
    </row>
    <row r="334" spans="1:8" x14ac:dyDescent="0.25">
      <c r="A334" t="s">
        <v>3448</v>
      </c>
      <c r="B334">
        <v>258.04000000000002</v>
      </c>
      <c r="C334">
        <v>263.35000000000002</v>
      </c>
      <c r="D334">
        <v>255.82</v>
      </c>
      <c r="E334">
        <v>257.55</v>
      </c>
      <c r="F334">
        <v>53993578</v>
      </c>
      <c r="G334">
        <f>AVERAGE($E$1:E2094)</f>
        <v>184.30330148112787</v>
      </c>
      <c r="H334">
        <f>_xlfn.STDEV.P($E$1:E2094)</f>
        <v>130.32546825804175</v>
      </c>
    </row>
    <row r="335" spans="1:8" x14ac:dyDescent="0.25">
      <c r="A335" t="s">
        <v>3449</v>
      </c>
      <c r="B335">
        <v>264.51</v>
      </c>
      <c r="C335">
        <v>264.98</v>
      </c>
      <c r="D335">
        <v>255.51</v>
      </c>
      <c r="E335">
        <v>259.52</v>
      </c>
      <c r="F335">
        <v>80521750</v>
      </c>
      <c r="G335">
        <f>AVERAGE($E$1:E2095)</f>
        <v>184.22584049665741</v>
      </c>
      <c r="H335">
        <f>_xlfn.STDEV.P($E$1:E2095)</f>
        <v>130.34252937412285</v>
      </c>
    </row>
    <row r="336" spans="1:8" x14ac:dyDescent="0.25">
      <c r="A336" t="s">
        <v>3450</v>
      </c>
      <c r="B336">
        <v>270</v>
      </c>
      <c r="C336">
        <v>273.54000000000002</v>
      </c>
      <c r="D336">
        <v>262.24</v>
      </c>
      <c r="E336">
        <v>262.51</v>
      </c>
      <c r="F336">
        <v>107653602</v>
      </c>
      <c r="G336">
        <f>AVERAGE($E$1:E2096)</f>
        <v>184.14809069212441</v>
      </c>
      <c r="H336">
        <f>_xlfn.STDEV.P($E$1:E2096)</f>
        <v>130.35997802040711</v>
      </c>
    </row>
    <row r="337" spans="1:8" x14ac:dyDescent="0.25">
      <c r="A337" t="s">
        <v>3451</v>
      </c>
      <c r="B337">
        <v>256.01</v>
      </c>
      <c r="C337">
        <v>269.49</v>
      </c>
      <c r="D337">
        <v>255.32</v>
      </c>
      <c r="E337">
        <v>269.19</v>
      </c>
      <c r="F337">
        <v>161611906</v>
      </c>
      <c r="G337">
        <f>AVERAGE($E$1:E2097)</f>
        <v>184.07043893129801</v>
      </c>
      <c r="H337">
        <f>_xlfn.STDEV.P($E$1:E2097)</f>
        <v>130.37733161608358</v>
      </c>
    </row>
    <row r="338" spans="1:8" x14ac:dyDescent="0.25">
      <c r="A338" t="s">
        <v>3452</v>
      </c>
      <c r="B338">
        <v>244.68</v>
      </c>
      <c r="C338">
        <v>262.12</v>
      </c>
      <c r="D338">
        <v>242.65</v>
      </c>
      <c r="E338">
        <v>260.48</v>
      </c>
      <c r="F338">
        <v>204491906</v>
      </c>
      <c r="G338">
        <f>AVERAGE($E$1:E2098)</f>
        <v>183.99302813543187</v>
      </c>
      <c r="H338">
        <f>_xlfn.STDEV.P($E$1:E2098)</f>
        <v>130.39441227022624</v>
      </c>
    </row>
    <row r="339" spans="1:8" x14ac:dyDescent="0.25">
      <c r="A339" t="s">
        <v>3453</v>
      </c>
      <c r="B339">
        <v>217.13</v>
      </c>
      <c r="C339">
        <v>218.72</v>
      </c>
      <c r="D339">
        <v>212.11</v>
      </c>
      <c r="E339">
        <v>213.65</v>
      </c>
      <c r="F339">
        <v>80938891</v>
      </c>
      <c r="G339">
        <f>AVERAGE($E$1:E2099)</f>
        <v>183.91568160152556</v>
      </c>
      <c r="H339">
        <f>_xlfn.STDEV.P($E$1:E2099)</f>
        <v>130.41144037866241</v>
      </c>
    </row>
    <row r="340" spans="1:8" x14ac:dyDescent="0.25">
      <c r="A340" t="s">
        <v>3454</v>
      </c>
      <c r="B340">
        <v>217.31</v>
      </c>
      <c r="C340">
        <v>218.22</v>
      </c>
      <c r="D340">
        <v>215.26</v>
      </c>
      <c r="E340">
        <v>217.97</v>
      </c>
      <c r="F340">
        <v>43268738</v>
      </c>
      <c r="G340">
        <f>AVERAGE($E$1:E2100)</f>
        <v>183.83877560743241</v>
      </c>
      <c r="H340">
        <f>_xlfn.STDEV.P($E$1:E2100)</f>
        <v>130.42794934902838</v>
      </c>
    </row>
    <row r="341" spans="1:8" x14ac:dyDescent="0.25">
      <c r="A341" t="s">
        <v>3455</v>
      </c>
      <c r="B341">
        <v>218.9</v>
      </c>
      <c r="C341">
        <v>220.48</v>
      </c>
      <c r="D341">
        <v>215.73</v>
      </c>
      <c r="E341">
        <v>218.85</v>
      </c>
      <c r="F341">
        <v>47328992</v>
      </c>
      <c r="G341">
        <f>AVERAGE($E$1:E2101)</f>
        <v>183.76193333333362</v>
      </c>
      <c r="H341">
        <f>_xlfn.STDEV.P($E$1:E2101)</f>
        <v>130.44440700881455</v>
      </c>
    </row>
    <row r="342" spans="1:8" x14ac:dyDescent="0.25">
      <c r="A342" t="s">
        <v>3456</v>
      </c>
      <c r="B342">
        <v>220.71</v>
      </c>
      <c r="C342">
        <v>222.28</v>
      </c>
      <c r="D342">
        <v>219.23</v>
      </c>
      <c r="E342">
        <v>220.7</v>
      </c>
      <c r="F342">
        <v>49611871</v>
      </c>
      <c r="G342">
        <f>AVERAGE($E$1:E2102)</f>
        <v>183.68542122798695</v>
      </c>
      <c r="H342">
        <f>_xlfn.STDEV.P($E$1:E2102)</f>
        <v>130.46048465466995</v>
      </c>
    </row>
    <row r="343" spans="1:8" x14ac:dyDescent="0.25">
      <c r="A343" t="s">
        <v>3457</v>
      </c>
      <c r="B343">
        <v>221.59</v>
      </c>
      <c r="C343">
        <v>222.08</v>
      </c>
      <c r="D343">
        <v>217.9</v>
      </c>
      <c r="E343">
        <v>220.89</v>
      </c>
      <c r="F343">
        <v>50791781</v>
      </c>
      <c r="G343">
        <f>AVERAGE($E$1:E2103)</f>
        <v>183.60919124643226</v>
      </c>
      <c r="H343">
        <f>_xlfn.STDEV.P($E$1:E2103)</f>
        <v>130.47624292401531</v>
      </c>
    </row>
    <row r="344" spans="1:8" x14ac:dyDescent="0.25">
      <c r="A344" t="s">
        <v>3458</v>
      </c>
      <c r="B344">
        <v>221.4</v>
      </c>
      <c r="C344">
        <v>222.82</v>
      </c>
      <c r="D344">
        <v>218.93</v>
      </c>
      <c r="E344">
        <v>221.33</v>
      </c>
      <c r="F344">
        <v>49632820</v>
      </c>
      <c r="G344">
        <f>AVERAGE($E$1:E2104)</f>
        <v>183.53328578221615</v>
      </c>
      <c r="H344">
        <f>_xlfn.STDEV.P($E$1:E2104)</f>
        <v>130.4916311791531</v>
      </c>
    </row>
    <row r="345" spans="1:8" x14ac:dyDescent="0.25">
      <c r="A345" t="s">
        <v>3459</v>
      </c>
      <c r="B345">
        <v>220.01</v>
      </c>
      <c r="C345">
        <v>224.26</v>
      </c>
      <c r="D345">
        <v>217.12</v>
      </c>
      <c r="E345">
        <v>219.57</v>
      </c>
      <c r="F345">
        <v>62988793</v>
      </c>
      <c r="G345">
        <f>AVERAGE($E$1:E2105)</f>
        <v>183.45732889733867</v>
      </c>
      <c r="H345">
        <f>_xlfn.STDEV.P($E$1:E2105)</f>
        <v>130.50711003821522</v>
      </c>
    </row>
    <row r="346" spans="1:8" x14ac:dyDescent="0.25">
      <c r="A346" t="s">
        <v>3460</v>
      </c>
      <c r="B346">
        <v>220.13</v>
      </c>
      <c r="C346">
        <v>221.91</v>
      </c>
      <c r="D346">
        <v>213.74</v>
      </c>
      <c r="E346">
        <v>219.16</v>
      </c>
      <c r="F346">
        <v>86291922</v>
      </c>
      <c r="G346">
        <f>AVERAGE($E$1:E2106)</f>
        <v>183.38127790973897</v>
      </c>
      <c r="H346">
        <f>_xlfn.STDEV.P($E$1:E2106)</f>
        <v>130.52273183085859</v>
      </c>
    </row>
    <row r="347" spans="1:8" x14ac:dyDescent="0.25">
      <c r="A347" t="s">
        <v>3461</v>
      </c>
      <c r="B347">
        <v>220.13</v>
      </c>
      <c r="C347">
        <v>223.34</v>
      </c>
      <c r="D347">
        <v>214.38</v>
      </c>
      <c r="E347">
        <v>217.8</v>
      </c>
      <c r="F347">
        <v>142628891</v>
      </c>
      <c r="G347">
        <f>AVERAGE($E$1:E2107)</f>
        <v>183.30545584045612</v>
      </c>
      <c r="H347">
        <f>_xlfn.STDEV.P($E$1:E2107)</f>
        <v>130.53810089250291</v>
      </c>
    </row>
    <row r="348" spans="1:8" x14ac:dyDescent="0.25">
      <c r="A348" t="s">
        <v>3462</v>
      </c>
      <c r="B348">
        <v>241.81</v>
      </c>
      <c r="C348">
        <v>242.79</v>
      </c>
      <c r="D348">
        <v>232.34</v>
      </c>
      <c r="E348">
        <v>238.77</v>
      </c>
      <c r="F348">
        <v>83087055</v>
      </c>
      <c r="G348">
        <f>AVERAGE($E$1:E2108)</f>
        <v>183.22971048884699</v>
      </c>
      <c r="H348">
        <f>_xlfn.STDEV.P($E$1:E2108)</f>
        <v>130.55340378674683</v>
      </c>
    </row>
    <row r="349" spans="1:8" x14ac:dyDescent="0.25">
      <c r="A349" t="s">
        <v>3463</v>
      </c>
      <c r="B349">
        <v>243.82</v>
      </c>
      <c r="C349">
        <v>247.43</v>
      </c>
      <c r="D349">
        <v>239.51</v>
      </c>
      <c r="E349">
        <v>241.05</v>
      </c>
      <c r="F349">
        <v>66289531</v>
      </c>
      <c r="G349">
        <f>AVERAGE($E$1:E2109)</f>
        <v>183.1540037950667</v>
      </c>
      <c r="H349">
        <f>_xlfn.STDEV.P($E$1:E2109)</f>
        <v>130.56868705179215</v>
      </c>
    </row>
    <row r="350" spans="1:8" x14ac:dyDescent="0.25">
      <c r="A350" t="s">
        <v>3464</v>
      </c>
      <c r="B350">
        <v>243.56</v>
      </c>
      <c r="C350">
        <v>246.21</v>
      </c>
      <c r="D350">
        <v>240.56</v>
      </c>
      <c r="E350">
        <v>244.5</v>
      </c>
      <c r="F350">
        <v>56303160</v>
      </c>
      <c r="G350">
        <f>AVERAGE($E$1:E2110)</f>
        <v>183.0784020862971</v>
      </c>
      <c r="H350">
        <f>_xlfn.STDEV.P($E$1:E2110)</f>
        <v>130.58386969209658</v>
      </c>
    </row>
    <row r="351" spans="1:8" x14ac:dyDescent="0.25">
      <c r="A351" t="s">
        <v>3465</v>
      </c>
      <c r="B351">
        <v>249</v>
      </c>
      <c r="C351">
        <v>249.83</v>
      </c>
      <c r="D351">
        <v>240.7</v>
      </c>
      <c r="E351">
        <v>240.83</v>
      </c>
      <c r="F351">
        <v>68113273</v>
      </c>
      <c r="G351">
        <f>AVERAGE($E$1:E2111)</f>
        <v>183.00246919431308</v>
      </c>
      <c r="H351">
        <f>_xlfn.STDEV.P($E$1:E2111)</f>
        <v>130.59948513799995</v>
      </c>
    </row>
    <row r="352" spans="1:8" x14ac:dyDescent="0.25">
      <c r="A352" t="s">
        <v>3466</v>
      </c>
      <c r="B352">
        <v>246.69</v>
      </c>
      <c r="C352">
        <v>250.96</v>
      </c>
      <c r="D352">
        <v>244.58</v>
      </c>
      <c r="E352">
        <v>250.08</v>
      </c>
      <c r="F352">
        <v>86726289</v>
      </c>
      <c r="G352">
        <f>AVERAGE($E$1:E2112)</f>
        <v>182.92704879204197</v>
      </c>
      <c r="H352">
        <f>_xlfn.STDEV.P($E$1:E2112)</f>
        <v>130.61450152483363</v>
      </c>
    </row>
    <row r="353" spans="1:8" x14ac:dyDescent="0.25">
      <c r="A353" t="s">
        <v>3467</v>
      </c>
      <c r="B353">
        <v>244.48</v>
      </c>
      <c r="C353">
        <v>249.79</v>
      </c>
      <c r="D353">
        <v>237.81</v>
      </c>
      <c r="E353">
        <v>240.66</v>
      </c>
      <c r="F353">
        <v>80729242</v>
      </c>
      <c r="G353">
        <f>AVERAGE($E$1:E2113)</f>
        <v>182.85165246212148</v>
      </c>
      <c r="H353">
        <f>_xlfn.STDEV.P($E$1:E2113)</f>
        <v>130.62951615712859</v>
      </c>
    </row>
    <row r="354" spans="1:8" x14ac:dyDescent="0.25">
      <c r="A354" t="s">
        <v>3468</v>
      </c>
      <c r="B354">
        <v>247.55</v>
      </c>
      <c r="C354">
        <v>251.16</v>
      </c>
      <c r="D354">
        <v>241.5</v>
      </c>
      <c r="E354">
        <v>249.02</v>
      </c>
      <c r="F354">
        <v>93983930</v>
      </c>
      <c r="G354">
        <f>AVERAGE($E$1:E2114)</f>
        <v>182.77631803123549</v>
      </c>
      <c r="H354">
        <f>_xlfn.STDEV.P($E$1:E2114)</f>
        <v>130.64448293089637</v>
      </c>
    </row>
    <row r="355" spans="1:8" x14ac:dyDescent="0.25">
      <c r="A355" t="s">
        <v>3469</v>
      </c>
      <c r="B355">
        <v>262.67</v>
      </c>
      <c r="C355">
        <v>263.98</v>
      </c>
      <c r="D355">
        <v>248.53</v>
      </c>
      <c r="E355">
        <v>258.02</v>
      </c>
      <c r="F355">
        <v>87397609</v>
      </c>
      <c r="G355">
        <f>AVERAGE($E$1:E2115)</f>
        <v>182.70083727530775</v>
      </c>
      <c r="H355">
        <f>_xlfn.STDEV.P($E$1:E2115)</f>
        <v>130.65965568801968</v>
      </c>
    </row>
    <row r="356" spans="1:8" x14ac:dyDescent="0.25">
      <c r="A356" t="s">
        <v>3470</v>
      </c>
      <c r="B356">
        <v>259.04000000000002</v>
      </c>
      <c r="C356">
        <v>264.86</v>
      </c>
      <c r="D356">
        <v>255.77</v>
      </c>
      <c r="E356">
        <v>261.63</v>
      </c>
      <c r="F356">
        <v>80873375</v>
      </c>
      <c r="G356">
        <f>AVERAGE($E$1:E2116)</f>
        <v>182.62521985815633</v>
      </c>
      <c r="H356">
        <f>_xlfn.STDEV.P($E$1:E2116)</f>
        <v>130.67502294414516</v>
      </c>
    </row>
    <row r="357" spans="1:8" x14ac:dyDescent="0.25">
      <c r="A357" t="s">
        <v>3471</v>
      </c>
      <c r="B357">
        <v>257.38</v>
      </c>
      <c r="C357">
        <v>260.7</v>
      </c>
      <c r="D357">
        <v>254.12</v>
      </c>
      <c r="E357">
        <v>260.45999999999998</v>
      </c>
      <c r="F357">
        <v>70988070</v>
      </c>
      <c r="G357">
        <f>AVERAGE($E$1:E2117)</f>
        <v>182.54965973534999</v>
      </c>
      <c r="H357">
        <f>_xlfn.STDEV.P($E$1:E2117)</f>
        <v>130.69034751585974</v>
      </c>
    </row>
    <row r="358" spans="1:8" x14ac:dyDescent="0.25">
      <c r="A358" t="s">
        <v>3472</v>
      </c>
      <c r="B358">
        <v>260.60000000000002</v>
      </c>
      <c r="C358">
        <v>261.75</v>
      </c>
      <c r="D358">
        <v>251.53</v>
      </c>
      <c r="E358">
        <v>254.22</v>
      </c>
      <c r="F358">
        <v>67142195</v>
      </c>
      <c r="G358">
        <f>AVERAGE($E$1:E2118)</f>
        <v>182.47412376003808</v>
      </c>
      <c r="H358">
        <f>_xlfn.STDEV.P($E$1:E2118)</f>
        <v>130.70566994234701</v>
      </c>
    </row>
    <row r="359" spans="1:8" x14ac:dyDescent="0.25">
      <c r="A359" t="s">
        <v>3473</v>
      </c>
      <c r="B359">
        <v>252.54</v>
      </c>
      <c r="C359">
        <v>257.05</v>
      </c>
      <c r="D359">
        <v>252.28</v>
      </c>
      <c r="E359">
        <v>257.02</v>
      </c>
      <c r="F359">
        <v>65034320</v>
      </c>
      <c r="G359">
        <f>AVERAGE($E$1:E2119)</f>
        <v>182.3987016052883</v>
      </c>
      <c r="H359">
        <f>_xlfn.STDEV.P($E$1:E2119)</f>
        <v>130.72088060310526</v>
      </c>
    </row>
    <row r="360" spans="1:8" x14ac:dyDescent="0.25">
      <c r="A360" t="s">
        <v>3474</v>
      </c>
      <c r="B360">
        <v>254.08</v>
      </c>
      <c r="C360">
        <v>257.19</v>
      </c>
      <c r="D360">
        <v>249.05</v>
      </c>
      <c r="E360">
        <v>254.27</v>
      </c>
      <c r="F360">
        <v>88491000</v>
      </c>
      <c r="G360">
        <f>AVERAGE($E$1:E2120)</f>
        <v>182.32348749410127</v>
      </c>
      <c r="H360">
        <f>_xlfn.STDEV.P($E$1:E2120)</f>
        <v>130.73586477665268</v>
      </c>
    </row>
    <row r="361" spans="1:8" x14ac:dyDescent="0.25">
      <c r="A361" t="s">
        <v>3475</v>
      </c>
      <c r="B361">
        <v>242.61</v>
      </c>
      <c r="C361">
        <v>250</v>
      </c>
      <c r="D361">
        <v>241.92</v>
      </c>
      <c r="E361">
        <v>250</v>
      </c>
      <c r="F361">
        <v>86927195</v>
      </c>
      <c r="G361">
        <f>AVERAGE($E$1:E2121)</f>
        <v>182.24833490566067</v>
      </c>
      <c r="H361">
        <f>_xlfn.STDEV.P($E$1:E2121)</f>
        <v>130.75080138327635</v>
      </c>
    </row>
    <row r="362" spans="1:8" x14ac:dyDescent="0.25">
      <c r="A362" t="s">
        <v>3476</v>
      </c>
      <c r="B362">
        <v>241.52</v>
      </c>
      <c r="C362">
        <v>243.99</v>
      </c>
      <c r="D362">
        <v>235.92</v>
      </c>
      <c r="E362">
        <v>238.25</v>
      </c>
      <c r="F362">
        <v>99879070</v>
      </c>
      <c r="G362">
        <f>AVERAGE($E$1:E2122)</f>
        <v>182.17344648750617</v>
      </c>
      <c r="H362">
        <f>_xlfn.STDEV.P($E$1:E2122)</f>
        <v>130.76544407568926</v>
      </c>
    </row>
    <row r="363" spans="1:8" x14ac:dyDescent="0.25">
      <c r="A363" t="s">
        <v>3477</v>
      </c>
      <c r="B363">
        <v>234</v>
      </c>
      <c r="C363">
        <v>244.24</v>
      </c>
      <c r="D363">
        <v>232.13</v>
      </c>
      <c r="E363">
        <v>243.92</v>
      </c>
      <c r="F363">
        <v>102694602</v>
      </c>
      <c r="G363">
        <f>AVERAGE($E$1:E2123)</f>
        <v>182.09910933082026</v>
      </c>
      <c r="H363">
        <f>_xlfn.STDEV.P($E$1:E2123)</f>
        <v>130.77944712384007</v>
      </c>
    </row>
    <row r="364" spans="1:8" x14ac:dyDescent="0.25">
      <c r="A364" t="s">
        <v>3478</v>
      </c>
      <c r="B364">
        <v>230.09</v>
      </c>
      <c r="C364">
        <v>235.68</v>
      </c>
      <c r="D364">
        <v>226.88</v>
      </c>
      <c r="E364">
        <v>227.2</v>
      </c>
      <c r="F364">
        <v>78010203</v>
      </c>
      <c r="G364">
        <f>AVERAGE($E$1:E2124)</f>
        <v>182.02507772020752</v>
      </c>
      <c r="H364">
        <f>_xlfn.STDEV.P($E$1:E2124)</f>
        <v>130.79310996620305</v>
      </c>
    </row>
    <row r="365" spans="1:8" x14ac:dyDescent="0.25">
      <c r="A365" t="s">
        <v>3479</v>
      </c>
      <c r="B365">
        <v>229.45</v>
      </c>
      <c r="C365">
        <v>234.57</v>
      </c>
      <c r="D365">
        <v>226.55</v>
      </c>
      <c r="E365">
        <v>227.87</v>
      </c>
      <c r="F365">
        <v>66761641</v>
      </c>
      <c r="G365">
        <f>AVERAGE($E$1:E2125)</f>
        <v>181.95115348399275</v>
      </c>
      <c r="H365">
        <f>_xlfn.STDEV.P($E$1:E2125)</f>
        <v>130.80667147687726</v>
      </c>
    </row>
    <row r="366" spans="1:8" x14ac:dyDescent="0.25">
      <c r="A366" t="s">
        <v>3480</v>
      </c>
      <c r="B366">
        <v>229.3</v>
      </c>
      <c r="C366">
        <v>229.96</v>
      </c>
      <c r="D366">
        <v>223.53</v>
      </c>
      <c r="E366">
        <v>226.78</v>
      </c>
      <c r="F366">
        <v>54323000</v>
      </c>
      <c r="G366">
        <f>AVERAGE($E$1:E2126)</f>
        <v>181.87760941176498</v>
      </c>
      <c r="H366">
        <f>_xlfn.STDEV.P($E$1:E2126)</f>
        <v>130.81980545981531</v>
      </c>
    </row>
    <row r="367" spans="1:8" x14ac:dyDescent="0.25">
      <c r="A367" t="s">
        <v>3481</v>
      </c>
      <c r="B367">
        <v>228</v>
      </c>
      <c r="C367">
        <v>232.67</v>
      </c>
      <c r="D367">
        <v>226.32</v>
      </c>
      <c r="E367">
        <v>230.29</v>
      </c>
      <c r="F367">
        <v>59515113</v>
      </c>
      <c r="G367">
        <f>AVERAGE($E$1:E2127)</f>
        <v>181.80396989651956</v>
      </c>
      <c r="H367">
        <f>_xlfn.STDEV.P($E$1:E2127)</f>
        <v>130.83308117330679</v>
      </c>
    </row>
    <row r="368" spans="1:8" x14ac:dyDescent="0.25">
      <c r="A368" t="s">
        <v>3482</v>
      </c>
      <c r="B368">
        <v>224.66</v>
      </c>
      <c r="C368">
        <v>231.45</v>
      </c>
      <c r="D368">
        <v>223.83</v>
      </c>
      <c r="E368">
        <v>229.81</v>
      </c>
      <c r="F368">
        <v>72020039</v>
      </c>
      <c r="G368">
        <f>AVERAGE($E$1:E2128)</f>
        <v>181.73033380347934</v>
      </c>
      <c r="H368">
        <f>_xlfn.STDEV.P($E$1:E2128)</f>
        <v>130.84638038850164</v>
      </c>
    </row>
    <row r="369" spans="1:8" x14ac:dyDescent="0.25">
      <c r="A369" t="s">
        <v>3483</v>
      </c>
      <c r="B369">
        <v>224.55</v>
      </c>
      <c r="C369">
        <v>228.47</v>
      </c>
      <c r="D369">
        <v>216.8</v>
      </c>
      <c r="E369">
        <v>228.13</v>
      </c>
      <c r="F369">
        <v>83548633</v>
      </c>
      <c r="G369">
        <f>AVERAGE($E$1:E2129)</f>
        <v>181.65640977443636</v>
      </c>
      <c r="H369">
        <f>_xlfn.STDEV.P($E$1:E2129)</f>
        <v>130.86005247056502</v>
      </c>
    </row>
    <row r="370" spans="1:8" x14ac:dyDescent="0.25">
      <c r="A370" t="s">
        <v>3484</v>
      </c>
      <c r="B370">
        <v>220.07</v>
      </c>
      <c r="C370">
        <v>226.4</v>
      </c>
      <c r="D370">
        <v>218.64</v>
      </c>
      <c r="E370">
        <v>226.17</v>
      </c>
      <c r="F370">
        <v>78891133</v>
      </c>
      <c r="G370">
        <f>AVERAGE($E$1:E2130)</f>
        <v>181.58244246124966</v>
      </c>
      <c r="H370">
        <f>_xlfn.STDEV.P($E$1:E2130)</f>
        <v>130.87380406184877</v>
      </c>
    </row>
    <row r="371" spans="1:8" x14ac:dyDescent="0.25">
      <c r="A371" t="s">
        <v>3485</v>
      </c>
      <c r="B371">
        <v>216.2</v>
      </c>
      <c r="C371">
        <v>219.87</v>
      </c>
      <c r="D371">
        <v>213.67</v>
      </c>
      <c r="E371">
        <v>216.27</v>
      </c>
      <c r="F371">
        <v>67443523</v>
      </c>
      <c r="G371">
        <f>AVERAGE($E$1:E2131)</f>
        <v>181.508577464789</v>
      </c>
      <c r="H371">
        <f>_xlfn.STDEV.P($E$1:E2131)</f>
        <v>130.88746006241942</v>
      </c>
    </row>
    <row r="372" spans="1:8" x14ac:dyDescent="0.25">
      <c r="A372" t="s">
        <v>3486</v>
      </c>
      <c r="B372">
        <v>232.6</v>
      </c>
      <c r="C372">
        <v>233.6</v>
      </c>
      <c r="D372">
        <v>210.51</v>
      </c>
      <c r="E372">
        <v>210.73</v>
      </c>
      <c r="F372">
        <v>112177000</v>
      </c>
      <c r="G372">
        <f>AVERAGE($E$1:E2132)</f>
        <v>181.43414359455682</v>
      </c>
      <c r="H372">
        <f>_xlfn.STDEV.P($E$1:E2132)</f>
        <v>130.90182985564101</v>
      </c>
    </row>
    <row r="373" spans="1:8" x14ac:dyDescent="0.25">
      <c r="A373" t="s">
        <v>3487</v>
      </c>
      <c r="B373">
        <v>223.49</v>
      </c>
      <c r="C373">
        <v>235</v>
      </c>
      <c r="D373">
        <v>222.25</v>
      </c>
      <c r="E373">
        <v>230.17</v>
      </c>
      <c r="F373">
        <v>119355000</v>
      </c>
      <c r="G373">
        <f>AVERAGE($E$1:E2133)</f>
        <v>181.36000469043177</v>
      </c>
      <c r="H373">
        <f>_xlfn.STDEV.P($E$1:E2133)</f>
        <v>130.91587021967672</v>
      </c>
    </row>
    <row r="374" spans="1:8" x14ac:dyDescent="0.25">
      <c r="A374" t="s">
        <v>3488</v>
      </c>
      <c r="B374">
        <v>210.59</v>
      </c>
      <c r="C374">
        <v>222.22</v>
      </c>
      <c r="D374">
        <v>210.57</v>
      </c>
      <c r="E374">
        <v>219.41</v>
      </c>
      <c r="F374">
        <v>80651766</v>
      </c>
      <c r="G374">
        <f>AVERAGE($E$1:E2134)</f>
        <v>181.28574777308978</v>
      </c>
      <c r="H374">
        <f>_xlfn.STDEV.P($E$1:E2134)</f>
        <v>130.9300804605306</v>
      </c>
    </row>
    <row r="375" spans="1:8" x14ac:dyDescent="0.25">
      <c r="A375" t="s">
        <v>3489</v>
      </c>
      <c r="B375">
        <v>215.26</v>
      </c>
      <c r="C375">
        <v>219.9</v>
      </c>
      <c r="D375">
        <v>209.64</v>
      </c>
      <c r="E375">
        <v>210.6</v>
      </c>
      <c r="F375">
        <v>76551800</v>
      </c>
      <c r="G375">
        <f>AVERAGE($E$1:E2135)</f>
        <v>181.21171977507055</v>
      </c>
      <c r="H375">
        <f>_xlfn.STDEV.P($E$1:E2135)</f>
        <v>130.94404146009379</v>
      </c>
    </row>
    <row r="376" spans="1:8" x14ac:dyDescent="0.25">
      <c r="A376" t="s">
        <v>3490</v>
      </c>
      <c r="B376">
        <v>208.63</v>
      </c>
      <c r="C376">
        <v>214.57</v>
      </c>
      <c r="D376">
        <v>207.03</v>
      </c>
      <c r="E376">
        <v>214.11</v>
      </c>
      <c r="F376">
        <v>63370609</v>
      </c>
      <c r="G376">
        <f>AVERAGE($E$1:E2136)</f>
        <v>181.1379391100705</v>
      </c>
      <c r="H376">
        <f>_xlfn.STDEV.P($E$1:E2136)</f>
        <v>130.95773186039739</v>
      </c>
    </row>
    <row r="377" spans="1:8" x14ac:dyDescent="0.25">
      <c r="A377" t="s">
        <v>3491</v>
      </c>
      <c r="B377">
        <v>209.8</v>
      </c>
      <c r="C377">
        <v>214.89</v>
      </c>
      <c r="D377">
        <v>205.97</v>
      </c>
      <c r="E377">
        <v>206.28</v>
      </c>
      <c r="F377">
        <v>62308820</v>
      </c>
      <c r="G377">
        <f>AVERAGE($E$1:E2137)</f>
        <v>181.06424625468188</v>
      </c>
      <c r="H377">
        <f>_xlfn.STDEV.P($E$1:E2137)</f>
        <v>130.97134400923531</v>
      </c>
    </row>
    <row r="378" spans="1:8" x14ac:dyDescent="0.25">
      <c r="A378" t="s">
        <v>3492</v>
      </c>
      <c r="B378">
        <v>209.72</v>
      </c>
      <c r="C378">
        <v>211.84</v>
      </c>
      <c r="D378">
        <v>202.59</v>
      </c>
      <c r="E378">
        <v>205.75</v>
      </c>
      <c r="F378">
        <v>64116352</v>
      </c>
      <c r="G378">
        <f>AVERAGE($E$1:E2138)</f>
        <v>180.99053813757627</v>
      </c>
      <c r="H378">
        <f>_xlfn.STDEV.P($E$1:E2138)</f>
        <v>130.98500178885806</v>
      </c>
    </row>
    <row r="379" spans="1:8" x14ac:dyDescent="0.25">
      <c r="A379" t="s">
        <v>3493</v>
      </c>
      <c r="B379">
        <v>213.25</v>
      </c>
      <c r="C379">
        <v>215.66</v>
      </c>
      <c r="D379">
        <v>206.94</v>
      </c>
      <c r="E379">
        <v>209.21</v>
      </c>
      <c r="F379">
        <v>62821391</v>
      </c>
      <c r="G379">
        <f>AVERAGE($E$1:E2139)</f>
        <v>180.91671655753063</v>
      </c>
      <c r="H379">
        <f>_xlfn.STDEV.P($E$1:E2139)</f>
        <v>130.99882335776158</v>
      </c>
    </row>
    <row r="380" spans="1:8" x14ac:dyDescent="0.25">
      <c r="A380" t="s">
        <v>3494</v>
      </c>
      <c r="B380">
        <v>218.75</v>
      </c>
      <c r="C380">
        <v>219.09</v>
      </c>
      <c r="D380">
        <v>211.01</v>
      </c>
      <c r="E380">
        <v>213.21</v>
      </c>
      <c r="F380">
        <v>59301191</v>
      </c>
      <c r="G380">
        <f>AVERAGE($E$1:E2140)</f>
        <v>180.84290790088846</v>
      </c>
      <c r="H380">
        <f>_xlfn.STDEV.P($E$1:E2140)</f>
        <v>131.01265655648092</v>
      </c>
    </row>
    <row r="381" spans="1:8" x14ac:dyDescent="0.25">
      <c r="A381" t="s">
        <v>3495</v>
      </c>
      <c r="B381">
        <v>214.46</v>
      </c>
      <c r="C381">
        <v>221.48</v>
      </c>
      <c r="D381">
        <v>214.21</v>
      </c>
      <c r="E381">
        <v>220.32</v>
      </c>
      <c r="F381">
        <v>81525211</v>
      </c>
      <c r="G381">
        <f>AVERAGE($E$1:E2141)</f>
        <v>180.76924299065442</v>
      </c>
      <c r="H381">
        <f>_xlfn.STDEV.P($E$1:E2141)</f>
        <v>131.02634389172505</v>
      </c>
    </row>
    <row r="382" spans="1:8" x14ac:dyDescent="0.25">
      <c r="A382" t="s">
        <v>3496</v>
      </c>
      <c r="B382">
        <v>223.82</v>
      </c>
      <c r="C382">
        <v>224.8</v>
      </c>
      <c r="D382">
        <v>210.32</v>
      </c>
      <c r="E382">
        <v>210.66</v>
      </c>
      <c r="F382">
        <v>79514477</v>
      </c>
      <c r="G382">
        <f>AVERAGE($E$1:E2142)</f>
        <v>180.69580102755745</v>
      </c>
      <c r="H382">
        <f>_xlfn.STDEV.P($E$1:E2142)</f>
        <v>131.03979060245632</v>
      </c>
    </row>
    <row r="383" spans="1:8" x14ac:dyDescent="0.25">
      <c r="A383" t="s">
        <v>3497</v>
      </c>
      <c r="B383">
        <v>222.67</v>
      </c>
      <c r="C383">
        <v>224.66</v>
      </c>
      <c r="D383">
        <v>218.86</v>
      </c>
      <c r="E383">
        <v>223.27</v>
      </c>
      <c r="F383">
        <v>70145961</v>
      </c>
      <c r="G383">
        <f>AVERAGE($E$1:E2143)</f>
        <v>180.62242296918791</v>
      </c>
      <c r="H383">
        <f>_xlfn.STDEV.P($E$1:E2143)</f>
        <v>131.05318787733754</v>
      </c>
    </row>
    <row r="384" spans="1:8" x14ac:dyDescent="0.25">
      <c r="A384" t="s">
        <v>3498</v>
      </c>
      <c r="B384">
        <v>224.88</v>
      </c>
      <c r="C384">
        <v>228.22</v>
      </c>
      <c r="D384">
        <v>219.56</v>
      </c>
      <c r="E384">
        <v>221.1</v>
      </c>
      <c r="F384">
        <v>74001188</v>
      </c>
      <c r="G384">
        <f>AVERAGE($E$1:E2144)</f>
        <v>180.54875874941695</v>
      </c>
      <c r="H384">
        <f>_xlfn.STDEV.P($E$1:E2144)</f>
        <v>131.06695617820347</v>
      </c>
    </row>
    <row r="385" spans="1:8" x14ac:dyDescent="0.25">
      <c r="A385" t="s">
        <v>3499</v>
      </c>
      <c r="B385">
        <v>217.07</v>
      </c>
      <c r="C385">
        <v>222.98</v>
      </c>
      <c r="D385">
        <v>214.09</v>
      </c>
      <c r="E385">
        <v>222.72</v>
      </c>
      <c r="F385">
        <v>76435219</v>
      </c>
      <c r="G385">
        <f>AVERAGE($E$1:E2145)</f>
        <v>180.4750513059704</v>
      </c>
      <c r="H385">
        <f>_xlfn.STDEV.P($E$1:E2145)</f>
        <v>131.08080363971382</v>
      </c>
    </row>
    <row r="386" spans="1:8" x14ac:dyDescent="0.25">
      <c r="A386" t="s">
        <v>3500</v>
      </c>
      <c r="B386">
        <v>211.15</v>
      </c>
      <c r="C386">
        <v>219.8</v>
      </c>
      <c r="D386">
        <v>210.8</v>
      </c>
      <c r="E386">
        <v>216.12</v>
      </c>
      <c r="F386">
        <v>88765117</v>
      </c>
      <c r="G386">
        <f>AVERAGE($E$1:E2146)</f>
        <v>180.4017109557112</v>
      </c>
      <c r="H386">
        <f>_xlfn.STDEV.P($E$1:E2146)</f>
        <v>131.09423673840018</v>
      </c>
    </row>
    <row r="387" spans="1:8" x14ac:dyDescent="0.25">
      <c r="A387" t="s">
        <v>3501</v>
      </c>
      <c r="B387">
        <v>205.02</v>
      </c>
      <c r="C387">
        <v>215.88</v>
      </c>
      <c r="D387">
        <v>204.82</v>
      </c>
      <c r="E387">
        <v>214.14</v>
      </c>
      <c r="F387">
        <v>89848531</v>
      </c>
      <c r="G387">
        <f>AVERAGE($E$1:E2147)</f>
        <v>180.3285787511652</v>
      </c>
      <c r="H387">
        <f>_xlfn.STDEV.P($E$1:E2147)</f>
        <v>131.10744755206883</v>
      </c>
    </row>
    <row r="388" spans="1:8" x14ac:dyDescent="0.25">
      <c r="A388" t="s">
        <v>3502</v>
      </c>
      <c r="B388">
        <v>207.39</v>
      </c>
      <c r="C388">
        <v>208.44</v>
      </c>
      <c r="D388">
        <v>198.75</v>
      </c>
      <c r="E388">
        <v>201.38</v>
      </c>
      <c r="F388">
        <v>70250008</v>
      </c>
      <c r="G388">
        <f>AVERAGE($E$1:E2148)</f>
        <v>180.25585468095042</v>
      </c>
      <c r="H388">
        <f>_xlfn.STDEV.P($E$1:E2148)</f>
        <v>131.12019835633106</v>
      </c>
    </row>
    <row r="389" spans="1:8" x14ac:dyDescent="0.25">
      <c r="A389" t="s">
        <v>3503</v>
      </c>
      <c r="B389">
        <v>198.47</v>
      </c>
      <c r="C389">
        <v>208.49</v>
      </c>
      <c r="D389">
        <v>197.06</v>
      </c>
      <c r="E389">
        <v>207.83</v>
      </c>
      <c r="F389">
        <v>76247391</v>
      </c>
      <c r="G389">
        <f>AVERAGE($E$1:E2149)</f>
        <v>180.18318435754213</v>
      </c>
      <c r="H389">
        <f>_xlfn.STDEV.P($E$1:E2149)</f>
        <v>131.13291239087599</v>
      </c>
    </row>
    <row r="390" spans="1:8" x14ac:dyDescent="0.25">
      <c r="A390" t="s">
        <v>3504</v>
      </c>
      <c r="B390">
        <v>199.02</v>
      </c>
      <c r="C390">
        <v>199.26</v>
      </c>
      <c r="D390">
        <v>194.67</v>
      </c>
      <c r="E390">
        <v>197.49</v>
      </c>
      <c r="F390">
        <v>64044898</v>
      </c>
      <c r="G390">
        <f>AVERAGE($E$1:E2150)</f>
        <v>180.11062354583549</v>
      </c>
      <c r="H390">
        <f>_xlfn.STDEV.P($E$1:E2150)</f>
        <v>131.14552336340634</v>
      </c>
    </row>
    <row r="391" spans="1:8" x14ac:dyDescent="0.25">
      <c r="A391" t="s">
        <v>3505</v>
      </c>
      <c r="B391">
        <v>197.05</v>
      </c>
      <c r="C391">
        <v>200.88</v>
      </c>
      <c r="D391">
        <v>195.11</v>
      </c>
      <c r="E391">
        <v>200</v>
      </c>
      <c r="F391">
        <v>58648273</v>
      </c>
      <c r="G391">
        <f>AVERAGE($E$1:E2151)</f>
        <v>180.03794883720954</v>
      </c>
      <c r="H391">
        <f>_xlfn.STDEV.P($E$1:E2151)</f>
        <v>131.15829703578672</v>
      </c>
    </row>
    <row r="392" spans="1:8" x14ac:dyDescent="0.25">
      <c r="A392" t="s">
        <v>3506</v>
      </c>
      <c r="B392">
        <v>195.7</v>
      </c>
      <c r="C392">
        <v>200.7</v>
      </c>
      <c r="D392">
        <v>192.04</v>
      </c>
      <c r="E392">
        <v>198.84</v>
      </c>
      <c r="F392">
        <v>65033871</v>
      </c>
      <c r="G392">
        <f>AVERAGE($E$1:E2152)</f>
        <v>179.96526266852649</v>
      </c>
      <c r="H392">
        <f>_xlfn.STDEV.P($E$1:E2152)</f>
        <v>131.17111148763394</v>
      </c>
    </row>
    <row r="393" spans="1:8" x14ac:dyDescent="0.25">
      <c r="A393" t="s">
        <v>3507</v>
      </c>
      <c r="B393">
        <v>200.77</v>
      </c>
      <c r="C393">
        <v>203.49</v>
      </c>
      <c r="D393">
        <v>191.48</v>
      </c>
      <c r="E393">
        <v>191.76</v>
      </c>
      <c r="F393">
        <v>71159773</v>
      </c>
      <c r="G393">
        <f>AVERAGE($E$1:E2153)</f>
        <v>179.89289962825302</v>
      </c>
      <c r="H393">
        <f>_xlfn.STDEV.P($E$1:E2153)</f>
        <v>131.18356877907576</v>
      </c>
    </row>
    <row r="394" spans="1:8" x14ac:dyDescent="0.25">
      <c r="A394" t="s">
        <v>3508</v>
      </c>
      <c r="B394">
        <v>200.75</v>
      </c>
      <c r="C394">
        <v>202.9</v>
      </c>
      <c r="D394">
        <v>192.67</v>
      </c>
      <c r="E394">
        <v>200.64</v>
      </c>
      <c r="F394">
        <v>73783938</v>
      </c>
      <c r="G394">
        <f>AVERAGE($E$1:E2154)</f>
        <v>179.82065490013954</v>
      </c>
      <c r="H394">
        <f>_xlfn.STDEV.P($E$1:E2154)</f>
        <v>131.19591289382802</v>
      </c>
    </row>
    <row r="395" spans="1:8" x14ac:dyDescent="0.25">
      <c r="A395" t="s">
        <v>3509</v>
      </c>
      <c r="B395">
        <v>185.22</v>
      </c>
      <c r="C395">
        <v>203.88</v>
      </c>
      <c r="D395">
        <v>182</v>
      </c>
      <c r="E395">
        <v>198.88</v>
      </c>
      <c r="F395">
        <v>100308797</v>
      </c>
      <c r="G395">
        <f>AVERAGE($E$1:E2155)</f>
        <v>179.74816620241432</v>
      </c>
      <c r="H395">
        <f>_xlfn.STDEV.P($E$1:E2155)</f>
        <v>131.20857385315821</v>
      </c>
    </row>
    <row r="396" spans="1:8" x14ac:dyDescent="0.25">
      <c r="A396" t="s">
        <v>3510</v>
      </c>
      <c r="B396">
        <v>214.88</v>
      </c>
      <c r="C396">
        <v>216.13</v>
      </c>
      <c r="D396">
        <v>205.78</v>
      </c>
      <c r="E396">
        <v>207.67</v>
      </c>
      <c r="F396">
        <v>82880117</v>
      </c>
      <c r="G396">
        <f>AVERAGE($E$1:E2156)</f>
        <v>179.67579582366611</v>
      </c>
      <c r="H396">
        <f>_xlfn.STDEV.P($E$1:E2156)</f>
        <v>131.22112119424895</v>
      </c>
    </row>
    <row r="397" spans="1:8" x14ac:dyDescent="0.25">
      <c r="A397" t="s">
        <v>3511</v>
      </c>
      <c r="B397">
        <v>227.69</v>
      </c>
      <c r="C397">
        <v>231.87</v>
      </c>
      <c r="D397">
        <v>214.33</v>
      </c>
      <c r="E397">
        <v>216.86</v>
      </c>
      <c r="F397">
        <v>83861906</v>
      </c>
      <c r="G397">
        <f>AVERAGE($E$1:E2157)</f>
        <v>179.60319109461986</v>
      </c>
      <c r="H397">
        <f>_xlfn.STDEV.P($E$1:E2157)</f>
        <v>131.23397454148167</v>
      </c>
    </row>
    <row r="398" spans="1:8" x14ac:dyDescent="0.25">
      <c r="A398" t="s">
        <v>3512</v>
      </c>
      <c r="B398">
        <v>227.9</v>
      </c>
      <c r="C398">
        <v>234.68</v>
      </c>
      <c r="D398">
        <v>226.79</v>
      </c>
      <c r="E398">
        <v>232.07</v>
      </c>
      <c r="F398">
        <v>67497008</v>
      </c>
      <c r="G398">
        <f>AVERAGE($E$1:E2158)</f>
        <v>179.5300000000002</v>
      </c>
      <c r="H398">
        <f>_xlfn.STDEV.P($E$1:E2158)</f>
        <v>131.247557029608</v>
      </c>
    </row>
    <row r="399" spans="1:8" x14ac:dyDescent="0.25">
      <c r="A399" t="s">
        <v>3513</v>
      </c>
      <c r="B399">
        <v>232.25</v>
      </c>
      <c r="C399">
        <v>232.41</v>
      </c>
      <c r="D399">
        <v>220</v>
      </c>
      <c r="E399">
        <v>222.62</v>
      </c>
      <c r="F399">
        <v>100560305</v>
      </c>
      <c r="G399">
        <f>AVERAGE($E$1:E2159)</f>
        <v>179.45667747914754</v>
      </c>
      <c r="H399">
        <f>_xlfn.STDEV.P($E$1:E2159)</f>
        <v>131.26132453210624</v>
      </c>
    </row>
    <row r="400" spans="1:8" x14ac:dyDescent="0.25">
      <c r="A400" t="s">
        <v>3514</v>
      </c>
      <c r="B400">
        <v>224.9</v>
      </c>
      <c r="C400">
        <v>234.27</v>
      </c>
      <c r="D400">
        <v>224.7</v>
      </c>
      <c r="E400">
        <v>232.1</v>
      </c>
      <c r="F400">
        <v>129201797</v>
      </c>
      <c r="G400">
        <f>AVERAGE($E$1:E2160)</f>
        <v>179.3835433070868</v>
      </c>
      <c r="H400">
        <f>_xlfn.STDEV.P($E$1:E2160)</f>
        <v>131.27489204252001</v>
      </c>
    </row>
    <row r="401" spans="1:8" x14ac:dyDescent="0.25">
      <c r="A401" t="s">
        <v>3515</v>
      </c>
      <c r="B401">
        <v>221.19</v>
      </c>
      <c r="C401">
        <v>222.28</v>
      </c>
      <c r="D401">
        <v>215.33</v>
      </c>
      <c r="E401">
        <v>219.8</v>
      </c>
      <c r="F401">
        <v>94604148</v>
      </c>
      <c r="G401">
        <f>AVERAGE($E$1:E2161)</f>
        <v>179.31083796296318</v>
      </c>
      <c r="H401">
        <f>_xlfn.STDEV.P($E$1:E2161)</f>
        <v>131.28797208346472</v>
      </c>
    </row>
    <row r="402" spans="1:8" x14ac:dyDescent="0.25">
      <c r="A402" t="s">
        <v>3516</v>
      </c>
      <c r="B402">
        <v>216.8</v>
      </c>
      <c r="C402">
        <v>226</v>
      </c>
      <c r="D402">
        <v>216.23</v>
      </c>
      <c r="E402">
        <v>220.25</v>
      </c>
      <c r="F402">
        <v>100636492</v>
      </c>
      <c r="G402">
        <f>AVERAGE($E$1:E2162)</f>
        <v>179.23818139750136</v>
      </c>
      <c r="H402">
        <f>_xlfn.STDEV.P($E$1:E2162)</f>
        <v>131.30102063567139</v>
      </c>
    </row>
    <row r="403" spans="1:8" x14ac:dyDescent="0.25">
      <c r="A403" t="s">
        <v>3517</v>
      </c>
      <c r="B403">
        <v>225.42</v>
      </c>
      <c r="C403">
        <v>225.99</v>
      </c>
      <c r="D403">
        <v>214.71</v>
      </c>
      <c r="E403">
        <v>215.99</v>
      </c>
      <c r="F403">
        <v>167942891</v>
      </c>
      <c r="G403">
        <f>AVERAGE($E$1:E2163)</f>
        <v>179.16587881591138</v>
      </c>
      <c r="H403">
        <f>_xlfn.STDEV.P($E$1:E2163)</f>
        <v>131.31367378049421</v>
      </c>
    </row>
    <row r="404" spans="1:8" x14ac:dyDescent="0.25">
      <c r="A404" t="s">
        <v>3518</v>
      </c>
      <c r="B404">
        <v>253.6</v>
      </c>
      <c r="C404">
        <v>255.76</v>
      </c>
      <c r="D404">
        <v>245.63</v>
      </c>
      <c r="E404">
        <v>246.38</v>
      </c>
      <c r="F404">
        <v>111928203</v>
      </c>
      <c r="G404">
        <f>AVERAGE($E$1:E2164)</f>
        <v>179.09351363846528</v>
      </c>
      <c r="H404">
        <f>_xlfn.STDEV.P($E$1:E2164)</f>
        <v>131.32642833680694</v>
      </c>
    </row>
    <row r="405" spans="1:8" x14ac:dyDescent="0.25">
      <c r="A405" t="s">
        <v>3519</v>
      </c>
      <c r="B405">
        <v>244.21</v>
      </c>
      <c r="C405">
        <v>253.21</v>
      </c>
      <c r="D405">
        <v>243.75</v>
      </c>
      <c r="E405">
        <v>251.51</v>
      </c>
      <c r="F405">
        <v>101225398</v>
      </c>
      <c r="G405">
        <f>AVERAGE($E$1:E2165)</f>
        <v>179.02130314232923</v>
      </c>
      <c r="H405">
        <f>_xlfn.STDEV.P($E$1:E2165)</f>
        <v>131.33902557420805</v>
      </c>
    </row>
    <row r="406" spans="1:8" x14ac:dyDescent="0.25">
      <c r="A406" t="s">
        <v>3520</v>
      </c>
      <c r="B406">
        <v>247.79</v>
      </c>
      <c r="C406">
        <v>249.44</v>
      </c>
      <c r="D406">
        <v>236.83</v>
      </c>
      <c r="E406">
        <v>239.2</v>
      </c>
      <c r="F406">
        <v>87403906</v>
      </c>
      <c r="G406">
        <f>AVERAGE($E$1:E2166)</f>
        <v>178.94872517321036</v>
      </c>
      <c r="H406">
        <f>_xlfn.STDEV.P($E$1:E2166)</f>
        <v>131.35208792604672</v>
      </c>
    </row>
    <row r="407" spans="1:8" x14ac:dyDescent="0.25">
      <c r="A407" t="s">
        <v>3521</v>
      </c>
      <c r="B407">
        <v>251.09</v>
      </c>
      <c r="C407">
        <v>257.14</v>
      </c>
      <c r="D407">
        <v>247.2</v>
      </c>
      <c r="E407">
        <v>249.23</v>
      </c>
      <c r="F407">
        <v>110869000</v>
      </c>
      <c r="G407">
        <f>AVERAGE($E$1:E2167)</f>
        <v>178.87626038781184</v>
      </c>
      <c r="H407">
        <f>_xlfn.STDEV.P($E$1:E2167)</f>
        <v>131.36504172144521</v>
      </c>
    </row>
    <row r="408" spans="1:8" x14ac:dyDescent="0.25">
      <c r="A408" t="s">
        <v>3522</v>
      </c>
      <c r="B408">
        <v>252.73</v>
      </c>
      <c r="C408">
        <v>258.47000000000003</v>
      </c>
      <c r="D408">
        <v>246.18</v>
      </c>
      <c r="E408">
        <v>248.5</v>
      </c>
      <c r="F408">
        <v>115584797</v>
      </c>
      <c r="G408">
        <f>AVERAGE($E$1:E2168)</f>
        <v>178.80371942778055</v>
      </c>
      <c r="H408">
        <f>_xlfn.STDEV.P($E$1:E2168)</f>
        <v>131.37811329161138</v>
      </c>
    </row>
    <row r="409" spans="1:8" x14ac:dyDescent="0.25">
      <c r="A409" t="s">
        <v>3523</v>
      </c>
      <c r="B409">
        <v>255.31</v>
      </c>
      <c r="C409">
        <v>258.62</v>
      </c>
      <c r="D409">
        <v>245.8</v>
      </c>
      <c r="E409">
        <v>256.56</v>
      </c>
      <c r="F409">
        <v>126332492</v>
      </c>
      <c r="G409">
        <f>AVERAGE($E$1:E2169)</f>
        <v>178.7313376383766</v>
      </c>
      <c r="H409">
        <f>_xlfn.STDEV.P($E$1:E2169)</f>
        <v>131.3910213130938</v>
      </c>
    </row>
    <row r="410" spans="1:8" x14ac:dyDescent="0.25">
      <c r="A410" t="s">
        <v>3524</v>
      </c>
      <c r="B410">
        <v>255.97</v>
      </c>
      <c r="C410">
        <v>265.60000000000002</v>
      </c>
      <c r="D410">
        <v>251.73</v>
      </c>
      <c r="E410">
        <v>252.64</v>
      </c>
      <c r="F410">
        <v>146912891</v>
      </c>
      <c r="G410">
        <f>AVERAGE($E$1:E2170)</f>
        <v>178.6587551867222</v>
      </c>
      <c r="H410">
        <f>_xlfn.STDEV.P($E$1:E2170)</f>
        <v>131.40419598256875</v>
      </c>
    </row>
    <row r="411" spans="1:8" x14ac:dyDescent="0.25">
      <c r="A411" t="s">
        <v>3525</v>
      </c>
      <c r="B411">
        <v>235.8</v>
      </c>
      <c r="C411">
        <v>251.84</v>
      </c>
      <c r="D411">
        <v>233.09</v>
      </c>
      <c r="E411">
        <v>248.23</v>
      </c>
      <c r="F411">
        <v>155955812</v>
      </c>
      <c r="G411">
        <f>AVERAGE($E$1:E2171)</f>
        <v>178.58649308755778</v>
      </c>
      <c r="H411">
        <f>_xlfn.STDEV.P($E$1:E2171)</f>
        <v>131.41701434011617</v>
      </c>
    </row>
    <row r="412" spans="1:8" x14ac:dyDescent="0.25">
      <c r="A412" t="s">
        <v>3526</v>
      </c>
      <c r="B412">
        <v>263.3</v>
      </c>
      <c r="C412">
        <v>271</v>
      </c>
      <c r="D412">
        <v>239.65</v>
      </c>
      <c r="E412">
        <v>241.03</v>
      </c>
      <c r="F412">
        <v>221707297</v>
      </c>
      <c r="G412">
        <f>AVERAGE($E$1:E2172)</f>
        <v>178.51416397973304</v>
      </c>
      <c r="H412">
        <f>_xlfn.STDEV.P($E$1:E2172)</f>
        <v>131.42993933795847</v>
      </c>
    </row>
    <row r="413" spans="1:8" x14ac:dyDescent="0.25">
      <c r="A413" t="s">
        <v>3527</v>
      </c>
      <c r="B413">
        <v>262.8</v>
      </c>
      <c r="C413">
        <v>267.58999999999997</v>
      </c>
      <c r="D413">
        <v>257.86</v>
      </c>
      <c r="E413">
        <v>263.26</v>
      </c>
      <c r="F413">
        <v>128519398</v>
      </c>
      <c r="G413">
        <f>AVERAGE($E$1:E2173)</f>
        <v>178.44209023941085</v>
      </c>
      <c r="H413">
        <f>_xlfn.STDEV.P($E$1:E2173)</f>
        <v>131.44258641420319</v>
      </c>
    </row>
    <row r="414" spans="1:8" x14ac:dyDescent="0.25">
      <c r="A414" t="s">
        <v>3528</v>
      </c>
      <c r="B414">
        <v>251</v>
      </c>
      <c r="C414">
        <v>265.61</v>
      </c>
      <c r="D414">
        <v>250.3</v>
      </c>
      <c r="E414">
        <v>262.33</v>
      </c>
      <c r="F414">
        <v>160742500</v>
      </c>
      <c r="G414">
        <f>AVERAGE($E$1:E2174)</f>
        <v>178.37000920386581</v>
      </c>
      <c r="H414">
        <f>_xlfn.STDEV.P($E$1:E2174)</f>
        <v>131.45526882127757</v>
      </c>
    </row>
    <row r="415" spans="1:8" x14ac:dyDescent="0.25">
      <c r="A415" t="s">
        <v>3529</v>
      </c>
      <c r="B415">
        <v>247.71</v>
      </c>
      <c r="C415">
        <v>259.44</v>
      </c>
      <c r="D415">
        <v>244.57</v>
      </c>
      <c r="E415">
        <v>252.94</v>
      </c>
      <c r="F415">
        <v>157219594</v>
      </c>
      <c r="G415">
        <f>AVERAGE($E$1:E2175)</f>
        <v>178.29765409383643</v>
      </c>
      <c r="H415">
        <f>_xlfn.STDEV.P($E$1:E2175)</f>
        <v>131.46830499664864</v>
      </c>
    </row>
    <row r="416" spans="1:8" x14ac:dyDescent="0.25">
      <c r="A416" t="s">
        <v>3530</v>
      </c>
      <c r="B416">
        <v>249.81</v>
      </c>
      <c r="C416">
        <v>252.37</v>
      </c>
      <c r="D416">
        <v>242.46</v>
      </c>
      <c r="E416">
        <v>251.52</v>
      </c>
      <c r="F416">
        <v>154501203</v>
      </c>
      <c r="G416">
        <f>AVERAGE($E$1:E2176)</f>
        <v>178.22527816091971</v>
      </c>
      <c r="H416">
        <f>_xlfn.STDEV.P($E$1:E2176)</f>
        <v>131.48139260861976</v>
      </c>
    </row>
    <row r="417" spans="1:8" x14ac:dyDescent="0.25">
      <c r="A417" t="s">
        <v>3531</v>
      </c>
      <c r="B417">
        <v>234.56</v>
      </c>
      <c r="C417">
        <v>248.35</v>
      </c>
      <c r="D417">
        <v>234.25</v>
      </c>
      <c r="E417">
        <v>246.39</v>
      </c>
      <c r="F417">
        <v>166561500</v>
      </c>
      <c r="G417">
        <f>AVERAGE($E$1:E2177)</f>
        <v>178.15283547794138</v>
      </c>
      <c r="H417">
        <f>_xlfn.STDEV.P($E$1:E2177)</f>
        <v>131.4945866550392</v>
      </c>
    </row>
    <row r="418" spans="1:8" x14ac:dyDescent="0.25">
      <c r="A418" t="s">
        <v>3532</v>
      </c>
      <c r="B418">
        <v>218.89</v>
      </c>
      <c r="C418">
        <v>231.3</v>
      </c>
      <c r="D418">
        <v>218.06</v>
      </c>
      <c r="E418">
        <v>231.26</v>
      </c>
      <c r="F418">
        <v>205047906</v>
      </c>
      <c r="G418">
        <f>AVERAGE($E$1:E2178)</f>
        <v>178.08101975195243</v>
      </c>
      <c r="H418">
        <f>_xlfn.STDEV.P($E$1:E2178)</f>
        <v>131.50705887730751</v>
      </c>
    </row>
    <row r="419" spans="1:8" x14ac:dyDescent="0.25">
      <c r="A419" t="s">
        <v>3533</v>
      </c>
      <c r="B419">
        <v>201.02</v>
      </c>
      <c r="C419">
        <v>213.23</v>
      </c>
      <c r="D419">
        <v>200.85</v>
      </c>
      <c r="E419">
        <v>209.86</v>
      </c>
      <c r="F419">
        <v>135691391</v>
      </c>
      <c r="G419">
        <f>AVERAGE($E$1:E2179)</f>
        <v>178.01005050505069</v>
      </c>
      <c r="H419">
        <f>_xlfn.STDEV.P($E$1:E2179)</f>
        <v>131.51855734330144</v>
      </c>
    </row>
    <row r="420" spans="1:8" x14ac:dyDescent="0.25">
      <c r="A420" t="s">
        <v>3534</v>
      </c>
      <c r="B420">
        <v>199.55</v>
      </c>
      <c r="C420">
        <v>203.2</v>
      </c>
      <c r="D420">
        <v>195.26</v>
      </c>
      <c r="E420">
        <v>197.88</v>
      </c>
      <c r="F420">
        <v>95438070</v>
      </c>
      <c r="G420">
        <f>AVERAGE($E$1:E2180)</f>
        <v>177.93942175309795</v>
      </c>
      <c r="H420">
        <f>_xlfn.STDEV.P($E$1:E2180)</f>
        <v>131.52968334438938</v>
      </c>
    </row>
    <row r="421" spans="1:8" x14ac:dyDescent="0.25">
      <c r="A421" t="s">
        <v>3535</v>
      </c>
      <c r="B421">
        <v>195.17</v>
      </c>
      <c r="C421">
        <v>198.72</v>
      </c>
      <c r="D421">
        <v>194.05</v>
      </c>
      <c r="E421">
        <v>197.42</v>
      </c>
      <c r="F421">
        <v>72746523</v>
      </c>
      <c r="G421">
        <f>AVERAGE($E$1:E2181)</f>
        <v>177.86883027522953</v>
      </c>
      <c r="H421">
        <f>_xlfn.STDEV.P($E$1:E2181)</f>
        <v>131.54079250555552</v>
      </c>
    </row>
    <row r="422" spans="1:8" x14ac:dyDescent="0.25">
      <c r="A422" t="s">
        <v>3536</v>
      </c>
      <c r="B422">
        <v>186.54</v>
      </c>
      <c r="C422">
        <v>197.76</v>
      </c>
      <c r="D422">
        <v>186.36</v>
      </c>
      <c r="E422">
        <v>196.37</v>
      </c>
      <c r="F422">
        <v>95737070</v>
      </c>
      <c r="G422">
        <f>AVERAGE($E$1:E2182)</f>
        <v>177.79862448418174</v>
      </c>
      <c r="H422">
        <f>_xlfn.STDEV.P($E$1:E2182)</f>
        <v>131.55147846045793</v>
      </c>
    </row>
    <row r="423" spans="1:8" x14ac:dyDescent="0.25">
      <c r="A423" t="s">
        <v>3537</v>
      </c>
      <c r="B423">
        <v>184.4</v>
      </c>
      <c r="C423">
        <v>187.97</v>
      </c>
      <c r="D423">
        <v>182.01</v>
      </c>
      <c r="E423">
        <v>187.35</v>
      </c>
      <c r="F423">
        <v>63678273</v>
      </c>
      <c r="G423">
        <f>AVERAGE($E$1:E2183)</f>
        <v>177.72821264894608</v>
      </c>
      <c r="H423">
        <f>_xlfn.STDEV.P($E$1:E2183)</f>
        <v>131.56243135732728</v>
      </c>
    </row>
    <row r="424" spans="1:8" x14ac:dyDescent="0.25">
      <c r="A424" t="s">
        <v>3538</v>
      </c>
      <c r="B424">
        <v>184.97</v>
      </c>
      <c r="C424">
        <v>188.8</v>
      </c>
      <c r="D424">
        <v>182.55</v>
      </c>
      <c r="E424">
        <v>182.58</v>
      </c>
      <c r="F424">
        <v>61992070</v>
      </c>
      <c r="G424">
        <f>AVERAGE($E$1:E2184)</f>
        <v>177.65832798900612</v>
      </c>
      <c r="H424">
        <f>_xlfn.STDEV.P($E$1:E2184)</f>
        <v>131.57279769177353</v>
      </c>
    </row>
    <row r="425" spans="1:8" x14ac:dyDescent="0.25">
      <c r="A425" t="s">
        <v>3539</v>
      </c>
      <c r="B425">
        <v>182.3</v>
      </c>
      <c r="C425">
        <v>183.95</v>
      </c>
      <c r="D425">
        <v>180.69</v>
      </c>
      <c r="E425">
        <v>183.01</v>
      </c>
      <c r="F425">
        <v>63029480</v>
      </c>
      <c r="G425">
        <f>AVERAGE($E$1:E2185)</f>
        <v>177.58868589743605</v>
      </c>
      <c r="H425">
        <f>_xlfn.STDEV.P($E$1:E2185)</f>
        <v>131.58291006967147</v>
      </c>
    </row>
    <row r="426" spans="1:8" x14ac:dyDescent="0.25">
      <c r="A426" t="s">
        <v>3540</v>
      </c>
      <c r="B426">
        <v>184.68</v>
      </c>
      <c r="C426">
        <v>185.21</v>
      </c>
      <c r="D426">
        <v>179.66</v>
      </c>
      <c r="E426">
        <v>181.57</v>
      </c>
      <c r="F426">
        <v>55893141</v>
      </c>
      <c r="G426">
        <f>AVERAGE($E$1:E2186)</f>
        <v>177.51908466819239</v>
      </c>
      <c r="H426">
        <f>_xlfn.STDEV.P($E$1:E2186)</f>
        <v>131.5930020389205</v>
      </c>
    </row>
    <row r="427" spans="1:8" x14ac:dyDescent="0.25">
      <c r="A427" t="s">
        <v>3541</v>
      </c>
      <c r="B427">
        <v>186.56</v>
      </c>
      <c r="C427">
        <v>187.2</v>
      </c>
      <c r="D427">
        <v>182.37</v>
      </c>
      <c r="E427">
        <v>184.86</v>
      </c>
      <c r="F427">
        <v>68982273</v>
      </c>
      <c r="G427">
        <f>AVERAGE($E$1:E2187)</f>
        <v>177.44935498627649</v>
      </c>
      <c r="H427">
        <f>_xlfn.STDEV.P($E$1:E2187)</f>
        <v>131.60326937033855</v>
      </c>
    </row>
    <row r="428" spans="1:8" x14ac:dyDescent="0.25">
      <c r="A428" t="s">
        <v>3542</v>
      </c>
      <c r="B428">
        <v>177.92</v>
      </c>
      <c r="C428">
        <v>188.81</v>
      </c>
      <c r="D428">
        <v>177</v>
      </c>
      <c r="E428">
        <v>187.44</v>
      </c>
      <c r="F428">
        <v>109786094</v>
      </c>
      <c r="G428">
        <f>AVERAGE($E$1:E2188)</f>
        <v>177.37956561499789</v>
      </c>
      <c r="H428">
        <f>_xlfn.STDEV.P($E$1:E2188)</f>
        <v>131.61363259798247</v>
      </c>
    </row>
    <row r="429" spans="1:8" x14ac:dyDescent="0.25">
      <c r="A429" t="s">
        <v>3543</v>
      </c>
      <c r="B429">
        <v>185.8</v>
      </c>
      <c r="C429">
        <v>186</v>
      </c>
      <c r="D429">
        <v>176.92</v>
      </c>
      <c r="E429">
        <v>178.01</v>
      </c>
      <c r="F429">
        <v>82038195</v>
      </c>
      <c r="G429">
        <f>AVERAGE($E$1:E2189)</f>
        <v>177.30976234003674</v>
      </c>
      <c r="H429">
        <f>_xlfn.STDEV.P($E$1:E2189)</f>
        <v>131.62403864878866</v>
      </c>
    </row>
    <row r="430" spans="1:8" x14ac:dyDescent="0.25">
      <c r="A430" t="s">
        <v>3544</v>
      </c>
      <c r="B430">
        <v>188.39</v>
      </c>
      <c r="C430">
        <v>191.08</v>
      </c>
      <c r="D430">
        <v>181.23</v>
      </c>
      <c r="E430">
        <v>182.47</v>
      </c>
      <c r="F430">
        <v>118984094</v>
      </c>
      <c r="G430">
        <f>AVERAGE($E$1:E2190)</f>
        <v>177.24007309273659</v>
      </c>
      <c r="H430">
        <f>_xlfn.STDEV.P($E$1:E2190)</f>
        <v>131.63433917578644</v>
      </c>
    </row>
    <row r="431" spans="1:8" x14ac:dyDescent="0.25">
      <c r="A431" t="s">
        <v>3545</v>
      </c>
      <c r="B431">
        <v>171.12</v>
      </c>
      <c r="C431">
        <v>180.55</v>
      </c>
      <c r="D431">
        <v>169.8</v>
      </c>
      <c r="E431">
        <v>177.29</v>
      </c>
      <c r="F431">
        <v>90389445</v>
      </c>
      <c r="G431">
        <f>AVERAGE($E$1:E2191)</f>
        <v>177.17056621004588</v>
      </c>
      <c r="H431">
        <f>_xlfn.STDEV.P($E$1:E2191)</f>
        <v>131.6444553182036</v>
      </c>
    </row>
    <row r="432" spans="1:8" x14ac:dyDescent="0.25">
      <c r="A432" t="s">
        <v>3546</v>
      </c>
      <c r="B432">
        <v>173.92</v>
      </c>
      <c r="C432">
        <v>174.75</v>
      </c>
      <c r="D432">
        <v>167.41</v>
      </c>
      <c r="E432">
        <v>170.66</v>
      </c>
      <c r="F432">
        <v>64761930</v>
      </c>
      <c r="G432">
        <f>AVERAGE($E$1:E2192)</f>
        <v>177.10128708352372</v>
      </c>
      <c r="H432">
        <f>_xlfn.STDEV.P($E$1:E2192)</f>
        <v>131.65433522715233</v>
      </c>
    </row>
    <row r="433" spans="1:8" x14ac:dyDescent="0.25">
      <c r="A433" t="s">
        <v>3547</v>
      </c>
      <c r="B433">
        <v>176.06</v>
      </c>
      <c r="C433">
        <v>178.57</v>
      </c>
      <c r="D433">
        <v>173.17</v>
      </c>
      <c r="E433">
        <v>173.79</v>
      </c>
      <c r="F433">
        <v>50869680</v>
      </c>
      <c r="G433">
        <f>AVERAGE($E$1:E2193)</f>
        <v>177.03192518248196</v>
      </c>
      <c r="H433">
        <f>_xlfn.STDEV.P($E$1:E2193)</f>
        <v>131.66433730239615</v>
      </c>
    </row>
    <row r="434" spans="1:8" x14ac:dyDescent="0.25">
      <c r="A434" t="s">
        <v>3548</v>
      </c>
      <c r="B434">
        <v>176.13</v>
      </c>
      <c r="C434">
        <v>179.35</v>
      </c>
      <c r="D434">
        <v>175.58</v>
      </c>
      <c r="E434">
        <v>177.48</v>
      </c>
      <c r="F434">
        <v>56244930</v>
      </c>
      <c r="G434">
        <f>AVERAGE($E$1:E2194)</f>
        <v>176.9621112631101</v>
      </c>
      <c r="H434">
        <f>_xlfn.STDEV.P($E$1:E2194)</f>
        <v>131.6748896526459</v>
      </c>
    </row>
    <row r="435" spans="1:8" x14ac:dyDescent="0.25">
      <c r="A435" t="s">
        <v>3549</v>
      </c>
      <c r="B435">
        <v>174.6</v>
      </c>
      <c r="C435">
        <v>179.73</v>
      </c>
      <c r="D435">
        <v>172.73</v>
      </c>
      <c r="E435">
        <v>177.94</v>
      </c>
      <c r="F435">
        <v>69887023</v>
      </c>
      <c r="G435">
        <f>AVERAGE($E$1:E2195)</f>
        <v>176.89231084776685</v>
      </c>
      <c r="H435">
        <f>_xlfn.STDEV.P($E$1:E2195)</f>
        <v>131.68545283590765</v>
      </c>
    </row>
    <row r="436" spans="1:8" x14ac:dyDescent="0.25">
      <c r="A436" t="s">
        <v>3550</v>
      </c>
      <c r="B436">
        <v>175.35</v>
      </c>
      <c r="C436">
        <v>176.15</v>
      </c>
      <c r="D436">
        <v>172.13</v>
      </c>
      <c r="E436">
        <v>175</v>
      </c>
      <c r="F436">
        <v>57953762</v>
      </c>
      <c r="G436">
        <f>AVERAGE($E$1:E2196)</f>
        <v>176.82296127562662</v>
      </c>
      <c r="H436">
        <f>_xlfn.STDEV.P($E$1:E2196)</f>
        <v>131.69551995768754</v>
      </c>
    </row>
    <row r="437" spans="1:8" x14ac:dyDescent="0.25">
      <c r="A437" t="s">
        <v>3551</v>
      </c>
      <c r="B437">
        <v>174.78</v>
      </c>
      <c r="C437">
        <v>177.76</v>
      </c>
      <c r="D437">
        <v>174</v>
      </c>
      <c r="E437">
        <v>174.77</v>
      </c>
      <c r="F437">
        <v>60056340</v>
      </c>
      <c r="G437">
        <f>AVERAGE($E$1:E2197)</f>
        <v>176.75336065573788</v>
      </c>
      <c r="H437">
        <f>_xlfn.STDEV.P($E$1:E2197)</f>
        <v>131.70590432187001</v>
      </c>
    </row>
    <row r="438" spans="1:8" x14ac:dyDescent="0.25">
      <c r="A438" t="s">
        <v>3552</v>
      </c>
      <c r="B438">
        <v>178.13</v>
      </c>
      <c r="C438">
        <v>182.64</v>
      </c>
      <c r="D438">
        <v>174.49</v>
      </c>
      <c r="E438">
        <v>176.29</v>
      </c>
      <c r="F438">
        <v>68568922</v>
      </c>
      <c r="G438">
        <f>AVERAGE($E$1:E2198)</f>
        <v>176.68361401911719</v>
      </c>
      <c r="H438">
        <f>_xlfn.STDEV.P($E$1:E2198)</f>
        <v>131.71648479111562</v>
      </c>
    </row>
    <row r="439" spans="1:8" x14ac:dyDescent="0.25">
      <c r="A439" t="s">
        <v>3553</v>
      </c>
      <c r="B439">
        <v>178.5</v>
      </c>
      <c r="C439">
        <v>180.32</v>
      </c>
      <c r="D439">
        <v>173.82</v>
      </c>
      <c r="E439">
        <v>178.08</v>
      </c>
      <c r="F439">
        <v>67314602</v>
      </c>
      <c r="G439">
        <f>AVERAGE($E$1:E2199)</f>
        <v>176.61376251137418</v>
      </c>
      <c r="H439">
        <f>_xlfn.STDEV.P($E$1:E2199)</f>
        <v>131.72721378129975</v>
      </c>
    </row>
    <row r="440" spans="1:8" x14ac:dyDescent="0.25">
      <c r="A440" t="s">
        <v>3554</v>
      </c>
      <c r="B440">
        <v>178.58</v>
      </c>
      <c r="C440">
        <v>182.67</v>
      </c>
      <c r="D440">
        <v>175.38</v>
      </c>
      <c r="E440">
        <v>178.79</v>
      </c>
      <c r="F440">
        <v>77784758</v>
      </c>
      <c r="G440">
        <f>AVERAGE($E$1:E2200)</f>
        <v>176.5437517053208</v>
      </c>
      <c r="H440">
        <f>_xlfn.STDEV.P($E$1:E2200)</f>
        <v>131.73815502668785</v>
      </c>
    </row>
    <row r="441" spans="1:8" x14ac:dyDescent="0.25">
      <c r="A441" t="s">
        <v>3555</v>
      </c>
      <c r="B441">
        <v>174.19</v>
      </c>
      <c r="C441">
        <v>178.15</v>
      </c>
      <c r="D441">
        <v>173.93</v>
      </c>
      <c r="E441">
        <v>176.19</v>
      </c>
      <c r="F441">
        <v>54782648</v>
      </c>
      <c r="G441">
        <f>AVERAGE($E$1:E2201)</f>
        <v>176.47381818181839</v>
      </c>
      <c r="H441">
        <f>_xlfn.STDEV.P($E$1:E2201)</f>
        <v>131.7490323468474</v>
      </c>
    </row>
    <row r="442" spans="1:8" x14ac:dyDescent="0.25">
      <c r="A442" t="s">
        <v>3556</v>
      </c>
      <c r="B442">
        <v>176.4</v>
      </c>
      <c r="C442">
        <v>178.25</v>
      </c>
      <c r="D442">
        <v>173.16</v>
      </c>
      <c r="E442">
        <v>176.75</v>
      </c>
      <c r="F442">
        <v>59736621</v>
      </c>
      <c r="G442">
        <f>AVERAGE($E$1:E2202)</f>
        <v>176.40396637891885</v>
      </c>
      <c r="H442">
        <f>_xlfn.STDEV.P($E$1:E2202)</f>
        <v>131.75984061968327</v>
      </c>
    </row>
    <row r="443" spans="1:8" x14ac:dyDescent="0.25">
      <c r="A443" t="s">
        <v>3557</v>
      </c>
      <c r="B443">
        <v>174.84</v>
      </c>
      <c r="C443">
        <v>180.08</v>
      </c>
      <c r="D443">
        <v>173.73</v>
      </c>
      <c r="E443">
        <v>179.24</v>
      </c>
      <c r="F443">
        <v>65584477</v>
      </c>
      <c r="G443">
        <f>AVERAGE($E$1:E2203)</f>
        <v>176.33400090826541</v>
      </c>
      <c r="H443">
        <f>_xlfn.STDEV.P($E$1:E2203)</f>
        <v>131.77080793215777</v>
      </c>
    </row>
    <row r="444" spans="1:8" x14ac:dyDescent="0.25">
      <c r="A444" t="s">
        <v>3558</v>
      </c>
      <c r="B444">
        <v>181.8</v>
      </c>
      <c r="C444">
        <v>181.9</v>
      </c>
      <c r="D444">
        <v>173.26</v>
      </c>
      <c r="E444">
        <v>173.74</v>
      </c>
      <c r="F444">
        <v>71975508</v>
      </c>
      <c r="G444">
        <f>AVERAGE($E$1:E2204)</f>
        <v>176.26379936450314</v>
      </c>
      <c r="H444">
        <f>_xlfn.STDEV.P($E$1:E2204)</f>
        <v>131.78207796014289</v>
      </c>
    </row>
    <row r="445" spans="1:8" x14ac:dyDescent="0.25">
      <c r="A445" t="s">
        <v>3559</v>
      </c>
      <c r="B445">
        <v>182.85</v>
      </c>
      <c r="C445">
        <v>183.8</v>
      </c>
      <c r="D445">
        <v>178.12</v>
      </c>
      <c r="E445">
        <v>180.11</v>
      </c>
      <c r="F445">
        <v>88313477</v>
      </c>
      <c r="G445">
        <f>AVERAGE($E$1:E2205)</f>
        <v>176.19340744101652</v>
      </c>
      <c r="H445">
        <f>_xlfn.STDEV.P($E$1:E2205)</f>
        <v>131.79359788103338</v>
      </c>
    </row>
    <row r="446" spans="1:8" x14ac:dyDescent="0.25">
      <c r="A446" t="s">
        <v>3560</v>
      </c>
      <c r="B446">
        <v>175.51</v>
      </c>
      <c r="C446">
        <v>186.88</v>
      </c>
      <c r="D446">
        <v>174.71</v>
      </c>
      <c r="E446">
        <v>186.6</v>
      </c>
      <c r="F446">
        <v>115266492</v>
      </c>
      <c r="G446">
        <f>AVERAGE($E$1:E2206)</f>
        <v>176.1228798185943</v>
      </c>
      <c r="H446">
        <f>_xlfn.STDEV.P($E$1:E2206)</f>
        <v>131.8053038049575</v>
      </c>
    </row>
    <row r="447" spans="1:8" x14ac:dyDescent="0.25">
      <c r="A447" t="s">
        <v>3561</v>
      </c>
      <c r="B447">
        <v>177.56</v>
      </c>
      <c r="C447">
        <v>177.75</v>
      </c>
      <c r="D447">
        <v>173.52</v>
      </c>
      <c r="E447">
        <v>174.95</v>
      </c>
      <c r="F447">
        <v>61727434</v>
      </c>
      <c r="G447">
        <f>AVERAGE($E$1:E2207)</f>
        <v>176.05222574796031</v>
      </c>
      <c r="H447">
        <f>_xlfn.STDEV.P($E$1:E2207)</f>
        <v>131.81718510916946</v>
      </c>
    </row>
    <row r="448" spans="1:8" x14ac:dyDescent="0.25">
      <c r="A448" t="s">
        <v>3562</v>
      </c>
      <c r="B448">
        <v>173.55</v>
      </c>
      <c r="C448">
        <v>179.63</v>
      </c>
      <c r="D448">
        <v>172.75</v>
      </c>
      <c r="E448">
        <v>177.46</v>
      </c>
      <c r="F448">
        <v>77445852</v>
      </c>
      <c r="G448">
        <f>AVERAGE($E$1:E2208)</f>
        <v>175.98183053919368</v>
      </c>
      <c r="H448">
        <f>_xlfn.STDEV.P($E$1:E2208)</f>
        <v>131.82878693241108</v>
      </c>
    </row>
    <row r="449" spans="1:8" x14ac:dyDescent="0.25">
      <c r="A449" t="s">
        <v>3563</v>
      </c>
      <c r="B449">
        <v>174.1</v>
      </c>
      <c r="C449">
        <v>175.79</v>
      </c>
      <c r="D449">
        <v>171.43</v>
      </c>
      <c r="E449">
        <v>174.84</v>
      </c>
      <c r="F449">
        <v>59812219</v>
      </c>
      <c r="G449">
        <f>AVERAGE($E$1:E2209)</f>
        <v>175.91151268115959</v>
      </c>
      <c r="H449">
        <f>_xlfn.STDEV.P($E$1:E2209)</f>
        <v>131.84032369624796</v>
      </c>
    </row>
    <row r="450" spans="1:8" x14ac:dyDescent="0.25">
      <c r="A450" t="s">
        <v>3564</v>
      </c>
      <c r="B450">
        <v>179.9</v>
      </c>
      <c r="C450">
        <v>180</v>
      </c>
      <c r="D450">
        <v>173.11</v>
      </c>
      <c r="E450">
        <v>173.99</v>
      </c>
      <c r="F450">
        <v>79662992</v>
      </c>
      <c r="G450">
        <f>AVERAGE($E$1:E2210)</f>
        <v>175.84132639203278</v>
      </c>
      <c r="H450">
        <f>_xlfn.STDEV.P($E$1:E2210)</f>
        <v>131.85173170722362</v>
      </c>
    </row>
    <row r="451" spans="1:8" x14ac:dyDescent="0.25">
      <c r="A451" t="s">
        <v>3565</v>
      </c>
      <c r="B451">
        <v>174.5</v>
      </c>
      <c r="C451">
        <v>179.49</v>
      </c>
      <c r="D451">
        <v>174.07</v>
      </c>
      <c r="E451">
        <v>177.55</v>
      </c>
      <c r="F451">
        <v>86407422</v>
      </c>
      <c r="G451">
        <f>AVERAGE($E$1:E2211)</f>
        <v>175.7709954751133</v>
      </c>
      <c r="H451">
        <f>_xlfn.STDEV.P($E$1:E2211)</f>
        <v>131.86333597442174</v>
      </c>
    </row>
    <row r="452" spans="1:8" x14ac:dyDescent="0.25">
      <c r="A452" t="s">
        <v>3566</v>
      </c>
      <c r="B452">
        <v>170</v>
      </c>
      <c r="C452">
        <v>175.4</v>
      </c>
      <c r="D452">
        <v>169</v>
      </c>
      <c r="E452">
        <v>171.89</v>
      </c>
      <c r="F452">
        <v>67018898</v>
      </c>
      <c r="G452">
        <f>AVERAGE($E$1:E2212)</f>
        <v>175.70105382180026</v>
      </c>
      <c r="H452">
        <f>_xlfn.STDEV.P($E$1:E2212)</f>
        <v>131.87450868910264</v>
      </c>
    </row>
    <row r="453" spans="1:8" x14ac:dyDescent="0.25">
      <c r="A453" t="s">
        <v>3567</v>
      </c>
      <c r="B453">
        <v>173.05</v>
      </c>
      <c r="C453">
        <v>173.06</v>
      </c>
      <c r="D453">
        <v>167.75</v>
      </c>
      <c r="E453">
        <v>168.47</v>
      </c>
      <c r="F453">
        <v>72627188</v>
      </c>
      <c r="G453">
        <f>AVERAGE($E$1:E2213)</f>
        <v>175.63114376130216</v>
      </c>
      <c r="H453">
        <f>_xlfn.STDEV.P($E$1:E2213)</f>
        <v>131.88567039595142</v>
      </c>
    </row>
    <row r="454" spans="1:8" x14ac:dyDescent="0.25">
      <c r="A454" t="s">
        <v>3568</v>
      </c>
      <c r="B454">
        <v>175.01</v>
      </c>
      <c r="C454">
        <v>175.62</v>
      </c>
      <c r="D454">
        <v>171.37</v>
      </c>
      <c r="E454">
        <v>171.97</v>
      </c>
      <c r="F454">
        <v>65950289</v>
      </c>
      <c r="G454">
        <f>AVERAGE($E$1:E2214)</f>
        <v>175.56156348847736</v>
      </c>
      <c r="H454">
        <f>_xlfn.STDEV.P($E$1:E2214)</f>
        <v>131.89647236563641</v>
      </c>
    </row>
    <row r="455" spans="1:8" x14ac:dyDescent="0.25">
      <c r="A455" t="s">
        <v>3569</v>
      </c>
      <c r="B455">
        <v>171.59</v>
      </c>
      <c r="C455">
        <v>176.06</v>
      </c>
      <c r="D455">
        <v>170.15</v>
      </c>
      <c r="E455">
        <v>174.72</v>
      </c>
      <c r="F455">
        <v>79969484</v>
      </c>
      <c r="G455">
        <f>AVERAGE($E$1:E2215)</f>
        <v>175.49199638663072</v>
      </c>
      <c r="H455">
        <f>_xlfn.STDEV.P($E$1:E2215)</f>
        <v>131.90728500704424</v>
      </c>
    </row>
    <row r="456" spans="1:8" x14ac:dyDescent="0.25">
      <c r="A456" t="s">
        <v>3570</v>
      </c>
      <c r="B456">
        <v>182.4</v>
      </c>
      <c r="C456">
        <v>183.26</v>
      </c>
      <c r="D456">
        <v>177.4</v>
      </c>
      <c r="E456">
        <v>177.81</v>
      </c>
      <c r="F456">
        <v>75045852</v>
      </c>
      <c r="G456">
        <f>AVERAGE($E$1:E2216)</f>
        <v>175.42255530474057</v>
      </c>
      <c r="H456">
        <f>_xlfn.STDEV.P($E$1:E2216)</f>
        <v>131.91797666803538</v>
      </c>
    </row>
    <row r="457" spans="1:8" x14ac:dyDescent="0.25">
      <c r="A457" t="s">
        <v>3571</v>
      </c>
      <c r="B457">
        <v>183.8</v>
      </c>
      <c r="C457">
        <v>187.56</v>
      </c>
      <c r="D457">
        <v>182.2</v>
      </c>
      <c r="E457">
        <v>184.76</v>
      </c>
      <c r="F457">
        <v>84390250</v>
      </c>
      <c r="G457">
        <f>AVERAGE($E$1:E2217)</f>
        <v>175.35305956678715</v>
      </c>
      <c r="H457">
        <f>_xlfn.STDEV.P($E$1:E2217)</f>
        <v>131.92875809530895</v>
      </c>
    </row>
    <row r="458" spans="1:8" x14ac:dyDescent="0.25">
      <c r="A458" t="s">
        <v>3572</v>
      </c>
      <c r="B458">
        <v>182.1</v>
      </c>
      <c r="C458">
        <v>184.78</v>
      </c>
      <c r="D458">
        <v>178.42</v>
      </c>
      <c r="E458">
        <v>181.19</v>
      </c>
      <c r="F458">
        <v>75491539</v>
      </c>
      <c r="G458">
        <f>AVERAGE($E$1:E2218)</f>
        <v>175.2832025259361</v>
      </c>
      <c r="H458">
        <f>_xlfn.STDEV.P($E$1:E2218)</f>
        <v>131.93998832088619</v>
      </c>
    </row>
    <row r="459" spans="1:8" x14ac:dyDescent="0.25">
      <c r="A459" t="s">
        <v>3573</v>
      </c>
      <c r="B459">
        <v>182.86</v>
      </c>
      <c r="C459">
        <v>184.6</v>
      </c>
      <c r="D459">
        <v>176.02</v>
      </c>
      <c r="E459">
        <v>180.01</v>
      </c>
      <c r="F459">
        <v>89148039</v>
      </c>
      <c r="G459">
        <f>AVERAGE($E$1:E2219)</f>
        <v>175.21344454463497</v>
      </c>
      <c r="H459">
        <f>_xlfn.STDEV.P($E$1:E2219)</f>
        <v>131.95112824703128</v>
      </c>
    </row>
    <row r="460" spans="1:8" x14ac:dyDescent="0.25">
      <c r="A460" t="s">
        <v>3574</v>
      </c>
      <c r="B460">
        <v>182</v>
      </c>
      <c r="C460">
        <v>185.86</v>
      </c>
      <c r="D460">
        <v>179.01</v>
      </c>
      <c r="E460">
        <v>179.99</v>
      </c>
      <c r="F460">
        <v>92829719</v>
      </c>
      <c r="G460">
        <f>AVERAGE($E$1:E2220)</f>
        <v>175.14336187471849</v>
      </c>
      <c r="H460">
        <f>_xlfn.STDEV.P($E$1:E2220)</f>
        <v>131.96267562888767</v>
      </c>
    </row>
    <row r="461" spans="1:8" x14ac:dyDescent="0.25">
      <c r="A461" t="s">
        <v>3575</v>
      </c>
      <c r="B461">
        <v>186.98</v>
      </c>
      <c r="C461">
        <v>190.95</v>
      </c>
      <c r="D461">
        <v>182.84</v>
      </c>
      <c r="E461">
        <v>183.28</v>
      </c>
      <c r="F461">
        <v>127031797</v>
      </c>
      <c r="G461">
        <f>AVERAGE($E$1:E2221)</f>
        <v>175.07380630630647</v>
      </c>
      <c r="H461">
        <f>_xlfn.STDEV.P($E$1:E2221)</f>
        <v>131.97363001604228</v>
      </c>
    </row>
    <row r="462" spans="1:8" x14ac:dyDescent="0.25">
      <c r="A462" t="s">
        <v>3576</v>
      </c>
      <c r="B462">
        <v>188.42</v>
      </c>
      <c r="C462">
        <v>198.87</v>
      </c>
      <c r="D462">
        <v>184.54</v>
      </c>
      <c r="E462">
        <v>194.05</v>
      </c>
      <c r="F462">
        <v>243869703</v>
      </c>
      <c r="G462">
        <f>AVERAGE($E$1:E2222)</f>
        <v>175.00455200360213</v>
      </c>
      <c r="H462">
        <f>_xlfn.STDEV.P($E$1:E2222)</f>
        <v>131.98425857164418</v>
      </c>
    </row>
    <row r="463" spans="1:8" x14ac:dyDescent="0.25">
      <c r="A463" t="s">
        <v>3577</v>
      </c>
      <c r="B463">
        <v>168.85</v>
      </c>
      <c r="C463">
        <v>172.12</v>
      </c>
      <c r="D463">
        <v>166.37</v>
      </c>
      <c r="E463">
        <v>168.29</v>
      </c>
      <c r="F463">
        <v>109815695</v>
      </c>
      <c r="G463">
        <f>AVERAGE($E$1:E2223)</f>
        <v>174.93547704770492</v>
      </c>
      <c r="H463">
        <f>_xlfn.STDEV.P($E$1:E2223)</f>
        <v>131.9947043029243</v>
      </c>
    </row>
    <row r="464" spans="1:8" x14ac:dyDescent="0.25">
      <c r="A464" t="s">
        <v>3578</v>
      </c>
      <c r="B464">
        <v>158.96</v>
      </c>
      <c r="C464">
        <v>170.88</v>
      </c>
      <c r="D464">
        <v>158.36000000000001</v>
      </c>
      <c r="E464">
        <v>170.18</v>
      </c>
      <c r="F464">
        <v>126427508</v>
      </c>
      <c r="G464">
        <f>AVERAGE($E$1:E2224)</f>
        <v>174.86620332883507</v>
      </c>
      <c r="H464">
        <f>_xlfn.STDEV.P($E$1:E2224)</f>
        <v>132.00540737700277</v>
      </c>
    </row>
    <row r="465" spans="1:8" x14ac:dyDescent="0.25">
      <c r="A465" t="s">
        <v>3579</v>
      </c>
      <c r="B465">
        <v>162.84</v>
      </c>
      <c r="C465">
        <v>167.97</v>
      </c>
      <c r="D465">
        <v>157.51</v>
      </c>
      <c r="E465">
        <v>162.13</v>
      </c>
      <c r="F465">
        <v>181178000</v>
      </c>
      <c r="G465">
        <f>AVERAGE($E$1:E2225)</f>
        <v>174.7968300359714</v>
      </c>
      <c r="H465">
        <f>_xlfn.STDEV.P($E$1:E2225)</f>
        <v>132.01625252904631</v>
      </c>
    </row>
    <row r="466" spans="1:8" x14ac:dyDescent="0.25">
      <c r="A466" t="s">
        <v>3580</v>
      </c>
      <c r="B466">
        <v>143.33000000000001</v>
      </c>
      <c r="C466">
        <v>147.26</v>
      </c>
      <c r="D466">
        <v>141.11000000000001</v>
      </c>
      <c r="E466">
        <v>144.68</v>
      </c>
      <c r="F466">
        <v>124545102</v>
      </c>
      <c r="G466">
        <f>AVERAGE($E$1:E2226)</f>
        <v>174.72756404494399</v>
      </c>
      <c r="H466">
        <f>_xlfn.STDEV.P($E$1:E2226)</f>
        <v>132.02699818316412</v>
      </c>
    </row>
    <row r="467" spans="1:8" x14ac:dyDescent="0.25">
      <c r="A467" t="s">
        <v>3581</v>
      </c>
      <c r="B467">
        <v>140.56</v>
      </c>
      <c r="C467">
        <v>144.44</v>
      </c>
      <c r="D467">
        <v>138.80000000000001</v>
      </c>
      <c r="E467">
        <v>142.05000000000001</v>
      </c>
      <c r="F467">
        <v>107097602</v>
      </c>
      <c r="G467">
        <f>AVERAGE($E$1:E2227)</f>
        <v>174.65846810422298</v>
      </c>
      <c r="H467">
        <f>_xlfn.STDEV.P($E$1:E2227)</f>
        <v>132.03757138710984</v>
      </c>
    </row>
    <row r="468" spans="1:8" x14ac:dyDescent="0.25">
      <c r="A468" t="s">
        <v>3582</v>
      </c>
      <c r="B468">
        <v>148.97</v>
      </c>
      <c r="C468">
        <v>150.94</v>
      </c>
      <c r="D468">
        <v>146.22</v>
      </c>
      <c r="E468">
        <v>147.05000000000001</v>
      </c>
      <c r="F468">
        <v>87074492</v>
      </c>
      <c r="G468">
        <f>AVERAGE($E$1:E2228)</f>
        <v>174.58926358329606</v>
      </c>
      <c r="H468">
        <f>_xlfn.STDEV.P($E$1:E2228)</f>
        <v>132.0482969610228</v>
      </c>
    </row>
    <row r="469" spans="1:8" x14ac:dyDescent="0.25">
      <c r="A469" t="s">
        <v>3583</v>
      </c>
      <c r="B469">
        <v>151.25</v>
      </c>
      <c r="C469">
        <v>152.19999999999999</v>
      </c>
      <c r="D469">
        <v>148.69999999999999</v>
      </c>
      <c r="E469">
        <v>149.93</v>
      </c>
      <c r="F469">
        <v>96098828</v>
      </c>
      <c r="G469">
        <f>AVERAGE($E$1:E2229)</f>
        <v>174.52004488330357</v>
      </c>
      <c r="H469">
        <f>_xlfn.STDEV.P($E$1:E2229)</f>
        <v>132.0590648360955</v>
      </c>
    </row>
    <row r="470" spans="1:8" x14ac:dyDescent="0.25">
      <c r="A470" t="s">
        <v>3584</v>
      </c>
      <c r="B470">
        <v>157.63999999999999</v>
      </c>
      <c r="C470">
        <v>158.33000000000001</v>
      </c>
      <c r="D470">
        <v>153.78</v>
      </c>
      <c r="E470">
        <v>155.44999999999999</v>
      </c>
      <c r="F470">
        <v>82439719</v>
      </c>
      <c r="G470">
        <f>AVERAGE($E$1:E2230)</f>
        <v>174.45079856437877</v>
      </c>
      <c r="H470">
        <f>_xlfn.STDEV.P($E$1:E2230)</f>
        <v>132.06989069184922</v>
      </c>
    </row>
    <row r="471" spans="1:8" x14ac:dyDescent="0.25">
      <c r="A471" t="s">
        <v>3585</v>
      </c>
      <c r="B471">
        <v>156.74</v>
      </c>
      <c r="C471">
        <v>158.19</v>
      </c>
      <c r="D471">
        <v>153.75</v>
      </c>
      <c r="E471">
        <v>157.11000000000001</v>
      </c>
      <c r="F471">
        <v>96999961</v>
      </c>
      <c r="G471">
        <f>AVERAGE($E$1:E2231)</f>
        <v>174.38170403587458</v>
      </c>
      <c r="H471">
        <f>_xlfn.STDEV.P($E$1:E2231)</f>
        <v>132.0805650513021</v>
      </c>
    </row>
    <row r="472" spans="1:8" x14ac:dyDescent="0.25">
      <c r="A472" t="s">
        <v>3586</v>
      </c>
      <c r="B472">
        <v>170.24</v>
      </c>
      <c r="C472">
        <v>170.69</v>
      </c>
      <c r="D472">
        <v>161.38</v>
      </c>
      <c r="E472">
        <v>161.47999999999999</v>
      </c>
      <c r="F472">
        <v>100245297</v>
      </c>
      <c r="G472">
        <f>AVERAGE($E$1:E2232)</f>
        <v>174.31251456745869</v>
      </c>
      <c r="H472">
        <f>_xlfn.STDEV.P($E$1:E2232)</f>
        <v>132.09137592689291</v>
      </c>
    </row>
    <row r="473" spans="1:8" x14ac:dyDescent="0.25">
      <c r="A473" t="s">
        <v>3587</v>
      </c>
      <c r="B473">
        <v>172.34</v>
      </c>
      <c r="C473">
        <v>173.81</v>
      </c>
      <c r="D473">
        <v>170.36</v>
      </c>
      <c r="E473">
        <v>171.05</v>
      </c>
      <c r="F473">
        <v>64722672</v>
      </c>
      <c r="G473">
        <f>AVERAGE($E$1:E2233)</f>
        <v>174.24342293906824</v>
      </c>
      <c r="H473">
        <f>_xlfn.STDEV.P($E$1:E2233)</f>
        <v>132.10209820853419</v>
      </c>
    </row>
    <row r="474" spans="1:8" x14ac:dyDescent="0.25">
      <c r="A474" t="s">
        <v>3588</v>
      </c>
      <c r="B474">
        <v>172.55</v>
      </c>
      <c r="C474">
        <v>175.88</v>
      </c>
      <c r="D474">
        <v>168.51</v>
      </c>
      <c r="E474">
        <v>174.6</v>
      </c>
      <c r="F474">
        <v>94515992</v>
      </c>
      <c r="G474">
        <f>AVERAGE($E$1:E2234)</f>
        <v>174.17446932377982</v>
      </c>
      <c r="H474">
        <f>_xlfn.STDEV.P($E$1:E2234)</f>
        <v>132.11268519566457</v>
      </c>
    </row>
    <row r="475" spans="1:8" x14ac:dyDescent="0.25">
      <c r="A475" t="s">
        <v>3589</v>
      </c>
      <c r="B475">
        <v>173.04</v>
      </c>
      <c r="C475">
        <v>174.93</v>
      </c>
      <c r="D475">
        <v>170.01</v>
      </c>
      <c r="E475">
        <v>171.76</v>
      </c>
      <c r="F475">
        <v>84532406</v>
      </c>
      <c r="G475">
        <f>AVERAGE($E$1:E2235)</f>
        <v>174.10536257833496</v>
      </c>
      <c r="H475">
        <f>_xlfn.STDEV.P($E$1:E2235)</f>
        <v>132.123476479896</v>
      </c>
    </row>
    <row r="476" spans="1:8" x14ac:dyDescent="0.25">
      <c r="A476" t="s">
        <v>3590</v>
      </c>
      <c r="B476">
        <v>172.91</v>
      </c>
      <c r="C476">
        <v>179.22</v>
      </c>
      <c r="D476">
        <v>171.92</v>
      </c>
      <c r="E476">
        <v>176.88</v>
      </c>
      <c r="F476">
        <v>103232703</v>
      </c>
      <c r="G476">
        <f>AVERAGE($E$1:E2236)</f>
        <v>174.03667114093975</v>
      </c>
      <c r="H476">
        <f>_xlfn.STDEV.P($E$1:E2236)</f>
        <v>132.13380956944707</v>
      </c>
    </row>
    <row r="477" spans="1:8" x14ac:dyDescent="0.25">
      <c r="A477" t="s">
        <v>3591</v>
      </c>
      <c r="B477">
        <v>169.34</v>
      </c>
      <c r="C477">
        <v>174.5</v>
      </c>
      <c r="D477">
        <v>167.79</v>
      </c>
      <c r="E477">
        <v>172.98</v>
      </c>
      <c r="F477">
        <v>104423297</v>
      </c>
      <c r="G477">
        <f>AVERAGE($E$1:E2237)</f>
        <v>173.96815295169961</v>
      </c>
      <c r="H477">
        <f>_xlfn.STDEV.P($E$1:E2237)</f>
        <v>132.14396727456977</v>
      </c>
    </row>
    <row r="478" spans="1:8" x14ac:dyDescent="0.25">
      <c r="A478" t="s">
        <v>3592</v>
      </c>
      <c r="B478">
        <v>169.08</v>
      </c>
      <c r="C478">
        <v>170.86</v>
      </c>
      <c r="D478">
        <v>160.51</v>
      </c>
      <c r="E478">
        <v>164.9</v>
      </c>
      <c r="F478">
        <v>143157594</v>
      </c>
      <c r="G478">
        <f>AVERAGE($E$1:E2238)</f>
        <v>173.89940098346014</v>
      </c>
      <c r="H478">
        <f>_xlfn.STDEV.P($E$1:E2238)</f>
        <v>132.1544221100277</v>
      </c>
    </row>
    <row r="479" spans="1:8" x14ac:dyDescent="0.25">
      <c r="A479" t="s">
        <v>3593</v>
      </c>
      <c r="B479">
        <v>170.07</v>
      </c>
      <c r="C479">
        <v>177.19</v>
      </c>
      <c r="D479">
        <v>168.01</v>
      </c>
      <c r="E479">
        <v>171.11</v>
      </c>
      <c r="F479">
        <v>123162000</v>
      </c>
      <c r="G479">
        <f>AVERAGE($E$1:E2239)</f>
        <v>173.83059428060781</v>
      </c>
      <c r="H479">
        <f>_xlfn.STDEV.P($E$1:E2239)</f>
        <v>132.16496624435908</v>
      </c>
    </row>
    <row r="480" spans="1:8" x14ac:dyDescent="0.25">
      <c r="A480" t="s">
        <v>3594</v>
      </c>
      <c r="B480">
        <v>164.02</v>
      </c>
      <c r="C480">
        <v>168.82</v>
      </c>
      <c r="D480">
        <v>163.28</v>
      </c>
      <c r="E480">
        <v>168.38</v>
      </c>
      <c r="F480">
        <v>82950141</v>
      </c>
      <c r="G480">
        <f>AVERAGE($E$1:E2240)</f>
        <v>173.76174184903988</v>
      </c>
      <c r="H480">
        <f>_xlfn.STDEV.P($E$1:E2240)</f>
        <v>132.1755892161602</v>
      </c>
    </row>
    <row r="481" spans="1:8" x14ac:dyDescent="0.25">
      <c r="A481" t="s">
        <v>3595</v>
      </c>
      <c r="B481">
        <v>164.75</v>
      </c>
      <c r="C481">
        <v>167.69</v>
      </c>
      <c r="D481">
        <v>163.43</v>
      </c>
      <c r="E481">
        <v>166.63</v>
      </c>
      <c r="F481">
        <v>116650602</v>
      </c>
      <c r="G481">
        <f>AVERAGE($E$1:E2241)</f>
        <v>173.6932098214287</v>
      </c>
      <c r="H481">
        <f>_xlfn.STDEV.P($E$1:E2241)</f>
        <v>132.18586489975152</v>
      </c>
    </row>
    <row r="482" spans="1:8" x14ac:dyDescent="0.25">
      <c r="A482" t="s">
        <v>3596</v>
      </c>
      <c r="B482">
        <v>176.17</v>
      </c>
      <c r="C482">
        <v>176.75</v>
      </c>
      <c r="D482">
        <v>170.21</v>
      </c>
      <c r="E482">
        <v>175.22</v>
      </c>
      <c r="F482">
        <v>81562125</v>
      </c>
      <c r="G482">
        <f>AVERAGE($E$1:E2242)</f>
        <v>173.62458277554677</v>
      </c>
      <c r="H482">
        <f>_xlfn.STDEV.P($E$1:E2242)</f>
        <v>132.1962765426567</v>
      </c>
    </row>
    <row r="483" spans="1:8" x14ac:dyDescent="0.25">
      <c r="A483" t="s">
        <v>3597</v>
      </c>
      <c r="B483">
        <v>177.45</v>
      </c>
      <c r="C483">
        <v>179.57</v>
      </c>
      <c r="D483">
        <v>175.3</v>
      </c>
      <c r="E483">
        <v>175.79</v>
      </c>
      <c r="F483">
        <v>77654844</v>
      </c>
      <c r="G483">
        <f>AVERAGE($E$1:E2243)</f>
        <v>173.55541480820708</v>
      </c>
      <c r="H483">
        <f>_xlfn.STDEV.P($E$1:E2243)</f>
        <v>132.20734540713144</v>
      </c>
    </row>
    <row r="484" spans="1:8" x14ac:dyDescent="0.25">
      <c r="A484" t="s">
        <v>3598</v>
      </c>
      <c r="B484">
        <v>181.41</v>
      </c>
      <c r="C484">
        <v>181.91</v>
      </c>
      <c r="D484">
        <v>176</v>
      </c>
      <c r="E484">
        <v>179.83</v>
      </c>
      <c r="F484">
        <v>81804039</v>
      </c>
      <c r="G484">
        <f>AVERAGE($E$1:E2244)</f>
        <v>173.4862995987518</v>
      </c>
      <c r="H484">
        <f>_xlfn.STDEV.P($E$1:E2244)</f>
        <v>132.21837779012088</v>
      </c>
    </row>
    <row r="485" spans="1:8" x14ac:dyDescent="0.25">
      <c r="A485" t="s">
        <v>3599</v>
      </c>
      <c r="B485">
        <v>178.58</v>
      </c>
      <c r="C485">
        <v>184.25</v>
      </c>
      <c r="D485">
        <v>177.38</v>
      </c>
      <c r="E485">
        <v>177.67</v>
      </c>
      <c r="F485">
        <v>113186203</v>
      </c>
      <c r="G485">
        <f>AVERAGE($E$1:E2245)</f>
        <v>173.417228163993</v>
      </c>
      <c r="H485">
        <f>_xlfn.STDEV.P($E$1:E2245)</f>
        <v>132.22938422584002</v>
      </c>
    </row>
    <row r="486" spans="1:8" x14ac:dyDescent="0.25">
      <c r="A486" t="s">
        <v>3600</v>
      </c>
      <c r="B486">
        <v>168.76</v>
      </c>
      <c r="C486">
        <v>175.24</v>
      </c>
      <c r="D486">
        <v>168.73</v>
      </c>
      <c r="E486">
        <v>172.63</v>
      </c>
      <c r="F486">
        <v>74228625</v>
      </c>
      <c r="G486">
        <f>AVERAGE($E$1:E2246)</f>
        <v>173.34822271714935</v>
      </c>
      <c r="H486">
        <f>_xlfn.STDEV.P($E$1:E2246)</f>
        <v>132.24033869638271</v>
      </c>
    </row>
    <row r="487" spans="1:8" x14ac:dyDescent="0.25">
      <c r="A487" t="s">
        <v>3601</v>
      </c>
      <c r="B487">
        <v>166.69</v>
      </c>
      <c r="C487">
        <v>171.2</v>
      </c>
      <c r="D487">
        <v>166.3</v>
      </c>
      <c r="E487">
        <v>170.83</v>
      </c>
      <c r="F487">
        <v>75580641</v>
      </c>
      <c r="G487">
        <f>AVERAGE($E$1:E2247)</f>
        <v>173.27906055209274</v>
      </c>
      <c r="H487">
        <f>_xlfn.STDEV.P($E$1:E2247)</f>
        <v>132.25150228113847</v>
      </c>
    </row>
    <row r="488" spans="1:8" x14ac:dyDescent="0.25">
      <c r="A488" t="s">
        <v>3602</v>
      </c>
      <c r="B488">
        <v>176.39</v>
      </c>
      <c r="C488">
        <v>178.18</v>
      </c>
      <c r="D488">
        <v>171.8</v>
      </c>
      <c r="E488">
        <v>172.82</v>
      </c>
      <c r="F488">
        <v>73178008</v>
      </c>
      <c r="G488">
        <f>AVERAGE($E$1:E2248)</f>
        <v>173.20975077881633</v>
      </c>
      <c r="H488">
        <f>_xlfn.STDEV.P($E$1:E2248)</f>
        <v>132.2628646842409</v>
      </c>
    </row>
    <row r="489" spans="1:8" x14ac:dyDescent="0.25">
      <c r="A489" t="s">
        <v>3603</v>
      </c>
      <c r="B489">
        <v>173</v>
      </c>
      <c r="C489">
        <v>176.25</v>
      </c>
      <c r="D489">
        <v>170.82</v>
      </c>
      <c r="E489">
        <v>175.66</v>
      </c>
      <c r="F489">
        <v>83846727</v>
      </c>
      <c r="G489">
        <f>AVERAGE($E$1:E2249)</f>
        <v>173.14025800711755</v>
      </c>
      <c r="H489">
        <f>_xlfn.STDEV.P($E$1:E2249)</f>
        <v>132.27446805058489</v>
      </c>
    </row>
    <row r="490" spans="1:8" x14ac:dyDescent="0.25">
      <c r="A490" t="s">
        <v>3604</v>
      </c>
      <c r="B490">
        <v>172.36</v>
      </c>
      <c r="C490">
        <v>172.82</v>
      </c>
      <c r="D490">
        <v>167.42</v>
      </c>
      <c r="E490">
        <v>171.32</v>
      </c>
      <c r="F490">
        <v>77271430</v>
      </c>
      <c r="G490">
        <f>AVERAGE($E$1:E2250)</f>
        <v>173.0708314806582</v>
      </c>
      <c r="H490">
        <f>_xlfn.STDEV.P($E$1:E2250)</f>
        <v>132.28601837836709</v>
      </c>
    </row>
    <row r="491" spans="1:8" x14ac:dyDescent="0.25">
      <c r="A491" t="s">
        <v>3605</v>
      </c>
      <c r="B491">
        <v>170.02</v>
      </c>
      <c r="C491">
        <v>174.72</v>
      </c>
      <c r="D491">
        <v>165.9</v>
      </c>
      <c r="E491">
        <v>173.8</v>
      </c>
      <c r="F491">
        <v>108214398</v>
      </c>
      <c r="G491">
        <f>AVERAGE($E$1:E2251)</f>
        <v>173.00133777777791</v>
      </c>
      <c r="H491">
        <f>_xlfn.STDEV.P($E$1:E2251)</f>
        <v>132.297673170558</v>
      </c>
    </row>
    <row r="492" spans="1:8" x14ac:dyDescent="0.25">
      <c r="A492" t="s">
        <v>3606</v>
      </c>
      <c r="B492">
        <v>163.16</v>
      </c>
      <c r="C492">
        <v>165.18</v>
      </c>
      <c r="D492">
        <v>160.76</v>
      </c>
      <c r="E492">
        <v>163.57</v>
      </c>
      <c r="F492">
        <v>97146828</v>
      </c>
      <c r="G492">
        <f>AVERAGE($E$1:E2252)</f>
        <v>172.93223900488687</v>
      </c>
      <c r="H492">
        <f>_xlfn.STDEV.P($E$1:E2252)</f>
        <v>132.30888767083206</v>
      </c>
    </row>
    <row r="493" spans="1:8" x14ac:dyDescent="0.25">
      <c r="A493" t="s">
        <v>3607</v>
      </c>
      <c r="B493">
        <v>167.77</v>
      </c>
      <c r="C493">
        <v>171.17</v>
      </c>
      <c r="D493">
        <v>160.51</v>
      </c>
      <c r="E493">
        <v>162.5</v>
      </c>
      <c r="F493">
        <v>126325695</v>
      </c>
      <c r="G493">
        <f>AVERAGE($E$1:E2253)</f>
        <v>172.86318827708718</v>
      </c>
      <c r="H493">
        <f>_xlfn.STDEV.P($E$1:E2253)</f>
        <v>132.32007087327904</v>
      </c>
    </row>
    <row r="494" spans="1:8" x14ac:dyDescent="0.25">
      <c r="A494" t="s">
        <v>3608</v>
      </c>
      <c r="B494">
        <v>173.05</v>
      </c>
      <c r="C494">
        <v>176.05</v>
      </c>
      <c r="D494">
        <v>169.15</v>
      </c>
      <c r="E494">
        <v>169.48</v>
      </c>
      <c r="F494">
        <v>106524492</v>
      </c>
      <c r="G494">
        <f>AVERAGE($E$1:E2254)</f>
        <v>172.7942166000889</v>
      </c>
      <c r="H494">
        <f>_xlfn.STDEV.P($E$1:E2254)</f>
        <v>132.3311863800254</v>
      </c>
    </row>
    <row r="495" spans="1:8" x14ac:dyDescent="0.25">
      <c r="A495" t="s">
        <v>3609</v>
      </c>
      <c r="B495">
        <v>177.77</v>
      </c>
      <c r="C495">
        <v>179.43</v>
      </c>
      <c r="D495">
        <v>172.41</v>
      </c>
      <c r="E495">
        <v>177.54</v>
      </c>
      <c r="F495">
        <v>87391680</v>
      </c>
      <c r="G495">
        <f>AVERAGE($E$1:E2255)</f>
        <v>172.72511978704537</v>
      </c>
      <c r="H495">
        <f>_xlfn.STDEV.P($E$1:E2255)</f>
        <v>132.34247408586762</v>
      </c>
    </row>
    <row r="496" spans="1:8" x14ac:dyDescent="0.25">
      <c r="A496" t="s">
        <v>3610</v>
      </c>
      <c r="B496">
        <v>175.45</v>
      </c>
      <c r="C496">
        <v>182.87</v>
      </c>
      <c r="D496">
        <v>174.8</v>
      </c>
      <c r="E496">
        <v>177.77</v>
      </c>
      <c r="F496">
        <v>85391531</v>
      </c>
      <c r="G496">
        <f>AVERAGE($E$1:E2256)</f>
        <v>172.65615077605335</v>
      </c>
      <c r="H496">
        <f>_xlfn.STDEV.P($E$1:E2256)</f>
        <v>132.35363662677403</v>
      </c>
    </row>
    <row r="497" spans="1:8" x14ac:dyDescent="0.25">
      <c r="A497" t="s">
        <v>3611</v>
      </c>
      <c r="B497">
        <v>181.5</v>
      </c>
      <c r="C497">
        <v>182.73</v>
      </c>
      <c r="D497">
        <v>174.7</v>
      </c>
      <c r="E497">
        <v>175.34</v>
      </c>
      <c r="F497">
        <v>85544641</v>
      </c>
      <c r="G497">
        <f>AVERAGE($E$1:E2257)</f>
        <v>172.58689273049657</v>
      </c>
      <c r="H497">
        <f>_xlfn.STDEV.P($E$1:E2257)</f>
        <v>132.36516457129139</v>
      </c>
    </row>
    <row r="498" spans="1:8" x14ac:dyDescent="0.25">
      <c r="A498" t="s">
        <v>3612</v>
      </c>
      <c r="B498">
        <v>174.35</v>
      </c>
      <c r="C498">
        <v>180.04</v>
      </c>
      <c r="D498">
        <v>173.7</v>
      </c>
      <c r="E498">
        <v>178.65</v>
      </c>
      <c r="F498">
        <v>102129000</v>
      </c>
      <c r="G498">
        <f>AVERAGE($E$1:E2258)</f>
        <v>172.51762516614988</v>
      </c>
      <c r="H498">
        <f>_xlfn.STDEV.P($E$1:E2258)</f>
        <v>132.37672875289411</v>
      </c>
    </row>
    <row r="499" spans="1:8" x14ac:dyDescent="0.25">
      <c r="A499" t="s">
        <v>3613</v>
      </c>
      <c r="B499">
        <v>179.99</v>
      </c>
      <c r="C499">
        <v>181.58</v>
      </c>
      <c r="D499">
        <v>173.7</v>
      </c>
      <c r="E499">
        <v>176.54</v>
      </c>
      <c r="F499">
        <v>107920898</v>
      </c>
      <c r="G499">
        <f>AVERAGE($E$1:E2259)</f>
        <v>172.44845438441109</v>
      </c>
      <c r="H499">
        <f>_xlfn.STDEV.P($E$1:E2259)</f>
        <v>132.38820369819553</v>
      </c>
    </row>
    <row r="500" spans="1:8" x14ac:dyDescent="0.25">
      <c r="A500" t="s">
        <v>3614</v>
      </c>
      <c r="B500">
        <v>183.05</v>
      </c>
      <c r="C500">
        <v>184.59</v>
      </c>
      <c r="D500">
        <v>177.57</v>
      </c>
      <c r="E500">
        <v>180.74</v>
      </c>
      <c r="F500">
        <v>119660797</v>
      </c>
      <c r="G500">
        <f>AVERAGE($E$1:E2260)</f>
        <v>172.37940239043837</v>
      </c>
      <c r="H500">
        <f>_xlfn.STDEV.P($E$1:E2260)</f>
        <v>132.39956360269437</v>
      </c>
    </row>
    <row r="501" spans="1:8" x14ac:dyDescent="0.25">
      <c r="A501" t="s">
        <v>3615</v>
      </c>
      <c r="B501">
        <v>198.73</v>
      </c>
      <c r="C501">
        <v>199.75</v>
      </c>
      <c r="D501">
        <v>186.72</v>
      </c>
      <c r="E501">
        <v>188.14</v>
      </c>
      <c r="F501">
        <v>134334891</v>
      </c>
      <c r="G501">
        <f>AVERAGE($E$1:E2261)</f>
        <v>172.31046017699128</v>
      </c>
      <c r="H501">
        <f>_xlfn.STDEV.P($E$1:E2261)</f>
        <v>132.41081924975057</v>
      </c>
    </row>
    <row r="502" spans="1:8" x14ac:dyDescent="0.25">
      <c r="A502" t="s">
        <v>3616</v>
      </c>
      <c r="B502">
        <v>200.52</v>
      </c>
      <c r="C502">
        <v>204.52</v>
      </c>
      <c r="D502">
        <v>198.5</v>
      </c>
      <c r="E502">
        <v>202.64</v>
      </c>
      <c r="F502">
        <v>82243117</v>
      </c>
      <c r="G502">
        <f>AVERAGE($E$1:E2262)</f>
        <v>172.24165855816025</v>
      </c>
      <c r="H502">
        <f>_xlfn.STDEV.P($E$1:E2262)</f>
        <v>132.42193460546139</v>
      </c>
    </row>
    <row r="503" spans="1:8" x14ac:dyDescent="0.25">
      <c r="A503" t="s">
        <v>3617</v>
      </c>
      <c r="B503">
        <v>204.18</v>
      </c>
      <c r="C503">
        <v>205.28</v>
      </c>
      <c r="D503">
        <v>198.45</v>
      </c>
      <c r="E503">
        <v>201.88</v>
      </c>
      <c r="F503">
        <v>85906969</v>
      </c>
      <c r="G503">
        <f>AVERAGE($E$1:E2263)</f>
        <v>172.17292661361643</v>
      </c>
      <c r="H503">
        <f>_xlfn.STDEV.P($E$1:E2263)</f>
        <v>132.43299312918163</v>
      </c>
    </row>
    <row r="504" spans="1:8" x14ac:dyDescent="0.25">
      <c r="A504" t="s">
        <v>3618</v>
      </c>
      <c r="B504">
        <v>200.42</v>
      </c>
      <c r="C504">
        <v>205.3</v>
      </c>
      <c r="D504">
        <v>198.44</v>
      </c>
      <c r="E504">
        <v>202.04</v>
      </c>
      <c r="F504">
        <v>99806172</v>
      </c>
      <c r="G504">
        <f>AVERAGE($E$1:E2264)</f>
        <v>172.10422448077787</v>
      </c>
      <c r="H504">
        <f>_xlfn.STDEV.P($E$1:E2264)</f>
        <v>132.44404162281128</v>
      </c>
    </row>
    <row r="505" spans="1:8" x14ac:dyDescent="0.25">
      <c r="A505" t="s">
        <v>3619</v>
      </c>
      <c r="B505">
        <v>204.04</v>
      </c>
      <c r="C505">
        <v>205.6</v>
      </c>
      <c r="D505">
        <v>198.26</v>
      </c>
      <c r="E505">
        <v>199.73</v>
      </c>
      <c r="F505">
        <v>108645398</v>
      </c>
      <c r="G505">
        <f>AVERAGE($E$1:E2265)</f>
        <v>172.03556978798602</v>
      </c>
      <c r="H505">
        <f>_xlfn.STDEV.P($E$1:E2265)</f>
        <v>132.45505938989015</v>
      </c>
    </row>
    <row r="506" spans="1:8" x14ac:dyDescent="0.25">
      <c r="A506" t="s">
        <v>3620</v>
      </c>
      <c r="B506">
        <v>192.29</v>
      </c>
      <c r="C506">
        <v>201.78</v>
      </c>
      <c r="D506">
        <v>192</v>
      </c>
      <c r="E506">
        <v>199.4</v>
      </c>
      <c r="F506">
        <v>111747102</v>
      </c>
      <c r="G506">
        <f>AVERAGE($E$1:E2266)</f>
        <v>171.96697571743942</v>
      </c>
      <c r="H506">
        <f>_xlfn.STDEV.P($E$1:E2266)</f>
        <v>132.4660309777382</v>
      </c>
    </row>
    <row r="507" spans="1:8" x14ac:dyDescent="0.25">
      <c r="A507" t="s">
        <v>3621</v>
      </c>
      <c r="B507">
        <v>195.31</v>
      </c>
      <c r="C507">
        <v>197.57</v>
      </c>
      <c r="D507">
        <v>191.5</v>
      </c>
      <c r="E507">
        <v>191.97</v>
      </c>
      <c r="F507">
        <v>78841922</v>
      </c>
      <c r="G507">
        <f>AVERAGE($E$1:E2267)</f>
        <v>171.89833186231257</v>
      </c>
      <c r="H507">
        <f>_xlfn.STDEV.P($E$1:E2267)</f>
        <v>132.47708588272249</v>
      </c>
    </row>
    <row r="508" spans="1:8" x14ac:dyDescent="0.25">
      <c r="A508" t="s">
        <v>3622</v>
      </c>
      <c r="B508">
        <v>194</v>
      </c>
      <c r="C508">
        <v>198.32</v>
      </c>
      <c r="D508">
        <v>191.36</v>
      </c>
      <c r="E508">
        <v>197.41</v>
      </c>
      <c r="F508">
        <v>92739453</v>
      </c>
      <c r="G508">
        <f>AVERAGE($E$1:E2268)</f>
        <v>171.83006175562431</v>
      </c>
      <c r="H508">
        <f>_xlfn.STDEV.P($E$1:E2268)</f>
        <v>132.48772805982512</v>
      </c>
    </row>
    <row r="509" spans="1:8" x14ac:dyDescent="0.25">
      <c r="A509" t="s">
        <v>3623</v>
      </c>
      <c r="B509">
        <v>193.36</v>
      </c>
      <c r="C509">
        <v>199.44</v>
      </c>
      <c r="D509">
        <v>191.95</v>
      </c>
      <c r="E509">
        <v>194.77</v>
      </c>
      <c r="F509">
        <v>103844000</v>
      </c>
      <c r="G509">
        <f>AVERAGE($E$1:E2269)</f>
        <v>171.76182539682551</v>
      </c>
      <c r="H509">
        <f>_xlfn.STDEV.P($E$1:E2269)</f>
        <v>132.49835574907894</v>
      </c>
    </row>
    <row r="510" spans="1:8" x14ac:dyDescent="0.25">
      <c r="A510" t="s">
        <v>3624</v>
      </c>
      <c r="B510">
        <v>196.13</v>
      </c>
      <c r="C510">
        <v>198.6</v>
      </c>
      <c r="D510">
        <v>189.13</v>
      </c>
      <c r="E510">
        <v>193.76</v>
      </c>
      <c r="F510">
        <v>104545797</v>
      </c>
      <c r="G510">
        <f>AVERAGE($E$1:E2270)</f>
        <v>171.69416042309399</v>
      </c>
      <c r="H510">
        <f>_xlfn.STDEV.P($E$1:E2270)</f>
        <v>132.50834380229054</v>
      </c>
    </row>
    <row r="511" spans="1:8" x14ac:dyDescent="0.25">
      <c r="A511" t="s">
        <v>3625</v>
      </c>
      <c r="B511">
        <v>202.06</v>
      </c>
      <c r="C511">
        <v>203.17</v>
      </c>
      <c r="D511">
        <v>197.4</v>
      </c>
      <c r="E511">
        <v>199.95</v>
      </c>
      <c r="F511">
        <v>111346703</v>
      </c>
      <c r="G511">
        <f>AVERAGE($E$1:E2271)</f>
        <v>171.62666960352433</v>
      </c>
      <c r="H511">
        <f>_xlfn.STDEV.P($E$1:E2271)</f>
        <v>132.51815532839206</v>
      </c>
    </row>
    <row r="512" spans="1:8" x14ac:dyDescent="0.25">
      <c r="A512" t="s">
        <v>3626</v>
      </c>
      <c r="B512">
        <v>189.16</v>
      </c>
      <c r="C512">
        <v>200.88</v>
      </c>
      <c r="D512">
        <v>188.86</v>
      </c>
      <c r="E512">
        <v>200.45</v>
      </c>
      <c r="F512">
        <v>120831797</v>
      </c>
      <c r="G512">
        <f>AVERAGE($E$1:E2272)</f>
        <v>171.55908850726564</v>
      </c>
      <c r="H512">
        <f>_xlfn.STDEV.P($E$1:E2272)</f>
        <v>132.52809627424477</v>
      </c>
    </row>
    <row r="513" spans="1:8" x14ac:dyDescent="0.25">
      <c r="A513" t="s">
        <v>3627</v>
      </c>
      <c r="B513">
        <v>185.3</v>
      </c>
      <c r="C513">
        <v>188.89</v>
      </c>
      <c r="D513">
        <v>183.35</v>
      </c>
      <c r="E513">
        <v>188.71</v>
      </c>
      <c r="F513">
        <v>81202992</v>
      </c>
      <c r="G513">
        <f>AVERAGE($E$1:E2273)</f>
        <v>171.49147007042265</v>
      </c>
      <c r="H513">
        <f>_xlfn.STDEV.P($E$1:E2273)</f>
        <v>132.53810542069783</v>
      </c>
    </row>
    <row r="514" spans="1:8" x14ac:dyDescent="0.25">
      <c r="A514" t="s">
        <v>3628</v>
      </c>
      <c r="B514">
        <v>183.99</v>
      </c>
      <c r="C514">
        <v>187.26</v>
      </c>
      <c r="D514">
        <v>182.11</v>
      </c>
      <c r="E514">
        <v>184.02</v>
      </c>
      <c r="F514">
        <v>86759477</v>
      </c>
      <c r="G514">
        <f>AVERAGE($E$1:E2274)</f>
        <v>171.42422789265302</v>
      </c>
      <c r="H514">
        <f>_xlfn.STDEV.P($E$1:E2274)</f>
        <v>132.54770459709817</v>
      </c>
    </row>
    <row r="515" spans="1:8" x14ac:dyDescent="0.25">
      <c r="A515" t="s">
        <v>3629</v>
      </c>
      <c r="B515">
        <v>192.11</v>
      </c>
      <c r="C515">
        <v>194.73</v>
      </c>
      <c r="D515">
        <v>187.28</v>
      </c>
      <c r="E515">
        <v>188.13</v>
      </c>
      <c r="F515">
        <v>95498602</v>
      </c>
      <c r="G515">
        <f>AVERAGE($E$1:E2275)</f>
        <v>171.35708003518042</v>
      </c>
      <c r="H515">
        <f>_xlfn.STDEV.P($E$1:E2275)</f>
        <v>132.5572200544789</v>
      </c>
    </row>
    <row r="516" spans="1:8" x14ac:dyDescent="0.25">
      <c r="A516" t="s">
        <v>3630</v>
      </c>
      <c r="B516">
        <v>190.18</v>
      </c>
      <c r="C516">
        <v>194.12</v>
      </c>
      <c r="D516">
        <v>189.48</v>
      </c>
      <c r="E516">
        <v>193.57</v>
      </c>
      <c r="F516">
        <v>84476352</v>
      </c>
      <c r="G516">
        <f>AVERAGE($E$1:E2276)</f>
        <v>171.28998241758256</v>
      </c>
      <c r="H516">
        <f>_xlfn.STDEV.P($E$1:E2276)</f>
        <v>132.56670261527029</v>
      </c>
    </row>
    <row r="517" spans="1:8" x14ac:dyDescent="0.25">
      <c r="A517" t="s">
        <v>3631</v>
      </c>
      <c r="B517">
        <v>189</v>
      </c>
      <c r="C517">
        <v>191.62</v>
      </c>
      <c r="D517">
        <v>185.58</v>
      </c>
      <c r="E517">
        <v>189.56</v>
      </c>
      <c r="F517">
        <v>83034039</v>
      </c>
      <c r="G517">
        <f>AVERAGE($E$1:E2277)</f>
        <v>171.2226098418279</v>
      </c>
      <c r="H517">
        <f>_xlfn.STDEV.P($E$1:E2277)</f>
        <v>132.5765273423313</v>
      </c>
    </row>
    <row r="518" spans="1:8" x14ac:dyDescent="0.25">
      <c r="A518" t="s">
        <v>3632</v>
      </c>
      <c r="B518">
        <v>188.18</v>
      </c>
      <c r="C518">
        <v>189.79</v>
      </c>
      <c r="D518">
        <v>182.68</v>
      </c>
      <c r="E518">
        <v>187.58</v>
      </c>
      <c r="F518">
        <v>111535203</v>
      </c>
      <c r="G518">
        <f>AVERAGE($E$1:E2278)</f>
        <v>171.1552964426879</v>
      </c>
      <c r="H518">
        <f>_xlfn.STDEV.P($E$1:E2278)</f>
        <v>132.58630852310665</v>
      </c>
    </row>
    <row r="519" spans="1:8" x14ac:dyDescent="0.25">
      <c r="A519" t="s">
        <v>3633</v>
      </c>
      <c r="B519">
        <v>177.21</v>
      </c>
      <c r="C519">
        <v>186.49</v>
      </c>
      <c r="D519">
        <v>177.11</v>
      </c>
      <c r="E519">
        <v>185.1</v>
      </c>
      <c r="F519">
        <v>122676000</v>
      </c>
      <c r="G519">
        <f>AVERAGE($E$1:E2279)</f>
        <v>171.08783143108002</v>
      </c>
      <c r="H519">
        <f>_xlfn.STDEV.P($E$1:E2279)</f>
        <v>132.59629000448413</v>
      </c>
    </row>
    <row r="520" spans="1:8" x14ac:dyDescent="0.25">
      <c r="A520" t="s">
        <v>3634</v>
      </c>
      <c r="B520">
        <v>184.26</v>
      </c>
      <c r="C520">
        <v>184.68</v>
      </c>
      <c r="D520">
        <v>175.01</v>
      </c>
      <c r="E520">
        <v>181.06</v>
      </c>
      <c r="F520">
        <v>134294406</v>
      </c>
      <c r="G520">
        <f>AVERAGE($E$1:E2280)</f>
        <v>171.02029398859162</v>
      </c>
      <c r="H520">
        <f>_xlfn.STDEV.P($E$1:E2280)</f>
        <v>132.60638027403789</v>
      </c>
    </row>
    <row r="521" spans="1:8" x14ac:dyDescent="0.25">
      <c r="A521" t="s">
        <v>3635</v>
      </c>
      <c r="B521">
        <v>185.04</v>
      </c>
      <c r="C521">
        <v>188.69</v>
      </c>
      <c r="D521">
        <v>182</v>
      </c>
      <c r="E521">
        <v>187.91</v>
      </c>
      <c r="F521">
        <v>110612703</v>
      </c>
      <c r="G521">
        <f>AVERAGE($E$1:E2281)</f>
        <v>170.95282017543872</v>
      </c>
      <c r="H521">
        <f>_xlfn.STDEV.P($E$1:E2281)</f>
        <v>132.61642149044999</v>
      </c>
    </row>
    <row r="522" spans="1:8" x14ac:dyDescent="0.25">
      <c r="A522" t="s">
        <v>3636</v>
      </c>
      <c r="B522">
        <v>188.5</v>
      </c>
      <c r="C522">
        <v>189.88</v>
      </c>
      <c r="D522">
        <v>184.28</v>
      </c>
      <c r="E522">
        <v>188.86</v>
      </c>
      <c r="F522">
        <v>91843281</v>
      </c>
      <c r="G522">
        <f>AVERAGE($E$1:E2282)</f>
        <v>170.88522139412552</v>
      </c>
      <c r="H522">
        <f>_xlfn.STDEV.P($E$1:E2282)</f>
        <v>132.62663254687902</v>
      </c>
    </row>
    <row r="523" spans="1:8" x14ac:dyDescent="0.25">
      <c r="A523" t="s">
        <v>3637</v>
      </c>
      <c r="B523">
        <v>187</v>
      </c>
      <c r="C523">
        <v>193.97</v>
      </c>
      <c r="D523">
        <v>185.85</v>
      </c>
      <c r="E523">
        <v>187.29</v>
      </c>
      <c r="F523">
        <v>103221398</v>
      </c>
      <c r="G523">
        <f>AVERAGE($E$1:E2283)</f>
        <v>170.81768624014038</v>
      </c>
      <c r="H523">
        <f>_xlfn.STDEV.P($E$1:E2283)</f>
        <v>132.63679437269735</v>
      </c>
    </row>
    <row r="524" spans="1:8" x14ac:dyDescent="0.25">
      <c r="A524" t="s">
        <v>3638</v>
      </c>
      <c r="B524">
        <v>195.33</v>
      </c>
      <c r="C524">
        <v>196.36</v>
      </c>
      <c r="D524">
        <v>190.61</v>
      </c>
      <c r="E524">
        <v>191.59</v>
      </c>
      <c r="F524">
        <v>109982305</v>
      </c>
      <c r="G524">
        <f>AVERAGE($E$1:E2284)</f>
        <v>170.75014454664927</v>
      </c>
      <c r="H524">
        <f>_xlfn.STDEV.P($E$1:E2284)</f>
        <v>132.64698848657108</v>
      </c>
    </row>
    <row r="525" spans="1:8" x14ac:dyDescent="0.25">
      <c r="A525" t="s">
        <v>3639</v>
      </c>
      <c r="B525">
        <v>185.63</v>
      </c>
      <c r="C525">
        <v>191.48</v>
      </c>
      <c r="D525">
        <v>183.67</v>
      </c>
      <c r="E525">
        <v>190.93</v>
      </c>
      <c r="F525">
        <v>125013102</v>
      </c>
      <c r="G525">
        <f>AVERAGE($E$1:E2285)</f>
        <v>170.68274080560434</v>
      </c>
      <c r="H525">
        <f>_xlfn.STDEV.P($E$1:E2285)</f>
        <v>132.65704707590129</v>
      </c>
    </row>
    <row r="526" spans="1:8" x14ac:dyDescent="0.25">
      <c r="A526" t="s">
        <v>3640</v>
      </c>
      <c r="B526">
        <v>185.5</v>
      </c>
      <c r="C526">
        <v>186.78</v>
      </c>
      <c r="D526">
        <v>182.1</v>
      </c>
      <c r="E526">
        <v>183.25</v>
      </c>
      <c r="F526">
        <v>107343203</v>
      </c>
      <c r="G526">
        <f>AVERAGE($E$1:E2286)</f>
        <v>170.61535667396075</v>
      </c>
      <c r="H526">
        <f>_xlfn.STDEV.P($E$1:E2286)</f>
        <v>132.66710757828398</v>
      </c>
    </row>
    <row r="527" spans="1:8" x14ac:dyDescent="0.25">
      <c r="A527" t="s">
        <v>3641</v>
      </c>
      <c r="B527">
        <v>189.7</v>
      </c>
      <c r="C527">
        <v>193</v>
      </c>
      <c r="D527">
        <v>180.06</v>
      </c>
      <c r="E527">
        <v>182.63</v>
      </c>
      <c r="F527">
        <v>198076797</v>
      </c>
      <c r="G527">
        <f>AVERAGE($E$1:E2287)</f>
        <v>170.54809711286103</v>
      </c>
      <c r="H527">
        <f>_xlfn.STDEV.P($E$1:E2287)</f>
        <v>132.67704829370234</v>
      </c>
    </row>
    <row r="528" spans="1:8" x14ac:dyDescent="0.25">
      <c r="A528" t="s">
        <v>3642</v>
      </c>
      <c r="B528">
        <v>211.88</v>
      </c>
      <c r="C528">
        <v>212.73</v>
      </c>
      <c r="D528">
        <v>206.77</v>
      </c>
      <c r="E528">
        <v>207.83</v>
      </c>
      <c r="F528">
        <v>123369906</v>
      </c>
      <c r="G528">
        <f>AVERAGE($E$1:E2288)</f>
        <v>170.48088325317022</v>
      </c>
      <c r="H528">
        <f>_xlfn.STDEV.P($E$1:E2288)</f>
        <v>132.68696071134565</v>
      </c>
    </row>
    <row r="529" spans="1:8" x14ac:dyDescent="0.25">
      <c r="A529" t="s">
        <v>3643</v>
      </c>
      <c r="B529">
        <v>211.3</v>
      </c>
      <c r="C529">
        <v>215.65</v>
      </c>
      <c r="D529">
        <v>207.75</v>
      </c>
      <c r="E529">
        <v>209.14</v>
      </c>
      <c r="F529">
        <v>106605906</v>
      </c>
      <c r="G529">
        <f>AVERAGE($E$1:E2289)</f>
        <v>170.41378496503512</v>
      </c>
      <c r="H529">
        <f>_xlfn.STDEV.P($E$1:E2289)</f>
        <v>132.69676399039949</v>
      </c>
    </row>
    <row r="530" spans="1:8" x14ac:dyDescent="0.25">
      <c r="A530" t="s">
        <v>3644</v>
      </c>
      <c r="B530">
        <v>212.26</v>
      </c>
      <c r="C530">
        <v>217.8</v>
      </c>
      <c r="D530">
        <v>206.27</v>
      </c>
      <c r="E530">
        <v>208.8</v>
      </c>
      <c r="F530">
        <v>117952492</v>
      </c>
      <c r="G530">
        <f>AVERAGE($E$1:E2290)</f>
        <v>170.34674967234614</v>
      </c>
      <c r="H530">
        <f>_xlfn.STDEV.P($E$1:E2290)</f>
        <v>132.70651904992329</v>
      </c>
    </row>
    <row r="531" spans="1:8" x14ac:dyDescent="0.25">
      <c r="A531" t="s">
        <v>3645</v>
      </c>
      <c r="B531">
        <v>209.99</v>
      </c>
      <c r="C531">
        <v>213.19</v>
      </c>
      <c r="D531">
        <v>207.56</v>
      </c>
      <c r="E531">
        <v>212.19</v>
      </c>
      <c r="F531">
        <v>102260305</v>
      </c>
      <c r="G531">
        <f>AVERAGE($E$1:E2291)</f>
        <v>170.27960698689972</v>
      </c>
      <c r="H531">
        <f>_xlfn.STDEV.P($E$1:E2291)</f>
        <v>132.71642298318855</v>
      </c>
    </row>
    <row r="532" spans="1:8" x14ac:dyDescent="0.25">
      <c r="A532" t="s">
        <v>3646</v>
      </c>
      <c r="B532">
        <v>216.88</v>
      </c>
      <c r="C532">
        <v>217.45</v>
      </c>
      <c r="D532">
        <v>208.74</v>
      </c>
      <c r="E532">
        <v>211.88</v>
      </c>
      <c r="F532">
        <v>108595398</v>
      </c>
      <c r="G532">
        <f>AVERAGE($E$1:E2292)</f>
        <v>170.2124050632913</v>
      </c>
      <c r="H532">
        <f>_xlfn.STDEV.P($E$1:E2292)</f>
        <v>132.72642013796661</v>
      </c>
    </row>
    <row r="533" spans="1:8" x14ac:dyDescent="0.25">
      <c r="A533" t="s">
        <v>3647</v>
      </c>
      <c r="B533">
        <v>214.86</v>
      </c>
      <c r="C533">
        <v>215.67</v>
      </c>
      <c r="D533">
        <v>212.01</v>
      </c>
      <c r="E533">
        <v>215.55</v>
      </c>
      <c r="F533">
        <v>103164398</v>
      </c>
      <c r="G533">
        <f>AVERAGE($E$1:E2293)</f>
        <v>170.14523123909265</v>
      </c>
      <c r="H533">
        <f>_xlfn.STDEV.P($E$1:E2293)</f>
        <v>132.73640924007384</v>
      </c>
    </row>
    <row r="534" spans="1:8" x14ac:dyDescent="0.25">
      <c r="A534" t="s">
        <v>3648</v>
      </c>
      <c r="B534">
        <v>215.1</v>
      </c>
      <c r="C534">
        <v>223.49</v>
      </c>
      <c r="D534">
        <v>212.18</v>
      </c>
      <c r="E534">
        <v>219.91</v>
      </c>
      <c r="F534">
        <v>115355000</v>
      </c>
      <c r="G534">
        <f>AVERAGE($E$1:E2294)</f>
        <v>170.07795900566958</v>
      </c>
      <c r="H534">
        <f>_xlfn.STDEV.P($E$1:E2294)</f>
        <v>132.74653707689916</v>
      </c>
    </row>
    <row r="535" spans="1:8" x14ac:dyDescent="0.25">
      <c r="A535" t="s">
        <v>3649</v>
      </c>
      <c r="B535">
        <v>220.08</v>
      </c>
      <c r="C535">
        <v>225.34</v>
      </c>
      <c r="D535">
        <v>217.15</v>
      </c>
      <c r="E535">
        <v>218.89</v>
      </c>
      <c r="F535">
        <v>123043797</v>
      </c>
      <c r="G535">
        <f>AVERAGE($E$1:E2295)</f>
        <v>170.01066695728002</v>
      </c>
      <c r="H535">
        <f>_xlfn.STDEV.P($E$1:E2295)</f>
        <v>132.75671241364955</v>
      </c>
    </row>
    <row r="536" spans="1:8" x14ac:dyDescent="0.25">
      <c r="A536" t="s">
        <v>3650</v>
      </c>
      <c r="B536">
        <v>230.57</v>
      </c>
      <c r="C536">
        <v>230.93</v>
      </c>
      <c r="D536">
        <v>225.37</v>
      </c>
      <c r="E536">
        <v>227.22</v>
      </c>
      <c r="F536">
        <v>105873602</v>
      </c>
      <c r="G536">
        <f>AVERAGE($E$1:E2296)</f>
        <v>169.94349455337706</v>
      </c>
      <c r="H536">
        <f>_xlfn.STDEV.P($E$1:E2296)</f>
        <v>132.76677320892853</v>
      </c>
    </row>
    <row r="537" spans="1:8" x14ac:dyDescent="0.25">
      <c r="A537" t="s">
        <v>3651</v>
      </c>
      <c r="B537">
        <v>235.1</v>
      </c>
      <c r="C537">
        <v>235.5</v>
      </c>
      <c r="D537">
        <v>231.29</v>
      </c>
      <c r="E537">
        <v>233.94</v>
      </c>
      <c r="F537">
        <v>91628492</v>
      </c>
      <c r="G537">
        <f>AVERAGE($E$1:E2297)</f>
        <v>169.87614547038342</v>
      </c>
      <c r="H537">
        <f>_xlfn.STDEV.P($E$1:E2297)</f>
        <v>132.77706385013789</v>
      </c>
    </row>
    <row r="538" spans="1:8" x14ac:dyDescent="0.25">
      <c r="A538" t="s">
        <v>3652</v>
      </c>
      <c r="B538">
        <v>238.11</v>
      </c>
      <c r="C538">
        <v>238.96</v>
      </c>
      <c r="D538">
        <v>232.04</v>
      </c>
      <c r="E538">
        <v>234.96</v>
      </c>
      <c r="F538">
        <v>96705664</v>
      </c>
      <c r="G538">
        <f>AVERAGE($E$1:E2298)</f>
        <v>169.80885938180251</v>
      </c>
      <c r="H538">
        <f>_xlfn.STDEV.P($E$1:E2298)</f>
        <v>132.78730555513198</v>
      </c>
    </row>
    <row r="539" spans="1:8" x14ac:dyDescent="0.25">
      <c r="A539" t="s">
        <v>3653</v>
      </c>
      <c r="B539">
        <v>236.14</v>
      </c>
      <c r="C539">
        <v>241.25</v>
      </c>
      <c r="D539">
        <v>235.3</v>
      </c>
      <c r="E539">
        <v>240.45</v>
      </c>
      <c r="F539">
        <v>85166578</v>
      </c>
      <c r="G539">
        <f>AVERAGE($E$1:E2299)</f>
        <v>169.74163185378606</v>
      </c>
      <c r="H539">
        <f>_xlfn.STDEV.P($E$1:E2299)</f>
        <v>132.79750350956459</v>
      </c>
    </row>
    <row r="540" spans="1:8" x14ac:dyDescent="0.25">
      <c r="A540" t="s">
        <v>3654</v>
      </c>
      <c r="B540">
        <v>236.86</v>
      </c>
      <c r="C540">
        <v>240.12</v>
      </c>
      <c r="D540">
        <v>234.9</v>
      </c>
      <c r="E540">
        <v>237.49</v>
      </c>
      <c r="F540">
        <v>92488945</v>
      </c>
      <c r="G540">
        <f>AVERAGE($E$1:E2300)</f>
        <v>169.67450630709018</v>
      </c>
      <c r="H540">
        <f>_xlfn.STDEV.P($E$1:E2300)</f>
        <v>132.80760728615289</v>
      </c>
    </row>
    <row r="541" spans="1:8" x14ac:dyDescent="0.25">
      <c r="A541" t="s">
        <v>3655</v>
      </c>
      <c r="B541">
        <v>239.25</v>
      </c>
      <c r="C541">
        <v>242.7</v>
      </c>
      <c r="D541">
        <v>237.73</v>
      </c>
      <c r="E541">
        <v>237.93</v>
      </c>
      <c r="F541">
        <v>102629297</v>
      </c>
      <c r="G541">
        <f>AVERAGE($E$1:E2301)</f>
        <v>169.60737391304363</v>
      </c>
      <c r="H541">
        <f>_xlfn.STDEV.P($E$1:E2301)</f>
        <v>132.81774337584412</v>
      </c>
    </row>
    <row r="542" spans="1:8" x14ac:dyDescent="0.25">
      <c r="A542" t="s">
        <v>3656</v>
      </c>
      <c r="B542">
        <v>244.98</v>
      </c>
      <c r="C542">
        <v>245.68</v>
      </c>
      <c r="D542">
        <v>236.32</v>
      </c>
      <c r="E542">
        <v>238.45</v>
      </c>
      <c r="F542">
        <v>121082602</v>
      </c>
      <c r="G542">
        <f>AVERAGE($E$1:E2302)</f>
        <v>169.54023468057383</v>
      </c>
      <c r="H542">
        <f>_xlfn.STDEV.P($E$1:E2302)</f>
        <v>132.82791174712452</v>
      </c>
    </row>
    <row r="543" spans="1:8" x14ac:dyDescent="0.25">
      <c r="A543" t="s">
        <v>3657</v>
      </c>
      <c r="B543">
        <v>250.08</v>
      </c>
      <c r="C543">
        <v>251.25</v>
      </c>
      <c r="D543">
        <v>244.41</v>
      </c>
      <c r="E543">
        <v>248.42</v>
      </c>
      <c r="F543">
        <v>104654203</v>
      </c>
      <c r="G543">
        <f>AVERAGE($E$1:E2303)</f>
        <v>169.47315812337115</v>
      </c>
      <c r="H543">
        <f>_xlfn.STDEV.P($E$1:E2303)</f>
        <v>132.83803156979647</v>
      </c>
    </row>
    <row r="544" spans="1:8" x14ac:dyDescent="0.25">
      <c r="A544" t="s">
        <v>3658</v>
      </c>
      <c r="B544">
        <v>248.48</v>
      </c>
      <c r="C544">
        <v>248.48</v>
      </c>
      <c r="D544">
        <v>248.48</v>
      </c>
      <c r="E544">
        <v>248.48</v>
      </c>
      <c r="F544">
        <v>0</v>
      </c>
      <c r="G544">
        <f>AVERAGE($E$1:E2304)</f>
        <v>169.40585323491112</v>
      </c>
      <c r="H544">
        <f>_xlfn.STDEV.P($E$1:E2304)</f>
        <v>132.8484415294495</v>
      </c>
    </row>
    <row r="545" spans="1:8" x14ac:dyDescent="0.25">
      <c r="A545" t="s">
        <v>3156</v>
      </c>
      <c r="B545">
        <v>255.1</v>
      </c>
      <c r="C545">
        <v>255.19</v>
      </c>
      <c r="D545">
        <v>247.43</v>
      </c>
      <c r="E545">
        <v>248.48</v>
      </c>
      <c r="F545">
        <v>100891602</v>
      </c>
      <c r="G545">
        <f>AVERAGE($E$1:E2305)</f>
        <v>169.33851128472236</v>
      </c>
      <c r="H545">
        <f>_xlfn.STDEV.P($E$1:E2305)</f>
        <v>132.85891897012615</v>
      </c>
    </row>
    <row r="546" spans="1:8" x14ac:dyDescent="0.25">
      <c r="A546" t="s">
        <v>3157</v>
      </c>
      <c r="B546">
        <v>263.66000000000003</v>
      </c>
      <c r="C546">
        <v>265.13</v>
      </c>
      <c r="D546">
        <v>252.71</v>
      </c>
      <c r="E546">
        <v>253.18</v>
      </c>
      <c r="F546">
        <v>113619906</v>
      </c>
      <c r="G546">
        <f>AVERAGE($E$1:E2306)</f>
        <v>169.27125379609558</v>
      </c>
      <c r="H546">
        <f>_xlfn.STDEV.P($E$1:E2306)</f>
        <v>132.86932204396822</v>
      </c>
    </row>
    <row r="547" spans="1:8" x14ac:dyDescent="0.25">
      <c r="A547" t="s">
        <v>3158</v>
      </c>
      <c r="B547">
        <v>258.35000000000002</v>
      </c>
      <c r="C547">
        <v>263.33999999999997</v>
      </c>
      <c r="D547">
        <v>257.52</v>
      </c>
      <c r="E547">
        <v>261.44</v>
      </c>
      <c r="F547">
        <v>106494398</v>
      </c>
      <c r="G547">
        <f>AVERAGE($E$1:E2307)</f>
        <v>169.2042020815266</v>
      </c>
      <c r="H547">
        <f>_xlfn.STDEV.P($E$1:E2307)</f>
        <v>132.87950960362065</v>
      </c>
    </row>
    <row r="548" spans="1:8" x14ac:dyDescent="0.25">
      <c r="A548" t="s">
        <v>3159</v>
      </c>
      <c r="B548">
        <v>254.49</v>
      </c>
      <c r="C548">
        <v>257.97000000000003</v>
      </c>
      <c r="D548">
        <v>252.91</v>
      </c>
      <c r="E548">
        <v>256.61</v>
      </c>
      <c r="F548">
        <v>86892383</v>
      </c>
      <c r="G548">
        <f>AVERAGE($E$1:E2308)</f>
        <v>169.13720416124855</v>
      </c>
      <c r="H548">
        <f>_xlfn.STDEV.P($E$1:E2308)</f>
        <v>132.8896588026098</v>
      </c>
    </row>
    <row r="549" spans="1:8" x14ac:dyDescent="0.25">
      <c r="A549" t="s">
        <v>3160</v>
      </c>
      <c r="B549">
        <v>256.76</v>
      </c>
      <c r="C549">
        <v>258.22000000000003</v>
      </c>
      <c r="D549">
        <v>251.37</v>
      </c>
      <c r="E549">
        <v>252.54</v>
      </c>
      <c r="F549">
        <v>93370086</v>
      </c>
      <c r="G549">
        <f>AVERAGE($E$1:E2309)</f>
        <v>169.07008232235717</v>
      </c>
      <c r="H549">
        <f>_xlfn.STDEV.P($E$1:E2309)</f>
        <v>132.89997644546349</v>
      </c>
    </row>
    <row r="550" spans="1:8" x14ac:dyDescent="0.25">
      <c r="A550" t="s">
        <v>3161</v>
      </c>
      <c r="B550">
        <v>251.9</v>
      </c>
      <c r="C550">
        <v>254.8</v>
      </c>
      <c r="D550">
        <v>248.55</v>
      </c>
      <c r="E550">
        <v>254.5</v>
      </c>
      <c r="F550">
        <v>109594203</v>
      </c>
      <c r="G550">
        <f>AVERAGE($E$1:E2310)</f>
        <v>169.00288003464721</v>
      </c>
      <c r="H550">
        <f>_xlfn.STDEV.P($E$1:E2310)</f>
        <v>132.91041205989677</v>
      </c>
    </row>
    <row r="551" spans="1:8" x14ac:dyDescent="0.25">
      <c r="A551" t="s">
        <v>3162</v>
      </c>
      <c r="B551">
        <v>256.41000000000003</v>
      </c>
      <c r="C551">
        <v>259.83999999999997</v>
      </c>
      <c r="D551">
        <v>247</v>
      </c>
      <c r="E551">
        <v>247.14</v>
      </c>
      <c r="F551">
        <v>125097000</v>
      </c>
      <c r="G551">
        <f>AVERAGE($E$1:E2311)</f>
        <v>168.93571428571443</v>
      </c>
      <c r="H551">
        <f>_xlfn.STDEV.P($E$1:E2311)</f>
        <v>132.92082913913583</v>
      </c>
    </row>
    <row r="552" spans="1:8" x14ac:dyDescent="0.25">
      <c r="A552" t="s">
        <v>3163</v>
      </c>
      <c r="B552">
        <v>253.48</v>
      </c>
      <c r="C552">
        <v>258.33999999999997</v>
      </c>
      <c r="D552">
        <v>253.01</v>
      </c>
      <c r="E552">
        <v>257.22000000000003</v>
      </c>
      <c r="F552">
        <v>106737398</v>
      </c>
      <c r="G552">
        <f>AVERAGE($E$1:E2312)</f>
        <v>168.86863695369985</v>
      </c>
      <c r="H552">
        <f>_xlfn.STDEV.P($E$1:E2312)</f>
        <v>132.93116718048023</v>
      </c>
    </row>
    <row r="553" spans="1:8" x14ac:dyDescent="0.25">
      <c r="A553" t="s">
        <v>3164</v>
      </c>
      <c r="B553">
        <v>253.78</v>
      </c>
      <c r="C553">
        <v>258.74</v>
      </c>
      <c r="D553">
        <v>251.36</v>
      </c>
      <c r="E553">
        <v>252.08</v>
      </c>
      <c r="F553">
        <v>116416492</v>
      </c>
      <c r="G553">
        <f>AVERAGE($E$1:E2313)</f>
        <v>168.80144463667835</v>
      </c>
      <c r="H553">
        <f>_xlfn.STDEV.P($E$1:E2313)</f>
        <v>132.94166349854683</v>
      </c>
    </row>
    <row r="554" spans="1:8" x14ac:dyDescent="0.25">
      <c r="A554" t="s">
        <v>3165</v>
      </c>
      <c r="B554">
        <v>251.21</v>
      </c>
      <c r="C554">
        <v>254.13</v>
      </c>
      <c r="D554">
        <v>248.3</v>
      </c>
      <c r="E554">
        <v>253.5</v>
      </c>
      <c r="F554">
        <v>135932797</v>
      </c>
      <c r="G554">
        <f>AVERAGE($E$1:E2314)</f>
        <v>168.73430177258987</v>
      </c>
      <c r="H554">
        <f>_xlfn.STDEV.P($E$1:E2314)</f>
        <v>132.952126094269</v>
      </c>
    </row>
    <row r="555" spans="1:8" x14ac:dyDescent="0.25">
      <c r="A555" t="s">
        <v>3166</v>
      </c>
      <c r="B555">
        <v>241.22</v>
      </c>
      <c r="C555">
        <v>253.88</v>
      </c>
      <c r="D555">
        <v>240.79</v>
      </c>
      <c r="E555">
        <v>251.05</v>
      </c>
      <c r="F555">
        <v>160829203</v>
      </c>
      <c r="G555">
        <f>AVERAGE($E$1:E2315)</f>
        <v>168.66707433016435</v>
      </c>
      <c r="H555">
        <f>_xlfn.STDEV.P($E$1:E2315)</f>
        <v>132.96271156615279</v>
      </c>
    </row>
    <row r="556" spans="1:8" x14ac:dyDescent="0.25">
      <c r="A556" t="s">
        <v>3167</v>
      </c>
      <c r="B556">
        <v>234.19</v>
      </c>
      <c r="C556">
        <v>240.3</v>
      </c>
      <c r="D556">
        <v>228.2</v>
      </c>
      <c r="E556">
        <v>239.29</v>
      </c>
      <c r="F556">
        <v>146286297</v>
      </c>
      <c r="G556">
        <f>AVERAGE($E$1:E2316)</f>
        <v>168.59993952483816</v>
      </c>
      <c r="H556">
        <f>_xlfn.STDEV.P($E$1:E2316)</f>
        <v>132.97321272421544</v>
      </c>
    </row>
    <row r="557" spans="1:8" x14ac:dyDescent="0.25">
      <c r="A557" t="s">
        <v>3168</v>
      </c>
      <c r="B557">
        <v>238.55</v>
      </c>
      <c r="C557">
        <v>238.99</v>
      </c>
      <c r="D557">
        <v>233.87</v>
      </c>
      <c r="E557">
        <v>237.01</v>
      </c>
      <c r="F557">
        <v>95328312</v>
      </c>
      <c r="G557">
        <f>AVERAGE($E$1:E2317)</f>
        <v>168.5328454231435</v>
      </c>
      <c r="H557">
        <f>_xlfn.STDEV.P($E$1:E2317)</f>
        <v>132.98369030750254</v>
      </c>
    </row>
    <row r="558" spans="1:8" x14ac:dyDescent="0.25">
      <c r="A558" t="s">
        <v>3169</v>
      </c>
      <c r="B558">
        <v>242.74</v>
      </c>
      <c r="C558">
        <v>243.44</v>
      </c>
      <c r="D558">
        <v>237.45</v>
      </c>
      <c r="E558">
        <v>239.74</v>
      </c>
      <c r="F558">
        <v>97913891</v>
      </c>
      <c r="G558">
        <f>AVERAGE($E$1:E2318)</f>
        <v>168.4656452309022</v>
      </c>
      <c r="H558">
        <f>_xlfn.STDEV.P($E$1:E2318)</f>
        <v>132.99431590970448</v>
      </c>
    </row>
    <row r="559" spans="1:8" x14ac:dyDescent="0.25">
      <c r="A559" t="s">
        <v>3170</v>
      </c>
      <c r="B559">
        <v>240.27</v>
      </c>
      <c r="C559">
        <v>245.27</v>
      </c>
      <c r="D559">
        <v>239.27</v>
      </c>
      <c r="E559">
        <v>243.84</v>
      </c>
      <c r="F559">
        <v>103126797</v>
      </c>
      <c r="G559">
        <f>AVERAGE($E$1:E2319)</f>
        <v>168.39849439171715</v>
      </c>
      <c r="H559">
        <f>_xlfn.STDEV.P($E$1:E2319)</f>
        <v>133.00490768003243</v>
      </c>
    </row>
    <row r="560" spans="1:8" x14ac:dyDescent="0.25">
      <c r="A560" t="s">
        <v>3171</v>
      </c>
      <c r="B560">
        <v>241.55</v>
      </c>
      <c r="C560">
        <v>244.08</v>
      </c>
      <c r="D560">
        <v>236.98</v>
      </c>
      <c r="E560">
        <v>242.64</v>
      </c>
      <c r="F560">
        <v>107142305</v>
      </c>
      <c r="G560">
        <f>AVERAGE($E$1:E2320)</f>
        <v>168.33140577835289</v>
      </c>
      <c r="H560">
        <f>_xlfn.STDEV.P($E$1:E2320)</f>
        <v>133.01545057537928</v>
      </c>
    </row>
    <row r="561" spans="1:8" x14ac:dyDescent="0.25">
      <c r="A561" t="s">
        <v>3172</v>
      </c>
      <c r="B561">
        <v>242.92</v>
      </c>
      <c r="C561">
        <v>246.57</v>
      </c>
      <c r="D561">
        <v>239.17</v>
      </c>
      <c r="E561">
        <v>239.37</v>
      </c>
      <c r="F561">
        <v>126436203</v>
      </c>
      <c r="G561">
        <f>AVERAGE($E$1:E2321)</f>
        <v>168.26440086206912</v>
      </c>
      <c r="H561">
        <f>_xlfn.STDEV.P($E$1:E2321)</f>
        <v>133.02591954196723</v>
      </c>
    </row>
    <row r="562" spans="1:8" x14ac:dyDescent="0.25">
      <c r="A562" t="s">
        <v>3173</v>
      </c>
      <c r="B562">
        <v>233.87</v>
      </c>
      <c r="C562">
        <v>246.66</v>
      </c>
      <c r="D562">
        <v>233.7</v>
      </c>
      <c r="E562">
        <v>238.72</v>
      </c>
      <c r="F562">
        <v>137971109</v>
      </c>
      <c r="G562">
        <f>AVERAGE($E$1:E2322)</f>
        <v>168.19724256785886</v>
      </c>
      <c r="H562">
        <f>_xlfn.STDEV.P($E$1:E2322)</f>
        <v>133.03659182298099</v>
      </c>
    </row>
    <row r="563" spans="1:8" x14ac:dyDescent="0.25">
      <c r="A563" t="s">
        <v>3174</v>
      </c>
      <c r="B563">
        <v>235.75</v>
      </c>
      <c r="C563">
        <v>239.37</v>
      </c>
      <c r="D563">
        <v>233.29</v>
      </c>
      <c r="E563">
        <v>235.58</v>
      </c>
      <c r="F563">
        <v>104099797</v>
      </c>
      <c r="G563">
        <f>AVERAGE($E$1:E2323)</f>
        <v>168.1301679586565</v>
      </c>
      <c r="H563">
        <f>_xlfn.STDEV.P($E$1:E2323)</f>
        <v>133.04718995970345</v>
      </c>
    </row>
    <row r="564" spans="1:8" x14ac:dyDescent="0.25">
      <c r="A564" t="s">
        <v>3175</v>
      </c>
      <c r="B564">
        <v>233.14</v>
      </c>
      <c r="C564">
        <v>240.19</v>
      </c>
      <c r="D564">
        <v>231.9</v>
      </c>
      <c r="E564">
        <v>238.83</v>
      </c>
      <c r="F564">
        <v>121331695</v>
      </c>
      <c r="G564">
        <f>AVERAGE($E$1:E2324)</f>
        <v>168.06300043047798</v>
      </c>
      <c r="H564">
        <f>_xlfn.STDEV.P($E$1:E2324)</f>
        <v>133.0579207657839</v>
      </c>
    </row>
    <row r="565" spans="1:8" x14ac:dyDescent="0.25">
      <c r="A565" t="s">
        <v>3176</v>
      </c>
      <c r="B565">
        <v>245.14</v>
      </c>
      <c r="C565">
        <v>245.22</v>
      </c>
      <c r="D565">
        <v>236.91</v>
      </c>
      <c r="E565">
        <v>240.08</v>
      </c>
      <c r="F565">
        <v>132353203</v>
      </c>
      <c r="G565">
        <f>AVERAGE($E$1:E2325)</f>
        <v>167.995903614458</v>
      </c>
      <c r="H565">
        <f>_xlfn.STDEV.P($E$1:E2325)</f>
        <v>133.0685924914678</v>
      </c>
    </row>
    <row r="566" spans="1:8" x14ac:dyDescent="0.25">
      <c r="A566" t="s">
        <v>3177</v>
      </c>
      <c r="B566">
        <v>249.21</v>
      </c>
      <c r="C566">
        <v>252.75</v>
      </c>
      <c r="D566">
        <v>242.76</v>
      </c>
      <c r="E566">
        <v>244.14</v>
      </c>
      <c r="F566">
        <v>135401297</v>
      </c>
      <c r="G566">
        <f>AVERAGE($E$1:E2326)</f>
        <v>167.92907956989265</v>
      </c>
      <c r="H566">
        <f>_xlfn.STDEV.P($E$1:E2326)</f>
        <v>133.0789690320629</v>
      </c>
    </row>
    <row r="567" spans="1:8" x14ac:dyDescent="0.25">
      <c r="A567" t="s">
        <v>3178</v>
      </c>
      <c r="B567">
        <v>236.68</v>
      </c>
      <c r="C567">
        <v>247</v>
      </c>
      <c r="D567">
        <v>234.01</v>
      </c>
      <c r="E567">
        <v>246.72</v>
      </c>
      <c r="F567">
        <v>148549906</v>
      </c>
      <c r="G567">
        <f>AVERAGE($E$1:E2327)</f>
        <v>167.86231728288925</v>
      </c>
      <c r="H567">
        <f>_xlfn.STDEV.P($E$1:E2327)</f>
        <v>133.08929731906073</v>
      </c>
    </row>
    <row r="568" spans="1:8" x14ac:dyDescent="0.25">
      <c r="A568" t="s">
        <v>3179</v>
      </c>
      <c r="B568">
        <v>236.89</v>
      </c>
      <c r="C568">
        <v>238.33</v>
      </c>
      <c r="D568">
        <v>232.1</v>
      </c>
      <c r="E568">
        <v>236.08</v>
      </c>
      <c r="F568">
        <v>112031797</v>
      </c>
      <c r="G568">
        <f>AVERAGE($E$1:E2328)</f>
        <v>167.7957971637303</v>
      </c>
      <c r="H568">
        <f>_xlfn.STDEV.P($E$1:E2328)</f>
        <v>133.09936737383208</v>
      </c>
    </row>
    <row r="569" spans="1:8" x14ac:dyDescent="0.25">
      <c r="A569" t="s">
        <v>3180</v>
      </c>
      <c r="B569">
        <v>233.75</v>
      </c>
      <c r="C569">
        <v>238.75</v>
      </c>
      <c r="D569">
        <v>232.33</v>
      </c>
      <c r="E569">
        <v>235.45</v>
      </c>
      <c r="F569">
        <v>65125199</v>
      </c>
      <c r="G569">
        <f>AVERAGE($E$1:E2329)</f>
        <v>167.72935137457063</v>
      </c>
      <c r="H569">
        <f>_xlfn.STDEV.P($E$1:E2329)</f>
        <v>133.10937485528424</v>
      </c>
    </row>
    <row r="570" spans="1:8" x14ac:dyDescent="0.25">
      <c r="A570" t="s">
        <v>3181</v>
      </c>
      <c r="B570">
        <v>242.04</v>
      </c>
      <c r="C570">
        <v>244.01</v>
      </c>
      <c r="D570">
        <v>231.4</v>
      </c>
      <c r="E570">
        <v>234.21</v>
      </c>
      <c r="F570">
        <v>118117102</v>
      </c>
      <c r="G570">
        <f>AVERAGE($E$1:E2330)</f>
        <v>167.66286389008175</v>
      </c>
      <c r="H570">
        <f>_xlfn.STDEV.P($E$1:E2330)</f>
        <v>133.11945460886611</v>
      </c>
    </row>
    <row r="571" spans="1:8" x14ac:dyDescent="0.25">
      <c r="A571" t="s">
        <v>3182</v>
      </c>
      <c r="B571">
        <v>235.04</v>
      </c>
      <c r="C571">
        <v>243.62</v>
      </c>
      <c r="D571">
        <v>233.34</v>
      </c>
      <c r="E571">
        <v>241.2</v>
      </c>
      <c r="F571">
        <v>122288000</v>
      </c>
      <c r="G571">
        <f>AVERAGE($E$1:E2331)</f>
        <v>167.59637339055811</v>
      </c>
      <c r="H571">
        <f>_xlfn.STDEV.P($E$1:E2331)</f>
        <v>133.12956164600735</v>
      </c>
    </row>
    <row r="572" spans="1:8" x14ac:dyDescent="0.25">
      <c r="A572" t="s">
        <v>3183</v>
      </c>
      <c r="B572">
        <v>234.04</v>
      </c>
      <c r="C572">
        <v>237.1</v>
      </c>
      <c r="D572">
        <v>231.02</v>
      </c>
      <c r="E572">
        <v>235.6</v>
      </c>
      <c r="F572">
        <v>116562398</v>
      </c>
      <c r="G572">
        <f>AVERAGE($E$1:E2332)</f>
        <v>167.52975117975134</v>
      </c>
      <c r="H572">
        <f>_xlfn.STDEV.P($E$1:E2332)</f>
        <v>133.13984584887547</v>
      </c>
    </row>
    <row r="573" spans="1:8" x14ac:dyDescent="0.25">
      <c r="A573" t="s">
        <v>3184</v>
      </c>
      <c r="B573">
        <v>232</v>
      </c>
      <c r="C573">
        <v>237.39</v>
      </c>
      <c r="D573">
        <v>226.54</v>
      </c>
      <c r="E573">
        <v>234.3</v>
      </c>
      <c r="F573">
        <v>142766203</v>
      </c>
      <c r="G573">
        <f>AVERAGE($E$1:E2333)</f>
        <v>167.46319897084066</v>
      </c>
      <c r="H573">
        <f>_xlfn.STDEV.P($E$1:E2333)</f>
        <v>133.15007215666137</v>
      </c>
    </row>
    <row r="574" spans="1:8" x14ac:dyDescent="0.25">
      <c r="A574" t="s">
        <v>3185</v>
      </c>
      <c r="B574">
        <v>239.49</v>
      </c>
      <c r="C574">
        <v>240.88</v>
      </c>
      <c r="D574">
        <v>230.96</v>
      </c>
      <c r="E574">
        <v>233.59</v>
      </c>
      <c r="F574">
        <v>136816797</v>
      </c>
      <c r="G574">
        <f>AVERAGE($E$1:E2334)</f>
        <v>167.39681097299632</v>
      </c>
      <c r="H574">
        <f>_xlfn.STDEV.P($E$1:E2334)</f>
        <v>133.16013100759091</v>
      </c>
    </row>
    <row r="575" spans="1:8" x14ac:dyDescent="0.25">
      <c r="A575" t="s">
        <v>3186</v>
      </c>
      <c r="B575">
        <v>239.29</v>
      </c>
      <c r="C575">
        <v>246.7</v>
      </c>
      <c r="D575">
        <v>236.45</v>
      </c>
      <c r="E575">
        <v>242.84</v>
      </c>
      <c r="F575">
        <v>150354000</v>
      </c>
      <c r="G575">
        <f>AVERAGE($E$1:E2335)</f>
        <v>167.33034275921185</v>
      </c>
      <c r="H575">
        <f>_xlfn.STDEV.P($E$1:E2335)</f>
        <v>133.17030691309276</v>
      </c>
    </row>
    <row r="576" spans="1:8" x14ac:dyDescent="0.25">
      <c r="A576" t="s">
        <v>3187</v>
      </c>
      <c r="B576">
        <v>235.03</v>
      </c>
      <c r="C576">
        <v>238.14</v>
      </c>
      <c r="D576">
        <v>230.72</v>
      </c>
      <c r="E576">
        <v>237.41</v>
      </c>
      <c r="F576">
        <v>149771594</v>
      </c>
      <c r="G576">
        <f>AVERAGE($E$1:E2336)</f>
        <v>167.263927194861</v>
      </c>
      <c r="H576">
        <f>_xlfn.STDEV.P($E$1:E2336)</f>
        <v>133.18044518009151</v>
      </c>
    </row>
    <row r="577" spans="1:8" x14ac:dyDescent="0.25">
      <c r="A577" t="s">
        <v>3188</v>
      </c>
      <c r="B577">
        <v>215.6</v>
      </c>
      <c r="C577">
        <v>225.4</v>
      </c>
      <c r="D577">
        <v>211.61</v>
      </c>
      <c r="E577">
        <v>223.71</v>
      </c>
      <c r="F577">
        <v>140447594</v>
      </c>
      <c r="G577">
        <f>AVERAGE($E$1:E2337)</f>
        <v>167.1975042808221</v>
      </c>
      <c r="H577">
        <f>_xlfn.STDEV.P($E$1:E2337)</f>
        <v>133.19061565840499</v>
      </c>
    </row>
    <row r="578" spans="1:8" x14ac:dyDescent="0.25">
      <c r="A578" t="s">
        <v>3189</v>
      </c>
      <c r="B578">
        <v>210.03</v>
      </c>
      <c r="C578">
        <v>215.38</v>
      </c>
      <c r="D578">
        <v>205.69</v>
      </c>
      <c r="E578">
        <v>214.65</v>
      </c>
      <c r="F578">
        <v>131310094</v>
      </c>
      <c r="G578">
        <f>AVERAGE($E$1:E2338)</f>
        <v>167.13133932391972</v>
      </c>
      <c r="H578">
        <f>_xlfn.STDEV.P($E$1:E2338)</f>
        <v>133.2005098582224</v>
      </c>
    </row>
    <row r="579" spans="1:8" x14ac:dyDescent="0.25">
      <c r="A579" t="s">
        <v>3190</v>
      </c>
      <c r="B579">
        <v>219.75</v>
      </c>
      <c r="C579">
        <v>220.8</v>
      </c>
      <c r="D579">
        <v>206.68</v>
      </c>
      <c r="E579">
        <v>209.98</v>
      </c>
      <c r="F579">
        <v>142110500</v>
      </c>
      <c r="G579">
        <f>AVERAGE($E$1:E2339)</f>
        <v>167.06514114627905</v>
      </c>
      <c r="H579">
        <f>_xlfn.STDEV.P($E$1:E2339)</f>
        <v>133.21046628154878</v>
      </c>
    </row>
    <row r="580" spans="1:8" x14ac:dyDescent="0.25">
      <c r="A580" t="s">
        <v>3191</v>
      </c>
      <c r="B580">
        <v>223.15</v>
      </c>
      <c r="C580">
        <v>224.15</v>
      </c>
      <c r="D580">
        <v>217.64</v>
      </c>
      <c r="E580">
        <v>222.11</v>
      </c>
      <c r="F580">
        <v>106584797</v>
      </c>
      <c r="G580">
        <f>AVERAGE($E$1:E2340)</f>
        <v>166.99913210773852</v>
      </c>
      <c r="H580">
        <f>_xlfn.STDEV.P($E$1:E2340)</f>
        <v>133.22022690645204</v>
      </c>
    </row>
    <row r="581" spans="1:8" x14ac:dyDescent="0.25">
      <c r="A581" t="s">
        <v>3192</v>
      </c>
      <c r="B581">
        <v>219.98</v>
      </c>
      <c r="C581">
        <v>223.12</v>
      </c>
      <c r="D581">
        <v>215.72</v>
      </c>
      <c r="E581">
        <v>222.18</v>
      </c>
      <c r="F581">
        <v>116900094</v>
      </c>
      <c r="G581">
        <f>AVERAGE($E$1:E2341)</f>
        <v>166.93332051282067</v>
      </c>
      <c r="H581">
        <f>_xlfn.STDEV.P($E$1:E2341)</f>
        <v>133.22978269727838</v>
      </c>
    </row>
    <row r="582" spans="1:8" x14ac:dyDescent="0.25">
      <c r="A582" t="s">
        <v>3193</v>
      </c>
      <c r="B582">
        <v>223.98</v>
      </c>
      <c r="C582">
        <v>226.32</v>
      </c>
      <c r="D582">
        <v>215</v>
      </c>
      <c r="E582">
        <v>219.27</v>
      </c>
      <c r="F582">
        <v>117335797</v>
      </c>
      <c r="G582">
        <f>AVERAGE($E$1:E2342)</f>
        <v>166.86751388295616</v>
      </c>
      <c r="H582">
        <f>_xlfn.STDEV.P($E$1:E2342)</f>
        <v>133.23935639413835</v>
      </c>
    </row>
    <row r="583" spans="1:8" x14ac:dyDescent="0.25">
      <c r="A583" t="s">
        <v>3194</v>
      </c>
      <c r="B583">
        <v>221.15</v>
      </c>
      <c r="C583">
        <v>226.37</v>
      </c>
      <c r="D583">
        <v>218.4</v>
      </c>
      <c r="E583">
        <v>219.96</v>
      </c>
      <c r="F583">
        <v>119534797</v>
      </c>
      <c r="G583">
        <f>AVERAGE($E$1:E2343)</f>
        <v>166.80168659265601</v>
      </c>
      <c r="H583">
        <f>_xlfn.STDEV.P($E$1:E2343)</f>
        <v>133.24897760383448</v>
      </c>
    </row>
    <row r="584" spans="1:8" x14ac:dyDescent="0.25">
      <c r="A584" t="s">
        <v>3195</v>
      </c>
      <c r="B584">
        <v>212.97</v>
      </c>
      <c r="C584">
        <v>219.2</v>
      </c>
      <c r="D584">
        <v>211.45</v>
      </c>
      <c r="E584">
        <v>218.51</v>
      </c>
      <c r="F584">
        <v>125987602</v>
      </c>
      <c r="G584">
        <f>AVERAGE($E$1:E2344)</f>
        <v>166.73582586427673</v>
      </c>
      <c r="H584">
        <f>_xlfn.STDEV.P($E$1:E2344)</f>
        <v>133.25866110512027</v>
      </c>
    </row>
    <row r="585" spans="1:8" x14ac:dyDescent="0.25">
      <c r="A585" t="s">
        <v>3196</v>
      </c>
      <c r="B585">
        <v>204.04</v>
      </c>
      <c r="C585">
        <v>205.99</v>
      </c>
      <c r="D585">
        <v>197.85</v>
      </c>
      <c r="E585">
        <v>205.66</v>
      </c>
      <c r="F585">
        <v>121661695</v>
      </c>
      <c r="G585">
        <f>AVERAGE($E$1:E2345)</f>
        <v>166.67003839590461</v>
      </c>
      <c r="H585">
        <f>_xlfn.STDEV.P($E$1:E2345)</f>
        <v>133.26828339481344</v>
      </c>
    </row>
    <row r="586" spans="1:8" x14ac:dyDescent="0.25">
      <c r="A586" t="s">
        <v>3197</v>
      </c>
      <c r="B586">
        <v>196.12</v>
      </c>
      <c r="C586">
        <v>202.8</v>
      </c>
      <c r="D586">
        <v>194.07</v>
      </c>
      <c r="E586">
        <v>200.84</v>
      </c>
      <c r="F586">
        <v>118068305</v>
      </c>
      <c r="G586">
        <f>AVERAGE($E$1:E2346)</f>
        <v>166.60438805970165</v>
      </c>
      <c r="H586">
        <f>_xlfn.STDEV.P($E$1:E2346)</f>
        <v>133.27777074362803</v>
      </c>
    </row>
    <row r="587" spans="1:8" x14ac:dyDescent="0.25">
      <c r="A587" t="s">
        <v>3198</v>
      </c>
      <c r="B587">
        <v>209.28</v>
      </c>
      <c r="C587">
        <v>210.88</v>
      </c>
      <c r="D587">
        <v>194.67</v>
      </c>
      <c r="E587">
        <v>197.36</v>
      </c>
      <c r="F587">
        <v>136448188</v>
      </c>
      <c r="G587">
        <f>AVERAGE($E$1:E2347)</f>
        <v>166.53898976982114</v>
      </c>
      <c r="H587">
        <f>_xlfn.STDEV.P($E$1:E2347)</f>
        <v>133.28699109094467</v>
      </c>
    </row>
    <row r="588" spans="1:8" x14ac:dyDescent="0.25">
      <c r="A588" t="s">
        <v>3199</v>
      </c>
      <c r="B588">
        <v>210.6</v>
      </c>
      <c r="C588">
        <v>212.41</v>
      </c>
      <c r="D588">
        <v>205.77</v>
      </c>
      <c r="E588">
        <v>207.3</v>
      </c>
      <c r="F588">
        <v>94881172</v>
      </c>
      <c r="G588">
        <f>AVERAGE($E$1:E2348)</f>
        <v>166.47371112057962</v>
      </c>
      <c r="H588">
        <f>_xlfn.STDEV.P($E$1:E2348)</f>
        <v>133.29609743557239</v>
      </c>
    </row>
    <row r="589" spans="1:8" x14ac:dyDescent="0.25">
      <c r="A589" t="s">
        <v>3200</v>
      </c>
      <c r="B589">
        <v>211.32</v>
      </c>
      <c r="C589">
        <v>214.8</v>
      </c>
      <c r="D589">
        <v>204.88</v>
      </c>
      <c r="E589">
        <v>205.76</v>
      </c>
      <c r="F589">
        <v>115112602</v>
      </c>
      <c r="G589">
        <f>AVERAGE($E$1:E2349)</f>
        <v>166.4086030664397</v>
      </c>
      <c r="H589">
        <f>_xlfn.STDEV.P($E$1:E2349)</f>
        <v>133.30503154457998</v>
      </c>
    </row>
    <row r="590" spans="1:8" x14ac:dyDescent="0.25">
      <c r="A590" t="s">
        <v>3201</v>
      </c>
      <c r="B590">
        <v>215.88</v>
      </c>
      <c r="C590">
        <v>220.1</v>
      </c>
      <c r="D590">
        <v>212.2</v>
      </c>
      <c r="E590">
        <v>212.42</v>
      </c>
      <c r="F590">
        <v>107065102</v>
      </c>
      <c r="G590">
        <f>AVERAGE($E$1:E2350)</f>
        <v>166.34349936143056</v>
      </c>
      <c r="H590">
        <f>_xlfn.STDEV.P($E$1:E2350)</f>
        <v>133.31398424584918</v>
      </c>
    </row>
    <row r="591" spans="1:8" x14ac:dyDescent="0.25">
      <c r="A591" t="s">
        <v>3202</v>
      </c>
      <c r="B591">
        <v>216.5</v>
      </c>
      <c r="C591">
        <v>222.05</v>
      </c>
      <c r="D591">
        <v>214.11</v>
      </c>
      <c r="E591">
        <v>216.52</v>
      </c>
      <c r="F591">
        <v>118231102</v>
      </c>
      <c r="G591">
        <f>AVERAGE($E$1:E2351)</f>
        <v>166.27845531914909</v>
      </c>
      <c r="H591">
        <f>_xlfn.STDEV.P($E$1:E2351)</f>
        <v>133.3228921000138</v>
      </c>
    </row>
    <row r="592" spans="1:8" x14ac:dyDescent="0.25">
      <c r="A592" t="s">
        <v>3203</v>
      </c>
      <c r="B592">
        <v>210</v>
      </c>
      <c r="C592">
        <v>216.98</v>
      </c>
      <c r="D592">
        <v>202.51</v>
      </c>
      <c r="E592">
        <v>212.08</v>
      </c>
      <c r="F592">
        <v>150683391</v>
      </c>
      <c r="G592">
        <f>AVERAGE($E$1:E2352)</f>
        <v>166.2134793704808</v>
      </c>
      <c r="H592">
        <f>_xlfn.STDEV.P($E$1:E2352)</f>
        <v>133.33174547655295</v>
      </c>
    </row>
    <row r="593" spans="1:8" x14ac:dyDescent="0.25">
      <c r="A593" t="s">
        <v>3204</v>
      </c>
      <c r="B593">
        <v>217.01</v>
      </c>
      <c r="C593">
        <v>218.86</v>
      </c>
      <c r="D593">
        <v>210.42</v>
      </c>
      <c r="E593">
        <v>211.99</v>
      </c>
      <c r="F593">
        <v>138010094</v>
      </c>
      <c r="G593">
        <f>AVERAGE($E$1:E2353)</f>
        <v>166.14848214285732</v>
      </c>
      <c r="H593">
        <f>_xlfn.STDEV.P($E$1:E2353)</f>
        <v>133.34064676819978</v>
      </c>
    </row>
    <row r="594" spans="1:8" x14ac:dyDescent="0.25">
      <c r="A594" t="s">
        <v>3205</v>
      </c>
      <c r="B594">
        <v>225.95</v>
      </c>
      <c r="C594">
        <v>230.61</v>
      </c>
      <c r="D594">
        <v>216.78</v>
      </c>
      <c r="E594">
        <v>220.11</v>
      </c>
      <c r="F594">
        <v>170772703</v>
      </c>
      <c r="G594">
        <f>AVERAGE($E$1:E2354)</f>
        <v>166.08351041223986</v>
      </c>
      <c r="H594">
        <f>_xlfn.STDEV.P($E$1:E2354)</f>
        <v>133.34954234366793</v>
      </c>
    </row>
    <row r="595" spans="1:8" x14ac:dyDescent="0.25">
      <c r="A595" t="s">
        <v>3206</v>
      </c>
      <c r="B595">
        <v>252.7</v>
      </c>
      <c r="C595">
        <v>254.63</v>
      </c>
      <c r="D595">
        <v>242.08</v>
      </c>
      <c r="E595">
        <v>242.68</v>
      </c>
      <c r="F595">
        <v>125147797</v>
      </c>
      <c r="G595">
        <f>AVERAGE($E$1:E2355)</f>
        <v>166.01872132540373</v>
      </c>
      <c r="H595">
        <f>_xlfn.STDEV.P($E$1:E2355)</f>
        <v>133.35825232552475</v>
      </c>
    </row>
    <row r="596" spans="1:8" x14ac:dyDescent="0.25">
      <c r="A596" t="s">
        <v>3207</v>
      </c>
      <c r="B596">
        <v>250.1</v>
      </c>
      <c r="C596">
        <v>257.18</v>
      </c>
      <c r="D596">
        <v>247.08</v>
      </c>
      <c r="E596">
        <v>254.85</v>
      </c>
      <c r="F596">
        <v>93562914</v>
      </c>
      <c r="G596">
        <f>AVERAGE($E$1:E2356)</f>
        <v>165.95385987261164</v>
      </c>
      <c r="H596">
        <f>_xlfn.STDEV.P($E$1:E2356)</f>
        <v>133.36706860434592</v>
      </c>
    </row>
    <row r="597" spans="1:8" x14ac:dyDescent="0.25">
      <c r="A597" t="s">
        <v>3208</v>
      </c>
      <c r="B597">
        <v>250.05</v>
      </c>
      <c r="C597">
        <v>255.4</v>
      </c>
      <c r="D597">
        <v>248.48</v>
      </c>
      <c r="E597">
        <v>253.92</v>
      </c>
      <c r="F597">
        <v>88917188</v>
      </c>
      <c r="G597">
        <f>AVERAGE($E$1:E2357)</f>
        <v>165.88890916808168</v>
      </c>
      <c r="H597">
        <f>_xlfn.STDEV.P($E$1:E2357)</f>
        <v>133.37601063195501</v>
      </c>
    </row>
    <row r="598" spans="1:8" x14ac:dyDescent="0.25">
      <c r="A598" t="s">
        <v>3209</v>
      </c>
      <c r="B598">
        <v>258.89999999999998</v>
      </c>
      <c r="C598">
        <v>259.60000000000002</v>
      </c>
      <c r="D598">
        <v>250.22</v>
      </c>
      <c r="E598">
        <v>251.12</v>
      </c>
      <c r="F598">
        <v>102296797</v>
      </c>
      <c r="G598">
        <f>AVERAGE($E$1:E2358)</f>
        <v>165.82408570216393</v>
      </c>
      <c r="H598">
        <f>_xlfn.STDEV.P($E$1:E2358)</f>
        <v>133.38483025737781</v>
      </c>
    </row>
    <row r="599" spans="1:8" x14ac:dyDescent="0.25">
      <c r="A599" t="s">
        <v>3210</v>
      </c>
      <c r="B599">
        <v>262.92</v>
      </c>
      <c r="C599">
        <v>265.41000000000003</v>
      </c>
      <c r="D599">
        <v>256.63</v>
      </c>
      <c r="E599">
        <v>258.87</v>
      </c>
      <c r="F599">
        <v>111508094</v>
      </c>
      <c r="G599">
        <f>AVERAGE($E$1:E2359)</f>
        <v>165.7594232400341</v>
      </c>
      <c r="H599">
        <f>_xlfn.STDEV.P($E$1:E2359)</f>
        <v>133.39348912321285</v>
      </c>
    </row>
    <row r="600" spans="1:8" x14ac:dyDescent="0.25">
      <c r="A600" t="s">
        <v>3211</v>
      </c>
      <c r="B600">
        <v>266.2</v>
      </c>
      <c r="C600">
        <v>268.60000000000002</v>
      </c>
      <c r="D600">
        <v>260.89999999999998</v>
      </c>
      <c r="E600">
        <v>262.99</v>
      </c>
      <c r="F600">
        <v>103706305</v>
      </c>
      <c r="G600">
        <f>AVERAGE($E$1:E2360)</f>
        <v>165.69484951250547</v>
      </c>
      <c r="H600">
        <f>_xlfn.STDEV.P($E$1:E2360)</f>
        <v>133.40207006534834</v>
      </c>
    </row>
    <row r="601" spans="1:8" x14ac:dyDescent="0.25">
      <c r="A601" t="s">
        <v>3212</v>
      </c>
      <c r="B601">
        <v>257.75</v>
      </c>
      <c r="C601">
        <v>268.94</v>
      </c>
      <c r="D601">
        <v>257.64999999999998</v>
      </c>
      <c r="E601">
        <v>263.62</v>
      </c>
      <c r="F601">
        <v>122656000</v>
      </c>
      <c r="G601">
        <f>AVERAGE($E$1:E2361)</f>
        <v>165.63029237288151</v>
      </c>
      <c r="H601">
        <f>_xlfn.STDEV.P($E$1:E2361)</f>
        <v>133.41065548837662</v>
      </c>
    </row>
    <row r="602" spans="1:8" x14ac:dyDescent="0.25">
      <c r="A602" t="s">
        <v>3213</v>
      </c>
      <c r="B602">
        <v>255.31</v>
      </c>
      <c r="C602">
        <v>261.36</v>
      </c>
      <c r="D602">
        <v>252.05</v>
      </c>
      <c r="E602">
        <v>259.67</v>
      </c>
      <c r="F602">
        <v>101377906</v>
      </c>
      <c r="G602">
        <f>AVERAGE($E$1:E2362)</f>
        <v>165.56581533248641</v>
      </c>
      <c r="H602">
        <f>_xlfn.STDEV.P($E$1:E2362)</f>
        <v>133.41917290013154</v>
      </c>
    </row>
    <row r="603" spans="1:8" x14ac:dyDescent="0.25">
      <c r="A603" t="s">
        <v>3214</v>
      </c>
      <c r="B603">
        <v>253.98</v>
      </c>
      <c r="C603">
        <v>261.64999999999998</v>
      </c>
      <c r="D603">
        <v>250.65</v>
      </c>
      <c r="E603">
        <v>260.52999999999997</v>
      </c>
      <c r="F603">
        <v>118121797</v>
      </c>
      <c r="G603">
        <f>AVERAGE($E$1:E2363)</f>
        <v>165.50127011007638</v>
      </c>
      <c r="H603">
        <f>_xlfn.STDEV.P($E$1:E2363)</f>
        <v>133.42779153255756</v>
      </c>
    </row>
    <row r="604" spans="1:8" x14ac:dyDescent="0.25">
      <c r="A604" t="s">
        <v>3215</v>
      </c>
      <c r="B604">
        <v>260</v>
      </c>
      <c r="C604">
        <v>263.60000000000002</v>
      </c>
      <c r="D604">
        <v>256.25</v>
      </c>
      <c r="E604">
        <v>260.05</v>
      </c>
      <c r="F604">
        <v>119159203</v>
      </c>
      <c r="G604">
        <f>AVERAGE($E$1:E2364)</f>
        <v>165.43690224291174</v>
      </c>
      <c r="H604">
        <f>_xlfn.STDEV.P($E$1:E2364)</f>
        <v>133.43623116629459</v>
      </c>
    </row>
    <row r="605" spans="1:8" x14ac:dyDescent="0.25">
      <c r="A605" t="s">
        <v>3216</v>
      </c>
      <c r="B605">
        <v>248.14</v>
      </c>
      <c r="C605">
        <v>261.86</v>
      </c>
      <c r="D605">
        <v>247.6</v>
      </c>
      <c r="E605">
        <v>261.16000000000003</v>
      </c>
      <c r="F605">
        <v>129721602</v>
      </c>
      <c r="G605">
        <f>AVERAGE($E$1:E2365)</f>
        <v>165.37280033840966</v>
      </c>
      <c r="H605">
        <f>_xlfn.STDEV.P($E$1:E2365)</f>
        <v>133.44439164161778</v>
      </c>
    </row>
    <row r="606" spans="1:8" x14ac:dyDescent="0.25">
      <c r="A606" t="s">
        <v>3217</v>
      </c>
      <c r="B606">
        <v>248.61</v>
      </c>
      <c r="C606">
        <v>250.02</v>
      </c>
      <c r="D606">
        <v>244.45</v>
      </c>
      <c r="E606">
        <v>246.53</v>
      </c>
      <c r="F606">
        <v>101985297</v>
      </c>
      <c r="G606">
        <f>AVERAGE($E$1:E2366)</f>
        <v>165.30883298097271</v>
      </c>
      <c r="H606">
        <f>_xlfn.STDEV.P($E$1:E2366)</f>
        <v>133.45242287543189</v>
      </c>
    </row>
    <row r="607" spans="1:8" x14ac:dyDescent="0.25">
      <c r="A607" t="s">
        <v>3218</v>
      </c>
      <c r="B607">
        <v>244.81</v>
      </c>
      <c r="C607">
        <v>254.28</v>
      </c>
      <c r="D607">
        <v>242.62</v>
      </c>
      <c r="E607">
        <v>251.6</v>
      </c>
      <c r="F607">
        <v>123810398</v>
      </c>
      <c r="G607">
        <f>AVERAGE($E$1:E2367)</f>
        <v>165.24498732037213</v>
      </c>
      <c r="H607">
        <f>_xlfn.STDEV.P($E$1:E2367)</f>
        <v>133.46033966708288</v>
      </c>
    </row>
    <row r="608" spans="1:8" x14ac:dyDescent="0.25">
      <c r="A608" t="s">
        <v>3219</v>
      </c>
      <c r="B608">
        <v>250</v>
      </c>
      <c r="C608">
        <v>254.77</v>
      </c>
      <c r="D608">
        <v>246.35</v>
      </c>
      <c r="E608">
        <v>250.22</v>
      </c>
      <c r="F608">
        <v>128522703</v>
      </c>
      <c r="G608">
        <f>AVERAGE($E$1:E2368)</f>
        <v>165.18092099704288</v>
      </c>
      <c r="H608">
        <f>_xlfn.STDEV.P($E$1:E2368)</f>
        <v>133.46853000512485</v>
      </c>
    </row>
    <row r="609" spans="1:8" x14ac:dyDescent="0.25">
      <c r="A609" t="s">
        <v>3220</v>
      </c>
      <c r="B609">
        <v>240.02</v>
      </c>
      <c r="C609">
        <v>247.55</v>
      </c>
      <c r="D609">
        <v>238.65</v>
      </c>
      <c r="E609">
        <v>246.38</v>
      </c>
      <c r="F609">
        <v>117058898</v>
      </c>
      <c r="G609">
        <f>AVERAGE($E$1:E2369)</f>
        <v>165.11681587837856</v>
      </c>
      <c r="H609">
        <f>_xlfn.STDEV.P($E$1:E2369)</f>
        <v>133.47678775067891</v>
      </c>
    </row>
    <row r="610" spans="1:8" x14ac:dyDescent="0.25">
      <c r="A610" t="s">
        <v>3221</v>
      </c>
      <c r="B610">
        <v>244.26</v>
      </c>
      <c r="C610">
        <v>245.33</v>
      </c>
      <c r="D610">
        <v>234.58</v>
      </c>
      <c r="E610">
        <v>240.5</v>
      </c>
      <c r="F610">
        <v>136597203</v>
      </c>
      <c r="G610">
        <f>AVERAGE($E$1:E2370)</f>
        <v>165.05292106374017</v>
      </c>
      <c r="H610">
        <f>_xlfn.STDEV.P($E$1:E2370)</f>
        <v>133.48483001916506</v>
      </c>
    </row>
    <row r="611" spans="1:8" x14ac:dyDescent="0.25">
      <c r="A611" t="s">
        <v>3222</v>
      </c>
      <c r="B611">
        <v>242.98</v>
      </c>
      <c r="C611">
        <v>249.55</v>
      </c>
      <c r="D611">
        <v>241.66</v>
      </c>
      <c r="E611">
        <v>244.12</v>
      </c>
      <c r="F611">
        <v>101993602</v>
      </c>
      <c r="G611">
        <f>AVERAGE($E$1:E2371)</f>
        <v>164.98906751054869</v>
      </c>
      <c r="H611">
        <f>_xlfn.STDEV.P($E$1:E2371)</f>
        <v>133.4928488156242</v>
      </c>
    </row>
    <row r="612" spans="1:8" x14ac:dyDescent="0.25">
      <c r="A612" t="s">
        <v>3223</v>
      </c>
      <c r="B612">
        <v>243.38</v>
      </c>
      <c r="C612">
        <v>247.1</v>
      </c>
      <c r="D612">
        <v>238.31</v>
      </c>
      <c r="E612">
        <v>246.99</v>
      </c>
      <c r="F612">
        <v>104636602</v>
      </c>
      <c r="G612">
        <f>AVERAGE($E$1:E2372)</f>
        <v>164.92535638970915</v>
      </c>
      <c r="H612">
        <f>_xlfn.STDEV.P($E$1:E2372)</f>
        <v>133.50072961788871</v>
      </c>
    </row>
    <row r="613" spans="1:8" x14ac:dyDescent="0.25">
      <c r="A613" t="s">
        <v>3224</v>
      </c>
      <c r="B613">
        <v>257.39999999999998</v>
      </c>
      <c r="C613">
        <v>257.79000000000002</v>
      </c>
      <c r="D613">
        <v>244.48</v>
      </c>
      <c r="E613">
        <v>244.88</v>
      </c>
      <c r="F613">
        <v>127524094</v>
      </c>
      <c r="G613">
        <f>AVERAGE($E$1:E2373)</f>
        <v>164.86165682967979</v>
      </c>
      <c r="H613">
        <f>_xlfn.STDEV.P($E$1:E2373)</f>
        <v>133.50862062185121</v>
      </c>
    </row>
    <row r="614" spans="1:8" x14ac:dyDescent="0.25">
      <c r="A614" t="s">
        <v>3225</v>
      </c>
      <c r="B614">
        <v>257.85000000000002</v>
      </c>
      <c r="C614">
        <v>260.86</v>
      </c>
      <c r="D614">
        <v>254.21</v>
      </c>
      <c r="E614">
        <v>255.7</v>
      </c>
      <c r="F614">
        <v>119951508</v>
      </c>
      <c r="G614">
        <f>AVERAGE($E$1:E2374)</f>
        <v>164.79798145807015</v>
      </c>
      <c r="H614">
        <f>_xlfn.STDEV.P($E$1:E2374)</f>
        <v>133.51650751919311</v>
      </c>
    </row>
    <row r="615" spans="1:8" x14ac:dyDescent="0.25">
      <c r="A615" t="s">
        <v>3226</v>
      </c>
      <c r="B615">
        <v>267.04000000000002</v>
      </c>
      <c r="C615">
        <v>273.93</v>
      </c>
      <c r="D615">
        <v>262.45999999999998</v>
      </c>
      <c r="E615">
        <v>262.58999999999997</v>
      </c>
      <c r="F615">
        <v>122514602</v>
      </c>
      <c r="G615">
        <f>AVERAGE($E$1:E2375)</f>
        <v>164.73432603201366</v>
      </c>
      <c r="H615">
        <f>_xlfn.STDEV.P($E$1:E2375)</f>
        <v>133.52439509204845</v>
      </c>
    </row>
    <row r="616" spans="1:8" x14ac:dyDescent="0.25">
      <c r="A616" t="s">
        <v>3227</v>
      </c>
      <c r="B616">
        <v>264.35000000000002</v>
      </c>
      <c r="C616">
        <v>267.85000000000002</v>
      </c>
      <c r="D616">
        <v>261.2</v>
      </c>
      <c r="E616">
        <v>266.5</v>
      </c>
      <c r="F616">
        <v>103704000</v>
      </c>
      <c r="G616">
        <f>AVERAGE($E$1:E2376)</f>
        <v>164.67070736842123</v>
      </c>
      <c r="H616">
        <f>_xlfn.STDEV.P($E$1:E2376)</f>
        <v>133.53226429753218</v>
      </c>
    </row>
    <row r="617" spans="1:8" x14ac:dyDescent="0.25">
      <c r="A617" t="s">
        <v>3228</v>
      </c>
      <c r="B617">
        <v>271.16000000000003</v>
      </c>
      <c r="C617">
        <v>271.44</v>
      </c>
      <c r="D617">
        <v>263.76</v>
      </c>
      <c r="E617">
        <v>265.27999999999997</v>
      </c>
      <c r="F617">
        <v>101543297</v>
      </c>
      <c r="G617">
        <f>AVERAGE($E$1:E2377)</f>
        <v>164.60719276094295</v>
      </c>
      <c r="H617">
        <f>_xlfn.STDEV.P($E$1:E2377)</f>
        <v>133.54003907291579</v>
      </c>
    </row>
    <row r="618" spans="1:8" x14ac:dyDescent="0.25">
      <c r="A618" t="s">
        <v>3229</v>
      </c>
      <c r="B618">
        <v>277.55</v>
      </c>
      <c r="C618">
        <v>278.98</v>
      </c>
      <c r="D618">
        <v>271</v>
      </c>
      <c r="E618">
        <v>274.39</v>
      </c>
      <c r="F618">
        <v>133692297</v>
      </c>
      <c r="G618">
        <f>AVERAGE($E$1:E2378)</f>
        <v>164.54370214556184</v>
      </c>
      <c r="H618">
        <f>_xlfn.STDEV.P($E$1:E2378)</f>
        <v>133.54780994281475</v>
      </c>
    </row>
    <row r="619" spans="1:8" x14ac:dyDescent="0.25">
      <c r="A619" t="s">
        <v>3230</v>
      </c>
      <c r="B619">
        <v>271.32</v>
      </c>
      <c r="C619">
        <v>276.70999999999998</v>
      </c>
      <c r="D619">
        <v>270.42</v>
      </c>
      <c r="E619">
        <v>276.04000000000002</v>
      </c>
      <c r="F619">
        <v>107709797</v>
      </c>
      <c r="G619">
        <f>AVERAGE($E$1:E2379)</f>
        <v>164.48012615643418</v>
      </c>
      <c r="H619">
        <f>_xlfn.STDEV.P($E$1:E2379)</f>
        <v>133.55570053218807</v>
      </c>
    </row>
    <row r="620" spans="1:8" x14ac:dyDescent="0.25">
      <c r="A620" t="s">
        <v>3231</v>
      </c>
      <c r="B620">
        <v>270.07</v>
      </c>
      <c r="C620">
        <v>274.98</v>
      </c>
      <c r="D620">
        <v>268.10000000000002</v>
      </c>
      <c r="E620">
        <v>271.3</v>
      </c>
      <c r="F620">
        <v>111673695</v>
      </c>
      <c r="G620">
        <f>AVERAGE($E$1:E2380)</f>
        <v>164.41649012190015</v>
      </c>
      <c r="H620">
        <f>_xlfn.STDEV.P($E$1:E2380)</f>
        <v>133.5636822706183</v>
      </c>
    </row>
    <row r="621" spans="1:8" x14ac:dyDescent="0.25">
      <c r="A621" t="s">
        <v>3232</v>
      </c>
      <c r="B621">
        <v>270.76</v>
      </c>
      <c r="C621">
        <v>278.39</v>
      </c>
      <c r="D621">
        <v>266.60000000000002</v>
      </c>
      <c r="E621">
        <v>267.48</v>
      </c>
      <c r="F621">
        <v>135999906</v>
      </c>
      <c r="G621">
        <f>AVERAGE($E$1:E2381)</f>
        <v>164.35289915966408</v>
      </c>
      <c r="H621">
        <f>_xlfn.STDEV.P($E$1:E2381)</f>
        <v>133.5716360631497</v>
      </c>
    </row>
    <row r="622" spans="1:8" x14ac:dyDescent="0.25">
      <c r="A622" t="s">
        <v>3233</v>
      </c>
      <c r="B622">
        <v>264.27</v>
      </c>
      <c r="C622">
        <v>274.85000000000002</v>
      </c>
      <c r="D622">
        <v>260.61</v>
      </c>
      <c r="E622">
        <v>273.58</v>
      </c>
      <c r="F622">
        <v>174667906</v>
      </c>
      <c r="G622">
        <f>AVERAGE($E$1:E2382)</f>
        <v>164.28942461150797</v>
      </c>
      <c r="H622">
        <f>_xlfn.STDEV.P($E$1:E2382)</f>
        <v>133.57948118440606</v>
      </c>
    </row>
    <row r="623" spans="1:8" x14ac:dyDescent="0.25">
      <c r="A623" t="s">
        <v>3234</v>
      </c>
      <c r="B623">
        <v>251.22</v>
      </c>
      <c r="C623">
        <v>256.52</v>
      </c>
      <c r="D623">
        <v>246.67</v>
      </c>
      <c r="E623">
        <v>248.5</v>
      </c>
      <c r="F623">
        <v>118559602</v>
      </c>
      <c r="G623">
        <f>AVERAGE($E$1:E2383)</f>
        <v>164.22589420654933</v>
      </c>
      <c r="H623">
        <f>_xlfn.STDEV.P($E$1:E2383)</f>
        <v>133.58741262694491</v>
      </c>
    </row>
    <row r="624" spans="1:8" x14ac:dyDescent="0.25">
      <c r="A624" t="s">
        <v>3235</v>
      </c>
      <c r="B624">
        <v>245.07</v>
      </c>
      <c r="C624">
        <v>252.81</v>
      </c>
      <c r="D624">
        <v>243.27</v>
      </c>
      <c r="E624">
        <v>251.49</v>
      </c>
      <c r="F624">
        <v>115312898</v>
      </c>
      <c r="G624">
        <f>AVERAGE($E$1:E2384)</f>
        <v>164.16250104909795</v>
      </c>
      <c r="H624">
        <f>_xlfn.STDEV.P($E$1:E2384)</f>
        <v>133.595211842775</v>
      </c>
    </row>
    <row r="625" spans="1:8" x14ac:dyDescent="0.25">
      <c r="A625" t="s">
        <v>3236</v>
      </c>
      <c r="B625">
        <v>255.14</v>
      </c>
      <c r="C625">
        <v>255.39</v>
      </c>
      <c r="D625">
        <v>245.06</v>
      </c>
      <c r="E625">
        <v>251.92</v>
      </c>
      <c r="F625">
        <v>116959797</v>
      </c>
      <c r="G625">
        <f>AVERAGE($E$1:E2385)</f>
        <v>164.099282718121</v>
      </c>
      <c r="H625">
        <f>_xlfn.STDEV.P($E$1:E2385)</f>
        <v>133.60283672256398</v>
      </c>
    </row>
    <row r="626" spans="1:8" x14ac:dyDescent="0.25">
      <c r="A626" t="s">
        <v>3237</v>
      </c>
      <c r="B626">
        <v>245</v>
      </c>
      <c r="C626">
        <v>258</v>
      </c>
      <c r="D626">
        <v>244.86</v>
      </c>
      <c r="E626">
        <v>256.49</v>
      </c>
      <c r="F626">
        <v>129469602</v>
      </c>
      <c r="G626">
        <f>AVERAGE($E$1:E2386)</f>
        <v>164.03614675052432</v>
      </c>
      <c r="H626">
        <f>_xlfn.STDEV.P($E$1:E2386)</f>
        <v>133.61039182787314</v>
      </c>
    </row>
    <row r="627" spans="1:8" x14ac:dyDescent="0.25">
      <c r="A627" t="s">
        <v>3238</v>
      </c>
      <c r="B627">
        <v>257.26</v>
      </c>
      <c r="C627">
        <v>259.08</v>
      </c>
      <c r="D627">
        <v>242.01</v>
      </c>
      <c r="E627">
        <v>245.01</v>
      </c>
      <c r="F627">
        <v>132541594</v>
      </c>
      <c r="G627">
        <f>AVERAGE($E$1:E2387)</f>
        <v>163.97292539815612</v>
      </c>
      <c r="H627">
        <f>_xlfn.STDEV.P($E$1:E2387)</f>
        <v>133.61806628206227</v>
      </c>
    </row>
    <row r="628" spans="1:8" x14ac:dyDescent="0.25">
      <c r="A628" t="s">
        <v>3239</v>
      </c>
      <c r="B628">
        <v>255.98</v>
      </c>
      <c r="C628">
        <v>261.18</v>
      </c>
      <c r="D628">
        <v>255.05</v>
      </c>
      <c r="E628">
        <v>258.08</v>
      </c>
      <c r="F628">
        <v>108861695</v>
      </c>
      <c r="G628">
        <f>AVERAGE($E$1:E2388)</f>
        <v>163.90983661499811</v>
      </c>
      <c r="H628">
        <f>_xlfn.STDEV.P($E$1:E2388)</f>
        <v>133.62561426813494</v>
      </c>
    </row>
    <row r="629" spans="1:8" x14ac:dyDescent="0.25">
      <c r="A629" t="s">
        <v>3240</v>
      </c>
      <c r="B629">
        <v>254.2</v>
      </c>
      <c r="C629">
        <v>260.51</v>
      </c>
      <c r="D629">
        <v>250.59</v>
      </c>
      <c r="E629">
        <v>256.89999999999998</v>
      </c>
      <c r="F629">
        <v>121988398</v>
      </c>
      <c r="G629">
        <f>AVERAGE($E$1:E2389)</f>
        <v>163.84711474036871</v>
      </c>
      <c r="H629">
        <f>_xlfn.STDEV.P($E$1:E2389)</f>
        <v>133.63277300665877</v>
      </c>
    </row>
    <row r="630" spans="1:8" x14ac:dyDescent="0.25">
      <c r="A630" t="s">
        <v>3241</v>
      </c>
      <c r="B630">
        <v>238.58</v>
      </c>
      <c r="C630">
        <v>257.48</v>
      </c>
      <c r="D630">
        <v>237.77</v>
      </c>
      <c r="E630">
        <v>257.18</v>
      </c>
      <c r="F630">
        <v>134047594</v>
      </c>
      <c r="G630">
        <f>AVERAGE($E$1:E2390)</f>
        <v>163.78442863122666</v>
      </c>
      <c r="H630">
        <f>_xlfn.STDEV.P($E$1:E2390)</f>
        <v>133.63991472082992</v>
      </c>
    </row>
    <row r="631" spans="1:8" x14ac:dyDescent="0.25">
      <c r="A631" t="s">
        <v>3242</v>
      </c>
      <c r="B631">
        <v>242.58</v>
      </c>
      <c r="C631">
        <v>244.38</v>
      </c>
      <c r="D631">
        <v>235.35</v>
      </c>
      <c r="E631">
        <v>238.82</v>
      </c>
      <c r="F631">
        <v>107673695</v>
      </c>
      <c r="G631">
        <f>AVERAGE($E$1:E2391)</f>
        <v>163.7219037656906</v>
      </c>
      <c r="H631">
        <f>_xlfn.STDEV.P($E$1:E2391)</f>
        <v>133.64689901972699</v>
      </c>
    </row>
    <row r="632" spans="1:8" x14ac:dyDescent="0.25">
      <c r="A632" t="s">
        <v>3243</v>
      </c>
      <c r="B632">
        <v>231.31</v>
      </c>
      <c r="C632">
        <v>239</v>
      </c>
      <c r="D632">
        <v>230.35</v>
      </c>
      <c r="E632">
        <v>238.59</v>
      </c>
      <c r="F632">
        <v>106612203</v>
      </c>
      <c r="G632">
        <f>AVERAGE($E$1:E2392)</f>
        <v>163.65956503555017</v>
      </c>
      <c r="H632">
        <f>_xlfn.STDEV.P($E$1:E2392)</f>
        <v>133.65369854678676</v>
      </c>
    </row>
    <row r="633" spans="1:8" x14ac:dyDescent="0.25">
      <c r="A633" t="s">
        <v>3244</v>
      </c>
      <c r="B633">
        <v>238.66</v>
      </c>
      <c r="C633">
        <v>238.92</v>
      </c>
      <c r="D633">
        <v>228.18</v>
      </c>
      <c r="E633">
        <v>230.04</v>
      </c>
      <c r="F633">
        <v>99777430</v>
      </c>
      <c r="G633">
        <f>AVERAGE($E$1:E2393)</f>
        <v>163.59730351170589</v>
      </c>
      <c r="H633">
        <f>_xlfn.STDEV.P($E$1:E2393)</f>
        <v>133.6604350620062</v>
      </c>
    </row>
    <row r="634" spans="1:8" x14ac:dyDescent="0.25">
      <c r="A634" t="s">
        <v>3245</v>
      </c>
      <c r="B634">
        <v>229.34</v>
      </c>
      <c r="C634">
        <v>238.98</v>
      </c>
      <c r="D634">
        <v>229.29</v>
      </c>
      <c r="E634">
        <v>236.86</v>
      </c>
      <c r="F634">
        <v>101077602</v>
      </c>
      <c r="G634">
        <f>AVERAGE($E$1:E2394)</f>
        <v>163.5351399916425</v>
      </c>
      <c r="H634">
        <f>_xlfn.STDEV.P($E$1:E2394)</f>
        <v>133.66708548881763</v>
      </c>
    </row>
    <row r="635" spans="1:8" x14ac:dyDescent="0.25">
      <c r="A635" t="s">
        <v>3246</v>
      </c>
      <c r="B635">
        <v>240.25</v>
      </c>
      <c r="C635">
        <v>240.82</v>
      </c>
      <c r="D635">
        <v>229.55</v>
      </c>
      <c r="E635">
        <v>233.19</v>
      </c>
      <c r="F635">
        <v>130597906</v>
      </c>
      <c r="G635">
        <f>AVERAGE($E$1:E2395)</f>
        <v>163.47309106098601</v>
      </c>
      <c r="H635">
        <f>_xlfn.STDEV.P($E$1:E2395)</f>
        <v>133.67363152362694</v>
      </c>
    </row>
    <row r="636" spans="1:8" x14ac:dyDescent="0.25">
      <c r="A636" t="s">
        <v>3247</v>
      </c>
      <c r="B636">
        <v>221.55</v>
      </c>
      <c r="C636">
        <v>232.13</v>
      </c>
      <c r="D636">
        <v>220.58</v>
      </c>
      <c r="E636">
        <v>231.28</v>
      </c>
      <c r="F636">
        <v>135702703</v>
      </c>
      <c r="G636">
        <f>AVERAGE($E$1:E2396)</f>
        <v>163.41103966597097</v>
      </c>
      <c r="H636">
        <f>_xlfn.STDEV.P($E$1:E2396)</f>
        <v>133.68020329889526</v>
      </c>
    </row>
    <row r="637" spans="1:8" x14ac:dyDescent="0.25">
      <c r="A637" t="s">
        <v>3248</v>
      </c>
      <c r="B637">
        <v>214.12</v>
      </c>
      <c r="C637">
        <v>217.58</v>
      </c>
      <c r="D637">
        <v>212.36</v>
      </c>
      <c r="E637">
        <v>215.49</v>
      </c>
      <c r="F637">
        <v>136276609</v>
      </c>
      <c r="G637">
        <f>AVERAGE($E$1:E2397)</f>
        <v>163.34909849749602</v>
      </c>
      <c r="H637">
        <f>_xlfn.STDEV.P($E$1:E2397)</f>
        <v>133.68667563064761</v>
      </c>
    </row>
    <row r="638" spans="1:8" x14ac:dyDescent="0.25">
      <c r="A638" t="s">
        <v>3249</v>
      </c>
      <c r="B638">
        <v>226.06</v>
      </c>
      <c r="C638">
        <v>226.74</v>
      </c>
      <c r="D638">
        <v>218.83</v>
      </c>
      <c r="E638">
        <v>219.22</v>
      </c>
      <c r="F638">
        <v>120718398</v>
      </c>
      <c r="G638">
        <f>AVERAGE($E$1:E2398)</f>
        <v>163.28716729244911</v>
      </c>
      <c r="H638">
        <f>_xlfn.STDEV.P($E$1:E2398)</f>
        <v>133.69315987560626</v>
      </c>
    </row>
    <row r="639" spans="1:8" x14ac:dyDescent="0.25">
      <c r="A639" t="s">
        <v>3250</v>
      </c>
      <c r="B639">
        <v>228.02</v>
      </c>
      <c r="C639">
        <v>233.97</v>
      </c>
      <c r="D639">
        <v>225.38</v>
      </c>
      <c r="E639">
        <v>225.6</v>
      </c>
      <c r="F639">
        <v>112484492</v>
      </c>
      <c r="G639">
        <f>AVERAGE($E$1:E2399)</f>
        <v>163.22527939949978</v>
      </c>
      <c r="H639">
        <f>_xlfn.STDEV.P($E$1:E2399)</f>
        <v>133.69961900033687</v>
      </c>
    </row>
    <row r="640" spans="1:8" x14ac:dyDescent="0.25">
      <c r="A640" t="s">
        <v>3251</v>
      </c>
      <c r="B640">
        <v>238.73</v>
      </c>
      <c r="C640">
        <v>240.5</v>
      </c>
      <c r="D640">
        <v>232.61</v>
      </c>
      <c r="E640">
        <v>232.96</v>
      </c>
      <c r="F640">
        <v>88197602</v>
      </c>
      <c r="G640">
        <f>AVERAGE($E$1:E2400)</f>
        <v>163.16345560650291</v>
      </c>
      <c r="H640">
        <f>_xlfn.STDEV.P($E$1:E2400)</f>
        <v>133.70602995143628</v>
      </c>
    </row>
    <row r="641" spans="1:8" x14ac:dyDescent="0.25">
      <c r="A641" t="s">
        <v>3252</v>
      </c>
      <c r="B641">
        <v>235.7</v>
      </c>
      <c r="C641">
        <v>240.66</v>
      </c>
      <c r="D641">
        <v>233.75</v>
      </c>
      <c r="E641">
        <v>239.76</v>
      </c>
      <c r="F641">
        <v>98595328</v>
      </c>
      <c r="G641">
        <f>AVERAGE($E$1:E2401)</f>
        <v>163.10173750000018</v>
      </c>
      <c r="H641">
        <f>_xlfn.STDEV.P($E$1:E2401)</f>
        <v>133.71234669782547</v>
      </c>
    </row>
    <row r="642" spans="1:8" x14ac:dyDescent="0.25">
      <c r="A642" t="s">
        <v>3253</v>
      </c>
      <c r="B642">
        <v>241.77</v>
      </c>
      <c r="C642">
        <v>243.79</v>
      </c>
      <c r="D642">
        <v>238.02</v>
      </c>
      <c r="E642">
        <v>242.65</v>
      </c>
      <c r="F642">
        <v>99038641</v>
      </c>
      <c r="G642">
        <f>AVERAGE($E$1:E2402)</f>
        <v>163.04007080383192</v>
      </c>
      <c r="H642">
        <f>_xlfn.STDEV.P($E$1:E2402)</f>
        <v>133.71862943389505</v>
      </c>
    </row>
    <row r="643" spans="1:8" x14ac:dyDescent="0.25">
      <c r="A643" t="s">
        <v>3254</v>
      </c>
      <c r="B643">
        <v>245.4</v>
      </c>
      <c r="C643">
        <v>251.8</v>
      </c>
      <c r="D643">
        <v>243</v>
      </c>
      <c r="E643">
        <v>245.34</v>
      </c>
      <c r="F643">
        <v>109498602</v>
      </c>
      <c r="G643">
        <f>AVERAGE($E$1:E2403)</f>
        <v>162.978434637802</v>
      </c>
      <c r="H643">
        <f>_xlfn.STDEV.P($E$1:E2403)</f>
        <v>133.72490127445826</v>
      </c>
    </row>
    <row r="644" spans="1:8" x14ac:dyDescent="0.25">
      <c r="A644" t="s">
        <v>3255</v>
      </c>
      <c r="B644">
        <v>250.87</v>
      </c>
      <c r="C644">
        <v>251.1</v>
      </c>
      <c r="D644">
        <v>241.9</v>
      </c>
      <c r="E644">
        <v>242.19</v>
      </c>
      <c r="F644">
        <v>101596305</v>
      </c>
      <c r="G644">
        <f>AVERAGE($E$1:E2404)</f>
        <v>162.91687057844379</v>
      </c>
      <c r="H644">
        <f>_xlfn.STDEV.P($E$1:E2404)</f>
        <v>133.73111621666632</v>
      </c>
    </row>
    <row r="645" spans="1:8" x14ac:dyDescent="0.25">
      <c r="A645" t="s">
        <v>3256</v>
      </c>
      <c r="B645">
        <v>247.45</v>
      </c>
      <c r="C645">
        <v>250.92</v>
      </c>
      <c r="D645">
        <v>245.01</v>
      </c>
      <c r="E645">
        <v>249.7</v>
      </c>
      <c r="F645">
        <v>96642180</v>
      </c>
      <c r="G645">
        <f>AVERAGE($E$1:E2405)</f>
        <v>162.85545341098188</v>
      </c>
      <c r="H645">
        <f>_xlfn.STDEV.P($E$1:E2405)</f>
        <v>133.73719173219956</v>
      </c>
    </row>
    <row r="646" spans="1:8" x14ac:dyDescent="0.25">
      <c r="A646" t="s">
        <v>3257</v>
      </c>
      <c r="B646">
        <v>251.45</v>
      </c>
      <c r="C646">
        <v>253.65</v>
      </c>
      <c r="D646">
        <v>242.76</v>
      </c>
      <c r="E646">
        <v>251.45</v>
      </c>
      <c r="F646">
        <v>111097906</v>
      </c>
      <c r="G646">
        <f>AVERAGE($E$1:E2406)</f>
        <v>162.7940083160085</v>
      </c>
      <c r="H646">
        <f>_xlfn.STDEV.P($E$1:E2406)</f>
        <v>133.74332094953832</v>
      </c>
    </row>
    <row r="647" spans="1:8" x14ac:dyDescent="0.25">
      <c r="A647" t="s">
        <v>3258</v>
      </c>
      <c r="B647">
        <v>260.97000000000003</v>
      </c>
      <c r="C647">
        <v>264.77</v>
      </c>
      <c r="D647">
        <v>253.11</v>
      </c>
      <c r="E647">
        <v>253.86</v>
      </c>
      <c r="F647">
        <v>99539914</v>
      </c>
      <c r="G647">
        <f>AVERAGE($E$1:E2407)</f>
        <v>162.73272236076494</v>
      </c>
      <c r="H647">
        <f>_xlfn.STDEV.P($E$1:E2407)</f>
        <v>133.74929740707572</v>
      </c>
    </row>
    <row r="648" spans="1:8" x14ac:dyDescent="0.25">
      <c r="A648" t="s">
        <v>3259</v>
      </c>
      <c r="B648">
        <v>252.04</v>
      </c>
      <c r="C648">
        <v>260.49</v>
      </c>
      <c r="D648">
        <v>252</v>
      </c>
      <c r="E648">
        <v>259.32</v>
      </c>
      <c r="F648">
        <v>97829555</v>
      </c>
      <c r="G648">
        <f>AVERAGE($E$1:E2408)</f>
        <v>162.67149979227273</v>
      </c>
      <c r="H648">
        <f>_xlfn.STDEV.P($E$1:E2408)</f>
        <v>133.75522685877485</v>
      </c>
    </row>
    <row r="649" spans="1:8" x14ac:dyDescent="0.25">
      <c r="A649" t="s">
        <v>3260</v>
      </c>
      <c r="B649">
        <v>255.57</v>
      </c>
      <c r="C649">
        <v>259.52</v>
      </c>
      <c r="D649">
        <v>250.49</v>
      </c>
      <c r="E649">
        <v>254.11</v>
      </c>
      <c r="F649">
        <v>101752898</v>
      </c>
      <c r="G649">
        <f>AVERAGE($E$1:E2409)</f>
        <v>162.61019518272442</v>
      </c>
      <c r="H649">
        <f>_xlfn.STDEV.P($E$1:E2409)</f>
        <v>133.76126957708615</v>
      </c>
    </row>
    <row r="650" spans="1:8" x14ac:dyDescent="0.25">
      <c r="A650" t="s">
        <v>3261</v>
      </c>
      <c r="B650">
        <v>266.26</v>
      </c>
      <c r="C650">
        <v>266.47000000000003</v>
      </c>
      <c r="D650">
        <v>260.25</v>
      </c>
      <c r="E650">
        <v>261.07</v>
      </c>
      <c r="F650">
        <v>83645719</v>
      </c>
      <c r="G650">
        <f>AVERAGE($E$1:E2410)</f>
        <v>162.54898298049002</v>
      </c>
      <c r="H650">
        <f>_xlfn.STDEV.P($E$1:E2410)</f>
        <v>133.76723318874602</v>
      </c>
    </row>
    <row r="651" spans="1:8" x14ac:dyDescent="0.25">
      <c r="A651" t="s">
        <v>3262</v>
      </c>
      <c r="B651">
        <v>267.48</v>
      </c>
      <c r="C651">
        <v>269.08</v>
      </c>
      <c r="D651">
        <v>263.77999999999997</v>
      </c>
      <c r="E651">
        <v>267.43</v>
      </c>
      <c r="F651">
        <v>84582172</v>
      </c>
      <c r="G651">
        <f>AVERAGE($E$1:E2411)</f>
        <v>162.48789626556038</v>
      </c>
      <c r="H651">
        <f>_xlfn.STDEV.P($E$1:E2411)</f>
        <v>133.77308139900617</v>
      </c>
    </row>
    <row r="652" spans="1:8" x14ac:dyDescent="0.25">
      <c r="A652" t="s">
        <v>3263</v>
      </c>
      <c r="B652">
        <v>259.86</v>
      </c>
      <c r="C652">
        <v>267.25</v>
      </c>
      <c r="D652">
        <v>258.23</v>
      </c>
      <c r="E652">
        <v>266.44</v>
      </c>
      <c r="F652">
        <v>111446000</v>
      </c>
      <c r="G652">
        <f>AVERAGE($E$1:E2412)</f>
        <v>162.42699294898404</v>
      </c>
      <c r="H652">
        <f>_xlfn.STDEV.P($E$1:E2412)</f>
        <v>133.77875086420414</v>
      </c>
    </row>
    <row r="653" spans="1:8" x14ac:dyDescent="0.25">
      <c r="A653" t="s">
        <v>3264</v>
      </c>
      <c r="B653">
        <v>268.31</v>
      </c>
      <c r="C653">
        <v>269.13</v>
      </c>
      <c r="D653">
        <v>255.3</v>
      </c>
      <c r="E653">
        <v>255.71</v>
      </c>
      <c r="F653">
        <v>103697297</v>
      </c>
      <c r="G653">
        <f>AVERAGE($E$1:E2413)</f>
        <v>162.36602404643469</v>
      </c>
      <c r="H653">
        <f>_xlfn.STDEV.P($E$1:E2413)</f>
        <v>133.78451512619105</v>
      </c>
    </row>
    <row r="654" spans="1:8" x14ac:dyDescent="0.25">
      <c r="A654" t="s">
        <v>3265</v>
      </c>
      <c r="B654">
        <v>263.25</v>
      </c>
      <c r="C654">
        <v>268.04000000000002</v>
      </c>
      <c r="D654">
        <v>261.75</v>
      </c>
      <c r="E654">
        <v>264.35000000000002</v>
      </c>
      <c r="F654">
        <v>95856180</v>
      </c>
      <c r="G654">
        <f>AVERAGE($E$1:E2414)</f>
        <v>162.30504765851657</v>
      </c>
      <c r="H654">
        <f>_xlfn.STDEV.P($E$1:E2414)</f>
        <v>133.79031036290922</v>
      </c>
    </row>
    <row r="655" spans="1:8" x14ac:dyDescent="0.25">
      <c r="A655" t="s">
        <v>3266</v>
      </c>
      <c r="B655">
        <v>272.38</v>
      </c>
      <c r="C655">
        <v>272.89999999999998</v>
      </c>
      <c r="D655">
        <v>265</v>
      </c>
      <c r="E655">
        <v>265.27999999999997</v>
      </c>
      <c r="F655">
        <v>112757297</v>
      </c>
      <c r="G655">
        <f>AVERAGE($E$1:E2415)</f>
        <v>162.2441507870756</v>
      </c>
      <c r="H655">
        <f>_xlfn.STDEV.P($E$1:E2415)</f>
        <v>133.79604093796988</v>
      </c>
    </row>
    <row r="656" spans="1:8" x14ac:dyDescent="0.25">
      <c r="A656" t="s">
        <v>3267</v>
      </c>
      <c r="B656">
        <v>255.85</v>
      </c>
      <c r="C656">
        <v>269.85000000000002</v>
      </c>
      <c r="D656">
        <v>254.12</v>
      </c>
      <c r="E656">
        <v>269.06</v>
      </c>
      <c r="F656">
        <v>137004984</v>
      </c>
      <c r="G656">
        <f>AVERAGE($E$1:E2416)</f>
        <v>162.18331677018654</v>
      </c>
      <c r="H656">
        <f>_xlfn.STDEV.P($E$1:E2416)</f>
        <v>133.80172520517468</v>
      </c>
    </row>
    <row r="657" spans="1:8" x14ac:dyDescent="0.25">
      <c r="A657" t="s">
        <v>3268</v>
      </c>
      <c r="B657">
        <v>268</v>
      </c>
      <c r="C657">
        <v>268</v>
      </c>
      <c r="D657">
        <v>255.8</v>
      </c>
      <c r="E657">
        <v>260.02</v>
      </c>
      <c r="F657">
        <v>161796094</v>
      </c>
      <c r="G657">
        <f>AVERAGE($E$1:E2417)</f>
        <v>162.12232201986777</v>
      </c>
      <c r="H657">
        <f>_xlfn.STDEV.P($E$1:E2417)</f>
        <v>133.80760888236225</v>
      </c>
    </row>
    <row r="658" spans="1:8" x14ac:dyDescent="0.25">
      <c r="A658" t="s">
        <v>3269</v>
      </c>
      <c r="B658">
        <v>279.56</v>
      </c>
      <c r="C658">
        <v>280.93</v>
      </c>
      <c r="D658">
        <v>261.2</v>
      </c>
      <c r="E658">
        <v>262.89999999999998</v>
      </c>
      <c r="F658">
        <v>175158297</v>
      </c>
      <c r="G658">
        <f>AVERAGE($E$1:E2418)</f>
        <v>162.06132809267709</v>
      </c>
      <c r="H658">
        <f>_xlfn.STDEV.P($E$1:E2418)</f>
        <v>133.81351431719</v>
      </c>
    </row>
    <row r="659" spans="1:8" x14ac:dyDescent="0.25">
      <c r="A659" t="s">
        <v>3270</v>
      </c>
      <c r="B659">
        <v>296.04000000000002</v>
      </c>
      <c r="C659">
        <v>299.29000000000002</v>
      </c>
      <c r="D659">
        <v>289.52</v>
      </c>
      <c r="E659">
        <v>291.26</v>
      </c>
      <c r="F659">
        <v>142355391</v>
      </c>
      <c r="G659">
        <f>AVERAGE($E$1:E2419)</f>
        <v>162.00059966914824</v>
      </c>
      <c r="H659">
        <f>_xlfn.STDEV.P($E$1:E2419)</f>
        <v>133.81915054017756</v>
      </c>
    </row>
    <row r="660" spans="1:8" x14ac:dyDescent="0.25">
      <c r="A660" t="s">
        <v>3271</v>
      </c>
      <c r="B660">
        <v>290.14999999999998</v>
      </c>
      <c r="C660">
        <v>295.26</v>
      </c>
      <c r="D660">
        <v>286.01</v>
      </c>
      <c r="E660">
        <v>293.33999999999997</v>
      </c>
      <c r="F660">
        <v>112434703</v>
      </c>
      <c r="G660">
        <f>AVERAGE($E$1:E2420)</f>
        <v>161.93983877635407</v>
      </c>
      <c r="H660">
        <f>_xlfn.STDEV.P($E$1:E2420)</f>
        <v>133.82484504963108</v>
      </c>
    </row>
    <row r="661" spans="1:8" x14ac:dyDescent="0.25">
      <c r="A661" t="s">
        <v>3272</v>
      </c>
      <c r="B661">
        <v>286.63</v>
      </c>
      <c r="C661">
        <v>292.23</v>
      </c>
      <c r="D661">
        <v>283.57</v>
      </c>
      <c r="E661">
        <v>290.38</v>
      </c>
      <c r="F661">
        <v>131569594</v>
      </c>
      <c r="G661">
        <f>AVERAGE($E$1:E2421)</f>
        <v>161.87915289256219</v>
      </c>
      <c r="H661">
        <f>_xlfn.STDEV.P($E$1:E2421)</f>
        <v>133.83047985727282</v>
      </c>
    </row>
    <row r="662" spans="1:8" x14ac:dyDescent="0.25">
      <c r="A662" t="s">
        <v>3273</v>
      </c>
      <c r="B662">
        <v>277.01</v>
      </c>
      <c r="C662">
        <v>285.3</v>
      </c>
      <c r="D662">
        <v>276.31</v>
      </c>
      <c r="E662">
        <v>281.38</v>
      </c>
      <c r="F662">
        <v>120062398</v>
      </c>
      <c r="G662">
        <f>AVERAGE($E$1:E2422)</f>
        <v>161.81835605121873</v>
      </c>
      <c r="H662">
        <f>_xlfn.STDEV.P($E$1:E2422)</f>
        <v>133.83625914489275</v>
      </c>
    </row>
    <row r="663" spans="1:8" x14ac:dyDescent="0.25">
      <c r="A663" t="s">
        <v>3274</v>
      </c>
      <c r="B663">
        <v>274.58999999999997</v>
      </c>
      <c r="C663">
        <v>279.45</v>
      </c>
      <c r="D663">
        <v>270.60000000000002</v>
      </c>
      <c r="E663">
        <v>277.89999999999998</v>
      </c>
      <c r="F663">
        <v>112681508</v>
      </c>
      <c r="G663">
        <f>AVERAGE($E$1:E2423)</f>
        <v>161.75764244426117</v>
      </c>
      <c r="H663">
        <f>_xlfn.STDEV.P($E$1:E2423)</f>
        <v>133.84196954397908</v>
      </c>
    </row>
    <row r="664" spans="1:8" x14ac:dyDescent="0.25">
      <c r="A664" t="s">
        <v>3275</v>
      </c>
      <c r="B664">
        <v>276.33</v>
      </c>
      <c r="C664">
        <v>276.52</v>
      </c>
      <c r="D664">
        <v>271.45999999999998</v>
      </c>
      <c r="E664">
        <v>271.99</v>
      </c>
      <c r="F664">
        <v>95672141</v>
      </c>
      <c r="G664">
        <f>AVERAGE($E$1:E2424)</f>
        <v>161.697007841519</v>
      </c>
      <c r="H664">
        <f>_xlfn.STDEV.P($E$1:E2424)</f>
        <v>133.84761577518975</v>
      </c>
    </row>
    <row r="665" spans="1:8" x14ac:dyDescent="0.25">
      <c r="A665" t="s">
        <v>3276</v>
      </c>
      <c r="B665">
        <v>268.64999999999998</v>
      </c>
      <c r="C665">
        <v>270.89999999999998</v>
      </c>
      <c r="D665">
        <v>266.37</v>
      </c>
      <c r="E665">
        <v>269.79000000000002</v>
      </c>
      <c r="F665">
        <v>91972359</v>
      </c>
      <c r="G665">
        <f>AVERAGE($E$1:E2425)</f>
        <v>161.63648102310253</v>
      </c>
      <c r="H665">
        <f>_xlfn.STDEV.P($E$1:E2425)</f>
        <v>133.8531663664385</v>
      </c>
    </row>
    <row r="666" spans="1:8" x14ac:dyDescent="0.25">
      <c r="A666" t="s">
        <v>3277</v>
      </c>
      <c r="B666">
        <v>276.47000000000003</v>
      </c>
      <c r="C666">
        <v>277.52</v>
      </c>
      <c r="D666">
        <v>265.10000000000002</v>
      </c>
      <c r="E666">
        <v>269.61</v>
      </c>
      <c r="F666">
        <v>119425398</v>
      </c>
      <c r="G666">
        <f>AVERAGE($E$1:E2426)</f>
        <v>161.57600824742289</v>
      </c>
      <c r="H666">
        <f>_xlfn.STDEV.P($E$1:E2426)</f>
        <v>133.85868029952289</v>
      </c>
    </row>
    <row r="667" spans="1:8" x14ac:dyDescent="0.25">
      <c r="A667" t="s">
        <v>3278</v>
      </c>
      <c r="B667">
        <v>278.43</v>
      </c>
      <c r="C667">
        <v>280.77999999999997</v>
      </c>
      <c r="D667">
        <v>273.77</v>
      </c>
      <c r="E667">
        <v>274.43</v>
      </c>
      <c r="F667">
        <v>113879203</v>
      </c>
      <c r="G667">
        <f>AVERAGE($E$1:E2427)</f>
        <v>161.51536273701589</v>
      </c>
      <c r="H667">
        <f>_xlfn.STDEV.P($E$1:E2427)</f>
        <v>133.86440626594666</v>
      </c>
    </row>
    <row r="668" spans="1:8" x14ac:dyDescent="0.25">
      <c r="A668" t="s">
        <v>3279</v>
      </c>
      <c r="B668">
        <v>278.08999999999997</v>
      </c>
      <c r="C668">
        <v>279.97000000000003</v>
      </c>
      <c r="D668">
        <v>272.88</v>
      </c>
      <c r="E668">
        <v>276.54000000000002</v>
      </c>
      <c r="F668">
        <v>120707398</v>
      </c>
      <c r="G668">
        <f>AVERAGE($E$1:E2428)</f>
        <v>161.45474660074188</v>
      </c>
      <c r="H668">
        <f>_xlfn.STDEV.P($E$1:E2428)</f>
        <v>133.87012245640665</v>
      </c>
    </row>
    <row r="669" spans="1:8" x14ac:dyDescent="0.25">
      <c r="A669" t="s">
        <v>3280</v>
      </c>
      <c r="B669">
        <v>278.82</v>
      </c>
      <c r="C669">
        <v>283.85000000000002</v>
      </c>
      <c r="D669">
        <v>277.60000000000002</v>
      </c>
      <c r="E669">
        <v>282.48</v>
      </c>
      <c r="F669">
        <v>131530891</v>
      </c>
      <c r="G669">
        <f>AVERAGE($E$1:E2429)</f>
        <v>161.39413920922593</v>
      </c>
      <c r="H669">
        <f>_xlfn.STDEV.P($E$1:E2429)</f>
        <v>133.87585152006628</v>
      </c>
    </row>
    <row r="670" spans="1:8" x14ac:dyDescent="0.25">
      <c r="A670" t="s">
        <v>3281</v>
      </c>
      <c r="B670">
        <v>276.49</v>
      </c>
      <c r="C670">
        <v>284.25</v>
      </c>
      <c r="D670">
        <v>275.11</v>
      </c>
      <c r="E670">
        <v>279.82</v>
      </c>
      <c r="F670">
        <v>118999000</v>
      </c>
      <c r="G670">
        <f>AVERAGE($E$1:E2430)</f>
        <v>161.33356937011141</v>
      </c>
      <c r="H670">
        <f>_xlfn.STDEV.P($E$1:E2430)</f>
        <v>133.88156178435742</v>
      </c>
    </row>
    <row r="671" spans="1:8" x14ac:dyDescent="0.25">
      <c r="A671" t="s">
        <v>3282</v>
      </c>
      <c r="B671">
        <v>260.60000000000002</v>
      </c>
      <c r="C671">
        <v>264.45</v>
      </c>
      <c r="D671">
        <v>259.89</v>
      </c>
      <c r="E671">
        <v>261.77</v>
      </c>
      <c r="F671">
        <v>112620797</v>
      </c>
      <c r="G671">
        <f>AVERAGE($E$1:E2431)</f>
        <v>161.27311522633769</v>
      </c>
      <c r="H671">
        <f>_xlfn.STDEV.P($E$1:E2431)</f>
        <v>133.88716748350572</v>
      </c>
    </row>
    <row r="672" spans="1:8" x14ac:dyDescent="0.25">
      <c r="A672" t="s">
        <v>3283</v>
      </c>
      <c r="B672">
        <v>258.02999999999997</v>
      </c>
      <c r="C672">
        <v>260.74</v>
      </c>
      <c r="D672">
        <v>253.61</v>
      </c>
      <c r="E672">
        <v>257.5</v>
      </c>
      <c r="F672">
        <v>131283406</v>
      </c>
      <c r="G672">
        <f>AVERAGE($E$1:E2432)</f>
        <v>161.21259563965469</v>
      </c>
      <c r="H672">
        <f>_xlfn.STDEV.P($E$1:E2432)</f>
        <v>133.89286746196379</v>
      </c>
    </row>
    <row r="673" spans="1:8" x14ac:dyDescent="0.25">
      <c r="A673" t="s">
        <v>3284</v>
      </c>
      <c r="B673">
        <v>249.7</v>
      </c>
      <c r="C673">
        <v>259.88</v>
      </c>
      <c r="D673">
        <v>248.89</v>
      </c>
      <c r="E673">
        <v>256.24</v>
      </c>
      <c r="F673">
        <v>159770797</v>
      </c>
      <c r="G673">
        <f>AVERAGE($E$1:E2433)</f>
        <v>161.15206825657918</v>
      </c>
      <c r="H673">
        <f>_xlfn.STDEV.P($E$1:E2433)</f>
        <v>133.89859841999515</v>
      </c>
    </row>
    <row r="674" spans="1:8" x14ac:dyDescent="0.25">
      <c r="A674" t="s">
        <v>3285</v>
      </c>
      <c r="B674">
        <v>243.24</v>
      </c>
      <c r="C674">
        <v>250.39</v>
      </c>
      <c r="D674">
        <v>240.85</v>
      </c>
      <c r="E674">
        <v>250.21</v>
      </c>
      <c r="F674">
        <v>164968188</v>
      </c>
      <c r="G674">
        <f>AVERAGE($E$1:E2434)</f>
        <v>161.09136046033728</v>
      </c>
      <c r="H674">
        <f>_xlfn.STDEV.P($E$1:E2434)</f>
        <v>133.90455039604953</v>
      </c>
    </row>
    <row r="675" spans="1:8" x14ac:dyDescent="0.25">
      <c r="A675" t="s">
        <v>3286</v>
      </c>
      <c r="B675">
        <v>250.07</v>
      </c>
      <c r="C675">
        <v>258.37</v>
      </c>
      <c r="D675">
        <v>240.7</v>
      </c>
      <c r="E675">
        <v>241.05</v>
      </c>
      <c r="F675">
        <v>179990594</v>
      </c>
      <c r="G675">
        <f>AVERAGE($E$1:E2435)</f>
        <v>161.03061626951543</v>
      </c>
      <c r="H675">
        <f>_xlfn.STDEV.P($E$1:E2435)</f>
        <v>133.91056488242637</v>
      </c>
    </row>
    <row r="676" spans="1:8" x14ac:dyDescent="0.25">
      <c r="A676" t="s">
        <v>3287</v>
      </c>
      <c r="B676">
        <v>259.29000000000002</v>
      </c>
      <c r="C676">
        <v>262.45</v>
      </c>
      <c r="D676">
        <v>252.8</v>
      </c>
      <c r="E676">
        <v>256.60000000000002</v>
      </c>
      <c r="F676">
        <v>177460797</v>
      </c>
      <c r="G676">
        <f>AVERAGE($E$1:E2436)</f>
        <v>160.9697741273103</v>
      </c>
      <c r="H676">
        <f>_xlfn.STDEV.P($E$1:E2436)</f>
        <v>133.91670993197397</v>
      </c>
    </row>
    <row r="677" spans="1:8" x14ac:dyDescent="0.25">
      <c r="A677" t="s">
        <v>3288</v>
      </c>
      <c r="B677">
        <v>250.77</v>
      </c>
      <c r="C677">
        <v>265</v>
      </c>
      <c r="D677">
        <v>248.25</v>
      </c>
      <c r="E677">
        <v>264.61</v>
      </c>
      <c r="F677">
        <v>166875906</v>
      </c>
      <c r="G677">
        <f>AVERAGE($E$1:E2437)</f>
        <v>160.90906814449943</v>
      </c>
      <c r="H677">
        <f>_xlfn.STDEV.P($E$1:E2437)</f>
        <v>133.92272682811344</v>
      </c>
    </row>
    <row r="678" spans="1:8" x14ac:dyDescent="0.25">
      <c r="A678" t="s">
        <v>3289</v>
      </c>
      <c r="B678">
        <v>275.13</v>
      </c>
      <c r="C678">
        <v>276.99</v>
      </c>
      <c r="D678">
        <v>257.77999999999997</v>
      </c>
      <c r="E678">
        <v>259.45999999999998</v>
      </c>
      <c r="F678">
        <v>211797109</v>
      </c>
      <c r="G678">
        <f>AVERAGE($E$1:E2438)</f>
        <v>160.84842018875693</v>
      </c>
      <c r="H678">
        <f>_xlfn.STDEV.P($E$1:E2438)</f>
        <v>133.92870198028137</v>
      </c>
    </row>
    <row r="679" spans="1:8" x14ac:dyDescent="0.25">
      <c r="A679" t="s">
        <v>3290</v>
      </c>
      <c r="B679">
        <v>261.5</v>
      </c>
      <c r="C679">
        <v>274.75</v>
      </c>
      <c r="D679">
        <v>261.12</v>
      </c>
      <c r="E679">
        <v>274.45</v>
      </c>
      <c r="F679">
        <v>165611203</v>
      </c>
      <c r="G679">
        <f>AVERAGE($E$1:E2439)</f>
        <v>160.78844954881075</v>
      </c>
      <c r="H679">
        <f>_xlfn.STDEV.P($E$1:E2439)</f>
        <v>133.93395615854965</v>
      </c>
    </row>
    <row r="680" spans="1:8" x14ac:dyDescent="0.25">
      <c r="A680" t="s">
        <v>3291</v>
      </c>
      <c r="B680">
        <v>258.92</v>
      </c>
      <c r="C680">
        <v>263.60000000000002</v>
      </c>
      <c r="D680">
        <v>257.20999999999998</v>
      </c>
      <c r="E680">
        <v>260.54000000000002</v>
      </c>
      <c r="F680">
        <v>167915594</v>
      </c>
      <c r="G680">
        <f>AVERAGE($E$1:E2440)</f>
        <v>160.72853218532211</v>
      </c>
      <c r="H680">
        <f>_xlfn.STDEV.P($E$1:E2440)</f>
        <v>133.9391745321447</v>
      </c>
    </row>
    <row r="681" spans="1:8" x14ac:dyDescent="0.25">
      <c r="A681" t="s">
        <v>3292</v>
      </c>
      <c r="B681">
        <v>248.4</v>
      </c>
      <c r="C681">
        <v>258.95</v>
      </c>
      <c r="D681">
        <v>247.29</v>
      </c>
      <c r="E681">
        <v>255.9</v>
      </c>
      <c r="F681">
        <v>160171203</v>
      </c>
      <c r="G681">
        <f>AVERAGE($E$1:E2441)</f>
        <v>160.66854508196747</v>
      </c>
      <c r="H681">
        <f>_xlfn.STDEV.P($E$1:E2441)</f>
        <v>133.94449135029097</v>
      </c>
    </row>
    <row r="682" spans="1:8" x14ac:dyDescent="0.25">
      <c r="A682" t="s">
        <v>3293</v>
      </c>
      <c r="B682">
        <v>260.17</v>
      </c>
      <c r="C682">
        <v>261.57</v>
      </c>
      <c r="D682">
        <v>250.5</v>
      </c>
      <c r="E682">
        <v>256.79000000000002</v>
      </c>
      <c r="F682">
        <v>170575500</v>
      </c>
      <c r="G682">
        <f>AVERAGE($E$1:E2442)</f>
        <v>160.60867677181511</v>
      </c>
      <c r="H682">
        <f>_xlfn.STDEV.P($E$1:E2442)</f>
        <v>133.94970077633189</v>
      </c>
    </row>
    <row r="683" spans="1:8" x14ac:dyDescent="0.25">
      <c r="A683" t="s">
        <v>3294</v>
      </c>
      <c r="B683">
        <v>253.51</v>
      </c>
      <c r="C683">
        <v>259.68</v>
      </c>
      <c r="D683">
        <v>251.34</v>
      </c>
      <c r="E683">
        <v>258.70999999999998</v>
      </c>
      <c r="F683">
        <v>162384297</v>
      </c>
      <c r="G683">
        <f>AVERAGE($E$1:E2443)</f>
        <v>160.54884930384958</v>
      </c>
      <c r="H683">
        <f>_xlfn.STDEV.P($E$1:E2443)</f>
        <v>133.9548879377023</v>
      </c>
    </row>
    <row r="684" spans="1:8" x14ac:dyDescent="0.25">
      <c r="A684" t="s">
        <v>3295</v>
      </c>
      <c r="B684">
        <v>247.94</v>
      </c>
      <c r="C684">
        <v>250.97</v>
      </c>
      <c r="D684">
        <v>244.59</v>
      </c>
      <c r="E684">
        <v>249.83</v>
      </c>
      <c r="F684">
        <v>150740500</v>
      </c>
      <c r="G684">
        <f>AVERAGE($E$1:E2444)</f>
        <v>160.48899713467077</v>
      </c>
      <c r="H684">
        <f>_xlfn.STDEV.P($E$1:E2444)</f>
        <v>133.96012430535544</v>
      </c>
    </row>
    <row r="685" spans="1:8" x14ac:dyDescent="0.25">
      <c r="A685" t="s">
        <v>3296</v>
      </c>
      <c r="B685">
        <v>249.07</v>
      </c>
      <c r="C685">
        <v>252.42</v>
      </c>
      <c r="D685">
        <v>242.02</v>
      </c>
      <c r="E685">
        <v>244.4</v>
      </c>
      <c r="F685">
        <v>200242406</v>
      </c>
      <c r="G685">
        <f>AVERAGE($E$1:E2445)</f>
        <v>160.42927168576134</v>
      </c>
      <c r="H685">
        <f>_xlfn.STDEV.P($E$1:E2445)</f>
        <v>133.96524474822411</v>
      </c>
    </row>
    <row r="686" spans="1:8" x14ac:dyDescent="0.25">
      <c r="A686" t="s">
        <v>3297</v>
      </c>
      <c r="B686">
        <v>224.22</v>
      </c>
      <c r="C686">
        <v>235.23</v>
      </c>
      <c r="D686">
        <v>223.01</v>
      </c>
      <c r="E686">
        <v>234.86</v>
      </c>
      <c r="F686">
        <v>164489703</v>
      </c>
      <c r="G686">
        <f>AVERAGE($E$1:E2446)</f>
        <v>160.36962372188168</v>
      </c>
      <c r="H686">
        <f>_xlfn.STDEV.P($E$1:E2446)</f>
        <v>133.97030305250917</v>
      </c>
    </row>
    <row r="687" spans="1:8" x14ac:dyDescent="0.25">
      <c r="A687" t="s">
        <v>3298</v>
      </c>
      <c r="B687">
        <v>228</v>
      </c>
      <c r="C687">
        <v>230.83</v>
      </c>
      <c r="D687">
        <v>223.2</v>
      </c>
      <c r="E687">
        <v>224.57</v>
      </c>
      <c r="F687">
        <v>185710797</v>
      </c>
      <c r="G687">
        <f>AVERAGE($E$1:E2447)</f>
        <v>160.31031071136579</v>
      </c>
      <c r="H687">
        <f>_xlfn.STDEV.P($E$1:E2447)</f>
        <v>133.97501998428297</v>
      </c>
    </row>
    <row r="688" spans="1:8" x14ac:dyDescent="0.25">
      <c r="A688" t="s">
        <v>3299</v>
      </c>
      <c r="B688">
        <v>216.14</v>
      </c>
      <c r="C688">
        <v>221.91</v>
      </c>
      <c r="D688">
        <v>212.53</v>
      </c>
      <c r="E688">
        <v>221.31</v>
      </c>
      <c r="F688">
        <v>146911594</v>
      </c>
      <c r="G688">
        <f>AVERAGE($E$1:E2448)</f>
        <v>160.2512137310996</v>
      </c>
      <c r="H688">
        <f>_xlfn.STDEV.P($E$1:E2448)</f>
        <v>133.97952564015992</v>
      </c>
    </row>
    <row r="689" spans="1:8" x14ac:dyDescent="0.25">
      <c r="A689" t="s">
        <v>3300</v>
      </c>
      <c r="B689">
        <v>217.8</v>
      </c>
      <c r="C689">
        <v>221.29</v>
      </c>
      <c r="D689">
        <v>214.52</v>
      </c>
      <c r="E689">
        <v>217.61</v>
      </c>
      <c r="F689">
        <v>151143109</v>
      </c>
      <c r="G689">
        <f>AVERAGE($E$1:E2449)</f>
        <v>160.1920792483663</v>
      </c>
      <c r="H689">
        <f>_xlfn.STDEV.P($E$1:E2449)</f>
        <v>133.98409400877253</v>
      </c>
    </row>
    <row r="690" spans="1:8" x14ac:dyDescent="0.25">
      <c r="A690" t="s">
        <v>3301</v>
      </c>
      <c r="B690">
        <v>210.15</v>
      </c>
      <c r="C690">
        <v>217.25</v>
      </c>
      <c r="D690">
        <v>209.75</v>
      </c>
      <c r="E690">
        <v>213.97</v>
      </c>
      <c r="F690">
        <v>164398406</v>
      </c>
      <c r="G690">
        <f>AVERAGE($E$1:E2450)</f>
        <v>160.13267456104563</v>
      </c>
      <c r="H690">
        <f>_xlfn.STDEV.P($E$1:E2450)</f>
        <v>133.98897717408505</v>
      </c>
    </row>
    <row r="691" spans="1:8" x14ac:dyDescent="0.25">
      <c r="A691" t="s">
        <v>3302</v>
      </c>
      <c r="B691">
        <v>202.59</v>
      </c>
      <c r="C691">
        <v>209.8</v>
      </c>
      <c r="D691">
        <v>199.37</v>
      </c>
      <c r="E691">
        <v>207.52</v>
      </c>
      <c r="F691">
        <v>148029906</v>
      </c>
      <c r="G691">
        <f>AVERAGE($E$1:E2451)</f>
        <v>160.07327346938806</v>
      </c>
      <c r="H691">
        <f>_xlfn.STDEV.P($E$1:E2451)</f>
        <v>133.99387859723041</v>
      </c>
    </row>
    <row r="692" spans="1:8" x14ac:dyDescent="0.25">
      <c r="A692" t="s">
        <v>3303</v>
      </c>
      <c r="B692">
        <v>199.78</v>
      </c>
      <c r="C692">
        <v>203.95</v>
      </c>
      <c r="D692">
        <v>195.12</v>
      </c>
      <c r="E692">
        <v>203.93</v>
      </c>
      <c r="F692">
        <v>150711703</v>
      </c>
      <c r="G692">
        <f>AVERAGE($E$1:E2452)</f>
        <v>160.01392084863349</v>
      </c>
      <c r="H692">
        <f>_xlfn.STDEV.P($E$1:E2452)</f>
        <v>133.99874954174692</v>
      </c>
    </row>
    <row r="693" spans="1:8" x14ac:dyDescent="0.25">
      <c r="A693" t="s">
        <v>3304</v>
      </c>
      <c r="B693">
        <v>200.1</v>
      </c>
      <c r="C693">
        <v>204.48</v>
      </c>
      <c r="D693">
        <v>197.53</v>
      </c>
      <c r="E693">
        <v>201.16</v>
      </c>
      <c r="F693">
        <v>128818703</v>
      </c>
      <c r="G693">
        <f>AVERAGE($E$1:E2453)</f>
        <v>159.95463295269198</v>
      </c>
      <c r="H693">
        <f>_xlfn.STDEV.P($E$1:E2453)</f>
        <v>134.00357238756882</v>
      </c>
    </row>
    <row r="694" spans="1:8" x14ac:dyDescent="0.25">
      <c r="A694" t="s">
        <v>3305</v>
      </c>
      <c r="B694">
        <v>184.62</v>
      </c>
      <c r="C694">
        <v>198.6</v>
      </c>
      <c r="D694">
        <v>184.53</v>
      </c>
      <c r="E694">
        <v>193.17</v>
      </c>
      <c r="F694">
        <v>162061500</v>
      </c>
      <c r="G694">
        <f>AVERAGE($E$1:E2454)</f>
        <v>159.89549123522247</v>
      </c>
      <c r="H694">
        <f>_xlfn.STDEV.P($E$1:E2454)</f>
        <v>134.0082589664996</v>
      </c>
    </row>
    <row r="695" spans="1:8" x14ac:dyDescent="0.25">
      <c r="A695" t="s">
        <v>3306</v>
      </c>
      <c r="B695">
        <v>186.54</v>
      </c>
      <c r="C695">
        <v>186.78</v>
      </c>
      <c r="D695">
        <v>180.58</v>
      </c>
      <c r="E695">
        <v>184.47</v>
      </c>
      <c r="F695">
        <v>96870719</v>
      </c>
      <c r="G695">
        <f>AVERAGE($E$1:E2455)</f>
        <v>159.83639364303207</v>
      </c>
      <c r="H695">
        <f>_xlfn.STDEV.P($E$1:E2455)</f>
        <v>134.01291990194602</v>
      </c>
    </row>
    <row r="696" spans="1:8" x14ac:dyDescent="0.25">
      <c r="A696" t="s">
        <v>3307</v>
      </c>
      <c r="B696">
        <v>182.23</v>
      </c>
      <c r="C696">
        <v>184.22</v>
      </c>
      <c r="D696">
        <v>178.22</v>
      </c>
      <c r="E696">
        <v>182.9</v>
      </c>
      <c r="F696">
        <v>137605109</v>
      </c>
      <c r="G696">
        <f>AVERAGE($E$1:E2456)</f>
        <v>159.77740122199623</v>
      </c>
      <c r="H696">
        <f>_xlfn.STDEV.P($E$1:E2456)</f>
        <v>134.01748921953694</v>
      </c>
    </row>
    <row r="697" spans="1:8" x14ac:dyDescent="0.25">
      <c r="A697" t="s">
        <v>3308</v>
      </c>
      <c r="B697">
        <v>186.2</v>
      </c>
      <c r="C697">
        <v>192.96</v>
      </c>
      <c r="D697">
        <v>185.26</v>
      </c>
      <c r="E697">
        <v>185.77</v>
      </c>
      <c r="F697">
        <v>156952094</v>
      </c>
      <c r="G697">
        <f>AVERAGE($E$1:E2457)</f>
        <v>159.71830618892537</v>
      </c>
      <c r="H697">
        <f>_xlfn.STDEV.P($E$1:E2457)</f>
        <v>134.02219159726849</v>
      </c>
    </row>
    <row r="698" spans="1:8" x14ac:dyDescent="0.25">
      <c r="A698" t="s">
        <v>3309</v>
      </c>
      <c r="B698">
        <v>180.7</v>
      </c>
      <c r="C698">
        <v>189.32</v>
      </c>
      <c r="D698">
        <v>180.11</v>
      </c>
      <c r="E698">
        <v>188.87</v>
      </c>
      <c r="F698">
        <v>132001406</v>
      </c>
      <c r="G698">
        <f>AVERAGE($E$1:E2458)</f>
        <v>159.6592144892148</v>
      </c>
      <c r="H698">
        <f>_xlfn.STDEV.P($E$1:E2458)</f>
        <v>134.0269124184212</v>
      </c>
    </row>
    <row r="699" spans="1:8" x14ac:dyDescent="0.25">
      <c r="A699" t="s">
        <v>3310</v>
      </c>
      <c r="B699">
        <v>177.17</v>
      </c>
      <c r="C699">
        <v>181.95</v>
      </c>
      <c r="D699">
        <v>176.31</v>
      </c>
      <c r="E699">
        <v>180.14</v>
      </c>
      <c r="F699">
        <v>136196703</v>
      </c>
      <c r="G699">
        <f>AVERAGE($E$1:E2459)</f>
        <v>159.60012205044782</v>
      </c>
      <c r="H699">
        <f>_xlfn.STDEV.P($E$1:E2459)</f>
        <v>134.03165607456663</v>
      </c>
    </row>
    <row r="700" spans="1:8" x14ac:dyDescent="0.25">
      <c r="A700" t="s">
        <v>3311</v>
      </c>
      <c r="B700">
        <v>174.22</v>
      </c>
      <c r="C700">
        <v>177.06</v>
      </c>
      <c r="D700">
        <v>172.45</v>
      </c>
      <c r="E700">
        <v>176.89</v>
      </c>
      <c r="F700">
        <v>109520305</v>
      </c>
      <c r="G700">
        <f>AVERAGE($E$1:E2460)</f>
        <v>159.54119154127724</v>
      </c>
      <c r="H700">
        <f>_xlfn.STDEV.P($E$1:E2460)</f>
        <v>134.03624651076339</v>
      </c>
    </row>
    <row r="701" spans="1:8" x14ac:dyDescent="0.25">
      <c r="A701" t="s">
        <v>3312</v>
      </c>
      <c r="B701">
        <v>168.41</v>
      </c>
      <c r="C701">
        <v>174.5</v>
      </c>
      <c r="D701">
        <v>167.19</v>
      </c>
      <c r="E701">
        <v>173.86</v>
      </c>
      <c r="F701">
        <v>125473602</v>
      </c>
      <c r="G701">
        <f>AVERAGE($E$1:E2461)</f>
        <v>159.48217073170761</v>
      </c>
      <c r="H701">
        <f>_xlfn.STDEV.P($E$1:E2461)</f>
        <v>134.04095665345167</v>
      </c>
    </row>
    <row r="702" spans="1:8" x14ac:dyDescent="0.25">
      <c r="A702" t="s">
        <v>3313</v>
      </c>
      <c r="B702">
        <v>165.65</v>
      </c>
      <c r="C702">
        <v>169.52</v>
      </c>
      <c r="D702">
        <v>164.35</v>
      </c>
      <c r="E702">
        <v>166.52</v>
      </c>
      <c r="F702">
        <v>98288789</v>
      </c>
      <c r="G702">
        <f>AVERAGE($E$1:E2462)</f>
        <v>159.42308817553871</v>
      </c>
      <c r="H702">
        <f>_xlfn.STDEV.P($E$1:E2462)</f>
        <v>134.04575569514364</v>
      </c>
    </row>
    <row r="703" spans="1:8" x14ac:dyDescent="0.25">
      <c r="A703" t="s">
        <v>3314</v>
      </c>
      <c r="B703">
        <v>167.66</v>
      </c>
      <c r="C703">
        <v>169.76</v>
      </c>
      <c r="D703">
        <v>164.55</v>
      </c>
      <c r="E703">
        <v>166.35</v>
      </c>
      <c r="F703">
        <v>105592492</v>
      </c>
      <c r="G703">
        <f>AVERAGE($E$1:E2463)</f>
        <v>159.36387489845683</v>
      </c>
      <c r="H703">
        <f>_xlfn.STDEV.P($E$1:E2463)</f>
        <v>134.05071864403394</v>
      </c>
    </row>
    <row r="704" spans="1:8" x14ac:dyDescent="0.25">
      <c r="A704" t="s">
        <v>3315</v>
      </c>
      <c r="B704">
        <v>176.07</v>
      </c>
      <c r="C704">
        <v>177.38</v>
      </c>
      <c r="D704">
        <v>167.23</v>
      </c>
      <c r="E704">
        <v>167.98</v>
      </c>
      <c r="F704">
        <v>157849594</v>
      </c>
      <c r="G704">
        <f>AVERAGE($E$1:E2464)</f>
        <v>159.30481120584685</v>
      </c>
      <c r="H704">
        <f>_xlfn.STDEV.P($E$1:E2464)</f>
        <v>134.0555410587171</v>
      </c>
    </row>
    <row r="705" spans="1:8" x14ac:dyDescent="0.25">
      <c r="A705" t="s">
        <v>3316</v>
      </c>
      <c r="B705">
        <v>168.7</v>
      </c>
      <c r="C705">
        <v>173.57</v>
      </c>
      <c r="D705">
        <v>166.79</v>
      </c>
      <c r="E705">
        <v>172.08</v>
      </c>
      <c r="F705">
        <v>103889906</v>
      </c>
      <c r="G705">
        <f>AVERAGE($E$1:E2465)</f>
        <v>159.24577516233799</v>
      </c>
      <c r="H705">
        <f>_xlfn.STDEV.P($E$1:E2465)</f>
        <v>134.06035540124543</v>
      </c>
    </row>
    <row r="706" spans="1:8" x14ac:dyDescent="0.25">
      <c r="A706" t="s">
        <v>3317</v>
      </c>
      <c r="B706">
        <v>172.55</v>
      </c>
      <c r="C706">
        <v>174.43</v>
      </c>
      <c r="D706">
        <v>166.68</v>
      </c>
      <c r="E706">
        <v>168.54</v>
      </c>
      <c r="F706">
        <v>119840703</v>
      </c>
      <c r="G706">
        <f>AVERAGE($E$1:E2466)</f>
        <v>159.18677890466563</v>
      </c>
      <c r="H706">
        <f>_xlfn.STDEV.P($E$1:E2466)</f>
        <v>134.06514849680514</v>
      </c>
    </row>
    <row r="707" spans="1:8" x14ac:dyDescent="0.25">
      <c r="A707" t="s">
        <v>3318</v>
      </c>
      <c r="B707">
        <v>168.95</v>
      </c>
      <c r="C707">
        <v>169.82</v>
      </c>
      <c r="D707">
        <v>166.56</v>
      </c>
      <c r="E707">
        <v>169.15</v>
      </c>
      <c r="F707">
        <v>88965039</v>
      </c>
      <c r="G707">
        <f>AVERAGE($E$1:E2467)</f>
        <v>159.12787510137906</v>
      </c>
      <c r="H707">
        <f>_xlfn.STDEV.P($E$1:E2467)</f>
        <v>134.06986327732028</v>
      </c>
    </row>
    <row r="708" spans="1:8" x14ac:dyDescent="0.25">
      <c r="A708" t="s">
        <v>3319</v>
      </c>
      <c r="B708">
        <v>173.72</v>
      </c>
      <c r="C708">
        <v>173.8</v>
      </c>
      <c r="D708">
        <v>169.19</v>
      </c>
      <c r="E708">
        <v>171.79</v>
      </c>
      <c r="F708">
        <v>112249398</v>
      </c>
      <c r="G708">
        <f>AVERAGE($E$1:E2468)</f>
        <v>159.06901094446727</v>
      </c>
      <c r="H708">
        <f>_xlfn.STDEV.P($E$1:E2468)</f>
        <v>134.07455699949782</v>
      </c>
    </row>
    <row r="709" spans="1:8" x14ac:dyDescent="0.25">
      <c r="A709" t="s">
        <v>3320</v>
      </c>
      <c r="B709">
        <v>163.97</v>
      </c>
      <c r="C709">
        <v>170.79</v>
      </c>
      <c r="D709">
        <v>163.51</v>
      </c>
      <c r="E709">
        <v>170.06</v>
      </c>
      <c r="F709">
        <v>107607297</v>
      </c>
      <c r="G709">
        <f>AVERAGE($E$1:E2469)</f>
        <v>159.01020259319318</v>
      </c>
      <c r="H709">
        <f>_xlfn.STDEV.P($E$1:E2469)</f>
        <v>134.07921217322627</v>
      </c>
    </row>
    <row r="710" spans="1:8" x14ac:dyDescent="0.25">
      <c r="A710" t="s">
        <v>3321</v>
      </c>
      <c r="B710">
        <v>162.71</v>
      </c>
      <c r="C710">
        <v>162.94999999999999</v>
      </c>
      <c r="D710">
        <v>159.65</v>
      </c>
      <c r="E710">
        <v>161.19999999999999</v>
      </c>
      <c r="F710">
        <v>95108484</v>
      </c>
      <c r="G710">
        <f>AVERAGE($E$1:E2470)</f>
        <v>158.95160388821415</v>
      </c>
      <c r="H710">
        <f>_xlfn.STDEV.P($E$1:E2470)</f>
        <v>134.08366266998169</v>
      </c>
    </row>
    <row r="711" spans="1:8" x14ac:dyDescent="0.25">
      <c r="A711" t="s">
        <v>3322</v>
      </c>
      <c r="B711">
        <v>160.01</v>
      </c>
      <c r="C711">
        <v>165</v>
      </c>
      <c r="D711">
        <v>159.91</v>
      </c>
      <c r="E711">
        <v>160.61000000000001</v>
      </c>
      <c r="F711">
        <v>119728000</v>
      </c>
      <c r="G711">
        <f>AVERAGE($E$1:E2471)</f>
        <v>158.89295951417034</v>
      </c>
      <c r="H711">
        <f>_xlfn.STDEV.P($E$1:E2471)</f>
        <v>134.08818430959434</v>
      </c>
    </row>
    <row r="712" spans="1:8" x14ac:dyDescent="0.25">
      <c r="A712" t="s">
        <v>3323</v>
      </c>
      <c r="B712">
        <v>161.88</v>
      </c>
      <c r="C712">
        <v>165.49</v>
      </c>
      <c r="D712">
        <v>158.93</v>
      </c>
      <c r="E712">
        <v>160.31</v>
      </c>
      <c r="F712">
        <v>128259695</v>
      </c>
      <c r="G712">
        <f>AVERAGE($E$1:E2472)</f>
        <v>158.83466208012982</v>
      </c>
      <c r="H712">
        <f>_xlfn.STDEV.P($E$1:E2472)</f>
        <v>134.0923541058969</v>
      </c>
    </row>
    <row r="713" spans="1:8" x14ac:dyDescent="0.25">
      <c r="A713" t="s">
        <v>3324</v>
      </c>
      <c r="B713">
        <v>163.16999999999999</v>
      </c>
      <c r="C713">
        <v>163.28</v>
      </c>
      <c r="D713">
        <v>158.83000000000001</v>
      </c>
      <c r="E713">
        <v>161.83000000000001</v>
      </c>
      <c r="F713">
        <v>109015000</v>
      </c>
      <c r="G713">
        <f>AVERAGE($E$1:E2473)</f>
        <v>158.77667475728185</v>
      </c>
      <c r="H713">
        <f>_xlfn.STDEV.P($E$1:E2473)</f>
        <v>134.09621348246336</v>
      </c>
    </row>
    <row r="714" spans="1:8" x14ac:dyDescent="0.25">
      <c r="A714" t="s">
        <v>3325</v>
      </c>
      <c r="B714">
        <v>160.9</v>
      </c>
      <c r="C714">
        <v>165</v>
      </c>
      <c r="D714">
        <v>157.32</v>
      </c>
      <c r="E714">
        <v>164.31</v>
      </c>
      <c r="F714">
        <v>122515797</v>
      </c>
      <c r="G714">
        <f>AVERAGE($E$1:E2474)</f>
        <v>158.71898908208684</v>
      </c>
      <c r="H714">
        <f>_xlfn.STDEV.P($E$1:E2474)</f>
        <v>134.09977308721736</v>
      </c>
    </row>
    <row r="715" spans="1:8" x14ac:dyDescent="0.25">
      <c r="A715" t="s">
        <v>3326</v>
      </c>
      <c r="B715">
        <v>152.63999999999999</v>
      </c>
      <c r="C715">
        <v>160.47999999999999</v>
      </c>
      <c r="D715">
        <v>152.37</v>
      </c>
      <c r="E715">
        <v>160.19</v>
      </c>
      <c r="F715">
        <v>127015203</v>
      </c>
      <c r="G715">
        <f>AVERAGE($E$1:E2475)</f>
        <v>158.66132174616035</v>
      </c>
      <c r="H715">
        <f>_xlfn.STDEV.P($E$1:E2475)</f>
        <v>134.10333501806002</v>
      </c>
    </row>
    <row r="716" spans="1:8" x14ac:dyDescent="0.25">
      <c r="A716" t="s">
        <v>3327</v>
      </c>
      <c r="B716">
        <v>160.29</v>
      </c>
      <c r="C716">
        <v>160.66999999999999</v>
      </c>
      <c r="D716">
        <v>153.13999999999999</v>
      </c>
      <c r="E716">
        <v>153.75</v>
      </c>
      <c r="F716">
        <v>153364094</v>
      </c>
      <c r="G716">
        <f>AVERAGE($E$1:E2476)</f>
        <v>158.60388686868717</v>
      </c>
      <c r="H716">
        <f>_xlfn.STDEV.P($E$1:E2476)</f>
        <v>134.10667196202687</v>
      </c>
    </row>
    <row r="717" spans="1:8" x14ac:dyDescent="0.25">
      <c r="A717" t="s">
        <v>3328</v>
      </c>
      <c r="B717">
        <v>159.82</v>
      </c>
      <c r="C717">
        <v>163.47</v>
      </c>
      <c r="D717">
        <v>158.75</v>
      </c>
      <c r="E717">
        <v>160.66999999999999</v>
      </c>
      <c r="F717">
        <v>121999297</v>
      </c>
      <c r="G717">
        <f>AVERAGE($E$1:E2477)</f>
        <v>158.54659935379675</v>
      </c>
      <c r="H717">
        <f>_xlfn.STDEV.P($E$1:E2477)</f>
        <v>134.1098747169423</v>
      </c>
    </row>
    <row r="718" spans="1:8" x14ac:dyDescent="0.25">
      <c r="A718" t="s">
        <v>3329</v>
      </c>
      <c r="B718">
        <v>164.65</v>
      </c>
      <c r="C718">
        <v>165.65</v>
      </c>
      <c r="D718">
        <v>158.61000000000001</v>
      </c>
      <c r="E718">
        <v>162.55000000000001</v>
      </c>
      <c r="F718">
        <v>140006594</v>
      </c>
      <c r="G718">
        <f>AVERAGE($E$1:E2478)</f>
        <v>158.48942268873668</v>
      </c>
      <c r="H718">
        <f>_xlfn.STDEV.P($E$1:E2478)</f>
        <v>134.11298214416885</v>
      </c>
    </row>
    <row r="719" spans="1:8" x14ac:dyDescent="0.25">
      <c r="A719" t="s">
        <v>3330</v>
      </c>
      <c r="B719">
        <v>164.8</v>
      </c>
      <c r="C719">
        <v>166</v>
      </c>
      <c r="D719">
        <v>161.32</v>
      </c>
      <c r="E719">
        <v>165.08</v>
      </c>
      <c r="F719">
        <v>123539000</v>
      </c>
      <c r="G719">
        <f>AVERAGE($E$1:E2479)</f>
        <v>158.43223970944339</v>
      </c>
      <c r="H719">
        <f>_xlfn.STDEV.P($E$1:E2479)</f>
        <v>134.11611802551226</v>
      </c>
    </row>
    <row r="720" spans="1:8" x14ac:dyDescent="0.25">
      <c r="A720" t="s">
        <v>3331</v>
      </c>
      <c r="B720">
        <v>166.17</v>
      </c>
      <c r="C720">
        <v>169.7</v>
      </c>
      <c r="D720">
        <v>160.56</v>
      </c>
      <c r="E720">
        <v>162.99</v>
      </c>
      <c r="F720">
        <v>210970797</v>
      </c>
      <c r="G720">
        <f>AVERAGE($E$1:E2480)</f>
        <v>158.37515530455858</v>
      </c>
      <c r="H720">
        <f>_xlfn.STDEV.P($E$1:E2480)</f>
        <v>134.11917161841274</v>
      </c>
    </row>
    <row r="721" spans="1:8" x14ac:dyDescent="0.25">
      <c r="A721" t="s">
        <v>3332</v>
      </c>
      <c r="B721">
        <v>179.1</v>
      </c>
      <c r="C721">
        <v>183.5</v>
      </c>
      <c r="D721">
        <v>177.65</v>
      </c>
      <c r="E721">
        <v>180.59</v>
      </c>
      <c r="F721">
        <v>125732703</v>
      </c>
      <c r="G721">
        <f>AVERAGE($E$1:E2481)</f>
        <v>158.31796774193577</v>
      </c>
      <c r="H721">
        <f>_xlfn.STDEV.P($E$1:E2481)</f>
        <v>134.1223559053893</v>
      </c>
    </row>
    <row r="722" spans="1:8" x14ac:dyDescent="0.25">
      <c r="A722" t="s">
        <v>3333</v>
      </c>
      <c r="B722">
        <v>187.15</v>
      </c>
      <c r="C722">
        <v>187.69</v>
      </c>
      <c r="D722">
        <v>183.58</v>
      </c>
      <c r="E722">
        <v>184.31</v>
      </c>
      <c r="F722">
        <v>92067023</v>
      </c>
      <c r="G722">
        <f>AVERAGE($E$1:E2482)</f>
        <v>158.2608706166871</v>
      </c>
      <c r="H722">
        <f>_xlfn.STDEV.P($E$1:E2482)</f>
        <v>134.1254663699174</v>
      </c>
    </row>
    <row r="723" spans="1:8" x14ac:dyDescent="0.25">
      <c r="A723" t="s">
        <v>3334</v>
      </c>
      <c r="B723">
        <v>186.32</v>
      </c>
      <c r="C723">
        <v>189.69</v>
      </c>
      <c r="D723">
        <v>182.69</v>
      </c>
      <c r="E723">
        <v>187.04</v>
      </c>
      <c r="F723">
        <v>116662203</v>
      </c>
      <c r="G723">
        <f>AVERAGE($E$1:E2483)</f>
        <v>158.20375100725249</v>
      </c>
      <c r="H723">
        <f>_xlfn.STDEV.P($E$1:E2483)</f>
        <v>134.12862230285342</v>
      </c>
    </row>
    <row r="724" spans="1:8" x14ac:dyDescent="0.25">
      <c r="A724" t="s">
        <v>3335</v>
      </c>
      <c r="B724">
        <v>183.95</v>
      </c>
      <c r="C724">
        <v>186.28</v>
      </c>
      <c r="D724">
        <v>182.01</v>
      </c>
      <c r="E724">
        <v>185</v>
      </c>
      <c r="F724">
        <v>96438656</v>
      </c>
      <c r="G724">
        <f>AVERAGE($E$1:E2484)</f>
        <v>158.1468546113575</v>
      </c>
      <c r="H724">
        <f>_xlfn.STDEV.P($E$1:E2484)</f>
        <v>134.13156446878716</v>
      </c>
    </row>
    <row r="725" spans="1:8" x14ac:dyDescent="0.25">
      <c r="A725" t="s">
        <v>3336</v>
      </c>
      <c r="B725">
        <v>182.96</v>
      </c>
      <c r="C725">
        <v>186.5</v>
      </c>
      <c r="D725">
        <v>180.94</v>
      </c>
      <c r="E725">
        <v>185.9</v>
      </c>
      <c r="F725">
        <v>112933000</v>
      </c>
      <c r="G725">
        <f>AVERAGE($E$1:E2485)</f>
        <v>158.09002012882473</v>
      </c>
      <c r="H725">
        <f>_xlfn.STDEV.P($E$1:E2485)</f>
        <v>134.13446315243854</v>
      </c>
    </row>
    <row r="726" spans="1:8" x14ac:dyDescent="0.25">
      <c r="A726" t="s">
        <v>3337</v>
      </c>
      <c r="B726">
        <v>190.74</v>
      </c>
      <c r="C726">
        <v>191.58</v>
      </c>
      <c r="D726">
        <v>180.31</v>
      </c>
      <c r="E726">
        <v>180.54</v>
      </c>
      <c r="F726">
        <v>150256297</v>
      </c>
      <c r="G726">
        <f>AVERAGE($E$1:E2486)</f>
        <v>158.03315895372259</v>
      </c>
      <c r="H726">
        <f>_xlfn.STDEV.P($E$1:E2486)</f>
        <v>134.13741161184115</v>
      </c>
    </row>
    <row r="727" spans="1:8" x14ac:dyDescent="0.25">
      <c r="A727" t="s">
        <v>3338</v>
      </c>
      <c r="B727">
        <v>186.69</v>
      </c>
      <c r="C727">
        <v>189.19</v>
      </c>
      <c r="D727">
        <v>185.65</v>
      </c>
      <c r="E727">
        <v>186.79</v>
      </c>
      <c r="F727">
        <v>115770898</v>
      </c>
      <c r="G727">
        <f>AVERAGE($E$1:E2487)</f>
        <v>157.97641592920377</v>
      </c>
      <c r="H727">
        <f>_xlfn.STDEV.P($E$1:E2487)</f>
        <v>134.14025740029268</v>
      </c>
    </row>
    <row r="728" spans="1:8" x14ac:dyDescent="0.25">
      <c r="A728" t="s">
        <v>3339</v>
      </c>
      <c r="B728">
        <v>179.94</v>
      </c>
      <c r="C728">
        <v>185.1</v>
      </c>
      <c r="D728">
        <v>176.11</v>
      </c>
      <c r="E728">
        <v>184.51</v>
      </c>
      <c r="F728">
        <v>142154594</v>
      </c>
      <c r="G728">
        <f>AVERAGE($E$1:E2488)</f>
        <v>157.91953759549682</v>
      </c>
      <c r="H728">
        <f>_xlfn.STDEV.P($E$1:E2488)</f>
        <v>134.14326729171984</v>
      </c>
    </row>
    <row r="729" spans="1:8" x14ac:dyDescent="0.25">
      <c r="A729" t="s">
        <v>3340</v>
      </c>
      <c r="B729">
        <v>183.08</v>
      </c>
      <c r="C729">
        <v>186.39</v>
      </c>
      <c r="D729">
        <v>179.74</v>
      </c>
      <c r="E729">
        <v>185.06</v>
      </c>
      <c r="F729">
        <v>123857906</v>
      </c>
      <c r="G729">
        <f>AVERAGE($E$1:E2489)</f>
        <v>157.86276125401952</v>
      </c>
      <c r="H729">
        <f>_xlfn.STDEV.P($E$1:E2489)</f>
        <v>134.14619134924774</v>
      </c>
    </row>
    <row r="730" spans="1:8" x14ac:dyDescent="0.25">
      <c r="A730" t="s">
        <v>3341</v>
      </c>
      <c r="B730">
        <v>190.52</v>
      </c>
      <c r="C730">
        <v>190.68</v>
      </c>
      <c r="D730">
        <v>183.76</v>
      </c>
      <c r="E730">
        <v>185.52</v>
      </c>
      <c r="F730">
        <v>133882500</v>
      </c>
      <c r="G730">
        <f>AVERAGE($E$1:E2490)</f>
        <v>157.80603455202916</v>
      </c>
      <c r="H730">
        <f>_xlfn.STDEV.P($E$1:E2490)</f>
        <v>134.1490847657779</v>
      </c>
    </row>
    <row r="731" spans="1:8" x14ac:dyDescent="0.25">
      <c r="A731" t="s">
        <v>3342</v>
      </c>
      <c r="B731">
        <v>197.32</v>
      </c>
      <c r="C731">
        <v>198.74</v>
      </c>
      <c r="D731">
        <v>190.32</v>
      </c>
      <c r="E731">
        <v>192.58</v>
      </c>
      <c r="F731">
        <v>126463797</v>
      </c>
      <c r="G731">
        <f>AVERAGE($E$1:E2491)</f>
        <v>157.74954618473919</v>
      </c>
      <c r="H731">
        <f>_xlfn.STDEV.P($E$1:E2491)</f>
        <v>134.15174945681568</v>
      </c>
    </row>
    <row r="732" spans="1:8" x14ac:dyDescent="0.25">
      <c r="A732" t="s">
        <v>3343</v>
      </c>
      <c r="B732">
        <v>199.91</v>
      </c>
      <c r="C732">
        <v>202.69</v>
      </c>
      <c r="D732">
        <v>192.2</v>
      </c>
      <c r="E732">
        <v>194.77</v>
      </c>
      <c r="F732">
        <v>169545906</v>
      </c>
      <c r="G732">
        <f>AVERAGE($E$1:E2492)</f>
        <v>157.69331995182682</v>
      </c>
      <c r="H732">
        <f>_xlfn.STDEV.P($E$1:E2492)</f>
        <v>134.15416153060329</v>
      </c>
    </row>
    <row r="733" spans="1:8" x14ac:dyDescent="0.25">
      <c r="A733" t="s">
        <v>3344</v>
      </c>
      <c r="B733">
        <v>197.53</v>
      </c>
      <c r="C733">
        <v>207.79</v>
      </c>
      <c r="D733">
        <v>197.2</v>
      </c>
      <c r="E733">
        <v>207.46</v>
      </c>
      <c r="F733">
        <v>170222094</v>
      </c>
      <c r="G733">
        <f>AVERAGE($E$1:E2493)</f>
        <v>157.63687399678997</v>
      </c>
      <c r="H733">
        <f>_xlfn.STDEV.P($E$1:E2493)</f>
        <v>134.15682501869426</v>
      </c>
    </row>
    <row r="734" spans="1:8" x14ac:dyDescent="0.25">
      <c r="A734" t="s">
        <v>3345</v>
      </c>
      <c r="B734">
        <v>195.58</v>
      </c>
      <c r="C734">
        <v>197.33</v>
      </c>
      <c r="D734">
        <v>194.42</v>
      </c>
      <c r="E734">
        <v>195.28</v>
      </c>
      <c r="F734">
        <v>110252203</v>
      </c>
      <c r="G734">
        <f>AVERAGE($E$1:E2494)</f>
        <v>157.58024869635003</v>
      </c>
      <c r="H734">
        <f>_xlfn.STDEV.P($E$1:E2494)</f>
        <v>134.15969839495014</v>
      </c>
    </row>
    <row r="735" spans="1:8" x14ac:dyDescent="0.25">
      <c r="A735" t="s">
        <v>3346</v>
      </c>
      <c r="B735">
        <v>193.13</v>
      </c>
      <c r="C735">
        <v>195.29</v>
      </c>
      <c r="D735">
        <v>189.44</v>
      </c>
      <c r="E735">
        <v>193.88</v>
      </c>
      <c r="F735">
        <v>123660000</v>
      </c>
      <c r="G735">
        <f>AVERAGE($E$1:E2495)</f>
        <v>157.52341619887756</v>
      </c>
      <c r="H735">
        <f>_xlfn.STDEV.P($E$1:E2495)</f>
        <v>134.16281170841228</v>
      </c>
    </row>
    <row r="736" spans="1:8" x14ac:dyDescent="0.25">
      <c r="A736" t="s">
        <v>3347</v>
      </c>
      <c r="B736">
        <v>192</v>
      </c>
      <c r="C736">
        <v>192.35</v>
      </c>
      <c r="D736">
        <v>185.43</v>
      </c>
      <c r="E736">
        <v>189.19</v>
      </c>
      <c r="F736">
        <v>98654641</v>
      </c>
      <c r="G736">
        <f>AVERAGE($E$1:E2496)</f>
        <v>157.4664208416836</v>
      </c>
      <c r="H736">
        <f>_xlfn.STDEV.P($E$1:E2496)</f>
        <v>134.16611881892231</v>
      </c>
    </row>
    <row r="737" spans="1:8" x14ac:dyDescent="0.25">
      <c r="A737" t="s">
        <v>3348</v>
      </c>
      <c r="B737">
        <v>194.42</v>
      </c>
      <c r="C737">
        <v>197.39</v>
      </c>
      <c r="D737">
        <v>189.94</v>
      </c>
      <c r="E737">
        <v>191.81</v>
      </c>
      <c r="F737">
        <v>120851602</v>
      </c>
      <c r="G737">
        <f>AVERAGE($E$1:E2497)</f>
        <v>157.40939503205152</v>
      </c>
      <c r="H737">
        <f>_xlfn.STDEV.P($E$1:E2497)</f>
        <v>134.16947968461685</v>
      </c>
    </row>
    <row r="738" spans="1:8" x14ac:dyDescent="0.25">
      <c r="A738" t="s">
        <v>3349</v>
      </c>
      <c r="B738">
        <v>191.65</v>
      </c>
      <c r="C738">
        <v>192.36</v>
      </c>
      <c r="D738">
        <v>187.15</v>
      </c>
      <c r="E738">
        <v>190.41</v>
      </c>
      <c r="F738">
        <v>116531602</v>
      </c>
      <c r="G738">
        <f>AVERAGE($E$1:E2498)</f>
        <v>157.35249899879881</v>
      </c>
      <c r="H738">
        <f>_xlfn.STDEV.P($E$1:E2498)</f>
        <v>134.17272448570782</v>
      </c>
    </row>
    <row r="739" spans="1:8" x14ac:dyDescent="0.25">
      <c r="A739" t="s">
        <v>3350</v>
      </c>
      <c r="B739">
        <v>195.26</v>
      </c>
      <c r="C739">
        <v>199.31</v>
      </c>
      <c r="D739">
        <v>188.65</v>
      </c>
      <c r="E739">
        <v>192.22</v>
      </c>
      <c r="F739">
        <v>144193906</v>
      </c>
      <c r="G739">
        <f>AVERAGE($E$1:E2499)</f>
        <v>157.29565252201786</v>
      </c>
      <c r="H739">
        <f>_xlfn.STDEV.P($E$1:E2499)</f>
        <v>134.17593827808645</v>
      </c>
    </row>
    <row r="740" spans="1:8" x14ac:dyDescent="0.25">
      <c r="A740" t="s">
        <v>3351</v>
      </c>
      <c r="B740">
        <v>199.3</v>
      </c>
      <c r="C740">
        <v>200.66</v>
      </c>
      <c r="D740">
        <v>190.95</v>
      </c>
      <c r="E740">
        <v>191.15</v>
      </c>
      <c r="F740">
        <v>150376406</v>
      </c>
      <c r="G740">
        <f>AVERAGE($E$1:E2500)</f>
        <v>157.23878351340559</v>
      </c>
      <c r="H740">
        <f>_xlfn.STDEV.P($E$1:E2500)</f>
        <v>134.17919734579189</v>
      </c>
    </row>
    <row r="741" spans="1:8" x14ac:dyDescent="0.25">
      <c r="A741" t="s">
        <v>3352</v>
      </c>
      <c r="B741">
        <v>188.28</v>
      </c>
      <c r="C741">
        <v>198</v>
      </c>
      <c r="D741">
        <v>188.04</v>
      </c>
      <c r="E741">
        <v>197.58</v>
      </c>
      <c r="F741">
        <v>153391391</v>
      </c>
      <c r="G741">
        <f>AVERAGE($E$1:E2501)</f>
        <v>157.18182400000026</v>
      </c>
      <c r="H741">
        <f>_xlfn.STDEV.P($E$1:E2501)</f>
        <v>134.18257375156094</v>
      </c>
    </row>
    <row r="742" spans="1:8" x14ac:dyDescent="0.25">
      <c r="A742" t="s">
        <v>3353</v>
      </c>
      <c r="B742">
        <v>178.08</v>
      </c>
      <c r="C742">
        <v>186.44</v>
      </c>
      <c r="D742">
        <v>176.35</v>
      </c>
      <c r="E742">
        <v>183.25</v>
      </c>
      <c r="F742">
        <v>129684398</v>
      </c>
      <c r="G742">
        <f>AVERAGE($E$1:E2502)</f>
        <v>157.12522191123577</v>
      </c>
      <c r="H742">
        <f>_xlfn.STDEV.P($E$1:E2502)</f>
        <v>134.18559342987291</v>
      </c>
    </row>
    <row r="743" spans="1:8" x14ac:dyDescent="0.25">
      <c r="A743" t="s">
        <v>3354</v>
      </c>
      <c r="B743">
        <v>184.52</v>
      </c>
      <c r="C743">
        <v>186.22</v>
      </c>
      <c r="D743">
        <v>177.33</v>
      </c>
      <c r="E743">
        <v>180.13</v>
      </c>
      <c r="F743">
        <v>133197109</v>
      </c>
      <c r="G743">
        <f>AVERAGE($E$1:E2503)</f>
        <v>157.06877298161496</v>
      </c>
      <c r="H743">
        <f>_xlfn.STDEV.P($E$1:E2503)</f>
        <v>134.18847313609024</v>
      </c>
    </row>
    <row r="744" spans="1:8" x14ac:dyDescent="0.25">
      <c r="A744" t="s">
        <v>3355</v>
      </c>
      <c r="B744">
        <v>180.37</v>
      </c>
      <c r="C744">
        <v>185.81</v>
      </c>
      <c r="D744">
        <v>178.84</v>
      </c>
      <c r="E744">
        <v>184.13</v>
      </c>
      <c r="F744">
        <v>121374492</v>
      </c>
      <c r="G744">
        <f>AVERAGE($E$1:E2504)</f>
        <v>157.01222133439899</v>
      </c>
      <c r="H744">
        <f>_xlfn.STDEV.P($E$1:E2504)</f>
        <v>134.19148242356434</v>
      </c>
    </row>
    <row r="745" spans="1:8" x14ac:dyDescent="0.25">
      <c r="A745" t="s">
        <v>3356</v>
      </c>
      <c r="B745">
        <v>180.8</v>
      </c>
      <c r="C745">
        <v>182.34</v>
      </c>
      <c r="D745">
        <v>176.03</v>
      </c>
      <c r="E745">
        <v>180.45</v>
      </c>
      <c r="F745">
        <v>145995594</v>
      </c>
      <c r="G745">
        <f>AVERAGE($E$1:E2505)</f>
        <v>156.95554313099069</v>
      </c>
      <c r="H745">
        <f>_xlfn.STDEV.P($E$1:E2505)</f>
        <v>134.19464670343012</v>
      </c>
    </row>
    <row r="746" spans="1:8" x14ac:dyDescent="0.25">
      <c r="A746" t="s">
        <v>3357</v>
      </c>
      <c r="B746">
        <v>177.31</v>
      </c>
      <c r="C746">
        <v>183.8</v>
      </c>
      <c r="D746">
        <v>177.14</v>
      </c>
      <c r="E746">
        <v>183.26</v>
      </c>
      <c r="F746">
        <v>143717906</v>
      </c>
      <c r="G746">
        <f>AVERAGE($E$1:E2506)</f>
        <v>156.8987944111779</v>
      </c>
      <c r="H746">
        <f>_xlfn.STDEV.P($E$1:E2506)</f>
        <v>134.19790693246154</v>
      </c>
    </row>
    <row r="747" spans="1:8" x14ac:dyDescent="0.25">
      <c r="A747" t="s">
        <v>3358</v>
      </c>
      <c r="B747">
        <v>167.46</v>
      </c>
      <c r="C747">
        <v>177.35</v>
      </c>
      <c r="D747">
        <v>163.91</v>
      </c>
      <c r="E747">
        <v>174.48</v>
      </c>
      <c r="F747">
        <v>167790297</v>
      </c>
      <c r="G747">
        <f>AVERAGE($E$1:E2507)</f>
        <v>156.8419952114927</v>
      </c>
      <c r="H747">
        <f>_xlfn.STDEV.P($E$1:E2507)</f>
        <v>134.20124196348831</v>
      </c>
    </row>
    <row r="748" spans="1:8" x14ac:dyDescent="0.25">
      <c r="A748" t="s">
        <v>3359</v>
      </c>
      <c r="B748">
        <v>175.13</v>
      </c>
      <c r="C748">
        <v>178.29</v>
      </c>
      <c r="D748">
        <v>168.44</v>
      </c>
      <c r="E748">
        <v>173.44</v>
      </c>
      <c r="F748">
        <v>191488891</v>
      </c>
      <c r="G748">
        <f>AVERAGE($E$1:E2508)</f>
        <v>156.78515357000427</v>
      </c>
      <c r="H748">
        <f>_xlfn.STDEV.P($E$1:E2508)</f>
        <v>134.20464331163984</v>
      </c>
    </row>
    <row r="749" spans="1:8" x14ac:dyDescent="0.25">
      <c r="A749" t="s">
        <v>3360</v>
      </c>
      <c r="B749">
        <v>180.25</v>
      </c>
      <c r="C749">
        <v>185.18</v>
      </c>
      <c r="D749">
        <v>172.51</v>
      </c>
      <c r="E749">
        <v>172.92</v>
      </c>
      <c r="F749">
        <v>170023812</v>
      </c>
      <c r="G749">
        <f>AVERAGE($E$1:E2509)</f>
        <v>156.72815390749631</v>
      </c>
      <c r="H749">
        <f>_xlfn.STDEV.P($E$1:E2509)</f>
        <v>134.20823394573389</v>
      </c>
    </row>
    <row r="750" spans="1:8" x14ac:dyDescent="0.25">
      <c r="A750" t="s">
        <v>3361</v>
      </c>
      <c r="B750">
        <v>185.04</v>
      </c>
      <c r="C750">
        <v>186.5</v>
      </c>
      <c r="D750">
        <v>180</v>
      </c>
      <c r="E750">
        <v>182</v>
      </c>
      <c r="F750">
        <v>151897797</v>
      </c>
      <c r="G750">
        <f>AVERAGE($E$1:E2510)</f>
        <v>156.67113989637335</v>
      </c>
      <c r="H750">
        <f>_xlfn.STDEV.P($E$1:E2510)</f>
        <v>134.21186110502839</v>
      </c>
    </row>
    <row r="751" spans="1:8" x14ac:dyDescent="0.25">
      <c r="A751" t="s">
        <v>3362</v>
      </c>
      <c r="B751">
        <v>191.38</v>
      </c>
      <c r="C751">
        <v>194.2</v>
      </c>
      <c r="D751">
        <v>186.1</v>
      </c>
      <c r="E751">
        <v>187.71</v>
      </c>
      <c r="F751">
        <v>148125797</v>
      </c>
      <c r="G751">
        <f>AVERAGE($E$1:E2511)</f>
        <v>156.61426294820745</v>
      </c>
      <c r="H751">
        <f>_xlfn.STDEV.P($E$1:E2511)</f>
        <v>134.21536357836521</v>
      </c>
    </row>
    <row r="752" spans="1:8" x14ac:dyDescent="0.25">
      <c r="A752" t="s">
        <v>3363</v>
      </c>
      <c r="B752">
        <v>198.54</v>
      </c>
      <c r="C752">
        <v>198.6</v>
      </c>
      <c r="D752">
        <v>192.3</v>
      </c>
      <c r="E752">
        <v>193.81</v>
      </c>
      <c r="F752">
        <v>128100094</v>
      </c>
      <c r="G752">
        <f>AVERAGE($E$1:E2512)</f>
        <v>156.55727200318626</v>
      </c>
      <c r="H752">
        <f>_xlfn.STDEV.P($E$1:E2512)</f>
        <v>134.21900863698696</v>
      </c>
    </row>
    <row r="753" spans="1:8" x14ac:dyDescent="0.25">
      <c r="A753" t="s">
        <v>3364</v>
      </c>
      <c r="B753">
        <v>194.8</v>
      </c>
      <c r="C753">
        <v>200.48</v>
      </c>
      <c r="D753">
        <v>192.88</v>
      </c>
      <c r="E753">
        <v>197.79</v>
      </c>
      <c r="F753">
        <v>154193297</v>
      </c>
      <c r="G753">
        <f>AVERAGE($E$1:E2513)</f>
        <v>156.50039808917225</v>
      </c>
      <c r="H753">
        <f>_xlfn.STDEV.P($E$1:E2513)</f>
        <v>134.22255023638698</v>
      </c>
    </row>
    <row r="754" spans="1:8" x14ac:dyDescent="0.25">
      <c r="A754" t="s">
        <v>3365</v>
      </c>
      <c r="B754">
        <v>186.74</v>
      </c>
      <c r="C754">
        <v>193.75</v>
      </c>
      <c r="D754">
        <v>186.01</v>
      </c>
      <c r="E754">
        <v>190.9</v>
      </c>
      <c r="F754">
        <v>181979203</v>
      </c>
      <c r="G754">
        <f>AVERAGE($E$1:E2514)</f>
        <v>156.44345403899752</v>
      </c>
      <c r="H754">
        <f>_xlfn.STDEV.P($E$1:E2514)</f>
        <v>134.22618771006762</v>
      </c>
    </row>
    <row r="755" spans="1:8" x14ac:dyDescent="0.25">
      <c r="A755" t="s">
        <v>3366</v>
      </c>
      <c r="B755">
        <v>206.21</v>
      </c>
      <c r="C755">
        <v>207.2</v>
      </c>
      <c r="D755">
        <v>198.52</v>
      </c>
      <c r="E755">
        <v>202.77</v>
      </c>
      <c r="F755">
        <v>156852797</v>
      </c>
      <c r="G755">
        <f>AVERAGE($E$1:E2515)</f>
        <v>156.38641607000824</v>
      </c>
      <c r="H755">
        <f>_xlfn.STDEV.P($E$1:E2515)</f>
        <v>134.22994654712241</v>
      </c>
    </row>
    <row r="756" spans="1:8" x14ac:dyDescent="0.25">
      <c r="A756" t="s">
        <v>3367</v>
      </c>
      <c r="B756">
        <v>210.59</v>
      </c>
      <c r="C756">
        <v>211.23</v>
      </c>
      <c r="D756">
        <v>203.75</v>
      </c>
      <c r="E756">
        <v>205.71</v>
      </c>
      <c r="F756">
        <v>153144891</v>
      </c>
      <c r="G756">
        <f>AVERAGE($E$1:E2516)</f>
        <v>156.32922862823091</v>
      </c>
      <c r="H756">
        <f>_xlfn.STDEV.P($E$1:E2516)</f>
        <v>134.23388639809346</v>
      </c>
    </row>
    <row r="757" spans="1:8" x14ac:dyDescent="0.25">
      <c r="A757" t="s">
        <v>3368</v>
      </c>
      <c r="B757">
        <v>202.03</v>
      </c>
      <c r="C757">
        <v>209.42</v>
      </c>
      <c r="D757">
        <v>201.26</v>
      </c>
      <c r="E757">
        <v>207.63</v>
      </c>
      <c r="F757">
        <v>161028297</v>
      </c>
      <c r="G757">
        <f>AVERAGE($E$1:E2517)</f>
        <v>156.27203100159011</v>
      </c>
      <c r="H757">
        <f>_xlfn.STDEV.P($E$1:E2517)</f>
        <v>134.23785826813995</v>
      </c>
    </row>
    <row r="758" spans="1:8" x14ac:dyDescent="0.25">
      <c r="A758" t="s">
        <v>3369</v>
      </c>
      <c r="B758">
        <v>196.33</v>
      </c>
      <c r="C758">
        <v>197.67</v>
      </c>
      <c r="D758">
        <v>192.8</v>
      </c>
      <c r="E758">
        <v>196.88</v>
      </c>
      <c r="F758">
        <v>142228094</v>
      </c>
      <c r="G758">
        <f>AVERAGE($E$1:E2518)</f>
        <v>156.21502979737809</v>
      </c>
      <c r="H758">
        <f>_xlfn.STDEV.P($E$1:E2518)</f>
        <v>134.24164101947164</v>
      </c>
    </row>
    <row r="759" spans="1:8" x14ac:dyDescent="0.25">
      <c r="A759" t="s">
        <v>3370</v>
      </c>
      <c r="B759">
        <v>203.91</v>
      </c>
      <c r="C759">
        <v>205.14</v>
      </c>
      <c r="D759">
        <v>196.33</v>
      </c>
      <c r="E759">
        <v>202.07</v>
      </c>
      <c r="F759">
        <v>146360000</v>
      </c>
      <c r="G759">
        <f>AVERAGE($E$1:E2519)</f>
        <v>156.15803018268494</v>
      </c>
      <c r="H759">
        <f>_xlfn.STDEV.P($E$1:E2519)</f>
        <v>134.24544315438195</v>
      </c>
    </row>
    <row r="760" spans="1:8" x14ac:dyDescent="0.25">
      <c r="A760" t="s">
        <v>3371</v>
      </c>
      <c r="B760">
        <v>197.93</v>
      </c>
      <c r="C760">
        <v>201.99</v>
      </c>
      <c r="D760">
        <v>191.78</v>
      </c>
      <c r="E760">
        <v>200.86</v>
      </c>
      <c r="F760">
        <v>191828500</v>
      </c>
      <c r="G760">
        <f>AVERAGE($E$1:E2520)</f>
        <v>156.10100039698321</v>
      </c>
      <c r="H760">
        <f>_xlfn.STDEV.P($E$1:E2520)</f>
        <v>134.24929861845501</v>
      </c>
    </row>
    <row r="761" spans="1:8" x14ac:dyDescent="0.25">
      <c r="A761" t="s">
        <v>3372</v>
      </c>
      <c r="B761">
        <v>204.99</v>
      </c>
      <c r="C761">
        <v>209.71</v>
      </c>
      <c r="D761">
        <v>197.22</v>
      </c>
      <c r="E761">
        <v>197.37</v>
      </c>
      <c r="F761">
        <v>180018594</v>
      </c>
      <c r="G761">
        <f>AVERAGE($E$1:E2521)</f>
        <v>156.04378968253994</v>
      </c>
      <c r="H761">
        <f>_xlfn.STDEV.P($E$1:E2521)</f>
        <v>134.25336903861199</v>
      </c>
    </row>
    <row r="762" spans="1:8" x14ac:dyDescent="0.25">
      <c r="A762" t="s">
        <v>3373</v>
      </c>
      <c r="B762">
        <v>199.99</v>
      </c>
      <c r="C762">
        <v>208.44</v>
      </c>
      <c r="D762">
        <v>197.5</v>
      </c>
      <c r="E762">
        <v>208.31</v>
      </c>
      <c r="F762">
        <v>213738500</v>
      </c>
      <c r="G762">
        <f>AVERAGE($E$1:E2522)</f>
        <v>155.98657675525612</v>
      </c>
      <c r="H762">
        <f>_xlfn.STDEV.P($E$1:E2522)</f>
        <v>134.25746285193588</v>
      </c>
    </row>
    <row r="763" spans="1:8" x14ac:dyDescent="0.25">
      <c r="A763" t="s">
        <v>3374</v>
      </c>
      <c r="B763">
        <v>210.78</v>
      </c>
      <c r="C763">
        <v>217.65</v>
      </c>
      <c r="D763">
        <v>201.84</v>
      </c>
      <c r="E763">
        <v>202.04</v>
      </c>
      <c r="F763">
        <v>229586500</v>
      </c>
      <c r="G763">
        <f>AVERAGE($E$1:E2523)</f>
        <v>155.92942505947687</v>
      </c>
      <c r="H763">
        <f>_xlfn.STDEV.P($E$1:E2523)</f>
        <v>134.26151192033782</v>
      </c>
    </row>
    <row r="764" spans="1:8" x14ac:dyDescent="0.25">
      <c r="A764" t="s">
        <v>3375</v>
      </c>
      <c r="B764">
        <v>211.76</v>
      </c>
      <c r="C764">
        <v>214.66</v>
      </c>
      <c r="D764">
        <v>206.11</v>
      </c>
      <c r="E764">
        <v>214.24</v>
      </c>
      <c r="F764">
        <v>182108609</v>
      </c>
      <c r="G764">
        <f>AVERAGE($E$1:E2524)</f>
        <v>155.87202536662727</v>
      </c>
      <c r="H764">
        <f>_xlfn.STDEV.P($E$1:E2524)</f>
        <v>134.26584878147287</v>
      </c>
    </row>
    <row r="765" spans="1:8" x14ac:dyDescent="0.25">
      <c r="A765" t="s">
        <v>3376</v>
      </c>
      <c r="B765">
        <v>191.94</v>
      </c>
      <c r="C765">
        <v>209.82</v>
      </c>
      <c r="D765">
        <v>189.44</v>
      </c>
      <c r="E765">
        <v>209.25</v>
      </c>
      <c r="F765">
        <v>216455703</v>
      </c>
      <c r="G765">
        <f>AVERAGE($E$1:E2525)</f>
        <v>155.81467511885921</v>
      </c>
      <c r="H765">
        <f>_xlfn.STDEV.P($E$1:E2525)</f>
        <v>134.27015328761738</v>
      </c>
    </row>
    <row r="766" spans="1:8" x14ac:dyDescent="0.25">
      <c r="A766" t="s">
        <v>3377</v>
      </c>
      <c r="B766">
        <v>194.42</v>
      </c>
      <c r="C766">
        <v>196.3</v>
      </c>
      <c r="D766">
        <v>187.61</v>
      </c>
      <c r="E766">
        <v>194.64</v>
      </c>
      <c r="F766">
        <v>172475500</v>
      </c>
      <c r="G766">
        <f>AVERAGE($E$1:E2526)</f>
        <v>155.75742178217845</v>
      </c>
      <c r="H766">
        <f>_xlfn.STDEV.P($E$1:E2526)</f>
        <v>134.2743743467984</v>
      </c>
    </row>
    <row r="767" spans="1:8" x14ac:dyDescent="0.25">
      <c r="A767" t="s">
        <v>3378</v>
      </c>
      <c r="B767">
        <v>202.23</v>
      </c>
      <c r="C767">
        <v>206.2</v>
      </c>
      <c r="D767">
        <v>192.89</v>
      </c>
      <c r="E767">
        <v>196.89</v>
      </c>
      <c r="F767">
        <v>204754094</v>
      </c>
      <c r="G767">
        <f>AVERAGE($E$1:E2527)</f>
        <v>155.69985352335735</v>
      </c>
      <c r="H767">
        <f>_xlfn.STDEV.P($E$1:E2527)</f>
        <v>134.27895631116232</v>
      </c>
    </row>
    <row r="768" spans="1:8" x14ac:dyDescent="0.25">
      <c r="A768" t="s">
        <v>3379</v>
      </c>
      <c r="B768">
        <v>207.78</v>
      </c>
      <c r="C768">
        <v>214</v>
      </c>
      <c r="D768">
        <v>204.77</v>
      </c>
      <c r="E768">
        <v>207.32</v>
      </c>
      <c r="F768">
        <v>215431391</v>
      </c>
      <c r="G768">
        <f>AVERAGE($E$1:E2528)</f>
        <v>155.6422239810054</v>
      </c>
      <c r="H768">
        <f>_xlfn.STDEV.P($E$1:E2528)</f>
        <v>134.28362556313874</v>
      </c>
    </row>
    <row r="769" spans="1:8" x14ac:dyDescent="0.25">
      <c r="A769" t="s">
        <v>3380</v>
      </c>
      <c r="B769">
        <v>196.1</v>
      </c>
      <c r="C769">
        <v>203</v>
      </c>
      <c r="D769">
        <v>194.31</v>
      </c>
      <c r="E769">
        <v>201.29</v>
      </c>
      <c r="F769">
        <v>180673594</v>
      </c>
      <c r="G769">
        <f>AVERAGE($E$1:E2529)</f>
        <v>155.58462420886104</v>
      </c>
      <c r="H769">
        <f>_xlfn.STDEV.P($E$1:E2529)</f>
        <v>134.28828340457736</v>
      </c>
    </row>
    <row r="770" spans="1:8" x14ac:dyDescent="0.25">
      <c r="A770" t="s">
        <v>3381</v>
      </c>
      <c r="B770">
        <v>196.43</v>
      </c>
      <c r="C770">
        <v>197.5</v>
      </c>
      <c r="D770">
        <v>189.55</v>
      </c>
      <c r="E770">
        <v>196.81</v>
      </c>
      <c r="F770">
        <v>186010297</v>
      </c>
      <c r="G770">
        <f>AVERAGE($E$1:E2530)</f>
        <v>155.52689205219482</v>
      </c>
      <c r="H770">
        <f>_xlfn.STDEV.P($E$1:E2530)</f>
        <v>134.29310580434273</v>
      </c>
    </row>
    <row r="771" spans="1:8" x14ac:dyDescent="0.25">
      <c r="A771" t="s">
        <v>3382</v>
      </c>
      <c r="B771">
        <v>193.01</v>
      </c>
      <c r="C771">
        <v>198.17</v>
      </c>
      <c r="D771">
        <v>189.92</v>
      </c>
      <c r="E771">
        <v>194.76</v>
      </c>
      <c r="F771">
        <v>186188094</v>
      </c>
      <c r="G771">
        <f>AVERAGE($E$1:E2531)</f>
        <v>155.46932411067223</v>
      </c>
      <c r="H771">
        <f>_xlfn.STDEV.P($E$1:E2531)</f>
        <v>134.29777075124039</v>
      </c>
    </row>
    <row r="772" spans="1:8" x14ac:dyDescent="0.25">
      <c r="A772" t="s">
        <v>3383</v>
      </c>
      <c r="B772">
        <v>183.95</v>
      </c>
      <c r="C772">
        <v>199</v>
      </c>
      <c r="D772">
        <v>183.69</v>
      </c>
      <c r="E772">
        <v>189.98</v>
      </c>
      <c r="F772">
        <v>232662000</v>
      </c>
      <c r="G772">
        <f>AVERAGE($E$1:E2532)</f>
        <v>155.41179770841592</v>
      </c>
      <c r="H772">
        <f>_xlfn.STDEV.P($E$1:E2532)</f>
        <v>134.30241148463764</v>
      </c>
    </row>
    <row r="773" spans="1:8" x14ac:dyDescent="0.25">
      <c r="A773" t="s">
        <v>3384</v>
      </c>
      <c r="B773">
        <v>187.33</v>
      </c>
      <c r="C773">
        <v>196.75</v>
      </c>
      <c r="D773">
        <v>182.61</v>
      </c>
      <c r="E773">
        <v>188.27</v>
      </c>
      <c r="F773">
        <v>217448297</v>
      </c>
      <c r="G773">
        <f>AVERAGE($E$1:E2533)</f>
        <v>155.3546998420224</v>
      </c>
      <c r="H773">
        <f>_xlfn.STDEV.P($E$1:E2533)</f>
        <v>134.30661018551143</v>
      </c>
    </row>
    <row r="774" spans="1:8" x14ac:dyDescent="0.25">
      <c r="A774" t="s">
        <v>3385</v>
      </c>
      <c r="B774">
        <v>173.89</v>
      </c>
      <c r="C774">
        <v>183.81</v>
      </c>
      <c r="D774">
        <v>169.93</v>
      </c>
      <c r="E774">
        <v>181.41</v>
      </c>
      <c r="F774">
        <v>213806297</v>
      </c>
      <c r="G774">
        <f>AVERAGE($E$1:E2534)</f>
        <v>155.29798262929361</v>
      </c>
      <c r="H774">
        <f>_xlfn.STDEV.P($E$1:E2534)</f>
        <v>134.31042133443449</v>
      </c>
    </row>
    <row r="775" spans="1:8" x14ac:dyDescent="0.25">
      <c r="A775" t="s">
        <v>3386</v>
      </c>
      <c r="B775">
        <v>164.57</v>
      </c>
      <c r="C775">
        <v>174.3</v>
      </c>
      <c r="D775">
        <v>162.78</v>
      </c>
      <c r="E775">
        <v>173.22</v>
      </c>
      <c r="F775">
        <v>196813500</v>
      </c>
      <c r="G775">
        <f>AVERAGE($E$1:E2535)</f>
        <v>155.24126282557251</v>
      </c>
      <c r="H775">
        <f>_xlfn.STDEV.P($E$1:E2535)</f>
        <v>134.31425607943376</v>
      </c>
    </row>
    <row r="776" spans="1:8" x14ac:dyDescent="0.25">
      <c r="A776" t="s">
        <v>3387</v>
      </c>
      <c r="B776">
        <v>178.05</v>
      </c>
      <c r="C776">
        <v>179.77</v>
      </c>
      <c r="D776">
        <v>166.5</v>
      </c>
      <c r="E776">
        <v>166.66</v>
      </c>
      <c r="F776">
        <v>230878797</v>
      </c>
      <c r="G776">
        <f>AVERAGE($E$1:E2536)</f>
        <v>155.18483234714034</v>
      </c>
      <c r="H776">
        <f>_xlfn.STDEV.P($E$1:E2536)</f>
        <v>134.31780282663615</v>
      </c>
    </row>
    <row r="777" spans="1:8" x14ac:dyDescent="0.25">
      <c r="A777" t="s">
        <v>3388</v>
      </c>
      <c r="B777">
        <v>162.43</v>
      </c>
      <c r="C777">
        <v>180.68</v>
      </c>
      <c r="D777">
        <v>161.16999999999999</v>
      </c>
      <c r="E777">
        <v>177.9</v>
      </c>
      <c r="F777">
        <v>306590594</v>
      </c>
      <c r="G777">
        <f>AVERAGE($E$1:E2537)</f>
        <v>155.1288170347006</v>
      </c>
      <c r="H777">
        <f>_xlfn.STDEV.P($E$1:E2537)</f>
        <v>134.32092985819349</v>
      </c>
    </row>
    <row r="778" spans="1:8" x14ac:dyDescent="0.25">
      <c r="A778" t="s">
        <v>3389</v>
      </c>
      <c r="B778">
        <v>159.97</v>
      </c>
      <c r="C778">
        <v>161.41999999999999</v>
      </c>
      <c r="D778">
        <v>154.76</v>
      </c>
      <c r="E778">
        <v>160.27000000000001</v>
      </c>
      <c r="F778">
        <v>234815109</v>
      </c>
      <c r="G778">
        <f>AVERAGE($E$1:E2538)</f>
        <v>155.07269609775355</v>
      </c>
      <c r="H778">
        <f>_xlfn.STDEV.P($E$1:E2538)</f>
        <v>134.32418951076983</v>
      </c>
    </row>
    <row r="779" spans="1:8" x14ac:dyDescent="0.25">
      <c r="A779" t="s">
        <v>3390</v>
      </c>
      <c r="B779">
        <v>141.91</v>
      </c>
      <c r="C779">
        <v>146.41</v>
      </c>
      <c r="D779">
        <v>138.07</v>
      </c>
      <c r="E779">
        <v>144.43</v>
      </c>
      <c r="F779">
        <v>192734297</v>
      </c>
      <c r="G779">
        <f>AVERAGE($E$1:E2539)</f>
        <v>155.01657998423985</v>
      </c>
      <c r="H779">
        <f>_xlfn.STDEV.P($E$1:E2539)</f>
        <v>134.32746484097945</v>
      </c>
    </row>
    <row r="780" spans="1:8" x14ac:dyDescent="0.25">
      <c r="A780" t="s">
        <v>3391</v>
      </c>
      <c r="B780">
        <v>143</v>
      </c>
      <c r="C780">
        <v>146.5</v>
      </c>
      <c r="D780">
        <v>141.1</v>
      </c>
      <c r="E780">
        <v>143.88999999999999</v>
      </c>
      <c r="F780">
        <v>158699109</v>
      </c>
      <c r="G780">
        <f>AVERAGE($E$1:E2540)</f>
        <v>154.96046474990183</v>
      </c>
      <c r="H780">
        <f>_xlfn.STDEV.P($E$1:E2540)</f>
        <v>134.33076001231848</v>
      </c>
    </row>
    <row r="781" spans="1:8" x14ac:dyDescent="0.25">
      <c r="A781" t="s">
        <v>3392</v>
      </c>
      <c r="B781">
        <v>135.87</v>
      </c>
      <c r="C781">
        <v>145.38</v>
      </c>
      <c r="D781">
        <v>134.27000000000001</v>
      </c>
      <c r="E781">
        <v>143.75</v>
      </c>
      <c r="F781">
        <v>203119203</v>
      </c>
      <c r="G781">
        <f>AVERAGE($E$1:E2541)</f>
        <v>154.90453543307117</v>
      </c>
      <c r="H781">
        <f>_xlfn.STDEV.P($E$1:E2541)</f>
        <v>134.3338790798602</v>
      </c>
    </row>
    <row r="782" spans="1:8" x14ac:dyDescent="0.25">
      <c r="A782" t="s">
        <v>3393</v>
      </c>
      <c r="B782">
        <v>128.68</v>
      </c>
      <c r="C782">
        <v>133.51</v>
      </c>
      <c r="D782">
        <v>127.35</v>
      </c>
      <c r="E782">
        <v>133.41999999999999</v>
      </c>
      <c r="F782">
        <v>138858094</v>
      </c>
      <c r="G782">
        <f>AVERAGE($E$1:E2542)</f>
        <v>154.84872491145251</v>
      </c>
      <c r="H782">
        <f>_xlfn.STDEV.P($E$1:E2542)</f>
        <v>134.33689340453867</v>
      </c>
    </row>
    <row r="783" spans="1:8" x14ac:dyDescent="0.25">
      <c r="A783" t="s">
        <v>3394</v>
      </c>
      <c r="B783">
        <v>127.26</v>
      </c>
      <c r="C783">
        <v>129.99</v>
      </c>
      <c r="D783">
        <v>124.31</v>
      </c>
      <c r="E783">
        <v>127.17</v>
      </c>
      <c r="F783">
        <v>170291906</v>
      </c>
      <c r="G783">
        <f>AVERAGE($E$1:E2543)</f>
        <v>154.79311959087363</v>
      </c>
      <c r="H783">
        <f>_xlfn.STDEV.P($E$1:E2543)</f>
        <v>134.33971224671797</v>
      </c>
    </row>
    <row r="784" spans="1:8" x14ac:dyDescent="0.25">
      <c r="A784" t="s">
        <v>3395</v>
      </c>
      <c r="B784">
        <v>136.56</v>
      </c>
      <c r="C784">
        <v>136.68</v>
      </c>
      <c r="D784">
        <v>127.01</v>
      </c>
      <c r="E784">
        <v>128.78</v>
      </c>
      <c r="F784">
        <v>195680297</v>
      </c>
      <c r="G784">
        <f>AVERAGE($E$1:E2544)</f>
        <v>154.73749115218277</v>
      </c>
      <c r="H784">
        <f>_xlfn.STDEV.P($E$1:E2544)</f>
        <v>134.34257614807206</v>
      </c>
    </row>
    <row r="785" spans="1:8" x14ac:dyDescent="0.25">
      <c r="A785" t="s">
        <v>3396</v>
      </c>
      <c r="B785">
        <v>125.7</v>
      </c>
      <c r="C785">
        <v>131.69999999999999</v>
      </c>
      <c r="D785">
        <v>125.02</v>
      </c>
      <c r="E785">
        <v>131.49</v>
      </c>
      <c r="F785">
        <v>186476984</v>
      </c>
      <c r="G785">
        <f>AVERAGE($E$1:E2545)</f>
        <v>154.68187500000033</v>
      </c>
      <c r="H785">
        <f>_xlfn.STDEV.P($E$1:E2545)</f>
        <v>134.34544782595046</v>
      </c>
    </row>
    <row r="786" spans="1:8" x14ac:dyDescent="0.25">
      <c r="A786" t="s">
        <v>3397</v>
      </c>
      <c r="B786">
        <v>116.55</v>
      </c>
      <c r="C786">
        <v>122.63</v>
      </c>
      <c r="D786">
        <v>115.6</v>
      </c>
      <c r="E786">
        <v>122.4</v>
      </c>
      <c r="F786">
        <v>180714094</v>
      </c>
      <c r="G786">
        <f>AVERAGE($E$1:E2546)</f>
        <v>154.62645972495122</v>
      </c>
      <c r="H786">
        <f>_xlfn.STDEV.P($E$1:E2546)</f>
        <v>134.34812903047475</v>
      </c>
    </row>
    <row r="787" spans="1:8" x14ac:dyDescent="0.25">
      <c r="A787" t="s">
        <v>3398</v>
      </c>
      <c r="B787">
        <v>122.56</v>
      </c>
      <c r="C787">
        <v>124.13</v>
      </c>
      <c r="D787">
        <v>117</v>
      </c>
      <c r="E787">
        <v>123.56</v>
      </c>
      <c r="F787">
        <v>169400891</v>
      </c>
      <c r="G787">
        <f>AVERAGE($E$1:E2547)</f>
        <v>154.57109583660676</v>
      </c>
      <c r="H787">
        <f>_xlfn.STDEV.P($E$1:E2547)</f>
        <v>134.35077700625664</v>
      </c>
    </row>
    <row r="788" spans="1:8" x14ac:dyDescent="0.25">
      <c r="A788" t="s">
        <v>3399</v>
      </c>
      <c r="B788">
        <v>122.09</v>
      </c>
      <c r="C788">
        <v>125.95</v>
      </c>
      <c r="D788">
        <v>120.51</v>
      </c>
      <c r="E788">
        <v>123.22</v>
      </c>
      <c r="F788">
        <v>183810797</v>
      </c>
      <c r="G788">
        <f>AVERAGE($E$1:E2548)</f>
        <v>154.51580683156686</v>
      </c>
      <c r="H788">
        <f>_xlfn.STDEV.P($E$1:E2548)</f>
        <v>134.35336714536356</v>
      </c>
    </row>
    <row r="789" spans="1:8" x14ac:dyDescent="0.25">
      <c r="A789" t="s">
        <v>3400</v>
      </c>
      <c r="B789">
        <v>121.07</v>
      </c>
      <c r="C789">
        <v>122.76</v>
      </c>
      <c r="D789">
        <v>114.92</v>
      </c>
      <c r="E789">
        <v>118.85</v>
      </c>
      <c r="F789">
        <v>167642500</v>
      </c>
      <c r="G789">
        <f>AVERAGE($E$1:E2549)</f>
        <v>154.46040423861885</v>
      </c>
      <c r="H789">
        <f>_xlfn.STDEV.P($E$1:E2549)</f>
        <v>134.35609712056561</v>
      </c>
    </row>
    <row r="790" spans="1:8" x14ac:dyDescent="0.25">
      <c r="A790" t="s">
        <v>3401</v>
      </c>
      <c r="B790">
        <v>118.96</v>
      </c>
      <c r="C790">
        <v>123.52</v>
      </c>
      <c r="D790">
        <v>117.11</v>
      </c>
      <c r="E790">
        <v>119.77</v>
      </c>
      <c r="F790">
        <v>190284000</v>
      </c>
      <c r="G790">
        <f>AVERAGE($E$1:E2550)</f>
        <v>154.40530011769351</v>
      </c>
      <c r="H790">
        <f>_xlfn.STDEV.P($E$1:E2550)</f>
        <v>134.358534985532</v>
      </c>
    </row>
    <row r="791" spans="1:8" x14ac:dyDescent="0.25">
      <c r="A791" t="s">
        <v>3402</v>
      </c>
      <c r="B791">
        <v>103</v>
      </c>
      <c r="C791">
        <v>114.39</v>
      </c>
      <c r="D791">
        <v>101.81</v>
      </c>
      <c r="E791">
        <v>113.06</v>
      </c>
      <c r="F791">
        <v>220911109</v>
      </c>
      <c r="G791">
        <f>AVERAGE($E$1:E2551)</f>
        <v>154.3501843137258</v>
      </c>
      <c r="H791">
        <f>_xlfn.STDEV.P($E$1:E2551)</f>
        <v>134.36100569940044</v>
      </c>
    </row>
    <row r="792" spans="1:8" x14ac:dyDescent="0.25">
      <c r="A792" t="s">
        <v>3403</v>
      </c>
      <c r="B792">
        <v>110.51</v>
      </c>
      <c r="C792">
        <v>111.75</v>
      </c>
      <c r="D792">
        <v>107.16</v>
      </c>
      <c r="E792">
        <v>110.34</v>
      </c>
      <c r="F792">
        <v>157986297</v>
      </c>
      <c r="G792">
        <f>AVERAGE($E$1:E2552)</f>
        <v>154.29519404155263</v>
      </c>
      <c r="H792">
        <f>_xlfn.STDEV.P($E$1:E2552)</f>
        <v>134.36336587263548</v>
      </c>
    </row>
    <row r="793" spans="1:8" x14ac:dyDescent="0.25">
      <c r="A793" t="s">
        <v>3404</v>
      </c>
      <c r="B793">
        <v>109.11</v>
      </c>
      <c r="C793">
        <v>114.59</v>
      </c>
      <c r="D793">
        <v>107.52</v>
      </c>
      <c r="E793">
        <v>113.64</v>
      </c>
      <c r="F793">
        <v>180388984</v>
      </c>
      <c r="G793">
        <f>AVERAGE($E$1:E2553)</f>
        <v>154.24036833855831</v>
      </c>
      <c r="H793">
        <f>_xlfn.STDEV.P($E$1:E2553)</f>
        <v>134.36557509508307</v>
      </c>
    </row>
    <row r="794" spans="1:8" x14ac:dyDescent="0.25">
      <c r="A794" t="s">
        <v>3405</v>
      </c>
      <c r="B794">
        <v>118.47</v>
      </c>
      <c r="C794">
        <v>118.8</v>
      </c>
      <c r="D794">
        <v>104.64</v>
      </c>
      <c r="E794">
        <v>108.1</v>
      </c>
      <c r="F794">
        <v>231402797</v>
      </c>
      <c r="G794">
        <f>AVERAGE($E$1:E2554)</f>
        <v>154.18567175871553</v>
      </c>
      <c r="H794">
        <f>_xlfn.STDEV.P($E$1:E2554)</f>
        <v>134.36767061642209</v>
      </c>
    </row>
    <row r="795" spans="1:8" x14ac:dyDescent="0.25">
      <c r="A795" t="s">
        <v>2905</v>
      </c>
      <c r="B795">
        <v>119.95</v>
      </c>
      <c r="C795">
        <v>124.48</v>
      </c>
      <c r="D795">
        <v>119.75</v>
      </c>
      <c r="E795">
        <v>123.18</v>
      </c>
      <c r="F795">
        <v>157777297</v>
      </c>
      <c r="G795">
        <f>AVERAGE($E$1:E2555)</f>
        <v>154.13113547376696</v>
      </c>
      <c r="H795">
        <f>_xlfn.STDEV.P($E$1:E2555)</f>
        <v>134.36962038184518</v>
      </c>
    </row>
    <row r="796" spans="1:8" x14ac:dyDescent="0.25">
      <c r="A796" t="s">
        <v>2906</v>
      </c>
      <c r="B796">
        <v>120.39</v>
      </c>
      <c r="C796">
        <v>123.57</v>
      </c>
      <c r="D796">
        <v>117.5</v>
      </c>
      <c r="E796">
        <v>121.82</v>
      </c>
      <c r="F796">
        <v>221923297</v>
      </c>
      <c r="G796">
        <f>AVERAGE($E$1:E2556)</f>
        <v>154.07663796477527</v>
      </c>
      <c r="H796">
        <f>_xlfn.STDEV.P($E$1:E2556)</f>
        <v>134.37155053856111</v>
      </c>
    </row>
    <row r="797" spans="1:8" x14ac:dyDescent="0.25">
      <c r="A797" t="s">
        <v>2907</v>
      </c>
      <c r="B797">
        <v>110.35</v>
      </c>
      <c r="C797">
        <v>116.27</v>
      </c>
      <c r="D797">
        <v>108.24</v>
      </c>
      <c r="E797">
        <v>112.71</v>
      </c>
      <c r="F797">
        <v>221070500</v>
      </c>
      <c r="G797">
        <f>AVERAGE($E$1:E2557)</f>
        <v>154.02261737089233</v>
      </c>
      <c r="H797">
        <f>_xlfn.STDEV.P($E$1:E2557)</f>
        <v>134.3730092213269</v>
      </c>
    </row>
    <row r="798" spans="1:8" x14ac:dyDescent="0.25">
      <c r="A798" t="s">
        <v>2908</v>
      </c>
      <c r="B798">
        <v>117.5</v>
      </c>
      <c r="C798">
        <v>119.67</v>
      </c>
      <c r="D798">
        <v>108.76</v>
      </c>
      <c r="E798">
        <v>109.1</v>
      </c>
      <c r="F798">
        <v>208643391</v>
      </c>
      <c r="G798">
        <f>AVERAGE($E$1:E2558)</f>
        <v>153.96858818928465</v>
      </c>
      <c r="H798">
        <f>_xlfn.STDEV.P($E$1:E2558)</f>
        <v>134.37449728098119</v>
      </c>
    </row>
    <row r="799" spans="1:8" x14ac:dyDescent="0.25">
      <c r="A799" t="s">
        <v>2909</v>
      </c>
      <c r="B799">
        <v>126.37</v>
      </c>
      <c r="C799">
        <v>128.62</v>
      </c>
      <c r="D799">
        <v>121.02</v>
      </c>
      <c r="E799">
        <v>123.15</v>
      </c>
      <c r="F799">
        <v>166989703</v>
      </c>
      <c r="G799">
        <f>AVERAGE($E$1:E2559)</f>
        <v>153.91457779515278</v>
      </c>
      <c r="H799">
        <f>_xlfn.STDEV.P($E$1:E2559)</f>
        <v>134.37598656385538</v>
      </c>
    </row>
    <row r="800" spans="1:8" x14ac:dyDescent="0.25">
      <c r="A800" t="s">
        <v>2910</v>
      </c>
      <c r="B800">
        <v>136</v>
      </c>
      <c r="C800">
        <v>136.63</v>
      </c>
      <c r="D800">
        <v>122.26</v>
      </c>
      <c r="E800">
        <v>125.35</v>
      </c>
      <c r="F800">
        <v>210090297</v>
      </c>
      <c r="G800">
        <f>AVERAGE($E$1:E2560)</f>
        <v>153.86039468542432</v>
      </c>
      <c r="H800">
        <f>_xlfn.STDEV.P($E$1:E2560)</f>
        <v>134.37767422547086</v>
      </c>
    </row>
    <row r="801" spans="1:8" x14ac:dyDescent="0.25">
      <c r="A801" t="s">
        <v>2911</v>
      </c>
      <c r="B801">
        <v>139.34</v>
      </c>
      <c r="C801">
        <v>141.26</v>
      </c>
      <c r="D801">
        <v>135.88999999999999</v>
      </c>
      <c r="E801">
        <v>137.57</v>
      </c>
      <c r="F801">
        <v>145417406</v>
      </c>
      <c r="G801">
        <f>AVERAGE($E$1:E2561)</f>
        <v>153.80629687500033</v>
      </c>
      <c r="H801">
        <f>_xlfn.STDEV.P($E$1:E2561)</f>
        <v>134.37929444227092</v>
      </c>
    </row>
    <row r="802" spans="1:8" x14ac:dyDescent="0.25">
      <c r="A802" t="s">
        <v>2912</v>
      </c>
      <c r="B802">
        <v>146.05000000000001</v>
      </c>
      <c r="C802">
        <v>148.47</v>
      </c>
      <c r="D802">
        <v>137.66</v>
      </c>
      <c r="E802">
        <v>137.80000000000001</v>
      </c>
      <c r="F802">
        <v>159563297</v>
      </c>
      <c r="G802">
        <f>AVERAGE($E$1:E2562)</f>
        <v>153.75221788363953</v>
      </c>
      <c r="H802">
        <f>_xlfn.STDEV.P($E$1:E2562)</f>
        <v>134.38091575275277</v>
      </c>
    </row>
    <row r="803" spans="1:8" x14ac:dyDescent="0.25">
      <c r="A803" t="s">
        <v>2913</v>
      </c>
      <c r="B803">
        <v>154</v>
      </c>
      <c r="C803">
        <v>155.25</v>
      </c>
      <c r="D803">
        <v>145.82</v>
      </c>
      <c r="E803">
        <v>149.87</v>
      </c>
      <c r="F803">
        <v>139390594</v>
      </c>
      <c r="G803">
        <f>AVERAGE($E$1:E2563)</f>
        <v>153.69818891491056</v>
      </c>
      <c r="H803">
        <f>_xlfn.STDEV.P($E$1:E2563)</f>
        <v>134.38250600221983</v>
      </c>
    </row>
    <row r="804" spans="1:8" x14ac:dyDescent="0.25">
      <c r="A804" t="s">
        <v>2914</v>
      </c>
      <c r="B804">
        <v>159.63999999999999</v>
      </c>
      <c r="C804">
        <v>160.99</v>
      </c>
      <c r="D804">
        <v>150.04</v>
      </c>
      <c r="E804">
        <v>150.22999999999999</v>
      </c>
      <c r="F804">
        <v>139032188</v>
      </c>
      <c r="G804">
        <f>AVERAGE($E$1:E2564)</f>
        <v>153.64426843542756</v>
      </c>
      <c r="H804">
        <f>_xlfn.STDEV.P($E$1:E2564)</f>
        <v>134.38400506868447</v>
      </c>
    </row>
    <row r="805" spans="1:8" x14ac:dyDescent="0.25">
      <c r="A805" t="s">
        <v>2915</v>
      </c>
      <c r="B805">
        <v>153.44</v>
      </c>
      <c r="C805">
        <v>160.93</v>
      </c>
      <c r="D805">
        <v>153.28</v>
      </c>
      <c r="E805">
        <v>157.66999999999999</v>
      </c>
      <c r="F805">
        <v>122334492</v>
      </c>
      <c r="G805">
        <f>AVERAGE($E$1:E2565)</f>
        <v>153.59033541341685</v>
      </c>
      <c r="H805">
        <f>_xlfn.STDEV.P($E$1:E2565)</f>
        <v>134.38553747546965</v>
      </c>
    </row>
    <row r="806" spans="1:8" x14ac:dyDescent="0.25">
      <c r="A806" t="s">
        <v>2916</v>
      </c>
      <c r="B806">
        <v>159.25</v>
      </c>
      <c r="C806">
        <v>161.62</v>
      </c>
      <c r="D806">
        <v>155.31</v>
      </c>
      <c r="E806">
        <v>156.80000000000001</v>
      </c>
      <c r="F806">
        <v>140682297</v>
      </c>
      <c r="G806">
        <f>AVERAGE($E$1:E2566)</f>
        <v>153.53652241715432</v>
      </c>
      <c r="H806">
        <f>_xlfn.STDEV.P($E$1:E2566)</f>
        <v>134.3869669371451</v>
      </c>
    </row>
    <row r="807" spans="1:8" x14ac:dyDescent="0.25">
      <c r="A807" t="s">
        <v>2917</v>
      </c>
      <c r="B807">
        <v>174.87</v>
      </c>
      <c r="C807">
        <v>175.05</v>
      </c>
      <c r="D807">
        <v>156.91</v>
      </c>
      <c r="E807">
        <v>160.94999999999999</v>
      </c>
      <c r="F807">
        <v>175862703</v>
      </c>
      <c r="G807">
        <f>AVERAGE($E$1:E2567)</f>
        <v>153.4827786438039</v>
      </c>
      <c r="H807">
        <f>_xlfn.STDEV.P($E$1:E2567)</f>
        <v>134.38834575621843</v>
      </c>
    </row>
    <row r="808" spans="1:8" x14ac:dyDescent="0.25">
      <c r="A808" t="s">
        <v>2918</v>
      </c>
      <c r="B808">
        <v>176.1</v>
      </c>
      <c r="C808">
        <v>177.37</v>
      </c>
      <c r="D808">
        <v>167.52</v>
      </c>
      <c r="E808">
        <v>167.82</v>
      </c>
      <c r="F808">
        <v>109794492</v>
      </c>
      <c r="G808">
        <f>AVERAGE($E$1:E2568)</f>
        <v>153.42873003506068</v>
      </c>
      <c r="H808">
        <f>_xlfn.STDEV.P($E$1:E2568)</f>
        <v>134.39005867043494</v>
      </c>
    </row>
    <row r="809" spans="1:8" x14ac:dyDescent="0.25">
      <c r="A809" t="s">
        <v>2919</v>
      </c>
      <c r="B809">
        <v>173.84</v>
      </c>
      <c r="C809">
        <v>182.5</v>
      </c>
      <c r="D809">
        <v>173.36</v>
      </c>
      <c r="E809">
        <v>179.05</v>
      </c>
      <c r="F809">
        <v>104872305</v>
      </c>
      <c r="G809">
        <f>AVERAGE($E$1:E2569)</f>
        <v>153.37465732087259</v>
      </c>
      <c r="H809">
        <f>_xlfn.STDEV.P($E$1:E2569)</f>
        <v>134.39181684858616</v>
      </c>
    </row>
    <row r="810" spans="1:8" x14ac:dyDescent="0.25">
      <c r="A810" t="s">
        <v>2920</v>
      </c>
      <c r="B810">
        <v>172.2</v>
      </c>
      <c r="C810">
        <v>175.2</v>
      </c>
      <c r="D810">
        <v>169.06</v>
      </c>
      <c r="E810">
        <v>173.44</v>
      </c>
      <c r="F810">
        <v>97624484</v>
      </c>
      <c r="G810">
        <f>AVERAGE($E$1:E2570)</f>
        <v>153.32058777734557</v>
      </c>
      <c r="H810">
        <f>_xlfn.STDEV.P($E$1:E2570)</f>
        <v>134.39359210655931</v>
      </c>
    </row>
    <row r="811" spans="1:8" x14ac:dyDescent="0.25">
      <c r="A811" t="s">
        <v>2921</v>
      </c>
      <c r="B811">
        <v>175.03</v>
      </c>
      <c r="C811">
        <v>179.38</v>
      </c>
      <c r="D811">
        <v>172.22</v>
      </c>
      <c r="E811">
        <v>174.04</v>
      </c>
      <c r="F811">
        <v>84213281</v>
      </c>
      <c r="G811">
        <f>AVERAGE($E$1:E2571)</f>
        <v>153.26682101167347</v>
      </c>
      <c r="H811">
        <f>_xlfn.STDEV.P($E$1:E2571)</f>
        <v>134.39507564330754</v>
      </c>
    </row>
    <row r="812" spans="1:8" x14ac:dyDescent="0.25">
      <c r="A812" t="s">
        <v>2922</v>
      </c>
      <c r="B812">
        <v>181.22</v>
      </c>
      <c r="C812">
        <v>183.65</v>
      </c>
      <c r="D812">
        <v>175.33</v>
      </c>
      <c r="E812">
        <v>179.82</v>
      </c>
      <c r="F812">
        <v>92150812</v>
      </c>
      <c r="G812">
        <f>AVERAGE($E$1:E2572)</f>
        <v>153.2130299494363</v>
      </c>
      <c r="H812">
        <f>_xlfn.STDEV.P($E$1:E2572)</f>
        <v>134.39660449753006</v>
      </c>
    </row>
    <row r="813" spans="1:8" x14ac:dyDescent="0.25">
      <c r="A813" t="s">
        <v>2923</v>
      </c>
      <c r="B813">
        <v>189.44</v>
      </c>
      <c r="C813">
        <v>191.27</v>
      </c>
      <c r="D813">
        <v>180.55</v>
      </c>
      <c r="E813">
        <v>182.45</v>
      </c>
      <c r="F813">
        <v>93122672</v>
      </c>
      <c r="G813">
        <f>AVERAGE($E$1:E2573)</f>
        <v>153.15933514774525</v>
      </c>
      <c r="H813">
        <f>_xlfn.STDEV.P($E$1:E2573)</f>
        <v>134.39805470200824</v>
      </c>
    </row>
    <row r="814" spans="1:8" x14ac:dyDescent="0.25">
      <c r="A814" t="s">
        <v>2924</v>
      </c>
      <c r="B814">
        <v>191.78</v>
      </c>
      <c r="C814">
        <v>196.25</v>
      </c>
      <c r="D814">
        <v>191.11</v>
      </c>
      <c r="E814">
        <v>194.86</v>
      </c>
      <c r="F814">
        <v>73645922</v>
      </c>
      <c r="G814">
        <f>AVERAGE($E$1:E2574)</f>
        <v>153.10579867858559</v>
      </c>
      <c r="H814">
        <f>_xlfn.STDEV.P($E$1:E2574)</f>
        <v>134.39936275146525</v>
      </c>
    </row>
    <row r="815" spans="1:8" x14ac:dyDescent="0.25">
      <c r="A815" t="s">
        <v>2925</v>
      </c>
      <c r="B815">
        <v>197.08</v>
      </c>
      <c r="C815">
        <v>198.92</v>
      </c>
      <c r="D815">
        <v>191.8</v>
      </c>
      <c r="E815">
        <v>194.7</v>
      </c>
      <c r="F815">
        <v>80046211</v>
      </c>
      <c r="G815">
        <f>AVERAGE($E$1:E2575)</f>
        <v>153.05228438228465</v>
      </c>
      <c r="H815">
        <f>_xlfn.STDEV.P($E$1:E2575)</f>
        <v>134.40066836840552</v>
      </c>
    </row>
    <row r="816" spans="1:8" x14ac:dyDescent="0.25">
      <c r="A816" t="s">
        <v>2926</v>
      </c>
      <c r="B816">
        <v>182.43</v>
      </c>
      <c r="C816">
        <v>194.76</v>
      </c>
      <c r="D816">
        <v>180.63</v>
      </c>
      <c r="E816">
        <v>194.7</v>
      </c>
      <c r="F816">
        <v>109186398</v>
      </c>
      <c r="G816">
        <f>AVERAGE($E$1:E2576)</f>
        <v>152.9988699029129</v>
      </c>
      <c r="H816">
        <f>_xlfn.STDEV.P($E$1:E2576)</f>
        <v>134.40189205298404</v>
      </c>
    </row>
    <row r="817" spans="1:8" x14ac:dyDescent="0.25">
      <c r="A817" t="s">
        <v>2927</v>
      </c>
      <c r="B817">
        <v>184.99</v>
      </c>
      <c r="C817">
        <v>186.38</v>
      </c>
      <c r="D817">
        <v>178.75</v>
      </c>
      <c r="E817">
        <v>180.83</v>
      </c>
      <c r="F817">
        <v>83357109</v>
      </c>
      <c r="G817">
        <f>AVERAGE($E$1:E2577)</f>
        <v>152.94548136645989</v>
      </c>
      <c r="H817">
        <f>_xlfn.STDEV.P($E$1:E2577)</f>
        <v>134.40310945370365</v>
      </c>
    </row>
    <row r="818" spans="1:8" x14ac:dyDescent="0.25">
      <c r="A818" t="s">
        <v>2928</v>
      </c>
      <c r="B818">
        <v>179.96</v>
      </c>
      <c r="C818">
        <v>188.5</v>
      </c>
      <c r="D818">
        <v>179</v>
      </c>
      <c r="E818">
        <v>182.92</v>
      </c>
      <c r="F818">
        <v>93038148</v>
      </c>
      <c r="G818">
        <f>AVERAGE($E$1:E2578)</f>
        <v>152.89226620100919</v>
      </c>
      <c r="H818">
        <f>_xlfn.STDEV.P($E$1:E2578)</f>
        <v>134.40416998406616</v>
      </c>
    </row>
    <row r="819" spans="1:8" x14ac:dyDescent="0.25">
      <c r="A819" t="s">
        <v>2929</v>
      </c>
      <c r="B819">
        <v>185.06</v>
      </c>
      <c r="C819">
        <v>185.2</v>
      </c>
      <c r="D819">
        <v>180.63</v>
      </c>
      <c r="E819">
        <v>182.86</v>
      </c>
      <c r="F819">
        <v>50672738</v>
      </c>
      <c r="G819">
        <f>AVERAGE($E$1:E2579)</f>
        <v>152.83891388673416</v>
      </c>
      <c r="H819">
        <f>_xlfn.STDEV.P($E$1:E2579)</f>
        <v>134.40539085969945</v>
      </c>
    </row>
    <row r="820" spans="1:8" x14ac:dyDescent="0.25">
      <c r="A820" t="s">
        <v>2930</v>
      </c>
      <c r="B820">
        <v>173.57</v>
      </c>
      <c r="C820">
        <v>183.62</v>
      </c>
      <c r="D820">
        <v>172.5</v>
      </c>
      <c r="E820">
        <v>183.2</v>
      </c>
      <c r="F820">
        <v>109536703</v>
      </c>
      <c r="G820">
        <f>AVERAGE($E$1:E2580)</f>
        <v>152.78563784412589</v>
      </c>
      <c r="H820">
        <f>_xlfn.STDEV.P($E$1:E2580)</f>
        <v>134.40655395203075</v>
      </c>
    </row>
    <row r="821" spans="1:8" x14ac:dyDescent="0.25">
      <c r="A821" t="s">
        <v>2931</v>
      </c>
      <c r="B821">
        <v>168.63</v>
      </c>
      <c r="C821">
        <v>170.92</v>
      </c>
      <c r="D821">
        <v>166.19</v>
      </c>
      <c r="E821">
        <v>169.91</v>
      </c>
      <c r="F821">
        <v>78452328</v>
      </c>
      <c r="G821">
        <f>AVERAGE($E$1:E2581)</f>
        <v>152.73235271317856</v>
      </c>
      <c r="H821">
        <f>_xlfn.STDEV.P($E$1:E2581)</f>
        <v>134.40774653325224</v>
      </c>
    </row>
    <row r="822" spans="1:8" x14ac:dyDescent="0.25">
      <c r="A822" t="s">
        <v>2932</v>
      </c>
      <c r="B822">
        <v>175.85</v>
      </c>
      <c r="C822">
        <v>176.77</v>
      </c>
      <c r="D822">
        <v>167.54</v>
      </c>
      <c r="E822">
        <v>167.87</v>
      </c>
      <c r="F822">
        <v>92882711</v>
      </c>
      <c r="G822">
        <f>AVERAGE($E$1:E2582)</f>
        <v>152.67881441301847</v>
      </c>
      <c r="H822">
        <f>_xlfn.STDEV.P($E$1:E2582)</f>
        <v>134.40921885640375</v>
      </c>
    </row>
    <row r="823" spans="1:8" x14ac:dyDescent="0.25">
      <c r="A823" t="s">
        <v>2933</v>
      </c>
      <c r="B823">
        <v>185.05</v>
      </c>
      <c r="C823">
        <v>185.19</v>
      </c>
      <c r="D823">
        <v>176.55</v>
      </c>
      <c r="E823">
        <v>180.19</v>
      </c>
      <c r="F823">
        <v>76048875</v>
      </c>
      <c r="G823">
        <f>AVERAGE($E$1:E2583)</f>
        <v>152.62530596436898</v>
      </c>
      <c r="H823">
        <f>_xlfn.STDEV.P($E$1:E2583)</f>
        <v>134.41068065943449</v>
      </c>
    </row>
    <row r="824" spans="1:8" x14ac:dyDescent="0.25">
      <c r="A824" t="s">
        <v>2934</v>
      </c>
      <c r="B824">
        <v>183.96</v>
      </c>
      <c r="C824">
        <v>186.16</v>
      </c>
      <c r="D824">
        <v>180.9</v>
      </c>
      <c r="E824">
        <v>183.17</v>
      </c>
      <c r="F824">
        <v>64335969</v>
      </c>
      <c r="G824">
        <f>AVERAGE($E$1:E2584)</f>
        <v>152.57189701897045</v>
      </c>
      <c r="H824">
        <f>_xlfn.STDEV.P($E$1:E2584)</f>
        <v>134.41206042599597</v>
      </c>
    </row>
    <row r="825" spans="1:8" x14ac:dyDescent="0.25">
      <c r="A825" t="s">
        <v>2935</v>
      </c>
      <c r="B825">
        <v>191.51</v>
      </c>
      <c r="C825">
        <v>192.57</v>
      </c>
      <c r="D825">
        <v>185.66</v>
      </c>
      <c r="E825">
        <v>186.92</v>
      </c>
      <c r="F825">
        <v>66567602</v>
      </c>
      <c r="G825">
        <f>AVERAGE($E$1:E2585)</f>
        <v>152.51857585139345</v>
      </c>
      <c r="H825">
        <f>_xlfn.STDEV.P($E$1:E2585)</f>
        <v>134.41337030741815</v>
      </c>
    </row>
    <row r="826" spans="1:8" x14ac:dyDescent="0.25">
      <c r="A826" t="s">
        <v>2936</v>
      </c>
      <c r="B826">
        <v>195.88</v>
      </c>
      <c r="C826">
        <v>200.82</v>
      </c>
      <c r="D826">
        <v>192.06</v>
      </c>
      <c r="E826">
        <v>194.42</v>
      </c>
      <c r="F826">
        <v>91293789</v>
      </c>
      <c r="G826">
        <f>AVERAGE($E$1:E2586)</f>
        <v>152.46527659574494</v>
      </c>
      <c r="H826">
        <f>_xlfn.STDEV.P($E$1:E2586)</f>
        <v>134.41467785028794</v>
      </c>
    </row>
    <row r="827" spans="1:8" x14ac:dyDescent="0.25">
      <c r="A827" t="s">
        <v>2937</v>
      </c>
      <c r="B827">
        <v>192.77</v>
      </c>
      <c r="C827">
        <v>195.73</v>
      </c>
      <c r="D827">
        <v>186.34</v>
      </c>
      <c r="E827">
        <v>190.95</v>
      </c>
      <c r="F827">
        <v>92226648</v>
      </c>
      <c r="G827">
        <f>AVERAGE($E$1:E2587)</f>
        <v>152.41183681361201</v>
      </c>
      <c r="H827">
        <f>_xlfn.STDEV.P($E$1:E2587)</f>
        <v>134.41614972722729</v>
      </c>
    </row>
    <row r="828" spans="1:8" x14ac:dyDescent="0.25">
      <c r="A828" t="s">
        <v>2938</v>
      </c>
      <c r="B828">
        <v>186</v>
      </c>
      <c r="C828">
        <v>196.52</v>
      </c>
      <c r="D828">
        <v>182.59</v>
      </c>
      <c r="E828">
        <v>195.97</v>
      </c>
      <c r="F828">
        <v>114403602</v>
      </c>
      <c r="G828">
        <f>AVERAGE($E$1:E2588)</f>
        <v>152.35844607653678</v>
      </c>
      <c r="H828">
        <f>_xlfn.STDEV.P($E$1:E2588)</f>
        <v>134.41759128747776</v>
      </c>
    </row>
    <row r="829" spans="1:8" x14ac:dyDescent="0.25">
      <c r="A829" t="s">
        <v>2939</v>
      </c>
      <c r="B829">
        <v>189.9</v>
      </c>
      <c r="C829">
        <v>191</v>
      </c>
      <c r="D829">
        <v>180.03</v>
      </c>
      <c r="E829">
        <v>190.72</v>
      </c>
      <c r="F829">
        <v>132703000</v>
      </c>
      <c r="G829">
        <f>AVERAGE($E$1:E2589)</f>
        <v>152.30491112828463</v>
      </c>
      <c r="H829">
        <f>_xlfn.STDEV.P($E$1:E2589)</f>
        <v>134.41920130040174</v>
      </c>
    </row>
    <row r="830" spans="1:8" x14ac:dyDescent="0.25">
      <c r="A830" t="s">
        <v>2940</v>
      </c>
      <c r="B830">
        <v>190.78</v>
      </c>
      <c r="C830">
        <v>195.89</v>
      </c>
      <c r="D830">
        <v>177.12</v>
      </c>
      <c r="E830">
        <v>177.59</v>
      </c>
      <c r="F830">
        <v>127062703</v>
      </c>
      <c r="G830">
        <f>AVERAGE($E$1:E2590)</f>
        <v>152.25156817304003</v>
      </c>
      <c r="H830">
        <f>_xlfn.STDEV.P($E$1:E2590)</f>
        <v>134.42063382935638</v>
      </c>
    </row>
    <row r="831" spans="1:8" x14ac:dyDescent="0.25">
      <c r="A831" t="s">
        <v>2941</v>
      </c>
      <c r="B831">
        <v>194.02</v>
      </c>
      <c r="C831">
        <v>195.2</v>
      </c>
      <c r="D831">
        <v>186.75</v>
      </c>
      <c r="E831">
        <v>191.3</v>
      </c>
      <c r="F831">
        <v>128803398</v>
      </c>
      <c r="G831">
        <f>AVERAGE($E$1:E2591)</f>
        <v>152.19842471042494</v>
      </c>
      <c r="H831">
        <f>_xlfn.STDEV.P($E$1:E2591)</f>
        <v>134.42188182174522</v>
      </c>
    </row>
    <row r="832" spans="1:8" x14ac:dyDescent="0.25">
      <c r="A832" t="s">
        <v>2942</v>
      </c>
      <c r="B832">
        <v>208.65</v>
      </c>
      <c r="C832">
        <v>208.9</v>
      </c>
      <c r="D832">
        <v>196.66</v>
      </c>
      <c r="E832">
        <v>197.08</v>
      </c>
      <c r="F832">
        <v>93916523</v>
      </c>
      <c r="G832">
        <f>AVERAGE($E$1:E2592)</f>
        <v>152.14525279814768</v>
      </c>
      <c r="H832">
        <f>_xlfn.STDEV.P($E$1:E2592)</f>
        <v>134.42317897971535</v>
      </c>
    </row>
    <row r="833" spans="1:8" x14ac:dyDescent="0.25">
      <c r="A833" t="s">
        <v>2943</v>
      </c>
      <c r="B833">
        <v>222.6</v>
      </c>
      <c r="C833">
        <v>223.8</v>
      </c>
      <c r="D833">
        <v>203.08</v>
      </c>
      <c r="E833">
        <v>207.47</v>
      </c>
      <c r="F833">
        <v>98622211</v>
      </c>
      <c r="G833">
        <f>AVERAGE($E$1:E2593)</f>
        <v>152.09234953703728</v>
      </c>
      <c r="H833">
        <f>_xlfn.STDEV.P($E$1:E2593)</f>
        <v>134.42422150962582</v>
      </c>
    </row>
    <row r="834" spans="1:8" x14ac:dyDescent="0.25">
      <c r="A834" t="s">
        <v>2944</v>
      </c>
      <c r="B834">
        <v>211.36</v>
      </c>
      <c r="C834">
        <v>221.2</v>
      </c>
      <c r="D834">
        <v>210.14</v>
      </c>
      <c r="E834">
        <v>215.31</v>
      </c>
      <c r="F834">
        <v>56538848</v>
      </c>
      <c r="G834">
        <f>AVERAGE($E$1:E2594)</f>
        <v>152.03966833783286</v>
      </c>
      <c r="H834">
        <f>_xlfn.STDEV.P($E$1:E2594)</f>
        <v>134.4250579926188</v>
      </c>
    </row>
    <row r="835" spans="1:8" x14ac:dyDescent="0.25">
      <c r="A835" t="s">
        <v>2945</v>
      </c>
      <c r="B835">
        <v>226.04</v>
      </c>
      <c r="C835">
        <v>227.87</v>
      </c>
      <c r="D835">
        <v>214.82</v>
      </c>
      <c r="E835">
        <v>214.98</v>
      </c>
      <c r="F835">
        <v>63070289</v>
      </c>
      <c r="G835">
        <f>AVERAGE($E$1:E2595)</f>
        <v>151.9870123361606</v>
      </c>
      <c r="H835">
        <f>_xlfn.STDEV.P($E$1:E2595)</f>
        <v>134.42588886378238</v>
      </c>
    </row>
    <row r="836" spans="1:8" x14ac:dyDescent="0.25">
      <c r="A836" t="s">
        <v>2946</v>
      </c>
      <c r="B836">
        <v>234.05</v>
      </c>
      <c r="C836">
        <v>237.4</v>
      </c>
      <c r="D836">
        <v>227.28</v>
      </c>
      <c r="E836">
        <v>227.82</v>
      </c>
      <c r="F836">
        <v>62688820</v>
      </c>
      <c r="G836">
        <f>AVERAGE($E$1:E2596)</f>
        <v>151.93439306358405</v>
      </c>
      <c r="H836">
        <f>_xlfn.STDEV.P($E$1:E2596)</f>
        <v>134.42670240021604</v>
      </c>
    </row>
    <row r="837" spans="1:8" x14ac:dyDescent="0.25">
      <c r="A837" t="s">
        <v>2947</v>
      </c>
      <c r="B837">
        <v>226.19</v>
      </c>
      <c r="C837">
        <v>229.85</v>
      </c>
      <c r="D837">
        <v>221.94</v>
      </c>
      <c r="E837">
        <v>227.54</v>
      </c>
      <c r="F837">
        <v>61554340</v>
      </c>
      <c r="G837">
        <f>AVERAGE($E$1:E2597)</f>
        <v>151.88121725731921</v>
      </c>
      <c r="H837">
        <f>_xlfn.STDEV.P($E$1:E2597)</f>
        <v>134.42810419061988</v>
      </c>
    </row>
    <row r="838" spans="1:8" x14ac:dyDescent="0.25">
      <c r="A838" t="s">
        <v>2948</v>
      </c>
      <c r="B838">
        <v>225.4</v>
      </c>
      <c r="C838">
        <v>228.86</v>
      </c>
      <c r="D838">
        <v>216.35</v>
      </c>
      <c r="E838">
        <v>228.52</v>
      </c>
      <c r="F838">
        <v>69152391</v>
      </c>
      <c r="G838">
        <f>AVERAGE($E$1:E2598)</f>
        <v>151.82822102425902</v>
      </c>
      <c r="H838">
        <f>_xlfn.STDEV.P($E$1:E2598)</f>
        <v>134.42934182257218</v>
      </c>
    </row>
    <row r="839" spans="1:8" x14ac:dyDescent="0.25">
      <c r="A839" t="s">
        <v>2949</v>
      </c>
      <c r="B839">
        <v>229.77</v>
      </c>
      <c r="C839">
        <v>233.81</v>
      </c>
      <c r="D839">
        <v>222.85</v>
      </c>
      <c r="E839">
        <v>225.09</v>
      </c>
      <c r="F839">
        <v>61638820</v>
      </c>
      <c r="G839">
        <f>AVERAGE($E$1:E2599)</f>
        <v>151.77509237875313</v>
      </c>
      <c r="H839">
        <f>_xlfn.STDEV.P($E$1:E2599)</f>
        <v>134.43073510921758</v>
      </c>
    </row>
    <row r="840" spans="1:8" x14ac:dyDescent="0.25">
      <c r="A840" t="s">
        <v>2950</v>
      </c>
      <c r="B840">
        <v>219.4</v>
      </c>
      <c r="C840">
        <v>230.6</v>
      </c>
      <c r="D840">
        <v>218.2</v>
      </c>
      <c r="E840">
        <v>224.64</v>
      </c>
      <c r="F840">
        <v>85327078</v>
      </c>
      <c r="G840">
        <f>AVERAGE($E$1:E2600)</f>
        <v>151.72212389380556</v>
      </c>
      <c r="H840">
        <f>_xlfn.STDEV.P($E$1:E2600)</f>
        <v>134.43198410094806</v>
      </c>
    </row>
    <row r="841" spans="1:8" x14ac:dyDescent="0.25">
      <c r="A841" t="s">
        <v>2951</v>
      </c>
      <c r="B841">
        <v>210.1</v>
      </c>
      <c r="C841">
        <v>224.35</v>
      </c>
      <c r="D841">
        <v>210</v>
      </c>
      <c r="E841">
        <v>222.42</v>
      </c>
      <c r="F841">
        <v>96507875</v>
      </c>
      <c r="G841">
        <f>AVERAGE($E$1:E2601)</f>
        <v>151.66923076923101</v>
      </c>
      <c r="H841">
        <f>_xlfn.STDEV.P($E$1:E2601)</f>
        <v>134.43317586538862</v>
      </c>
    </row>
    <row r="842" spans="1:8" x14ac:dyDescent="0.25">
      <c r="A842" t="s">
        <v>2952</v>
      </c>
      <c r="B842">
        <v>205.82</v>
      </c>
      <c r="C842">
        <v>213.5</v>
      </c>
      <c r="D842">
        <v>198.59</v>
      </c>
      <c r="E842">
        <v>211.25</v>
      </c>
      <c r="F842">
        <v>100446797</v>
      </c>
      <c r="G842">
        <f>AVERAGE($E$1:E2602)</f>
        <v>151.6163091118803</v>
      </c>
      <c r="H842">
        <f>_xlfn.STDEV.P($E$1:E2602)</f>
        <v>134.43441670165038</v>
      </c>
    </row>
    <row r="843" spans="1:8" x14ac:dyDescent="0.25">
      <c r="A843" t="s">
        <v>2953</v>
      </c>
      <c r="B843">
        <v>206.42</v>
      </c>
      <c r="C843">
        <v>214.66</v>
      </c>
      <c r="D843">
        <v>203.8</v>
      </c>
      <c r="E843">
        <v>214.44</v>
      </c>
      <c r="F843">
        <v>75713750</v>
      </c>
      <c r="G843">
        <f>AVERAGE($E$1:E2603)</f>
        <v>151.56355495772507</v>
      </c>
      <c r="H843">
        <f>_xlfn.STDEV.P($E$1:E2603)</f>
        <v>134.4355061618522</v>
      </c>
    </row>
    <row r="844" spans="1:8" x14ac:dyDescent="0.25">
      <c r="A844" t="s">
        <v>2954</v>
      </c>
      <c r="B844">
        <v>208.28</v>
      </c>
      <c r="C844">
        <v>215.55</v>
      </c>
      <c r="D844">
        <v>202</v>
      </c>
      <c r="E844">
        <v>207.28</v>
      </c>
      <c r="F844">
        <v>117798094</v>
      </c>
      <c r="G844">
        <f>AVERAGE($E$1:E2604)</f>
        <v>151.51068382635447</v>
      </c>
      <c r="H844">
        <f>_xlfn.STDEV.P($E$1:E2604)</f>
        <v>134.43673504119863</v>
      </c>
    </row>
    <row r="845" spans="1:8" x14ac:dyDescent="0.25">
      <c r="A845" t="s">
        <v>2955</v>
      </c>
      <c r="B845">
        <v>219.8</v>
      </c>
      <c r="C845">
        <v>222.93</v>
      </c>
      <c r="D845">
        <v>217.78</v>
      </c>
      <c r="E845">
        <v>222.04</v>
      </c>
      <c r="F845">
        <v>66571477</v>
      </c>
      <c r="G845">
        <f>AVERAGE($E$1:E2605)</f>
        <v>151.45791858678979</v>
      </c>
      <c r="H845">
        <f>_xlfn.STDEV.P($E$1:E2605)</f>
        <v>134.43787545795772</v>
      </c>
    </row>
    <row r="846" spans="1:8" x14ac:dyDescent="0.25">
      <c r="A846" t="s">
        <v>2956</v>
      </c>
      <c r="B846">
        <v>229.5</v>
      </c>
      <c r="C846">
        <v>229.82</v>
      </c>
      <c r="D846">
        <v>217.25</v>
      </c>
      <c r="E846">
        <v>220.19</v>
      </c>
      <c r="F846">
        <v>75891914</v>
      </c>
      <c r="G846">
        <f>AVERAGE($E$1:E2606)</f>
        <v>151.40515547024975</v>
      </c>
      <c r="H846">
        <f>_xlfn.STDEV.P($E$1:E2606)</f>
        <v>134.43903352133472</v>
      </c>
    </row>
    <row r="847" spans="1:8" x14ac:dyDescent="0.25">
      <c r="A847" t="s">
        <v>2957</v>
      </c>
      <c r="B847">
        <v>210.04</v>
      </c>
      <c r="C847">
        <v>221.86</v>
      </c>
      <c r="D847">
        <v>209.45</v>
      </c>
      <c r="E847">
        <v>219.35</v>
      </c>
      <c r="F847">
        <v>79428805</v>
      </c>
      <c r="G847">
        <f>AVERAGE($E$1:E2607)</f>
        <v>151.35250575594807</v>
      </c>
      <c r="H847">
        <f>_xlfn.STDEV.P($E$1:E2607)</f>
        <v>134.44009557098823</v>
      </c>
    </row>
    <row r="848" spans="1:8" x14ac:dyDescent="0.25">
      <c r="A848" t="s">
        <v>2958</v>
      </c>
      <c r="B848">
        <v>224.01</v>
      </c>
      <c r="C848">
        <v>226.26</v>
      </c>
      <c r="D848">
        <v>204.16</v>
      </c>
      <c r="E848">
        <v>204.99</v>
      </c>
      <c r="F848">
        <v>94124516</v>
      </c>
      <c r="G848">
        <f>AVERAGE($E$1:E2608)</f>
        <v>151.30028385117018</v>
      </c>
      <c r="H848">
        <f>_xlfn.STDEV.P($E$1:E2608)</f>
        <v>134.44074257647799</v>
      </c>
    </row>
    <row r="849" spans="1:8" x14ac:dyDescent="0.25">
      <c r="A849" t="s">
        <v>2959</v>
      </c>
      <c r="B849">
        <v>208.3</v>
      </c>
      <c r="C849">
        <v>222.99</v>
      </c>
      <c r="D849">
        <v>206.22</v>
      </c>
      <c r="E849">
        <v>221.72</v>
      </c>
      <c r="F849">
        <v>91483047</v>
      </c>
      <c r="G849">
        <f>AVERAGE($E$1:E2609)</f>
        <v>151.24807131901866</v>
      </c>
      <c r="H849">
        <f>_xlfn.STDEV.P($E$1:E2609)</f>
        <v>134.44139986941997</v>
      </c>
    </row>
    <row r="850" spans="1:8" x14ac:dyDescent="0.25">
      <c r="A850" t="s">
        <v>2960</v>
      </c>
      <c r="B850">
        <v>215.33</v>
      </c>
      <c r="C850">
        <v>219.3</v>
      </c>
      <c r="D850">
        <v>211.51</v>
      </c>
      <c r="E850">
        <v>217.24</v>
      </c>
      <c r="F850">
        <v>66860703</v>
      </c>
      <c r="G850">
        <f>AVERAGE($E$1:E2610)</f>
        <v>151.19575316213135</v>
      </c>
      <c r="H850">
        <f>_xlfn.STDEV.P($E$1:E2610)</f>
        <v>134.44218401568503</v>
      </c>
    </row>
    <row r="851" spans="1:8" x14ac:dyDescent="0.25">
      <c r="A851" t="s">
        <v>2961</v>
      </c>
      <c r="B851">
        <v>220.95</v>
      </c>
      <c r="C851">
        <v>225.75</v>
      </c>
      <c r="D851">
        <v>215</v>
      </c>
      <c r="E851">
        <v>216.5</v>
      </c>
      <c r="F851">
        <v>77013203</v>
      </c>
      <c r="G851">
        <f>AVERAGE($E$1:E2611)</f>
        <v>151.14336398467461</v>
      </c>
      <c r="H851">
        <f>_xlfn.STDEV.P($E$1:E2611)</f>
        <v>134.44306006329131</v>
      </c>
    </row>
    <row r="852" spans="1:8" x14ac:dyDescent="0.25">
      <c r="A852" t="s">
        <v>2962</v>
      </c>
      <c r="B852">
        <v>223.93</v>
      </c>
      <c r="C852">
        <v>226.99</v>
      </c>
      <c r="D852">
        <v>218.36</v>
      </c>
      <c r="E852">
        <v>222.96</v>
      </c>
      <c r="F852">
        <v>67925023</v>
      </c>
      <c r="G852">
        <f>AVERAGE($E$1:E2612)</f>
        <v>151.09107621600947</v>
      </c>
      <c r="H852">
        <f>_xlfn.STDEV.P($E$1:E2612)</f>
        <v>134.44385280330769</v>
      </c>
    </row>
    <row r="853" spans="1:8" x14ac:dyDescent="0.25">
      <c r="A853" t="s">
        <v>2963</v>
      </c>
      <c r="B853">
        <v>233.94</v>
      </c>
      <c r="C853">
        <v>234.57</v>
      </c>
      <c r="D853">
        <v>222.02</v>
      </c>
      <c r="E853">
        <v>223.07</v>
      </c>
      <c r="F853">
        <v>83916797</v>
      </c>
      <c r="G853">
        <f>AVERAGE($E$1:E2613)</f>
        <v>151.03873277182262</v>
      </c>
      <c r="H853">
        <f>_xlfn.STDEV.P($E$1:E2613)</f>
        <v>134.44472182588586</v>
      </c>
    </row>
    <row r="854" spans="1:8" x14ac:dyDescent="0.25">
      <c r="A854" t="s">
        <v>2964</v>
      </c>
      <c r="B854">
        <v>239.44</v>
      </c>
      <c r="C854">
        <v>244.58</v>
      </c>
      <c r="D854">
        <v>235.35</v>
      </c>
      <c r="E854">
        <v>238.13</v>
      </c>
      <c r="F854">
        <v>69298438</v>
      </c>
      <c r="G854">
        <f>AVERAGE($E$1:E2614)</f>
        <v>150.98655951014186</v>
      </c>
      <c r="H854">
        <f>_xlfn.STDEV.P($E$1:E2614)</f>
        <v>134.4454377670865</v>
      </c>
    </row>
    <row r="855" spans="1:8" x14ac:dyDescent="0.25">
      <c r="A855" t="s">
        <v>2965</v>
      </c>
      <c r="B855">
        <v>245.01</v>
      </c>
      <c r="C855">
        <v>246.67</v>
      </c>
      <c r="D855">
        <v>233.27</v>
      </c>
      <c r="E855">
        <v>240.81</v>
      </c>
      <c r="F855">
        <v>86982672</v>
      </c>
      <c r="G855">
        <f>AVERAGE($E$1:E2615)</f>
        <v>150.93457918898267</v>
      </c>
      <c r="H855">
        <f>_xlfn.STDEV.P($E$1:E2615)</f>
        <v>134.44597811481722</v>
      </c>
    </row>
    <row r="856" spans="1:8" x14ac:dyDescent="0.25">
      <c r="A856" t="s">
        <v>2966</v>
      </c>
      <c r="B856">
        <v>250.52</v>
      </c>
      <c r="C856">
        <v>257.5</v>
      </c>
      <c r="D856">
        <v>242.01</v>
      </c>
      <c r="E856">
        <v>249.44</v>
      </c>
      <c r="F856">
        <v>109578492</v>
      </c>
      <c r="G856">
        <f>AVERAGE($E$1:E2616)</f>
        <v>150.88277246653948</v>
      </c>
      <c r="H856">
        <f>_xlfn.STDEV.P($E$1:E2616)</f>
        <v>134.44636298397032</v>
      </c>
    </row>
    <row r="857" spans="1:8" x14ac:dyDescent="0.25">
      <c r="A857" t="s">
        <v>2967</v>
      </c>
      <c r="B857">
        <v>254.5</v>
      </c>
      <c r="C857">
        <v>255.16</v>
      </c>
      <c r="D857">
        <v>241.01</v>
      </c>
      <c r="E857">
        <v>242.4</v>
      </c>
      <c r="F857">
        <v>98363539</v>
      </c>
      <c r="G857">
        <f>AVERAGE($E$1:E2617)</f>
        <v>150.83125000000027</v>
      </c>
      <c r="H857">
        <f>_xlfn.STDEV.P($E$1:E2617)</f>
        <v>134.44648186949462</v>
      </c>
    </row>
    <row r="858" spans="1:8" x14ac:dyDescent="0.25">
      <c r="A858" t="s">
        <v>2968</v>
      </c>
      <c r="B858">
        <v>266.14999999999998</v>
      </c>
      <c r="C858">
        <v>275.57</v>
      </c>
      <c r="D858">
        <v>262.47000000000003</v>
      </c>
      <c r="E858">
        <v>265.25</v>
      </c>
      <c r="F858">
        <v>67726602</v>
      </c>
      <c r="G858">
        <f>AVERAGE($E$1:E2618)</f>
        <v>150.77988536492191</v>
      </c>
      <c r="H858">
        <f>_xlfn.STDEV.P($E$1:E2618)</f>
        <v>134.44646241706698</v>
      </c>
    </row>
    <row r="859" spans="1:8" x14ac:dyDescent="0.25">
      <c r="A859" t="s">
        <v>2969</v>
      </c>
      <c r="B859">
        <v>282.76</v>
      </c>
      <c r="C859">
        <v>283.64999999999998</v>
      </c>
      <c r="D859">
        <v>265.77999999999997</v>
      </c>
      <c r="E859">
        <v>268.20999999999998</v>
      </c>
      <c r="F859">
        <v>77620641</v>
      </c>
      <c r="G859">
        <f>AVERAGE($E$1:E2619)</f>
        <v>150.72859434682988</v>
      </c>
      <c r="H859">
        <f>_xlfn.STDEV.P($E$1:E2619)</f>
        <v>134.44638904516245</v>
      </c>
    </row>
    <row r="860" spans="1:8" x14ac:dyDescent="0.25">
      <c r="A860" t="s">
        <v>2970</v>
      </c>
      <c r="B860">
        <v>283.08</v>
      </c>
      <c r="C860">
        <v>289</v>
      </c>
      <c r="D860">
        <v>277.57</v>
      </c>
      <c r="E860">
        <v>287.81</v>
      </c>
      <c r="F860">
        <v>54664809</v>
      </c>
      <c r="G860">
        <f>AVERAGE($E$1:E2620)</f>
        <v>150.67714776632326</v>
      </c>
      <c r="H860">
        <f>_xlfn.STDEV.P($E$1:E2620)</f>
        <v>134.44649089454865</v>
      </c>
    </row>
    <row r="861" spans="1:8" x14ac:dyDescent="0.25">
      <c r="A861" t="s">
        <v>2971</v>
      </c>
      <c r="B861">
        <v>283.83999999999997</v>
      </c>
      <c r="C861">
        <v>288.67</v>
      </c>
      <c r="D861">
        <v>277.51</v>
      </c>
      <c r="E861">
        <v>282.94</v>
      </c>
      <c r="F861">
        <v>61925191</v>
      </c>
      <c r="G861">
        <f>AVERAGE($E$1:E2621)</f>
        <v>150.62595801526743</v>
      </c>
      <c r="H861">
        <f>_xlfn.STDEV.P($E$1:E2621)</f>
        <v>134.44635559985355</v>
      </c>
    </row>
    <row r="862" spans="1:8" x14ac:dyDescent="0.25">
      <c r="A862" t="s">
        <v>2972</v>
      </c>
      <c r="B862">
        <v>271.83</v>
      </c>
      <c r="C862">
        <v>284.08999999999997</v>
      </c>
      <c r="D862">
        <v>270.31</v>
      </c>
      <c r="E862">
        <v>276.01</v>
      </c>
      <c r="F862">
        <v>58076910</v>
      </c>
      <c r="G862">
        <f>AVERAGE($E$1:E2622)</f>
        <v>150.57476154139667</v>
      </c>
      <c r="H862">
        <f>_xlfn.STDEV.P($E$1:E2622)</f>
        <v>134.44624659787434</v>
      </c>
    </row>
    <row r="863" spans="1:8" x14ac:dyDescent="0.25">
      <c r="A863" t="s">
        <v>2973</v>
      </c>
      <c r="B863">
        <v>283.08999999999997</v>
      </c>
      <c r="C863">
        <v>284.5</v>
      </c>
      <c r="D863">
        <v>272.82</v>
      </c>
      <c r="E863">
        <v>275.33</v>
      </c>
      <c r="F863">
        <v>63748359</v>
      </c>
      <c r="G863">
        <f>AVERAGE($E$1:E2623)</f>
        <v>150.52364988558378</v>
      </c>
      <c r="H863">
        <f>_xlfn.STDEV.P($E$1:E2623)</f>
        <v>134.44607258308841</v>
      </c>
    </row>
    <row r="864" spans="1:8" x14ac:dyDescent="0.25">
      <c r="A864" t="s">
        <v>2974</v>
      </c>
      <c r="B864">
        <v>299.86</v>
      </c>
      <c r="C864">
        <v>301.29000000000002</v>
      </c>
      <c r="D864">
        <v>285.82</v>
      </c>
      <c r="E864">
        <v>288.58999999999997</v>
      </c>
      <c r="F864">
        <v>70545406</v>
      </c>
      <c r="G864">
        <f>AVERAGE($E$1:E2624)</f>
        <v>150.4727945101032</v>
      </c>
      <c r="H864">
        <f>_xlfn.STDEV.P($E$1:E2624)</f>
        <v>134.44566330597223</v>
      </c>
    </row>
    <row r="865" spans="1:8" x14ac:dyDescent="0.25">
      <c r="A865" t="s">
        <v>2975</v>
      </c>
      <c r="B865">
        <v>308.29000000000002</v>
      </c>
      <c r="C865">
        <v>313.8</v>
      </c>
      <c r="D865">
        <v>300.63</v>
      </c>
      <c r="E865">
        <v>300.8</v>
      </c>
      <c r="F865">
        <v>62555660</v>
      </c>
      <c r="G865">
        <f>AVERAGE($E$1:E2625)</f>
        <v>150.4221341463417</v>
      </c>
      <c r="H865">
        <f>_xlfn.STDEV.P($E$1:E2625)</f>
        <v>134.44508045331344</v>
      </c>
    </row>
    <row r="866" spans="1:8" x14ac:dyDescent="0.25">
      <c r="A866" t="s">
        <v>2976</v>
      </c>
      <c r="B866">
        <v>306.91000000000003</v>
      </c>
      <c r="C866">
        <v>313.33</v>
      </c>
      <c r="D866">
        <v>305.58</v>
      </c>
      <c r="E866">
        <v>308.73</v>
      </c>
      <c r="F866">
        <v>61642781</v>
      </c>
      <c r="G866">
        <f>AVERAGE($E$1:E2626)</f>
        <v>150.37145904761931</v>
      </c>
      <c r="H866">
        <f>_xlfn.STDEV.P($E$1:E2626)</f>
        <v>134.4445316957883</v>
      </c>
    </row>
    <row r="867" spans="1:8" x14ac:dyDescent="0.25">
      <c r="A867" t="s">
        <v>2977</v>
      </c>
      <c r="B867">
        <v>300.08999999999997</v>
      </c>
      <c r="C867">
        <v>309.83999999999997</v>
      </c>
      <c r="D867">
        <v>297.8</v>
      </c>
      <c r="E867">
        <v>309.07</v>
      </c>
      <c r="F867">
        <v>60231160</v>
      </c>
      <c r="G867">
        <f>AVERAGE($E$1:E2627)</f>
        <v>150.3208225437931</v>
      </c>
      <c r="H867">
        <f>_xlfn.STDEV.P($E$1:E2627)</f>
        <v>134.44396427514536</v>
      </c>
    </row>
    <row r="868" spans="1:8" x14ac:dyDescent="0.25">
      <c r="A868" t="s">
        <v>2978</v>
      </c>
      <c r="B868">
        <v>299.61</v>
      </c>
      <c r="C868">
        <v>303.70999999999998</v>
      </c>
      <c r="D868">
        <v>295.60000000000002</v>
      </c>
      <c r="E868">
        <v>303.35000000000002</v>
      </c>
      <c r="F868">
        <v>87087789</v>
      </c>
      <c r="G868">
        <f>AVERAGE($E$1:E2628)</f>
        <v>150.27030452988225</v>
      </c>
      <c r="H868">
        <f>_xlfn.STDEV.P($E$1:E2628)</f>
        <v>134.44329929291598</v>
      </c>
    </row>
    <row r="869" spans="1:8" x14ac:dyDescent="0.25">
      <c r="A869" t="s">
        <v>2979</v>
      </c>
      <c r="B869">
        <v>301.83</v>
      </c>
      <c r="C869">
        <v>309.12</v>
      </c>
      <c r="D869">
        <v>300.72000000000003</v>
      </c>
      <c r="E869">
        <v>303.75</v>
      </c>
      <c r="F869">
        <v>64795520</v>
      </c>
      <c r="G869">
        <f>AVERAGE($E$1:E2629)</f>
        <v>150.21973363774759</v>
      </c>
      <c r="H869">
        <f>_xlfn.STDEV.P($E$1:E2629)</f>
        <v>134.44270601322125</v>
      </c>
    </row>
    <row r="870" spans="1:8" x14ac:dyDescent="0.25">
      <c r="A870" t="s">
        <v>2980</v>
      </c>
      <c r="B870">
        <v>292.24</v>
      </c>
      <c r="C870">
        <v>306</v>
      </c>
      <c r="D870">
        <v>291.64</v>
      </c>
      <c r="E870">
        <v>302.61</v>
      </c>
      <c r="F870">
        <v>72628648</v>
      </c>
      <c r="G870">
        <f>AVERAGE($E$1:E2630)</f>
        <v>150.16923925446963</v>
      </c>
      <c r="H870">
        <f>_xlfn.STDEV.P($E$1:E2630)</f>
        <v>134.44205662319811</v>
      </c>
    </row>
    <row r="871" spans="1:8" x14ac:dyDescent="0.25">
      <c r="A871" t="s">
        <v>2981</v>
      </c>
      <c r="B871">
        <v>292.89999999999998</v>
      </c>
      <c r="C871">
        <v>297.39999999999998</v>
      </c>
      <c r="D871">
        <v>290.39999999999998</v>
      </c>
      <c r="E871">
        <v>292.13</v>
      </c>
      <c r="F871">
        <v>68229617</v>
      </c>
      <c r="G871">
        <f>AVERAGE($E$1:E2631)</f>
        <v>150.11878707224358</v>
      </c>
      <c r="H871">
        <f>_xlfn.STDEV.P($E$1:E2631)</f>
        <v>134.44138502904858</v>
      </c>
    </row>
    <row r="872" spans="1:8" x14ac:dyDescent="0.25">
      <c r="A872" t="s">
        <v>2982</v>
      </c>
      <c r="B872">
        <v>300.72000000000003</v>
      </c>
      <c r="C872">
        <v>305.49</v>
      </c>
      <c r="D872">
        <v>300.39999999999998</v>
      </c>
      <c r="E872">
        <v>304.42</v>
      </c>
      <c r="F872">
        <v>48674602</v>
      </c>
      <c r="G872">
        <f>AVERAGE($E$1:E2632)</f>
        <v>150.06815279361484</v>
      </c>
      <c r="H872">
        <f>_xlfn.STDEV.P($E$1:E2632)</f>
        <v>134.440912916564</v>
      </c>
    </row>
    <row r="873" spans="1:8" x14ac:dyDescent="0.25">
      <c r="A873" t="s">
        <v>2983</v>
      </c>
      <c r="B873">
        <v>291.67</v>
      </c>
      <c r="C873">
        <v>299.85000000000002</v>
      </c>
      <c r="D873">
        <v>291.25</v>
      </c>
      <c r="E873">
        <v>299.68</v>
      </c>
      <c r="F873">
        <v>54470848</v>
      </c>
      <c r="G873">
        <f>AVERAGE($E$1:E2633)</f>
        <v>150.01754939209752</v>
      </c>
      <c r="H873">
        <f>_xlfn.STDEV.P($E$1:E2633)</f>
        <v>134.44042963710095</v>
      </c>
    </row>
    <row r="874" spans="1:8" x14ac:dyDescent="0.25">
      <c r="A874" t="s">
        <v>2984</v>
      </c>
      <c r="B874">
        <v>281.3</v>
      </c>
      <c r="C874">
        <v>289.5</v>
      </c>
      <c r="D874">
        <v>279.76</v>
      </c>
      <c r="E874">
        <v>289.26</v>
      </c>
      <c r="F874">
        <v>53713121</v>
      </c>
      <c r="G874">
        <f>AVERAGE($E$1:E2634)</f>
        <v>149.96690846942676</v>
      </c>
      <c r="H874">
        <f>_xlfn.STDEV.P($E$1:E2634)</f>
        <v>134.44000294851696</v>
      </c>
    </row>
    <row r="875" spans="1:8" x14ac:dyDescent="0.25">
      <c r="A875" t="s">
        <v>2985</v>
      </c>
      <c r="B875">
        <v>273.10000000000002</v>
      </c>
      <c r="C875">
        <v>283.83999999999997</v>
      </c>
      <c r="D875">
        <v>272.27</v>
      </c>
      <c r="E875">
        <v>283.7</v>
      </c>
      <c r="F875">
        <v>50028922</v>
      </c>
      <c r="G875">
        <f>AVERAGE($E$1:E2635)</f>
        <v>149.91626423690229</v>
      </c>
      <c r="H875">
        <f>_xlfn.STDEV.P($E$1:E2635)</f>
        <v>134.43959893365789</v>
      </c>
    </row>
    <row r="876" spans="1:8" x14ac:dyDescent="0.25">
      <c r="A876" t="s">
        <v>2986</v>
      </c>
      <c r="B876">
        <v>272.68</v>
      </c>
      <c r="C876">
        <v>275.99</v>
      </c>
      <c r="D876">
        <v>265.74</v>
      </c>
      <c r="E876">
        <v>274.42</v>
      </c>
      <c r="F876">
        <v>55859980</v>
      </c>
      <c r="G876">
        <f>AVERAGE($E$1:E2636)</f>
        <v>149.86566603415585</v>
      </c>
      <c r="H876">
        <f>_xlfn.STDEV.P($E$1:E2636)</f>
        <v>134.43916864288991</v>
      </c>
    </row>
    <row r="877" spans="1:8" x14ac:dyDescent="0.25">
      <c r="A877" t="s">
        <v>2987</v>
      </c>
      <c r="B877">
        <v>281.07</v>
      </c>
      <c r="C877">
        <v>282.35000000000002</v>
      </c>
      <c r="D877">
        <v>269.08</v>
      </c>
      <c r="E877">
        <v>270.20999999999998</v>
      </c>
      <c r="F877">
        <v>50890090</v>
      </c>
      <c r="G877">
        <f>AVERAGE($E$1:E2637)</f>
        <v>149.8150872534145</v>
      </c>
      <c r="H877">
        <f>_xlfn.STDEV.P($E$1:E2637)</f>
        <v>134.43873845585762</v>
      </c>
    </row>
    <row r="878" spans="1:8" x14ac:dyDescent="0.25">
      <c r="A878" t="s">
        <v>2988</v>
      </c>
      <c r="B878">
        <v>272.58</v>
      </c>
      <c r="C878">
        <v>277.58</v>
      </c>
      <c r="D878">
        <v>266.14999999999998</v>
      </c>
      <c r="E878">
        <v>277.16000000000003</v>
      </c>
      <c r="F878">
        <v>54287020</v>
      </c>
      <c r="G878">
        <f>AVERAGE($E$1:E2638)</f>
        <v>149.76439135381139</v>
      </c>
      <c r="H878">
        <f>_xlfn.STDEV.P($E$1:E2638)</f>
        <v>134.43844389937095</v>
      </c>
    </row>
    <row r="879" spans="1:8" x14ac:dyDescent="0.25">
      <c r="A879" t="s">
        <v>2989</v>
      </c>
      <c r="B879">
        <v>280.62</v>
      </c>
      <c r="C879">
        <v>281.25</v>
      </c>
      <c r="D879">
        <v>271.81</v>
      </c>
      <c r="E879">
        <v>275.61</v>
      </c>
      <c r="F879">
        <v>52107340</v>
      </c>
      <c r="G879">
        <f>AVERAGE($E$1:E2639)</f>
        <v>149.71382486732398</v>
      </c>
      <c r="H879">
        <f>_xlfn.STDEV.P($E$1:E2639)</f>
        <v>134.43804015146807</v>
      </c>
    </row>
    <row r="880" spans="1:8" x14ac:dyDescent="0.25">
      <c r="A880" t="s">
        <v>2990</v>
      </c>
      <c r="B880">
        <v>287.87</v>
      </c>
      <c r="C880">
        <v>288.48</v>
      </c>
      <c r="D880">
        <v>272.64999999999998</v>
      </c>
      <c r="E880">
        <v>277.7</v>
      </c>
      <c r="F880">
        <v>50541762</v>
      </c>
      <c r="G880">
        <f>AVERAGE($E$1:E2640)</f>
        <v>149.66334975369483</v>
      </c>
      <c r="H880">
        <f>_xlfn.STDEV.P($E$1:E2640)</f>
        <v>134.43756513897367</v>
      </c>
    </row>
    <row r="881" spans="1:8" x14ac:dyDescent="0.25">
      <c r="A881" t="s">
        <v>2991</v>
      </c>
      <c r="B881">
        <v>282.83</v>
      </c>
      <c r="C881">
        <v>287.74</v>
      </c>
      <c r="D881">
        <v>280.7</v>
      </c>
      <c r="E881">
        <v>284.82</v>
      </c>
      <c r="F881">
        <v>41864738</v>
      </c>
      <c r="G881">
        <f>AVERAGE($E$1:E2641)</f>
        <v>149.61268560606084</v>
      </c>
      <c r="H881">
        <f>_xlfn.STDEV.P($E$1:E2641)</f>
        <v>134.43729707909014</v>
      </c>
    </row>
    <row r="882" spans="1:8" x14ac:dyDescent="0.25">
      <c r="A882" t="s">
        <v>2992</v>
      </c>
      <c r="B882">
        <v>297.43</v>
      </c>
      <c r="C882">
        <v>302</v>
      </c>
      <c r="D882">
        <v>287.47000000000003</v>
      </c>
      <c r="E882">
        <v>288.08999999999997</v>
      </c>
      <c r="F882">
        <v>57163953</v>
      </c>
      <c r="G882">
        <f>AVERAGE($E$1:E2642)</f>
        <v>149.56232109049625</v>
      </c>
      <c r="H882">
        <f>_xlfn.STDEV.P($E$1:E2642)</f>
        <v>134.4367510807518</v>
      </c>
    </row>
    <row r="883" spans="1:8" x14ac:dyDescent="0.25">
      <c r="A883" t="s">
        <v>2993</v>
      </c>
      <c r="B883">
        <v>302.36</v>
      </c>
      <c r="C883">
        <v>302.95999999999998</v>
      </c>
      <c r="D883">
        <v>291.60000000000002</v>
      </c>
      <c r="E883">
        <v>296.07</v>
      </c>
      <c r="F883">
        <v>53230008</v>
      </c>
      <c r="G883">
        <f>AVERAGE($E$1:E2643)</f>
        <v>149.51198334595028</v>
      </c>
      <c r="H883">
        <f>_xlfn.STDEV.P($E$1:E2643)</f>
        <v>134.43619787418615</v>
      </c>
    </row>
    <row r="884" spans="1:8" x14ac:dyDescent="0.25">
      <c r="A884" t="s">
        <v>2994</v>
      </c>
      <c r="B884">
        <v>297.56</v>
      </c>
      <c r="C884">
        <v>303.64999999999998</v>
      </c>
      <c r="D884">
        <v>296.5</v>
      </c>
      <c r="E884">
        <v>297.10000000000002</v>
      </c>
      <c r="F884">
        <v>57259770</v>
      </c>
      <c r="G884">
        <f>AVERAGE($E$1:E2644)</f>
        <v>149.46154370034077</v>
      </c>
      <c r="H884">
        <f>_xlfn.STDEV.P($E$1:E2644)</f>
        <v>134.43576483419091</v>
      </c>
    </row>
    <row r="885" spans="1:8" x14ac:dyDescent="0.25">
      <c r="A885" t="s">
        <v>2995</v>
      </c>
      <c r="B885">
        <v>291.45</v>
      </c>
      <c r="C885">
        <v>298.83</v>
      </c>
      <c r="D885">
        <v>287.92</v>
      </c>
      <c r="E885">
        <v>296.45</v>
      </c>
      <c r="F885">
        <v>63985117</v>
      </c>
      <c r="G885">
        <f>AVERAGE($E$1:E2645)</f>
        <v>149.41068456883534</v>
      </c>
      <c r="H885">
        <f>_xlfn.STDEV.P($E$1:E2645)</f>
        <v>134.43576874769073</v>
      </c>
    </row>
    <row r="886" spans="1:8" x14ac:dyDescent="0.25">
      <c r="A886" t="s">
        <v>2996</v>
      </c>
      <c r="B886">
        <v>291.91000000000003</v>
      </c>
      <c r="C886">
        <v>292.39999999999998</v>
      </c>
      <c r="D886">
        <v>286.3</v>
      </c>
      <c r="E886">
        <v>289.91000000000003</v>
      </c>
      <c r="F886">
        <v>55843405</v>
      </c>
      <c r="G886">
        <f>AVERAGE($E$1:E2646)</f>
        <v>149.35974291115335</v>
      </c>
      <c r="H886">
        <f>_xlfn.STDEV.P($E$1:E2646)</f>
        <v>134.43587450682256</v>
      </c>
    </row>
    <row r="887" spans="1:8" x14ac:dyDescent="0.25">
      <c r="A887" t="s">
        <v>2997</v>
      </c>
      <c r="B887">
        <v>299</v>
      </c>
      <c r="C887">
        <v>300.36</v>
      </c>
      <c r="D887">
        <v>292.5</v>
      </c>
      <c r="E887">
        <v>296.67</v>
      </c>
      <c r="F887">
        <v>61395457</v>
      </c>
      <c r="G887">
        <f>AVERAGE($E$1:E2647)</f>
        <v>149.30880952380977</v>
      </c>
      <c r="H887">
        <f>_xlfn.STDEV.P($E$1:E2647)</f>
        <v>134.43599119348465</v>
      </c>
    </row>
    <row r="888" spans="1:8" x14ac:dyDescent="0.25">
      <c r="A888" t="s">
        <v>2998</v>
      </c>
      <c r="B888">
        <v>306</v>
      </c>
      <c r="C888">
        <v>306.5</v>
      </c>
      <c r="D888">
        <v>301.85000000000002</v>
      </c>
      <c r="E888">
        <v>302.87</v>
      </c>
      <c r="F888">
        <v>47500576</v>
      </c>
      <c r="G888">
        <f>AVERAGE($E$1:E2648)</f>
        <v>149.25821307140183</v>
      </c>
      <c r="H888">
        <f>_xlfn.STDEV.P($E$1:E2648)</f>
        <v>134.43579042728206</v>
      </c>
    </row>
    <row r="889" spans="1:8" x14ac:dyDescent="0.25">
      <c r="A889" t="s">
        <v>2999</v>
      </c>
      <c r="B889">
        <v>303.39999999999998</v>
      </c>
      <c r="C889">
        <v>309.66000000000003</v>
      </c>
      <c r="D889">
        <v>300.02999999999997</v>
      </c>
      <c r="E889">
        <v>304</v>
      </c>
      <c r="F889">
        <v>68766042</v>
      </c>
      <c r="G889">
        <f>AVERAGE($E$1:E2649)</f>
        <v>149.20794561933559</v>
      </c>
      <c r="H889">
        <f>_xlfn.STDEV.P($E$1:E2649)</f>
        <v>134.43528215296377</v>
      </c>
    </row>
    <row r="890" spans="1:8" x14ac:dyDescent="0.25">
      <c r="A890" t="s">
        <v>3000</v>
      </c>
      <c r="B890">
        <v>311.67</v>
      </c>
      <c r="C890">
        <v>314.67</v>
      </c>
      <c r="D890">
        <v>302.88</v>
      </c>
      <c r="E890">
        <v>306.56</v>
      </c>
      <c r="F890">
        <v>88136390</v>
      </c>
      <c r="G890">
        <f>AVERAGE($E$1:E2650)</f>
        <v>149.15804454511161</v>
      </c>
      <c r="H890">
        <f>_xlfn.STDEV.P($E$1:E2650)</f>
        <v>134.43443160827064</v>
      </c>
    </row>
    <row r="891" spans="1:8" x14ac:dyDescent="0.25">
      <c r="A891" t="s">
        <v>3001</v>
      </c>
      <c r="B891">
        <v>301.79000000000002</v>
      </c>
      <c r="C891">
        <v>313.13</v>
      </c>
      <c r="D891">
        <v>301.23</v>
      </c>
      <c r="E891">
        <v>309.32</v>
      </c>
      <c r="F891">
        <v>89359266</v>
      </c>
      <c r="G891">
        <f>AVERAGE($E$1:E2651)</f>
        <v>149.10831698113233</v>
      </c>
      <c r="H891">
        <f>_xlfn.STDEV.P($E$1:E2651)</f>
        <v>134.43342990083747</v>
      </c>
    </row>
    <row r="892" spans="1:8" x14ac:dyDescent="0.25">
      <c r="A892" t="s">
        <v>3002</v>
      </c>
      <c r="B892">
        <v>289.41000000000003</v>
      </c>
      <c r="C892">
        <v>300.16000000000003</v>
      </c>
      <c r="D892">
        <v>285.02999999999997</v>
      </c>
      <c r="E892">
        <v>300.02999999999997</v>
      </c>
      <c r="F892">
        <v>79657373</v>
      </c>
      <c r="G892">
        <f>AVERAGE($E$1:E2652)</f>
        <v>149.05848359109797</v>
      </c>
      <c r="H892">
        <f>_xlfn.STDEV.P($E$1:E2652)</f>
        <v>134.43255117616238</v>
      </c>
    </row>
    <row r="893" spans="1:8" x14ac:dyDescent="0.25">
      <c r="A893" t="s">
        <v>3003</v>
      </c>
      <c r="B893">
        <v>296.51</v>
      </c>
      <c r="C893">
        <v>298.24</v>
      </c>
      <c r="D893">
        <v>285.83</v>
      </c>
      <c r="E893">
        <v>286.63</v>
      </c>
      <c r="F893">
        <v>70155127</v>
      </c>
      <c r="G893">
        <f>AVERAGE($E$1:E2653)</f>
        <v>149.00838989441957</v>
      </c>
      <c r="H893">
        <f>_xlfn.STDEV.P($E$1:E2653)</f>
        <v>134.43194805019579</v>
      </c>
    </row>
    <row r="894" spans="1:8" x14ac:dyDescent="0.25">
      <c r="A894" t="s">
        <v>3004</v>
      </c>
      <c r="B894">
        <v>297.07</v>
      </c>
      <c r="C894">
        <v>297.51</v>
      </c>
      <c r="D894">
        <v>283.37</v>
      </c>
      <c r="E894">
        <v>294.36</v>
      </c>
      <c r="F894">
        <v>94918950</v>
      </c>
      <c r="G894">
        <f>AVERAGE($E$1:E2654)</f>
        <v>148.95831888428219</v>
      </c>
      <c r="H894">
        <f>_xlfn.STDEV.P($E$1:E2654)</f>
        <v>134.43134162144028</v>
      </c>
    </row>
    <row r="895" spans="1:8" x14ac:dyDescent="0.25">
      <c r="A895" t="s">
        <v>3005</v>
      </c>
      <c r="B895">
        <v>290.29000000000002</v>
      </c>
      <c r="C895">
        <v>292.39999999999998</v>
      </c>
      <c r="D895">
        <v>279.35000000000002</v>
      </c>
      <c r="E895">
        <v>283.33</v>
      </c>
      <c r="F895">
        <v>86244777</v>
      </c>
      <c r="G895">
        <f>AVERAGE($E$1:E2655)</f>
        <v>148.90817633760386</v>
      </c>
      <c r="H895">
        <f>_xlfn.STDEV.P($E$1:E2655)</f>
        <v>134.43082502936588</v>
      </c>
    </row>
    <row r="896" spans="1:8" x14ac:dyDescent="0.25">
      <c r="A896" t="s">
        <v>3006</v>
      </c>
      <c r="B896">
        <v>295</v>
      </c>
      <c r="C896">
        <v>305.2</v>
      </c>
      <c r="D896">
        <v>289.08999999999997</v>
      </c>
      <c r="E896">
        <v>290.42</v>
      </c>
      <c r="F896">
        <v>99365390</v>
      </c>
      <c r="G896">
        <f>AVERAGE($E$1:E2656)</f>
        <v>148.85804896421871</v>
      </c>
      <c r="H896">
        <f>_xlfn.STDEV.P($E$1:E2656)</f>
        <v>134.43031250217604</v>
      </c>
    </row>
    <row r="897" spans="1:8" x14ac:dyDescent="0.25">
      <c r="A897" t="s">
        <v>3007</v>
      </c>
      <c r="B897">
        <v>302.67</v>
      </c>
      <c r="C897">
        <v>304.61</v>
      </c>
      <c r="D897">
        <v>285.54000000000002</v>
      </c>
      <c r="E897">
        <v>288.17</v>
      </c>
      <c r="F897">
        <v>113173021</v>
      </c>
      <c r="G897">
        <f>AVERAGE($E$1:E2657)</f>
        <v>148.80805722891594</v>
      </c>
      <c r="H897">
        <f>_xlfn.STDEV.P($E$1:E2657)</f>
        <v>134.42968494110323</v>
      </c>
    </row>
    <row r="898" spans="1:8" x14ac:dyDescent="0.25">
      <c r="A898" t="s">
        <v>3008</v>
      </c>
      <c r="B898">
        <v>311</v>
      </c>
      <c r="C898">
        <v>313.61</v>
      </c>
      <c r="D898">
        <v>305</v>
      </c>
      <c r="E898">
        <v>308.63</v>
      </c>
      <c r="F898">
        <v>72256389</v>
      </c>
      <c r="G898">
        <f>AVERAGE($E$1:E2658)</f>
        <v>148.75813699661299</v>
      </c>
      <c r="H898">
        <f>_xlfn.STDEV.P($E$1:E2658)</f>
        <v>134.42900585918363</v>
      </c>
    </row>
    <row r="899" spans="1:8" x14ac:dyDescent="0.25">
      <c r="A899" t="s">
        <v>3009</v>
      </c>
      <c r="B899">
        <v>305</v>
      </c>
      <c r="C899">
        <v>309.55</v>
      </c>
      <c r="D899">
        <v>301.14999999999998</v>
      </c>
      <c r="E899">
        <v>307.39999999999998</v>
      </c>
      <c r="F899">
        <v>80091194</v>
      </c>
      <c r="G899">
        <f>AVERAGE($E$1:E2659)</f>
        <v>148.70834462001531</v>
      </c>
      <c r="H899">
        <f>_xlfn.STDEV.P($E$1:E2659)</f>
        <v>134.42821982435618</v>
      </c>
    </row>
    <row r="900" spans="1:8" x14ac:dyDescent="0.25">
      <c r="A900" t="s">
        <v>3010</v>
      </c>
      <c r="B900">
        <v>294</v>
      </c>
      <c r="C900">
        <v>307.83</v>
      </c>
      <c r="D900">
        <v>292.67</v>
      </c>
      <c r="E900">
        <v>300.58999999999997</v>
      </c>
      <c r="F900">
        <v>95577574</v>
      </c>
      <c r="G900">
        <f>AVERAGE($E$1:E2660)</f>
        <v>148.65919142534813</v>
      </c>
      <c r="H900">
        <f>_xlfn.STDEV.P($E$1:E2660)</f>
        <v>134.4268275550472</v>
      </c>
    </row>
    <row r="901" spans="1:8" x14ac:dyDescent="0.25">
      <c r="A901" t="s">
        <v>3011</v>
      </c>
      <c r="B901">
        <v>301.27</v>
      </c>
      <c r="C901">
        <v>311.88</v>
      </c>
      <c r="D901">
        <v>295</v>
      </c>
      <c r="E901">
        <v>297.27999999999997</v>
      </c>
      <c r="F901">
        <v>117043025</v>
      </c>
      <c r="G901">
        <f>AVERAGE($E$1:E2661)</f>
        <v>148.60997744360927</v>
      </c>
      <c r="H901">
        <f>_xlfn.STDEV.P($E$1:E2661)</f>
        <v>134.42551342266447</v>
      </c>
    </row>
    <row r="902" spans="1:8" x14ac:dyDescent="0.25">
      <c r="A902" t="s">
        <v>3012</v>
      </c>
      <c r="B902">
        <v>280.7</v>
      </c>
      <c r="C902">
        <v>298.32</v>
      </c>
      <c r="D902">
        <v>279.10000000000002</v>
      </c>
      <c r="E902">
        <v>297.14999999999998</v>
      </c>
      <c r="F902">
        <v>95312970</v>
      </c>
      <c r="G902">
        <f>AVERAGE($E$1:E2662)</f>
        <v>148.56064261555832</v>
      </c>
      <c r="H902">
        <f>_xlfn.STDEV.P($E$1:E2662)</f>
        <v>134.4243361068533</v>
      </c>
    </row>
    <row r="903" spans="1:8" x14ac:dyDescent="0.25">
      <c r="A903" t="s">
        <v>3013</v>
      </c>
      <c r="B903">
        <v>280.07</v>
      </c>
      <c r="C903">
        <v>283.3</v>
      </c>
      <c r="D903">
        <v>272.8</v>
      </c>
      <c r="E903">
        <v>280.89999999999998</v>
      </c>
      <c r="F903">
        <v>84723088</v>
      </c>
      <c r="G903">
        <f>AVERAGE($E$1:E2663)</f>
        <v>148.51149887302805</v>
      </c>
      <c r="H903">
        <f>_xlfn.STDEV.P($E$1:E2663)</f>
        <v>134.42299150880291</v>
      </c>
    </row>
    <row r="904" spans="1:8" x14ac:dyDescent="0.25">
      <c r="A904" t="s">
        <v>3014</v>
      </c>
      <c r="B904">
        <v>263.81</v>
      </c>
      <c r="C904">
        <v>275.93</v>
      </c>
      <c r="D904">
        <v>261.79000000000002</v>
      </c>
      <c r="E904">
        <v>274.82</v>
      </c>
      <c r="F904">
        <v>88110086</v>
      </c>
      <c r="G904">
        <f>AVERAGE($E$1:E2664)</f>
        <v>148.46241081487071</v>
      </c>
      <c r="H904">
        <f>_xlfn.STDEV.P($E$1:E2664)</f>
        <v>134.42161170511039</v>
      </c>
    </row>
    <row r="905" spans="1:8" x14ac:dyDescent="0.25">
      <c r="A905" t="s">
        <v>3015</v>
      </c>
      <c r="B905">
        <v>266.51</v>
      </c>
      <c r="C905">
        <v>267.31</v>
      </c>
      <c r="D905">
        <v>256.26</v>
      </c>
      <c r="E905">
        <v>258.86</v>
      </c>
      <c r="F905">
        <v>66820840</v>
      </c>
      <c r="G905">
        <f>AVERAGE($E$1:E2665)</f>
        <v>148.4132845345348</v>
      </c>
      <c r="H905">
        <f>_xlfn.STDEV.P($E$1:E2665)</f>
        <v>134.42028802749081</v>
      </c>
    </row>
    <row r="906" spans="1:8" x14ac:dyDescent="0.25">
      <c r="A906" t="s">
        <v>3016</v>
      </c>
      <c r="B906">
        <v>272.22000000000003</v>
      </c>
      <c r="C906">
        <v>274.14999999999998</v>
      </c>
      <c r="D906">
        <v>267.39999999999998</v>
      </c>
      <c r="E906">
        <v>268.43</v>
      </c>
      <c r="F906">
        <v>64073587</v>
      </c>
      <c r="G906">
        <f>AVERAGE($E$1:E2666)</f>
        <v>148.36421763602277</v>
      </c>
      <c r="H906">
        <f>_xlfn.STDEV.P($E$1:E2666)</f>
        <v>134.41892549760317</v>
      </c>
    </row>
    <row r="907" spans="1:8" x14ac:dyDescent="0.25">
      <c r="A907" t="s">
        <v>3017</v>
      </c>
      <c r="B907">
        <v>276.22000000000003</v>
      </c>
      <c r="C907">
        <v>280.79000000000002</v>
      </c>
      <c r="D907">
        <v>270.70999999999998</v>
      </c>
      <c r="E907">
        <v>272.24</v>
      </c>
      <c r="F907">
        <v>103472967</v>
      </c>
      <c r="G907">
        <f>AVERAGE($E$1:E2667)</f>
        <v>148.31489497374369</v>
      </c>
      <c r="H907">
        <f>_xlfn.STDEV.P($E$1:E2667)</f>
        <v>134.41783133918014</v>
      </c>
    </row>
    <row r="908" spans="1:8" x14ac:dyDescent="0.25">
      <c r="A908" t="s">
        <v>3018</v>
      </c>
      <c r="B908">
        <v>255.11</v>
      </c>
      <c r="C908">
        <v>273.27</v>
      </c>
      <c r="D908">
        <v>254.87</v>
      </c>
      <c r="E908">
        <v>271.70999999999998</v>
      </c>
      <c r="F908">
        <v>142032334</v>
      </c>
      <c r="G908">
        <f>AVERAGE($E$1:E2668)</f>
        <v>148.26591676040522</v>
      </c>
      <c r="H908">
        <f>_xlfn.STDEV.P($E$1:E2668)</f>
        <v>134.41642030033702</v>
      </c>
    </row>
    <row r="909" spans="1:8" x14ac:dyDescent="0.25">
      <c r="A909" t="s">
        <v>3019</v>
      </c>
      <c r="B909">
        <v>246.78</v>
      </c>
      <c r="C909">
        <v>250.66</v>
      </c>
      <c r="D909">
        <v>243.48</v>
      </c>
      <c r="E909">
        <v>247.5</v>
      </c>
      <c r="F909">
        <v>88864176</v>
      </c>
      <c r="G909">
        <f>AVERAGE($E$1:E2669)</f>
        <v>148.21702023988033</v>
      </c>
      <c r="H909">
        <f>_xlfn.STDEV.P($E$1:E2669)</f>
        <v>134.4149488213489</v>
      </c>
    </row>
    <row r="910" spans="1:8" x14ac:dyDescent="0.25">
      <c r="A910" t="s">
        <v>3020</v>
      </c>
      <c r="B910">
        <v>245</v>
      </c>
      <c r="C910">
        <v>247.14</v>
      </c>
      <c r="D910">
        <v>236.98</v>
      </c>
      <c r="E910">
        <v>245.53</v>
      </c>
      <c r="F910">
        <v>80890191</v>
      </c>
      <c r="G910">
        <f>AVERAGE($E$1:E2670)</f>
        <v>148.16817909329362</v>
      </c>
      <c r="H910">
        <f>_xlfn.STDEV.P($E$1:E2670)</f>
        <v>134.41344249654932</v>
      </c>
    </row>
    <row r="911" spans="1:8" x14ac:dyDescent="0.25">
      <c r="A911" t="s">
        <v>3021</v>
      </c>
      <c r="B911">
        <v>244.94</v>
      </c>
      <c r="C911">
        <v>250.52</v>
      </c>
      <c r="D911">
        <v>239.6</v>
      </c>
      <c r="E911">
        <v>240.55</v>
      </c>
      <c r="F911">
        <v>82537526</v>
      </c>
      <c r="G911">
        <f>AVERAGE($E$1:E2671)</f>
        <v>148.11934456928867</v>
      </c>
      <c r="H911">
        <f>_xlfn.STDEV.P($E$1:E2671)</f>
        <v>134.41194860158026</v>
      </c>
    </row>
    <row r="912" spans="1:8" x14ac:dyDescent="0.25">
      <c r="A912" t="s">
        <v>3022</v>
      </c>
      <c r="B912">
        <v>240</v>
      </c>
      <c r="C912">
        <v>243.62</v>
      </c>
      <c r="D912">
        <v>236.89</v>
      </c>
      <c r="E912">
        <v>240.07</v>
      </c>
      <c r="F912">
        <v>69683083</v>
      </c>
      <c r="G912">
        <f>AVERAGE($E$1:E2672)</f>
        <v>148.07093597903435</v>
      </c>
      <c r="H912">
        <f>_xlfn.STDEV.P($E$1:E2672)</f>
        <v>134.41006215852002</v>
      </c>
    </row>
    <row r="913" spans="1:8" x14ac:dyDescent="0.25">
      <c r="A913" t="s">
        <v>3023</v>
      </c>
      <c r="B913">
        <v>234.9</v>
      </c>
      <c r="C913">
        <v>238.65</v>
      </c>
      <c r="D913">
        <v>229.33</v>
      </c>
      <c r="E913">
        <v>238.31</v>
      </c>
      <c r="F913">
        <v>78557566</v>
      </c>
      <c r="G913">
        <f>AVERAGE($E$1:E2673)</f>
        <v>148.0223727544913</v>
      </c>
      <c r="H913">
        <f>_xlfn.STDEV.P($E$1:E2673)</f>
        <v>134.40834352353787</v>
      </c>
    </row>
    <row r="914" spans="1:8" x14ac:dyDescent="0.25">
      <c r="A914" t="s">
        <v>3024</v>
      </c>
      <c r="B914">
        <v>225.5</v>
      </c>
      <c r="C914">
        <v>242.06</v>
      </c>
      <c r="D914">
        <v>225.03</v>
      </c>
      <c r="E914">
        <v>237.04</v>
      </c>
      <c r="F914">
        <v>97954602</v>
      </c>
      <c r="G914">
        <f>AVERAGE($E$1:E2674)</f>
        <v>147.9736475869812</v>
      </c>
      <c r="H914">
        <f>_xlfn.STDEV.P($E$1:E2674)</f>
        <v>134.40680029868491</v>
      </c>
    </row>
    <row r="915" spans="1:8" x14ac:dyDescent="0.25">
      <c r="A915" t="s">
        <v>3025</v>
      </c>
      <c r="B915">
        <v>236.85</v>
      </c>
      <c r="C915">
        <v>239.77</v>
      </c>
      <c r="D915">
        <v>228.37</v>
      </c>
      <c r="E915">
        <v>233.07</v>
      </c>
      <c r="F915">
        <v>87931046</v>
      </c>
      <c r="G915">
        <f>AVERAGE($E$1:E2675)</f>
        <v>147.92486910994791</v>
      </c>
      <c r="H915">
        <f>_xlfn.STDEV.P($E$1:E2675)</f>
        <v>134.405327554455</v>
      </c>
    </row>
    <row r="916" spans="1:8" x14ac:dyDescent="0.25">
      <c r="A916" t="s">
        <v>3026</v>
      </c>
      <c r="B916">
        <v>252.1</v>
      </c>
      <c r="C916">
        <v>253.06</v>
      </c>
      <c r="D916">
        <v>233.63</v>
      </c>
      <c r="E916">
        <v>234.34</v>
      </c>
      <c r="F916">
        <v>99509318</v>
      </c>
      <c r="G916">
        <f>AVERAGE($E$1:E2676)</f>
        <v>147.87619065420589</v>
      </c>
      <c r="H916">
        <f>_xlfn.STDEV.P($E$1:E2676)</f>
        <v>134.40377662429032</v>
      </c>
    </row>
    <row r="917" spans="1:8" x14ac:dyDescent="0.25">
      <c r="A917" t="s">
        <v>3027</v>
      </c>
      <c r="B917">
        <v>242.33</v>
      </c>
      <c r="C917">
        <v>254.98</v>
      </c>
      <c r="D917">
        <v>241.16</v>
      </c>
      <c r="E917">
        <v>250.76</v>
      </c>
      <c r="F917">
        <v>101854183</v>
      </c>
      <c r="G917">
        <f>AVERAGE($E$1:E2677)</f>
        <v>147.8274626307925</v>
      </c>
      <c r="H917">
        <f>_xlfn.STDEV.P($E$1:E2677)</f>
        <v>134.4022925072062</v>
      </c>
    </row>
    <row r="918" spans="1:8" x14ac:dyDescent="0.25">
      <c r="A918" t="s">
        <v>3028</v>
      </c>
      <c r="B918">
        <v>233.92</v>
      </c>
      <c r="C918">
        <v>245.36</v>
      </c>
      <c r="D918">
        <v>232.21</v>
      </c>
      <c r="E918">
        <v>244.54</v>
      </c>
      <c r="F918">
        <v>81930775</v>
      </c>
      <c r="G918">
        <f>AVERAGE($E$1:E2678)</f>
        <v>147.77869630183071</v>
      </c>
      <c r="H918">
        <f>_xlfn.STDEV.P($E$1:E2678)</f>
        <v>134.40086432144415</v>
      </c>
    </row>
    <row r="919" spans="1:8" x14ac:dyDescent="0.25">
      <c r="A919" t="s">
        <v>3029</v>
      </c>
      <c r="B919">
        <v>230.78</v>
      </c>
      <c r="C919">
        <v>234.56</v>
      </c>
      <c r="D919">
        <v>227.19</v>
      </c>
      <c r="E919">
        <v>231.73</v>
      </c>
      <c r="F919">
        <v>71853696</v>
      </c>
      <c r="G919">
        <f>AVERAGE($E$1:E2679)</f>
        <v>147.72993278566122</v>
      </c>
      <c r="H919">
        <f>_xlfn.STDEV.P($E$1:E2679)</f>
        <v>134.39945214310202</v>
      </c>
    </row>
    <row r="920" spans="1:8" x14ac:dyDescent="0.25">
      <c r="A920" t="s">
        <v>3030</v>
      </c>
      <c r="B920">
        <v>223</v>
      </c>
      <c r="C920">
        <v>233.15</v>
      </c>
      <c r="D920">
        <v>216.17</v>
      </c>
      <c r="E920">
        <v>233.07</v>
      </c>
      <c r="F920">
        <v>84779179</v>
      </c>
      <c r="G920">
        <f>AVERAGE($E$1:E2680)</f>
        <v>147.68113475177333</v>
      </c>
      <c r="H920">
        <f>_xlfn.STDEV.P($E$1:E2680)</f>
        <v>134.39809224163048</v>
      </c>
    </row>
    <row r="921" spans="1:8" x14ac:dyDescent="0.25">
      <c r="A921" t="s">
        <v>3031</v>
      </c>
      <c r="B921">
        <v>227</v>
      </c>
      <c r="C921">
        <v>230.23</v>
      </c>
      <c r="D921">
        <v>222.12</v>
      </c>
      <c r="E921">
        <v>227.26</v>
      </c>
      <c r="F921">
        <v>74460528</v>
      </c>
      <c r="G921">
        <f>AVERAGE($E$1:E2681)</f>
        <v>147.63269402985102</v>
      </c>
      <c r="H921">
        <f>_xlfn.STDEV.P($E$1:E2681)</f>
        <v>134.39640476149984</v>
      </c>
    </row>
    <row r="922" spans="1:8" x14ac:dyDescent="0.25">
      <c r="A922" t="s">
        <v>3032</v>
      </c>
      <c r="B922">
        <v>224.51</v>
      </c>
      <c r="C922">
        <v>229.46</v>
      </c>
      <c r="D922">
        <v>218.86</v>
      </c>
      <c r="E922">
        <v>224.47</v>
      </c>
      <c r="F922">
        <v>94600539</v>
      </c>
      <c r="G922">
        <f>AVERAGE($E$1:E2682)</f>
        <v>147.58458411040687</v>
      </c>
      <c r="H922">
        <f>_xlfn.STDEV.P($E$1:E2682)</f>
        <v>134.39441751813146</v>
      </c>
    </row>
    <row r="923" spans="1:8" x14ac:dyDescent="0.25">
      <c r="A923" t="s">
        <v>3033</v>
      </c>
      <c r="B923">
        <v>230.5</v>
      </c>
      <c r="C923">
        <v>231.17</v>
      </c>
      <c r="D923">
        <v>222.27</v>
      </c>
      <c r="E923">
        <v>228.49</v>
      </c>
      <c r="F923">
        <v>82897346</v>
      </c>
      <c r="G923">
        <f>AVERAGE($E$1:E2683)</f>
        <v>147.53651752423593</v>
      </c>
      <c r="H923">
        <f>_xlfn.STDEV.P($E$1:E2683)</f>
        <v>134.39240737309294</v>
      </c>
    </row>
    <row r="924" spans="1:8" x14ac:dyDescent="0.25">
      <c r="A924" t="s">
        <v>3034</v>
      </c>
      <c r="B924">
        <v>244.48</v>
      </c>
      <c r="C924">
        <v>249.97</v>
      </c>
      <c r="D924">
        <v>232.34</v>
      </c>
      <c r="E924">
        <v>232.66</v>
      </c>
      <c r="F924">
        <v>90666598</v>
      </c>
      <c r="G924">
        <f>AVERAGE($E$1:E2684)</f>
        <v>147.48821468505432</v>
      </c>
      <c r="H924">
        <f>_xlfn.STDEV.P($E$1:E2684)</f>
        <v>134.39064306519595</v>
      </c>
    </row>
    <row r="925" spans="1:8" x14ac:dyDescent="0.25">
      <c r="A925" t="s">
        <v>3035</v>
      </c>
      <c r="B925">
        <v>249.37</v>
      </c>
      <c r="C925">
        <v>252.07</v>
      </c>
      <c r="D925">
        <v>242.57</v>
      </c>
      <c r="E925">
        <v>244.92</v>
      </c>
      <c r="F925">
        <v>89178381</v>
      </c>
      <c r="G925">
        <f>AVERAGE($E$1:E2685)</f>
        <v>147.43992548435199</v>
      </c>
      <c r="H925">
        <f>_xlfn.STDEV.P($E$1:E2685)</f>
        <v>134.38888425340019</v>
      </c>
    </row>
    <row r="926" spans="1:8" x14ac:dyDescent="0.25">
      <c r="A926" t="s">
        <v>3036</v>
      </c>
      <c r="B926">
        <v>237.47</v>
      </c>
      <c r="C926">
        <v>246.07</v>
      </c>
      <c r="D926">
        <v>236.09</v>
      </c>
      <c r="E926">
        <v>245.71</v>
      </c>
      <c r="F926">
        <v>95770798</v>
      </c>
      <c r="G926">
        <f>AVERAGE($E$1:E2686)</f>
        <v>147.3915195530729</v>
      </c>
      <c r="H926">
        <f>_xlfn.STDEV.P($E$1:E2686)</f>
        <v>134.38725678951744</v>
      </c>
    </row>
    <row r="927" spans="1:8" x14ac:dyDescent="0.25">
      <c r="A927" t="s">
        <v>3037</v>
      </c>
      <c r="B927">
        <v>237.9</v>
      </c>
      <c r="C927">
        <v>239.32</v>
      </c>
      <c r="D927">
        <v>228.64</v>
      </c>
      <c r="E927">
        <v>235.07</v>
      </c>
      <c r="F927">
        <v>104202799</v>
      </c>
      <c r="G927">
        <f>AVERAGE($E$1:E2687)</f>
        <v>147.34327624720802</v>
      </c>
      <c r="H927">
        <f>_xlfn.STDEV.P($E$1:E2687)</f>
        <v>134.38549092950407</v>
      </c>
    </row>
    <row r="928" spans="1:8" x14ac:dyDescent="0.25">
      <c r="A928" t="s">
        <v>3038</v>
      </c>
      <c r="B928">
        <v>234.5</v>
      </c>
      <c r="C928">
        <v>246.83</v>
      </c>
      <c r="D928">
        <v>233.83</v>
      </c>
      <c r="E928">
        <v>236.09</v>
      </c>
      <c r="F928">
        <v>101527372</v>
      </c>
      <c r="G928">
        <f>AVERAGE($E$1:E2688)</f>
        <v>147.29510978786777</v>
      </c>
      <c r="H928">
        <f>_xlfn.STDEV.P($E$1:E2688)</f>
        <v>134.38366963201787</v>
      </c>
    </row>
    <row r="929" spans="1:8" x14ac:dyDescent="0.25">
      <c r="A929" t="s">
        <v>3039</v>
      </c>
      <c r="B929">
        <v>224.6</v>
      </c>
      <c r="C929">
        <v>243.58</v>
      </c>
      <c r="D929">
        <v>224.33</v>
      </c>
      <c r="E929">
        <v>237.04</v>
      </c>
      <c r="F929">
        <v>122793104</v>
      </c>
      <c r="G929">
        <f>AVERAGE($E$1:E2689)</f>
        <v>147.24688988095264</v>
      </c>
      <c r="H929">
        <f>_xlfn.STDEV.P($E$1:E2689)</f>
        <v>134.38191842682647</v>
      </c>
    </row>
    <row r="930" spans="1:8" x14ac:dyDescent="0.25">
      <c r="A930" t="s">
        <v>3040</v>
      </c>
      <c r="B930">
        <v>213.43</v>
      </c>
      <c r="C930">
        <v>220.97</v>
      </c>
      <c r="D930">
        <v>213.2</v>
      </c>
      <c r="E930">
        <v>216.76</v>
      </c>
      <c r="F930">
        <v>92641867</v>
      </c>
      <c r="G930">
        <f>AVERAGE($E$1:E2690)</f>
        <v>147.19876534027546</v>
      </c>
      <c r="H930">
        <f>_xlfn.STDEV.P($E$1:E2690)</f>
        <v>134.38009390409132</v>
      </c>
    </row>
    <row r="931" spans="1:8" x14ac:dyDescent="0.25">
      <c r="A931" t="s">
        <v>3041</v>
      </c>
      <c r="B931">
        <v>222.74</v>
      </c>
      <c r="C931">
        <v>225.17</v>
      </c>
      <c r="D931">
        <v>208.69</v>
      </c>
      <c r="E931">
        <v>213.1</v>
      </c>
      <c r="F931">
        <v>107390806</v>
      </c>
      <c r="G931">
        <f>AVERAGE($E$1:E2691)</f>
        <v>147.15048327137575</v>
      </c>
      <c r="H931">
        <f>_xlfn.STDEV.P($E$1:E2691)</f>
        <v>134.3784398900203</v>
      </c>
    </row>
    <row r="932" spans="1:8" x14ac:dyDescent="0.25">
      <c r="A932" t="s">
        <v>3042</v>
      </c>
      <c r="B932">
        <v>220.92</v>
      </c>
      <c r="C932">
        <v>235.66</v>
      </c>
      <c r="D932">
        <v>218.15</v>
      </c>
      <c r="E932">
        <v>233</v>
      </c>
      <c r="F932">
        <v>119132068</v>
      </c>
      <c r="G932">
        <f>AVERAGE($E$1:E2692)</f>
        <v>147.10230397621729</v>
      </c>
      <c r="H932">
        <f>_xlfn.STDEV.P($E$1:E2692)</f>
        <v>134.37670519850442</v>
      </c>
    </row>
    <row r="933" spans="1:8" x14ac:dyDescent="0.25">
      <c r="A933" t="s">
        <v>3043</v>
      </c>
      <c r="B933">
        <v>218.29</v>
      </c>
      <c r="C933">
        <v>226.33</v>
      </c>
      <c r="D933">
        <v>211.74</v>
      </c>
      <c r="E933">
        <v>220.89</v>
      </c>
      <c r="F933">
        <v>97988886</v>
      </c>
      <c r="G933">
        <f>AVERAGE($E$1:E2693)</f>
        <v>147.05414561664219</v>
      </c>
      <c r="H933">
        <f>_xlfn.STDEV.P($E$1:E2693)</f>
        <v>134.37496884623857</v>
      </c>
    </row>
    <row r="934" spans="1:8" x14ac:dyDescent="0.25">
      <c r="A934" t="s">
        <v>3044</v>
      </c>
      <c r="B934">
        <v>223.17</v>
      </c>
      <c r="C934">
        <v>226.63</v>
      </c>
      <c r="D934">
        <v>214.68</v>
      </c>
      <c r="E934">
        <v>215.74</v>
      </c>
      <c r="F934">
        <v>102767369</v>
      </c>
      <c r="G934">
        <f>AVERAGE($E$1:E2694)</f>
        <v>147.00598588934301</v>
      </c>
      <c r="H934">
        <f>_xlfn.STDEV.P($E$1:E2694)</f>
        <v>134.37325233386443</v>
      </c>
    </row>
    <row r="935" spans="1:8" x14ac:dyDescent="0.25">
      <c r="A935" t="s">
        <v>3045</v>
      </c>
      <c r="B935">
        <v>235.16</v>
      </c>
      <c r="C935">
        <v>239.5</v>
      </c>
      <c r="D935">
        <v>227.91</v>
      </c>
      <c r="E935">
        <v>232.23</v>
      </c>
      <c r="F935">
        <v>98091009</v>
      </c>
      <c r="G935">
        <f>AVERAGE($E$1:E2695)</f>
        <v>146.95768002969589</v>
      </c>
      <c r="H935">
        <f>_xlfn.STDEV.P($E$1:E2695)</f>
        <v>134.37169558776151</v>
      </c>
    </row>
    <row r="936" spans="1:8" x14ac:dyDescent="0.25">
      <c r="A936" t="s">
        <v>3046</v>
      </c>
      <c r="B936">
        <v>249.34</v>
      </c>
      <c r="C936">
        <v>255.55</v>
      </c>
      <c r="D936">
        <v>239.33</v>
      </c>
      <c r="E936">
        <v>239.71</v>
      </c>
      <c r="F936">
        <v>96491411</v>
      </c>
      <c r="G936">
        <f>AVERAGE($E$1:E2696)</f>
        <v>146.90934322820064</v>
      </c>
      <c r="H936">
        <f>_xlfn.STDEV.P($E$1:E2696)</f>
        <v>134.37018731479139</v>
      </c>
    </row>
    <row r="937" spans="1:8" x14ac:dyDescent="0.25">
      <c r="A937" t="s">
        <v>3047</v>
      </c>
      <c r="B937">
        <v>240.09</v>
      </c>
      <c r="C937">
        <v>249.96</v>
      </c>
      <c r="D937">
        <v>239.18</v>
      </c>
      <c r="E937">
        <v>241.87</v>
      </c>
      <c r="F937">
        <v>76210690</v>
      </c>
      <c r="G937">
        <f>AVERAGE($E$1:E2697)</f>
        <v>146.86104970326437</v>
      </c>
      <c r="H937">
        <f>_xlfn.STDEV.P($E$1:E2697)</f>
        <v>134.36865558872583</v>
      </c>
    </row>
    <row r="938" spans="1:8" x14ac:dyDescent="0.25">
      <c r="A938" t="s">
        <v>3048</v>
      </c>
      <c r="B938">
        <v>234</v>
      </c>
      <c r="C938">
        <v>240</v>
      </c>
      <c r="D938">
        <v>230.09</v>
      </c>
      <c r="E938">
        <v>238.89</v>
      </c>
      <c r="F938">
        <v>72808651</v>
      </c>
      <c r="G938">
        <f>AVERAGE($E$1:E2698)</f>
        <v>146.81281053021905</v>
      </c>
      <c r="H938">
        <f>_xlfn.STDEV.P($E$1:E2698)</f>
        <v>134.3670896956821</v>
      </c>
    </row>
    <row r="939" spans="1:8" x14ac:dyDescent="0.25">
      <c r="A939" t="s">
        <v>3049</v>
      </c>
      <c r="B939">
        <v>244.35</v>
      </c>
      <c r="C939">
        <v>244.87</v>
      </c>
      <c r="D939">
        <v>234.35</v>
      </c>
      <c r="E939">
        <v>238.28</v>
      </c>
      <c r="F939">
        <v>84204592</v>
      </c>
      <c r="G939">
        <f>AVERAGE($E$1:E2699)</f>
        <v>146.7645885841367</v>
      </c>
      <c r="H939">
        <f>_xlfn.STDEV.P($E$1:E2699)</f>
        <v>134.36552558009686</v>
      </c>
    </row>
    <row r="940" spans="1:8" x14ac:dyDescent="0.25">
      <c r="A940" t="s">
        <v>3050</v>
      </c>
      <c r="B940">
        <v>243.22</v>
      </c>
      <c r="C940">
        <v>247.8</v>
      </c>
      <c r="D940">
        <v>233.42</v>
      </c>
      <c r="E940">
        <v>234.52</v>
      </c>
      <c r="F940">
        <v>112393851</v>
      </c>
      <c r="G940">
        <f>AVERAGE($E$1:E2700)</f>
        <v>146.71653575398327</v>
      </c>
      <c r="H940">
        <f>_xlfn.STDEV.P($E$1:E2700)</f>
        <v>134.36381643973573</v>
      </c>
    </row>
    <row r="941" spans="1:8" x14ac:dyDescent="0.25">
      <c r="A941" t="s">
        <v>3051</v>
      </c>
      <c r="B941">
        <v>244.16</v>
      </c>
      <c r="C941">
        <v>264.20999999999998</v>
      </c>
      <c r="D941">
        <v>242.07</v>
      </c>
      <c r="E941">
        <v>258.33</v>
      </c>
      <c r="F941">
        <v>93473218</v>
      </c>
      <c r="G941">
        <f>AVERAGE($E$1:E2701)</f>
        <v>146.66852592592625</v>
      </c>
      <c r="H941">
        <f>_xlfn.STDEV.P($E$1:E2701)</f>
        <v>134.36208423307815</v>
      </c>
    </row>
    <row r="942" spans="1:8" x14ac:dyDescent="0.25">
      <c r="A942" t="s">
        <v>3052</v>
      </c>
      <c r="B942">
        <v>251.72</v>
      </c>
      <c r="C942">
        <v>257.33</v>
      </c>
      <c r="D942">
        <v>243.64</v>
      </c>
      <c r="E942">
        <v>246.79</v>
      </c>
      <c r="F942">
        <v>77248040</v>
      </c>
      <c r="G942">
        <f>AVERAGE($E$1:E2702)</f>
        <v>146.62037393557972</v>
      </c>
      <c r="H942">
        <f>_xlfn.STDEV.P($E$1:E2702)</f>
        <v>134.36050779190811</v>
      </c>
    </row>
    <row r="943" spans="1:8" x14ac:dyDescent="0.25">
      <c r="A943" t="s">
        <v>3053</v>
      </c>
      <c r="B943">
        <v>257.95</v>
      </c>
      <c r="C943">
        <v>259.60000000000002</v>
      </c>
      <c r="D943">
        <v>244.74</v>
      </c>
      <c r="E943">
        <v>252.75</v>
      </c>
      <c r="F943">
        <v>101914489</v>
      </c>
      <c r="G943">
        <f>AVERAGE($E$1:E2703)</f>
        <v>146.57217616580343</v>
      </c>
      <c r="H943">
        <f>_xlfn.STDEV.P($E$1:E2703)</f>
        <v>134.35899408483741</v>
      </c>
    </row>
    <row r="944" spans="1:8" x14ac:dyDescent="0.25">
      <c r="A944" t="s">
        <v>3054</v>
      </c>
      <c r="B944">
        <v>241.08</v>
      </c>
      <c r="C944">
        <v>253.27</v>
      </c>
      <c r="D944">
        <v>240.18</v>
      </c>
      <c r="E944">
        <v>253.21</v>
      </c>
      <c r="F944">
        <v>89295063</v>
      </c>
      <c r="G944">
        <f>AVERAGE($E$1:E2704)</f>
        <v>146.5240917499078</v>
      </c>
      <c r="H944">
        <f>_xlfn.STDEV.P($E$1:E2704)</f>
        <v>134.35738902145832</v>
      </c>
    </row>
    <row r="945" spans="1:8" x14ac:dyDescent="0.25">
      <c r="A945" t="s">
        <v>3055</v>
      </c>
      <c r="B945">
        <v>220.47</v>
      </c>
      <c r="C945">
        <v>239.56</v>
      </c>
      <c r="D945">
        <v>217.89</v>
      </c>
      <c r="E945">
        <v>235.91</v>
      </c>
      <c r="F945">
        <v>106003457</v>
      </c>
      <c r="G945">
        <f>AVERAGE($E$1:E2705)</f>
        <v>146.47602810650918</v>
      </c>
      <c r="H945">
        <f>_xlfn.STDEV.P($E$1:E2705)</f>
        <v>134.35578223819229</v>
      </c>
    </row>
    <row r="946" spans="1:8" x14ac:dyDescent="0.25">
      <c r="A946" t="s">
        <v>3056</v>
      </c>
      <c r="B946">
        <v>207.95</v>
      </c>
      <c r="C946">
        <v>223.11</v>
      </c>
      <c r="D946">
        <v>207.67</v>
      </c>
      <c r="E946">
        <v>219.6</v>
      </c>
      <c r="F946">
        <v>92139423</v>
      </c>
      <c r="G946">
        <f>AVERAGE($E$1:E2706)</f>
        <v>146.42802587800401</v>
      </c>
      <c r="H946">
        <f>_xlfn.STDEV.P($E$1:E2706)</f>
        <v>134.3541344414094</v>
      </c>
    </row>
    <row r="947" spans="1:8" x14ac:dyDescent="0.25">
      <c r="A947" t="s">
        <v>3057</v>
      </c>
      <c r="B947">
        <v>217.84</v>
      </c>
      <c r="C947">
        <v>217.97</v>
      </c>
      <c r="D947">
        <v>206.86</v>
      </c>
      <c r="E947">
        <v>209.39</v>
      </c>
      <c r="F947">
        <v>89092623</v>
      </c>
      <c r="G947">
        <f>AVERAGE($E$1:E2707)</f>
        <v>146.38009238728779</v>
      </c>
      <c r="H947">
        <f>_xlfn.STDEV.P($E$1:E2707)</f>
        <v>134.35243860187066</v>
      </c>
    </row>
    <row r="948" spans="1:8" x14ac:dyDescent="0.25">
      <c r="A948" t="s">
        <v>3058</v>
      </c>
      <c r="B948">
        <v>218.34</v>
      </c>
      <c r="C948">
        <v>226.65</v>
      </c>
      <c r="D948">
        <v>212.69</v>
      </c>
      <c r="E948">
        <v>224.97</v>
      </c>
      <c r="F948">
        <v>88903746</v>
      </c>
      <c r="G948">
        <f>AVERAGE($E$1:E2708)</f>
        <v>146.33220908755109</v>
      </c>
      <c r="H948">
        <f>_xlfn.STDEV.P($E$1:E2708)</f>
        <v>134.35071265803316</v>
      </c>
    </row>
    <row r="949" spans="1:8" x14ac:dyDescent="0.25">
      <c r="A949" t="s">
        <v>3059</v>
      </c>
      <c r="B949">
        <v>238</v>
      </c>
      <c r="C949">
        <v>240.53</v>
      </c>
      <c r="D949">
        <v>211</v>
      </c>
      <c r="E949">
        <v>221.3</v>
      </c>
      <c r="F949">
        <v>144973465</v>
      </c>
      <c r="G949">
        <f>AVERAGE($E$1:E2709)</f>
        <v>146.28426514032526</v>
      </c>
      <c r="H949">
        <f>_xlfn.STDEV.P($E$1:E2709)</f>
        <v>134.34906357634077</v>
      </c>
    </row>
    <row r="950" spans="1:8" x14ac:dyDescent="0.25">
      <c r="A950" t="s">
        <v>3060</v>
      </c>
      <c r="B950">
        <v>235.67</v>
      </c>
      <c r="C950">
        <v>244.67</v>
      </c>
      <c r="D950">
        <v>231.37</v>
      </c>
      <c r="E950">
        <v>236.47</v>
      </c>
      <c r="F950">
        <v>90296761</v>
      </c>
      <c r="G950">
        <f>AVERAGE($E$1:E2710)</f>
        <v>146.23635658914759</v>
      </c>
      <c r="H950">
        <f>_xlfn.STDEV.P($E$1:E2710)</f>
        <v>134.34739860131717</v>
      </c>
    </row>
    <row r="951" spans="1:8" x14ac:dyDescent="0.25">
      <c r="A951" t="s">
        <v>3061</v>
      </c>
      <c r="B951">
        <v>248.17</v>
      </c>
      <c r="C951">
        <v>253.5</v>
      </c>
      <c r="D951">
        <v>233.6</v>
      </c>
      <c r="E951">
        <v>236.6</v>
      </c>
      <c r="F951">
        <v>87811885</v>
      </c>
      <c r="G951">
        <f>AVERAGE($E$1:E2711)</f>
        <v>146.18849077490805</v>
      </c>
      <c r="H951">
        <f>_xlfn.STDEV.P($E$1:E2711)</f>
        <v>134.34571064516911</v>
      </c>
    </row>
    <row r="952" spans="1:8" x14ac:dyDescent="0.25">
      <c r="A952" t="s">
        <v>3062</v>
      </c>
      <c r="B952">
        <v>249.12</v>
      </c>
      <c r="C952">
        <v>254.83</v>
      </c>
      <c r="D952">
        <v>242.95</v>
      </c>
      <c r="E952">
        <v>253.87</v>
      </c>
      <c r="F952">
        <v>80236179</v>
      </c>
      <c r="G952">
        <f>AVERAGE($E$1:E2712)</f>
        <v>146.14060494282583</v>
      </c>
      <c r="H952">
        <f>_xlfn.STDEV.P($E$1:E2712)</f>
        <v>134.34406029339408</v>
      </c>
    </row>
    <row r="953" spans="1:8" x14ac:dyDescent="0.25">
      <c r="A953" t="s">
        <v>3063</v>
      </c>
      <c r="B953">
        <v>255.72</v>
      </c>
      <c r="C953">
        <v>256.58999999999997</v>
      </c>
      <c r="D953">
        <v>239.7</v>
      </c>
      <c r="E953">
        <v>241.46</v>
      </c>
      <c r="F953">
        <v>86098614</v>
      </c>
      <c r="G953">
        <f>AVERAGE($E$1:E2713)</f>
        <v>146.09272492625396</v>
      </c>
      <c r="H953">
        <f>_xlfn.STDEV.P($E$1:E2713)</f>
        <v>134.34242258153168</v>
      </c>
    </row>
    <row r="954" spans="1:8" x14ac:dyDescent="0.25">
      <c r="A954" t="s">
        <v>3064</v>
      </c>
      <c r="B954">
        <v>257.83</v>
      </c>
      <c r="C954">
        <v>262.45</v>
      </c>
      <c r="D954">
        <v>250.52</v>
      </c>
      <c r="E954">
        <v>256.52999999999997</v>
      </c>
      <c r="F954">
        <v>92150826</v>
      </c>
      <c r="G954">
        <f>AVERAGE($E$1:E2714)</f>
        <v>146.04495023958745</v>
      </c>
      <c r="H954">
        <f>_xlfn.STDEV.P($E$1:E2714)</f>
        <v>134.3407014181023</v>
      </c>
    </row>
    <row r="955" spans="1:8" x14ac:dyDescent="0.25">
      <c r="A955" t="s">
        <v>3065</v>
      </c>
      <c r="B955">
        <v>233.67</v>
      </c>
      <c r="C955">
        <v>253.22</v>
      </c>
      <c r="D955">
        <v>226.67</v>
      </c>
      <c r="E955">
        <v>242.67</v>
      </c>
      <c r="F955">
        <v>140312993</v>
      </c>
      <c r="G955">
        <f>AVERAGE($E$1:E2715)</f>
        <v>145.99724760501135</v>
      </c>
      <c r="H955">
        <f>_xlfn.STDEV.P($E$1:E2715)</f>
        <v>134.33892901998186</v>
      </c>
    </row>
    <row r="956" spans="1:8" x14ac:dyDescent="0.25">
      <c r="A956" t="s">
        <v>3066</v>
      </c>
      <c r="B956">
        <v>265</v>
      </c>
      <c r="C956">
        <v>269.92</v>
      </c>
      <c r="D956">
        <v>242.4</v>
      </c>
      <c r="E956">
        <v>244.67</v>
      </c>
      <c r="F956">
        <v>97224551</v>
      </c>
      <c r="G956">
        <f>AVERAGE($E$1:E2716)</f>
        <v>145.94958379373878</v>
      </c>
      <c r="H956">
        <f>_xlfn.STDEV.P($E$1:E2716)</f>
        <v>134.33713743691263</v>
      </c>
    </row>
    <row r="957" spans="1:8" x14ac:dyDescent="0.25">
      <c r="A957" t="s">
        <v>3067</v>
      </c>
      <c r="B957">
        <v>273.10000000000002</v>
      </c>
      <c r="C957">
        <v>275.12</v>
      </c>
      <c r="D957">
        <v>258.08</v>
      </c>
      <c r="E957">
        <v>266.68</v>
      </c>
      <c r="F957">
        <v>84401731</v>
      </c>
      <c r="G957">
        <f>AVERAGE($E$1:E2717)</f>
        <v>145.90183726067778</v>
      </c>
      <c r="H957">
        <f>_xlfn.STDEV.P($E$1:E2717)</f>
        <v>134.33544381097849</v>
      </c>
    </row>
    <row r="958" spans="1:8" x14ac:dyDescent="0.25">
      <c r="A958" t="s">
        <v>3068</v>
      </c>
      <c r="B958">
        <v>278.82</v>
      </c>
      <c r="C958">
        <v>281.88</v>
      </c>
      <c r="D958">
        <v>260.38</v>
      </c>
      <c r="E958">
        <v>262.37</v>
      </c>
      <c r="F958">
        <v>90810305</v>
      </c>
      <c r="G958">
        <f>AVERAGE($E$1:E2718)</f>
        <v>145.8541037909462</v>
      </c>
      <c r="H958">
        <f>_xlfn.STDEV.P($E$1:E2718)</f>
        <v>134.33375576580173</v>
      </c>
    </row>
    <row r="959" spans="1:8" x14ac:dyDescent="0.25">
      <c r="A959" t="s">
        <v>3069</v>
      </c>
      <c r="B959">
        <v>295.67</v>
      </c>
      <c r="C959">
        <v>296</v>
      </c>
      <c r="D959">
        <v>281.02999999999997</v>
      </c>
      <c r="E959">
        <v>288.55</v>
      </c>
      <c r="F959">
        <v>72903205</v>
      </c>
      <c r="G959">
        <f>AVERAGE($E$1:E2719)</f>
        <v>145.80644591611511</v>
      </c>
      <c r="H959">
        <f>_xlfn.STDEV.P($E$1:E2719)</f>
        <v>134.33201297105217</v>
      </c>
    </row>
    <row r="960" spans="1:8" x14ac:dyDescent="0.25">
      <c r="A960" t="s">
        <v>3070</v>
      </c>
      <c r="B960">
        <v>313.07</v>
      </c>
      <c r="C960">
        <v>315.2</v>
      </c>
      <c r="D960">
        <v>285.89999999999998</v>
      </c>
      <c r="E960">
        <v>291.08999999999997</v>
      </c>
      <c r="F960">
        <v>92519283</v>
      </c>
      <c r="G960">
        <f>AVERAGE($E$1:E2720)</f>
        <v>145.75869437293153</v>
      </c>
      <c r="H960">
        <f>_xlfn.STDEV.P($E$1:E2720)</f>
        <v>134.33037875027117</v>
      </c>
    </row>
    <row r="961" spans="1:8" x14ac:dyDescent="0.25">
      <c r="A961" t="s">
        <v>3071</v>
      </c>
      <c r="B961">
        <v>301.31</v>
      </c>
      <c r="C961">
        <v>318.5</v>
      </c>
      <c r="D961">
        <v>295.08999999999997</v>
      </c>
      <c r="E961">
        <v>317.54000000000002</v>
      </c>
      <c r="F961">
        <v>81643789</v>
      </c>
      <c r="G961">
        <f>AVERAGE($E$1:E2721)</f>
        <v>145.71090441176503</v>
      </c>
      <c r="H961">
        <f>_xlfn.STDEV.P($E$1:E2721)</f>
        <v>134.32879982798255</v>
      </c>
    </row>
    <row r="962" spans="1:8" x14ac:dyDescent="0.25">
      <c r="A962" t="s">
        <v>3072</v>
      </c>
      <c r="B962">
        <v>301.06</v>
      </c>
      <c r="C962">
        <v>308.02999999999997</v>
      </c>
      <c r="D962">
        <v>296.2</v>
      </c>
      <c r="E962">
        <v>303.08</v>
      </c>
      <c r="F962">
        <v>63709653</v>
      </c>
      <c r="G962">
        <f>AVERAGE($E$1:E2722)</f>
        <v>145.66315692760045</v>
      </c>
      <c r="H962">
        <f>_xlfn.STDEV.P($E$1:E2722)</f>
        <v>134.32719795701109</v>
      </c>
    </row>
    <row r="963" spans="1:8" x14ac:dyDescent="0.25">
      <c r="A963" t="s">
        <v>3073</v>
      </c>
      <c r="B963">
        <v>286.92</v>
      </c>
      <c r="C963">
        <v>302.12</v>
      </c>
      <c r="D963">
        <v>282.68</v>
      </c>
      <c r="E963">
        <v>300.98</v>
      </c>
      <c r="F963">
        <v>75781450</v>
      </c>
      <c r="G963">
        <f>AVERAGE($E$1:E2723)</f>
        <v>145.61528655400471</v>
      </c>
      <c r="H963">
        <f>_xlfn.STDEV.P($E$1:E2723)</f>
        <v>134.32573322269394</v>
      </c>
    </row>
    <row r="964" spans="1:8" x14ac:dyDescent="0.25">
      <c r="A964" t="s">
        <v>3074</v>
      </c>
      <c r="B964">
        <v>300.75</v>
      </c>
      <c r="C964">
        <v>311.47000000000003</v>
      </c>
      <c r="D964">
        <v>290</v>
      </c>
      <c r="E964">
        <v>290.25</v>
      </c>
      <c r="F964">
        <v>88133102</v>
      </c>
      <c r="G964">
        <f>AVERAGE($E$1:E2724)</f>
        <v>145.56751377157579</v>
      </c>
      <c r="H964">
        <f>_xlfn.STDEV.P($E$1:E2724)</f>
        <v>134.32419202877153</v>
      </c>
    </row>
    <row r="965" spans="1:8" x14ac:dyDescent="0.25">
      <c r="A965" t="s">
        <v>3075</v>
      </c>
      <c r="B965">
        <v>299.99</v>
      </c>
      <c r="C965">
        <v>300</v>
      </c>
      <c r="D965">
        <v>273.89999999999998</v>
      </c>
      <c r="E965">
        <v>292.5</v>
      </c>
      <c r="F965">
        <v>124948666</v>
      </c>
      <c r="G965">
        <f>AVERAGE($E$1:E2725)</f>
        <v>145.51971732745992</v>
      </c>
      <c r="H965">
        <f>_xlfn.STDEV.P($E$1:E2725)</f>
        <v>134.32269185415612</v>
      </c>
    </row>
    <row r="966" spans="1:8" x14ac:dyDescent="0.25">
      <c r="A966" t="s">
        <v>3076</v>
      </c>
      <c r="B966">
        <v>299.52999999999997</v>
      </c>
      <c r="C966">
        <v>306</v>
      </c>
      <c r="D966">
        <v>292.45</v>
      </c>
      <c r="E966">
        <v>293.83999999999997</v>
      </c>
      <c r="F966">
        <v>76956467</v>
      </c>
      <c r="G966">
        <f>AVERAGE($E$1:E2726)</f>
        <v>145.47184587155994</v>
      </c>
      <c r="H966">
        <f>_xlfn.STDEV.P($E$1:E2726)</f>
        <v>134.3212825312865</v>
      </c>
    </row>
    <row r="967" spans="1:8" x14ac:dyDescent="0.25">
      <c r="A967" t="s">
        <v>3077</v>
      </c>
      <c r="B967">
        <v>331.81</v>
      </c>
      <c r="C967">
        <v>333.33</v>
      </c>
      <c r="D967">
        <v>291.67</v>
      </c>
      <c r="E967">
        <v>292.14</v>
      </c>
      <c r="F967">
        <v>136133803</v>
      </c>
      <c r="G967">
        <f>AVERAGE($E$1:E2727)</f>
        <v>145.4240095377846</v>
      </c>
      <c r="H967">
        <f>_xlfn.STDEV.P($E$1:E2727)</f>
        <v>134.31985718506823</v>
      </c>
    </row>
    <row r="968" spans="1:8" x14ac:dyDescent="0.25">
      <c r="A968" t="s">
        <v>3078</v>
      </c>
      <c r="B968">
        <v>326.32</v>
      </c>
      <c r="C968">
        <v>336.21</v>
      </c>
      <c r="D968">
        <v>325.10000000000002</v>
      </c>
      <c r="E968">
        <v>332.67</v>
      </c>
      <c r="F968">
        <v>68341412</v>
      </c>
      <c r="G968">
        <f>AVERAGE($E$1:E2728)</f>
        <v>145.37636596993065</v>
      </c>
      <c r="H968">
        <f>_xlfn.STDEV.P($E$1:E2728)</f>
        <v>134.3182631312396</v>
      </c>
    </row>
    <row r="969" spans="1:8" x14ac:dyDescent="0.25">
      <c r="A969" t="s">
        <v>3079</v>
      </c>
      <c r="B969">
        <v>338.3</v>
      </c>
      <c r="C969">
        <v>344.95</v>
      </c>
      <c r="D969">
        <v>331.33</v>
      </c>
      <c r="E969">
        <v>335.02</v>
      </c>
      <c r="F969">
        <v>69696640</v>
      </c>
      <c r="G969">
        <f>AVERAGE($E$1:E2729)</f>
        <v>145.32870967741965</v>
      </c>
      <c r="H969">
        <f>_xlfn.STDEV.P($E$1:E2729)</f>
        <v>134.3166994308194</v>
      </c>
    </row>
    <row r="970" spans="1:8" x14ac:dyDescent="0.25">
      <c r="A970" t="s">
        <v>3080</v>
      </c>
      <c r="B970">
        <v>358.24</v>
      </c>
      <c r="C970">
        <v>364.07</v>
      </c>
      <c r="D970">
        <v>332.14</v>
      </c>
      <c r="E970">
        <v>336.26</v>
      </c>
      <c r="F970">
        <v>105416453</v>
      </c>
      <c r="G970">
        <f>AVERAGE($E$1:E2730)</f>
        <v>145.28111396115824</v>
      </c>
      <c r="H970">
        <f>_xlfn.STDEV.P($E$1:E2730)</f>
        <v>134.31509516518182</v>
      </c>
    </row>
    <row r="971" spans="1:8" x14ac:dyDescent="0.25">
      <c r="A971" t="s">
        <v>3081</v>
      </c>
      <c r="B971">
        <v>343.33</v>
      </c>
      <c r="C971">
        <v>344.67</v>
      </c>
      <c r="D971">
        <v>325.08</v>
      </c>
      <c r="E971">
        <v>325.73</v>
      </c>
      <c r="F971">
        <v>70711391</v>
      </c>
      <c r="G971">
        <f>AVERAGE($E$1:E2731)</f>
        <v>145.23323076923108</v>
      </c>
      <c r="H971">
        <f>_xlfn.STDEV.P($E$1:E2731)</f>
        <v>134.31378776006562</v>
      </c>
    </row>
    <row r="972" spans="1:8" x14ac:dyDescent="0.25">
      <c r="A972" t="s">
        <v>3082</v>
      </c>
      <c r="B972">
        <v>335.02</v>
      </c>
      <c r="C972">
        <v>344.98</v>
      </c>
      <c r="D972">
        <v>331.77</v>
      </c>
      <c r="E972">
        <v>342.72</v>
      </c>
      <c r="F972">
        <v>49847869</v>
      </c>
      <c r="G972">
        <f>AVERAGE($E$1:E2732)</f>
        <v>145.18538630538296</v>
      </c>
      <c r="H972">
        <f>_xlfn.STDEV.P($E$1:E2732)</f>
        <v>134.31246068679036</v>
      </c>
    </row>
    <row r="973" spans="1:8" x14ac:dyDescent="0.25">
      <c r="A973" t="s">
        <v>3083</v>
      </c>
      <c r="B973">
        <v>329.68</v>
      </c>
      <c r="C973">
        <v>338.31</v>
      </c>
      <c r="D973">
        <v>324.47000000000003</v>
      </c>
      <c r="E973">
        <v>334.76</v>
      </c>
      <c r="F973">
        <v>51715284</v>
      </c>
      <c r="G973">
        <f>AVERAGE($E$1:E2733)</f>
        <v>145.13759882869724</v>
      </c>
      <c r="H973">
        <f>_xlfn.STDEV.P($E$1:E2733)</f>
        <v>134.31109620251667</v>
      </c>
    </row>
    <row r="974" spans="1:8" x14ac:dyDescent="0.25">
      <c r="A974" t="s">
        <v>3084</v>
      </c>
      <c r="B974">
        <v>333.1</v>
      </c>
      <c r="C974">
        <v>337.57</v>
      </c>
      <c r="D974">
        <v>327.39999999999998</v>
      </c>
      <c r="E974">
        <v>328.33</v>
      </c>
      <c r="F974">
        <v>58422484</v>
      </c>
      <c r="G974">
        <f>AVERAGE($E$1:E2734)</f>
        <v>145.08960117087483</v>
      </c>
      <c r="H974">
        <f>_xlfn.STDEV.P($E$1:E2734)</f>
        <v>134.30995445458575</v>
      </c>
    </row>
    <row r="975" spans="1:8" x14ac:dyDescent="0.25">
      <c r="A975" t="s">
        <v>3085</v>
      </c>
      <c r="B975">
        <v>327.02</v>
      </c>
      <c r="C975">
        <v>342.08</v>
      </c>
      <c r="D975">
        <v>324.37</v>
      </c>
      <c r="E975">
        <v>340.79</v>
      </c>
      <c r="F975">
        <v>55121277</v>
      </c>
      <c r="G975">
        <f>AVERAGE($E$1:E2735)</f>
        <v>145.04153621068065</v>
      </c>
      <c r="H975">
        <f>_xlfn.STDEV.P($E$1:E2735)</f>
        <v>134.30889645810407</v>
      </c>
    </row>
    <row r="976" spans="1:8" x14ac:dyDescent="0.25">
      <c r="A976" t="s">
        <v>3086</v>
      </c>
      <c r="B976">
        <v>332.55</v>
      </c>
      <c r="C976">
        <v>340.4</v>
      </c>
      <c r="D976">
        <v>325.52999999999997</v>
      </c>
      <c r="E976">
        <v>328.98</v>
      </c>
      <c r="F976">
        <v>65976156</v>
      </c>
      <c r="G976">
        <f>AVERAGE($E$1:E2736)</f>
        <v>144.99354661791622</v>
      </c>
      <c r="H976">
        <f>_xlfn.STDEV.P($E$1:E2736)</f>
        <v>134.3077827384954</v>
      </c>
    </row>
    <row r="977" spans="1:8" x14ac:dyDescent="0.25">
      <c r="A977" t="s">
        <v>3087</v>
      </c>
      <c r="B977">
        <v>326.8</v>
      </c>
      <c r="C977">
        <v>336.16</v>
      </c>
      <c r="D977">
        <v>324.88</v>
      </c>
      <c r="E977">
        <v>325.31</v>
      </c>
      <c r="F977">
        <v>59357282</v>
      </c>
      <c r="G977">
        <f>AVERAGE($E$1:E2737)</f>
        <v>144.94558845029272</v>
      </c>
      <c r="H977">
        <f>_xlfn.STDEV.P($E$1:E2737)</f>
        <v>134.30665626460342</v>
      </c>
    </row>
    <row r="978" spans="1:8" x14ac:dyDescent="0.25">
      <c r="A978" t="s">
        <v>3088</v>
      </c>
      <c r="B978">
        <v>347.74</v>
      </c>
      <c r="C978">
        <v>349.48</v>
      </c>
      <c r="D978">
        <v>340.81</v>
      </c>
      <c r="E978">
        <v>341.83</v>
      </c>
      <c r="F978">
        <v>55013757</v>
      </c>
      <c r="G978">
        <f>AVERAGE($E$1:E2738)</f>
        <v>144.89769455608362</v>
      </c>
      <c r="H978">
        <f>_xlfn.STDEV.P($E$1:E2738)</f>
        <v>134.30548497154814</v>
      </c>
    </row>
    <row r="979" spans="1:8" x14ac:dyDescent="0.25">
      <c r="A979" t="s">
        <v>3089</v>
      </c>
      <c r="B979">
        <v>350.8</v>
      </c>
      <c r="C979">
        <v>358.86</v>
      </c>
      <c r="D979">
        <v>340.51</v>
      </c>
      <c r="E979">
        <v>352.42</v>
      </c>
      <c r="F979">
        <v>79447139</v>
      </c>
      <c r="G979">
        <f>AVERAGE($E$1:E2739)</f>
        <v>144.84982468955474</v>
      </c>
      <c r="H979">
        <f>_xlfn.STDEV.P($E$1:E2739)</f>
        <v>134.30430815099243</v>
      </c>
    </row>
    <row r="980" spans="1:8" x14ac:dyDescent="0.25">
      <c r="A980" t="s">
        <v>3090</v>
      </c>
      <c r="B980">
        <v>357.82</v>
      </c>
      <c r="C980">
        <v>359.67</v>
      </c>
      <c r="D980">
        <v>342.57</v>
      </c>
      <c r="E980">
        <v>348.59</v>
      </c>
      <c r="F980">
        <v>89348637</v>
      </c>
      <c r="G980">
        <f>AVERAGE($E$1:E2740)</f>
        <v>144.80204819277139</v>
      </c>
      <c r="H980">
        <f>_xlfn.STDEV.P($E$1:E2740)</f>
        <v>134.30305820396998</v>
      </c>
    </row>
    <row r="981" spans="1:8" x14ac:dyDescent="0.25">
      <c r="A981" t="s">
        <v>3091</v>
      </c>
      <c r="B981">
        <v>378.77</v>
      </c>
      <c r="C981">
        <v>384.29</v>
      </c>
      <c r="D981">
        <v>362.43</v>
      </c>
      <c r="E981">
        <v>363.75</v>
      </c>
      <c r="F981">
        <v>80075093</v>
      </c>
      <c r="G981">
        <f>AVERAGE($E$1:E2741)</f>
        <v>144.75433211678865</v>
      </c>
      <c r="H981">
        <f>_xlfn.STDEV.P($E$1:E2741)</f>
        <v>134.30176731242264</v>
      </c>
    </row>
    <row r="982" spans="1:8" x14ac:dyDescent="0.25">
      <c r="A982" t="s">
        <v>3092</v>
      </c>
      <c r="B982">
        <v>363.13</v>
      </c>
      <c r="C982">
        <v>383.3</v>
      </c>
      <c r="D982">
        <v>357.51</v>
      </c>
      <c r="E982">
        <v>381.82</v>
      </c>
      <c r="F982">
        <v>82177790</v>
      </c>
      <c r="G982">
        <f>AVERAGE($E$1:E2742)</f>
        <v>144.70663261583397</v>
      </c>
      <c r="H982">
        <f>_xlfn.STDEV.P($E$1:E2742)</f>
        <v>134.3004781643634</v>
      </c>
    </row>
    <row r="983" spans="1:8" x14ac:dyDescent="0.25">
      <c r="A983" t="s">
        <v>3093</v>
      </c>
      <c r="B983">
        <v>360.38</v>
      </c>
      <c r="C983">
        <v>364.92</v>
      </c>
      <c r="D983">
        <v>355.55</v>
      </c>
      <c r="E983">
        <v>361.53</v>
      </c>
      <c r="F983">
        <v>54263277</v>
      </c>
      <c r="G983">
        <f>AVERAGE($E$1:E2743)</f>
        <v>144.65890590809661</v>
      </c>
      <c r="H983">
        <f>_xlfn.STDEV.P($E$1:E2743)</f>
        <v>134.29923337383067</v>
      </c>
    </row>
    <row r="984" spans="1:8" x14ac:dyDescent="0.25">
      <c r="A984" t="s">
        <v>3094</v>
      </c>
      <c r="B984">
        <v>364.86</v>
      </c>
      <c r="C984">
        <v>367.71</v>
      </c>
      <c r="D984">
        <v>358.88</v>
      </c>
      <c r="E984">
        <v>359.2</v>
      </c>
      <c r="F984">
        <v>48992811</v>
      </c>
      <c r="G984">
        <f>AVERAGE($E$1:E2744)</f>
        <v>144.61110827561097</v>
      </c>
      <c r="H984">
        <f>_xlfn.STDEV.P($E$1:E2744)</f>
        <v>134.29807559820284</v>
      </c>
    </row>
    <row r="985" spans="1:8" x14ac:dyDescent="0.25">
      <c r="A985" t="s">
        <v>3095</v>
      </c>
      <c r="B985">
        <v>363.72</v>
      </c>
      <c r="C985">
        <v>371.32</v>
      </c>
      <c r="D985">
        <v>361.33</v>
      </c>
      <c r="E985">
        <v>364.66</v>
      </c>
      <c r="F985">
        <v>59865062</v>
      </c>
      <c r="G985">
        <f>AVERAGE($E$1:E2745)</f>
        <v>144.56334183673502</v>
      </c>
      <c r="H985">
        <f>_xlfn.STDEV.P($E$1:E2745)</f>
        <v>134.29690521874352</v>
      </c>
    </row>
    <row r="986" spans="1:8" x14ac:dyDescent="0.25">
      <c r="A986" t="s">
        <v>3096</v>
      </c>
      <c r="B986">
        <v>369.33</v>
      </c>
      <c r="C986">
        <v>371.59</v>
      </c>
      <c r="D986">
        <v>357.7</v>
      </c>
      <c r="E986">
        <v>366.52</v>
      </c>
      <c r="F986">
        <v>73614887</v>
      </c>
      <c r="G986">
        <f>AVERAGE($E$1:E2746)</f>
        <v>144.51531511839738</v>
      </c>
      <c r="H986">
        <f>_xlfn.STDEV.P($E$1:E2746)</f>
        <v>134.29600738687498</v>
      </c>
    </row>
    <row r="987" spans="1:8" x14ac:dyDescent="0.25">
      <c r="A987" t="s">
        <v>3097</v>
      </c>
      <c r="B987">
        <v>355.03</v>
      </c>
      <c r="C987">
        <v>365.96</v>
      </c>
      <c r="D987">
        <v>351.2</v>
      </c>
      <c r="E987">
        <v>363.95</v>
      </c>
      <c r="F987">
        <v>102506171</v>
      </c>
      <c r="G987">
        <f>AVERAGE($E$1:E2747)</f>
        <v>144.46724326292821</v>
      </c>
      <c r="H987">
        <f>_xlfn.STDEV.P($E$1:E2747)</f>
        <v>134.29517170255585</v>
      </c>
    </row>
    <row r="988" spans="1:8" x14ac:dyDescent="0.25">
      <c r="A988" t="s">
        <v>3098</v>
      </c>
      <c r="B988">
        <v>336</v>
      </c>
      <c r="C988">
        <v>340.6</v>
      </c>
      <c r="D988">
        <v>332.44</v>
      </c>
      <c r="E988">
        <v>336.88</v>
      </c>
      <c r="F988">
        <v>62031605</v>
      </c>
      <c r="G988">
        <f>AVERAGE($E$1:E2748)</f>
        <v>144.41923188933413</v>
      </c>
      <c r="H988">
        <f>_xlfn.STDEV.P($E$1:E2748)</f>
        <v>134.29429440938108</v>
      </c>
    </row>
    <row r="989" spans="1:8" x14ac:dyDescent="0.25">
      <c r="A989" t="s">
        <v>3099</v>
      </c>
      <c r="B989">
        <v>336.58</v>
      </c>
      <c r="C989">
        <v>341.5</v>
      </c>
      <c r="D989">
        <v>329.6</v>
      </c>
      <c r="E989">
        <v>337.97</v>
      </c>
      <c r="F989">
        <v>68920965</v>
      </c>
      <c r="G989">
        <f>AVERAGE($E$1:E2749)</f>
        <v>144.37129912663787</v>
      </c>
      <c r="H989">
        <f>_xlfn.STDEV.P($E$1:E2749)</f>
        <v>134.29335776811158</v>
      </c>
    </row>
    <row r="990" spans="1:8" x14ac:dyDescent="0.25">
      <c r="A990" t="s">
        <v>3100</v>
      </c>
      <c r="B990">
        <v>326.64999999999998</v>
      </c>
      <c r="C990">
        <v>346.9</v>
      </c>
      <c r="D990">
        <v>325.47000000000003</v>
      </c>
      <c r="E990">
        <v>333.04</v>
      </c>
      <c r="F990">
        <v>120676263</v>
      </c>
      <c r="G990">
        <f>AVERAGE($E$1:E2750)</f>
        <v>144.32326664241575</v>
      </c>
      <c r="H990">
        <f>_xlfn.STDEV.P($E$1:E2750)</f>
        <v>134.29253681654069</v>
      </c>
    </row>
    <row r="991" spans="1:8" x14ac:dyDescent="0.25">
      <c r="A991" t="s">
        <v>3101</v>
      </c>
      <c r="B991">
        <v>310</v>
      </c>
      <c r="C991">
        <v>332.62</v>
      </c>
      <c r="D991">
        <v>307.25</v>
      </c>
      <c r="E991">
        <v>331.33</v>
      </c>
      <c r="F991">
        <v>105868670</v>
      </c>
      <c r="G991">
        <f>AVERAGE($E$1:E2751)</f>
        <v>144.27540000000033</v>
      </c>
      <c r="H991">
        <f>_xlfn.STDEV.P($E$1:E2751)</f>
        <v>134.2915708494159</v>
      </c>
    </row>
    <row r="992" spans="1:8" x14ac:dyDescent="0.25">
      <c r="A992" t="s">
        <v>3102</v>
      </c>
      <c r="B992">
        <v>304.99</v>
      </c>
      <c r="C992">
        <v>314.27999999999997</v>
      </c>
      <c r="D992">
        <v>302.36</v>
      </c>
      <c r="E992">
        <v>307.05</v>
      </c>
      <c r="F992">
        <v>81981736</v>
      </c>
      <c r="G992">
        <f>AVERAGE($E$1:E2752)</f>
        <v>144.22766266812101</v>
      </c>
      <c r="H992">
        <f>_xlfn.STDEV.P($E$1:E2752)</f>
        <v>134.29049605245689</v>
      </c>
    </row>
    <row r="993" spans="1:8" x14ac:dyDescent="0.25">
      <c r="A993" t="s">
        <v>3103</v>
      </c>
      <c r="B993">
        <v>291.5</v>
      </c>
      <c r="C993">
        <v>302.62</v>
      </c>
      <c r="D993">
        <v>289.13</v>
      </c>
      <c r="E993">
        <v>301.8</v>
      </c>
      <c r="F993">
        <v>100414299</v>
      </c>
      <c r="G993">
        <f>AVERAGE($E$1:E2753)</f>
        <v>144.1801417151166</v>
      </c>
      <c r="H993">
        <f>_xlfn.STDEV.P($E$1:E2753)</f>
        <v>134.28922786799612</v>
      </c>
    </row>
    <row r="994" spans="1:8" x14ac:dyDescent="0.25">
      <c r="A994" t="s">
        <v>3104</v>
      </c>
      <c r="B994">
        <v>277</v>
      </c>
      <c r="C994">
        <v>291.67</v>
      </c>
      <c r="D994">
        <v>275.24</v>
      </c>
      <c r="E994">
        <v>290.52999999999997</v>
      </c>
      <c r="F994">
        <v>66583029</v>
      </c>
      <c r="G994">
        <f>AVERAGE($E$1:E2754)</f>
        <v>144.13260443152959</v>
      </c>
      <c r="H994">
        <f>_xlfn.STDEV.P($E$1:E2754)</f>
        <v>134.28799330960985</v>
      </c>
    </row>
    <row r="995" spans="1:8" x14ac:dyDescent="0.25">
      <c r="A995" t="s">
        <v>3105</v>
      </c>
      <c r="B995">
        <v>269.67</v>
      </c>
      <c r="C995">
        <v>280.67</v>
      </c>
      <c r="D995">
        <v>267.42</v>
      </c>
      <c r="E995">
        <v>280.08</v>
      </c>
      <c r="F995">
        <v>84028909</v>
      </c>
      <c r="G995">
        <f>AVERAGE($E$1:E2755)</f>
        <v>144.08506535947748</v>
      </c>
      <c r="H995">
        <f>_xlfn.STDEV.P($E$1:E2755)</f>
        <v>134.28677820144264</v>
      </c>
    </row>
    <row r="996" spans="1:8" x14ac:dyDescent="0.25">
      <c r="A996" t="s">
        <v>3106</v>
      </c>
      <c r="B996">
        <v>258.42</v>
      </c>
      <c r="C996">
        <v>268.52</v>
      </c>
      <c r="D996">
        <v>252.19</v>
      </c>
      <c r="E996">
        <v>267.3</v>
      </c>
      <c r="F996">
        <v>66841213</v>
      </c>
      <c r="G996">
        <f>AVERAGE($E$1:E2756)</f>
        <v>144.03749909255933</v>
      </c>
      <c r="H996">
        <f>_xlfn.STDEV.P($E$1:E2756)</f>
        <v>134.28560730922035</v>
      </c>
    </row>
    <row r="997" spans="1:8" x14ac:dyDescent="0.25">
      <c r="A997" t="s">
        <v>3107</v>
      </c>
      <c r="B997">
        <v>260.2</v>
      </c>
      <c r="C997">
        <v>266.89999999999998</v>
      </c>
      <c r="D997">
        <v>252.01</v>
      </c>
      <c r="E997">
        <v>255.46</v>
      </c>
      <c r="F997">
        <v>71152328</v>
      </c>
      <c r="G997">
        <f>AVERAGE($E$1:E2757)</f>
        <v>143.99009071117595</v>
      </c>
      <c r="H997">
        <f>_xlfn.STDEV.P($E$1:E2757)</f>
        <v>134.28430027813829</v>
      </c>
    </row>
    <row r="998" spans="1:8" x14ac:dyDescent="0.25">
      <c r="A998" t="s">
        <v>3108</v>
      </c>
      <c r="B998">
        <v>280.07</v>
      </c>
      <c r="C998">
        <v>281.27</v>
      </c>
      <c r="D998">
        <v>264.58999999999997</v>
      </c>
      <c r="E998">
        <v>265.12</v>
      </c>
      <c r="F998">
        <v>67037233</v>
      </c>
      <c r="G998">
        <f>AVERAGE($E$1:E2758)</f>
        <v>143.94257163583637</v>
      </c>
      <c r="H998">
        <f>_xlfn.STDEV.P($E$1:E2758)</f>
        <v>134.28311874490237</v>
      </c>
    </row>
    <row r="999" spans="1:8" x14ac:dyDescent="0.25">
      <c r="A999" t="s">
        <v>3109</v>
      </c>
      <c r="B999">
        <v>283.82</v>
      </c>
      <c r="C999">
        <v>284.82</v>
      </c>
      <c r="D999">
        <v>270.12</v>
      </c>
      <c r="E999">
        <v>279.43</v>
      </c>
      <c r="F999">
        <v>58648714</v>
      </c>
      <c r="G999">
        <f>AVERAGE($E$1:E2759)</f>
        <v>143.8951124002904</v>
      </c>
      <c r="H999">
        <f>_xlfn.STDEV.P($E$1:E2759)</f>
        <v>134.28189652280719</v>
      </c>
    </row>
    <row r="1000" spans="1:8" x14ac:dyDescent="0.25">
      <c r="A1000" t="s">
        <v>3110</v>
      </c>
      <c r="B1000">
        <v>279.83</v>
      </c>
      <c r="C1000">
        <v>286.85000000000002</v>
      </c>
      <c r="D1000">
        <v>277.33999999999997</v>
      </c>
      <c r="E1000">
        <v>286.32</v>
      </c>
      <c r="F1000">
        <v>59184032</v>
      </c>
      <c r="G1000">
        <f>AVERAGE($E$1:E2760)</f>
        <v>143.84751721638307</v>
      </c>
      <c r="H1000">
        <f>_xlfn.STDEV.P($E$1:E2760)</f>
        <v>134.28082465107133</v>
      </c>
    </row>
    <row r="1001" spans="1:8" x14ac:dyDescent="0.25">
      <c r="A1001" t="s">
        <v>3111</v>
      </c>
      <c r="B1001">
        <v>265.18</v>
      </c>
      <c r="C1001">
        <v>283.33</v>
      </c>
      <c r="D1001">
        <v>260.72000000000003</v>
      </c>
      <c r="E1001">
        <v>274.8</v>
      </c>
      <c r="F1001">
        <v>80399175</v>
      </c>
      <c r="G1001">
        <f>AVERAGE($E$1:E2761)</f>
        <v>143.80001449275395</v>
      </c>
      <c r="H1001">
        <f>_xlfn.STDEV.P($E$1:E2761)</f>
        <v>134.27968008028472</v>
      </c>
    </row>
    <row r="1002" spans="1:8" x14ac:dyDescent="0.25">
      <c r="A1002" t="s">
        <v>3112</v>
      </c>
      <c r="B1002">
        <v>285.43</v>
      </c>
      <c r="C1002">
        <v>288.70999999999998</v>
      </c>
      <c r="D1002">
        <v>268.19</v>
      </c>
      <c r="E1002">
        <v>268.19</v>
      </c>
      <c r="F1002">
        <v>72494233</v>
      </c>
      <c r="G1002">
        <f>AVERAGE($E$1:E2762)</f>
        <v>143.75261137269138</v>
      </c>
      <c r="H1002">
        <f>_xlfn.STDEV.P($E$1:E2762)</f>
        <v>134.27845597798091</v>
      </c>
    </row>
    <row r="1003" spans="1:8" x14ac:dyDescent="0.25">
      <c r="A1003" t="s">
        <v>3113</v>
      </c>
      <c r="B1003">
        <v>283.02999999999997</v>
      </c>
      <c r="C1003">
        <v>285.22000000000003</v>
      </c>
      <c r="D1003">
        <v>275.05</v>
      </c>
      <c r="E1003">
        <v>279.43</v>
      </c>
      <c r="F1003">
        <v>67179931</v>
      </c>
      <c r="G1003">
        <f>AVERAGE($E$1:E2763)</f>
        <v>143.70515930485189</v>
      </c>
      <c r="H1003">
        <f>_xlfn.STDEV.P($E$1:E2763)</f>
        <v>134.27729721332381</v>
      </c>
    </row>
    <row r="1004" spans="1:8" x14ac:dyDescent="0.25">
      <c r="A1004" t="s">
        <v>3114</v>
      </c>
      <c r="B1004">
        <v>292.92</v>
      </c>
      <c r="C1004">
        <v>295.48</v>
      </c>
      <c r="D1004">
        <v>277.52999999999997</v>
      </c>
      <c r="E1004">
        <v>279.76</v>
      </c>
      <c r="F1004">
        <v>61623574</v>
      </c>
      <c r="G1004">
        <f>AVERAGE($E$1:E2764)</f>
        <v>143.65775606225151</v>
      </c>
      <c r="H1004">
        <f>_xlfn.STDEV.P($E$1:E2764)</f>
        <v>134.27610840831878</v>
      </c>
    </row>
    <row r="1005" spans="1:8" x14ac:dyDescent="0.25">
      <c r="A1005" t="s">
        <v>3115</v>
      </c>
      <c r="B1005">
        <v>290.70999999999998</v>
      </c>
      <c r="C1005">
        <v>295.49</v>
      </c>
      <c r="D1005">
        <v>281.42</v>
      </c>
      <c r="E1005">
        <v>293.3</v>
      </c>
      <c r="F1005">
        <v>74643528</v>
      </c>
      <c r="G1005">
        <f>AVERAGE($E$1:E2765)</f>
        <v>143.61045947901624</v>
      </c>
      <c r="H1005">
        <f>_xlfn.STDEV.P($E$1:E2765)</f>
        <v>134.27483326054752</v>
      </c>
    </row>
    <row r="1006" spans="1:8" x14ac:dyDescent="0.25">
      <c r="A1006" t="s">
        <v>3116</v>
      </c>
      <c r="B1006">
        <v>289.89</v>
      </c>
      <c r="C1006">
        <v>296.63</v>
      </c>
      <c r="D1006">
        <v>284.58999999999997</v>
      </c>
      <c r="E1006">
        <v>288.12</v>
      </c>
      <c r="F1006">
        <v>74766939</v>
      </c>
      <c r="G1006">
        <f>AVERAGE($E$1:E2766)</f>
        <v>143.56335985533485</v>
      </c>
      <c r="H1006">
        <f>_xlfn.STDEV.P($E$1:E2766)</f>
        <v>134.27338431755334</v>
      </c>
    </row>
    <row r="1007" spans="1:8" x14ac:dyDescent="0.25">
      <c r="A1007" t="s">
        <v>3117</v>
      </c>
      <c r="B1007">
        <v>271.67</v>
      </c>
      <c r="C1007">
        <v>292.29000000000002</v>
      </c>
      <c r="D1007">
        <v>271.57</v>
      </c>
      <c r="E1007">
        <v>290.14</v>
      </c>
      <c r="F1007">
        <v>99006970</v>
      </c>
      <c r="G1007">
        <f>AVERAGE($E$1:E2767)</f>
        <v>143.51633767172845</v>
      </c>
      <c r="H1007">
        <f>_xlfn.STDEV.P($E$1:E2767)</f>
        <v>134.27187787469643</v>
      </c>
    </row>
    <row r="1008" spans="1:8" x14ac:dyDescent="0.25">
      <c r="A1008" t="s">
        <v>3118</v>
      </c>
      <c r="B1008">
        <v>269.74</v>
      </c>
      <c r="C1008">
        <v>273.17</v>
      </c>
      <c r="D1008">
        <v>260.8</v>
      </c>
      <c r="E1008">
        <v>269.95999999999998</v>
      </c>
      <c r="F1008">
        <v>76067839</v>
      </c>
      <c r="G1008">
        <f>AVERAGE($E$1:E2768)</f>
        <v>143.46927719551891</v>
      </c>
      <c r="H1008">
        <f>_xlfn.STDEV.P($E$1:E2768)</f>
        <v>134.27042607317887</v>
      </c>
    </row>
    <row r="1009" spans="1:8" x14ac:dyDescent="0.25">
      <c r="A1009" t="s">
        <v>3119</v>
      </c>
      <c r="B1009">
        <v>233.46</v>
      </c>
      <c r="C1009">
        <v>267.49</v>
      </c>
      <c r="D1009">
        <v>233.33</v>
      </c>
      <c r="E1009">
        <v>266.92</v>
      </c>
      <c r="F1009">
        <v>135322443</v>
      </c>
      <c r="G1009">
        <f>AVERAGE($E$1:E2769)</f>
        <v>143.42219653179222</v>
      </c>
      <c r="H1009">
        <f>_xlfn.STDEV.P($E$1:E2769)</f>
        <v>134.26901137581987</v>
      </c>
    </row>
    <row r="1010" spans="1:8" x14ac:dyDescent="0.25">
      <c r="A1010" t="s">
        <v>3120</v>
      </c>
      <c r="B1010">
        <v>276.81</v>
      </c>
      <c r="C1010">
        <v>278.43</v>
      </c>
      <c r="D1010">
        <v>253.52</v>
      </c>
      <c r="E1010">
        <v>254.68</v>
      </c>
      <c r="F1010">
        <v>95257113</v>
      </c>
      <c r="G1010">
        <f>AVERAGE($E$1:E2770)</f>
        <v>143.37529794149543</v>
      </c>
      <c r="H1010">
        <f>_xlfn.STDEV.P($E$1:E2770)</f>
        <v>134.26743781046139</v>
      </c>
    </row>
    <row r="1011" spans="1:8" x14ac:dyDescent="0.25">
      <c r="A1011" t="s">
        <v>3121</v>
      </c>
      <c r="B1011">
        <v>278.04000000000002</v>
      </c>
      <c r="C1011">
        <v>285.58</v>
      </c>
      <c r="D1011">
        <v>267.02999999999997</v>
      </c>
      <c r="E1011">
        <v>273.83999999999997</v>
      </c>
      <c r="F1011">
        <v>83288274</v>
      </c>
      <c r="G1011">
        <f>AVERAGE($E$1:E2771)</f>
        <v>143.32852346570428</v>
      </c>
      <c r="H1011">
        <f>_xlfn.STDEV.P($E$1:E2771)</f>
        <v>134.26576185344891</v>
      </c>
    </row>
    <row r="1012" spans="1:8" x14ac:dyDescent="0.25">
      <c r="A1012" t="s">
        <v>3122</v>
      </c>
      <c r="B1012">
        <v>295.33</v>
      </c>
      <c r="C1012">
        <v>295.62</v>
      </c>
      <c r="D1012">
        <v>279.2</v>
      </c>
      <c r="E1012">
        <v>285.66000000000003</v>
      </c>
      <c r="F1012">
        <v>68501918</v>
      </c>
      <c r="G1012">
        <f>AVERAGE($E$1:E2772)</f>
        <v>143.28169974738395</v>
      </c>
      <c r="H1012">
        <f>_xlfn.STDEV.P($E$1:E2772)</f>
        <v>134.2641509186403</v>
      </c>
    </row>
    <row r="1013" spans="1:8" x14ac:dyDescent="0.25">
      <c r="A1013" t="s">
        <v>3123</v>
      </c>
      <c r="B1013">
        <v>304.42</v>
      </c>
      <c r="C1013">
        <v>306.17</v>
      </c>
      <c r="D1013">
        <v>291.37</v>
      </c>
      <c r="E1013">
        <v>292.12</v>
      </c>
      <c r="F1013">
        <v>55178490</v>
      </c>
      <c r="G1013">
        <f>AVERAGE($E$1:E2773)</f>
        <v>143.23492063492097</v>
      </c>
      <c r="H1013">
        <f>_xlfn.STDEV.P($E$1:E2773)</f>
        <v>134.26251436493379</v>
      </c>
    </row>
    <row r="1014" spans="1:8" x14ac:dyDescent="0.25">
      <c r="A1014" t="s">
        <v>3124</v>
      </c>
      <c r="B1014">
        <v>304.68</v>
      </c>
      <c r="C1014">
        <v>308.81</v>
      </c>
      <c r="D1014">
        <v>300.39999999999998</v>
      </c>
      <c r="E1014">
        <v>307.8</v>
      </c>
      <c r="F1014">
        <v>51294446</v>
      </c>
      <c r="G1014">
        <f>AVERAGE($E$1:E2774)</f>
        <v>143.18825099170604</v>
      </c>
      <c r="H1014">
        <f>_xlfn.STDEV.P($E$1:E2774)</f>
        <v>134.26078966073325</v>
      </c>
    </row>
    <row r="1015" spans="1:8" x14ac:dyDescent="0.25">
      <c r="A1015" t="s">
        <v>3125</v>
      </c>
      <c r="B1015">
        <v>300</v>
      </c>
      <c r="C1015">
        <v>307.67</v>
      </c>
      <c r="D1015">
        <v>297.79000000000002</v>
      </c>
      <c r="E1015">
        <v>307.48</v>
      </c>
      <c r="F1015">
        <v>57649590</v>
      </c>
      <c r="G1015">
        <f>AVERAGE($E$1:E2775)</f>
        <v>143.14184931506881</v>
      </c>
      <c r="H1015">
        <f>_xlfn.STDEV.P($E$1:E2775)</f>
        <v>134.25882483795431</v>
      </c>
    </row>
    <row r="1016" spans="1:8" x14ac:dyDescent="0.25">
      <c r="A1016" t="s">
        <v>3126</v>
      </c>
      <c r="B1016">
        <v>287.19</v>
      </c>
      <c r="C1016">
        <v>299.63</v>
      </c>
      <c r="D1016">
        <v>284.38</v>
      </c>
      <c r="E1016">
        <v>291.92</v>
      </c>
      <c r="F1016">
        <v>67756484</v>
      </c>
      <c r="G1016">
        <f>AVERAGE($E$1:E2776)</f>
        <v>143.09535135135167</v>
      </c>
      <c r="H1016">
        <f>_xlfn.STDEV.P($E$1:E2776)</f>
        <v>134.25696984465128</v>
      </c>
    </row>
    <row r="1017" spans="1:8" x14ac:dyDescent="0.25">
      <c r="A1017" t="s">
        <v>3127</v>
      </c>
      <c r="B1017">
        <v>303.20999999999998</v>
      </c>
      <c r="C1017">
        <v>305.32</v>
      </c>
      <c r="D1017">
        <v>283.57</v>
      </c>
      <c r="E1017">
        <v>286.67</v>
      </c>
      <c r="F1017">
        <v>79645934</v>
      </c>
      <c r="G1017">
        <f>AVERAGE($E$1:E2777)</f>
        <v>143.04871397694555</v>
      </c>
      <c r="H1017">
        <f>_xlfn.STDEV.P($E$1:E2777)</f>
        <v>134.25526644813405</v>
      </c>
    </row>
    <row r="1018" spans="1:8" x14ac:dyDescent="0.25">
      <c r="A1018" t="s">
        <v>3128</v>
      </c>
      <c r="B1018">
        <v>302.79000000000002</v>
      </c>
      <c r="C1018">
        <v>314.60000000000002</v>
      </c>
      <c r="D1018">
        <v>298.89999999999998</v>
      </c>
      <c r="E1018">
        <v>301.52</v>
      </c>
      <c r="F1018">
        <v>66126906</v>
      </c>
      <c r="G1018">
        <f>AVERAGE($E$1:E2778)</f>
        <v>143.00210658984545</v>
      </c>
      <c r="H1018">
        <f>_xlfn.STDEV.P($E$1:E2778)</f>
        <v>134.25355154350351</v>
      </c>
    </row>
    <row r="1019" spans="1:8" x14ac:dyDescent="0.25">
      <c r="A1019" t="s">
        <v>3129</v>
      </c>
      <c r="B1019">
        <v>311.67</v>
      </c>
      <c r="C1019">
        <v>315.42</v>
      </c>
      <c r="D1019">
        <v>306.67</v>
      </c>
      <c r="E1019">
        <v>310.67</v>
      </c>
      <c r="F1019">
        <v>52259604</v>
      </c>
      <c r="G1019">
        <f>AVERAGE($E$1:E2779)</f>
        <v>142.95551835853163</v>
      </c>
      <c r="H1019">
        <f>_xlfn.STDEV.P($E$1:E2779)</f>
        <v>134.25183556239816</v>
      </c>
    </row>
    <row r="1020" spans="1:8" x14ac:dyDescent="0.25">
      <c r="A1020" t="s">
        <v>3130</v>
      </c>
      <c r="B1020">
        <v>301.83999999999997</v>
      </c>
      <c r="C1020">
        <v>308.76</v>
      </c>
      <c r="D1020">
        <v>298.27</v>
      </c>
      <c r="E1020">
        <v>307.33</v>
      </c>
      <c r="F1020">
        <v>50729063</v>
      </c>
      <c r="G1020">
        <f>AVERAGE($E$1:E2780)</f>
        <v>142.90894566390821</v>
      </c>
      <c r="H1020">
        <f>_xlfn.STDEV.P($E$1:E2780)</f>
        <v>134.25012198038846</v>
      </c>
    </row>
    <row r="1021" spans="1:8" x14ac:dyDescent="0.25">
      <c r="A1021" t="s">
        <v>3131</v>
      </c>
      <c r="B1021">
        <v>307.93</v>
      </c>
      <c r="C1021">
        <v>315.92</v>
      </c>
      <c r="D1021">
        <v>300.89999999999998</v>
      </c>
      <c r="E1021">
        <v>302.45</v>
      </c>
      <c r="F1021">
        <v>60994534</v>
      </c>
      <c r="G1021">
        <f>AVERAGE($E$1:E2781)</f>
        <v>142.86264388489241</v>
      </c>
      <c r="H1021">
        <f>_xlfn.STDEV.P($E$1:E2781)</f>
        <v>134.24816533674979</v>
      </c>
    </row>
    <row r="1022" spans="1:8" x14ac:dyDescent="0.25">
      <c r="A1022" t="s">
        <v>3132</v>
      </c>
      <c r="B1022">
        <v>299.07</v>
      </c>
      <c r="C1022">
        <v>312.17</v>
      </c>
      <c r="D1022">
        <v>293.72000000000003</v>
      </c>
      <c r="E1022">
        <v>307.77</v>
      </c>
      <c r="F1022">
        <v>73625531</v>
      </c>
      <c r="G1022">
        <f>AVERAGE($E$1:E2782)</f>
        <v>142.81645810859436</v>
      </c>
      <c r="H1022">
        <f>_xlfn.STDEV.P($E$1:E2782)</f>
        <v>134.24611494831871</v>
      </c>
    </row>
    <row r="1023" spans="1:8" x14ac:dyDescent="0.25">
      <c r="A1023" t="s">
        <v>3133</v>
      </c>
      <c r="B1023">
        <v>294</v>
      </c>
      <c r="C1023">
        <v>312.33</v>
      </c>
      <c r="D1023">
        <v>293.51</v>
      </c>
      <c r="E1023">
        <v>297.05</v>
      </c>
      <c r="F1023">
        <v>78855655</v>
      </c>
      <c r="G1023">
        <f>AVERAGE($E$1:E2783)</f>
        <v>142.77033429187665</v>
      </c>
      <c r="H1023">
        <f>_xlfn.STDEV.P($E$1:E2783)</f>
        <v>134.24402264463063</v>
      </c>
    </row>
    <row r="1024" spans="1:8" x14ac:dyDescent="0.25">
      <c r="A1024" t="s">
        <v>3134</v>
      </c>
      <c r="B1024">
        <v>309.39</v>
      </c>
      <c r="C1024">
        <v>310.5</v>
      </c>
      <c r="D1024">
        <v>296.47000000000003</v>
      </c>
      <c r="E1024">
        <v>301.89</v>
      </c>
      <c r="F1024">
        <v>66793120</v>
      </c>
      <c r="G1024">
        <f>AVERAGE($E$1:E2784)</f>
        <v>142.72424002874627</v>
      </c>
      <c r="H1024">
        <f>_xlfn.STDEV.P($E$1:E2784)</f>
        <v>134.24191941382523</v>
      </c>
    </row>
    <row r="1025" spans="1:8" x14ac:dyDescent="0.25">
      <c r="A1025" t="s">
        <v>3135</v>
      </c>
      <c r="B1025">
        <v>311.74</v>
      </c>
      <c r="C1025">
        <v>314.57</v>
      </c>
      <c r="D1025">
        <v>301.67</v>
      </c>
      <c r="E1025">
        <v>310.42</v>
      </c>
      <c r="F1025">
        <v>73138423</v>
      </c>
      <c r="G1025">
        <f>AVERAGE($E$1:E2785)</f>
        <v>142.6782650862072</v>
      </c>
      <c r="H1025">
        <f>_xlfn.STDEV.P($E$1:E2785)</f>
        <v>134.23971960697116</v>
      </c>
    </row>
    <row r="1026" spans="1:8" x14ac:dyDescent="0.25">
      <c r="A1026" t="s">
        <v>3136</v>
      </c>
      <c r="B1026">
        <v>290.89999999999998</v>
      </c>
      <c r="C1026">
        <v>312.66000000000003</v>
      </c>
      <c r="D1026">
        <v>287.35000000000002</v>
      </c>
      <c r="E1026">
        <v>312.24</v>
      </c>
      <c r="F1026">
        <v>104436202</v>
      </c>
      <c r="G1026">
        <f>AVERAGE($E$1:E2786)</f>
        <v>142.63226570915651</v>
      </c>
      <c r="H1026">
        <f>_xlfn.STDEV.P($E$1:E2786)</f>
        <v>134.23756038840915</v>
      </c>
    </row>
    <row r="1027" spans="1:8" x14ac:dyDescent="0.25">
      <c r="A1027" t="s">
        <v>3137</v>
      </c>
      <c r="B1027">
        <v>277.19</v>
      </c>
      <c r="C1027">
        <v>285.83</v>
      </c>
      <c r="D1027">
        <v>264</v>
      </c>
      <c r="E1027">
        <v>282.12</v>
      </c>
      <c r="F1027">
        <v>134789084</v>
      </c>
      <c r="G1027">
        <f>AVERAGE($E$1:E2787)</f>
        <v>142.58629576453728</v>
      </c>
      <c r="H1027">
        <f>_xlfn.STDEV.P($E$1:E2787)</f>
        <v>134.23539036245927</v>
      </c>
    </row>
    <row r="1028" spans="1:8" x14ac:dyDescent="0.25">
      <c r="A1028" t="s">
        <v>3138</v>
      </c>
      <c r="B1028">
        <v>311.12</v>
      </c>
      <c r="C1028">
        <v>311.8</v>
      </c>
      <c r="D1028">
        <v>276.33</v>
      </c>
      <c r="E1028">
        <v>276.37</v>
      </c>
      <c r="F1028">
        <v>147109701</v>
      </c>
      <c r="G1028">
        <f>AVERAGE($E$1:E2788)</f>
        <v>142.54017940437777</v>
      </c>
      <c r="H1028">
        <f>_xlfn.STDEV.P($E$1:E2788)</f>
        <v>134.23337751390665</v>
      </c>
    </row>
    <row r="1029" spans="1:8" x14ac:dyDescent="0.25">
      <c r="A1029" t="s">
        <v>3139</v>
      </c>
      <c r="B1029">
        <v>317.48</v>
      </c>
      <c r="C1029">
        <v>329.23</v>
      </c>
      <c r="D1029">
        <v>302</v>
      </c>
      <c r="E1029">
        <v>312.47000000000003</v>
      </c>
      <c r="F1029">
        <v>104867395</v>
      </c>
      <c r="G1029">
        <f>AVERAGE($E$1:E2789)</f>
        <v>142.49392037302758</v>
      </c>
      <c r="H1029">
        <f>_xlfn.STDEV.P($E$1:E2789)</f>
        <v>134.23151873577527</v>
      </c>
    </row>
    <row r="1030" spans="1:8" x14ac:dyDescent="0.25">
      <c r="A1030" t="s">
        <v>3140</v>
      </c>
      <c r="B1030">
        <v>304.73</v>
      </c>
      <c r="C1030">
        <v>317.08999999999997</v>
      </c>
      <c r="D1030">
        <v>301.07</v>
      </c>
      <c r="E1030">
        <v>306.13</v>
      </c>
      <c r="F1030">
        <v>86595987</v>
      </c>
      <c r="G1030">
        <f>AVERAGE($E$1:E2790)</f>
        <v>142.44773395482284</v>
      </c>
      <c r="H1030">
        <f>_xlfn.STDEV.P($E$1:E2790)</f>
        <v>134.22960748799707</v>
      </c>
    </row>
    <row r="1031" spans="1:8" x14ac:dyDescent="0.25">
      <c r="A1031" t="s">
        <v>3141</v>
      </c>
      <c r="B1031">
        <v>301.58999999999997</v>
      </c>
      <c r="C1031">
        <v>311.17</v>
      </c>
      <c r="D1031">
        <v>283.82</v>
      </c>
      <c r="E1031">
        <v>310</v>
      </c>
      <c r="F1031">
        <v>152375292</v>
      </c>
      <c r="G1031">
        <f>AVERAGE($E$1:E2791)</f>
        <v>142.40144086021536</v>
      </c>
      <c r="H1031">
        <f>_xlfn.STDEV.P($E$1:E2791)</f>
        <v>134.22781596171595</v>
      </c>
    </row>
    <row r="1032" spans="1:8" x14ac:dyDescent="0.25">
      <c r="A1032" t="s">
        <v>3142</v>
      </c>
      <c r="B1032">
        <v>332.11</v>
      </c>
      <c r="C1032">
        <v>334.85</v>
      </c>
      <c r="D1032">
        <v>313.5</v>
      </c>
      <c r="E1032">
        <v>314.63</v>
      </c>
      <c r="F1032">
        <v>103416132</v>
      </c>
      <c r="G1032">
        <f>AVERAGE($E$1:E2792)</f>
        <v>142.35533858831988</v>
      </c>
      <c r="H1032">
        <f>_xlfn.STDEV.P($E$1:E2792)</f>
        <v>134.22585841657255</v>
      </c>
    </row>
    <row r="1033" spans="1:8" x14ac:dyDescent="0.25">
      <c r="A1033" t="s">
        <v>3143</v>
      </c>
      <c r="B1033">
        <v>336.58</v>
      </c>
      <c r="C1033">
        <v>347.22</v>
      </c>
      <c r="D1033">
        <v>331.33</v>
      </c>
      <c r="E1033">
        <v>332.09</v>
      </c>
      <c r="F1033">
        <v>70488817</v>
      </c>
      <c r="G1033">
        <f>AVERAGE($E$1:E2793)</f>
        <v>142.30928366762208</v>
      </c>
      <c r="H1033">
        <f>_xlfn.STDEV.P($E$1:E2793)</f>
        <v>134.22387270526735</v>
      </c>
    </row>
    <row r="1034" spans="1:8" x14ac:dyDescent="0.25">
      <c r="A1034" t="s">
        <v>3144</v>
      </c>
      <c r="B1034">
        <v>347.23</v>
      </c>
      <c r="C1034">
        <v>351.56</v>
      </c>
      <c r="D1034">
        <v>331.67</v>
      </c>
      <c r="E1034">
        <v>331.88</v>
      </c>
      <c r="F1034">
        <v>75442579</v>
      </c>
      <c r="G1034">
        <f>AVERAGE($E$1:E2794)</f>
        <v>142.26313641246</v>
      </c>
      <c r="H1034">
        <f>_xlfn.STDEV.P($E$1:E2794)</f>
        <v>134.22199272906369</v>
      </c>
    </row>
    <row r="1035" spans="1:8" x14ac:dyDescent="0.25">
      <c r="A1035" t="s">
        <v>3145</v>
      </c>
      <c r="B1035">
        <v>342.2</v>
      </c>
      <c r="C1035">
        <v>356.93</v>
      </c>
      <c r="D1035">
        <v>338.69</v>
      </c>
      <c r="E1035">
        <v>343.5</v>
      </c>
      <c r="F1035">
        <v>66989473</v>
      </c>
      <c r="G1035">
        <f>AVERAGE($E$1:E2795)</f>
        <v>142.21702934860446</v>
      </c>
      <c r="H1035">
        <f>_xlfn.STDEV.P($E$1:E2795)</f>
        <v>134.22009135462545</v>
      </c>
    </row>
    <row r="1036" spans="1:8" x14ac:dyDescent="0.25">
      <c r="A1036" t="s">
        <v>3146</v>
      </c>
      <c r="B1036">
        <v>339.96</v>
      </c>
      <c r="C1036">
        <v>350.67</v>
      </c>
      <c r="D1036">
        <v>337.79</v>
      </c>
      <c r="E1036">
        <v>349.87</v>
      </c>
      <c r="F1036">
        <v>72924493</v>
      </c>
      <c r="G1036">
        <f>AVERAGE($E$1:E2796)</f>
        <v>142.17083363148507</v>
      </c>
      <c r="H1036">
        <f>_xlfn.STDEV.P($E$1:E2796)</f>
        <v>134.21829231852422</v>
      </c>
    </row>
    <row r="1037" spans="1:8" x14ac:dyDescent="0.25">
      <c r="A1037" t="s">
        <v>3147</v>
      </c>
      <c r="B1037">
        <v>369.69</v>
      </c>
      <c r="C1037">
        <v>371.87</v>
      </c>
      <c r="D1037">
        <v>342.18</v>
      </c>
      <c r="E1037">
        <v>343.85</v>
      </c>
      <c r="F1037">
        <v>97209869</v>
      </c>
      <c r="G1037">
        <f>AVERAGE($E$1:E2797)</f>
        <v>142.1245636623751</v>
      </c>
      <c r="H1037">
        <f>_xlfn.STDEV.P($E$1:E2797)</f>
        <v>134.2165819277416</v>
      </c>
    </row>
    <row r="1038" spans="1:8" x14ac:dyDescent="0.25">
      <c r="A1038" t="s">
        <v>3148</v>
      </c>
      <c r="B1038">
        <v>359.62</v>
      </c>
      <c r="C1038">
        <v>371.61</v>
      </c>
      <c r="D1038">
        <v>357.53</v>
      </c>
      <c r="E1038">
        <v>368.74</v>
      </c>
      <c r="F1038">
        <v>83739111</v>
      </c>
      <c r="G1038">
        <f>AVERAGE($E$1:E2798)</f>
        <v>142.07835180550617</v>
      </c>
      <c r="H1038">
        <f>_xlfn.STDEV.P($E$1:E2798)</f>
        <v>134.21483270415939</v>
      </c>
    </row>
    <row r="1039" spans="1:8" x14ac:dyDescent="0.25">
      <c r="A1039" t="s">
        <v>3149</v>
      </c>
      <c r="B1039">
        <v>351.22</v>
      </c>
      <c r="C1039">
        <v>358.62</v>
      </c>
      <c r="D1039">
        <v>346.27</v>
      </c>
      <c r="E1039">
        <v>354.8</v>
      </c>
      <c r="F1039">
        <v>66063279</v>
      </c>
      <c r="G1039">
        <f>AVERAGE($E$1:E2799)</f>
        <v>142.03214438884945</v>
      </c>
      <c r="H1039">
        <f>_xlfn.STDEV.P($E$1:E2799)</f>
        <v>134.21309633802386</v>
      </c>
    </row>
    <row r="1040" spans="1:8" x14ac:dyDescent="0.25">
      <c r="A1040" t="s">
        <v>3150</v>
      </c>
      <c r="B1040">
        <v>333.33</v>
      </c>
      <c r="C1040">
        <v>353.03</v>
      </c>
      <c r="D1040">
        <v>326.67</v>
      </c>
      <c r="E1040">
        <v>352.71</v>
      </c>
      <c r="F1040">
        <v>91814979</v>
      </c>
      <c r="G1040">
        <f>AVERAGE($E$1:E2800)</f>
        <v>141.98599142550938</v>
      </c>
      <c r="H1040">
        <f>_xlfn.STDEV.P($E$1:E2800)</f>
        <v>134.21132466813714</v>
      </c>
    </row>
    <row r="1041" spans="1:8" x14ac:dyDescent="0.25">
      <c r="A1041" t="s">
        <v>3151</v>
      </c>
      <c r="B1041">
        <v>360.12</v>
      </c>
      <c r="C1041">
        <v>360.31</v>
      </c>
      <c r="D1041">
        <v>336.67</v>
      </c>
      <c r="E1041">
        <v>342.32</v>
      </c>
      <c r="F1041">
        <v>84164848</v>
      </c>
      <c r="G1041">
        <f>AVERAGE($E$1:E2801)</f>
        <v>141.94014642857169</v>
      </c>
      <c r="H1041">
        <f>_xlfn.STDEV.P($E$1:E2801)</f>
        <v>134.20927466466068</v>
      </c>
    </row>
    <row r="1042" spans="1:8" x14ac:dyDescent="0.25">
      <c r="A1042" t="s">
        <v>3152</v>
      </c>
      <c r="B1042">
        <v>359</v>
      </c>
      <c r="C1042">
        <v>362.67</v>
      </c>
      <c r="D1042">
        <v>340.17</v>
      </c>
      <c r="E1042">
        <v>354.9</v>
      </c>
      <c r="F1042">
        <v>90336574</v>
      </c>
      <c r="G1042">
        <f>AVERAGE($E$1:E2802)</f>
        <v>141.89428418422017</v>
      </c>
      <c r="H1042">
        <f>_xlfn.STDEV.P($E$1:E2802)</f>
        <v>134.20725824850075</v>
      </c>
    </row>
    <row r="1043" spans="1:8" x14ac:dyDescent="0.25">
      <c r="A1043" t="s">
        <v>3153</v>
      </c>
      <c r="B1043">
        <v>382.22</v>
      </c>
      <c r="C1043">
        <v>390.11</v>
      </c>
      <c r="D1043">
        <v>360.34</v>
      </c>
      <c r="E1043">
        <v>362.71</v>
      </c>
      <c r="F1043">
        <v>80119877</v>
      </c>
      <c r="G1043">
        <f>AVERAGE($E$1:E2803)</f>
        <v>141.84856174161339</v>
      </c>
      <c r="H1043">
        <f>_xlfn.STDEV.P($E$1:E2803)</f>
        <v>134.20512529518942</v>
      </c>
    </row>
    <row r="1044" spans="1:8" x14ac:dyDescent="0.25">
      <c r="A1044" t="s">
        <v>3154</v>
      </c>
      <c r="B1044">
        <v>396.52</v>
      </c>
      <c r="C1044">
        <v>402.67</v>
      </c>
      <c r="D1044">
        <v>374.35</v>
      </c>
      <c r="E1044">
        <v>383.2</v>
      </c>
      <c r="F1044">
        <v>100248374</v>
      </c>
      <c r="G1044">
        <f>AVERAGE($E$1:E2804)</f>
        <v>141.80296468069952</v>
      </c>
      <c r="H1044">
        <f>_xlfn.STDEV.P($E$1:E2804)</f>
        <v>134.20288987269706</v>
      </c>
    </row>
    <row r="1045" spans="1:8" x14ac:dyDescent="0.25">
      <c r="A1045" t="s">
        <v>3155</v>
      </c>
      <c r="B1045">
        <v>382.58</v>
      </c>
      <c r="C1045">
        <v>400.36</v>
      </c>
      <c r="D1045">
        <v>378.68</v>
      </c>
      <c r="E1045">
        <v>399.93</v>
      </c>
      <c r="F1045">
        <v>104686165</v>
      </c>
      <c r="G1045">
        <f>AVERAGE($E$1:E2805)</f>
        <v>141.75740727532121</v>
      </c>
      <c r="H1045">
        <f>_xlfn.STDEV.P($E$1:E2805)</f>
        <v>134.20063374406172</v>
      </c>
    </row>
    <row r="1046" spans="1:8" x14ac:dyDescent="0.25">
      <c r="A1046" t="s">
        <v>2653</v>
      </c>
      <c r="B1046">
        <v>357.81</v>
      </c>
      <c r="C1046">
        <v>360.67</v>
      </c>
      <c r="D1046">
        <v>351.53</v>
      </c>
      <c r="E1046">
        <v>352.26</v>
      </c>
      <c r="F1046">
        <v>40733685</v>
      </c>
      <c r="G1046">
        <f>AVERAGE($E$1:E2806)</f>
        <v>141.71189304812862</v>
      </c>
      <c r="H1046">
        <f>_xlfn.STDEV.P($E$1:E2806)</f>
        <v>134.19835356472291</v>
      </c>
    </row>
    <row r="1047" spans="1:8" x14ac:dyDescent="0.25">
      <c r="A1047" t="s">
        <v>2654</v>
      </c>
      <c r="B1047">
        <v>353.78</v>
      </c>
      <c r="C1047">
        <v>365.18</v>
      </c>
      <c r="D1047">
        <v>351.05</v>
      </c>
      <c r="E1047">
        <v>356.78</v>
      </c>
      <c r="F1047">
        <v>47040976</v>
      </c>
      <c r="G1047">
        <f>AVERAGE($E$1:E2807)</f>
        <v>141.6663827512476</v>
      </c>
      <c r="H1047">
        <f>_xlfn.STDEV.P($E$1:E2807)</f>
        <v>134.19608666415996</v>
      </c>
    </row>
    <row r="1048" spans="1:8" x14ac:dyDescent="0.25">
      <c r="A1048" t="s">
        <v>2655</v>
      </c>
      <c r="B1048">
        <v>366.21</v>
      </c>
      <c r="C1048">
        <v>368</v>
      </c>
      <c r="D1048">
        <v>354.71</v>
      </c>
      <c r="E1048">
        <v>362.06</v>
      </c>
      <c r="F1048">
        <v>56154119</v>
      </c>
      <c r="G1048">
        <f>AVERAGE($E$1:E2808)</f>
        <v>141.62112219451399</v>
      </c>
      <c r="H1048">
        <f>_xlfn.STDEV.P($E$1:E2808)</f>
        <v>134.19359976281086</v>
      </c>
    </row>
    <row r="1049" spans="1:8" x14ac:dyDescent="0.25">
      <c r="A1049" t="s">
        <v>2656</v>
      </c>
      <c r="B1049">
        <v>369.83</v>
      </c>
      <c r="C1049">
        <v>373</v>
      </c>
      <c r="D1049">
        <v>359.47</v>
      </c>
      <c r="E1049">
        <v>362.82</v>
      </c>
      <c r="F1049">
        <v>60323976</v>
      </c>
      <c r="G1049">
        <f>AVERAGE($E$1:E2809)</f>
        <v>141.57596866096893</v>
      </c>
      <c r="H1049">
        <f>_xlfn.STDEV.P($E$1:E2809)</f>
        <v>134.19102864177023</v>
      </c>
    </row>
    <row r="1050" spans="1:8" x14ac:dyDescent="0.25">
      <c r="A1050" t="s">
        <v>2657</v>
      </c>
      <c r="B1050">
        <v>357.89</v>
      </c>
      <c r="C1050">
        <v>372.33</v>
      </c>
      <c r="D1050">
        <v>356.9</v>
      </c>
      <c r="E1050">
        <v>364.65</v>
      </c>
      <c r="F1050">
        <v>71145887</v>
      </c>
      <c r="G1050">
        <f>AVERAGE($E$1:E2810)</f>
        <v>141.53084371662541</v>
      </c>
      <c r="H1050">
        <f>_xlfn.STDEV.P($E$1:E2810)</f>
        <v>134.18844748597863</v>
      </c>
    </row>
    <row r="1051" spans="1:8" x14ac:dyDescent="0.25">
      <c r="A1051" t="s">
        <v>2658</v>
      </c>
      <c r="B1051">
        <v>335.6</v>
      </c>
      <c r="C1051">
        <v>357.66</v>
      </c>
      <c r="D1051">
        <v>332.52</v>
      </c>
      <c r="E1051">
        <v>355.67</v>
      </c>
      <c r="F1051">
        <v>92713387</v>
      </c>
      <c r="G1051">
        <f>AVERAGE($E$1:E2811)</f>
        <v>141.48583274021379</v>
      </c>
      <c r="H1051">
        <f>_xlfn.STDEV.P($E$1:E2811)</f>
        <v>134.18577576565158</v>
      </c>
    </row>
    <row r="1052" spans="1:8" x14ac:dyDescent="0.25">
      <c r="A1052" t="s">
        <v>2659</v>
      </c>
      <c r="B1052">
        <v>321.89</v>
      </c>
      <c r="C1052">
        <v>338.55</v>
      </c>
      <c r="D1052">
        <v>319.02</v>
      </c>
      <c r="E1052">
        <v>336.29</v>
      </c>
      <c r="F1052">
        <v>93634175</v>
      </c>
      <c r="G1052">
        <f>AVERAGE($E$1:E2812)</f>
        <v>141.44090359302766</v>
      </c>
      <c r="H1052">
        <f>_xlfn.STDEV.P($E$1:E2812)</f>
        <v>134.18304392436175</v>
      </c>
    </row>
    <row r="1053" spans="1:8" x14ac:dyDescent="0.25">
      <c r="A1053" t="s">
        <v>2660</v>
      </c>
      <c r="B1053">
        <v>305.62</v>
      </c>
      <c r="C1053">
        <v>313.17</v>
      </c>
      <c r="D1053">
        <v>295.37</v>
      </c>
      <c r="E1053">
        <v>312.83999999999997</v>
      </c>
      <c r="F1053">
        <v>71518011</v>
      </c>
      <c r="G1053">
        <f>AVERAGE($E$1:E2813)</f>
        <v>141.39587482219088</v>
      </c>
      <c r="H1053">
        <f>_xlfn.STDEV.P($E$1:E2813)</f>
        <v>134.18042288294353</v>
      </c>
    </row>
    <row r="1054" spans="1:8" x14ac:dyDescent="0.25">
      <c r="A1054" t="s">
        <v>2661</v>
      </c>
      <c r="B1054">
        <v>303.57</v>
      </c>
      <c r="C1054">
        <v>307.23</v>
      </c>
      <c r="D1054">
        <v>297.8</v>
      </c>
      <c r="E1054">
        <v>299.98</v>
      </c>
      <c r="F1054">
        <v>56480069</v>
      </c>
      <c r="G1054">
        <f>AVERAGE($E$1:E2814)</f>
        <v>141.35084607180971</v>
      </c>
      <c r="H1054">
        <f>_xlfn.STDEV.P($E$1:E2814)</f>
        <v>134.17781874044348</v>
      </c>
    </row>
    <row r="1055" spans="1:8" x14ac:dyDescent="0.25">
      <c r="A1055" t="s">
        <v>2662</v>
      </c>
      <c r="B1055">
        <v>304.92</v>
      </c>
      <c r="C1055">
        <v>320.22000000000003</v>
      </c>
      <c r="D1055">
        <v>303.01</v>
      </c>
      <c r="E1055">
        <v>310.86</v>
      </c>
      <c r="F1055">
        <v>100880367</v>
      </c>
      <c r="G1055">
        <f>AVERAGE($E$1:E2815)</f>
        <v>141.30588841506778</v>
      </c>
      <c r="H1055">
        <f>_xlfn.STDEV.P($E$1:E2815)</f>
        <v>134.17516444263688</v>
      </c>
    </row>
    <row r="1056" spans="1:8" x14ac:dyDescent="0.25">
      <c r="A1056" t="s">
        <v>2663</v>
      </c>
      <c r="B1056">
        <v>331.5</v>
      </c>
      <c r="C1056">
        <v>331.66</v>
      </c>
      <c r="D1056">
        <v>307.27999999999997</v>
      </c>
      <c r="E1056">
        <v>308.97000000000003</v>
      </c>
      <c r="F1056">
        <v>82771526</v>
      </c>
      <c r="G1056">
        <f>AVERAGE($E$1:E2816)</f>
        <v>141.26088454706954</v>
      </c>
      <c r="H1056">
        <f>_xlfn.STDEV.P($E$1:E2816)</f>
        <v>134.1725706318019</v>
      </c>
    </row>
    <row r="1057" spans="1:8" x14ac:dyDescent="0.25">
      <c r="A1057" t="s">
        <v>2664</v>
      </c>
      <c r="B1057">
        <v>317.74</v>
      </c>
      <c r="C1057">
        <v>326.25</v>
      </c>
      <c r="D1057">
        <v>309.42</v>
      </c>
      <c r="E1057">
        <v>325.33</v>
      </c>
      <c r="F1057">
        <v>75169302</v>
      </c>
      <c r="G1057">
        <f>AVERAGE($E$1:E2817)</f>
        <v>141.21588778409117</v>
      </c>
      <c r="H1057">
        <f>_xlfn.STDEV.P($E$1:E2817)</f>
        <v>134.16998699493274</v>
      </c>
    </row>
    <row r="1058" spans="1:8" x14ac:dyDescent="0.25">
      <c r="A1058" t="s">
        <v>2665</v>
      </c>
      <c r="B1058">
        <v>315</v>
      </c>
      <c r="C1058">
        <v>322.14</v>
      </c>
      <c r="D1058">
        <v>310</v>
      </c>
      <c r="E1058">
        <v>319.5</v>
      </c>
      <c r="F1058">
        <v>70806338</v>
      </c>
      <c r="G1058">
        <f>AVERAGE($E$1:E2818)</f>
        <v>141.17062832800877</v>
      </c>
      <c r="H1058">
        <f>_xlfn.STDEV.P($E$1:E2818)</f>
        <v>134.16766904577702</v>
      </c>
    </row>
    <row r="1059" spans="1:8" x14ac:dyDescent="0.25">
      <c r="A1059" t="s">
        <v>2666</v>
      </c>
      <c r="B1059">
        <v>333.7</v>
      </c>
      <c r="C1059">
        <v>335</v>
      </c>
      <c r="D1059">
        <v>317.14</v>
      </c>
      <c r="E1059">
        <v>322.14</v>
      </c>
      <c r="F1059">
        <v>78595576</v>
      </c>
      <c r="G1059">
        <f>AVERAGE($E$1:E2819)</f>
        <v>141.12521291696265</v>
      </c>
      <c r="H1059">
        <f>_xlfn.STDEV.P($E$1:E2819)</f>
        <v>134.16551642172345</v>
      </c>
    </row>
    <row r="1060" spans="1:8" x14ac:dyDescent="0.25">
      <c r="A1060" t="s">
        <v>2667</v>
      </c>
      <c r="B1060">
        <v>336.25</v>
      </c>
      <c r="C1060">
        <v>340.33</v>
      </c>
      <c r="D1060">
        <v>327.51</v>
      </c>
      <c r="E1060">
        <v>339.01</v>
      </c>
      <c r="F1060">
        <v>59664419</v>
      </c>
      <c r="G1060">
        <f>AVERAGE($E$1:E2820)</f>
        <v>141.07997516849971</v>
      </c>
      <c r="H1060">
        <f>_xlfn.STDEV.P($E$1:E2820)</f>
        <v>134.16321151459005</v>
      </c>
    </row>
    <row r="1061" spans="1:8" x14ac:dyDescent="0.25">
      <c r="A1061" t="s">
        <v>2668</v>
      </c>
      <c r="B1061">
        <v>353.55</v>
      </c>
      <c r="C1061">
        <v>354.16</v>
      </c>
      <c r="D1061">
        <v>334.12</v>
      </c>
      <c r="E1061">
        <v>334.6</v>
      </c>
      <c r="F1061">
        <v>59438552</v>
      </c>
      <c r="G1061">
        <f>AVERAGE($E$1:E2821)</f>
        <v>141.03484042553217</v>
      </c>
      <c r="H1061">
        <f>_xlfn.STDEV.P($E$1:E2821)</f>
        <v>134.16082565157984</v>
      </c>
    </row>
    <row r="1062" spans="1:8" x14ac:dyDescent="0.25">
      <c r="A1062" t="s">
        <v>2669</v>
      </c>
      <c r="B1062">
        <v>350.9</v>
      </c>
      <c r="C1062">
        <v>357.46</v>
      </c>
      <c r="D1062">
        <v>344.33</v>
      </c>
      <c r="E1062">
        <v>356.32</v>
      </c>
      <c r="F1062">
        <v>41906411</v>
      </c>
      <c r="G1062">
        <f>AVERAGE($E$1:E2822)</f>
        <v>140.98978376462273</v>
      </c>
      <c r="H1062">
        <f>_xlfn.STDEV.P($E$1:E2822)</f>
        <v>134.15838260229233</v>
      </c>
    </row>
    <row r="1063" spans="1:8" x14ac:dyDescent="0.25">
      <c r="A1063" t="s">
        <v>2670</v>
      </c>
      <c r="B1063">
        <v>348.07</v>
      </c>
      <c r="C1063">
        <v>352.56</v>
      </c>
      <c r="D1063">
        <v>342.27</v>
      </c>
      <c r="E1063">
        <v>350.58</v>
      </c>
      <c r="F1063">
        <v>56084635</v>
      </c>
      <c r="G1063">
        <f>AVERAGE($E$1:E2823)</f>
        <v>140.94478029766148</v>
      </c>
      <c r="H1063">
        <f>_xlfn.STDEV.P($E$1:E2823)</f>
        <v>134.15590599865902</v>
      </c>
    </row>
    <row r="1064" spans="1:8" x14ac:dyDescent="0.25">
      <c r="A1064" t="s">
        <v>2671</v>
      </c>
      <c r="B1064">
        <v>333.84</v>
      </c>
      <c r="C1064">
        <v>340.55</v>
      </c>
      <c r="D1064">
        <v>316.83</v>
      </c>
      <c r="E1064">
        <v>336.34</v>
      </c>
      <c r="F1064">
        <v>81663202</v>
      </c>
      <c r="G1064">
        <f>AVERAGE($E$1:E2824)</f>
        <v>140.89997520368428</v>
      </c>
      <c r="H1064">
        <f>_xlfn.STDEV.P($E$1:E2824)</f>
        <v>134.1532588144936</v>
      </c>
    </row>
    <row r="1065" spans="1:8" x14ac:dyDescent="0.25">
      <c r="A1065" t="s">
        <v>2672</v>
      </c>
      <c r="B1065">
        <v>361.6</v>
      </c>
      <c r="C1065">
        <v>363.52</v>
      </c>
      <c r="D1065">
        <v>333.4</v>
      </c>
      <c r="E1065">
        <v>338.32</v>
      </c>
      <c r="F1065">
        <v>92322096</v>
      </c>
      <c r="G1065">
        <f>AVERAGE($E$1:E2825)</f>
        <v>140.85514164305974</v>
      </c>
      <c r="H1065">
        <f>_xlfn.STDEV.P($E$1:E2825)</f>
        <v>134.15065526060502</v>
      </c>
    </row>
    <row r="1066" spans="1:8" x14ac:dyDescent="0.25">
      <c r="A1066" t="s">
        <v>2673</v>
      </c>
      <c r="B1066">
        <v>366.35</v>
      </c>
      <c r="C1066">
        <v>371</v>
      </c>
      <c r="D1066">
        <v>352.22</v>
      </c>
      <c r="E1066">
        <v>361.53</v>
      </c>
      <c r="F1066">
        <v>73114927</v>
      </c>
      <c r="G1066">
        <f>AVERAGE($E$1:E2826)</f>
        <v>140.81055929203563</v>
      </c>
      <c r="H1066">
        <f>_xlfn.STDEV.P($E$1:E2826)</f>
        <v>134.14783204844525</v>
      </c>
    </row>
    <row r="1067" spans="1:8" x14ac:dyDescent="0.25">
      <c r="A1067" t="s">
        <v>2674</v>
      </c>
      <c r="B1067">
        <v>386.9</v>
      </c>
      <c r="C1067">
        <v>390.95</v>
      </c>
      <c r="D1067">
        <v>363.59</v>
      </c>
      <c r="E1067">
        <v>365</v>
      </c>
      <c r="F1067">
        <v>68804163</v>
      </c>
      <c r="G1067">
        <f>AVERAGE($E$1:E2827)</f>
        <v>140.76611818825216</v>
      </c>
      <c r="H1067">
        <f>_xlfn.STDEV.P($E$1:E2827)</f>
        <v>134.1448931832017</v>
      </c>
    </row>
    <row r="1068" spans="1:8" x14ac:dyDescent="0.25">
      <c r="A1068" t="s">
        <v>2675</v>
      </c>
      <c r="B1068">
        <v>381.46</v>
      </c>
      <c r="C1068">
        <v>389.33</v>
      </c>
      <c r="D1068">
        <v>372.67</v>
      </c>
      <c r="E1068">
        <v>381.59</v>
      </c>
      <c r="F1068">
        <v>81276214</v>
      </c>
      <c r="G1068">
        <f>AVERAGE($E$1:E2828)</f>
        <v>140.7217332861693</v>
      </c>
      <c r="H1068">
        <f>_xlfn.STDEV.P($E$1:E2828)</f>
        <v>134.1419184652286</v>
      </c>
    </row>
    <row r="1069" spans="1:8" x14ac:dyDescent="0.25">
      <c r="A1069" t="s">
        <v>2676</v>
      </c>
      <c r="B1069">
        <v>367</v>
      </c>
      <c r="C1069">
        <v>380.89</v>
      </c>
      <c r="D1069">
        <v>366.73</v>
      </c>
      <c r="E1069">
        <v>379</v>
      </c>
      <c r="F1069">
        <v>58393474</v>
      </c>
      <c r="G1069">
        <f>AVERAGE($E$1:E2829)</f>
        <v>140.67742927864236</v>
      </c>
      <c r="H1069">
        <f>_xlfn.STDEV.P($E$1:E2829)</f>
        <v>134.13888486497351</v>
      </c>
    </row>
    <row r="1070" spans="1:8" x14ac:dyDescent="0.25">
      <c r="A1070" t="s">
        <v>2677</v>
      </c>
      <c r="B1070">
        <v>366.49</v>
      </c>
      <c r="C1070">
        <v>369.59</v>
      </c>
      <c r="D1070">
        <v>360.33</v>
      </c>
      <c r="E1070">
        <v>360.64</v>
      </c>
      <c r="F1070">
        <v>35042704</v>
      </c>
      <c r="G1070">
        <f>AVERAGE($E$1:E2830)</f>
        <v>140.63316012725366</v>
      </c>
      <c r="H1070">
        <f>_xlfn.STDEV.P($E$1:E2830)</f>
        <v>134.13583542379229</v>
      </c>
    </row>
    <row r="1071" spans="1:8" x14ac:dyDescent="0.25">
      <c r="A1071" t="s">
        <v>2678</v>
      </c>
      <c r="B1071">
        <v>360.13</v>
      </c>
      <c r="C1071">
        <v>377.59</v>
      </c>
      <c r="D1071">
        <v>354</v>
      </c>
      <c r="E1071">
        <v>372</v>
      </c>
      <c r="F1071">
        <v>67680791</v>
      </c>
      <c r="G1071">
        <f>AVERAGE($E$1:E2831)</f>
        <v>140.58922614841009</v>
      </c>
      <c r="H1071">
        <f>_xlfn.STDEV.P($E$1:E2831)</f>
        <v>134.13249091349633</v>
      </c>
    </row>
    <row r="1072" spans="1:8" x14ac:dyDescent="0.25">
      <c r="A1072" t="s">
        <v>2679</v>
      </c>
      <c r="B1072">
        <v>389.17</v>
      </c>
      <c r="C1072">
        <v>393.5</v>
      </c>
      <c r="D1072">
        <v>354.23</v>
      </c>
      <c r="E1072">
        <v>369.68</v>
      </c>
      <c r="F1072">
        <v>108515210</v>
      </c>
      <c r="G1072">
        <f>AVERAGE($E$1:E2832)</f>
        <v>140.54541504768653</v>
      </c>
      <c r="H1072">
        <f>_xlfn.STDEV.P($E$1:E2832)</f>
        <v>134.12904932356557</v>
      </c>
    </row>
    <row r="1073" spans="1:8" x14ac:dyDescent="0.25">
      <c r="A1073" t="s">
        <v>2680</v>
      </c>
      <c r="B1073">
        <v>387.44</v>
      </c>
      <c r="C1073">
        <v>400.65</v>
      </c>
      <c r="D1073">
        <v>377.48</v>
      </c>
      <c r="E1073">
        <v>385.62</v>
      </c>
      <c r="F1073">
        <v>99217639</v>
      </c>
      <c r="G1073">
        <f>AVERAGE($E$1:E2833)</f>
        <v>140.50162782485896</v>
      </c>
      <c r="H1073">
        <f>_xlfn.STDEV.P($E$1:E2833)</f>
        <v>134.12560230697051</v>
      </c>
    </row>
    <row r="1074" spans="1:8" x14ac:dyDescent="0.25">
      <c r="A1074" t="s">
        <v>2681</v>
      </c>
      <c r="B1074">
        <v>366.29</v>
      </c>
      <c r="C1074">
        <v>379.57</v>
      </c>
      <c r="D1074">
        <v>364.23</v>
      </c>
      <c r="E1074">
        <v>379.02</v>
      </c>
      <c r="F1074">
        <v>64926848</v>
      </c>
      <c r="G1074">
        <f>AVERAGE($E$1:E2834)</f>
        <v>140.45783974585265</v>
      </c>
      <c r="H1074">
        <f>_xlfn.STDEV.P($E$1:E2834)</f>
        <v>134.12217271724481</v>
      </c>
    </row>
    <row r="1075" spans="1:8" x14ac:dyDescent="0.25">
      <c r="A1075" t="s">
        <v>2682</v>
      </c>
      <c r="B1075">
        <v>368.85</v>
      </c>
      <c r="C1075">
        <v>370.67</v>
      </c>
      <c r="D1075">
        <v>358.34</v>
      </c>
      <c r="E1075">
        <v>365.46</v>
      </c>
      <c r="F1075">
        <v>62696855</v>
      </c>
      <c r="G1075">
        <f>AVERAGE($E$1:E2835)</f>
        <v>140.41399082568827</v>
      </c>
      <c r="H1075">
        <f>_xlfn.STDEV.P($E$1:E2835)</f>
        <v>134.11881606486386</v>
      </c>
    </row>
    <row r="1076" spans="1:8" x14ac:dyDescent="0.25">
      <c r="A1076" t="s">
        <v>2683</v>
      </c>
      <c r="B1076">
        <v>354.5</v>
      </c>
      <c r="C1076">
        <v>373.21</v>
      </c>
      <c r="D1076">
        <v>351.83</v>
      </c>
      <c r="E1076">
        <v>363</v>
      </c>
      <c r="F1076">
        <v>94336199</v>
      </c>
      <c r="G1076">
        <f>AVERAGE($E$1:E2836)</f>
        <v>140.37031040564395</v>
      </c>
      <c r="H1076">
        <f>_xlfn.STDEV.P($E$1:E2836)</f>
        <v>134.11532020002494</v>
      </c>
    </row>
    <row r="1077" spans="1:8" x14ac:dyDescent="0.25">
      <c r="A1077" t="s">
        <v>2684</v>
      </c>
      <c r="B1077">
        <v>334.44</v>
      </c>
      <c r="C1077">
        <v>352.4</v>
      </c>
      <c r="D1077">
        <v>334.06</v>
      </c>
      <c r="E1077">
        <v>351.58</v>
      </c>
      <c r="F1077">
        <v>79627154</v>
      </c>
      <c r="G1077">
        <f>AVERAGE($E$1:E2837)</f>
        <v>140.32663963328653</v>
      </c>
      <c r="H1077">
        <f>_xlfn.STDEV.P($E$1:E2837)</f>
        <v>134.11183202392618</v>
      </c>
    </row>
    <row r="1078" spans="1:8" x14ac:dyDescent="0.25">
      <c r="A1078" t="s">
        <v>2685</v>
      </c>
      <c r="B1078">
        <v>339.21</v>
      </c>
      <c r="C1078">
        <v>343.99</v>
      </c>
      <c r="D1078">
        <v>326.2</v>
      </c>
      <c r="E1078">
        <v>337.8</v>
      </c>
      <c r="F1078">
        <v>104327053</v>
      </c>
      <c r="G1078">
        <f>AVERAGE($E$1:E2838)</f>
        <v>140.28323228762798</v>
      </c>
      <c r="H1078">
        <f>_xlfn.STDEV.P($E$1:E2838)</f>
        <v>134.10811788862986</v>
      </c>
    </row>
    <row r="1079" spans="1:8" x14ac:dyDescent="0.25">
      <c r="A1079" t="s">
        <v>2686</v>
      </c>
      <c r="B1079">
        <v>349.17</v>
      </c>
      <c r="C1079">
        <v>351.5</v>
      </c>
      <c r="D1079">
        <v>339.73</v>
      </c>
      <c r="E1079">
        <v>344.47</v>
      </c>
      <c r="F1079">
        <v>76719530</v>
      </c>
      <c r="G1079">
        <f>AVERAGE($E$1:E2839)</f>
        <v>140.23976744186066</v>
      </c>
      <c r="H1079">
        <f>_xlfn.STDEV.P($E$1:E2839)</f>
        <v>134.1044731499756</v>
      </c>
    </row>
    <row r="1080" spans="1:8" x14ac:dyDescent="0.25">
      <c r="A1080" t="s">
        <v>2687</v>
      </c>
      <c r="B1080">
        <v>367.59</v>
      </c>
      <c r="C1080">
        <v>368.32</v>
      </c>
      <c r="D1080">
        <v>351.56</v>
      </c>
      <c r="E1080">
        <v>354.5</v>
      </c>
      <c r="F1080">
        <v>67189774</v>
      </c>
      <c r="G1080">
        <f>AVERAGE($E$1:E2840)</f>
        <v>140.19644593166629</v>
      </c>
      <c r="H1080">
        <f>_xlfn.STDEV.P($E$1:E2840)</f>
        <v>134.10071333237599</v>
      </c>
    </row>
    <row r="1081" spans="1:8" x14ac:dyDescent="0.25">
      <c r="A1081" t="s">
        <v>2688</v>
      </c>
      <c r="B1081">
        <v>336.8</v>
      </c>
      <c r="C1081">
        <v>359.37</v>
      </c>
      <c r="D1081">
        <v>329.1</v>
      </c>
      <c r="E1081">
        <v>355.98</v>
      </c>
      <c r="F1081">
        <v>128408291</v>
      </c>
      <c r="G1081">
        <f>AVERAGE($E$1:E2841)</f>
        <v>140.15298943661995</v>
      </c>
      <c r="H1081">
        <f>_xlfn.STDEV.P($E$1:E2841)</f>
        <v>134.09709404472341</v>
      </c>
    </row>
    <row r="1082" spans="1:8" x14ac:dyDescent="0.25">
      <c r="A1082" t="s">
        <v>2689</v>
      </c>
      <c r="B1082">
        <v>391.2</v>
      </c>
      <c r="C1082">
        <v>391.5</v>
      </c>
      <c r="D1082">
        <v>337.17</v>
      </c>
      <c r="E1082">
        <v>341.17</v>
      </c>
      <c r="F1082">
        <v>177317717</v>
      </c>
      <c r="G1082">
        <f>AVERAGE($E$1:E2842)</f>
        <v>140.10950369588195</v>
      </c>
      <c r="H1082">
        <f>_xlfn.STDEV.P($E$1:E2842)</f>
        <v>134.09351821172902</v>
      </c>
    </row>
    <row r="1083" spans="1:8" x14ac:dyDescent="0.25">
      <c r="A1083" t="s">
        <v>2690</v>
      </c>
      <c r="B1083">
        <v>383.26</v>
      </c>
      <c r="C1083">
        <v>399</v>
      </c>
      <c r="D1083">
        <v>377.67</v>
      </c>
      <c r="E1083">
        <v>387.65</v>
      </c>
      <c r="F1083">
        <v>100337262</v>
      </c>
      <c r="G1083">
        <f>AVERAGE($E$1:E2843)</f>
        <v>140.06609429978909</v>
      </c>
      <c r="H1083">
        <f>_xlfn.STDEV.P($E$1:E2843)</f>
        <v>134.08988861952048</v>
      </c>
    </row>
    <row r="1084" spans="1:8" x14ac:dyDescent="0.25">
      <c r="A1084" t="s">
        <v>2691</v>
      </c>
      <c r="B1084">
        <v>409.33</v>
      </c>
      <c r="C1084">
        <v>413.29</v>
      </c>
      <c r="D1084">
        <v>402.67</v>
      </c>
      <c r="E1084">
        <v>407.36</v>
      </c>
      <c r="F1084">
        <v>64886501</v>
      </c>
      <c r="G1084">
        <f>AVERAGE($E$1:E2844)</f>
        <v>140.022500879353</v>
      </c>
      <c r="H1084">
        <f>_xlfn.STDEV.P($E$1:E2844)</f>
        <v>134.08644520611432</v>
      </c>
    </row>
    <row r="1085" spans="1:8" x14ac:dyDescent="0.25">
      <c r="A1085" t="s">
        <v>2692</v>
      </c>
      <c r="B1085">
        <v>411.47</v>
      </c>
      <c r="C1085">
        <v>414.5</v>
      </c>
      <c r="D1085">
        <v>405.67</v>
      </c>
      <c r="E1085">
        <v>409.97</v>
      </c>
      <c r="F1085">
        <v>76192303</v>
      </c>
      <c r="G1085">
        <f>AVERAGE($E$1:E2845)</f>
        <v>139.97889592123792</v>
      </c>
      <c r="H1085">
        <f>_xlfn.STDEV.P($E$1:E2845)</f>
        <v>134.083028960082</v>
      </c>
    </row>
    <row r="1086" spans="1:8" x14ac:dyDescent="0.25">
      <c r="A1086" t="s">
        <v>2693</v>
      </c>
      <c r="B1086">
        <v>392.44</v>
      </c>
      <c r="C1086">
        <v>405.13</v>
      </c>
      <c r="D1086">
        <v>384.21</v>
      </c>
      <c r="E1086">
        <v>404.62</v>
      </c>
      <c r="F1086">
        <v>103885668</v>
      </c>
      <c r="G1086">
        <f>AVERAGE($E$1:E2846)</f>
        <v>139.93534622144134</v>
      </c>
      <c r="H1086">
        <f>_xlfn.STDEV.P($E$1:E2846)</f>
        <v>134.07957812778906</v>
      </c>
    </row>
    <row r="1087" spans="1:8" x14ac:dyDescent="0.25">
      <c r="A1087" t="s">
        <v>2694</v>
      </c>
      <c r="B1087">
        <v>386.45</v>
      </c>
      <c r="C1087">
        <v>402.86</v>
      </c>
      <c r="D1087">
        <v>382</v>
      </c>
      <c r="E1087">
        <v>390.67</v>
      </c>
      <c r="F1087">
        <v>128213537</v>
      </c>
      <c r="G1087">
        <f>AVERAGE($E$1:E2847)</f>
        <v>139.89158819395666</v>
      </c>
      <c r="H1087">
        <f>_xlfn.STDEV.P($E$1:E2847)</f>
        <v>134.07633674695145</v>
      </c>
    </row>
    <row r="1088" spans="1:8" x14ac:dyDescent="0.25">
      <c r="A1088" t="s">
        <v>2695</v>
      </c>
      <c r="B1088">
        <v>381.67</v>
      </c>
      <c r="C1088">
        <v>403.25</v>
      </c>
      <c r="D1088">
        <v>372.89</v>
      </c>
      <c r="E1088">
        <v>402.86</v>
      </c>
      <c r="F1088">
        <v>168146332</v>
      </c>
      <c r="G1088">
        <f>AVERAGE($E$1:E2848)</f>
        <v>139.8480470670884</v>
      </c>
      <c r="H1088">
        <f>_xlfn.STDEV.P($E$1:E2848)</f>
        <v>134.07291086991839</v>
      </c>
    </row>
    <row r="1089" spans="1:8" x14ac:dyDescent="0.25">
      <c r="A1089" t="s">
        <v>2696</v>
      </c>
      <c r="B1089">
        <v>360.62</v>
      </c>
      <c r="C1089">
        <v>371.74</v>
      </c>
      <c r="D1089">
        <v>357.73</v>
      </c>
      <c r="E1089">
        <v>371.33</v>
      </c>
      <c r="F1089">
        <v>89755342</v>
      </c>
      <c r="G1089">
        <f>AVERAGE($E$1:E2849)</f>
        <v>139.80462078651709</v>
      </c>
      <c r="H1089">
        <f>_xlfn.STDEV.P($E$1:E2849)</f>
        <v>134.06939539925369</v>
      </c>
    </row>
    <row r="1090" spans="1:8" x14ac:dyDescent="0.25">
      <c r="A1090" t="s">
        <v>2697</v>
      </c>
      <c r="B1090">
        <v>356.1</v>
      </c>
      <c r="C1090">
        <v>360.33</v>
      </c>
      <c r="D1090">
        <v>351.4</v>
      </c>
      <c r="E1090">
        <v>359.01</v>
      </c>
      <c r="F1090">
        <v>81639589</v>
      </c>
      <c r="G1090">
        <f>AVERAGE($E$1:E2850)</f>
        <v>139.76120393120414</v>
      </c>
      <c r="H1090">
        <f>_xlfn.STDEV.P($E$1:E2850)</f>
        <v>134.0658876719427</v>
      </c>
    </row>
    <row r="1091" spans="1:8" x14ac:dyDescent="0.25">
      <c r="A1091" t="s">
        <v>2698</v>
      </c>
      <c r="B1091">
        <v>346.55</v>
      </c>
      <c r="C1091">
        <v>356.96</v>
      </c>
      <c r="D1091">
        <v>343.59</v>
      </c>
      <c r="E1091">
        <v>345.95</v>
      </c>
      <c r="F1091">
        <v>115579503</v>
      </c>
      <c r="G1091">
        <f>AVERAGE($E$1:E2851)</f>
        <v>139.71774736842127</v>
      </c>
      <c r="H1091">
        <f>_xlfn.STDEV.P($E$1:E2851)</f>
        <v>134.06243302379329</v>
      </c>
    </row>
    <row r="1092" spans="1:8" x14ac:dyDescent="0.25">
      <c r="A1092" t="s">
        <v>2699</v>
      </c>
      <c r="B1092">
        <v>341.56</v>
      </c>
      <c r="C1092">
        <v>364.98</v>
      </c>
      <c r="D1092">
        <v>333.81</v>
      </c>
      <c r="E1092">
        <v>339.48</v>
      </c>
      <c r="F1092">
        <v>187245090</v>
      </c>
      <c r="G1092">
        <f>AVERAGE($E$1:E2852)</f>
        <v>139.67430726061053</v>
      </c>
      <c r="H1092">
        <f>_xlfn.STDEV.P($E$1:E2852)</f>
        <v>134.05897959296837</v>
      </c>
    </row>
    <row r="1093" spans="1:8" x14ac:dyDescent="0.25">
      <c r="A1093" t="s">
        <v>2700</v>
      </c>
      <c r="B1093">
        <v>316.83999999999997</v>
      </c>
      <c r="C1093">
        <v>348.34</v>
      </c>
      <c r="D1093">
        <v>314.73</v>
      </c>
      <c r="E1093">
        <v>341.62</v>
      </c>
      <c r="F1093">
        <v>188556490</v>
      </c>
      <c r="G1093">
        <f>AVERAGE($E$1:E2853)</f>
        <v>139.63100631136066</v>
      </c>
      <c r="H1093">
        <f>_xlfn.STDEV.P($E$1:E2853)</f>
        <v>134.055414210343</v>
      </c>
    </row>
    <row r="1094" spans="1:8" x14ac:dyDescent="0.25">
      <c r="A1094" t="s">
        <v>2701</v>
      </c>
      <c r="B1094">
        <v>298.5</v>
      </c>
      <c r="C1094">
        <v>303.33</v>
      </c>
      <c r="D1094">
        <v>296.99</v>
      </c>
      <c r="E1094">
        <v>303.23</v>
      </c>
      <c r="F1094">
        <v>68642592</v>
      </c>
      <c r="G1094">
        <f>AVERAGE($E$1:E2854)</f>
        <v>139.58724500525784</v>
      </c>
      <c r="H1094">
        <f>_xlfn.STDEV.P($E$1:E2854)</f>
        <v>134.05229156854992</v>
      </c>
    </row>
    <row r="1095" spans="1:8" x14ac:dyDescent="0.25">
      <c r="A1095" t="s">
        <v>2702</v>
      </c>
      <c r="B1095">
        <v>285.33</v>
      </c>
      <c r="C1095">
        <v>300</v>
      </c>
      <c r="D1095">
        <v>285.17</v>
      </c>
      <c r="E1095">
        <v>298</v>
      </c>
      <c r="F1095">
        <v>94444439</v>
      </c>
      <c r="G1095">
        <f>AVERAGE($E$1:E2855)</f>
        <v>139.54382971268416</v>
      </c>
      <c r="H1095">
        <f>_xlfn.STDEV.P($E$1:E2855)</f>
        <v>134.04886432642553</v>
      </c>
    </row>
    <row r="1096" spans="1:8" x14ac:dyDescent="0.25">
      <c r="A1096" t="s">
        <v>2703</v>
      </c>
      <c r="B1096">
        <v>288.45</v>
      </c>
      <c r="C1096">
        <v>289.83</v>
      </c>
      <c r="D1096">
        <v>285.79000000000002</v>
      </c>
      <c r="E1096">
        <v>288.60000000000002</v>
      </c>
      <c r="F1096">
        <v>42096191</v>
      </c>
      <c r="G1096">
        <f>AVERAGE($E$1:E2856)</f>
        <v>139.50044833625239</v>
      </c>
      <c r="H1096">
        <f>_xlfn.STDEV.P($E$1:E2856)</f>
        <v>134.04542211553448</v>
      </c>
    </row>
    <row r="1097" spans="1:8" x14ac:dyDescent="0.25">
      <c r="A1097" t="s">
        <v>2704</v>
      </c>
      <c r="B1097">
        <v>292.51</v>
      </c>
      <c r="C1097">
        <v>292.64999999999998</v>
      </c>
      <c r="D1097">
        <v>287.5</v>
      </c>
      <c r="E1097">
        <v>288.08999999999997</v>
      </c>
      <c r="F1097">
        <v>52143447</v>
      </c>
      <c r="G1097">
        <f>AVERAGE($E$1:E2857)</f>
        <v>139.45699929972008</v>
      </c>
      <c r="H1097">
        <f>_xlfn.STDEV.P($E$1:E2857)</f>
        <v>134.04205882807238</v>
      </c>
    </row>
    <row r="1098" spans="1:8" x14ac:dyDescent="0.25">
      <c r="A1098" t="s">
        <v>2705</v>
      </c>
      <c r="B1098">
        <v>283.93</v>
      </c>
      <c r="C1098">
        <v>291.75</v>
      </c>
      <c r="D1098">
        <v>283.82</v>
      </c>
      <c r="E1098">
        <v>290.04000000000002</v>
      </c>
      <c r="F1098">
        <v>72621790</v>
      </c>
      <c r="G1098">
        <f>AVERAGE($E$1:E2858)</f>
        <v>139.41367868393439</v>
      </c>
      <c r="H1098">
        <f>_xlfn.STDEV.P($E$1:E2858)</f>
        <v>134.03859317612992</v>
      </c>
    </row>
    <row r="1099" spans="1:8" x14ac:dyDescent="0.25">
      <c r="A1099" t="s">
        <v>2706</v>
      </c>
      <c r="B1099">
        <v>274.58</v>
      </c>
      <c r="C1099">
        <v>281.07</v>
      </c>
      <c r="D1099">
        <v>274.12</v>
      </c>
      <c r="E1099">
        <v>281.01</v>
      </c>
      <c r="F1099">
        <v>56773769</v>
      </c>
      <c r="G1099">
        <f>AVERAGE($E$1:E2859)</f>
        <v>139.37027291812475</v>
      </c>
      <c r="H1099">
        <f>_xlfn.STDEV.P($E$1:E2859)</f>
        <v>134.03522256048788</v>
      </c>
    </row>
    <row r="1100" spans="1:8" x14ac:dyDescent="0.25">
      <c r="A1100" t="s">
        <v>2707</v>
      </c>
      <c r="B1100">
        <v>271.83</v>
      </c>
      <c r="C1100">
        <v>273.42</v>
      </c>
      <c r="D1100">
        <v>271.12</v>
      </c>
      <c r="E1100">
        <v>272.77</v>
      </c>
      <c r="F1100">
        <v>36741545</v>
      </c>
      <c r="G1100">
        <f>AVERAGE($E$1:E2860)</f>
        <v>139.32683105981133</v>
      </c>
      <c r="H1100">
        <f>_xlfn.STDEV.P($E$1:E2860)</f>
        <v>134.03190168939472</v>
      </c>
    </row>
    <row r="1101" spans="1:8" x14ac:dyDescent="0.25">
      <c r="A1101" t="s">
        <v>2708</v>
      </c>
      <c r="B1101">
        <v>270.16000000000003</v>
      </c>
      <c r="C1101">
        <v>271.8</v>
      </c>
      <c r="D1101">
        <v>268.58999999999997</v>
      </c>
      <c r="E1101">
        <v>270.36</v>
      </c>
      <c r="F1101">
        <v>42360284</v>
      </c>
      <c r="G1101">
        <f>AVERAGE($E$1:E2861)</f>
        <v>139.28339160839181</v>
      </c>
      <c r="H1101">
        <f>_xlfn.STDEV.P($E$1:E2861)</f>
        <v>134.02859490367612</v>
      </c>
    </row>
    <row r="1102" spans="1:8" x14ac:dyDescent="0.25">
      <c r="A1102" t="s">
        <v>2709</v>
      </c>
      <c r="B1102">
        <v>266.98</v>
      </c>
      <c r="C1102">
        <v>270.77</v>
      </c>
      <c r="D1102">
        <v>265.52</v>
      </c>
      <c r="E1102">
        <v>268.57</v>
      </c>
      <c r="F1102">
        <v>66060186</v>
      </c>
      <c r="G1102">
        <f>AVERAGE($E$1:E2862)</f>
        <v>139.24005941978351</v>
      </c>
      <c r="H1102">
        <f>_xlfn.STDEV.P($E$1:E2862)</f>
        <v>134.02520511628705</v>
      </c>
    </row>
    <row r="1103" spans="1:8" x14ac:dyDescent="0.25">
      <c r="A1103" t="s">
        <v>2710</v>
      </c>
      <c r="B1103">
        <v>262.55</v>
      </c>
      <c r="C1103">
        <v>267.08</v>
      </c>
      <c r="D1103">
        <v>261.83</v>
      </c>
      <c r="E1103">
        <v>263.98</v>
      </c>
      <c r="F1103">
        <v>42601004</v>
      </c>
      <c r="G1103">
        <f>AVERAGE($E$1:E2863)</f>
        <v>139.19669811320776</v>
      </c>
      <c r="H1103">
        <f>_xlfn.STDEV.P($E$1:E2863)</f>
        <v>134.02185856128585</v>
      </c>
    </row>
    <row r="1104" spans="1:8" x14ac:dyDescent="0.25">
      <c r="A1104" t="s">
        <v>2711</v>
      </c>
      <c r="B1104">
        <v>265.39999999999998</v>
      </c>
      <c r="C1104">
        <v>265.45999999999998</v>
      </c>
      <c r="D1104">
        <v>260.3</v>
      </c>
      <c r="E1104">
        <v>261.83</v>
      </c>
      <c r="F1104">
        <v>50215852</v>
      </c>
      <c r="G1104">
        <f>AVERAGE($E$1:E2864)</f>
        <v>139.1533077191759</v>
      </c>
      <c r="H1104">
        <f>_xlfn.STDEV.P($E$1:E2864)</f>
        <v>134.01855522890506</v>
      </c>
    </row>
    <row r="1105" spans="1:8" x14ac:dyDescent="0.25">
      <c r="A1105" t="s">
        <v>2712</v>
      </c>
      <c r="B1105">
        <v>261.82</v>
      </c>
      <c r="C1105">
        <v>268.33</v>
      </c>
      <c r="D1105">
        <v>261.13</v>
      </c>
      <c r="E1105">
        <v>264.54000000000002</v>
      </c>
      <c r="F1105">
        <v>57587397</v>
      </c>
      <c r="G1105">
        <f>AVERAGE($E$1:E2865)</f>
        <v>139.11023393854768</v>
      </c>
      <c r="H1105">
        <f>_xlfn.STDEV.P($E$1:E2865)</f>
        <v>134.01497574838643</v>
      </c>
    </row>
    <row r="1106" spans="1:8" x14ac:dyDescent="0.25">
      <c r="A1106" t="s">
        <v>2713</v>
      </c>
      <c r="B1106">
        <v>258.73</v>
      </c>
      <c r="C1106">
        <v>262.22000000000003</v>
      </c>
      <c r="D1106">
        <v>257.74</v>
      </c>
      <c r="E1106">
        <v>260.92</v>
      </c>
      <c r="F1106">
        <v>43898353</v>
      </c>
      <c r="G1106">
        <f>AVERAGE($E$1:E2866)</f>
        <v>139.06765794066337</v>
      </c>
      <c r="H1106">
        <f>_xlfn.STDEV.P($E$1:E2866)</f>
        <v>134.01095692744337</v>
      </c>
    </row>
    <row r="1107" spans="1:8" x14ac:dyDescent="0.25">
      <c r="A1107" t="s">
        <v>2714</v>
      </c>
      <c r="B1107">
        <v>261.60000000000002</v>
      </c>
      <c r="C1107">
        <v>265.77</v>
      </c>
      <c r="D1107">
        <v>258.07</v>
      </c>
      <c r="E1107">
        <v>260.2</v>
      </c>
      <c r="F1107">
        <v>55297951</v>
      </c>
      <c r="G1107">
        <f>AVERAGE($E$1:E2867)</f>
        <v>139.02516748080967</v>
      </c>
      <c r="H1107">
        <f>_xlfn.STDEV.P($E$1:E2867)</f>
        <v>134.00687652983291</v>
      </c>
    </row>
    <row r="1108" spans="1:8" x14ac:dyDescent="0.25">
      <c r="A1108" t="s">
        <v>2715</v>
      </c>
      <c r="B1108">
        <v>265.5</v>
      </c>
      <c r="C1108">
        <v>268.99</v>
      </c>
      <c r="D1108">
        <v>258.70999999999998</v>
      </c>
      <c r="E1108">
        <v>260.51</v>
      </c>
      <c r="F1108">
        <v>91450109</v>
      </c>
      <c r="G1108">
        <f>AVERAGE($E$1:E2868)</f>
        <v>138.98271014998275</v>
      </c>
      <c r="H1108">
        <f>_xlfn.STDEV.P($E$1:E2868)</f>
        <v>134.00278222809422</v>
      </c>
    </row>
    <row r="1109" spans="1:8" x14ac:dyDescent="0.25">
      <c r="A1109" t="s">
        <v>2716</v>
      </c>
      <c r="B1109">
        <v>259.47000000000003</v>
      </c>
      <c r="C1109">
        <v>260.26</v>
      </c>
      <c r="D1109">
        <v>254.53</v>
      </c>
      <c r="E1109">
        <v>258.41000000000003</v>
      </c>
      <c r="F1109">
        <v>51094283</v>
      </c>
      <c r="G1109">
        <f>AVERAGE($E$1:E2869)</f>
        <v>138.94030683403085</v>
      </c>
      <c r="H1109">
        <f>_xlfn.STDEV.P($E$1:E2869)</f>
        <v>133.99865506820305</v>
      </c>
    </row>
    <row r="1110" spans="1:8" x14ac:dyDescent="0.25">
      <c r="A1110" t="s">
        <v>2717</v>
      </c>
      <c r="B1110">
        <v>260.33</v>
      </c>
      <c r="C1110">
        <v>263.04000000000002</v>
      </c>
      <c r="D1110">
        <v>258.33</v>
      </c>
      <c r="E1110">
        <v>258.49</v>
      </c>
      <c r="F1110">
        <v>53867939</v>
      </c>
      <c r="G1110">
        <f>AVERAGE($E$1:E2870)</f>
        <v>138.89780759846656</v>
      </c>
      <c r="H1110">
        <f>_xlfn.STDEV.P($E$1:E2870)</f>
        <v>133.99463122703165</v>
      </c>
    </row>
    <row r="1111" spans="1:8" x14ac:dyDescent="0.25">
      <c r="A1111" t="s">
        <v>2718</v>
      </c>
      <c r="B1111">
        <v>259.93</v>
      </c>
      <c r="C1111">
        <v>264.5</v>
      </c>
      <c r="D1111">
        <v>256.89</v>
      </c>
      <c r="E1111">
        <v>260.44</v>
      </c>
      <c r="F1111">
        <v>62828708</v>
      </c>
      <c r="G1111">
        <f>AVERAGE($E$1:E2871)</f>
        <v>138.85525087108033</v>
      </c>
      <c r="H1111">
        <f>_xlfn.STDEV.P($E$1:E2871)</f>
        <v>133.99067589689403</v>
      </c>
    </row>
    <row r="1112" spans="1:8" x14ac:dyDescent="0.25">
      <c r="A1112" t="s">
        <v>2719</v>
      </c>
      <c r="B1112">
        <v>262.39999999999998</v>
      </c>
      <c r="C1112">
        <v>265.20999999999998</v>
      </c>
      <c r="D1112">
        <v>255.39</v>
      </c>
      <c r="E1112">
        <v>259.19</v>
      </c>
      <c r="F1112">
        <v>76144333</v>
      </c>
      <c r="G1112">
        <f>AVERAGE($E$1:E2872)</f>
        <v>138.8124660397076</v>
      </c>
      <c r="H1112">
        <f>_xlfn.STDEV.P($E$1:E2872)</f>
        <v>133.98694520662491</v>
      </c>
    </row>
    <row r="1113" spans="1:8" x14ac:dyDescent="0.25">
      <c r="A1113" t="s">
        <v>2720</v>
      </c>
      <c r="B1113">
        <v>257.70999999999998</v>
      </c>
      <c r="C1113">
        <v>266.33</v>
      </c>
      <c r="D1113">
        <v>256.44</v>
      </c>
      <c r="E1113">
        <v>263.79000000000002</v>
      </c>
      <c r="F1113">
        <v>84212062</v>
      </c>
      <c r="G1113">
        <f>AVERAGE($E$1:E2873)</f>
        <v>138.76976671309211</v>
      </c>
      <c r="H1113">
        <f>_xlfn.STDEV.P($E$1:E2873)</f>
        <v>133.98315235618554</v>
      </c>
    </row>
    <row r="1114" spans="1:8" x14ac:dyDescent="0.25">
      <c r="A1114" t="s">
        <v>2721</v>
      </c>
      <c r="B1114">
        <v>248.63</v>
      </c>
      <c r="C1114">
        <v>258.27</v>
      </c>
      <c r="D1114">
        <v>248.19</v>
      </c>
      <c r="E1114">
        <v>258.13</v>
      </c>
      <c r="F1114">
        <v>64119127</v>
      </c>
      <c r="G1114">
        <f>AVERAGE($E$1:E2874)</f>
        <v>138.72715628263157</v>
      </c>
      <c r="H1114">
        <f>_xlfn.STDEV.P($E$1:E2874)</f>
        <v>133.97929435966404</v>
      </c>
    </row>
    <row r="1115" spans="1:8" x14ac:dyDescent="0.25">
      <c r="A1115" t="s">
        <v>2722</v>
      </c>
      <c r="B1115">
        <v>251.67</v>
      </c>
      <c r="C1115">
        <v>252.73</v>
      </c>
      <c r="D1115">
        <v>249.31</v>
      </c>
      <c r="E1115">
        <v>251.21</v>
      </c>
      <c r="F1115">
        <v>35842624</v>
      </c>
      <c r="G1115">
        <f>AVERAGE($E$1:E2875)</f>
        <v>138.68460681976359</v>
      </c>
      <c r="H1115">
        <f>_xlfn.STDEV.P($E$1:E2875)</f>
        <v>133.97539681514891</v>
      </c>
    </row>
    <row r="1116" spans="1:8" x14ac:dyDescent="0.25">
      <c r="A1116" t="s">
        <v>2723</v>
      </c>
      <c r="B1116">
        <v>247.84</v>
      </c>
      <c r="C1116">
        <v>251.22</v>
      </c>
      <c r="D1116">
        <v>246.37</v>
      </c>
      <c r="E1116">
        <v>250.65</v>
      </c>
      <c r="F1116">
        <v>45378857</v>
      </c>
      <c r="G1116">
        <f>AVERAGE($E$1:E2876)</f>
        <v>138.64209391304368</v>
      </c>
      <c r="H1116">
        <f>_xlfn.STDEV.P($E$1:E2876)</f>
        <v>133.97148202417841</v>
      </c>
    </row>
    <row r="1117" spans="1:8" x14ac:dyDescent="0.25">
      <c r="A1117" t="s">
        <v>2724</v>
      </c>
      <c r="B1117">
        <v>244.93</v>
      </c>
      <c r="C1117">
        <v>248.25</v>
      </c>
      <c r="D1117">
        <v>243.48</v>
      </c>
      <c r="E1117">
        <v>246.46</v>
      </c>
      <c r="F1117">
        <v>48992211</v>
      </c>
      <c r="G1117">
        <f>AVERAGE($E$1:E2877)</f>
        <v>138.59973226703775</v>
      </c>
      <c r="H1117">
        <f>_xlfn.STDEV.P($E$1:E2877)</f>
        <v>133.9674455710871</v>
      </c>
    </row>
    <row r="1118" spans="1:8" x14ac:dyDescent="0.25">
      <c r="A1118" t="s">
        <v>2725</v>
      </c>
      <c r="B1118">
        <v>244.85</v>
      </c>
      <c r="C1118">
        <v>247.33</v>
      </c>
      <c r="D1118">
        <v>239.54</v>
      </c>
      <c r="E1118">
        <v>243.39</v>
      </c>
      <c r="F1118">
        <v>74273021</v>
      </c>
      <c r="G1118">
        <f>AVERAGE($E$1:E2878)</f>
        <v>138.55735835940234</v>
      </c>
      <c r="H1118">
        <f>_xlfn.STDEV.P($E$1:E2878)</f>
        <v>133.963436346241</v>
      </c>
    </row>
    <row r="1119" spans="1:8" x14ac:dyDescent="0.25">
      <c r="A1119" t="s">
        <v>2726</v>
      </c>
      <c r="B1119">
        <v>252.38</v>
      </c>
      <c r="C1119">
        <v>253.68</v>
      </c>
      <c r="D1119">
        <v>250</v>
      </c>
      <c r="E1119">
        <v>253.16</v>
      </c>
      <c r="F1119">
        <v>84612622</v>
      </c>
      <c r="G1119">
        <f>AVERAGE($E$1:E2879)</f>
        <v>138.51500694927051</v>
      </c>
      <c r="H1119">
        <f>_xlfn.STDEV.P($E$1:E2879)</f>
        <v>133.95942271825081</v>
      </c>
    </row>
    <row r="1120" spans="1:8" x14ac:dyDescent="0.25">
      <c r="A1120" t="s">
        <v>2727</v>
      </c>
      <c r="B1120">
        <v>250.94</v>
      </c>
      <c r="C1120">
        <v>252.97</v>
      </c>
      <c r="D1120">
        <v>249.2</v>
      </c>
      <c r="E1120">
        <v>252.33</v>
      </c>
      <c r="F1120">
        <v>41770211</v>
      </c>
      <c r="G1120">
        <f>AVERAGE($E$1:E2880)</f>
        <v>138.47290031260872</v>
      </c>
      <c r="H1120">
        <f>_xlfn.STDEV.P($E$1:E2880)</f>
        <v>133.95520306517759</v>
      </c>
    </row>
    <row r="1121" spans="1:8" x14ac:dyDescent="0.25">
      <c r="A1121" t="s">
        <v>2728</v>
      </c>
      <c r="B1121">
        <v>248.33</v>
      </c>
      <c r="C1121">
        <v>252.29</v>
      </c>
      <c r="D1121">
        <v>246.12</v>
      </c>
      <c r="E1121">
        <v>251.94</v>
      </c>
      <c r="F1121">
        <v>46073115</v>
      </c>
      <c r="G1121">
        <f>AVERAGE($E$1:E2881)</f>
        <v>138.43092708333353</v>
      </c>
      <c r="H1121">
        <f>_xlfn.STDEV.P($E$1:E2881)</f>
        <v>133.95087889915428</v>
      </c>
    </row>
    <row r="1122" spans="1:8" x14ac:dyDescent="0.25">
      <c r="A1122" t="s">
        <v>2729</v>
      </c>
      <c r="B1122">
        <v>247.52</v>
      </c>
      <c r="C1122">
        <v>251.49</v>
      </c>
      <c r="D1122">
        <v>245.47</v>
      </c>
      <c r="E1122">
        <v>248.16</v>
      </c>
      <c r="F1122">
        <v>55574701</v>
      </c>
      <c r="G1122">
        <f>AVERAGE($E$1:E2882)</f>
        <v>138.38892745574472</v>
      </c>
      <c r="H1122">
        <f>_xlfn.STDEV.P($E$1:E2882)</f>
        <v>133.94659457481649</v>
      </c>
    </row>
    <row r="1123" spans="1:8" x14ac:dyDescent="0.25">
      <c r="A1123" t="s">
        <v>2730</v>
      </c>
      <c r="B1123">
        <v>246.74</v>
      </c>
      <c r="C1123">
        <v>248.26</v>
      </c>
      <c r="D1123">
        <v>236.28</v>
      </c>
      <c r="E1123">
        <v>247.67</v>
      </c>
      <c r="F1123">
        <v>68857512</v>
      </c>
      <c r="G1123">
        <f>AVERAGE($E$1:E2883)</f>
        <v>138.34693962526043</v>
      </c>
      <c r="H1123">
        <f>_xlfn.STDEV.P($E$1:E2883)</f>
        <v>133.94231559600539</v>
      </c>
    </row>
    <row r="1124" spans="1:8" x14ac:dyDescent="0.25">
      <c r="A1124" t="s">
        <v>2731</v>
      </c>
      <c r="B1124">
        <v>253.2</v>
      </c>
      <c r="C1124">
        <v>254.2</v>
      </c>
      <c r="D1124">
        <v>244.84</v>
      </c>
      <c r="E1124">
        <v>245.42</v>
      </c>
      <c r="F1124">
        <v>45552554</v>
      </c>
      <c r="G1124">
        <f>AVERAGE($E$1:E2884)</f>
        <v>138.30482136663215</v>
      </c>
      <c r="H1124">
        <f>_xlfn.STDEV.P($E$1:E2884)</f>
        <v>133.93817062792888</v>
      </c>
    </row>
    <row r="1125" spans="1:8" x14ac:dyDescent="0.25">
      <c r="A1125" t="s">
        <v>2732</v>
      </c>
      <c r="B1125">
        <v>251.14</v>
      </c>
      <c r="C1125">
        <v>254.03</v>
      </c>
      <c r="D1125">
        <v>250.54</v>
      </c>
      <c r="E1125">
        <v>251.62</v>
      </c>
      <c r="F1125">
        <v>42233231</v>
      </c>
      <c r="G1125">
        <f>AVERAGE($E$1:E2885)</f>
        <v>138.26331830790585</v>
      </c>
      <c r="H1125">
        <f>_xlfn.STDEV.P($E$1:E2885)</f>
        <v>133.93348796778866</v>
      </c>
    </row>
    <row r="1126" spans="1:8" x14ac:dyDescent="0.25">
      <c r="A1126" t="s">
        <v>2733</v>
      </c>
      <c r="B1126">
        <v>253.86</v>
      </c>
      <c r="C1126">
        <v>254.82</v>
      </c>
      <c r="D1126">
        <v>246.92</v>
      </c>
      <c r="E1126">
        <v>251.29</v>
      </c>
      <c r="F1126">
        <v>56379176</v>
      </c>
      <c r="G1126">
        <f>AVERAGE($E$1:E2886)</f>
        <v>138.22187175043345</v>
      </c>
      <c r="H1126">
        <f>_xlfn.STDEV.P($E$1:E2886)</f>
        <v>133.92877078526848</v>
      </c>
    </row>
    <row r="1127" spans="1:8" x14ac:dyDescent="0.25">
      <c r="A1127" t="s">
        <v>2734</v>
      </c>
      <c r="B1127">
        <v>246.67</v>
      </c>
      <c r="C1127">
        <v>253.4</v>
      </c>
      <c r="D1127">
        <v>246.42</v>
      </c>
      <c r="E1127">
        <v>250.97</v>
      </c>
      <c r="F1127">
        <v>60119553</v>
      </c>
      <c r="G1127">
        <f>AVERAGE($E$1:E2887)</f>
        <v>138.18047124047141</v>
      </c>
      <c r="H1127">
        <f>_xlfn.STDEV.P($E$1:E2887)</f>
        <v>133.92402843771777</v>
      </c>
    </row>
    <row r="1128" spans="1:8" x14ac:dyDescent="0.25">
      <c r="A1128" t="s">
        <v>2735</v>
      </c>
      <c r="B1128">
        <v>244.08</v>
      </c>
      <c r="C1128">
        <v>244.67</v>
      </c>
      <c r="D1128">
        <v>241.4</v>
      </c>
      <c r="E1128">
        <v>244.52</v>
      </c>
      <c r="F1128">
        <v>45813195</v>
      </c>
      <c r="G1128">
        <f>AVERAGE($E$1:E2888)</f>
        <v>138.13904052649826</v>
      </c>
      <c r="H1128">
        <f>_xlfn.STDEV.P($E$1:E2888)</f>
        <v>133.91932895969015</v>
      </c>
    </row>
    <row r="1129" spans="1:8" x14ac:dyDescent="0.25">
      <c r="A1129" t="s">
        <v>2736</v>
      </c>
      <c r="B1129">
        <v>244.83</v>
      </c>
      <c r="C1129">
        <v>246.99</v>
      </c>
      <c r="D1129">
        <v>243.51</v>
      </c>
      <c r="E1129">
        <v>244.13</v>
      </c>
      <c r="F1129">
        <v>38390260</v>
      </c>
      <c r="G1129">
        <f>AVERAGE($E$1:E2889)</f>
        <v>138.09772160664838</v>
      </c>
      <c r="H1129">
        <f>_xlfn.STDEV.P($E$1:E2889)</f>
        <v>133.91454566677464</v>
      </c>
    </row>
    <row r="1130" spans="1:8" x14ac:dyDescent="0.25">
      <c r="A1130" t="s">
        <v>2737</v>
      </c>
      <c r="B1130">
        <v>244.69</v>
      </c>
      <c r="C1130">
        <v>247.33</v>
      </c>
      <c r="D1130">
        <v>243.76</v>
      </c>
      <c r="E1130">
        <v>244.7</v>
      </c>
      <c r="F1130">
        <v>39613061</v>
      </c>
      <c r="G1130">
        <f>AVERAGE($E$1:E2890)</f>
        <v>138.05632052613379</v>
      </c>
      <c r="H1130">
        <f>_xlfn.STDEV.P($E$1:E2890)</f>
        <v>133.90985154681579</v>
      </c>
    </row>
    <row r="1131" spans="1:8" x14ac:dyDescent="0.25">
      <c r="A1131" t="s">
        <v>2738</v>
      </c>
      <c r="B1131">
        <v>244.33</v>
      </c>
      <c r="C1131">
        <v>246.8</v>
      </c>
      <c r="D1131">
        <v>242.15</v>
      </c>
      <c r="E1131">
        <v>245.24</v>
      </c>
      <c r="F1131">
        <v>62566382</v>
      </c>
      <c r="G1131">
        <f>AVERAGE($E$1:E2891)</f>
        <v>138.01514878892752</v>
      </c>
      <c r="H1131">
        <f>_xlfn.STDEV.P($E$1:E2891)</f>
        <v>133.904969018646</v>
      </c>
    </row>
    <row r="1132" spans="1:8" x14ac:dyDescent="0.25">
      <c r="A1132" t="s">
        <v>2739</v>
      </c>
      <c r="B1132">
        <v>238.24</v>
      </c>
      <c r="C1132">
        <v>243.67</v>
      </c>
      <c r="D1132">
        <v>237.58</v>
      </c>
      <c r="E1132">
        <v>243.64</v>
      </c>
      <c r="F1132">
        <v>55812721</v>
      </c>
      <c r="G1132">
        <f>AVERAGE($E$1:E2892)</f>
        <v>137.97389484607419</v>
      </c>
      <c r="H1132">
        <f>_xlfn.STDEV.P($E$1:E2892)</f>
        <v>133.90017546801312</v>
      </c>
    </row>
    <row r="1133" spans="1:8" x14ac:dyDescent="0.25">
      <c r="A1133" t="s">
        <v>2740</v>
      </c>
      <c r="B1133">
        <v>235</v>
      </c>
      <c r="C1133">
        <v>238.33</v>
      </c>
      <c r="D1133">
        <v>234.03</v>
      </c>
      <c r="E1133">
        <v>237.31</v>
      </c>
      <c r="F1133">
        <v>41501323</v>
      </c>
      <c r="G1133">
        <f>AVERAGE($E$1:E2893)</f>
        <v>137.93273513139712</v>
      </c>
      <c r="H1133">
        <f>_xlfn.STDEV.P($E$1:E2893)</f>
        <v>133.89531393078289</v>
      </c>
    </row>
    <row r="1134" spans="1:8" x14ac:dyDescent="0.25">
      <c r="A1134" t="s">
        <v>2741</v>
      </c>
      <c r="B1134">
        <v>236.1</v>
      </c>
      <c r="C1134">
        <v>238.47</v>
      </c>
      <c r="D1134">
        <v>232.54</v>
      </c>
      <c r="E1134">
        <v>233.72</v>
      </c>
      <c r="F1134">
        <v>39642908</v>
      </c>
      <c r="G1134">
        <f>AVERAGE($E$1:E2894)</f>
        <v>137.89127203594902</v>
      </c>
      <c r="H1134">
        <f>_xlfn.STDEV.P($E$1:E2894)</f>
        <v>133.89073893797178</v>
      </c>
    </row>
    <row r="1135" spans="1:8" x14ac:dyDescent="0.25">
      <c r="A1135" t="s">
        <v>2742</v>
      </c>
      <c r="B1135">
        <v>235.68</v>
      </c>
      <c r="C1135">
        <v>238.99</v>
      </c>
      <c r="D1135">
        <v>234.67</v>
      </c>
      <c r="E1135">
        <v>237.07</v>
      </c>
      <c r="F1135">
        <v>37936720</v>
      </c>
      <c r="G1135">
        <f>AVERAGE($E$1:E2895)</f>
        <v>137.84970283344867</v>
      </c>
      <c r="H1135">
        <f>_xlfn.STDEV.P($E$1:E2895)</f>
        <v>133.88627497310179</v>
      </c>
    </row>
    <row r="1136" spans="1:8" x14ac:dyDescent="0.25">
      <c r="A1136" t="s">
        <v>2743</v>
      </c>
      <c r="B1136">
        <v>236.89</v>
      </c>
      <c r="C1136">
        <v>238.41</v>
      </c>
      <c r="D1136">
        <v>234.21</v>
      </c>
      <c r="E1136">
        <v>236.16</v>
      </c>
      <c r="F1136">
        <v>39249248</v>
      </c>
      <c r="G1136">
        <f>AVERAGE($E$1:E2896)</f>
        <v>137.80814853195182</v>
      </c>
      <c r="H1136">
        <f>_xlfn.STDEV.P($E$1:E2896)</f>
        <v>133.88181345880315</v>
      </c>
    </row>
    <row r="1137" spans="1:8" x14ac:dyDescent="0.25">
      <c r="A1137" t="s">
        <v>2744</v>
      </c>
      <c r="B1137">
        <v>228.48</v>
      </c>
      <c r="C1137">
        <v>237.38</v>
      </c>
      <c r="D1137">
        <v>226.92</v>
      </c>
      <c r="E1137">
        <v>235.43</v>
      </c>
      <c r="F1137">
        <v>60794640</v>
      </c>
      <c r="G1137">
        <f>AVERAGE($E$1:E2897)</f>
        <v>137.76658839779023</v>
      </c>
      <c r="H1137">
        <f>_xlfn.STDEV.P($E$1:E2897)</f>
        <v>133.87737301224362</v>
      </c>
    </row>
    <row r="1138" spans="1:8" x14ac:dyDescent="0.25">
      <c r="A1138" t="s">
        <v>2745</v>
      </c>
      <c r="B1138">
        <v>227.62</v>
      </c>
      <c r="C1138">
        <v>230.71</v>
      </c>
      <c r="D1138">
        <v>224.57</v>
      </c>
      <c r="E1138">
        <v>226.75</v>
      </c>
      <c r="F1138">
        <v>44525653</v>
      </c>
      <c r="G1138">
        <f>AVERAGE($E$1:E2898)</f>
        <v>137.72507421470505</v>
      </c>
      <c r="H1138">
        <f>_xlfn.STDEV.P($E$1:E2898)</f>
        <v>133.87290709239409</v>
      </c>
    </row>
    <row r="1139" spans="1:8" x14ac:dyDescent="0.25">
      <c r="A1139" t="s">
        <v>2746</v>
      </c>
      <c r="B1139">
        <v>226.07</v>
      </c>
      <c r="C1139">
        <v>228.85</v>
      </c>
      <c r="D1139">
        <v>222.53</v>
      </c>
      <c r="E1139">
        <v>224.49</v>
      </c>
      <c r="F1139">
        <v>42940512</v>
      </c>
      <c r="G1139">
        <f>AVERAGE($E$1:E2899)</f>
        <v>137.68345755693599</v>
      </c>
      <c r="H1139">
        <f>_xlfn.STDEV.P($E$1:E2899)</f>
        <v>133.86854915158955</v>
      </c>
    </row>
    <row r="1140" spans="1:8" x14ac:dyDescent="0.25">
      <c r="A1140" t="s">
        <v>2747</v>
      </c>
      <c r="B1140">
        <v>223.25</v>
      </c>
      <c r="C1140">
        <v>231.92</v>
      </c>
      <c r="D1140">
        <v>223.12</v>
      </c>
      <c r="E1140">
        <v>229.66</v>
      </c>
      <c r="F1140">
        <v>61048207</v>
      </c>
      <c r="G1140">
        <f>AVERAGE($E$1:E2900)</f>
        <v>137.64181441876528</v>
      </c>
      <c r="H1140">
        <f>_xlfn.STDEV.P($E$1:E2900)</f>
        <v>133.86423087432209</v>
      </c>
    </row>
    <row r="1141" spans="1:8" x14ac:dyDescent="0.25">
      <c r="A1141" t="s">
        <v>2748</v>
      </c>
      <c r="B1141">
        <v>224.22</v>
      </c>
      <c r="C1141">
        <v>224.86</v>
      </c>
      <c r="D1141">
        <v>216.28</v>
      </c>
      <c r="E1141">
        <v>221.9</v>
      </c>
      <c r="F1141">
        <v>71163911</v>
      </c>
      <c r="G1141">
        <f>AVERAGE($E$1:E2901)</f>
        <v>137.60023103448293</v>
      </c>
      <c r="H1141">
        <f>_xlfn.STDEV.P($E$1:E2901)</f>
        <v>133.85987453528372</v>
      </c>
    </row>
    <row r="1142" spans="1:8" x14ac:dyDescent="0.25">
      <c r="A1142" t="s">
        <v>2749</v>
      </c>
      <c r="B1142">
        <v>235.02</v>
      </c>
      <c r="C1142">
        <v>236.5</v>
      </c>
      <c r="D1142">
        <v>225.47</v>
      </c>
      <c r="E1142">
        <v>228.72</v>
      </c>
      <c r="F1142">
        <v>69309969</v>
      </c>
      <c r="G1142">
        <f>AVERAGE($E$1:E2902)</f>
        <v>137.5587004481215</v>
      </c>
      <c r="H1142">
        <f>_xlfn.STDEV.P($E$1:E2902)</f>
        <v>133.85548643574151</v>
      </c>
    </row>
    <row r="1143" spans="1:8" x14ac:dyDescent="0.25">
      <c r="A1143" t="s">
        <v>2750</v>
      </c>
      <c r="B1143">
        <v>241.24</v>
      </c>
      <c r="C1143">
        <v>243.3</v>
      </c>
      <c r="D1143">
        <v>238.11</v>
      </c>
      <c r="E1143">
        <v>239.06</v>
      </c>
      <c r="F1143">
        <v>50194459</v>
      </c>
      <c r="G1143">
        <f>AVERAGE($E$1:E2903)</f>
        <v>137.51727084769144</v>
      </c>
      <c r="H1143">
        <f>_xlfn.STDEV.P($E$1:E2903)</f>
        <v>133.85102331053301</v>
      </c>
    </row>
    <row r="1144" spans="1:8" x14ac:dyDescent="0.25">
      <c r="A1144" t="s">
        <v>2751</v>
      </c>
      <c r="B1144">
        <v>235.45</v>
      </c>
      <c r="C1144">
        <v>240.93</v>
      </c>
      <c r="D1144">
        <v>233.13</v>
      </c>
      <c r="E1144">
        <v>240.75</v>
      </c>
      <c r="F1144">
        <v>53045122</v>
      </c>
      <c r="G1144">
        <f>AVERAGE($E$1:E2904)</f>
        <v>137.47591801584585</v>
      </c>
      <c r="H1144">
        <f>_xlfn.STDEV.P($E$1:E2904)</f>
        <v>133.84650703670954</v>
      </c>
    </row>
    <row r="1145" spans="1:8" x14ac:dyDescent="0.25">
      <c r="A1145" t="s">
        <v>2752</v>
      </c>
      <c r="B1145">
        <v>237.57</v>
      </c>
      <c r="C1145">
        <v>238.39</v>
      </c>
      <c r="D1145">
        <v>234.74</v>
      </c>
      <c r="E1145">
        <v>235.94</v>
      </c>
      <c r="F1145">
        <v>29401705</v>
      </c>
      <c r="G1145">
        <f>AVERAGE($E$1:E2905)</f>
        <v>137.43457988980734</v>
      </c>
      <c r="H1145">
        <f>_xlfn.STDEV.P($E$1:E2905)</f>
        <v>133.84199330553892</v>
      </c>
    </row>
    <row r="1146" spans="1:8" x14ac:dyDescent="0.25">
      <c r="A1146" t="s">
        <v>2753</v>
      </c>
      <c r="B1146">
        <v>238</v>
      </c>
      <c r="C1146">
        <v>238.86</v>
      </c>
      <c r="D1146">
        <v>233.96</v>
      </c>
      <c r="E1146">
        <v>236.66</v>
      </c>
      <c r="F1146">
        <v>40296969</v>
      </c>
      <c r="G1146">
        <f>AVERAGE($E$1:E2906)</f>
        <v>137.39324268502597</v>
      </c>
      <c r="H1146">
        <f>_xlfn.STDEV.P($E$1:E2906)</f>
        <v>133.83749446717471</v>
      </c>
    </row>
    <row r="1147" spans="1:8" x14ac:dyDescent="0.25">
      <c r="A1147" t="s">
        <v>2754</v>
      </c>
      <c r="B1147">
        <v>236.72</v>
      </c>
      <c r="C1147">
        <v>239.68</v>
      </c>
      <c r="D1147">
        <v>235.04</v>
      </c>
      <c r="E1147">
        <v>237.92</v>
      </c>
      <c r="F1147">
        <v>44146093</v>
      </c>
      <c r="G1147">
        <f>AVERAGE($E$1:E2907)</f>
        <v>137.35192704748812</v>
      </c>
      <c r="H1147">
        <f>_xlfn.STDEV.P($E$1:E2907)</f>
        <v>133.83299199083845</v>
      </c>
    </row>
    <row r="1148" spans="1:8" x14ac:dyDescent="0.25">
      <c r="A1148" t="s">
        <v>2755</v>
      </c>
      <c r="B1148">
        <v>237.3</v>
      </c>
      <c r="C1148">
        <v>238.78</v>
      </c>
      <c r="D1148">
        <v>232.54</v>
      </c>
      <c r="E1148">
        <v>233.03</v>
      </c>
      <c r="F1148">
        <v>46869196</v>
      </c>
      <c r="G1148">
        <f>AVERAGE($E$1:E2908)</f>
        <v>137.31062607499155</v>
      </c>
      <c r="H1148">
        <f>_xlfn.STDEV.P($E$1:E2908)</f>
        <v>133.82849205716789</v>
      </c>
    </row>
    <row r="1149" spans="1:8" x14ac:dyDescent="0.25">
      <c r="A1149" t="s">
        <v>2756</v>
      </c>
      <c r="B1149">
        <v>238.67</v>
      </c>
      <c r="C1149">
        <v>240.32</v>
      </c>
      <c r="D1149">
        <v>237.14</v>
      </c>
      <c r="E1149">
        <v>238.21</v>
      </c>
      <c r="F1149">
        <v>38758960</v>
      </c>
      <c r="G1149">
        <f>AVERAGE($E$1:E2909)</f>
        <v>137.26909559834954</v>
      </c>
      <c r="H1149">
        <f>_xlfn.STDEV.P($E$1:E2909)</f>
        <v>133.824214283711</v>
      </c>
    </row>
    <row r="1150" spans="1:8" x14ac:dyDescent="0.25">
      <c r="A1150" t="s">
        <v>2757</v>
      </c>
      <c r="B1150">
        <v>237</v>
      </c>
      <c r="C1150">
        <v>241.63</v>
      </c>
      <c r="D1150">
        <v>236.31</v>
      </c>
      <c r="E1150">
        <v>236.97</v>
      </c>
      <c r="F1150">
        <v>51008003</v>
      </c>
      <c r="G1150">
        <f>AVERAGE($E$1:E2910)</f>
        <v>137.22769336541782</v>
      </c>
      <c r="H1150">
        <f>_xlfn.STDEV.P($E$1:E2910)</f>
        <v>133.81983663959457</v>
      </c>
    </row>
    <row r="1151" spans="1:8" x14ac:dyDescent="0.25">
      <c r="A1151" t="s">
        <v>2758</v>
      </c>
      <c r="B1151">
        <v>239.67</v>
      </c>
      <c r="C1151">
        <v>240.88</v>
      </c>
      <c r="D1151">
        <v>233.67</v>
      </c>
      <c r="E1151">
        <v>236.58</v>
      </c>
      <c r="F1151">
        <v>64860818</v>
      </c>
      <c r="G1151">
        <f>AVERAGE($E$1:E2911)</f>
        <v>137.18624054982831</v>
      </c>
      <c r="H1151">
        <f>_xlfn.STDEV.P($E$1:E2911)</f>
        <v>133.81552022061851</v>
      </c>
    </row>
    <row r="1152" spans="1:8" x14ac:dyDescent="0.25">
      <c r="A1152" t="s">
        <v>2759</v>
      </c>
      <c r="B1152">
        <v>233.33</v>
      </c>
      <c r="C1152">
        <v>242.31</v>
      </c>
      <c r="D1152">
        <v>232.8</v>
      </c>
      <c r="E1152">
        <v>236.56</v>
      </c>
      <c r="F1152">
        <v>100847415</v>
      </c>
      <c r="G1152">
        <f>AVERAGE($E$1:E2912)</f>
        <v>137.14457574716607</v>
      </c>
      <c r="H1152">
        <f>_xlfn.STDEV.P($E$1:E2912)</f>
        <v>133.81141105512839</v>
      </c>
    </row>
    <row r="1153" spans="1:8" x14ac:dyDescent="0.25">
      <c r="A1153" t="s">
        <v>2760</v>
      </c>
      <c r="B1153">
        <v>223.92</v>
      </c>
      <c r="C1153">
        <v>232.51</v>
      </c>
      <c r="D1153">
        <v>223</v>
      </c>
      <c r="E1153">
        <v>229.07</v>
      </c>
      <c r="F1153">
        <v>88969323</v>
      </c>
      <c r="G1153">
        <f>AVERAGE($E$1:E2913)</f>
        <v>137.10293956043972</v>
      </c>
      <c r="H1153">
        <f>_xlfn.STDEV.P($E$1:E2913)</f>
        <v>133.80729162561835</v>
      </c>
    </row>
    <row r="1154" spans="1:8" x14ac:dyDescent="0.25">
      <c r="A1154" t="s">
        <v>2761</v>
      </c>
      <c r="B1154">
        <v>216.6</v>
      </c>
      <c r="C1154">
        <v>227.9</v>
      </c>
      <c r="D1154">
        <v>216.27</v>
      </c>
      <c r="E1154">
        <v>225.78</v>
      </c>
      <c r="F1154">
        <v>91184018</v>
      </c>
      <c r="G1154">
        <f>AVERAGE($E$1:E2914)</f>
        <v>137.06121180913163</v>
      </c>
      <c r="H1154">
        <f>_xlfn.STDEV.P($E$1:E2914)</f>
        <v>133.8032709110503</v>
      </c>
    </row>
    <row r="1155" spans="1:8" x14ac:dyDescent="0.25">
      <c r="A1155" t="s">
        <v>2762</v>
      </c>
      <c r="B1155">
        <v>215.66</v>
      </c>
      <c r="C1155">
        <v>218.32</v>
      </c>
      <c r="D1155">
        <v>213.13</v>
      </c>
      <c r="E1155">
        <v>215.66</v>
      </c>
      <c r="F1155">
        <v>48019853</v>
      </c>
      <c r="G1155">
        <f>AVERAGE($E$1:E2915)</f>
        <v>137.01928620453003</v>
      </c>
      <c r="H1155">
        <f>_xlfn.STDEV.P($E$1:E2915)</f>
        <v>133.79944601473085</v>
      </c>
    </row>
    <row r="1156" spans="1:8" x14ac:dyDescent="0.25">
      <c r="A1156" t="s">
        <v>2763</v>
      </c>
      <c r="B1156">
        <v>221.13</v>
      </c>
      <c r="C1156">
        <v>222.17</v>
      </c>
      <c r="D1156">
        <v>209.08</v>
      </c>
      <c r="E1156">
        <v>214.93</v>
      </c>
      <c r="F1156">
        <v>98439970</v>
      </c>
      <c r="G1156">
        <f>AVERAGE($E$1:E2916)</f>
        <v>136.97751629502591</v>
      </c>
      <c r="H1156">
        <f>_xlfn.STDEV.P($E$1:E2916)</f>
        <v>133.79549486247706</v>
      </c>
    </row>
    <row r="1157" spans="1:8" x14ac:dyDescent="0.25">
      <c r="A1157" t="s">
        <v>2764</v>
      </c>
      <c r="B1157">
        <v>216.99</v>
      </c>
      <c r="C1157">
        <v>222.73</v>
      </c>
      <c r="D1157">
        <v>215.7</v>
      </c>
      <c r="E1157">
        <v>219.21</v>
      </c>
      <c r="F1157">
        <v>76009762</v>
      </c>
      <c r="G1157">
        <f>AVERAGE($E$1:E2917)</f>
        <v>136.93568587105642</v>
      </c>
      <c r="H1157">
        <f>_xlfn.STDEV.P($E$1:E2917)</f>
        <v>133.79161445189135</v>
      </c>
    </row>
    <row r="1158" spans="1:8" x14ac:dyDescent="0.25">
      <c r="A1158" t="s">
        <v>2765</v>
      </c>
      <c r="B1158">
        <v>215.45</v>
      </c>
      <c r="C1158">
        <v>216.27</v>
      </c>
      <c r="D1158">
        <v>212.43</v>
      </c>
      <c r="E1158">
        <v>214.46</v>
      </c>
      <c r="F1158">
        <v>43814863</v>
      </c>
      <c r="G1158">
        <f>AVERAGE($E$1:E2918)</f>
        <v>136.89388069934881</v>
      </c>
      <c r="H1158">
        <f>_xlfn.STDEV.P($E$1:E2918)</f>
        <v>133.78772664759902</v>
      </c>
    </row>
    <row r="1159" spans="1:8" x14ac:dyDescent="0.25">
      <c r="A1159" t="s">
        <v>2766</v>
      </c>
      <c r="B1159">
        <v>218.81</v>
      </c>
      <c r="C1159">
        <v>220.72</v>
      </c>
      <c r="D1159">
        <v>214.87</v>
      </c>
      <c r="E1159">
        <v>216.42</v>
      </c>
      <c r="F1159">
        <v>45317237</v>
      </c>
      <c r="G1159">
        <f>AVERAGE($E$1:E2919)</f>
        <v>136.85207333790285</v>
      </c>
      <c r="H1159">
        <f>_xlfn.STDEV.P($E$1:E2919)</f>
        <v>133.7838564500999</v>
      </c>
    </row>
    <row r="1160" spans="1:8" x14ac:dyDescent="0.25">
      <c r="A1160" t="s">
        <v>2767</v>
      </c>
      <c r="B1160">
        <v>219.87</v>
      </c>
      <c r="C1160">
        <v>221.62</v>
      </c>
      <c r="D1160">
        <v>216.76</v>
      </c>
      <c r="E1160">
        <v>218.43</v>
      </c>
      <c r="F1160">
        <v>41860064</v>
      </c>
      <c r="G1160">
        <f>AVERAGE($E$1:E2920)</f>
        <v>136.81029462144588</v>
      </c>
      <c r="H1160">
        <f>_xlfn.STDEV.P($E$1:E2920)</f>
        <v>133.77997574075619</v>
      </c>
    </row>
    <row r="1161" spans="1:8" x14ac:dyDescent="0.25">
      <c r="A1161" t="s">
        <v>2768</v>
      </c>
      <c r="B1161">
        <v>217.33</v>
      </c>
      <c r="C1161">
        <v>220.8</v>
      </c>
      <c r="D1161">
        <v>213.5</v>
      </c>
      <c r="E1161">
        <v>220.17</v>
      </c>
      <c r="F1161">
        <v>46461435</v>
      </c>
      <c r="G1161">
        <f>AVERAGE($E$1:E2921)</f>
        <v>136.7685205479454</v>
      </c>
      <c r="H1161">
        <f>_xlfn.STDEV.P($E$1:E2921)</f>
        <v>133.77610638778916</v>
      </c>
    </row>
    <row r="1162" spans="1:8" x14ac:dyDescent="0.25">
      <c r="A1162" t="s">
        <v>2769</v>
      </c>
      <c r="B1162">
        <v>209.96</v>
      </c>
      <c r="C1162">
        <v>215.73</v>
      </c>
      <c r="D1162">
        <v>207.1</v>
      </c>
      <c r="E1162">
        <v>215.41</v>
      </c>
      <c r="F1162">
        <v>63891337</v>
      </c>
      <c r="G1162">
        <f>AVERAGE($E$1:E2922)</f>
        <v>136.72671003081155</v>
      </c>
      <c r="H1162">
        <f>_xlfn.STDEV.P($E$1:E2922)</f>
        <v>133.77228585862778</v>
      </c>
    </row>
    <row r="1163" spans="1:8" x14ac:dyDescent="0.25">
      <c r="A1163" t="s">
        <v>2770</v>
      </c>
      <c r="B1163">
        <v>218.23</v>
      </c>
      <c r="C1163">
        <v>218.9</v>
      </c>
      <c r="D1163">
        <v>214.07</v>
      </c>
      <c r="E1163">
        <v>214.74</v>
      </c>
      <c r="F1163">
        <v>49112961</v>
      </c>
      <c r="G1163">
        <f>AVERAGE($E$1:E2923)</f>
        <v>136.68494866529792</v>
      </c>
      <c r="H1163">
        <f>_xlfn.STDEV.P($E$1:E2923)</f>
        <v>133.76843605095723</v>
      </c>
    </row>
    <row r="1164" spans="1:8" x14ac:dyDescent="0.25">
      <c r="A1164" t="s">
        <v>2771</v>
      </c>
      <c r="B1164">
        <v>219.46</v>
      </c>
      <c r="C1164">
        <v>222.05</v>
      </c>
      <c r="D1164">
        <v>212.63</v>
      </c>
      <c r="E1164">
        <v>216.87</v>
      </c>
      <c r="F1164">
        <v>60628773</v>
      </c>
      <c r="G1164">
        <f>AVERAGE($E$1:E2924)</f>
        <v>136.64320561067416</v>
      </c>
      <c r="H1164">
        <f>_xlfn.STDEV.P($E$1:E2924)</f>
        <v>133.76458509976393</v>
      </c>
    </row>
    <row r="1165" spans="1:8" x14ac:dyDescent="0.25">
      <c r="A1165" t="s">
        <v>2772</v>
      </c>
      <c r="B1165">
        <v>223.58</v>
      </c>
      <c r="C1165">
        <v>226.2</v>
      </c>
      <c r="D1165">
        <v>217.61</v>
      </c>
      <c r="E1165">
        <v>217.79</v>
      </c>
      <c r="F1165">
        <v>64923635</v>
      </c>
      <c r="G1165">
        <f>AVERAGE($E$1:E2925)</f>
        <v>136.60138508891947</v>
      </c>
      <c r="H1165">
        <f>_xlfn.STDEV.P($E$1:E2925)</f>
        <v>133.76082042438878</v>
      </c>
    </row>
    <row r="1166" spans="1:8" x14ac:dyDescent="0.25">
      <c r="A1166" t="s">
        <v>2773</v>
      </c>
      <c r="B1166">
        <v>228.77</v>
      </c>
      <c r="C1166">
        <v>231.09</v>
      </c>
      <c r="D1166">
        <v>222.1</v>
      </c>
      <c r="E1166">
        <v>222.85</v>
      </c>
      <c r="F1166">
        <v>62898336</v>
      </c>
      <c r="G1166">
        <f>AVERAGE($E$1:E2926)</f>
        <v>136.55963418803435</v>
      </c>
      <c r="H1166">
        <f>_xlfn.STDEV.P($E$1:E2926)</f>
        <v>133.75700769271504</v>
      </c>
    </row>
    <row r="1167" spans="1:8" x14ac:dyDescent="0.25">
      <c r="A1167" t="s">
        <v>2774</v>
      </c>
      <c r="B1167">
        <v>220.73</v>
      </c>
      <c r="C1167">
        <v>229.08</v>
      </c>
      <c r="D1167">
        <v>220.72</v>
      </c>
      <c r="E1167">
        <v>228.57</v>
      </c>
      <c r="F1167">
        <v>77781198</v>
      </c>
      <c r="G1167">
        <f>AVERAGE($E$1:E2927)</f>
        <v>136.51796650717722</v>
      </c>
      <c r="H1167">
        <f>_xlfn.STDEV.P($E$1:E2927)</f>
        <v>133.75313457950489</v>
      </c>
    </row>
    <row r="1168" spans="1:8" x14ac:dyDescent="0.25">
      <c r="A1168" t="s">
        <v>2775</v>
      </c>
      <c r="B1168">
        <v>217.73</v>
      </c>
      <c r="C1168">
        <v>219.64</v>
      </c>
      <c r="D1168">
        <v>214.9</v>
      </c>
      <c r="E1168">
        <v>218.98</v>
      </c>
      <c r="F1168">
        <v>54421710</v>
      </c>
      <c r="G1168">
        <f>AVERAGE($E$1:E2928)</f>
        <v>136.476487871541</v>
      </c>
      <c r="H1168">
        <f>_xlfn.STDEV.P($E$1:E2928)</f>
        <v>133.74910504321835</v>
      </c>
    </row>
    <row r="1169" spans="1:8" x14ac:dyDescent="0.25">
      <c r="A1169" t="s">
        <v>2776</v>
      </c>
      <c r="B1169">
        <v>209.46</v>
      </c>
      <c r="C1169">
        <v>218.14</v>
      </c>
      <c r="D1169">
        <v>206.82</v>
      </c>
      <c r="E1169">
        <v>217.6</v>
      </c>
      <c r="F1169">
        <v>68320031</v>
      </c>
      <c r="G1169">
        <f>AVERAGE($E$1:E2929)</f>
        <v>136.43484289617504</v>
      </c>
      <c r="H1169">
        <f>_xlfn.STDEV.P($E$1:E2929)</f>
        <v>133.74524229616796</v>
      </c>
    </row>
    <row r="1170" spans="1:8" x14ac:dyDescent="0.25">
      <c r="A1170" t="s">
        <v>2777</v>
      </c>
      <c r="B1170">
        <v>221.42</v>
      </c>
      <c r="C1170">
        <v>221.9</v>
      </c>
      <c r="D1170">
        <v>212.77</v>
      </c>
      <c r="E1170">
        <v>214.88</v>
      </c>
      <c r="F1170">
        <v>56375942</v>
      </c>
      <c r="G1170">
        <f>AVERAGE($E$1:E2930)</f>
        <v>136.39325708432929</v>
      </c>
      <c r="H1170">
        <f>_xlfn.STDEV.P($E$1:E2930)</f>
        <v>133.74134113537295</v>
      </c>
    </row>
    <row r="1171" spans="1:8" x14ac:dyDescent="0.25">
      <c r="A1171" t="s">
        <v>2778</v>
      </c>
      <c r="B1171">
        <v>227.24</v>
      </c>
      <c r="C1171">
        <v>228</v>
      </c>
      <c r="D1171">
        <v>217.13</v>
      </c>
      <c r="E1171">
        <v>219.86</v>
      </c>
      <c r="F1171">
        <v>69853414</v>
      </c>
      <c r="G1171">
        <f>AVERAGE($E$1:E2931)</f>
        <v>136.35178156996605</v>
      </c>
      <c r="H1171">
        <f>_xlfn.STDEV.P($E$1:E2931)</f>
        <v>133.73735512744679</v>
      </c>
    </row>
    <row r="1172" spans="1:8" x14ac:dyDescent="0.25">
      <c r="A1172" t="s">
        <v>2779</v>
      </c>
      <c r="B1172">
        <v>226.33</v>
      </c>
      <c r="C1172">
        <v>233.33</v>
      </c>
      <c r="D1172">
        <v>224.42</v>
      </c>
      <c r="E1172">
        <v>226.3</v>
      </c>
      <c r="F1172">
        <v>81292192</v>
      </c>
      <c r="G1172">
        <f>AVERAGE($E$1:E2932)</f>
        <v>136.31024223814413</v>
      </c>
      <c r="H1172">
        <f>_xlfn.STDEV.P($E$1:E2932)</f>
        <v>133.73344261478616</v>
      </c>
    </row>
    <row r="1173" spans="1:8" x14ac:dyDescent="0.25">
      <c r="A1173" t="s">
        <v>2780</v>
      </c>
      <c r="B1173">
        <v>227.97</v>
      </c>
      <c r="C1173">
        <v>229.33</v>
      </c>
      <c r="D1173">
        <v>224.27</v>
      </c>
      <c r="E1173">
        <v>225.97</v>
      </c>
      <c r="F1173">
        <v>55903618</v>
      </c>
      <c r="G1173">
        <f>AVERAGE($E$1:E2933)</f>
        <v>136.26881309686237</v>
      </c>
      <c r="H1173">
        <f>_xlfn.STDEV.P($E$1:E2933)</f>
        <v>133.72944536716432</v>
      </c>
    </row>
    <row r="1174" spans="1:8" x14ac:dyDescent="0.25">
      <c r="A1174" t="s">
        <v>2781</v>
      </c>
      <c r="B1174">
        <v>226.59</v>
      </c>
      <c r="C1174">
        <v>230.94</v>
      </c>
      <c r="D1174">
        <v>226.05</v>
      </c>
      <c r="E1174">
        <v>226.57</v>
      </c>
      <c r="F1174">
        <v>56774636</v>
      </c>
      <c r="G1174">
        <f>AVERAGE($E$1:E2934)</f>
        <v>136.22756222298005</v>
      </c>
      <c r="H1174">
        <f>_xlfn.STDEV.P($E$1:E2934)</f>
        <v>133.72530197470914</v>
      </c>
    </row>
    <row r="1175" spans="1:8" x14ac:dyDescent="0.25">
      <c r="A1175" t="s">
        <v>2782</v>
      </c>
      <c r="B1175">
        <v>228.22</v>
      </c>
      <c r="C1175">
        <v>229.17</v>
      </c>
      <c r="D1175">
        <v>225.3</v>
      </c>
      <c r="E1175">
        <v>226.92</v>
      </c>
      <c r="F1175">
        <v>52143987</v>
      </c>
      <c r="G1175">
        <f>AVERAGE($E$1:E2935)</f>
        <v>136.18634287661914</v>
      </c>
      <c r="H1175">
        <f>_xlfn.STDEV.P($E$1:E2935)</f>
        <v>133.72114548459979</v>
      </c>
    </row>
    <row r="1176" spans="1:8" x14ac:dyDescent="0.25">
      <c r="A1176" t="s">
        <v>2783</v>
      </c>
      <c r="B1176">
        <v>223.88</v>
      </c>
      <c r="C1176">
        <v>231.57</v>
      </c>
      <c r="D1176">
        <v>223.44</v>
      </c>
      <c r="E1176">
        <v>229.57</v>
      </c>
      <c r="F1176">
        <v>64884548</v>
      </c>
      <c r="G1176">
        <f>AVERAGE($E$1:E2936)</f>
        <v>136.14538671209556</v>
      </c>
      <c r="H1176">
        <f>_xlfn.STDEV.P($E$1:E2936)</f>
        <v>133.71676713000113</v>
      </c>
    </row>
    <row r="1177" spans="1:8" x14ac:dyDescent="0.25">
      <c r="A1177" t="s">
        <v>2784</v>
      </c>
      <c r="B1177">
        <v>229.86</v>
      </c>
      <c r="C1177">
        <v>231.27</v>
      </c>
      <c r="D1177">
        <v>222.9</v>
      </c>
      <c r="E1177">
        <v>223.96</v>
      </c>
      <c r="F1177">
        <v>97490235</v>
      </c>
      <c r="G1177">
        <f>AVERAGE($E$1:E2937)</f>
        <v>136.10446525885575</v>
      </c>
      <c r="H1177">
        <f>_xlfn.STDEV.P($E$1:E2937)</f>
        <v>133.71237296339348</v>
      </c>
    </row>
    <row r="1178" spans="1:8" x14ac:dyDescent="0.25">
      <c r="A1178" t="s">
        <v>2785</v>
      </c>
      <c r="B1178">
        <v>225</v>
      </c>
      <c r="C1178">
        <v>232.54</v>
      </c>
      <c r="D1178">
        <v>222.54</v>
      </c>
      <c r="E1178">
        <v>226.61</v>
      </c>
      <c r="F1178">
        <v>137947305</v>
      </c>
      <c r="G1178">
        <f>AVERAGE($E$1:E2938)</f>
        <v>136.0635512427649</v>
      </c>
      <c r="H1178">
        <f>_xlfn.STDEV.P($E$1:E2938)</f>
        <v>133.70798748243232</v>
      </c>
    </row>
    <row r="1179" spans="1:8" x14ac:dyDescent="0.25">
      <c r="A1179" t="s">
        <v>2786</v>
      </c>
      <c r="B1179">
        <v>210.67</v>
      </c>
      <c r="C1179">
        <v>219.07</v>
      </c>
      <c r="D1179">
        <v>210.01</v>
      </c>
      <c r="E1179">
        <v>218.86</v>
      </c>
      <c r="F1179">
        <v>93297784</v>
      </c>
      <c r="G1179">
        <f>AVERAGE($E$1:E2939)</f>
        <v>136.02258679373742</v>
      </c>
      <c r="H1179">
        <f>_xlfn.STDEV.P($E$1:E2939)</f>
        <v>133.70366271267383</v>
      </c>
    </row>
    <row r="1180" spans="1:8" x14ac:dyDescent="0.25">
      <c r="A1180" t="s">
        <v>2787</v>
      </c>
      <c r="B1180">
        <v>206.08</v>
      </c>
      <c r="C1180">
        <v>209.52</v>
      </c>
      <c r="D1180">
        <v>205.17</v>
      </c>
      <c r="E1180">
        <v>207.9</v>
      </c>
      <c r="F1180">
        <v>57476733</v>
      </c>
      <c r="G1180">
        <f>AVERAGE($E$1:E2940)</f>
        <v>135.98167744130674</v>
      </c>
      <c r="H1180">
        <f>_xlfn.STDEV.P($E$1:E2940)</f>
        <v>133.69930372956898</v>
      </c>
    </row>
    <row r="1181" spans="1:8" x14ac:dyDescent="0.25">
      <c r="A1181" t="s">
        <v>2788</v>
      </c>
      <c r="B1181">
        <v>208.16</v>
      </c>
      <c r="C1181">
        <v>210.46</v>
      </c>
      <c r="D1181">
        <v>202.96</v>
      </c>
      <c r="E1181">
        <v>206.94</v>
      </c>
      <c r="F1181">
        <v>74438286</v>
      </c>
      <c r="G1181">
        <f>AVERAGE($E$1:E2941)</f>
        <v>135.94069727891173</v>
      </c>
      <c r="H1181">
        <f>_xlfn.STDEV.P($E$1:E2941)</f>
        <v>133.69502381826192</v>
      </c>
    </row>
    <row r="1182" spans="1:8" x14ac:dyDescent="0.25">
      <c r="A1182" t="s">
        <v>2789</v>
      </c>
      <c r="B1182">
        <v>204.46</v>
      </c>
      <c r="C1182">
        <v>209.45</v>
      </c>
      <c r="D1182">
        <v>203.93</v>
      </c>
      <c r="E1182">
        <v>207.77</v>
      </c>
      <c r="F1182">
        <v>73682807</v>
      </c>
      <c r="G1182">
        <f>AVERAGE($E$1:E2942)</f>
        <v>135.89985039102362</v>
      </c>
      <c r="H1182">
        <f>_xlfn.STDEV.P($E$1:E2942)</f>
        <v>133.69063932664974</v>
      </c>
    </row>
    <row r="1183" spans="1:8" x14ac:dyDescent="0.25">
      <c r="A1183" t="s">
        <v>2790</v>
      </c>
      <c r="B1183">
        <v>200.63</v>
      </c>
      <c r="C1183">
        <v>207.16</v>
      </c>
      <c r="D1183">
        <v>200.45</v>
      </c>
      <c r="E1183">
        <v>205.53</v>
      </c>
      <c r="F1183">
        <v>68104121</v>
      </c>
      <c r="G1183">
        <f>AVERAGE($E$1:E2943)</f>
        <v>135.85886131883089</v>
      </c>
      <c r="H1183">
        <f>_xlfn.STDEV.P($E$1:E2943)</f>
        <v>133.68639813759663</v>
      </c>
    </row>
    <row r="1184" spans="1:8" x14ac:dyDescent="0.25">
      <c r="A1184" t="s">
        <v>2791</v>
      </c>
      <c r="B1184">
        <v>199.18</v>
      </c>
      <c r="C1184">
        <v>202.83</v>
      </c>
      <c r="D1184">
        <v>197.83</v>
      </c>
      <c r="E1184">
        <v>201.62</v>
      </c>
      <c r="F1184">
        <v>66432462</v>
      </c>
      <c r="G1184">
        <f>AVERAGE($E$1:E2944)</f>
        <v>135.81785932721729</v>
      </c>
      <c r="H1184">
        <f>_xlfn.STDEV.P($E$1:E2944)</f>
        <v>133.68218391595397</v>
      </c>
    </row>
    <row r="1185" spans="1:8" x14ac:dyDescent="0.25">
      <c r="A1185" t="s">
        <v>2792</v>
      </c>
      <c r="B1185">
        <v>205.56</v>
      </c>
      <c r="C1185">
        <v>205.6</v>
      </c>
      <c r="D1185">
        <v>199.41</v>
      </c>
      <c r="E1185">
        <v>199.79</v>
      </c>
      <c r="F1185">
        <v>53292506</v>
      </c>
      <c r="G1185">
        <f>AVERAGE($E$1:E2945)</f>
        <v>135.7768682065219</v>
      </c>
      <c r="H1185">
        <f>_xlfn.STDEV.P($E$1:E2945)</f>
        <v>133.67797518476652</v>
      </c>
    </row>
    <row r="1186" spans="1:8" x14ac:dyDescent="0.25">
      <c r="A1186" t="s">
        <v>2793</v>
      </c>
      <c r="B1186">
        <v>204.08</v>
      </c>
      <c r="C1186">
        <v>208.5</v>
      </c>
      <c r="D1186">
        <v>203.06</v>
      </c>
      <c r="E1186">
        <v>205.9</v>
      </c>
      <c r="F1186">
        <v>61272004</v>
      </c>
      <c r="G1186">
        <f>AVERAGE($E$1:E2946)</f>
        <v>135.73600679117166</v>
      </c>
      <c r="H1186">
        <f>_xlfn.STDEV.P($E$1:E2946)</f>
        <v>133.67366483506802</v>
      </c>
    </row>
    <row r="1187" spans="1:8" x14ac:dyDescent="0.25">
      <c r="A1187" t="s">
        <v>2794</v>
      </c>
      <c r="B1187">
        <v>203.41</v>
      </c>
      <c r="C1187">
        <v>204.19</v>
      </c>
      <c r="D1187">
        <v>200.51</v>
      </c>
      <c r="E1187">
        <v>203.3</v>
      </c>
      <c r="F1187">
        <v>48615951</v>
      </c>
      <c r="G1187">
        <f>AVERAGE($E$1:E2947)</f>
        <v>135.69501357773268</v>
      </c>
      <c r="H1187">
        <f>_xlfn.STDEV.P($E$1:E2947)</f>
        <v>133.66948860298743</v>
      </c>
    </row>
    <row r="1188" spans="1:8" x14ac:dyDescent="0.25">
      <c r="A1188" t="s">
        <v>2795</v>
      </c>
      <c r="B1188">
        <v>201.29</v>
      </c>
      <c r="C1188">
        <v>205.53</v>
      </c>
      <c r="D1188">
        <v>200.17</v>
      </c>
      <c r="E1188">
        <v>203.37</v>
      </c>
      <c r="F1188">
        <v>71758896</v>
      </c>
      <c r="G1188">
        <f>AVERAGE($E$1:E2948)</f>
        <v>135.65363759755701</v>
      </c>
      <c r="H1188">
        <f>_xlfn.STDEV.P($E$1:E2948)</f>
        <v>133.66567508462322</v>
      </c>
    </row>
    <row r="1189" spans="1:8" x14ac:dyDescent="0.25">
      <c r="A1189" t="s">
        <v>2796</v>
      </c>
      <c r="B1189">
        <v>200.72</v>
      </c>
      <c r="C1189">
        <v>203.93</v>
      </c>
      <c r="D1189">
        <v>199.21</v>
      </c>
      <c r="E1189">
        <v>199.59</v>
      </c>
      <c r="F1189">
        <v>49753756</v>
      </c>
      <c r="G1189">
        <f>AVERAGE($E$1:E2949)</f>
        <v>135.61222523744928</v>
      </c>
      <c r="H1189">
        <f>_xlfn.STDEV.P($E$1:E2949)</f>
        <v>133.661910051354</v>
      </c>
    </row>
    <row r="1190" spans="1:8" x14ac:dyDescent="0.25">
      <c r="A1190" t="s">
        <v>2797</v>
      </c>
      <c r="B1190">
        <v>207.67</v>
      </c>
      <c r="C1190">
        <v>207.7</v>
      </c>
      <c r="D1190">
        <v>198.5</v>
      </c>
      <c r="E1190">
        <v>201.2</v>
      </c>
      <c r="F1190">
        <v>78160305</v>
      </c>
      <c r="G1190">
        <f>AVERAGE($E$1:E2950)</f>
        <v>135.57086130891844</v>
      </c>
      <c r="H1190">
        <f>_xlfn.STDEV.P($E$1:E2950)</f>
        <v>133.65811608069154</v>
      </c>
    </row>
    <row r="1191" spans="1:8" x14ac:dyDescent="0.25">
      <c r="A1191" t="s">
        <v>2798</v>
      </c>
      <c r="B1191">
        <v>197.27</v>
      </c>
      <c r="C1191">
        <v>203.33</v>
      </c>
      <c r="D1191">
        <v>194.29</v>
      </c>
      <c r="E1191">
        <v>201.71</v>
      </c>
      <c r="F1191">
        <v>67631110</v>
      </c>
      <c r="G1191">
        <f>AVERAGE($E$1:E2951)</f>
        <v>135.52947796610187</v>
      </c>
      <c r="H1191">
        <f>_xlfn.STDEV.P($E$1:E2951)</f>
        <v>133.65435509475697</v>
      </c>
    </row>
    <row r="1192" spans="1:8" x14ac:dyDescent="0.25">
      <c r="A1192" t="s">
        <v>2799</v>
      </c>
      <c r="B1192">
        <v>193.24</v>
      </c>
      <c r="C1192">
        <v>200.2</v>
      </c>
      <c r="D1192">
        <v>192.4</v>
      </c>
      <c r="E1192">
        <v>199.68</v>
      </c>
      <c r="F1192">
        <v>72110769</v>
      </c>
      <c r="G1192">
        <f>AVERAGE($E$1:E2952)</f>
        <v>135.48819044391749</v>
      </c>
      <c r="H1192">
        <f>_xlfn.STDEV.P($E$1:E2952)</f>
        <v>133.65052193716144</v>
      </c>
    </row>
    <row r="1193" spans="1:8" x14ac:dyDescent="0.25">
      <c r="A1193" t="s">
        <v>2800</v>
      </c>
      <c r="B1193">
        <v>200.6</v>
      </c>
      <c r="C1193">
        <v>201.52</v>
      </c>
      <c r="D1193">
        <v>190.41</v>
      </c>
      <c r="E1193">
        <v>190.95</v>
      </c>
      <c r="F1193">
        <v>90335761</v>
      </c>
      <c r="G1193">
        <f>AVERAGE($E$1:E2953)</f>
        <v>135.44699525745276</v>
      </c>
      <c r="H1193">
        <f>_xlfn.STDEV.P($E$1:E2953)</f>
        <v>133.64661993330131</v>
      </c>
    </row>
    <row r="1194" spans="1:8" x14ac:dyDescent="0.25">
      <c r="A1194" t="s">
        <v>2801</v>
      </c>
      <c r="B1194">
        <v>206.71</v>
      </c>
      <c r="C1194">
        <v>207.79</v>
      </c>
      <c r="D1194">
        <v>199.71</v>
      </c>
      <c r="E1194">
        <v>201.71</v>
      </c>
      <c r="F1194">
        <v>69908404</v>
      </c>
      <c r="G1194">
        <f>AVERAGE($E$1:E2954)</f>
        <v>135.40579749407399</v>
      </c>
      <c r="H1194">
        <f>_xlfn.STDEV.P($E$1:E2954)</f>
        <v>133.64273549736316</v>
      </c>
    </row>
    <row r="1195" spans="1:8" x14ac:dyDescent="0.25">
      <c r="A1195" t="s">
        <v>2802</v>
      </c>
      <c r="B1195">
        <v>209.27</v>
      </c>
      <c r="C1195">
        <v>211.27</v>
      </c>
      <c r="D1195">
        <v>206.85</v>
      </c>
      <c r="E1195">
        <v>207.97</v>
      </c>
      <c r="F1195">
        <v>54254730</v>
      </c>
      <c r="G1195">
        <f>AVERAGE($E$1:E2955)</f>
        <v>135.36456330399474</v>
      </c>
      <c r="H1195">
        <f>_xlfn.STDEV.P($E$1:E2955)</f>
        <v>133.63889944998849</v>
      </c>
    </row>
    <row r="1196" spans="1:8" x14ac:dyDescent="0.25">
      <c r="A1196" t="s">
        <v>2803</v>
      </c>
      <c r="B1196">
        <v>209.5</v>
      </c>
      <c r="C1196">
        <v>211.86</v>
      </c>
      <c r="D1196">
        <v>207.46</v>
      </c>
      <c r="E1196">
        <v>208.41</v>
      </c>
      <c r="F1196">
        <v>68211188</v>
      </c>
      <c r="G1196">
        <f>AVERAGE($E$1:E2956)</f>
        <v>135.32337732656529</v>
      </c>
      <c r="H1196">
        <f>_xlfn.STDEV.P($E$1:E2956)</f>
        <v>133.63503468854265</v>
      </c>
    </row>
    <row r="1197" spans="1:8" x14ac:dyDescent="0.25">
      <c r="A1197" t="s">
        <v>2804</v>
      </c>
      <c r="B1197">
        <v>206.75</v>
      </c>
      <c r="C1197">
        <v>210.38</v>
      </c>
      <c r="D1197">
        <v>205.4</v>
      </c>
      <c r="E1197">
        <v>210.28</v>
      </c>
      <c r="F1197">
        <v>79111858</v>
      </c>
      <c r="G1197">
        <f>AVERAGE($E$1:E2957)</f>
        <v>135.28221583220582</v>
      </c>
      <c r="H1197">
        <f>_xlfn.STDEV.P($E$1:E2957)</f>
        <v>133.63116282845806</v>
      </c>
    </row>
    <row r="1198" spans="1:8" x14ac:dyDescent="0.25">
      <c r="A1198" t="s">
        <v>2805</v>
      </c>
      <c r="B1198">
        <v>202.52</v>
      </c>
      <c r="C1198">
        <v>208.72</v>
      </c>
      <c r="D1198">
        <v>200.5</v>
      </c>
      <c r="E1198">
        <v>206.38</v>
      </c>
      <c r="F1198">
        <v>85918017</v>
      </c>
      <c r="G1198">
        <f>AVERAGE($E$1:E2958)</f>
        <v>135.24114981400081</v>
      </c>
      <c r="H1198">
        <f>_xlfn.STDEV.P($E$1:E2958)</f>
        <v>133.62721931552338</v>
      </c>
    </row>
    <row r="1199" spans="1:8" x14ac:dyDescent="0.25">
      <c r="A1199" t="s">
        <v>2806</v>
      </c>
      <c r="B1199">
        <v>202.44</v>
      </c>
      <c r="C1199">
        <v>204.66</v>
      </c>
      <c r="D1199">
        <v>198.57</v>
      </c>
      <c r="E1199">
        <v>201.56</v>
      </c>
      <c r="F1199">
        <v>84017872</v>
      </c>
      <c r="G1199">
        <f>AVERAGE($E$1:E2959)</f>
        <v>135.20016903313063</v>
      </c>
      <c r="H1199">
        <f>_xlfn.STDEV.P($E$1:E2959)</f>
        <v>133.62321358871546</v>
      </c>
    </row>
    <row r="1200" spans="1:8" x14ac:dyDescent="0.25">
      <c r="A1200" t="s">
        <v>2807</v>
      </c>
      <c r="B1200">
        <v>193.87</v>
      </c>
      <c r="C1200">
        <v>204.83</v>
      </c>
      <c r="D1200">
        <v>191.22</v>
      </c>
      <c r="E1200">
        <v>202.15</v>
      </c>
      <c r="F1200">
        <v>103674378</v>
      </c>
      <c r="G1200">
        <f>AVERAGE($E$1:E2960)</f>
        <v>135.15921595133506</v>
      </c>
      <c r="H1200">
        <f>_xlfn.STDEV.P($E$1:E2960)</f>
        <v>133.61919789343449</v>
      </c>
    </row>
    <row r="1201" spans="1:8" x14ac:dyDescent="0.25">
      <c r="A1201" t="s">
        <v>2808</v>
      </c>
      <c r="B1201">
        <v>198.7</v>
      </c>
      <c r="C1201">
        <v>198.89</v>
      </c>
      <c r="D1201">
        <v>193.33</v>
      </c>
      <c r="E1201">
        <v>193.63</v>
      </c>
      <c r="F1201">
        <v>78091881</v>
      </c>
      <c r="G1201">
        <f>AVERAGE($E$1:E2961)</f>
        <v>135.11831756756771</v>
      </c>
      <c r="H1201">
        <f>_xlfn.STDEV.P($E$1:E2961)</f>
        <v>133.61514776439822</v>
      </c>
    </row>
    <row r="1202" spans="1:8" x14ac:dyDescent="0.25">
      <c r="A1202" t="s">
        <v>2809</v>
      </c>
      <c r="B1202">
        <v>191.67</v>
      </c>
      <c r="C1202">
        <v>196.28</v>
      </c>
      <c r="D1202">
        <v>190.36</v>
      </c>
      <c r="E1202">
        <v>195.59</v>
      </c>
      <c r="F1202">
        <v>92463453</v>
      </c>
      <c r="G1202">
        <f>AVERAGE($E$1:E2962)</f>
        <v>135.07735224586304</v>
      </c>
      <c r="H1202">
        <f>_xlfn.STDEV.P($E$1:E2962)</f>
        <v>133.61117346231066</v>
      </c>
    </row>
    <row r="1203" spans="1:8" x14ac:dyDescent="0.25">
      <c r="A1203" t="s">
        <v>2810</v>
      </c>
      <c r="B1203">
        <v>184.18</v>
      </c>
      <c r="C1203">
        <v>188.74</v>
      </c>
      <c r="D1203">
        <v>182.33</v>
      </c>
      <c r="E1203">
        <v>187.82</v>
      </c>
      <c r="F1203">
        <v>118735318</v>
      </c>
      <c r="G1203">
        <f>AVERAGE($E$1:E2963)</f>
        <v>135.03636056718449</v>
      </c>
      <c r="H1203">
        <f>_xlfn.STDEV.P($E$1:E2963)</f>
        <v>133.60723821825806</v>
      </c>
    </row>
    <row r="1204" spans="1:8" x14ac:dyDescent="0.25">
      <c r="A1204" t="s">
        <v>2811</v>
      </c>
      <c r="B1204">
        <v>189.33</v>
      </c>
      <c r="C1204">
        <v>198.75</v>
      </c>
      <c r="D1204">
        <v>187.79</v>
      </c>
      <c r="E1204">
        <v>192.62</v>
      </c>
      <c r="F1204">
        <v>110491813</v>
      </c>
      <c r="G1204">
        <f>AVERAGE($E$1:E2964)</f>
        <v>134.9952750590619</v>
      </c>
      <c r="H1204">
        <f>_xlfn.STDEV.P($E$1:E2964)</f>
        <v>133.60340345616044</v>
      </c>
    </row>
    <row r="1205" spans="1:8" x14ac:dyDescent="0.25">
      <c r="A1205" t="s">
        <v>2812</v>
      </c>
      <c r="B1205">
        <v>191.85</v>
      </c>
      <c r="C1205">
        <v>196.58</v>
      </c>
      <c r="D1205">
        <v>187.07</v>
      </c>
      <c r="E1205">
        <v>192.28</v>
      </c>
      <c r="F1205">
        <v>96743510</v>
      </c>
      <c r="G1205">
        <f>AVERAGE($E$1:E2965)</f>
        <v>134.95412280701768</v>
      </c>
      <c r="H1205">
        <f>_xlfn.STDEV.P($E$1:E2965)</f>
        <v>133.59964466896849</v>
      </c>
    </row>
    <row r="1206" spans="1:8" x14ac:dyDescent="0.25">
      <c r="A1206" t="s">
        <v>2813</v>
      </c>
      <c r="B1206">
        <v>194.47</v>
      </c>
      <c r="C1206">
        <v>197.62</v>
      </c>
      <c r="D1206">
        <v>190.15</v>
      </c>
      <c r="E1206">
        <v>196.58</v>
      </c>
      <c r="F1206">
        <v>100112681</v>
      </c>
      <c r="G1206">
        <f>AVERAGE($E$1:E2966)</f>
        <v>134.91301517706592</v>
      </c>
      <c r="H1206">
        <f>_xlfn.STDEV.P($E$1:E2966)</f>
        <v>133.59586026500827</v>
      </c>
    </row>
    <row r="1207" spans="1:8" x14ac:dyDescent="0.25">
      <c r="A1207" t="s">
        <v>2814</v>
      </c>
      <c r="B1207">
        <v>200.51</v>
      </c>
      <c r="C1207">
        <v>202.15</v>
      </c>
      <c r="D1207">
        <v>186.55</v>
      </c>
      <c r="E1207">
        <v>190.56</v>
      </c>
      <c r="F1207">
        <v>132554904</v>
      </c>
      <c r="G1207">
        <f>AVERAGE($E$1:E2967)</f>
        <v>134.87183412002713</v>
      </c>
      <c r="H1207">
        <f>_xlfn.STDEV.P($E$1:E2967)</f>
        <v>133.59215800255043</v>
      </c>
    </row>
    <row r="1208" spans="1:8" x14ac:dyDescent="0.25">
      <c r="A1208" t="s">
        <v>2815</v>
      </c>
      <c r="B1208">
        <v>200.83</v>
      </c>
      <c r="C1208">
        <v>206.8</v>
      </c>
      <c r="D1208">
        <v>195.59</v>
      </c>
      <c r="E1208">
        <v>196.63</v>
      </c>
      <c r="F1208">
        <v>101471050</v>
      </c>
      <c r="G1208">
        <f>AVERAGE($E$1:E2968)</f>
        <v>134.83061341422328</v>
      </c>
      <c r="H1208">
        <f>_xlfn.STDEV.P($E$1:E2968)</f>
        <v>133.58850709297036</v>
      </c>
    </row>
    <row r="1209" spans="1:8" x14ac:dyDescent="0.25">
      <c r="A1209" t="s">
        <v>2816</v>
      </c>
      <c r="B1209">
        <v>199.75</v>
      </c>
      <c r="C1209">
        <v>209.03</v>
      </c>
      <c r="D1209">
        <v>198.53</v>
      </c>
      <c r="E1209">
        <v>205.73</v>
      </c>
      <c r="F1209">
        <v>139511839</v>
      </c>
      <c r="G1209">
        <f>AVERAGE($E$1:E2969)</f>
        <v>134.78946765498668</v>
      </c>
      <c r="H1209">
        <f>_xlfn.STDEV.P($E$1:E2969)</f>
        <v>133.5848027052489</v>
      </c>
    </row>
    <row r="1210" spans="1:8" x14ac:dyDescent="0.25">
      <c r="A1210" t="s">
        <v>2817</v>
      </c>
      <c r="B1210">
        <v>221.63</v>
      </c>
      <c r="C1210">
        <v>221.68</v>
      </c>
      <c r="D1210">
        <v>209.2</v>
      </c>
      <c r="E1210">
        <v>209.68</v>
      </c>
      <c r="F1210">
        <v>94177352</v>
      </c>
      <c r="G1210">
        <f>AVERAGE($E$1:E2970)</f>
        <v>134.74833950825209</v>
      </c>
      <c r="H1210">
        <f>_xlfn.STDEV.P($E$1:E2970)</f>
        <v>133.58109728175748</v>
      </c>
    </row>
    <row r="1211" spans="1:8" x14ac:dyDescent="0.25">
      <c r="A1211" t="s">
        <v>2818</v>
      </c>
      <c r="B1211">
        <v>221.93</v>
      </c>
      <c r="C1211">
        <v>230</v>
      </c>
      <c r="D1211">
        <v>220.07</v>
      </c>
      <c r="E1211">
        <v>224.12</v>
      </c>
      <c r="F1211">
        <v>70407577</v>
      </c>
      <c r="G1211">
        <f>AVERAGE($E$1:E2971)</f>
        <v>134.70711447811465</v>
      </c>
      <c r="H1211">
        <f>_xlfn.STDEV.P($E$1:E2971)</f>
        <v>133.57749557982279</v>
      </c>
    </row>
    <row r="1212" spans="1:8" x14ac:dyDescent="0.25">
      <c r="A1212" t="s">
        <v>2819</v>
      </c>
      <c r="B1212">
        <v>226.92</v>
      </c>
      <c r="C1212">
        <v>227.01</v>
      </c>
      <c r="D1212">
        <v>216.67</v>
      </c>
      <c r="E1212">
        <v>221.18</v>
      </c>
      <c r="F1212">
        <v>83353944</v>
      </c>
      <c r="G1212">
        <f>AVERAGE($E$1:E2972)</f>
        <v>134.66586334567504</v>
      </c>
      <c r="H1212">
        <f>_xlfn.STDEV.P($E$1:E2972)</f>
        <v>133.57393285829713</v>
      </c>
    </row>
    <row r="1213" spans="1:8" x14ac:dyDescent="0.25">
      <c r="A1213" t="s">
        <v>2820</v>
      </c>
      <c r="B1213">
        <v>227.02</v>
      </c>
      <c r="C1213">
        <v>228.43</v>
      </c>
      <c r="D1213">
        <v>222.45</v>
      </c>
      <c r="E1213">
        <v>223.65</v>
      </c>
      <c r="F1213">
        <v>65705741</v>
      </c>
      <c r="G1213">
        <f>AVERAGE($E$1:E2973)</f>
        <v>134.62455921938104</v>
      </c>
      <c r="H1213">
        <f>_xlfn.STDEV.P($E$1:E2973)</f>
        <v>133.57043383042654</v>
      </c>
    </row>
    <row r="1214" spans="1:8" x14ac:dyDescent="0.25">
      <c r="A1214" t="s">
        <v>2821</v>
      </c>
      <c r="B1214">
        <v>226.31</v>
      </c>
      <c r="C1214">
        <v>227.82</v>
      </c>
      <c r="D1214">
        <v>219.23</v>
      </c>
      <c r="E1214">
        <v>224.53</v>
      </c>
      <c r="F1214">
        <v>89218053</v>
      </c>
      <c r="G1214">
        <f>AVERAGE($E$1:E2974)</f>
        <v>134.5837907837203</v>
      </c>
      <c r="H1214">
        <f>_xlfn.STDEV.P($E$1:E2974)</f>
        <v>133.56646069401933</v>
      </c>
    </row>
    <row r="1215" spans="1:8" x14ac:dyDescent="0.25">
      <c r="A1215" t="s">
        <v>2822</v>
      </c>
      <c r="B1215">
        <v>234.6</v>
      </c>
      <c r="C1215">
        <v>235.33</v>
      </c>
      <c r="D1215">
        <v>226.83</v>
      </c>
      <c r="E1215">
        <v>228.3</v>
      </c>
      <c r="F1215">
        <v>81129502</v>
      </c>
      <c r="G1215">
        <f>AVERAGE($E$1:E2975)</f>
        <v>134.54318426361817</v>
      </c>
      <c r="H1215">
        <f>_xlfn.STDEV.P($E$1:E2975)</f>
        <v>133.56235590884043</v>
      </c>
    </row>
    <row r="1216" spans="1:8" x14ac:dyDescent="0.25">
      <c r="A1216" t="s">
        <v>2823</v>
      </c>
      <c r="B1216">
        <v>222.53</v>
      </c>
      <c r="C1216">
        <v>238.49</v>
      </c>
      <c r="D1216">
        <v>222.05</v>
      </c>
      <c r="E1216">
        <v>236.48</v>
      </c>
      <c r="F1216">
        <v>122276284</v>
      </c>
      <c r="G1216">
        <f>AVERAGE($E$1:E2976)</f>
        <v>134.50281344537831</v>
      </c>
      <c r="H1216">
        <f>_xlfn.STDEV.P($E$1:E2976)</f>
        <v>133.55805359487323</v>
      </c>
    </row>
    <row r="1217" spans="1:8" x14ac:dyDescent="0.25">
      <c r="A1217" t="s">
        <v>2824</v>
      </c>
      <c r="B1217">
        <v>233.17</v>
      </c>
      <c r="C1217">
        <v>234.08</v>
      </c>
      <c r="D1217">
        <v>222.83</v>
      </c>
      <c r="E1217">
        <v>225.67</v>
      </c>
      <c r="F1217">
        <v>86536431</v>
      </c>
      <c r="G1217">
        <f>AVERAGE($E$1:E2977)</f>
        <v>134.46234206989263</v>
      </c>
      <c r="H1217">
        <f>_xlfn.STDEV.P($E$1:E2977)</f>
        <v>133.55385677546789</v>
      </c>
    </row>
    <row r="1218" spans="1:8" x14ac:dyDescent="0.25">
      <c r="A1218" t="s">
        <v>2825</v>
      </c>
      <c r="B1218">
        <v>232.14</v>
      </c>
      <c r="C1218">
        <v>236.17</v>
      </c>
      <c r="D1218">
        <v>231.2</v>
      </c>
      <c r="E1218">
        <v>231.47</v>
      </c>
      <c r="F1218">
        <v>66813223</v>
      </c>
      <c r="G1218">
        <f>AVERAGE($E$1:E2978)</f>
        <v>134.42182734296287</v>
      </c>
      <c r="H1218">
        <f>_xlfn.STDEV.P($E$1:E2978)</f>
        <v>133.5497140220489</v>
      </c>
    </row>
    <row r="1219" spans="1:8" x14ac:dyDescent="0.25">
      <c r="A1219" t="s">
        <v>2826</v>
      </c>
      <c r="B1219">
        <v>239.32</v>
      </c>
      <c r="C1219">
        <v>241.33</v>
      </c>
      <c r="D1219">
        <v>234.45</v>
      </c>
      <c r="E1219">
        <v>234.91</v>
      </c>
      <c r="F1219">
        <v>88311098</v>
      </c>
      <c r="G1219">
        <f>AVERAGE($E$1:E2979)</f>
        <v>134.38134318334465</v>
      </c>
      <c r="H1219">
        <f>_xlfn.STDEV.P($E$1:E2979)</f>
        <v>133.54555861301088</v>
      </c>
    </row>
    <row r="1220" spans="1:8" x14ac:dyDescent="0.25">
      <c r="A1220" t="s">
        <v>2827</v>
      </c>
      <c r="B1220">
        <v>247</v>
      </c>
      <c r="C1220">
        <v>249.77</v>
      </c>
      <c r="D1220">
        <v>244.2</v>
      </c>
      <c r="E1220">
        <v>246.07</v>
      </c>
      <c r="F1220">
        <v>93115591</v>
      </c>
      <c r="G1220">
        <f>AVERAGE($E$1:E2980)</f>
        <v>134.34086270560604</v>
      </c>
      <c r="H1220">
        <f>_xlfn.STDEV.P($E$1:E2980)</f>
        <v>133.54141480971387</v>
      </c>
    </row>
    <row r="1221" spans="1:8" x14ac:dyDescent="0.25">
      <c r="A1221" t="s">
        <v>2828</v>
      </c>
      <c r="B1221">
        <v>239.93</v>
      </c>
      <c r="C1221">
        <v>245.79</v>
      </c>
      <c r="D1221">
        <v>238.49</v>
      </c>
      <c r="E1221">
        <v>243.13</v>
      </c>
      <c r="F1221">
        <v>85241756</v>
      </c>
      <c r="G1221">
        <f>AVERAGE($E$1:E2981)</f>
        <v>134.30022147651019</v>
      </c>
      <c r="H1221">
        <f>_xlfn.STDEV.P($E$1:E2981)</f>
        <v>133.53743138143358</v>
      </c>
    </row>
    <row r="1222" spans="1:8" x14ac:dyDescent="0.25">
      <c r="A1222" t="s">
        <v>2829</v>
      </c>
      <c r="B1222">
        <v>247.17</v>
      </c>
      <c r="C1222">
        <v>251.26</v>
      </c>
      <c r="D1222">
        <v>239.35</v>
      </c>
      <c r="E1222">
        <v>239.9</v>
      </c>
      <c r="F1222">
        <v>106770897</v>
      </c>
      <c r="G1222">
        <f>AVERAGE($E$1:E2982)</f>
        <v>134.25963770546809</v>
      </c>
      <c r="H1222">
        <f>_xlfn.STDEV.P($E$1:E2982)</f>
        <v>133.53341079618426</v>
      </c>
    </row>
    <row r="1223" spans="1:8" x14ac:dyDescent="0.25">
      <c r="A1223" t="s">
        <v>2830</v>
      </c>
      <c r="B1223">
        <v>234.92</v>
      </c>
      <c r="C1223">
        <v>248.28</v>
      </c>
      <c r="D1223">
        <v>232.67</v>
      </c>
      <c r="E1223">
        <v>248.04</v>
      </c>
      <c r="F1223">
        <v>93646622</v>
      </c>
      <c r="G1223">
        <f>AVERAGE($E$1:E2983)</f>
        <v>134.21926224010744</v>
      </c>
      <c r="H1223">
        <f>_xlfn.STDEV.P($E$1:E2983)</f>
        <v>133.52921687235232</v>
      </c>
    </row>
    <row r="1224" spans="1:8" x14ac:dyDescent="0.25">
      <c r="A1224" t="s">
        <v>2831</v>
      </c>
      <c r="B1224">
        <v>239.14</v>
      </c>
      <c r="C1224">
        <v>245.75</v>
      </c>
      <c r="D1224">
        <v>236.89</v>
      </c>
      <c r="E1224">
        <v>239.66</v>
      </c>
      <c r="F1224">
        <v>106827228</v>
      </c>
      <c r="G1224">
        <f>AVERAGE($E$1:E2984)</f>
        <v>134.17891719745236</v>
      </c>
      <c r="H1224">
        <f>_xlfn.STDEV.P($E$1:E2984)</f>
        <v>133.52501041165195</v>
      </c>
    </row>
    <row r="1225" spans="1:8" x14ac:dyDescent="0.25">
      <c r="A1225" t="s">
        <v>2832</v>
      </c>
      <c r="B1225">
        <v>239.87</v>
      </c>
      <c r="C1225">
        <v>241.8</v>
      </c>
      <c r="D1225">
        <v>230.6</v>
      </c>
      <c r="E1225">
        <v>238.21</v>
      </c>
      <c r="F1225">
        <v>119058814</v>
      </c>
      <c r="G1225">
        <f>AVERAGE($E$1:E2985)</f>
        <v>134.13883713136741</v>
      </c>
      <c r="H1225">
        <f>_xlfn.STDEV.P($E$1:E2985)</f>
        <v>133.52058077152788</v>
      </c>
    </row>
    <row r="1226" spans="1:8" x14ac:dyDescent="0.25">
      <c r="A1226" t="s">
        <v>2833</v>
      </c>
      <c r="B1226">
        <v>242.88</v>
      </c>
      <c r="C1226">
        <v>249.8</v>
      </c>
      <c r="D1226">
        <v>241.53</v>
      </c>
      <c r="E1226">
        <v>246.59</v>
      </c>
      <c r="F1226">
        <v>83938668</v>
      </c>
      <c r="G1226">
        <f>AVERAGE($E$1:E2986)</f>
        <v>134.09846566164168</v>
      </c>
      <c r="H1226">
        <f>_xlfn.STDEV.P($E$1:E2986)</f>
        <v>133.51642795750027</v>
      </c>
    </row>
    <row r="1227" spans="1:8" x14ac:dyDescent="0.25">
      <c r="A1227" t="s">
        <v>2834</v>
      </c>
      <c r="B1227">
        <v>247.7</v>
      </c>
      <c r="C1227">
        <v>247.9</v>
      </c>
      <c r="D1227">
        <v>240.44</v>
      </c>
      <c r="E1227">
        <v>246.28</v>
      </c>
      <c r="F1227">
        <v>83546781</v>
      </c>
      <c r="G1227">
        <f>AVERAGE($E$1:E2987)</f>
        <v>134.05798057602158</v>
      </c>
      <c r="H1227">
        <f>_xlfn.STDEV.P($E$1:E2987)</f>
        <v>133.51239269391587</v>
      </c>
    </row>
    <row r="1228" spans="1:8" x14ac:dyDescent="0.25">
      <c r="A1228" t="s">
        <v>2835</v>
      </c>
      <c r="B1228">
        <v>256.89999999999998</v>
      </c>
      <c r="C1228">
        <v>260.26</v>
      </c>
      <c r="D1228">
        <v>242.68</v>
      </c>
      <c r="E1228">
        <v>244.08</v>
      </c>
      <c r="F1228">
        <v>147052443</v>
      </c>
      <c r="G1228">
        <f>AVERAGE($E$1:E2988)</f>
        <v>134.01754268496833</v>
      </c>
      <c r="H1228">
        <f>_xlfn.STDEV.P($E$1:E2988)</f>
        <v>133.50832957437311</v>
      </c>
    </row>
    <row r="1229" spans="1:8" x14ac:dyDescent="0.25">
      <c r="A1229" t="s">
        <v>2836</v>
      </c>
      <c r="B1229">
        <v>237.57</v>
      </c>
      <c r="C1229">
        <v>254.33</v>
      </c>
      <c r="D1229">
        <v>236.89</v>
      </c>
      <c r="E1229">
        <v>254.11</v>
      </c>
      <c r="F1229">
        <v>133958567</v>
      </c>
      <c r="G1229">
        <f>AVERAGE($E$1:E2989)</f>
        <v>133.9770180722893</v>
      </c>
      <c r="H1229">
        <f>_xlfn.STDEV.P($E$1:E2989)</f>
        <v>133.5043598407799</v>
      </c>
    </row>
    <row r="1230" spans="1:8" x14ac:dyDescent="0.25">
      <c r="A1230" t="s">
        <v>2837</v>
      </c>
      <c r="B1230">
        <v>228.57</v>
      </c>
      <c r="C1230">
        <v>234.93</v>
      </c>
      <c r="D1230">
        <v>227.36</v>
      </c>
      <c r="E1230">
        <v>233.99</v>
      </c>
      <c r="F1230">
        <v>87407101</v>
      </c>
      <c r="G1230">
        <f>AVERAGE($E$1:E2990)</f>
        <v>133.93661425225844</v>
      </c>
      <c r="H1230">
        <f>_xlfn.STDEV.P($E$1:E2990)</f>
        <v>133.50029554468193</v>
      </c>
    </row>
    <row r="1231" spans="1:8" x14ac:dyDescent="0.25">
      <c r="A1231" t="s">
        <v>2838</v>
      </c>
      <c r="B1231">
        <v>225.92</v>
      </c>
      <c r="C1231">
        <v>226.99</v>
      </c>
      <c r="D1231">
        <v>223.14</v>
      </c>
      <c r="E1231">
        <v>225.67</v>
      </c>
      <c r="F1231">
        <v>64311337</v>
      </c>
      <c r="G1231">
        <f>AVERAGE($E$1:E2991)</f>
        <v>133.89636454849514</v>
      </c>
      <c r="H1231">
        <f>_xlfn.STDEV.P($E$1:E2991)</f>
        <v>133.49610691301362</v>
      </c>
    </row>
    <row r="1232" spans="1:8" x14ac:dyDescent="0.25">
      <c r="A1232" t="s">
        <v>2839</v>
      </c>
      <c r="B1232">
        <v>225.79</v>
      </c>
      <c r="C1232">
        <v>229.85</v>
      </c>
      <c r="D1232">
        <v>223.88</v>
      </c>
      <c r="E1232">
        <v>227.93</v>
      </c>
      <c r="F1232">
        <v>71773059</v>
      </c>
      <c r="G1232">
        <f>AVERAGE($E$1:E2992)</f>
        <v>133.85614844533617</v>
      </c>
      <c r="H1232">
        <f>_xlfn.STDEV.P($E$1:E2992)</f>
        <v>133.49190280344993</v>
      </c>
    </row>
    <row r="1233" spans="1:8" x14ac:dyDescent="0.25">
      <c r="A1233" t="s">
        <v>2840</v>
      </c>
      <c r="B1233">
        <v>229</v>
      </c>
      <c r="C1233">
        <v>230.46</v>
      </c>
      <c r="D1233">
        <v>222.61</v>
      </c>
      <c r="E1233">
        <v>223.66</v>
      </c>
      <c r="F1233">
        <v>78928378</v>
      </c>
      <c r="G1233">
        <f>AVERAGE($E$1:E2993)</f>
        <v>133.81624331550819</v>
      </c>
      <c r="H1233">
        <f>_xlfn.STDEV.P($E$1:E2993)</f>
        <v>133.48743434746274</v>
      </c>
    </row>
    <row r="1234" spans="1:8" x14ac:dyDescent="0.25">
      <c r="A1234" t="s">
        <v>2841</v>
      </c>
      <c r="B1234">
        <v>230.1</v>
      </c>
      <c r="C1234">
        <v>232.18</v>
      </c>
      <c r="D1234">
        <v>227.12</v>
      </c>
      <c r="E1234">
        <v>230.54</v>
      </c>
      <c r="F1234">
        <v>84815608</v>
      </c>
      <c r="G1234">
        <f>AVERAGE($E$1:E2994)</f>
        <v>133.77633144002689</v>
      </c>
      <c r="H1234">
        <f>_xlfn.STDEV.P($E$1:E2994)</f>
        <v>133.48298668802406</v>
      </c>
    </row>
    <row r="1235" spans="1:8" x14ac:dyDescent="0.25">
      <c r="A1235" t="s">
        <v>2842</v>
      </c>
      <c r="B1235">
        <v>235.9</v>
      </c>
      <c r="C1235">
        <v>236.05</v>
      </c>
      <c r="D1235">
        <v>228.23</v>
      </c>
      <c r="E1235">
        <v>230.35</v>
      </c>
      <c r="F1235">
        <v>125528441</v>
      </c>
      <c r="G1235">
        <f>AVERAGE($E$1:E2995)</f>
        <v>133.73626920507698</v>
      </c>
      <c r="H1235">
        <f>_xlfn.STDEV.P($E$1:E2995)</f>
        <v>133.47868859895192</v>
      </c>
    </row>
    <row r="1236" spans="1:8" x14ac:dyDescent="0.25">
      <c r="A1236" t="s">
        <v>2843</v>
      </c>
      <c r="B1236">
        <v>229.46</v>
      </c>
      <c r="C1236">
        <v>230.81</v>
      </c>
      <c r="D1236">
        <v>219.81</v>
      </c>
      <c r="E1236">
        <v>220.58</v>
      </c>
      <c r="F1236">
        <v>105895247</v>
      </c>
      <c r="G1236">
        <f>AVERAGE($E$1:E2996)</f>
        <v>133.69634056761285</v>
      </c>
      <c r="H1236">
        <f>_xlfn.STDEV.P($E$1:E2996)</f>
        <v>133.47428540561117</v>
      </c>
    </row>
    <row r="1237" spans="1:8" x14ac:dyDescent="0.25">
      <c r="A1237" t="s">
        <v>2844</v>
      </c>
      <c r="B1237">
        <v>215.54</v>
      </c>
      <c r="C1237">
        <v>224</v>
      </c>
      <c r="D1237">
        <v>213.7</v>
      </c>
      <c r="E1237">
        <v>222.64</v>
      </c>
      <c r="F1237">
        <v>100011971</v>
      </c>
      <c r="G1237">
        <f>AVERAGE($E$1:E2997)</f>
        <v>133.6567323097465</v>
      </c>
      <c r="H1237">
        <f>_xlfn.STDEV.P($E$1:E2997)</f>
        <v>133.46961104536121</v>
      </c>
    </row>
    <row r="1238" spans="1:8" x14ac:dyDescent="0.25">
      <c r="A1238" t="s">
        <v>2845</v>
      </c>
      <c r="B1238">
        <v>200.58</v>
      </c>
      <c r="C1238">
        <v>212.55</v>
      </c>
      <c r="D1238">
        <v>197</v>
      </c>
      <c r="E1238">
        <v>211.87</v>
      </c>
      <c r="F1238">
        <v>118297200</v>
      </c>
      <c r="G1238">
        <f>AVERAGE($E$1:E2998)</f>
        <v>133.61725725725742</v>
      </c>
      <c r="H1238">
        <f>_xlfn.STDEV.P($E$1:E2998)</f>
        <v>133.46483315505787</v>
      </c>
    </row>
    <row r="1239" spans="1:8" x14ac:dyDescent="0.25">
      <c r="A1239" t="s">
        <v>2846</v>
      </c>
      <c r="B1239">
        <v>205.21</v>
      </c>
      <c r="C1239">
        <v>205.49</v>
      </c>
      <c r="D1239">
        <v>198.67</v>
      </c>
      <c r="E1239">
        <v>203.76</v>
      </c>
      <c r="F1239">
        <v>85911054</v>
      </c>
      <c r="G1239">
        <f>AVERAGE($E$1:E2999)</f>
        <v>133.57751167444982</v>
      </c>
      <c r="H1239">
        <f>_xlfn.STDEV.P($E$1:E2999)</f>
        <v>133.46031058863184</v>
      </c>
    </row>
    <row r="1240" spans="1:8" x14ac:dyDescent="0.25">
      <c r="A1240" t="s">
        <v>2847</v>
      </c>
      <c r="B1240">
        <v>213.96</v>
      </c>
      <c r="C1240">
        <v>214.61</v>
      </c>
      <c r="D1240">
        <v>199.96</v>
      </c>
      <c r="E1240">
        <v>206.24</v>
      </c>
      <c r="F1240">
        <v>101558602</v>
      </c>
      <c r="G1240">
        <f>AVERAGE($E$1:E3000)</f>
        <v>133.53760586862305</v>
      </c>
      <c r="H1240">
        <f>_xlfn.STDEV.P($E$1:E3000)</f>
        <v>133.45594606304863</v>
      </c>
    </row>
    <row r="1241" spans="1:8" x14ac:dyDescent="0.25">
      <c r="A1241" t="s">
        <v>2848</v>
      </c>
      <c r="B1241">
        <v>204.33</v>
      </c>
      <c r="C1241">
        <v>215.17</v>
      </c>
      <c r="D1241">
        <v>203.17</v>
      </c>
      <c r="E1241">
        <v>213.46</v>
      </c>
      <c r="F1241">
        <v>117674667</v>
      </c>
      <c r="G1241">
        <f>AVERAGE($E$1:E3001)</f>
        <v>133.49781333333351</v>
      </c>
      <c r="H1241">
        <f>_xlfn.STDEV.P($E$1:E3001)</f>
        <v>133.45149479824221</v>
      </c>
    </row>
    <row r="1242" spans="1:8" x14ac:dyDescent="0.25">
      <c r="A1242" t="s">
        <v>2849</v>
      </c>
      <c r="B1242">
        <v>222.64</v>
      </c>
      <c r="C1242">
        <v>222.67</v>
      </c>
      <c r="D1242">
        <v>210.04</v>
      </c>
      <c r="E1242">
        <v>210.09</v>
      </c>
      <c r="F1242">
        <v>101385610</v>
      </c>
      <c r="G1242">
        <f>AVERAGE($E$1:E3002)</f>
        <v>133.45793402199286</v>
      </c>
      <c r="H1242">
        <f>_xlfn.STDEV.P($E$1:E3002)</f>
        <v>133.44713592518528</v>
      </c>
    </row>
    <row r="1243" spans="1:8" x14ac:dyDescent="0.25">
      <c r="A1243" t="s">
        <v>2850</v>
      </c>
      <c r="B1243">
        <v>225.26</v>
      </c>
      <c r="C1243">
        <v>225.93</v>
      </c>
      <c r="D1243">
        <v>219.17</v>
      </c>
      <c r="E1243">
        <v>220.72</v>
      </c>
      <c r="F1243">
        <v>91475702</v>
      </c>
      <c r="G1243">
        <f>AVERAGE($E$1:E3003)</f>
        <v>133.41820786142588</v>
      </c>
      <c r="H1243">
        <f>_xlfn.STDEV.P($E$1:E3003)</f>
        <v>133.44265463861822</v>
      </c>
    </row>
    <row r="1244" spans="1:8" x14ac:dyDescent="0.25">
      <c r="A1244" t="s">
        <v>2851</v>
      </c>
      <c r="B1244">
        <v>228.2</v>
      </c>
      <c r="C1244">
        <v>233.21</v>
      </c>
      <c r="D1244">
        <v>222.92</v>
      </c>
      <c r="E1244">
        <v>223.33</v>
      </c>
      <c r="F1244">
        <v>118536781</v>
      </c>
      <c r="G1244">
        <f>AVERAGE($E$1:E3004)</f>
        <v>133.37867465867484</v>
      </c>
      <c r="H1244">
        <f>_xlfn.STDEV.P($E$1:E3004)</f>
        <v>133.43801597546212</v>
      </c>
    </row>
    <row r="1245" spans="1:8" x14ac:dyDescent="0.25">
      <c r="A1245" t="s">
        <v>2852</v>
      </c>
      <c r="B1245">
        <v>215.53</v>
      </c>
      <c r="C1245">
        <v>219.08</v>
      </c>
      <c r="D1245">
        <v>208.21</v>
      </c>
      <c r="E1245">
        <v>218.29</v>
      </c>
      <c r="F1245">
        <v>128682074</v>
      </c>
      <c r="G1245">
        <f>AVERAGE($E$1:E3005)</f>
        <v>133.33916111850883</v>
      </c>
      <c r="H1245">
        <f>_xlfn.STDEV.P($E$1:E3005)</f>
        <v>133.43337445857728</v>
      </c>
    </row>
    <row r="1246" spans="1:8" x14ac:dyDescent="0.25">
      <c r="A1246" t="s">
        <v>2853</v>
      </c>
      <c r="B1246">
        <v>228.1</v>
      </c>
      <c r="C1246">
        <v>229.74</v>
      </c>
      <c r="D1246">
        <v>217.33</v>
      </c>
      <c r="E1246">
        <v>217.72</v>
      </c>
      <c r="F1246">
        <v>100107164</v>
      </c>
      <c r="G1246">
        <f>AVERAGE($E$1:E3006)</f>
        <v>133.29986688851932</v>
      </c>
      <c r="H1246">
        <f>_xlfn.STDEV.P($E$1:E3006)</f>
        <v>133.42855300941167</v>
      </c>
    </row>
    <row r="1247" spans="1:8" x14ac:dyDescent="0.25">
      <c r="A1247" t="s">
        <v>2854</v>
      </c>
      <c r="B1247">
        <v>218.96</v>
      </c>
      <c r="C1247">
        <v>234.58</v>
      </c>
      <c r="D1247">
        <v>217</v>
      </c>
      <c r="E1247">
        <v>233.94</v>
      </c>
      <c r="F1247">
        <v>121117473</v>
      </c>
      <c r="G1247">
        <f>AVERAGE($E$1:E3007)</f>
        <v>133.26073186959431</v>
      </c>
      <c r="H1247">
        <f>_xlfn.STDEV.P($E$1:E3007)</f>
        <v>133.42360554725295</v>
      </c>
    </row>
    <row r="1248" spans="1:8" x14ac:dyDescent="0.25">
      <c r="A1248" t="s">
        <v>2855</v>
      </c>
      <c r="B1248">
        <v>234.45</v>
      </c>
      <c r="C1248">
        <v>235.97</v>
      </c>
      <c r="D1248">
        <v>223.67</v>
      </c>
      <c r="E1248">
        <v>225.63</v>
      </c>
      <c r="F1248">
        <v>96587111</v>
      </c>
      <c r="G1248">
        <f>AVERAGE($E$1:E3008)</f>
        <v>133.22164283338893</v>
      </c>
      <c r="H1248">
        <f>_xlfn.STDEV.P($E$1:E3008)</f>
        <v>133.41863214715877</v>
      </c>
    </row>
    <row r="1249" spans="1:8" x14ac:dyDescent="0.25">
      <c r="A1249" t="s">
        <v>2856</v>
      </c>
      <c r="B1249">
        <v>231.36</v>
      </c>
      <c r="C1249">
        <v>237.73</v>
      </c>
      <c r="D1249">
        <v>228.01</v>
      </c>
      <c r="E1249">
        <v>235.98</v>
      </c>
      <c r="F1249">
        <v>88270538</v>
      </c>
      <c r="G1249">
        <f>AVERAGE($E$1:E3009)</f>
        <v>133.18267287234059</v>
      </c>
      <c r="H1249">
        <f>_xlfn.STDEV.P($E$1:E3009)</f>
        <v>133.4135685691721</v>
      </c>
    </row>
    <row r="1250" spans="1:8" x14ac:dyDescent="0.25">
      <c r="A1250" t="s">
        <v>2857</v>
      </c>
      <c r="B1250">
        <v>223.33</v>
      </c>
      <c r="C1250">
        <v>231.63</v>
      </c>
      <c r="D1250">
        <v>222.05</v>
      </c>
      <c r="E1250">
        <v>231.24</v>
      </c>
      <c r="F1250">
        <v>100751625</v>
      </c>
      <c r="G1250">
        <f>AVERAGE($E$1:E3010)</f>
        <v>133.14359587902973</v>
      </c>
      <c r="H1250">
        <f>_xlfn.STDEV.P($E$1:E3010)</f>
        <v>133.4086137193575</v>
      </c>
    </row>
    <row r="1251" spans="1:8" x14ac:dyDescent="0.25">
      <c r="A1251" t="s">
        <v>2858</v>
      </c>
      <c r="B1251">
        <v>233.13</v>
      </c>
      <c r="C1251">
        <v>234.17</v>
      </c>
      <c r="D1251">
        <v>225.73</v>
      </c>
      <c r="E1251">
        <v>233.2</v>
      </c>
      <c r="F1251">
        <v>108761774</v>
      </c>
      <c r="G1251">
        <f>AVERAGE($E$1:E3011)</f>
        <v>133.10447840531577</v>
      </c>
      <c r="H1251">
        <f>_xlfn.STDEV.P($E$1:E3011)</f>
        <v>133.40370911880581</v>
      </c>
    </row>
    <row r="1252" spans="1:8" x14ac:dyDescent="0.25">
      <c r="A1252" t="s">
        <v>2859</v>
      </c>
      <c r="B1252">
        <v>233.43</v>
      </c>
      <c r="C1252">
        <v>239.28</v>
      </c>
      <c r="D1252">
        <v>218.35</v>
      </c>
      <c r="E1252">
        <v>222.69</v>
      </c>
      <c r="F1252">
        <v>181817205</v>
      </c>
      <c r="G1252">
        <f>AVERAGE($E$1:E3012)</f>
        <v>133.06553636665575</v>
      </c>
      <c r="H1252">
        <f>_xlfn.STDEV.P($E$1:E3012)</f>
        <v>133.39866456331694</v>
      </c>
    </row>
    <row r="1253" spans="1:8" x14ac:dyDescent="0.25">
      <c r="A1253" t="s">
        <v>2860</v>
      </c>
      <c r="B1253">
        <v>202.73</v>
      </c>
      <c r="C1253">
        <v>226.03</v>
      </c>
      <c r="D1253">
        <v>198.4</v>
      </c>
      <c r="E1253">
        <v>224.53</v>
      </c>
      <c r="F1253">
        <v>202570195</v>
      </c>
      <c r="G1253">
        <f>AVERAGE($E$1:E3013)</f>
        <v>133.02670318725114</v>
      </c>
      <c r="H1253">
        <f>_xlfn.STDEV.P($E$1:E3013)</f>
        <v>133.39353897681087</v>
      </c>
    </row>
    <row r="1254" spans="1:8" x14ac:dyDescent="0.25">
      <c r="A1254" t="s">
        <v>2861</v>
      </c>
      <c r="B1254">
        <v>200.18</v>
      </c>
      <c r="C1254">
        <v>206.71</v>
      </c>
      <c r="D1254">
        <v>186.26</v>
      </c>
      <c r="E1254">
        <v>187.67</v>
      </c>
      <c r="F1254">
        <v>155361045</v>
      </c>
      <c r="G1254">
        <f>AVERAGE($E$1:E3014)</f>
        <v>132.98773979422518</v>
      </c>
      <c r="H1254">
        <f>_xlfn.STDEV.P($E$1:E3014)</f>
        <v>133.38854227055447</v>
      </c>
    </row>
    <row r="1255" spans="1:8" x14ac:dyDescent="0.25">
      <c r="A1255" t="s">
        <v>2862</v>
      </c>
      <c r="B1255">
        <v>208.69</v>
      </c>
      <c r="C1255">
        <v>209.28</v>
      </c>
      <c r="D1255">
        <v>179.83</v>
      </c>
      <c r="E1255">
        <v>199.32</v>
      </c>
      <c r="F1255">
        <v>268189662</v>
      </c>
      <c r="G1255">
        <f>AVERAGE($E$1:E3015)</f>
        <v>132.94889847378914</v>
      </c>
      <c r="H1255">
        <f>_xlfn.STDEV.P($E$1:E3015)</f>
        <v>133.38345279783826</v>
      </c>
    </row>
    <row r="1256" spans="1:8" x14ac:dyDescent="0.25">
      <c r="A1256" t="s">
        <v>2863</v>
      </c>
      <c r="B1256">
        <v>218.6</v>
      </c>
      <c r="C1256">
        <v>291.31</v>
      </c>
      <c r="D1256">
        <v>200</v>
      </c>
      <c r="E1256">
        <v>207.15</v>
      </c>
      <c r="F1256">
        <v>197758775</v>
      </c>
      <c r="G1256">
        <f>AVERAGE($E$1:E3016)</f>
        <v>132.91024543946946</v>
      </c>
      <c r="H1256">
        <f>_xlfn.STDEV.P($E$1:E3016)</f>
        <v>133.37821295406087</v>
      </c>
    </row>
    <row r="1257" spans="1:8" x14ac:dyDescent="0.25">
      <c r="A1257" t="s">
        <v>2864</v>
      </c>
      <c r="B1257">
        <v>229.33</v>
      </c>
      <c r="C1257">
        <v>233.57</v>
      </c>
      <c r="D1257">
        <v>217.23</v>
      </c>
      <c r="E1257">
        <v>217.73</v>
      </c>
      <c r="F1257">
        <v>90623977</v>
      </c>
      <c r="G1257">
        <f>AVERAGE($E$1:E3017)</f>
        <v>132.87176724137944</v>
      </c>
      <c r="H1257">
        <f>_xlfn.STDEV.P($E$1:E3017)</f>
        <v>133.37283515439842</v>
      </c>
    </row>
    <row r="1258" spans="1:8" x14ac:dyDescent="0.25">
      <c r="A1258" t="s">
        <v>2865</v>
      </c>
      <c r="B1258">
        <v>239.43</v>
      </c>
      <c r="C1258">
        <v>240.37</v>
      </c>
      <c r="D1258">
        <v>228.33</v>
      </c>
      <c r="E1258">
        <v>228.81</v>
      </c>
      <c r="F1258">
        <v>71196554</v>
      </c>
      <c r="G1258">
        <f>AVERAGE($E$1:E3018)</f>
        <v>132.83330792177674</v>
      </c>
      <c r="H1258">
        <f>_xlfn.STDEV.P($E$1:E3018)</f>
        <v>133.36745537770273</v>
      </c>
    </row>
    <row r="1259" spans="1:8" x14ac:dyDescent="0.25">
      <c r="A1259" t="s">
        <v>2866</v>
      </c>
      <c r="B1259">
        <v>230.04</v>
      </c>
      <c r="C1259">
        <v>290.67</v>
      </c>
      <c r="D1259">
        <v>228.35</v>
      </c>
      <c r="E1259">
        <v>239.48</v>
      </c>
      <c r="F1259">
        <v>81408811</v>
      </c>
      <c r="G1259">
        <f>AVERAGE($E$1:E3019)</f>
        <v>132.79492379058993</v>
      </c>
      <c r="H1259">
        <f>_xlfn.STDEV.P($E$1:E3019)</f>
        <v>133.36202468286288</v>
      </c>
    </row>
    <row r="1260" spans="1:8" x14ac:dyDescent="0.25">
      <c r="A1260" t="s">
        <v>2867</v>
      </c>
      <c r="B1260">
        <v>233.33</v>
      </c>
      <c r="C1260">
        <v>235.57</v>
      </c>
      <c r="D1260">
        <v>219.84</v>
      </c>
      <c r="E1260">
        <v>225.17</v>
      </c>
      <c r="F1260">
        <v>123267632</v>
      </c>
      <c r="G1260">
        <f>AVERAGE($E$1:E3020)</f>
        <v>132.75646902948012</v>
      </c>
      <c r="H1260">
        <f>_xlfn.STDEV.P($E$1:E3020)</f>
        <v>133.35666981999324</v>
      </c>
    </row>
    <row r="1261" spans="1:8" x14ac:dyDescent="0.25">
      <c r="A1261" t="s">
        <v>2868</v>
      </c>
      <c r="B1261">
        <v>242.05</v>
      </c>
      <c r="C1261">
        <v>245.74</v>
      </c>
      <c r="D1261">
        <v>223.53</v>
      </c>
      <c r="E1261">
        <v>227.41</v>
      </c>
      <c r="F1261">
        <v>117071699</v>
      </c>
      <c r="G1261">
        <f>AVERAGE($E$1:E3021)</f>
        <v>132.71791390728492</v>
      </c>
      <c r="H1261">
        <f>_xlfn.STDEV.P($E$1:E3021)</f>
        <v>133.35141686195928</v>
      </c>
    </row>
    <row r="1262" spans="1:8" x14ac:dyDescent="0.25">
      <c r="A1262" t="s">
        <v>2869</v>
      </c>
      <c r="B1262">
        <v>237.28</v>
      </c>
      <c r="C1262">
        <v>248.33</v>
      </c>
      <c r="D1262">
        <v>231.39</v>
      </c>
      <c r="E1262">
        <v>247.34</v>
      </c>
      <c r="F1262">
        <v>110300974</v>
      </c>
      <c r="G1262">
        <f>AVERAGE($E$1:E3022)</f>
        <v>132.67955643826562</v>
      </c>
      <c r="H1262">
        <f>_xlfn.STDEV.P($E$1:E3022)</f>
        <v>133.34600617241492</v>
      </c>
    </row>
    <row r="1263" spans="1:8" x14ac:dyDescent="0.25">
      <c r="A1263" t="s">
        <v>2870</v>
      </c>
      <c r="B1263">
        <v>220.71</v>
      </c>
      <c r="C1263">
        <v>237.87</v>
      </c>
      <c r="D1263">
        <v>206.33</v>
      </c>
      <c r="E1263">
        <v>232.95</v>
      </c>
      <c r="F1263">
        <v>199820857</v>
      </c>
      <c r="G1263">
        <f>AVERAGE($E$1:E3023)</f>
        <v>132.64123428193264</v>
      </c>
      <c r="H1263">
        <f>_xlfn.STDEV.P($E$1:E3023)</f>
        <v>133.34057920095722</v>
      </c>
    </row>
    <row r="1264" spans="1:8" x14ac:dyDescent="0.25">
      <c r="A1264" t="s">
        <v>2871</v>
      </c>
      <c r="B1264">
        <v>254.21</v>
      </c>
      <c r="C1264">
        <v>256.17</v>
      </c>
      <c r="D1264">
        <v>236.73</v>
      </c>
      <c r="E1264">
        <v>238.17</v>
      </c>
      <c r="F1264">
        <v>111809274</v>
      </c>
      <c r="G1264">
        <f>AVERAGE($E$1:E3024)</f>
        <v>132.60282500827009</v>
      </c>
      <c r="H1264">
        <f>_xlfn.STDEV.P($E$1:E3024)</f>
        <v>133.33524236248758</v>
      </c>
    </row>
    <row r="1265" spans="1:8" x14ac:dyDescent="0.25">
      <c r="A1265" t="s">
        <v>2872</v>
      </c>
      <c r="B1265">
        <v>265</v>
      </c>
      <c r="C1265">
        <v>265.60000000000002</v>
      </c>
      <c r="D1265">
        <v>259.12</v>
      </c>
      <c r="E1265">
        <v>260.43</v>
      </c>
      <c r="F1265">
        <v>56874839</v>
      </c>
      <c r="G1265">
        <f>AVERAGE($E$1:E3025)</f>
        <v>132.5637731481483</v>
      </c>
      <c r="H1265">
        <f>_xlfn.STDEV.P($E$1:E3025)</f>
        <v>133.33048418192072</v>
      </c>
    </row>
    <row r="1266" spans="1:8" x14ac:dyDescent="0.25">
      <c r="A1266" t="s">
        <v>2873</v>
      </c>
      <c r="B1266">
        <v>260.3</v>
      </c>
      <c r="C1266">
        <v>264.89999999999998</v>
      </c>
      <c r="D1266">
        <v>258.76</v>
      </c>
      <c r="E1266">
        <v>262.45999999999998</v>
      </c>
      <c r="F1266">
        <v>53871239</v>
      </c>
      <c r="G1266">
        <f>AVERAGE($E$1:E3026)</f>
        <v>132.52456859504147</v>
      </c>
      <c r="H1266">
        <f>_xlfn.STDEV.P($E$1:E3026)</f>
        <v>133.32587592398048</v>
      </c>
    </row>
    <row r="1267" spans="1:8" x14ac:dyDescent="0.25">
      <c r="A1267" t="s">
        <v>2874</v>
      </c>
      <c r="B1267">
        <v>259.7</v>
      </c>
      <c r="C1267">
        <v>266.61</v>
      </c>
      <c r="D1267">
        <v>254</v>
      </c>
      <c r="E1267">
        <v>266.05</v>
      </c>
      <c r="F1267">
        <v>78236776</v>
      </c>
      <c r="G1267">
        <f>AVERAGE($E$1:E3027)</f>
        <v>132.48539986781245</v>
      </c>
      <c r="H1267">
        <f>_xlfn.STDEV.P($E$1:E3027)</f>
        <v>133.32125022363024</v>
      </c>
    </row>
    <row r="1268" spans="1:8" x14ac:dyDescent="0.25">
      <c r="A1268" t="s">
        <v>2875</v>
      </c>
      <c r="B1268">
        <v>272.67</v>
      </c>
      <c r="C1268">
        <v>273.67</v>
      </c>
      <c r="D1268">
        <v>264.14999999999998</v>
      </c>
      <c r="E1268">
        <v>265.41000000000003</v>
      </c>
      <c r="F1268">
        <v>59407022</v>
      </c>
      <c r="G1268">
        <f>AVERAGE($E$1:E3028)</f>
        <v>132.44589692765129</v>
      </c>
      <c r="H1268">
        <f>_xlfn.STDEV.P($E$1:E3028)</f>
        <v>133.31693732114402</v>
      </c>
    </row>
    <row r="1269" spans="1:8" x14ac:dyDescent="0.25">
      <c r="A1269" t="s">
        <v>2876</v>
      </c>
      <c r="B1269">
        <v>267.08999999999997</v>
      </c>
      <c r="C1269">
        <v>272.44</v>
      </c>
      <c r="D1269">
        <v>261.77999999999997</v>
      </c>
      <c r="E1269">
        <v>272.04000000000002</v>
      </c>
      <c r="F1269">
        <v>71305010</v>
      </c>
      <c r="G1269">
        <f>AVERAGE($E$1:E3029)</f>
        <v>132.4066413474242</v>
      </c>
      <c r="H1269">
        <f>_xlfn.STDEV.P($E$1:E3029)</f>
        <v>133.31241765332879</v>
      </c>
    </row>
    <row r="1270" spans="1:8" x14ac:dyDescent="0.25">
      <c r="A1270" t="s">
        <v>2877</v>
      </c>
      <c r="B1270">
        <v>270.81</v>
      </c>
      <c r="C1270">
        <v>276.63</v>
      </c>
      <c r="D1270">
        <v>267.24</v>
      </c>
      <c r="E1270">
        <v>270.55</v>
      </c>
      <c r="F1270">
        <v>64868318</v>
      </c>
      <c r="G1270">
        <f>AVERAGE($E$1:E3030)</f>
        <v>132.36729283591959</v>
      </c>
      <c r="H1270">
        <f>_xlfn.STDEV.P($E$1:E3030)</f>
        <v>133.30799533414012</v>
      </c>
    </row>
    <row r="1271" spans="1:8" x14ac:dyDescent="0.25">
      <c r="A1271" t="s">
        <v>2878</v>
      </c>
      <c r="B1271">
        <v>281.20999999999998</v>
      </c>
      <c r="C1271">
        <v>281.61</v>
      </c>
      <c r="D1271">
        <v>266.67</v>
      </c>
      <c r="E1271">
        <v>268.27</v>
      </c>
      <c r="F1271">
        <v>108648383</v>
      </c>
      <c r="G1271">
        <f>AVERAGE($E$1:E3031)</f>
        <v>132.32800000000015</v>
      </c>
      <c r="H1271">
        <f>_xlfn.STDEV.P($E$1:E3031)</f>
        <v>133.30353765416589</v>
      </c>
    </row>
    <row r="1272" spans="1:8" x14ac:dyDescent="0.25">
      <c r="A1272" t="s">
        <v>2879</v>
      </c>
      <c r="B1272">
        <v>285.04000000000002</v>
      </c>
      <c r="C1272">
        <v>286.60000000000002</v>
      </c>
      <c r="D1272">
        <v>280.58</v>
      </c>
      <c r="E1272">
        <v>283.14999999999998</v>
      </c>
      <c r="F1272">
        <v>45472997</v>
      </c>
      <c r="G1272">
        <f>AVERAGE($E$1:E3032)</f>
        <v>132.28863741339507</v>
      </c>
      <c r="H1272">
        <f>_xlfn.STDEV.P($E$1:E3032)</f>
        <v>133.29915669900319</v>
      </c>
    </row>
    <row r="1273" spans="1:8" x14ac:dyDescent="0.25">
      <c r="A1273" t="s">
        <v>2880</v>
      </c>
      <c r="B1273">
        <v>289.89</v>
      </c>
      <c r="C1273">
        <v>292.58999999999997</v>
      </c>
      <c r="D1273">
        <v>284.92</v>
      </c>
      <c r="E1273">
        <v>287.81</v>
      </c>
      <c r="F1273">
        <v>60485226</v>
      </c>
      <c r="G1273">
        <f>AVERAGE($E$1:E3033)</f>
        <v>132.24933047493417</v>
      </c>
      <c r="H1273">
        <f>_xlfn.STDEV.P($E$1:E3033)</f>
        <v>133.2947403362183</v>
      </c>
    </row>
    <row r="1274" spans="1:8" x14ac:dyDescent="0.25">
      <c r="A1274" t="s">
        <v>2881</v>
      </c>
      <c r="B1274">
        <v>281.67</v>
      </c>
      <c r="C1274">
        <v>288.26</v>
      </c>
      <c r="D1274">
        <v>279.66000000000003</v>
      </c>
      <c r="E1274">
        <v>284.08</v>
      </c>
      <c r="F1274">
        <v>55699981</v>
      </c>
      <c r="G1274">
        <f>AVERAGE($E$1:E3034)</f>
        <v>132.21004615891869</v>
      </c>
      <c r="H1274">
        <f>_xlfn.STDEV.P($E$1:E3034)</f>
        <v>133.29031810559371</v>
      </c>
    </row>
    <row r="1275" spans="1:8" x14ac:dyDescent="0.25">
      <c r="A1275" t="s">
        <v>2882</v>
      </c>
      <c r="B1275">
        <v>285</v>
      </c>
      <c r="C1275">
        <v>285.5</v>
      </c>
      <c r="D1275">
        <v>277.81</v>
      </c>
      <c r="E1275">
        <v>283.33</v>
      </c>
      <c r="F1275">
        <v>47438029</v>
      </c>
      <c r="G1275">
        <f>AVERAGE($E$1:E3035)</f>
        <v>132.17057020435084</v>
      </c>
      <c r="H1275">
        <f>_xlfn.STDEV.P($E$1:E3035)</f>
        <v>133.28608194895364</v>
      </c>
    </row>
    <row r="1276" spans="1:8" x14ac:dyDescent="0.25">
      <c r="A1276" t="s">
        <v>2883</v>
      </c>
      <c r="B1276">
        <v>292.33999999999997</v>
      </c>
      <c r="C1276">
        <v>292.69</v>
      </c>
      <c r="D1276">
        <v>284.35000000000002</v>
      </c>
      <c r="E1276">
        <v>284.89999999999998</v>
      </c>
      <c r="F1276">
        <v>55030587</v>
      </c>
      <c r="G1276">
        <f>AVERAGE($E$1:E3036)</f>
        <v>132.13093904448121</v>
      </c>
      <c r="H1276">
        <f>_xlfn.STDEV.P($E$1:E3036)</f>
        <v>133.28199988267812</v>
      </c>
    </row>
    <row r="1277" spans="1:8" x14ac:dyDescent="0.25">
      <c r="A1277" t="s">
        <v>2884</v>
      </c>
      <c r="B1277">
        <v>281.56</v>
      </c>
      <c r="C1277">
        <v>293.5</v>
      </c>
      <c r="D1277">
        <v>280.73</v>
      </c>
      <c r="E1277">
        <v>290.93</v>
      </c>
      <c r="F1277">
        <v>73038709</v>
      </c>
      <c r="G1277">
        <f>AVERAGE($E$1:E3037)</f>
        <v>132.09124835309632</v>
      </c>
      <c r="H1277">
        <f>_xlfn.STDEV.P($E$1:E3037)</f>
        <v>133.27798592763881</v>
      </c>
    </row>
    <row r="1278" spans="1:8" x14ac:dyDescent="0.25">
      <c r="A1278" t="s">
        <v>2885</v>
      </c>
      <c r="B1278">
        <v>271.43</v>
      </c>
      <c r="C1278">
        <v>280.67</v>
      </c>
      <c r="D1278">
        <v>265.19</v>
      </c>
      <c r="E1278">
        <v>279.94</v>
      </c>
      <c r="F1278">
        <v>76174252</v>
      </c>
      <c r="G1278">
        <f>AVERAGE($E$1:E3038)</f>
        <v>132.05167928877196</v>
      </c>
      <c r="H1278">
        <f>_xlfn.STDEV.P($E$1:E3038)</f>
        <v>133.27387650988592</v>
      </c>
    </row>
    <row r="1279" spans="1:8" x14ac:dyDescent="0.25">
      <c r="A1279" t="s">
        <v>2886</v>
      </c>
      <c r="B1279">
        <v>276.67</v>
      </c>
      <c r="C1279">
        <v>280.8</v>
      </c>
      <c r="D1279">
        <v>260.02999999999997</v>
      </c>
      <c r="E1279">
        <v>264.51</v>
      </c>
      <c r="F1279">
        <v>104972371</v>
      </c>
      <c r="G1279">
        <f>AVERAGE($E$1:E3039)</f>
        <v>132.01210006583293</v>
      </c>
      <c r="H1279">
        <f>_xlfn.STDEV.P($E$1:E3039)</f>
        <v>133.26979057679375</v>
      </c>
    </row>
    <row r="1280" spans="1:8" x14ac:dyDescent="0.25">
      <c r="A1280" t="s">
        <v>2887</v>
      </c>
      <c r="B1280">
        <v>273.33</v>
      </c>
      <c r="C1280">
        <v>282.67</v>
      </c>
      <c r="D1280">
        <v>267</v>
      </c>
      <c r="E1280">
        <v>278.48</v>
      </c>
      <c r="F1280">
        <v>79134229</v>
      </c>
      <c r="G1280">
        <f>AVERAGE($E$1:E3040)</f>
        <v>131.97263902599553</v>
      </c>
      <c r="H1280">
        <f>_xlfn.STDEV.P($E$1:E3040)</f>
        <v>133.26561248457986</v>
      </c>
    </row>
    <row r="1281" spans="1:8" x14ac:dyDescent="0.25">
      <c r="A1281" t="s">
        <v>2888</v>
      </c>
      <c r="B1281">
        <v>290.12</v>
      </c>
      <c r="C1281">
        <v>297.17</v>
      </c>
      <c r="D1281">
        <v>286.22000000000003</v>
      </c>
      <c r="E1281">
        <v>288.05</v>
      </c>
      <c r="F1281">
        <v>82001968</v>
      </c>
      <c r="G1281">
        <f>AVERAGE($E$1:E3041)</f>
        <v>131.9332368421054</v>
      </c>
      <c r="H1281">
        <f>_xlfn.STDEV.P($E$1:E3041)</f>
        <v>133.26139576647176</v>
      </c>
    </row>
    <row r="1282" spans="1:8" x14ac:dyDescent="0.25">
      <c r="A1282" t="s">
        <v>2889</v>
      </c>
      <c r="B1282">
        <v>297.13</v>
      </c>
      <c r="C1282">
        <v>298.63</v>
      </c>
      <c r="D1282">
        <v>290.52999999999997</v>
      </c>
      <c r="E1282">
        <v>294.36</v>
      </c>
      <c r="F1282">
        <v>69394872</v>
      </c>
      <c r="G1282">
        <f>AVERAGE($E$1:E3042)</f>
        <v>131.89369286418955</v>
      </c>
      <c r="H1282">
        <f>_xlfn.STDEV.P($E$1:E3042)</f>
        <v>133.25732102064768</v>
      </c>
    </row>
    <row r="1283" spans="1:8" x14ac:dyDescent="0.25">
      <c r="A1283" t="s">
        <v>2890</v>
      </c>
      <c r="B1283">
        <v>285</v>
      </c>
      <c r="C1283">
        <v>300.13</v>
      </c>
      <c r="D1283">
        <v>279.61</v>
      </c>
      <c r="E1283">
        <v>293.60000000000002</v>
      </c>
      <c r="F1283">
        <v>123520323</v>
      </c>
      <c r="G1283">
        <f>AVERAGE($E$1:E3043)</f>
        <v>131.85424391847485</v>
      </c>
      <c r="H1283">
        <f>_xlfn.STDEV.P($E$1:E3043)</f>
        <v>133.25317490251913</v>
      </c>
    </row>
    <row r="1284" spans="1:8" x14ac:dyDescent="0.25">
      <c r="A1284" t="s">
        <v>2891</v>
      </c>
      <c r="B1284">
        <v>278.10000000000002</v>
      </c>
      <c r="C1284">
        <v>282.67</v>
      </c>
      <c r="D1284">
        <v>276.20999999999998</v>
      </c>
      <c r="E1284">
        <v>282.20999999999998</v>
      </c>
      <c r="F1284">
        <v>60199563</v>
      </c>
      <c r="G1284">
        <f>AVERAGE($E$1:E3044)</f>
        <v>131.81463029904714</v>
      </c>
      <c r="H1284">
        <f>_xlfn.STDEV.P($E$1:E3044)</f>
        <v>133.24919166983196</v>
      </c>
    </row>
    <row r="1285" spans="1:8" x14ac:dyDescent="0.25">
      <c r="A1285" t="s">
        <v>2892</v>
      </c>
      <c r="B1285">
        <v>285</v>
      </c>
      <c r="C1285">
        <v>285.24</v>
      </c>
      <c r="D1285">
        <v>280.47000000000003</v>
      </c>
      <c r="E1285">
        <v>281.66000000000003</v>
      </c>
      <c r="F1285">
        <v>61794457</v>
      </c>
      <c r="G1285">
        <f>AVERAGE($E$1:E3045)</f>
        <v>131.77515111695152</v>
      </c>
      <c r="H1285">
        <f>_xlfn.STDEV.P($E$1:E3045)</f>
        <v>133.24510129209725</v>
      </c>
    </row>
    <row r="1286" spans="1:8" x14ac:dyDescent="0.25">
      <c r="A1286" t="s">
        <v>2893</v>
      </c>
      <c r="B1286">
        <v>286.25</v>
      </c>
      <c r="C1286">
        <v>286.5</v>
      </c>
      <c r="D1286">
        <v>279.08999999999997</v>
      </c>
      <c r="E1286">
        <v>283.48</v>
      </c>
      <c r="F1286">
        <v>76997723</v>
      </c>
      <c r="G1286">
        <f>AVERAGE($E$1:E3046)</f>
        <v>131.73584893267667</v>
      </c>
      <c r="H1286">
        <f>_xlfn.STDEV.P($E$1:E3046)</f>
        <v>133.24086588672145</v>
      </c>
    </row>
    <row r="1287" spans="1:8" x14ac:dyDescent="0.25">
      <c r="A1287" t="s">
        <v>2894</v>
      </c>
      <c r="B1287">
        <v>279.27</v>
      </c>
      <c r="C1287">
        <v>283.33</v>
      </c>
      <c r="D1287">
        <v>277.67</v>
      </c>
      <c r="E1287">
        <v>281.52</v>
      </c>
      <c r="F1287">
        <v>76101016</v>
      </c>
      <c r="G1287">
        <f>AVERAGE($E$1:E3047)</f>
        <v>131.69650689428775</v>
      </c>
      <c r="H1287">
        <f>_xlfn.STDEV.P($E$1:E3047)</f>
        <v>133.23668053307483</v>
      </c>
    </row>
    <row r="1288" spans="1:8" x14ac:dyDescent="0.25">
      <c r="A1288" t="s">
        <v>2895</v>
      </c>
      <c r="B1288">
        <v>284</v>
      </c>
      <c r="C1288">
        <v>286.63</v>
      </c>
      <c r="D1288">
        <v>273.02999999999997</v>
      </c>
      <c r="E1288">
        <v>275.39</v>
      </c>
      <c r="F1288">
        <v>116332927</v>
      </c>
      <c r="G1288">
        <f>AVERAGE($E$1:E3048)</f>
        <v>131.65715129635723</v>
      </c>
      <c r="H1288">
        <f>_xlfn.STDEV.P($E$1:E3048)</f>
        <v>133.23252160693553</v>
      </c>
    </row>
    <row r="1289" spans="1:8" x14ac:dyDescent="0.25">
      <c r="A1289" t="s">
        <v>2896</v>
      </c>
      <c r="B1289">
        <v>281.13</v>
      </c>
      <c r="C1289">
        <v>287.67</v>
      </c>
      <c r="D1289">
        <v>279.58</v>
      </c>
      <c r="E1289">
        <v>281.67</v>
      </c>
      <c r="F1289">
        <v>93799082</v>
      </c>
      <c r="G1289">
        <f>AVERAGE($E$1:E3049)</f>
        <v>131.6176738845146</v>
      </c>
      <c r="H1289">
        <f>_xlfn.STDEV.P($E$1:E3049)</f>
        <v>133.22848671404901</v>
      </c>
    </row>
    <row r="1290" spans="1:8" x14ac:dyDescent="0.25">
      <c r="A1290" t="s">
        <v>2897</v>
      </c>
      <c r="B1290">
        <v>284.25</v>
      </c>
      <c r="C1290">
        <v>286.82</v>
      </c>
      <c r="D1290">
        <v>277.33</v>
      </c>
      <c r="E1290">
        <v>284.8</v>
      </c>
      <c r="F1290">
        <v>99937592</v>
      </c>
      <c r="G1290">
        <f>AVERAGE($E$1:E3050)</f>
        <v>131.57824532633668</v>
      </c>
      <c r="H1290">
        <f>_xlfn.STDEV.P($E$1:E3050)</f>
        <v>133.22442194308988</v>
      </c>
    </row>
    <row r="1291" spans="1:8" x14ac:dyDescent="0.25">
      <c r="A1291" t="s">
        <v>2898</v>
      </c>
      <c r="B1291">
        <v>277</v>
      </c>
      <c r="C1291">
        <v>289.33</v>
      </c>
      <c r="D1291">
        <v>275.77999999999997</v>
      </c>
      <c r="E1291">
        <v>283.14999999999998</v>
      </c>
      <c r="F1291">
        <v>138812302</v>
      </c>
      <c r="G1291">
        <f>AVERAGE($E$1:E3051)</f>
        <v>131.53869180327885</v>
      </c>
      <c r="H1291">
        <f>_xlfn.STDEV.P($E$1:E3051)</f>
        <v>133.22048432589642</v>
      </c>
    </row>
    <row r="1292" spans="1:8" x14ac:dyDescent="0.25">
      <c r="A1292" t="s">
        <v>2899</v>
      </c>
      <c r="B1292">
        <v>283.13</v>
      </c>
      <c r="C1292">
        <v>284.81</v>
      </c>
      <c r="D1292">
        <v>267.87</v>
      </c>
      <c r="E1292">
        <v>270.39999999999998</v>
      </c>
      <c r="F1292">
        <v>178662621</v>
      </c>
      <c r="G1292">
        <f>AVERAGE($E$1:E3052)</f>
        <v>131.49910193379236</v>
      </c>
      <c r="H1292">
        <f>_xlfn.STDEV.P($E$1:E3052)</f>
        <v>133.21659384338804</v>
      </c>
    </row>
    <row r="1293" spans="1:8" x14ac:dyDescent="0.25">
      <c r="A1293" t="s">
        <v>2900</v>
      </c>
      <c r="B1293">
        <v>285.33</v>
      </c>
      <c r="C1293">
        <v>294.83</v>
      </c>
      <c r="D1293">
        <v>279.45999999999998</v>
      </c>
      <c r="E1293">
        <v>293.33999999999997</v>
      </c>
      <c r="F1293">
        <v>225166828</v>
      </c>
      <c r="G1293">
        <f>AVERAGE($E$1:E3053)</f>
        <v>131.45905963302769</v>
      </c>
      <c r="H1293">
        <f>_xlfn.STDEV.P($E$1:E3053)</f>
        <v>133.21313013771683</v>
      </c>
    </row>
    <row r="1294" spans="1:8" x14ac:dyDescent="0.25">
      <c r="A1294" t="s">
        <v>2901</v>
      </c>
      <c r="B1294">
        <v>259.20999999999998</v>
      </c>
      <c r="C1294">
        <v>272.33</v>
      </c>
      <c r="D1294">
        <v>258.39999999999998</v>
      </c>
      <c r="E1294">
        <v>272.01</v>
      </c>
      <c r="F1294">
        <v>154497008</v>
      </c>
      <c r="G1294">
        <f>AVERAGE($E$1:E3054)</f>
        <v>131.41918113331167</v>
      </c>
      <c r="H1294">
        <f>_xlfn.STDEV.P($E$1:E3054)</f>
        <v>133.2095306768087</v>
      </c>
    </row>
    <row r="1295" spans="1:8" x14ac:dyDescent="0.25">
      <c r="A1295" t="s">
        <v>2902</v>
      </c>
      <c r="B1295">
        <v>252.83</v>
      </c>
      <c r="C1295">
        <v>258</v>
      </c>
      <c r="D1295">
        <v>249.7</v>
      </c>
      <c r="E1295">
        <v>251.99</v>
      </c>
      <c r="F1295">
        <v>134100047</v>
      </c>
      <c r="G1295">
        <f>AVERAGE($E$1:E3055)</f>
        <v>131.37937131630667</v>
      </c>
      <c r="H1295">
        <f>_xlfn.STDEV.P($E$1:E3055)</f>
        <v>133.20588268930322</v>
      </c>
    </row>
    <row r="1296" spans="1:8" x14ac:dyDescent="0.25">
      <c r="A1296" t="s">
        <v>2903</v>
      </c>
      <c r="B1296">
        <v>241.22</v>
      </c>
      <c r="C1296">
        <v>246.95</v>
      </c>
      <c r="D1296">
        <v>239.73</v>
      </c>
      <c r="E1296">
        <v>245.04</v>
      </c>
      <c r="F1296">
        <v>96735611</v>
      </c>
      <c r="G1296">
        <f>AVERAGE($E$1:E3056)</f>
        <v>131.33966939443553</v>
      </c>
      <c r="H1296">
        <f>_xlfn.STDEV.P($E$1:E3056)</f>
        <v>133.20215053724456</v>
      </c>
    </row>
    <row r="1297" spans="1:8" x14ac:dyDescent="0.25">
      <c r="A1297" t="s">
        <v>2904</v>
      </c>
      <c r="B1297">
        <v>239.82</v>
      </c>
      <c r="C1297">
        <v>248.16</v>
      </c>
      <c r="D1297">
        <v>239.06</v>
      </c>
      <c r="E1297">
        <v>243.26</v>
      </c>
      <c r="F1297">
        <v>145914737</v>
      </c>
      <c r="G1297">
        <f>AVERAGE($E$1:E3057)</f>
        <v>131.29995091623056</v>
      </c>
      <c r="H1297">
        <f>_xlfn.STDEV.P($E$1:E3057)</f>
        <v>133.19844763234488</v>
      </c>
    </row>
    <row r="1298" spans="1:8" x14ac:dyDescent="0.25">
      <c r="A1298" t="s">
        <v>2400</v>
      </c>
      <c r="B1298">
        <v>233.33</v>
      </c>
      <c r="C1298">
        <v>239.57</v>
      </c>
      <c r="D1298">
        <v>230.37</v>
      </c>
      <c r="E1298">
        <v>235.22</v>
      </c>
      <c r="F1298">
        <v>148949921</v>
      </c>
      <c r="G1298">
        <f>AVERAGE($E$1:E3058)</f>
        <v>131.26020608439666</v>
      </c>
      <c r="H1298">
        <f>_xlfn.STDEV.P($E$1:E3058)</f>
        <v>133.19478291118025</v>
      </c>
    </row>
    <row r="1299" spans="1:8" x14ac:dyDescent="0.25">
      <c r="A1299" t="s">
        <v>2401</v>
      </c>
      <c r="B1299">
        <v>224</v>
      </c>
      <c r="C1299">
        <v>232.2</v>
      </c>
      <c r="D1299">
        <v>222.79</v>
      </c>
      <c r="E1299">
        <v>231.59</v>
      </c>
      <c r="F1299">
        <v>128538194</v>
      </c>
      <c r="G1299">
        <f>AVERAGE($E$1:E3059)</f>
        <v>131.22054283845668</v>
      </c>
      <c r="H1299">
        <f>_xlfn.STDEV.P($E$1:E3059)</f>
        <v>133.19105799412449</v>
      </c>
    </row>
    <row r="1300" spans="1:8" x14ac:dyDescent="0.25">
      <c r="A1300" t="s">
        <v>2402</v>
      </c>
      <c r="B1300">
        <v>220.33</v>
      </c>
      <c r="C1300">
        <v>223.3</v>
      </c>
      <c r="D1300">
        <v>218.33</v>
      </c>
      <c r="E1300">
        <v>222</v>
      </c>
      <c r="F1300">
        <v>68732499</v>
      </c>
      <c r="G1300">
        <f>AVERAGE($E$1:E3060)</f>
        <v>131.18091860085013</v>
      </c>
      <c r="H1300">
        <f>_xlfn.STDEV.P($E$1:E3060)</f>
        <v>133.18731170984935</v>
      </c>
    </row>
    <row r="1301" spans="1:8" x14ac:dyDescent="0.25">
      <c r="A1301" t="s">
        <v>2403</v>
      </c>
      <c r="B1301">
        <v>224.84</v>
      </c>
      <c r="C1301">
        <v>227.13</v>
      </c>
      <c r="D1301">
        <v>220.27</v>
      </c>
      <c r="E1301">
        <v>221.23</v>
      </c>
      <c r="F1301">
        <v>96835784</v>
      </c>
      <c r="G1301">
        <f>AVERAGE($E$1:E3061)</f>
        <v>131.14132679738583</v>
      </c>
      <c r="H1301">
        <f>_xlfn.STDEV.P($E$1:E3061)</f>
        <v>133.18355004756549</v>
      </c>
    </row>
    <row r="1302" spans="1:8" x14ac:dyDescent="0.25">
      <c r="A1302" t="s">
        <v>2404</v>
      </c>
      <c r="B1302">
        <v>214.33</v>
      </c>
      <c r="C1302">
        <v>222.03</v>
      </c>
      <c r="D1302">
        <v>213.67</v>
      </c>
      <c r="E1302">
        <v>220.59</v>
      </c>
      <c r="F1302">
        <v>68596775</v>
      </c>
      <c r="G1302">
        <f>AVERAGE($E$1:E3062)</f>
        <v>131.10180333224454</v>
      </c>
      <c r="H1302">
        <f>_xlfn.STDEV.P($E$1:E3062)</f>
        <v>133.1797403906516</v>
      </c>
    </row>
    <row r="1303" spans="1:8" x14ac:dyDescent="0.25">
      <c r="A1303" t="s">
        <v>2405</v>
      </c>
      <c r="B1303">
        <v>210.73</v>
      </c>
      <c r="C1303">
        <v>217.17</v>
      </c>
      <c r="D1303">
        <v>207.52</v>
      </c>
      <c r="E1303">
        <v>215.33</v>
      </c>
      <c r="F1303">
        <v>99519011</v>
      </c>
      <c r="G1303">
        <f>AVERAGE($E$1:E3063)</f>
        <v>131.06227629000674</v>
      </c>
      <c r="H1303">
        <f>_xlfn.STDEV.P($E$1:E3063)</f>
        <v>133.17594808870501</v>
      </c>
    </row>
    <row r="1304" spans="1:8" x14ac:dyDescent="0.25">
      <c r="A1304" t="s">
        <v>2406</v>
      </c>
      <c r="B1304">
        <v>216</v>
      </c>
      <c r="C1304">
        <v>216.63</v>
      </c>
      <c r="D1304">
        <v>204.74</v>
      </c>
      <c r="E1304">
        <v>213.45</v>
      </c>
      <c r="F1304">
        <v>155585073</v>
      </c>
      <c r="G1304">
        <f>AVERAGE($E$1:E3064)</f>
        <v>131.02287300032665</v>
      </c>
      <c r="H1304">
        <f>_xlfn.STDEV.P($E$1:E3064)</f>
        <v>133.17205758843289</v>
      </c>
    </row>
    <row r="1305" spans="1:8" x14ac:dyDescent="0.25">
      <c r="A1305" t="s">
        <v>2407</v>
      </c>
      <c r="B1305">
        <v>222.08</v>
      </c>
      <c r="C1305">
        <v>222.83</v>
      </c>
      <c r="D1305">
        <v>215.36</v>
      </c>
      <c r="E1305">
        <v>216.62</v>
      </c>
      <c r="F1305">
        <v>174135979</v>
      </c>
      <c r="G1305">
        <f>AVERAGE($E$1:E3065)</f>
        <v>130.98340404699758</v>
      </c>
      <c r="H1305">
        <f>_xlfn.STDEV.P($E$1:E3065)</f>
        <v>133.16824073088532</v>
      </c>
    </row>
    <row r="1306" spans="1:8" x14ac:dyDescent="0.25">
      <c r="A1306" t="s">
        <v>2408</v>
      </c>
      <c r="B1306">
        <v>222.97</v>
      </c>
      <c r="C1306">
        <v>231.67</v>
      </c>
      <c r="D1306">
        <v>209.51</v>
      </c>
      <c r="E1306">
        <v>231.67</v>
      </c>
      <c r="F1306">
        <v>666379303</v>
      </c>
      <c r="G1306">
        <f>AVERAGE($E$1:E3066)</f>
        <v>130.9437911908648</v>
      </c>
      <c r="H1306">
        <f>_xlfn.STDEV.P($E$1:E3066)</f>
        <v>133.16456887220028</v>
      </c>
    </row>
    <row r="1307" spans="1:8" x14ac:dyDescent="0.25">
      <c r="A1307" t="s">
        <v>2409</v>
      </c>
      <c r="B1307">
        <v>209.4</v>
      </c>
      <c r="C1307">
        <v>219.61</v>
      </c>
      <c r="D1307">
        <v>206.5</v>
      </c>
      <c r="E1307">
        <v>218.63</v>
      </c>
      <c r="F1307">
        <v>168810599</v>
      </c>
      <c r="G1307">
        <f>AVERAGE($E$1:E3067)</f>
        <v>130.90419765166359</v>
      </c>
      <c r="H1307">
        <f>_xlfn.STDEV.P($E$1:E3067)</f>
        <v>133.16089347931776</v>
      </c>
    </row>
    <row r="1308" spans="1:8" x14ac:dyDescent="0.25">
      <c r="A1308" t="s">
        <v>2410</v>
      </c>
      <c r="B1308">
        <v>209.41</v>
      </c>
      <c r="C1308">
        <v>210.83</v>
      </c>
      <c r="D1308">
        <v>201.67</v>
      </c>
      <c r="E1308">
        <v>207.59</v>
      </c>
      <c r="F1308">
        <v>126287559</v>
      </c>
      <c r="G1308">
        <f>AVERAGE($E$1:E3068)</f>
        <v>130.86457450277163</v>
      </c>
      <c r="H1308">
        <f>_xlfn.STDEV.P($E$1:E3068)</f>
        <v>133.15725915488309</v>
      </c>
    </row>
    <row r="1309" spans="1:8" x14ac:dyDescent="0.25">
      <c r="A1309" t="s">
        <v>2411</v>
      </c>
      <c r="B1309">
        <v>214.43</v>
      </c>
      <c r="C1309">
        <v>215.63</v>
      </c>
      <c r="D1309">
        <v>207.93</v>
      </c>
      <c r="E1309">
        <v>211.08</v>
      </c>
      <c r="F1309">
        <v>135670818</v>
      </c>
      <c r="G1309">
        <f>AVERAGE($E$1:E3069)</f>
        <v>130.8251368970015</v>
      </c>
      <c r="H1309">
        <f>_xlfn.STDEV.P($E$1:E3069)</f>
        <v>133.15346994584445</v>
      </c>
    </row>
    <row r="1310" spans="1:8" x14ac:dyDescent="0.25">
      <c r="A1310" t="s">
        <v>2412</v>
      </c>
      <c r="B1310">
        <v>206.33</v>
      </c>
      <c r="C1310">
        <v>214.25</v>
      </c>
      <c r="D1310">
        <v>203.4</v>
      </c>
      <c r="E1310">
        <v>213.28</v>
      </c>
      <c r="F1310">
        <v>156122098</v>
      </c>
      <c r="G1310">
        <f>AVERAGE($E$1:E3070)</f>
        <v>130.7858194851745</v>
      </c>
      <c r="H1310">
        <f>_xlfn.STDEV.P($E$1:E3070)</f>
        <v>133.14958572048977</v>
      </c>
    </row>
    <row r="1311" spans="1:8" x14ac:dyDescent="0.25">
      <c r="A1311" t="s">
        <v>2413</v>
      </c>
      <c r="B1311">
        <v>205</v>
      </c>
      <c r="C1311">
        <v>208</v>
      </c>
      <c r="D1311">
        <v>198.93</v>
      </c>
      <c r="E1311">
        <v>203.33</v>
      </c>
      <c r="F1311">
        <v>139425040</v>
      </c>
      <c r="G1311">
        <f>AVERAGE($E$1:E3071)</f>
        <v>130.74642996742691</v>
      </c>
      <c r="H1311">
        <f>_xlfn.STDEV.P($E$1:E3071)</f>
        <v>133.14578092575778</v>
      </c>
    </row>
    <row r="1312" spans="1:8" x14ac:dyDescent="0.25">
      <c r="A1312" t="s">
        <v>2414</v>
      </c>
      <c r="B1312">
        <v>191.46</v>
      </c>
      <c r="C1312">
        <v>209.25</v>
      </c>
      <c r="D1312">
        <v>188.78</v>
      </c>
      <c r="E1312">
        <v>209.02</v>
      </c>
      <c r="F1312">
        <v>201249654</v>
      </c>
      <c r="G1312">
        <f>AVERAGE($E$1:E3072)</f>
        <v>130.70705958971038</v>
      </c>
      <c r="H1312">
        <f>_xlfn.STDEV.P($E$1:E3072)</f>
        <v>133.1419727700696</v>
      </c>
    </row>
    <row r="1313" spans="1:8" x14ac:dyDescent="0.25">
      <c r="A1313" t="s">
        <v>2415</v>
      </c>
      <c r="B1313">
        <v>217.9</v>
      </c>
      <c r="C1313">
        <v>218.11</v>
      </c>
      <c r="D1313">
        <v>196</v>
      </c>
      <c r="E1313">
        <v>201.49</v>
      </c>
      <c r="F1313">
        <v>213873808</v>
      </c>
      <c r="G1313">
        <f>AVERAGE($E$1:E3073)</f>
        <v>130.66771158854186</v>
      </c>
      <c r="H1313">
        <f>_xlfn.STDEV.P($E$1:E3073)</f>
        <v>133.13815830829833</v>
      </c>
    </row>
    <row r="1314" spans="1:8" x14ac:dyDescent="0.25">
      <c r="A1314" t="s">
        <v>2416</v>
      </c>
      <c r="B1314">
        <v>208.5</v>
      </c>
      <c r="C1314">
        <v>217.09</v>
      </c>
      <c r="D1314">
        <v>206.17</v>
      </c>
      <c r="E1314">
        <v>216.63</v>
      </c>
      <c r="F1314">
        <v>192795282</v>
      </c>
      <c r="G1314">
        <f>AVERAGE($E$1:E3074)</f>
        <v>130.62821998047531</v>
      </c>
      <c r="H1314">
        <f>_xlfn.STDEV.P($E$1:E3074)</f>
        <v>133.13448846876025</v>
      </c>
    </row>
    <row r="1315" spans="1:8" x14ac:dyDescent="0.25">
      <c r="A1315" t="s">
        <v>2417</v>
      </c>
      <c r="B1315">
        <v>201.64</v>
      </c>
      <c r="C1315">
        <v>216.26</v>
      </c>
      <c r="D1315">
        <v>201.02</v>
      </c>
      <c r="E1315">
        <v>213.92</v>
      </c>
      <c r="F1315">
        <v>168929309</v>
      </c>
      <c r="G1315">
        <f>AVERAGE($E$1:E3075)</f>
        <v>130.58880936890066</v>
      </c>
      <c r="H1315">
        <f>_xlfn.STDEV.P($E$1:E3075)</f>
        <v>133.13075886865116</v>
      </c>
    </row>
    <row r="1316" spans="1:8" x14ac:dyDescent="0.25">
      <c r="A1316" t="s">
        <v>2418</v>
      </c>
      <c r="B1316">
        <v>197</v>
      </c>
      <c r="C1316">
        <v>199.68</v>
      </c>
      <c r="D1316">
        <v>195.17</v>
      </c>
      <c r="E1316">
        <v>199.68</v>
      </c>
      <c r="F1316">
        <v>88204025</v>
      </c>
      <c r="G1316">
        <f>AVERAGE($E$1:E3076)</f>
        <v>130.54941138211402</v>
      </c>
      <c r="H1316">
        <f>_xlfn.STDEV.P($E$1:E3076)</f>
        <v>133.12703176617865</v>
      </c>
    </row>
    <row r="1317" spans="1:8" x14ac:dyDescent="0.25">
      <c r="A1317" t="s">
        <v>2419</v>
      </c>
      <c r="B1317">
        <v>196.67</v>
      </c>
      <c r="C1317">
        <v>199.66</v>
      </c>
      <c r="D1317">
        <v>194.14</v>
      </c>
      <c r="E1317">
        <v>197.79</v>
      </c>
      <c r="F1317">
        <v>127656133</v>
      </c>
      <c r="G1317">
        <f>AVERAGE($E$1:E3077)</f>
        <v>130.5099479843955</v>
      </c>
      <c r="H1317">
        <f>_xlfn.STDEV.P($E$1:E3077)</f>
        <v>133.1233782154759</v>
      </c>
    </row>
    <row r="1318" spans="1:8" x14ac:dyDescent="0.25">
      <c r="A1318" t="s">
        <v>2420</v>
      </c>
      <c r="B1318">
        <v>185.48</v>
      </c>
      <c r="C1318">
        <v>190.51</v>
      </c>
      <c r="D1318">
        <v>180.4</v>
      </c>
      <c r="E1318">
        <v>189.61</v>
      </c>
      <c r="F1318">
        <v>143327093</v>
      </c>
      <c r="G1318">
        <f>AVERAGE($E$1:E3078)</f>
        <v>130.47057848553806</v>
      </c>
      <c r="H1318">
        <f>_xlfn.STDEV.P($E$1:E3078)</f>
        <v>133.11965311169999</v>
      </c>
    </row>
    <row r="1319" spans="1:8" x14ac:dyDescent="0.25">
      <c r="A1319" t="s">
        <v>2421</v>
      </c>
      <c r="B1319">
        <v>199.2</v>
      </c>
      <c r="C1319">
        <v>199.28</v>
      </c>
      <c r="D1319">
        <v>190.68</v>
      </c>
      <c r="E1319">
        <v>194.92</v>
      </c>
      <c r="F1319">
        <v>121148622</v>
      </c>
      <c r="G1319">
        <f>AVERAGE($E$1:E3079)</f>
        <v>130.43119883040953</v>
      </c>
      <c r="H1319">
        <f>_xlfn.STDEV.P($E$1:E3079)</f>
        <v>133.11595120787294</v>
      </c>
    </row>
    <row r="1320" spans="1:8" x14ac:dyDescent="0.25">
      <c r="A1320" t="s">
        <v>2422</v>
      </c>
      <c r="B1320">
        <v>200.74</v>
      </c>
      <c r="C1320">
        <v>202.6</v>
      </c>
      <c r="D1320">
        <v>184.84</v>
      </c>
      <c r="E1320">
        <v>189.2</v>
      </c>
      <c r="F1320">
        <v>189009326</v>
      </c>
      <c r="G1320">
        <f>AVERAGE($E$1:E3080)</f>
        <v>130.39197141929216</v>
      </c>
      <c r="H1320">
        <f>_xlfn.STDEV.P($E$1:E3080)</f>
        <v>133.11212488818859</v>
      </c>
    </row>
    <row r="1321" spans="1:8" x14ac:dyDescent="0.25">
      <c r="A1321" t="s">
        <v>2423</v>
      </c>
      <c r="B1321">
        <v>193.72</v>
      </c>
      <c r="C1321">
        <v>199.59</v>
      </c>
      <c r="D1321">
        <v>192.82</v>
      </c>
      <c r="E1321">
        <v>195.25</v>
      </c>
      <c r="F1321">
        <v>112683351</v>
      </c>
      <c r="G1321">
        <f>AVERAGE($E$1:E3081)</f>
        <v>130.35232467532487</v>
      </c>
      <c r="H1321">
        <f>_xlfn.STDEV.P($E$1:E3081)</f>
        <v>133.10869503168283</v>
      </c>
    </row>
    <row r="1322" spans="1:8" x14ac:dyDescent="0.25">
      <c r="A1322" t="s">
        <v>2424</v>
      </c>
      <c r="B1322">
        <v>183.35</v>
      </c>
      <c r="C1322">
        <v>191.33</v>
      </c>
      <c r="D1322">
        <v>181.79</v>
      </c>
      <c r="E1322">
        <v>191.33</v>
      </c>
      <c r="F1322">
        <v>146790645</v>
      </c>
      <c r="G1322">
        <f>AVERAGE($E$1:E3082)</f>
        <v>130.31277182732899</v>
      </c>
      <c r="H1322">
        <f>_xlfn.STDEV.P($E$1:E3082)</f>
        <v>133.10519307966189</v>
      </c>
    </row>
    <row r="1323" spans="1:8" x14ac:dyDescent="0.25">
      <c r="A1323" t="s">
        <v>2425</v>
      </c>
      <c r="B1323">
        <v>180.13</v>
      </c>
      <c r="C1323">
        <v>186.66</v>
      </c>
      <c r="D1323">
        <v>175.4</v>
      </c>
      <c r="E1323">
        <v>185.13</v>
      </c>
      <c r="F1323">
        <v>160945620</v>
      </c>
      <c r="G1323">
        <f>AVERAGE($E$1:E3083)</f>
        <v>130.27323491239474</v>
      </c>
      <c r="H1323">
        <f>_xlfn.STDEV.P($E$1:E3083)</f>
        <v>133.10169047322202</v>
      </c>
    </row>
    <row r="1324" spans="1:8" x14ac:dyDescent="0.25">
      <c r="A1324" t="s">
        <v>2426</v>
      </c>
      <c r="B1324">
        <v>167.83</v>
      </c>
      <c r="C1324">
        <v>175.33</v>
      </c>
      <c r="D1324">
        <v>167.26</v>
      </c>
      <c r="E1324">
        <v>173.95</v>
      </c>
      <c r="F1324">
        <v>150781060</v>
      </c>
      <c r="G1324">
        <f>AVERAGE($E$1:E3084)</f>
        <v>130.23358417126198</v>
      </c>
      <c r="H1324">
        <f>_xlfn.STDEV.P($E$1:E3084)</f>
        <v>133.09830614658566</v>
      </c>
    </row>
    <row r="1325" spans="1:8" x14ac:dyDescent="0.25">
      <c r="A1325" t="s">
        <v>2427</v>
      </c>
      <c r="B1325">
        <v>166</v>
      </c>
      <c r="C1325">
        <v>167.5</v>
      </c>
      <c r="D1325">
        <v>163.02000000000001</v>
      </c>
      <c r="E1325">
        <v>163.19999999999999</v>
      </c>
      <c r="F1325">
        <v>98735869</v>
      </c>
      <c r="G1325">
        <f>AVERAGE($E$1:E3085)</f>
        <v>130.19396887159553</v>
      </c>
      <c r="H1325">
        <f>_xlfn.STDEV.P($E$1:E3085)</f>
        <v>133.09490320013708</v>
      </c>
    </row>
    <row r="1326" spans="1:8" x14ac:dyDescent="0.25">
      <c r="A1326" t="s">
        <v>2428</v>
      </c>
      <c r="B1326">
        <v>164</v>
      </c>
      <c r="C1326">
        <v>169.54</v>
      </c>
      <c r="D1326">
        <v>162.52000000000001</v>
      </c>
      <c r="E1326">
        <v>166.42</v>
      </c>
      <c r="F1326">
        <v>187426239</v>
      </c>
      <c r="G1326">
        <f>AVERAGE($E$1:E3086)</f>
        <v>130.15438897893054</v>
      </c>
      <c r="H1326">
        <f>_xlfn.STDEV.P($E$1:E3086)</f>
        <v>133.09148167281404</v>
      </c>
    </row>
    <row r="1327" spans="1:8" x14ac:dyDescent="0.25">
      <c r="A1327" t="s">
        <v>2429</v>
      </c>
      <c r="B1327">
        <v>149.44999999999999</v>
      </c>
      <c r="C1327">
        <v>165.33</v>
      </c>
      <c r="D1327">
        <v>147.83000000000001</v>
      </c>
      <c r="E1327">
        <v>162.21</v>
      </c>
      <c r="F1327">
        <v>234132292</v>
      </c>
      <c r="G1327">
        <f>AVERAGE($E$1:E3087)</f>
        <v>130.11485093972803</v>
      </c>
      <c r="H1327">
        <f>_xlfn.STDEV.P($E$1:E3087)</f>
        <v>133.08803566327165</v>
      </c>
    </row>
    <row r="1328" spans="1:8" x14ac:dyDescent="0.25">
      <c r="A1328" t="s">
        <v>2430</v>
      </c>
      <c r="B1328">
        <v>153.38999999999999</v>
      </c>
      <c r="C1328">
        <v>154</v>
      </c>
      <c r="D1328">
        <v>144.34</v>
      </c>
      <c r="E1328">
        <v>147.19999999999999</v>
      </c>
      <c r="F1328">
        <v>183565022</v>
      </c>
      <c r="G1328">
        <f>AVERAGE($E$1:E3088)</f>
        <v>130.07531584062218</v>
      </c>
      <c r="H1328">
        <f>_xlfn.STDEV.P($E$1:E3088)</f>
        <v>133.08460084427958</v>
      </c>
    </row>
    <row r="1329" spans="1:8" x14ac:dyDescent="0.25">
      <c r="A1329" t="s">
        <v>2431</v>
      </c>
      <c r="B1329">
        <v>136.31</v>
      </c>
      <c r="C1329">
        <v>137.47999999999999</v>
      </c>
      <c r="D1329">
        <v>134.69999999999999</v>
      </c>
      <c r="E1329">
        <v>136.03</v>
      </c>
      <c r="F1329">
        <v>80516001</v>
      </c>
      <c r="G1329">
        <f>AVERAGE($E$1:E3089)</f>
        <v>130.03591645077742</v>
      </c>
      <c r="H1329">
        <f>_xlfn.STDEV.P($E$1:E3089)</f>
        <v>133.08105566099238</v>
      </c>
    </row>
    <row r="1330" spans="1:8" x14ac:dyDescent="0.25">
      <c r="A1330" t="s">
        <v>2432</v>
      </c>
      <c r="B1330">
        <v>136.94999999999999</v>
      </c>
      <c r="C1330">
        <v>137.51</v>
      </c>
      <c r="D1330">
        <v>133.88999999999999</v>
      </c>
      <c r="E1330">
        <v>136.16999999999999</v>
      </c>
      <c r="F1330">
        <v>59491112</v>
      </c>
      <c r="G1330">
        <f>AVERAGE($E$1:E3090)</f>
        <v>129.99644545160268</v>
      </c>
      <c r="H1330">
        <f>_xlfn.STDEV.P($E$1:E3090)</f>
        <v>133.07758986752901</v>
      </c>
    </row>
    <row r="1331" spans="1:8" x14ac:dyDescent="0.25">
      <c r="A1331" t="s">
        <v>2433</v>
      </c>
      <c r="B1331">
        <v>138.35</v>
      </c>
      <c r="C1331">
        <v>141</v>
      </c>
      <c r="D1331">
        <v>136.51</v>
      </c>
      <c r="E1331">
        <v>137.25</v>
      </c>
      <c r="F1331">
        <v>59821562</v>
      </c>
      <c r="G1331">
        <f>AVERAGE($E$1:E3091)</f>
        <v>129.95729773462804</v>
      </c>
      <c r="H1331">
        <f>_xlfn.STDEV.P($E$1:E3091)</f>
        <v>133.07384294406523</v>
      </c>
    </row>
    <row r="1332" spans="1:8" x14ac:dyDescent="0.25">
      <c r="A1332" t="s">
        <v>2434</v>
      </c>
      <c r="B1332">
        <v>138.82</v>
      </c>
      <c r="C1332">
        <v>139.56</v>
      </c>
      <c r="D1332">
        <v>136.86000000000001</v>
      </c>
      <c r="E1332">
        <v>139.04</v>
      </c>
      <c r="F1332">
        <v>52073217</v>
      </c>
      <c r="G1332">
        <f>AVERAGE($E$1:E3092)</f>
        <v>129.91822064056961</v>
      </c>
      <c r="H1332">
        <f>_xlfn.STDEV.P($E$1:E3092)</f>
        <v>133.07004571132569</v>
      </c>
    </row>
    <row r="1333" spans="1:8" x14ac:dyDescent="0.25">
      <c r="A1333" t="s">
        <v>2435</v>
      </c>
      <c r="B1333">
        <v>140.03</v>
      </c>
      <c r="C1333">
        <v>140.03</v>
      </c>
      <c r="D1333">
        <v>132.01</v>
      </c>
      <c r="E1333">
        <v>136.79</v>
      </c>
      <c r="F1333">
        <v>90852758</v>
      </c>
      <c r="G1333">
        <f>AVERAGE($E$1:E3093)</f>
        <v>129.87919469598987</v>
      </c>
      <c r="H1333">
        <f>_xlfn.STDEV.P($E$1:E3093)</f>
        <v>133.06621589924154</v>
      </c>
    </row>
    <row r="1334" spans="1:8" x14ac:dyDescent="0.25">
      <c r="A1334" t="s">
        <v>2436</v>
      </c>
      <c r="B1334">
        <v>146.5</v>
      </c>
      <c r="C1334">
        <v>150.83000000000001</v>
      </c>
      <c r="D1334">
        <v>140.33000000000001</v>
      </c>
      <c r="E1334">
        <v>140.41999999999999</v>
      </c>
      <c r="F1334">
        <v>104499202</v>
      </c>
      <c r="G1334">
        <f>AVERAGE($E$1:E3094)</f>
        <v>129.84017458777907</v>
      </c>
      <c r="H1334">
        <f>_xlfn.STDEV.P($E$1:E3094)</f>
        <v>133.06239460337238</v>
      </c>
    </row>
    <row r="1335" spans="1:8" x14ac:dyDescent="0.25">
      <c r="A1335" t="s">
        <v>2437</v>
      </c>
      <c r="B1335">
        <v>145.37</v>
      </c>
      <c r="C1335">
        <v>145.52000000000001</v>
      </c>
      <c r="D1335">
        <v>141.43</v>
      </c>
      <c r="E1335">
        <v>143.32</v>
      </c>
      <c r="F1335">
        <v>65118098</v>
      </c>
      <c r="G1335">
        <f>AVERAGE($E$1:E3095)</f>
        <v>129.80132837750509</v>
      </c>
      <c r="H1335">
        <f>_xlfn.STDEV.P($E$1:E3095)</f>
        <v>133.05842972649313</v>
      </c>
    </row>
    <row r="1336" spans="1:8" x14ac:dyDescent="0.25">
      <c r="A1336" t="s">
        <v>2438</v>
      </c>
      <c r="B1336">
        <v>142.77000000000001</v>
      </c>
      <c r="C1336">
        <v>146.66999999999999</v>
      </c>
      <c r="D1336">
        <v>141.33000000000001</v>
      </c>
      <c r="E1336">
        <v>146.03</v>
      </c>
      <c r="F1336">
        <v>85243649</v>
      </c>
      <c r="G1336">
        <f>AVERAGE($E$1:E3096)</f>
        <v>129.76236187399053</v>
      </c>
      <c r="H1336">
        <f>_xlfn.STDEV.P($E$1:E3096)</f>
        <v>133.05458746241413</v>
      </c>
    </row>
    <row r="1337" spans="1:8" x14ac:dyDescent="0.25">
      <c r="A1337" t="s">
        <v>2439</v>
      </c>
      <c r="B1337">
        <v>143.54</v>
      </c>
      <c r="C1337">
        <v>145.13</v>
      </c>
      <c r="D1337">
        <v>139.03</v>
      </c>
      <c r="E1337">
        <v>140.33000000000001</v>
      </c>
      <c r="F1337">
        <v>96429277</v>
      </c>
      <c r="G1337">
        <f>AVERAGE($E$1:E3097)</f>
        <v>129.72345930232581</v>
      </c>
      <c r="H1337">
        <f>_xlfn.STDEV.P($E$1:E3097)</f>
        <v>133.05070107569847</v>
      </c>
    </row>
    <row r="1338" spans="1:8" x14ac:dyDescent="0.25">
      <c r="A1338" t="s">
        <v>2440</v>
      </c>
      <c r="B1338">
        <v>136.58000000000001</v>
      </c>
      <c r="C1338">
        <v>142.59</v>
      </c>
      <c r="D1338">
        <v>135.56</v>
      </c>
      <c r="E1338">
        <v>141.30000000000001</v>
      </c>
      <c r="F1338">
        <v>103055264</v>
      </c>
      <c r="G1338">
        <f>AVERAGE($E$1:E3098)</f>
        <v>129.68482725217976</v>
      </c>
      <c r="H1338">
        <f>_xlfn.STDEV.P($E$1:E3098)</f>
        <v>133.04658441483426</v>
      </c>
    </row>
    <row r="1339" spans="1:8" x14ac:dyDescent="0.25">
      <c r="A1339" t="s">
        <v>2441</v>
      </c>
      <c r="B1339">
        <v>131.33000000000001</v>
      </c>
      <c r="C1339">
        <v>135.66</v>
      </c>
      <c r="D1339">
        <v>130.77000000000001</v>
      </c>
      <c r="E1339">
        <v>133.5</v>
      </c>
      <c r="F1339">
        <v>87063448</v>
      </c>
      <c r="G1339">
        <f>AVERAGE($E$1:E3099)</f>
        <v>129.64677211103961</v>
      </c>
      <c r="H1339">
        <f>_xlfn.STDEV.P($E$1:E3099)</f>
        <v>133.04196656410275</v>
      </c>
    </row>
    <row r="1340" spans="1:8" x14ac:dyDescent="0.25">
      <c r="A1340" t="s">
        <v>2442</v>
      </c>
      <c r="B1340">
        <v>135.63</v>
      </c>
      <c r="C1340">
        <v>135.86000000000001</v>
      </c>
      <c r="D1340">
        <v>126.37</v>
      </c>
      <c r="E1340">
        <v>129.35</v>
      </c>
      <c r="F1340">
        <v>127763056</v>
      </c>
      <c r="G1340">
        <f>AVERAGE($E$1:E3100)</f>
        <v>129.6087060342048</v>
      </c>
      <c r="H1340">
        <f>_xlfn.STDEV.P($E$1:E3100)</f>
        <v>133.03737210792877</v>
      </c>
    </row>
    <row r="1341" spans="1:8" x14ac:dyDescent="0.25">
      <c r="A1341" t="s">
        <v>2443</v>
      </c>
      <c r="B1341">
        <v>136.65</v>
      </c>
      <c r="C1341">
        <v>139.35</v>
      </c>
      <c r="D1341">
        <v>135.49</v>
      </c>
      <c r="E1341">
        <v>136.94</v>
      </c>
      <c r="F1341">
        <v>67966004</v>
      </c>
      <c r="G1341">
        <f>AVERAGE($E$1:E3101)</f>
        <v>129.57038387096796</v>
      </c>
      <c r="H1341">
        <f>_xlfn.STDEV.P($E$1:E3101)</f>
        <v>133.03301919429444</v>
      </c>
    </row>
    <row r="1342" spans="1:8" x14ac:dyDescent="0.25">
      <c r="A1342" t="s">
        <v>2444</v>
      </c>
      <c r="B1342">
        <v>138.83000000000001</v>
      </c>
      <c r="C1342">
        <v>139.53</v>
      </c>
      <c r="D1342">
        <v>135.33000000000001</v>
      </c>
      <c r="E1342">
        <v>135.34</v>
      </c>
      <c r="F1342">
        <v>76354304</v>
      </c>
      <c r="G1342">
        <f>AVERAGE($E$1:E3102)</f>
        <v>129.53203805224143</v>
      </c>
      <c r="H1342">
        <f>_xlfn.STDEV.P($E$1:E3102)</f>
        <v>133.02870111346439</v>
      </c>
    </row>
    <row r="1343" spans="1:8" x14ac:dyDescent="0.25">
      <c r="A1343" t="s">
        <v>2445</v>
      </c>
      <c r="B1343">
        <v>141.25</v>
      </c>
      <c r="C1343">
        <v>143.5</v>
      </c>
      <c r="D1343">
        <v>140.03</v>
      </c>
      <c r="E1343">
        <v>141.56</v>
      </c>
      <c r="F1343">
        <v>68059601</v>
      </c>
      <c r="G1343">
        <f>AVERAGE($E$1:E3103)</f>
        <v>129.49370083816913</v>
      </c>
      <c r="H1343">
        <f>_xlfn.STDEV.P($E$1:E3103)</f>
        <v>133.02438903589643</v>
      </c>
    </row>
    <row r="1344" spans="1:8" x14ac:dyDescent="0.25">
      <c r="A1344" t="s">
        <v>2446</v>
      </c>
      <c r="B1344">
        <v>137.21</v>
      </c>
      <c r="C1344">
        <v>141.91999999999999</v>
      </c>
      <c r="D1344">
        <v>136.66999999999999</v>
      </c>
      <c r="E1344">
        <v>140.09</v>
      </c>
      <c r="F1344">
        <v>84717568</v>
      </c>
      <c r="G1344">
        <f>AVERAGE($E$1:E3104)</f>
        <v>129.45550112794092</v>
      </c>
      <c r="H1344">
        <f>_xlfn.STDEV.P($E$1:E3104)</f>
        <v>133.01996793325517</v>
      </c>
    </row>
    <row r="1345" spans="1:8" x14ac:dyDescent="0.25">
      <c r="A1345" t="s">
        <v>2447</v>
      </c>
      <c r="B1345">
        <v>140.61000000000001</v>
      </c>
      <c r="C1345">
        <v>140.96</v>
      </c>
      <c r="D1345">
        <v>135.79</v>
      </c>
      <c r="E1345">
        <v>140.21</v>
      </c>
      <c r="F1345">
        <v>101151045</v>
      </c>
      <c r="G1345">
        <f>AVERAGE($E$1:E3105)</f>
        <v>129.41729381443321</v>
      </c>
      <c r="H1345">
        <f>_xlfn.STDEV.P($E$1:E3105)</f>
        <v>133.01556727536234</v>
      </c>
    </row>
    <row r="1346" spans="1:8" x14ac:dyDescent="0.25">
      <c r="A1346" t="s">
        <v>2448</v>
      </c>
      <c r="B1346">
        <v>147.31</v>
      </c>
      <c r="C1346">
        <v>148.41</v>
      </c>
      <c r="D1346">
        <v>141.5</v>
      </c>
      <c r="E1346">
        <v>141.93</v>
      </c>
      <c r="F1346">
        <v>119979698</v>
      </c>
      <c r="G1346">
        <f>AVERAGE($E$1:E3106)</f>
        <v>129.37925603864755</v>
      </c>
      <c r="H1346">
        <f>_xlfn.STDEV.P($E$1:E3106)</f>
        <v>133.01102945002881</v>
      </c>
    </row>
    <row r="1347" spans="1:8" x14ac:dyDescent="0.25">
      <c r="A1347" t="s">
        <v>2449</v>
      </c>
      <c r="B1347">
        <v>140.9</v>
      </c>
      <c r="C1347">
        <v>144.32</v>
      </c>
      <c r="D1347">
        <v>140.41999999999999</v>
      </c>
      <c r="E1347">
        <v>140.88</v>
      </c>
      <c r="F1347">
        <v>97111466</v>
      </c>
      <c r="G1347">
        <f>AVERAGE($E$1:E3107)</f>
        <v>129.34131680618179</v>
      </c>
      <c r="H1347">
        <f>_xlfn.STDEV.P($E$1:E3107)</f>
        <v>133.00641787539658</v>
      </c>
    </row>
    <row r="1348" spans="1:8" x14ac:dyDescent="0.25">
      <c r="A1348" t="s">
        <v>2450</v>
      </c>
      <c r="B1348">
        <v>143.91999999999999</v>
      </c>
      <c r="C1348">
        <v>143.91999999999999</v>
      </c>
      <c r="D1348">
        <v>139.68</v>
      </c>
      <c r="E1348">
        <v>140.65</v>
      </c>
      <c r="F1348">
        <v>94968954</v>
      </c>
      <c r="G1348">
        <f>AVERAGE($E$1:E3108)</f>
        <v>129.3032185387836</v>
      </c>
      <c r="H1348">
        <f>_xlfn.STDEV.P($E$1:E3108)</f>
        <v>133.00196112811636</v>
      </c>
    </row>
    <row r="1349" spans="1:8" x14ac:dyDescent="0.25">
      <c r="A1349" t="s">
        <v>2451</v>
      </c>
      <c r="B1349">
        <v>148.75</v>
      </c>
      <c r="C1349">
        <v>149</v>
      </c>
      <c r="D1349">
        <v>142.96</v>
      </c>
      <c r="E1349">
        <v>143.61000000000001</v>
      </c>
      <c r="F1349">
        <v>108863633</v>
      </c>
      <c r="G1349">
        <f>AVERAGE($E$1:E3109)</f>
        <v>129.2652960102962</v>
      </c>
      <c r="H1349">
        <f>_xlfn.STDEV.P($E$1:E3109)</f>
        <v>132.99736195798204</v>
      </c>
    </row>
    <row r="1350" spans="1:8" x14ac:dyDescent="0.25">
      <c r="A1350" t="s">
        <v>2452</v>
      </c>
      <c r="B1350">
        <v>151.47999999999999</v>
      </c>
      <c r="C1350">
        <v>151.97999999999999</v>
      </c>
      <c r="D1350">
        <v>146.28</v>
      </c>
      <c r="E1350">
        <v>146.56</v>
      </c>
      <c r="F1350">
        <v>98327739</v>
      </c>
      <c r="G1350">
        <f>AVERAGE($E$1:E3110)</f>
        <v>129.22742039240933</v>
      </c>
      <c r="H1350">
        <f>_xlfn.STDEV.P($E$1:E3110)</f>
        <v>132.99273484935966</v>
      </c>
    </row>
    <row r="1351" spans="1:8" x14ac:dyDescent="0.25">
      <c r="A1351" t="s">
        <v>2453</v>
      </c>
      <c r="B1351">
        <v>150.1</v>
      </c>
      <c r="C1351">
        <v>152.19</v>
      </c>
      <c r="D1351">
        <v>147.5</v>
      </c>
      <c r="E1351">
        <v>149.63</v>
      </c>
      <c r="F1351">
        <v>107017168</v>
      </c>
      <c r="G1351">
        <f>AVERAGE($E$1:E3111)</f>
        <v>129.18980064308701</v>
      </c>
      <c r="H1351">
        <f>_xlfn.STDEV.P($E$1:E3111)</f>
        <v>132.98789554360923</v>
      </c>
    </row>
    <row r="1352" spans="1:8" x14ac:dyDescent="0.25">
      <c r="A1352" t="s">
        <v>2454</v>
      </c>
      <c r="B1352">
        <v>149.93</v>
      </c>
      <c r="C1352">
        <v>155.30000000000001</v>
      </c>
      <c r="D1352">
        <v>149.12</v>
      </c>
      <c r="E1352">
        <v>153.77000000000001</v>
      </c>
      <c r="F1352">
        <v>144136311</v>
      </c>
      <c r="G1352">
        <f>AVERAGE($E$1:E3112)</f>
        <v>129.15219222115095</v>
      </c>
      <c r="H1352">
        <f>_xlfn.STDEV.P($E$1:E3112)</f>
        <v>132.98305984765378</v>
      </c>
    </row>
    <row r="1353" spans="1:8" x14ac:dyDescent="0.25">
      <c r="A1353" t="s">
        <v>2455</v>
      </c>
      <c r="B1353">
        <v>147.78</v>
      </c>
      <c r="C1353">
        <v>149.63</v>
      </c>
      <c r="D1353">
        <v>145.53</v>
      </c>
      <c r="E1353">
        <v>148.88</v>
      </c>
      <c r="F1353">
        <v>103391124</v>
      </c>
      <c r="G1353">
        <f>AVERAGE($E$1:E3113)</f>
        <v>129.11462403598992</v>
      </c>
      <c r="H1353">
        <f>_xlfn.STDEV.P($E$1:E3113)</f>
        <v>132.97820233359366</v>
      </c>
    </row>
    <row r="1354" spans="1:8" x14ac:dyDescent="0.25">
      <c r="A1354" t="s">
        <v>2456</v>
      </c>
      <c r="B1354">
        <v>147.33000000000001</v>
      </c>
      <c r="C1354">
        <v>149.58000000000001</v>
      </c>
      <c r="D1354">
        <v>146.19</v>
      </c>
      <c r="E1354">
        <v>147.43</v>
      </c>
      <c r="F1354">
        <v>116373508</v>
      </c>
      <c r="G1354">
        <f>AVERAGE($E$1:E3114)</f>
        <v>129.0770864118216</v>
      </c>
      <c r="H1354">
        <f>_xlfn.STDEV.P($E$1:E3114)</f>
        <v>132.9733315148012</v>
      </c>
    </row>
    <row r="1355" spans="1:8" x14ac:dyDescent="0.25">
      <c r="A1355" t="s">
        <v>2457</v>
      </c>
      <c r="B1355">
        <v>143.38</v>
      </c>
      <c r="C1355">
        <v>144.86000000000001</v>
      </c>
      <c r="D1355">
        <v>142.15</v>
      </c>
      <c r="E1355">
        <v>144.66999999999999</v>
      </c>
      <c r="F1355">
        <v>86777064</v>
      </c>
      <c r="G1355">
        <f>AVERAGE($E$1:E3115)</f>
        <v>129.0394829800901</v>
      </c>
      <c r="H1355">
        <f>_xlfn.STDEV.P($E$1:E3115)</f>
        <v>132.96853212305837</v>
      </c>
    </row>
    <row r="1356" spans="1:8" x14ac:dyDescent="0.25">
      <c r="A1356" t="s">
        <v>2458</v>
      </c>
      <c r="B1356">
        <v>146.15</v>
      </c>
      <c r="C1356">
        <v>146.33000000000001</v>
      </c>
      <c r="D1356">
        <v>141.77000000000001</v>
      </c>
      <c r="E1356">
        <v>141.97</v>
      </c>
      <c r="F1356">
        <v>121263489</v>
      </c>
      <c r="G1356">
        <f>AVERAGE($E$1:E3116)</f>
        <v>129.00188121990388</v>
      </c>
      <c r="H1356">
        <f>_xlfn.STDEV.P($E$1:E3116)</f>
        <v>132.96374479887157</v>
      </c>
    </row>
    <row r="1357" spans="1:8" x14ac:dyDescent="0.25">
      <c r="A1357" t="s">
        <v>2459</v>
      </c>
      <c r="B1357">
        <v>139.96</v>
      </c>
      <c r="C1357">
        <v>143.30000000000001</v>
      </c>
      <c r="D1357">
        <v>137.94999999999999</v>
      </c>
      <c r="E1357">
        <v>141.77000000000001</v>
      </c>
      <c r="F1357">
        <v>129383268</v>
      </c>
      <c r="G1357">
        <f>AVERAGE($E$1:E3117)</f>
        <v>128.96418164313241</v>
      </c>
      <c r="H1357">
        <f>_xlfn.STDEV.P($E$1:E3117)</f>
        <v>132.95905728889613</v>
      </c>
    </row>
    <row r="1358" spans="1:8" x14ac:dyDescent="0.25">
      <c r="A1358" t="s">
        <v>2460</v>
      </c>
      <c r="B1358">
        <v>141.26</v>
      </c>
      <c r="C1358">
        <v>142.93</v>
      </c>
      <c r="D1358">
        <v>135.35</v>
      </c>
      <c r="E1358">
        <v>137.99</v>
      </c>
      <c r="F1358">
        <v>147438940</v>
      </c>
      <c r="G1358">
        <f>AVERAGE($E$1:E3118)</f>
        <v>128.92641642605088</v>
      </c>
      <c r="H1358">
        <f>_xlfn.STDEV.P($E$1:E3118)</f>
        <v>132.95444135489993</v>
      </c>
    </row>
    <row r="1359" spans="1:8" x14ac:dyDescent="0.25">
      <c r="A1359" t="s">
        <v>2461</v>
      </c>
      <c r="B1359">
        <v>141.12</v>
      </c>
      <c r="C1359">
        <v>144.55000000000001</v>
      </c>
      <c r="D1359">
        <v>139.78</v>
      </c>
      <c r="E1359">
        <v>141.88999999999999</v>
      </c>
      <c r="F1359">
        <v>134168519</v>
      </c>
      <c r="G1359">
        <f>AVERAGE($E$1:E3119)</f>
        <v>128.88880372033375</v>
      </c>
      <c r="H1359">
        <f>_xlfn.STDEV.P($E$1:E3119)</f>
        <v>132.9497041842057</v>
      </c>
    </row>
    <row r="1360" spans="1:8" x14ac:dyDescent="0.25">
      <c r="A1360" t="s">
        <v>2462</v>
      </c>
      <c r="B1360">
        <v>140.46</v>
      </c>
      <c r="C1360">
        <v>146.38</v>
      </c>
      <c r="D1360">
        <v>138.33000000000001</v>
      </c>
      <c r="E1360">
        <v>138.36000000000001</v>
      </c>
      <c r="F1360">
        <v>214290316</v>
      </c>
      <c r="G1360">
        <f>AVERAGE($E$1:E3120)</f>
        <v>128.85139147162573</v>
      </c>
      <c r="H1360">
        <f>_xlfn.STDEV.P($E$1:E3120)</f>
        <v>132.9448041598979</v>
      </c>
    </row>
    <row r="1361" spans="1:8" x14ac:dyDescent="0.25">
      <c r="A1361" t="s">
        <v>2463</v>
      </c>
      <c r="B1361">
        <v>146.91999999999999</v>
      </c>
      <c r="C1361">
        <v>149.63</v>
      </c>
      <c r="D1361">
        <v>144.81</v>
      </c>
      <c r="E1361">
        <v>149.38999999999999</v>
      </c>
      <c r="F1361">
        <v>152224494</v>
      </c>
      <c r="G1361">
        <f>AVERAGE($E$1:E3121)</f>
        <v>128.81396153846174</v>
      </c>
      <c r="H1361">
        <f>_xlfn.STDEV.P($E$1:E3121)</f>
        <v>132.93993314776398</v>
      </c>
    </row>
    <row r="1362" spans="1:8" x14ac:dyDescent="0.25">
      <c r="A1362" t="s">
        <v>2464</v>
      </c>
      <c r="B1362">
        <v>140.44</v>
      </c>
      <c r="C1362">
        <v>144.63999999999999</v>
      </c>
      <c r="D1362">
        <v>140.16</v>
      </c>
      <c r="E1362">
        <v>143</v>
      </c>
      <c r="F1362">
        <v>144436837</v>
      </c>
      <c r="G1362">
        <f>AVERAGE($E$1:E3122)</f>
        <v>128.77638897789191</v>
      </c>
      <c r="H1362">
        <f>_xlfn.STDEV.P($E$1:E3122)</f>
        <v>132.93520114897746</v>
      </c>
    </row>
    <row r="1363" spans="1:8" x14ac:dyDescent="0.25">
      <c r="A1363" t="s">
        <v>2465</v>
      </c>
      <c r="B1363">
        <v>138.66999999999999</v>
      </c>
      <c r="C1363">
        <v>142.83000000000001</v>
      </c>
      <c r="D1363">
        <v>137.19999999999999</v>
      </c>
      <c r="E1363">
        <v>139.69</v>
      </c>
      <c r="F1363">
        <v>151024351</v>
      </c>
      <c r="G1363">
        <f>AVERAGE($E$1:E3123)</f>
        <v>128.73900384369014</v>
      </c>
      <c r="H1363">
        <f>_xlfn.STDEV.P($E$1:E3123)</f>
        <v>132.93031770475545</v>
      </c>
    </row>
    <row r="1364" spans="1:8" x14ac:dyDescent="0.25">
      <c r="A1364" t="s">
        <v>2466</v>
      </c>
      <c r="B1364">
        <v>141.54</v>
      </c>
      <c r="C1364">
        <v>142.69</v>
      </c>
      <c r="D1364">
        <v>138.52000000000001</v>
      </c>
      <c r="E1364">
        <v>140.4</v>
      </c>
      <c r="F1364">
        <v>149158808</v>
      </c>
      <c r="G1364">
        <f>AVERAGE($E$1:E3124)</f>
        <v>128.70190201729127</v>
      </c>
      <c r="H1364">
        <f>_xlfn.STDEV.P($E$1:E3124)</f>
        <v>132.92519990122554</v>
      </c>
    </row>
    <row r="1365" spans="1:8" x14ac:dyDescent="0.25">
      <c r="A1365" t="s">
        <v>2467</v>
      </c>
      <c r="B1365">
        <v>131.16</v>
      </c>
      <c r="C1365">
        <v>136.24</v>
      </c>
      <c r="D1365">
        <v>130.43</v>
      </c>
      <c r="E1365">
        <v>135.78</v>
      </c>
      <c r="F1365">
        <v>201625593</v>
      </c>
      <c r="G1365">
        <f>AVERAGE($E$1:E3125)</f>
        <v>128.66483034571084</v>
      </c>
      <c r="H1365">
        <f>_xlfn.STDEV.P($E$1:E3125)</f>
        <v>132.9200692542955</v>
      </c>
    </row>
    <row r="1366" spans="1:8" x14ac:dyDescent="0.25">
      <c r="A1366" t="s">
        <v>2468</v>
      </c>
      <c r="B1366">
        <v>121.27</v>
      </c>
      <c r="C1366">
        <v>133.16999999999999</v>
      </c>
      <c r="D1366">
        <v>117.1</v>
      </c>
      <c r="E1366">
        <v>129.26</v>
      </c>
      <c r="F1366">
        <v>289683443</v>
      </c>
      <c r="G1366">
        <f>AVERAGE($E$1:E3126)</f>
        <v>128.6277312000002</v>
      </c>
      <c r="H1366">
        <f>_xlfn.STDEV.P($E$1:E3126)</f>
        <v>132.91497597729403</v>
      </c>
    </row>
    <row r="1367" spans="1:8" x14ac:dyDescent="0.25">
      <c r="A1367" t="s">
        <v>2469</v>
      </c>
      <c r="B1367">
        <v>135.05000000000001</v>
      </c>
      <c r="C1367">
        <v>137.38</v>
      </c>
      <c r="D1367">
        <v>125.29</v>
      </c>
      <c r="E1367">
        <v>126.79</v>
      </c>
      <c r="F1367">
        <v>285222837</v>
      </c>
      <c r="G1367">
        <f>AVERAGE($E$1:E3127)</f>
        <v>128.59060780550243</v>
      </c>
      <c r="H1367">
        <f>_xlfn.STDEV.P($E$1:E3127)</f>
        <v>132.90991727480446</v>
      </c>
    </row>
    <row r="1368" spans="1:8" x14ac:dyDescent="0.25">
      <c r="A1368" t="s">
        <v>2470</v>
      </c>
      <c r="B1368">
        <v>143.19999999999999</v>
      </c>
      <c r="C1368">
        <v>145.91999999999999</v>
      </c>
      <c r="D1368">
        <v>139.19999999999999</v>
      </c>
      <c r="E1368">
        <v>141.41</v>
      </c>
      <c r="F1368">
        <v>238742640</v>
      </c>
      <c r="G1368">
        <f>AVERAGE($E$1:E3128)</f>
        <v>128.553434601855</v>
      </c>
      <c r="H1368">
        <f>_xlfn.STDEV.P($E$1:E3128)</f>
        <v>132.90491550227432</v>
      </c>
    </row>
    <row r="1369" spans="1:8" x14ac:dyDescent="0.25">
      <c r="A1369" t="s">
        <v>2471</v>
      </c>
      <c r="B1369">
        <v>151.04</v>
      </c>
      <c r="C1369">
        <v>151.88999999999999</v>
      </c>
      <c r="D1369">
        <v>135.69</v>
      </c>
      <c r="E1369">
        <v>149.80000000000001</v>
      </c>
      <c r="F1369">
        <v>328430733</v>
      </c>
      <c r="G1369">
        <f>AVERAGE($E$1:E3129)</f>
        <v>128.5162244245526</v>
      </c>
      <c r="H1369">
        <f>_xlfn.STDEV.P($E$1:E3129)</f>
        <v>132.89995948907037</v>
      </c>
    </row>
    <row r="1370" spans="1:8" x14ac:dyDescent="0.25">
      <c r="A1370" t="s">
        <v>2472</v>
      </c>
      <c r="B1370">
        <v>149.31</v>
      </c>
      <c r="C1370">
        <v>150.33000000000001</v>
      </c>
      <c r="D1370">
        <v>142.93</v>
      </c>
      <c r="E1370">
        <v>147.38</v>
      </c>
      <c r="F1370">
        <v>259220706</v>
      </c>
      <c r="G1370">
        <f>AVERAGE($E$1:E3130)</f>
        <v>128.47900926813696</v>
      </c>
      <c r="H1370">
        <f>_xlfn.STDEV.P($E$1:E3130)</f>
        <v>132.89502123556292</v>
      </c>
    </row>
    <row r="1371" spans="1:8" x14ac:dyDescent="0.25">
      <c r="A1371" t="s">
        <v>2473</v>
      </c>
      <c r="B1371">
        <v>138.53</v>
      </c>
      <c r="C1371">
        <v>145.93</v>
      </c>
      <c r="D1371">
        <v>136</v>
      </c>
      <c r="E1371">
        <v>141.13999999999999</v>
      </c>
      <c r="F1371">
        <v>230337708</v>
      </c>
      <c r="G1371">
        <f>AVERAGE($E$1:E3131)</f>
        <v>128.44186900958485</v>
      </c>
      <c r="H1371">
        <f>_xlfn.STDEV.P($E$1:E3131)</f>
        <v>132.89003080878544</v>
      </c>
    </row>
    <row r="1372" spans="1:8" x14ac:dyDescent="0.25">
      <c r="A1372" t="s">
        <v>2474</v>
      </c>
      <c r="B1372">
        <v>146.62</v>
      </c>
      <c r="C1372">
        <v>152.6</v>
      </c>
      <c r="D1372">
        <v>145.1</v>
      </c>
      <c r="E1372">
        <v>147.25</v>
      </c>
      <c r="F1372">
        <v>217640501</v>
      </c>
      <c r="G1372">
        <f>AVERAGE($E$1:E3132)</f>
        <v>128.40463430214007</v>
      </c>
      <c r="H1372">
        <f>_xlfn.STDEV.P($E$1:E3132)</f>
        <v>132.88513648935501</v>
      </c>
    </row>
    <row r="1373" spans="1:8" x14ac:dyDescent="0.25">
      <c r="A1373" t="s">
        <v>2475</v>
      </c>
      <c r="B1373">
        <v>145.52000000000001</v>
      </c>
      <c r="C1373">
        <v>153.97999999999999</v>
      </c>
      <c r="D1373">
        <v>143.57</v>
      </c>
      <c r="E1373">
        <v>149.91999999999999</v>
      </c>
      <c r="F1373">
        <v>291895006</v>
      </c>
      <c r="G1373">
        <f>AVERAGE($E$1:E3133)</f>
        <v>128.36717432950209</v>
      </c>
      <c r="H1373">
        <f>_xlfn.STDEV.P($E$1:E3133)</f>
        <v>132.88045377853695</v>
      </c>
    </row>
    <row r="1374" spans="1:8" x14ac:dyDescent="0.25">
      <c r="A1374" t="s">
        <v>2476</v>
      </c>
      <c r="B1374">
        <v>126.98</v>
      </c>
      <c r="C1374">
        <v>140</v>
      </c>
      <c r="D1374">
        <v>124.43</v>
      </c>
      <c r="E1374">
        <v>139.87</v>
      </c>
      <c r="F1374">
        <v>249062087</v>
      </c>
      <c r="G1374">
        <f>AVERAGE($E$1:E3134)</f>
        <v>128.32973827002891</v>
      </c>
      <c r="H1374">
        <f>_xlfn.STDEV.P($E$1:E3134)</f>
        <v>132.87576334163185</v>
      </c>
    </row>
    <row r="1375" spans="1:8" x14ac:dyDescent="0.25">
      <c r="A1375" t="s">
        <v>2477</v>
      </c>
      <c r="B1375">
        <v>127.31</v>
      </c>
      <c r="C1375">
        <v>127.5</v>
      </c>
      <c r="D1375">
        <v>120.17</v>
      </c>
      <c r="E1375">
        <v>124.24</v>
      </c>
      <c r="F1375">
        <v>182152561</v>
      </c>
      <c r="G1375">
        <f>AVERAGE($E$1:E3135)</f>
        <v>128.29233567326119</v>
      </c>
      <c r="H1375">
        <f>_xlfn.STDEV.P($E$1:E3135)</f>
        <v>132.87105675190742</v>
      </c>
    </row>
    <row r="1376" spans="1:8" x14ac:dyDescent="0.25">
      <c r="A1376" t="s">
        <v>2478</v>
      </c>
      <c r="B1376">
        <v>128.74</v>
      </c>
      <c r="C1376">
        <v>133</v>
      </c>
      <c r="D1376">
        <v>120.19</v>
      </c>
      <c r="E1376">
        <v>123.78</v>
      </c>
      <c r="F1376">
        <v>254792092</v>
      </c>
      <c r="G1376">
        <f>AVERAGE($E$1:E3136)</f>
        <v>128.25493460925057</v>
      </c>
      <c r="H1376">
        <f>_xlfn.STDEV.P($E$1:E3136)</f>
        <v>132.86636217167333</v>
      </c>
    </row>
    <row r="1377" spans="1:8" x14ac:dyDescent="0.25">
      <c r="A1377" t="s">
        <v>2479</v>
      </c>
      <c r="B1377">
        <v>118.87</v>
      </c>
      <c r="C1377">
        <v>123</v>
      </c>
      <c r="D1377">
        <v>113.84</v>
      </c>
      <c r="E1377">
        <v>122.09</v>
      </c>
      <c r="F1377">
        <v>238397546</v>
      </c>
      <c r="G1377">
        <f>AVERAGE($E$1:E3137)</f>
        <v>128.21754464285732</v>
      </c>
      <c r="H1377">
        <f>_xlfn.STDEV.P($E$1:E3137)</f>
        <v>132.86167115254054</v>
      </c>
    </row>
    <row r="1378" spans="1:8" x14ac:dyDescent="0.25">
      <c r="A1378" t="s">
        <v>2480</v>
      </c>
      <c r="B1378">
        <v>118.67</v>
      </c>
      <c r="C1378">
        <v>122.91</v>
      </c>
      <c r="D1378">
        <v>109.96</v>
      </c>
      <c r="E1378">
        <v>110.07</v>
      </c>
      <c r="F1378">
        <v>346397446</v>
      </c>
      <c r="G1378">
        <f>AVERAGE($E$1:E3138)</f>
        <v>128.18014663691443</v>
      </c>
      <c r="H1378">
        <f>_xlfn.STDEV.P($E$1:E3138)</f>
        <v>132.85700057419814</v>
      </c>
    </row>
    <row r="1379" spans="1:8" x14ac:dyDescent="0.25">
      <c r="A1379" t="s">
        <v>2481</v>
      </c>
      <c r="B1379">
        <v>134.27000000000001</v>
      </c>
      <c r="C1379">
        <v>142.66999999999999</v>
      </c>
      <c r="D1379">
        <v>124.01</v>
      </c>
      <c r="E1379">
        <v>139.44</v>
      </c>
      <c r="F1379">
        <v>330966063</v>
      </c>
      <c r="G1379">
        <f>AVERAGE($E$1:E3139)</f>
        <v>128.1428330146592</v>
      </c>
      <c r="H1379">
        <f>_xlfn.STDEV.P($E$1:E3139)</f>
        <v>132.85226890038615</v>
      </c>
    </row>
    <row r="1380" spans="1:8" x14ac:dyDescent="0.25">
      <c r="A1380" t="s">
        <v>2482</v>
      </c>
      <c r="B1380">
        <v>135.74</v>
      </c>
      <c r="C1380">
        <v>143.93</v>
      </c>
      <c r="D1380">
        <v>134</v>
      </c>
      <c r="E1380">
        <v>135.66999999999999</v>
      </c>
      <c r="F1380">
        <v>262788532</v>
      </c>
      <c r="G1380">
        <f>AVERAGE($E$1:E3140)</f>
        <v>128.1054221089521</v>
      </c>
      <c r="H1380">
        <f>_xlfn.STDEV.P($E$1:E3140)</f>
        <v>132.8476364062636</v>
      </c>
    </row>
    <row r="1381" spans="1:8" x14ac:dyDescent="0.25">
      <c r="A1381" t="s">
        <v>2483</v>
      </c>
      <c r="B1381">
        <v>159.66</v>
      </c>
      <c r="C1381">
        <v>159.68</v>
      </c>
      <c r="D1381">
        <v>135.04</v>
      </c>
      <c r="E1381">
        <v>149.12</v>
      </c>
      <c r="F1381">
        <v>288528652</v>
      </c>
      <c r="G1381">
        <f>AVERAGE($E$1:E3141)</f>
        <v>128.06816878980911</v>
      </c>
      <c r="H1381">
        <f>_xlfn.STDEV.P($E$1:E3141)</f>
        <v>132.84287822086461</v>
      </c>
    </row>
    <row r="1382" spans="1:8" x14ac:dyDescent="0.25">
      <c r="A1382" t="s">
        <v>2484</v>
      </c>
      <c r="B1382">
        <v>167.38</v>
      </c>
      <c r="C1382">
        <v>167.5</v>
      </c>
      <c r="D1382">
        <v>156.84</v>
      </c>
      <c r="E1382">
        <v>158.35</v>
      </c>
      <c r="F1382">
        <v>270358548</v>
      </c>
      <c r="G1382">
        <f>AVERAGE($E$1:E3142)</f>
        <v>128.03100286532973</v>
      </c>
      <c r="H1382">
        <f>_xlfn.STDEV.P($E$1:E3142)</f>
        <v>132.83805647068556</v>
      </c>
    </row>
    <row r="1383" spans="1:8" x14ac:dyDescent="0.25">
      <c r="A1383" t="s">
        <v>2485</v>
      </c>
      <c r="B1383">
        <v>148.19999999999999</v>
      </c>
      <c r="C1383">
        <v>166.71</v>
      </c>
      <c r="D1383">
        <v>146.69999999999999</v>
      </c>
      <c r="E1383">
        <v>166.11</v>
      </c>
      <c r="F1383">
        <v>355123588</v>
      </c>
      <c r="G1383">
        <f>AVERAGE($E$1:E3143)</f>
        <v>127.99387332908995</v>
      </c>
      <c r="H1383">
        <f>_xlfn.STDEV.P($E$1:E3143)</f>
        <v>132.83321604684394</v>
      </c>
    </row>
    <row r="1384" spans="1:8" x14ac:dyDescent="0.25">
      <c r="A1384" t="s">
        <v>2486</v>
      </c>
      <c r="B1384">
        <v>153.01</v>
      </c>
      <c r="C1384">
        <v>154.57</v>
      </c>
      <c r="D1384">
        <v>145.77000000000001</v>
      </c>
      <c r="E1384">
        <v>147.56</v>
      </c>
      <c r="F1384">
        <v>301217979</v>
      </c>
      <c r="G1384">
        <f>AVERAGE($E$1:E3144)</f>
        <v>127.95673242125379</v>
      </c>
      <c r="H1384">
        <f>_xlfn.STDEV.P($E$1:E3144)</f>
        <v>132.82839889144802</v>
      </c>
    </row>
    <row r="1385" spans="1:8" x14ac:dyDescent="0.25">
      <c r="A1385" t="s">
        <v>2487</v>
      </c>
      <c r="B1385">
        <v>145.36000000000001</v>
      </c>
      <c r="C1385">
        <v>153.04</v>
      </c>
      <c r="D1385">
        <v>142.83000000000001</v>
      </c>
      <c r="E1385">
        <v>149.25</v>
      </c>
      <c r="F1385">
        <v>355395950</v>
      </c>
      <c r="G1385">
        <f>AVERAGE($E$1:E3145)</f>
        <v>127.91961832061089</v>
      </c>
      <c r="H1385">
        <f>_xlfn.STDEV.P($E$1:E3145)</f>
        <v>132.82357145673967</v>
      </c>
    </row>
    <row r="1386" spans="1:8" x14ac:dyDescent="0.25">
      <c r="A1386" t="s">
        <v>2488</v>
      </c>
      <c r="B1386">
        <v>137.33000000000001</v>
      </c>
      <c r="C1386">
        <v>144.4</v>
      </c>
      <c r="D1386">
        <v>136.91</v>
      </c>
      <c r="E1386">
        <v>143.54</v>
      </c>
      <c r="F1386">
        <v>213590919</v>
      </c>
      <c r="G1386">
        <f>AVERAGE($E$1:E3146)</f>
        <v>127.88246422893504</v>
      </c>
      <c r="H1386">
        <f>_xlfn.STDEV.P($E$1:E3146)</f>
        <v>132.81879243699109</v>
      </c>
    </row>
    <row r="1387" spans="1:8" x14ac:dyDescent="0.25">
      <c r="A1387" t="s">
        <v>2489</v>
      </c>
      <c r="B1387">
        <v>131.66</v>
      </c>
      <c r="C1387">
        <v>135.19999999999999</v>
      </c>
      <c r="D1387">
        <v>131.19999999999999</v>
      </c>
      <c r="E1387">
        <v>134.88999999999999</v>
      </c>
      <c r="F1387">
        <v>159883514</v>
      </c>
      <c r="G1387">
        <f>AVERAGE($E$1:E3147)</f>
        <v>127.84534329307077</v>
      </c>
      <c r="H1387">
        <f>_xlfn.STDEV.P($E$1:E3147)</f>
        <v>132.81399751654698</v>
      </c>
    </row>
    <row r="1388" spans="1:8" x14ac:dyDescent="0.25">
      <c r="A1388" t="s">
        <v>2490</v>
      </c>
      <c r="B1388">
        <v>141.75</v>
      </c>
      <c r="C1388">
        <v>141.93</v>
      </c>
      <c r="D1388">
        <v>128.5</v>
      </c>
      <c r="E1388">
        <v>134.28</v>
      </c>
      <c r="F1388">
        <v>300954594</v>
      </c>
      <c r="G1388">
        <f>AVERAGE($E$1:E3148)</f>
        <v>127.80825548141108</v>
      </c>
      <c r="H1388">
        <f>_xlfn.STDEV.P($E$1:E3148)</f>
        <v>132.80918672871746</v>
      </c>
    </row>
    <row r="1389" spans="1:8" x14ac:dyDescent="0.25">
      <c r="A1389" t="s">
        <v>2491</v>
      </c>
      <c r="B1389">
        <v>136.32</v>
      </c>
      <c r="C1389">
        <v>139.69999999999999</v>
      </c>
      <c r="D1389">
        <v>135</v>
      </c>
      <c r="E1389">
        <v>136.66999999999999</v>
      </c>
      <c r="F1389">
        <v>322343746</v>
      </c>
      <c r="G1389">
        <f>AVERAGE($E$1:E3149)</f>
        <v>127.77113405336743</v>
      </c>
      <c r="H1389">
        <f>_xlfn.STDEV.P($E$1:E3149)</f>
        <v>132.80441873448331</v>
      </c>
    </row>
    <row r="1390" spans="1:8" x14ac:dyDescent="0.25">
      <c r="A1390" t="s">
        <v>2492</v>
      </c>
      <c r="B1390">
        <v>124.05</v>
      </c>
      <c r="C1390">
        <v>134.80000000000001</v>
      </c>
      <c r="D1390">
        <v>123.8</v>
      </c>
      <c r="E1390">
        <v>133.46</v>
      </c>
      <c r="F1390">
        <v>309177333</v>
      </c>
      <c r="G1390">
        <f>AVERAGE($E$1:E3150)</f>
        <v>127.7339853921882</v>
      </c>
      <c r="H1390">
        <f>_xlfn.STDEV.P($E$1:E3150)</f>
        <v>132.79968794355372</v>
      </c>
    </row>
    <row r="1391" spans="1:8" x14ac:dyDescent="0.25">
      <c r="A1391" t="s">
        <v>2493</v>
      </c>
      <c r="B1391">
        <v>124.33</v>
      </c>
      <c r="C1391">
        <v>127.4</v>
      </c>
      <c r="D1391">
        <v>122.75</v>
      </c>
      <c r="E1391">
        <v>125.24</v>
      </c>
      <c r="F1391">
        <v>183080138</v>
      </c>
      <c r="G1391">
        <f>AVERAGE($E$1:E3151)</f>
        <v>127.69675873015893</v>
      </c>
      <c r="H1391">
        <f>_xlfn.STDEV.P($E$1:E3151)</f>
        <v>132.79503916103184</v>
      </c>
    </row>
    <row r="1392" spans="1:8" x14ac:dyDescent="0.25">
      <c r="A1392" t="s">
        <v>2494</v>
      </c>
      <c r="B1392">
        <v>126.6</v>
      </c>
      <c r="C1392">
        <v>128.26</v>
      </c>
      <c r="D1392">
        <v>123.01</v>
      </c>
      <c r="E1392">
        <v>125.81</v>
      </c>
      <c r="F1392">
        <v>247117574</v>
      </c>
      <c r="G1392">
        <f>AVERAGE($E$1:E3152)</f>
        <v>127.65936210726773</v>
      </c>
      <c r="H1392">
        <f>_xlfn.STDEV.P($E$1:E3152)</f>
        <v>132.79055403030634</v>
      </c>
    </row>
    <row r="1393" spans="1:8" x14ac:dyDescent="0.25">
      <c r="A1393" t="s">
        <v>2495</v>
      </c>
      <c r="B1393">
        <v>111.8</v>
      </c>
      <c r="C1393">
        <v>123.06</v>
      </c>
      <c r="D1393">
        <v>111.52</v>
      </c>
      <c r="E1393">
        <v>122.38</v>
      </c>
      <c r="F1393">
        <v>303635082</v>
      </c>
      <c r="G1393">
        <f>AVERAGE($E$1:E3153)</f>
        <v>127.62202411167532</v>
      </c>
      <c r="H1393">
        <f>_xlfn.STDEV.P($E$1:E3153)</f>
        <v>132.78603013666904</v>
      </c>
    </row>
    <row r="1394" spans="1:8" x14ac:dyDescent="0.25">
      <c r="A1394" t="s">
        <v>2496</v>
      </c>
      <c r="B1394">
        <v>111</v>
      </c>
      <c r="C1394">
        <v>111.25</v>
      </c>
      <c r="D1394">
        <v>108.44</v>
      </c>
      <c r="E1394">
        <v>110.05</v>
      </c>
      <c r="F1394">
        <v>188664344</v>
      </c>
      <c r="G1394">
        <f>AVERAGE($E$1:E3154)</f>
        <v>127.58461148112926</v>
      </c>
      <c r="H1394">
        <f>_xlfn.STDEV.P($E$1:E3154)</f>
        <v>132.7815856726223</v>
      </c>
    </row>
    <row r="1395" spans="1:8" x14ac:dyDescent="0.25">
      <c r="A1395" t="s">
        <v>2497</v>
      </c>
      <c r="B1395">
        <v>107.4</v>
      </c>
      <c r="C1395">
        <v>110.08</v>
      </c>
      <c r="D1395">
        <v>104.48</v>
      </c>
      <c r="E1395">
        <v>108.07</v>
      </c>
      <c r="F1395">
        <v>306379980</v>
      </c>
      <c r="G1395">
        <f>AVERAGE($E$1:E3155)</f>
        <v>127.54716233354488</v>
      </c>
      <c r="H1395">
        <f>_xlfn.STDEV.P($E$1:E3155)</f>
        <v>132.77718687500436</v>
      </c>
    </row>
    <row r="1396" spans="1:8" x14ac:dyDescent="0.25">
      <c r="A1396" t="s">
        <v>2498</v>
      </c>
      <c r="B1396">
        <v>98</v>
      </c>
      <c r="C1396">
        <v>105.67</v>
      </c>
      <c r="D1396">
        <v>95.67</v>
      </c>
      <c r="E1396">
        <v>103.65</v>
      </c>
      <c r="F1396">
        <v>328482787</v>
      </c>
      <c r="G1396">
        <f>AVERAGE($E$1:E3156)</f>
        <v>127.5096862123615</v>
      </c>
      <c r="H1396">
        <f>_xlfn.STDEV.P($E$1:E3156)</f>
        <v>132.77282528393926</v>
      </c>
    </row>
    <row r="1397" spans="1:8" x14ac:dyDescent="0.25">
      <c r="A1397" t="s">
        <v>2499</v>
      </c>
      <c r="B1397">
        <v>93.07</v>
      </c>
      <c r="C1397">
        <v>94.67</v>
      </c>
      <c r="D1397">
        <v>91</v>
      </c>
      <c r="E1397">
        <v>91.63</v>
      </c>
      <c r="F1397">
        <v>129387613</v>
      </c>
      <c r="G1397">
        <f>AVERAGE($E$1:E3157)</f>
        <v>127.47222750316872</v>
      </c>
      <c r="H1397">
        <f>_xlfn.STDEV.P($E$1:E3157)</f>
        <v>132.7684613859642</v>
      </c>
    </row>
    <row r="1398" spans="1:8" x14ac:dyDescent="0.25">
      <c r="A1398" t="s">
        <v>2500</v>
      </c>
      <c r="B1398">
        <v>96.53</v>
      </c>
      <c r="C1398">
        <v>97.17</v>
      </c>
      <c r="D1398">
        <v>92.39</v>
      </c>
      <c r="E1398">
        <v>94.57</v>
      </c>
      <c r="F1398">
        <v>112834076</v>
      </c>
      <c r="G1398">
        <f>AVERAGE($E$1:E3158)</f>
        <v>127.43492239467865</v>
      </c>
      <c r="H1398">
        <f>_xlfn.STDEV.P($E$1:E3158)</f>
        <v>132.76397418144654</v>
      </c>
    </row>
    <row r="1399" spans="1:8" x14ac:dyDescent="0.25">
      <c r="A1399" t="s">
        <v>2501</v>
      </c>
      <c r="B1399">
        <v>99.97</v>
      </c>
      <c r="C1399">
        <v>99.98</v>
      </c>
      <c r="D1399">
        <v>94.33</v>
      </c>
      <c r="E1399">
        <v>96.85</v>
      </c>
      <c r="F1399">
        <v>133446437</v>
      </c>
      <c r="G1399">
        <f>AVERAGE($E$1:E3159)</f>
        <v>127.39768207726426</v>
      </c>
      <c r="H1399">
        <f>_xlfn.STDEV.P($E$1:E3159)</f>
        <v>132.75944271965287</v>
      </c>
    </row>
    <row r="1400" spans="1:8" x14ac:dyDescent="0.25">
      <c r="A1400" t="s">
        <v>2502</v>
      </c>
      <c r="B1400">
        <v>99.39</v>
      </c>
      <c r="C1400">
        <v>101.15</v>
      </c>
      <c r="D1400">
        <v>98.48</v>
      </c>
      <c r="E1400">
        <v>99.31</v>
      </c>
      <c r="F1400">
        <v>89884772</v>
      </c>
      <c r="G1400">
        <f>AVERAGE($E$1:E3160)</f>
        <v>127.36058246280486</v>
      </c>
      <c r="H1400">
        <f>_xlfn.STDEV.P($E$1:E3160)</f>
        <v>132.75480000506147</v>
      </c>
    </row>
    <row r="1401" spans="1:8" x14ac:dyDescent="0.25">
      <c r="A1401" t="s">
        <v>2503</v>
      </c>
      <c r="B1401">
        <v>99.53</v>
      </c>
      <c r="C1401">
        <v>99.99</v>
      </c>
      <c r="D1401">
        <v>97.89</v>
      </c>
      <c r="E1401">
        <v>99</v>
      </c>
      <c r="F1401">
        <v>74670302</v>
      </c>
      <c r="G1401">
        <f>AVERAGE($E$1:E3161)</f>
        <v>127.32351582278497</v>
      </c>
      <c r="H1401">
        <f>_xlfn.STDEV.P($E$1:E3161)</f>
        <v>132.7501413332576</v>
      </c>
    </row>
    <row r="1402" spans="1:8" x14ac:dyDescent="0.25">
      <c r="A1402" t="s">
        <v>2504</v>
      </c>
      <c r="B1402">
        <v>99.67</v>
      </c>
      <c r="C1402">
        <v>101.83</v>
      </c>
      <c r="D1402">
        <v>97.47</v>
      </c>
      <c r="E1402">
        <v>99.13</v>
      </c>
      <c r="F1402">
        <v>126224965</v>
      </c>
      <c r="G1402">
        <f>AVERAGE($E$1:E3162)</f>
        <v>127.28606770009507</v>
      </c>
      <c r="H1402">
        <f>_xlfn.STDEV.P($E$1:E3162)</f>
        <v>132.7458341329974</v>
      </c>
    </row>
    <row r="1403" spans="1:8" x14ac:dyDescent="0.25">
      <c r="A1403" t="s">
        <v>2505</v>
      </c>
      <c r="B1403">
        <v>96.61</v>
      </c>
      <c r="C1403">
        <v>100.65</v>
      </c>
      <c r="D1403">
        <v>96.29</v>
      </c>
      <c r="E1403">
        <v>99</v>
      </c>
      <c r="F1403">
        <v>132140311</v>
      </c>
      <c r="G1403">
        <f>AVERAGE($E$1:E3163)</f>
        <v>127.24881087919054</v>
      </c>
      <c r="H1403">
        <f>_xlfn.STDEV.P($E$1:E3163)</f>
        <v>132.74136991918974</v>
      </c>
    </row>
    <row r="1404" spans="1:8" x14ac:dyDescent="0.25">
      <c r="A1404" t="s">
        <v>2506</v>
      </c>
      <c r="B1404">
        <v>101</v>
      </c>
      <c r="C1404">
        <v>101.14</v>
      </c>
      <c r="D1404">
        <v>94.73</v>
      </c>
      <c r="E1404">
        <v>95.38</v>
      </c>
      <c r="F1404">
        <v>183704619</v>
      </c>
      <c r="G1404">
        <f>AVERAGE($E$1:E3164)</f>
        <v>127.21163136263058</v>
      </c>
      <c r="H1404">
        <f>_xlfn.STDEV.P($E$1:E3164)</f>
        <v>132.73685029451667</v>
      </c>
    </row>
    <row r="1405" spans="1:8" x14ac:dyDescent="0.25">
      <c r="A1405" t="s">
        <v>2507</v>
      </c>
      <c r="B1405">
        <v>99.2</v>
      </c>
      <c r="C1405">
        <v>100.88</v>
      </c>
      <c r="D1405">
        <v>98.07</v>
      </c>
      <c r="E1405">
        <v>99.17</v>
      </c>
      <c r="F1405">
        <v>114315717</v>
      </c>
      <c r="G1405">
        <f>AVERAGE($E$1:E3165)</f>
        <v>127.17433312262976</v>
      </c>
      <c r="H1405">
        <f>_xlfn.STDEV.P($E$1:E3165)</f>
        <v>132.73244913906413</v>
      </c>
    </row>
    <row r="1406" spans="1:8" x14ac:dyDescent="0.25">
      <c r="A1406" t="s">
        <v>2508</v>
      </c>
      <c r="B1406">
        <v>100.07</v>
      </c>
      <c r="C1406">
        <v>102.32</v>
      </c>
      <c r="D1406">
        <v>99.13</v>
      </c>
      <c r="E1406">
        <v>99.94</v>
      </c>
      <c r="F1406">
        <v>141403540</v>
      </c>
      <c r="G1406">
        <f>AVERAGE($E$1:E3166)</f>
        <v>127.13700789889432</v>
      </c>
      <c r="H1406">
        <f>_xlfn.STDEV.P($E$1:E3166)</f>
        <v>132.72808509745886</v>
      </c>
    </row>
    <row r="1407" spans="1:8" x14ac:dyDescent="0.25">
      <c r="A1407" t="s">
        <v>2509</v>
      </c>
      <c r="B1407">
        <v>100.27</v>
      </c>
      <c r="C1407">
        <v>104.31</v>
      </c>
      <c r="D1407">
        <v>98.29</v>
      </c>
      <c r="E1407">
        <v>98.43</v>
      </c>
      <c r="F1407">
        <v>237130744</v>
      </c>
      <c r="G1407">
        <f>AVERAGE($E$1:E3167)</f>
        <v>127.0996778269111</v>
      </c>
      <c r="H1407">
        <f>_xlfn.STDEV.P($E$1:E3167)</f>
        <v>132.7237384783765</v>
      </c>
    </row>
    <row r="1408" spans="1:8" x14ac:dyDescent="0.25">
      <c r="A1408" t="s">
        <v>2510</v>
      </c>
      <c r="B1408">
        <v>95.67</v>
      </c>
      <c r="C1408">
        <v>103.2</v>
      </c>
      <c r="D1408">
        <v>94.2</v>
      </c>
      <c r="E1408">
        <v>102.64</v>
      </c>
      <c r="F1408">
        <v>240730297</v>
      </c>
      <c r="G1408">
        <f>AVERAGE($E$1:E3168)</f>
        <v>127.06231765077378</v>
      </c>
      <c r="H1408">
        <f>_xlfn.STDEV.P($E$1:E3168)</f>
        <v>132.71943177719925</v>
      </c>
    </row>
    <row r="1409" spans="1:8" x14ac:dyDescent="0.25">
      <c r="A1409" t="s">
        <v>2511</v>
      </c>
      <c r="B1409">
        <v>94.4</v>
      </c>
      <c r="C1409">
        <v>97.67</v>
      </c>
      <c r="D1409">
        <v>91.1</v>
      </c>
      <c r="E1409">
        <v>94.47</v>
      </c>
      <c r="F1409">
        <v>290949554</v>
      </c>
      <c r="G1409">
        <f>AVERAGE($E$1:E3169)</f>
        <v>127.02504103535371</v>
      </c>
      <c r="H1409">
        <f>_xlfn.STDEV.P($E$1:E3169)</f>
        <v>132.71506375539832</v>
      </c>
    </row>
    <row r="1410" spans="1:8" x14ac:dyDescent="0.25">
      <c r="A1410" t="s">
        <v>2512</v>
      </c>
      <c r="B1410">
        <v>111.93</v>
      </c>
      <c r="C1410">
        <v>112.6</v>
      </c>
      <c r="D1410">
        <v>98.72</v>
      </c>
      <c r="E1410">
        <v>100.87</v>
      </c>
      <c r="F1410">
        <v>364927845</v>
      </c>
      <c r="G1410">
        <f>AVERAGE($E$1:E3170)</f>
        <v>126.98768065635865</v>
      </c>
      <c r="H1410">
        <f>_xlfn.STDEV.P($E$1:E3170)</f>
        <v>132.71078343441786</v>
      </c>
    </row>
    <row r="1411" spans="1:8" x14ac:dyDescent="0.25">
      <c r="A1411" t="s">
        <v>2513</v>
      </c>
      <c r="B1411">
        <v>106.6</v>
      </c>
      <c r="C1411">
        <v>108.43</v>
      </c>
      <c r="D1411">
        <v>104.13</v>
      </c>
      <c r="E1411">
        <v>106.16</v>
      </c>
      <c r="F1411">
        <v>212416418</v>
      </c>
      <c r="G1411">
        <f>AVERAGE($E$1:E3171)</f>
        <v>126.95023028391185</v>
      </c>
      <c r="H1411">
        <f>_xlfn.STDEV.P($E$1:E3171)</f>
        <v>132.7065965755996</v>
      </c>
    </row>
    <row r="1412" spans="1:8" x14ac:dyDescent="0.25">
      <c r="A1412" t="s">
        <v>2514</v>
      </c>
      <c r="B1412">
        <v>109.33</v>
      </c>
      <c r="C1412">
        <v>111.67</v>
      </c>
      <c r="D1412">
        <v>103.87</v>
      </c>
      <c r="E1412">
        <v>104.56</v>
      </c>
      <c r="F1412">
        <v>242359449</v>
      </c>
      <c r="G1412">
        <f>AVERAGE($E$1:E3172)</f>
        <v>126.91275307474</v>
      </c>
      <c r="H1412">
        <f>_xlfn.STDEV.P($E$1:E3172)</f>
        <v>132.70244680833966</v>
      </c>
    </row>
    <row r="1413" spans="1:8" x14ac:dyDescent="0.25">
      <c r="A1413" t="s">
        <v>2515</v>
      </c>
      <c r="B1413">
        <v>101.27</v>
      </c>
      <c r="C1413">
        <v>110</v>
      </c>
      <c r="D1413">
        <v>99.2</v>
      </c>
      <c r="E1413">
        <v>109.53</v>
      </c>
      <c r="F1413">
        <v>256820799</v>
      </c>
      <c r="G1413">
        <f>AVERAGE($E$1:E3173)</f>
        <v>126.87532156368239</v>
      </c>
      <c r="H1413">
        <f>_xlfn.STDEV.P($E$1:E3173)</f>
        <v>132.69826920828325</v>
      </c>
    </row>
    <row r="1414" spans="1:8" x14ac:dyDescent="0.25">
      <c r="A1414" t="s">
        <v>2516</v>
      </c>
      <c r="B1414">
        <v>100.9</v>
      </c>
      <c r="C1414">
        <v>102.5</v>
      </c>
      <c r="D1414">
        <v>99.33</v>
      </c>
      <c r="E1414">
        <v>100.06</v>
      </c>
      <c r="F1414">
        <v>139949709</v>
      </c>
      <c r="G1414">
        <f>AVERAGE($E$1:E3174)</f>
        <v>126.83790734320849</v>
      </c>
      <c r="H1414">
        <f>_xlfn.STDEV.P($E$1:E3174)</f>
        <v>132.69408919793563</v>
      </c>
    </row>
    <row r="1415" spans="1:8" x14ac:dyDescent="0.25">
      <c r="A1415" t="s">
        <v>2517</v>
      </c>
      <c r="B1415">
        <v>98.48</v>
      </c>
      <c r="C1415">
        <v>102.11</v>
      </c>
      <c r="D1415">
        <v>97.73</v>
      </c>
      <c r="E1415">
        <v>100.04</v>
      </c>
      <c r="F1415">
        <v>214512070</v>
      </c>
      <c r="G1415">
        <f>AVERAGE($E$1:E3175)</f>
        <v>126.80045998739776</v>
      </c>
      <c r="H1415">
        <f>_xlfn.STDEV.P($E$1:E3175)</f>
        <v>132.68995189492688</v>
      </c>
    </row>
    <row r="1416" spans="1:8" x14ac:dyDescent="0.25">
      <c r="A1416" t="s">
        <v>2518</v>
      </c>
      <c r="B1416">
        <v>102.87</v>
      </c>
      <c r="C1416">
        <v>103.33</v>
      </c>
      <c r="D1416">
        <v>97.13</v>
      </c>
      <c r="E1416">
        <v>103.07</v>
      </c>
      <c r="F1416">
        <v>245517717</v>
      </c>
      <c r="G1416">
        <f>AVERAGE($E$1:E3176)</f>
        <v>126.7630236220474</v>
      </c>
      <c r="H1416">
        <f>_xlfn.STDEV.P($E$1:E3176)</f>
        <v>132.68581779084883</v>
      </c>
    </row>
    <row r="1417" spans="1:8" x14ac:dyDescent="0.25">
      <c r="A1417" t="s">
        <v>2519</v>
      </c>
      <c r="B1417">
        <v>103.73</v>
      </c>
      <c r="C1417">
        <v>106</v>
      </c>
      <c r="D1417">
        <v>95.4</v>
      </c>
      <c r="E1417">
        <v>101.12</v>
      </c>
      <c r="F1417">
        <v>351272446</v>
      </c>
      <c r="G1417">
        <f>AVERAGE($E$1:E3177)</f>
        <v>126.7256360201513</v>
      </c>
      <c r="H1417">
        <f>_xlfn.STDEV.P($E$1:E3177)</f>
        <v>132.68165306542929</v>
      </c>
    </row>
    <row r="1418" spans="1:8" x14ac:dyDescent="0.25">
      <c r="A1418" t="s">
        <v>2520</v>
      </c>
      <c r="B1418">
        <v>110.6</v>
      </c>
      <c r="C1418">
        <v>119.67</v>
      </c>
      <c r="D1418">
        <v>98.07</v>
      </c>
      <c r="E1418">
        <v>99.8</v>
      </c>
      <c r="F1418">
        <v>584780986</v>
      </c>
      <c r="G1418">
        <f>AVERAGE($E$1:E3178)</f>
        <v>126.68803588290858</v>
      </c>
      <c r="H1418">
        <f>_xlfn.STDEV.P($E$1:E3178)</f>
        <v>132.67769211774922</v>
      </c>
    </row>
    <row r="1419" spans="1:8" x14ac:dyDescent="0.25">
      <c r="A1419" t="s">
        <v>2521</v>
      </c>
      <c r="B1419">
        <v>93.07</v>
      </c>
      <c r="C1419">
        <v>103.26</v>
      </c>
      <c r="D1419">
        <v>91.73</v>
      </c>
      <c r="E1419">
        <v>102.98</v>
      </c>
      <c r="F1419">
        <v>350063655</v>
      </c>
      <c r="G1419">
        <f>AVERAGE($E$1:E3179)</f>
        <v>126.65084015103855</v>
      </c>
      <c r="H1419">
        <f>_xlfn.STDEV.P($E$1:E3179)</f>
        <v>132.67338203990266</v>
      </c>
    </row>
    <row r="1420" spans="1:8" x14ac:dyDescent="0.25">
      <c r="A1420" t="s">
        <v>2522</v>
      </c>
      <c r="B1420">
        <v>93.13</v>
      </c>
      <c r="C1420">
        <v>93.9</v>
      </c>
      <c r="D1420">
        <v>90.09</v>
      </c>
      <c r="E1420">
        <v>92.95</v>
      </c>
      <c r="F1420">
        <v>175764181</v>
      </c>
      <c r="G1420">
        <f>AVERAGE($E$1:E3180)</f>
        <v>126.61372444164847</v>
      </c>
      <c r="H1420">
        <f>_xlfn.STDEV.P($E$1:E3180)</f>
        <v>132.66901373556951</v>
      </c>
    </row>
    <row r="1421" spans="1:8" x14ac:dyDescent="0.25">
      <c r="A1421" t="s">
        <v>2523</v>
      </c>
      <c r="B1421">
        <v>93.67</v>
      </c>
      <c r="C1421">
        <v>94.48</v>
      </c>
      <c r="D1421">
        <v>87.42</v>
      </c>
      <c r="E1421">
        <v>91.06</v>
      </c>
      <c r="F1421">
        <v>244669856</v>
      </c>
      <c r="G1421">
        <f>AVERAGE($E$1:E3181)</f>
        <v>126.5765408805033</v>
      </c>
      <c r="H1421">
        <f>_xlfn.STDEV.P($E$1:E3181)</f>
        <v>132.6647188174577</v>
      </c>
    </row>
    <row r="1422" spans="1:8" x14ac:dyDescent="0.25">
      <c r="A1422" t="s">
        <v>2524</v>
      </c>
      <c r="B1422">
        <v>93.67</v>
      </c>
      <c r="C1422">
        <v>95.3</v>
      </c>
      <c r="D1422">
        <v>89.11</v>
      </c>
      <c r="E1422">
        <v>92.66</v>
      </c>
      <c r="F1422">
        <v>322345201</v>
      </c>
      <c r="G1422">
        <f>AVERAGE($E$1:E3182)</f>
        <v>126.5393115372526</v>
      </c>
      <c r="H1422">
        <f>_xlfn.STDEV.P($E$1:E3182)</f>
        <v>132.66047771164222</v>
      </c>
    </row>
    <row r="1423" spans="1:8" x14ac:dyDescent="0.25">
      <c r="A1423" t="s">
        <v>2525</v>
      </c>
      <c r="B1423">
        <v>85.11</v>
      </c>
      <c r="C1423">
        <v>91.85</v>
      </c>
      <c r="D1423">
        <v>84.4</v>
      </c>
      <c r="E1423">
        <v>91.44</v>
      </c>
      <c r="F1423">
        <v>308548172</v>
      </c>
      <c r="G1423">
        <f>AVERAGE($E$1:E3183)</f>
        <v>126.5021307353867</v>
      </c>
      <c r="H1423">
        <f>_xlfn.STDEV.P($E$1:E3183)</f>
        <v>132.65620627477711</v>
      </c>
    </row>
    <row r="1424" spans="1:8" x14ac:dyDescent="0.25">
      <c r="A1424" t="s">
        <v>2526</v>
      </c>
      <c r="B1424">
        <v>81.430000000000007</v>
      </c>
      <c r="C1424">
        <v>81.87</v>
      </c>
      <c r="D1424">
        <v>79.040000000000006</v>
      </c>
      <c r="E1424">
        <v>80.58</v>
      </c>
      <c r="F1424">
        <v>258752051</v>
      </c>
      <c r="G1424">
        <f>AVERAGE($E$1:E3184)</f>
        <v>126.46493559535045</v>
      </c>
      <c r="H1424">
        <f>_xlfn.STDEV.P($E$1:E3184)</f>
        <v>132.65196059283915</v>
      </c>
    </row>
    <row r="1425" spans="1:8" x14ac:dyDescent="0.25">
      <c r="A1425" t="s">
        <v>2527</v>
      </c>
      <c r="B1425">
        <v>72.2</v>
      </c>
      <c r="C1425">
        <v>75.69</v>
      </c>
      <c r="D1425">
        <v>72.03</v>
      </c>
      <c r="E1425">
        <v>74.64</v>
      </c>
      <c r="F1425">
        <v>199903735</v>
      </c>
      <c r="G1425">
        <f>AVERAGE($E$1:E3185)</f>
        <v>126.42773241206045</v>
      </c>
      <c r="H1425">
        <f>_xlfn.STDEV.P($E$1:E3185)</f>
        <v>132.64773504809011</v>
      </c>
    </row>
    <row r="1426" spans="1:8" x14ac:dyDescent="0.25">
      <c r="A1426" t="s">
        <v>2528</v>
      </c>
      <c r="B1426">
        <v>67.099999999999994</v>
      </c>
      <c r="C1426">
        <v>72.510000000000005</v>
      </c>
      <c r="D1426">
        <v>66.92</v>
      </c>
      <c r="E1426">
        <v>71.989999999999995</v>
      </c>
      <c r="F1426">
        <v>253777731</v>
      </c>
      <c r="G1426">
        <f>AVERAGE($E$1:E3186)</f>
        <v>126.39044897959199</v>
      </c>
      <c r="H1426">
        <f>_xlfn.STDEV.P($E$1:E3186)</f>
        <v>132.64359419591815</v>
      </c>
    </row>
    <row r="1427" spans="1:8" x14ac:dyDescent="0.25">
      <c r="A1427" t="s">
        <v>2529</v>
      </c>
      <c r="B1427">
        <v>64.599999999999994</v>
      </c>
      <c r="C1427">
        <v>67.33</v>
      </c>
      <c r="D1427">
        <v>63.23</v>
      </c>
      <c r="E1427">
        <v>67.290000000000006</v>
      </c>
      <c r="F1427">
        <v>135396184</v>
      </c>
      <c r="G1427">
        <f>AVERAGE($E$1:E3187)</f>
        <v>126.35324231010686</v>
      </c>
      <c r="H1427">
        <f>_xlfn.STDEV.P($E$1:E3187)</f>
        <v>132.63939763802293</v>
      </c>
    </row>
    <row r="1428" spans="1:8" x14ac:dyDescent="0.25">
      <c r="A1428" t="s">
        <v>2530</v>
      </c>
      <c r="B1428">
        <v>66.319999999999993</v>
      </c>
      <c r="C1428">
        <v>66.33</v>
      </c>
      <c r="D1428">
        <v>63.66</v>
      </c>
      <c r="E1428">
        <v>63.98</v>
      </c>
      <c r="F1428">
        <v>132823756</v>
      </c>
      <c r="G1428">
        <f>AVERAGE($E$1:E3188)</f>
        <v>126.31604643865718</v>
      </c>
      <c r="H1428">
        <f>_xlfn.STDEV.P($E$1:E3188)</f>
        <v>132.63520436575794</v>
      </c>
    </row>
    <row r="1429" spans="1:8" x14ac:dyDescent="0.25">
      <c r="A1429" t="s">
        <v>2531</v>
      </c>
      <c r="B1429">
        <v>63.62</v>
      </c>
      <c r="C1429">
        <v>65.73</v>
      </c>
      <c r="D1429">
        <v>62.48</v>
      </c>
      <c r="E1429">
        <v>65.73</v>
      </c>
      <c r="F1429">
        <v>138818363</v>
      </c>
      <c r="G1429">
        <f>AVERAGE($E$1:E3189)</f>
        <v>126.27867001254718</v>
      </c>
      <c r="H1429">
        <f>_xlfn.STDEV.P($E$1:E3189)</f>
        <v>132.63118578798165</v>
      </c>
    </row>
    <row r="1430" spans="1:8" x14ac:dyDescent="0.25">
      <c r="A1430" t="s">
        <v>2532</v>
      </c>
      <c r="B1430">
        <v>66.27</v>
      </c>
      <c r="C1430">
        <v>66.73</v>
      </c>
      <c r="D1430">
        <v>63.54</v>
      </c>
      <c r="E1430">
        <v>64.06</v>
      </c>
      <c r="F1430">
        <v>164394004</v>
      </c>
      <c r="G1430">
        <f>AVERAGE($E$1:E3190)</f>
        <v>126.24135465663231</v>
      </c>
      <c r="H1430">
        <f>_xlfn.STDEV.P($E$1:E3190)</f>
        <v>132.62712531640028</v>
      </c>
    </row>
    <row r="1431" spans="1:8" x14ac:dyDescent="0.25">
      <c r="A1431" t="s">
        <v>2533</v>
      </c>
      <c r="B1431">
        <v>66.59</v>
      </c>
      <c r="C1431">
        <v>67.47</v>
      </c>
      <c r="D1431">
        <v>66.27</v>
      </c>
      <c r="E1431">
        <v>66.790000000000006</v>
      </c>
      <c r="F1431">
        <v>95479148</v>
      </c>
      <c r="G1431">
        <f>AVERAGE($E$1:E3191)</f>
        <v>126.20399059561143</v>
      </c>
      <c r="H1431">
        <f>_xlfn.STDEV.P($E$1:E3191)</f>
        <v>132.62312149240321</v>
      </c>
    </row>
    <row r="1432" spans="1:8" x14ac:dyDescent="0.25">
      <c r="A1432" t="s">
        <v>2534</v>
      </c>
      <c r="B1432">
        <v>66.66</v>
      </c>
      <c r="C1432">
        <v>67.260000000000005</v>
      </c>
      <c r="D1432">
        <v>66</v>
      </c>
      <c r="E1432">
        <v>66.290000000000006</v>
      </c>
      <c r="F1432">
        <v>95435348</v>
      </c>
      <c r="G1432">
        <f>AVERAGE($E$1:E3192)</f>
        <v>126.1665810090882</v>
      </c>
      <c r="H1432">
        <f>_xlfn.STDEV.P($E$1:E3192)</f>
        <v>132.61917152166271</v>
      </c>
    </row>
    <row r="1433" spans="1:8" x14ac:dyDescent="0.25">
      <c r="A1433" t="s">
        <v>2535</v>
      </c>
      <c r="B1433">
        <v>67.52</v>
      </c>
      <c r="C1433">
        <v>67.73</v>
      </c>
      <c r="D1433">
        <v>66.09</v>
      </c>
      <c r="E1433">
        <v>66.73</v>
      </c>
      <c r="F1433">
        <v>130196369</v>
      </c>
      <c r="G1433">
        <f>AVERAGE($E$1:E3193)</f>
        <v>126.12917606516307</v>
      </c>
      <c r="H1433">
        <f>_xlfn.STDEV.P($E$1:E3193)</f>
        <v>132.61523027912048</v>
      </c>
    </row>
    <row r="1434" spans="1:8" x14ac:dyDescent="0.25">
      <c r="A1434" t="s">
        <v>2536</v>
      </c>
      <c r="B1434">
        <v>66.87</v>
      </c>
      <c r="C1434">
        <v>67.95</v>
      </c>
      <c r="D1434">
        <v>66.3</v>
      </c>
      <c r="E1434">
        <v>66.930000000000007</v>
      </c>
      <c r="F1434">
        <v>146279190</v>
      </c>
      <c r="G1434">
        <f>AVERAGE($E$1:E3194)</f>
        <v>126.09175383651754</v>
      </c>
      <c r="H1434">
        <f>_xlfn.STDEV.P($E$1:E3194)</f>
        <v>132.61131750142633</v>
      </c>
    </row>
    <row r="1435" spans="1:8" x14ac:dyDescent="0.25">
      <c r="A1435" t="s">
        <v>2537</v>
      </c>
      <c r="B1435">
        <v>65.849999999999994</v>
      </c>
      <c r="C1435">
        <v>67</v>
      </c>
      <c r="D1435">
        <v>65.5</v>
      </c>
      <c r="E1435">
        <v>66.12</v>
      </c>
      <c r="F1435">
        <v>148362152</v>
      </c>
      <c r="G1435">
        <f>AVERAGE($E$1:E3195)</f>
        <v>126.05437695679414</v>
      </c>
      <c r="H1435">
        <f>_xlfn.STDEV.P($E$1:E3195)</f>
        <v>132.6073767778233</v>
      </c>
    </row>
    <row r="1436" spans="1:8" x14ac:dyDescent="0.25">
      <c r="A1436" t="s">
        <v>2538</v>
      </c>
      <c r="B1436">
        <v>67.459999999999994</v>
      </c>
      <c r="C1436">
        <v>67.53</v>
      </c>
      <c r="D1436">
        <v>64.16</v>
      </c>
      <c r="E1436">
        <v>65.48</v>
      </c>
      <c r="F1436">
        <v>210766416</v>
      </c>
      <c r="G1436">
        <f>AVERAGE($E$1:E3196)</f>
        <v>126.01710798122082</v>
      </c>
      <c r="H1436">
        <f>_xlfn.STDEV.P($E$1:E3196)</f>
        <v>132.60335193113875</v>
      </c>
    </row>
    <row r="1437" spans="1:8" x14ac:dyDescent="0.25">
      <c r="A1437" t="s">
        <v>2539</v>
      </c>
      <c r="B1437">
        <v>61.19</v>
      </c>
      <c r="C1437">
        <v>66.59</v>
      </c>
      <c r="D1437">
        <v>60.57</v>
      </c>
      <c r="E1437">
        <v>66.06</v>
      </c>
      <c r="F1437">
        <v>235457942</v>
      </c>
      <c r="G1437">
        <f>AVERAGE($E$1:E3197)</f>
        <v>125.9798341677098</v>
      </c>
      <c r="H1437">
        <f>_xlfn.STDEV.P($E$1:E3197)</f>
        <v>132.59934429754571</v>
      </c>
    </row>
    <row r="1438" spans="1:8" x14ac:dyDescent="0.25">
      <c r="A1438" t="s">
        <v>2540</v>
      </c>
      <c r="B1438">
        <v>65.33</v>
      </c>
      <c r="C1438">
        <v>65.87</v>
      </c>
      <c r="D1438">
        <v>60.84</v>
      </c>
      <c r="E1438">
        <v>62.35</v>
      </c>
      <c r="F1438">
        <v>251450763</v>
      </c>
      <c r="G1438">
        <f>AVERAGE($E$1:E3198)</f>
        <v>125.94255864873335</v>
      </c>
      <c r="H1438">
        <f>_xlfn.STDEV.P($E$1:E3198)</f>
        <v>132.59535105707477</v>
      </c>
    </row>
    <row r="1439" spans="1:8" x14ac:dyDescent="0.25">
      <c r="A1439" t="s">
        <v>2541</v>
      </c>
      <c r="B1439">
        <v>66.010000000000005</v>
      </c>
      <c r="C1439">
        <v>67.930000000000007</v>
      </c>
      <c r="D1439">
        <v>64.8</v>
      </c>
      <c r="E1439">
        <v>64.86</v>
      </c>
      <c r="F1439">
        <v>238747460</v>
      </c>
      <c r="G1439">
        <f>AVERAGE($E$1:E3199)</f>
        <v>125.90526891807396</v>
      </c>
      <c r="H1439">
        <f>_xlfn.STDEV.P($E$1:E3199)</f>
        <v>132.59138344535137</v>
      </c>
    </row>
    <row r="1440" spans="1:8" x14ac:dyDescent="0.25">
      <c r="A1440" t="s">
        <v>2542</v>
      </c>
      <c r="B1440">
        <v>66.13</v>
      </c>
      <c r="C1440">
        <v>68.5</v>
      </c>
      <c r="D1440">
        <v>65.5</v>
      </c>
      <c r="E1440">
        <v>68.34</v>
      </c>
      <c r="F1440">
        <v>278451406</v>
      </c>
      <c r="G1440">
        <f>AVERAGE($E$1:E3200)</f>
        <v>125.8679587371055</v>
      </c>
      <c r="H1440">
        <f>_xlfn.STDEV.P($E$1:E3200)</f>
        <v>132.5874470784444</v>
      </c>
    </row>
    <row r="1441" spans="1:8" x14ac:dyDescent="0.25">
      <c r="A1441" t="s">
        <v>2543</v>
      </c>
      <c r="B1441">
        <v>62.67</v>
      </c>
      <c r="C1441">
        <v>63.63</v>
      </c>
      <c r="D1441">
        <v>61.6</v>
      </c>
      <c r="E1441">
        <v>62.71</v>
      </c>
      <c r="F1441">
        <v>170822410</v>
      </c>
      <c r="G1441">
        <f>AVERAGE($E$1:E3201)</f>
        <v>125.83066250000016</v>
      </c>
      <c r="H1441">
        <f>_xlfn.STDEV.P($E$1:E3201)</f>
        <v>132.58351100084511</v>
      </c>
    </row>
    <row r="1442" spans="1:8" x14ac:dyDescent="0.25">
      <c r="A1442" t="s">
        <v>2544</v>
      </c>
      <c r="B1442">
        <v>61.27</v>
      </c>
      <c r="C1442">
        <v>63.33</v>
      </c>
      <c r="D1442">
        <v>60.61</v>
      </c>
      <c r="E1442">
        <v>63.33</v>
      </c>
      <c r="F1442">
        <v>212621138</v>
      </c>
      <c r="G1442">
        <f>AVERAGE($E$1:E3202)</f>
        <v>125.79332083723853</v>
      </c>
      <c r="H1442">
        <f>_xlfn.STDEV.P($E$1:E3202)</f>
        <v>132.57962867139182</v>
      </c>
    </row>
    <row r="1443" spans="1:8" x14ac:dyDescent="0.25">
      <c r="A1443" t="s">
        <v>2545</v>
      </c>
      <c r="B1443">
        <v>58.52</v>
      </c>
      <c r="C1443">
        <v>59.1</v>
      </c>
      <c r="D1443">
        <v>57.75</v>
      </c>
      <c r="E1443">
        <v>59.04</v>
      </c>
      <c r="F1443">
        <v>117178875</v>
      </c>
      <c r="G1443">
        <f>AVERAGE($E$1:E3203)</f>
        <v>125.75611805121814</v>
      </c>
      <c r="H1443">
        <f>_xlfn.STDEV.P($E$1:E3203)</f>
        <v>132.575634188902</v>
      </c>
    </row>
    <row r="1444" spans="1:8" x14ac:dyDescent="0.25">
      <c r="A1444" t="s">
        <v>2546</v>
      </c>
      <c r="B1444">
        <v>59.33</v>
      </c>
      <c r="C1444">
        <v>59.72</v>
      </c>
      <c r="D1444">
        <v>57.23</v>
      </c>
      <c r="E1444">
        <v>57.63</v>
      </c>
      <c r="F1444">
        <v>133315832</v>
      </c>
      <c r="G1444">
        <f>AVERAGE($E$1:E3204)</f>
        <v>125.71897908211066</v>
      </c>
      <c r="H1444">
        <f>_xlfn.STDEV.P($E$1:E3204)</f>
        <v>132.57159522308834</v>
      </c>
    </row>
    <row r="1445" spans="1:8" x14ac:dyDescent="0.25">
      <c r="A1445" t="s">
        <v>2547</v>
      </c>
      <c r="B1445">
        <v>59.21</v>
      </c>
      <c r="C1445">
        <v>59.86</v>
      </c>
      <c r="D1445">
        <v>58.67</v>
      </c>
      <c r="E1445">
        <v>58.86</v>
      </c>
      <c r="F1445">
        <v>119242142</v>
      </c>
      <c r="G1445">
        <f>AVERAGE($E$1:E3205)</f>
        <v>125.68176654182287</v>
      </c>
      <c r="H1445">
        <f>_xlfn.STDEV.P($E$1:E3205)</f>
        <v>132.56763513940717</v>
      </c>
    </row>
    <row r="1446" spans="1:8" x14ac:dyDescent="0.25">
      <c r="A1446" t="s">
        <v>2548</v>
      </c>
      <c r="B1446">
        <v>59.65</v>
      </c>
      <c r="C1446">
        <v>60.58</v>
      </c>
      <c r="D1446">
        <v>58.07</v>
      </c>
      <c r="E1446">
        <v>58.77</v>
      </c>
      <c r="F1446">
        <v>203484194</v>
      </c>
      <c r="G1446">
        <f>AVERAGE($E$1:E3206)</f>
        <v>125.6445366614666</v>
      </c>
      <c r="H1446">
        <f>_xlfn.STDEV.P($E$1:E3206)</f>
        <v>132.56370345101314</v>
      </c>
    </row>
    <row r="1447" spans="1:8" x14ac:dyDescent="0.25">
      <c r="A1447" t="s">
        <v>2549</v>
      </c>
      <c r="B1447">
        <v>57.2</v>
      </c>
      <c r="C1447">
        <v>59.93</v>
      </c>
      <c r="D1447">
        <v>56.94</v>
      </c>
      <c r="E1447">
        <v>59.87</v>
      </c>
      <c r="F1447">
        <v>226279732</v>
      </c>
      <c r="G1447">
        <f>AVERAGE($E$1:E3207)</f>
        <v>125.60731752963208</v>
      </c>
      <c r="H1447">
        <f>_xlfn.STDEV.P($E$1:E3207)</f>
        <v>132.55977487797361</v>
      </c>
    </row>
    <row r="1448" spans="1:8" x14ac:dyDescent="0.25">
      <c r="A1448" t="s">
        <v>2550</v>
      </c>
      <c r="B1448">
        <v>53.92</v>
      </c>
      <c r="C1448">
        <v>55.67</v>
      </c>
      <c r="D1448">
        <v>53.61</v>
      </c>
      <c r="E1448">
        <v>55.67</v>
      </c>
      <c r="F1448">
        <v>177187517</v>
      </c>
      <c r="G1448">
        <f>AVERAGE($E$1:E3208)</f>
        <v>125.57007483629575</v>
      </c>
      <c r="H1448">
        <f>_xlfn.STDEV.P($E$1:E3208)</f>
        <v>132.55588030214335</v>
      </c>
    </row>
    <row r="1449" spans="1:8" x14ac:dyDescent="0.25">
      <c r="A1449" t="s">
        <v>2551</v>
      </c>
      <c r="B1449">
        <v>54.23</v>
      </c>
      <c r="C1449">
        <v>54.98</v>
      </c>
      <c r="D1449">
        <v>53.45</v>
      </c>
      <c r="E1449">
        <v>53.72</v>
      </c>
      <c r="F1449">
        <v>109136707</v>
      </c>
      <c r="G1449">
        <f>AVERAGE($E$1:E3209)</f>
        <v>125.53296446384054</v>
      </c>
      <c r="H1449">
        <f>_xlfn.STDEV.P($E$1:E3209)</f>
        <v>132.55187948341168</v>
      </c>
    </row>
    <row r="1450" spans="1:8" x14ac:dyDescent="0.25">
      <c r="A1450" t="s">
        <v>2552</v>
      </c>
      <c r="B1450">
        <v>54.72</v>
      </c>
      <c r="C1450">
        <v>55.18</v>
      </c>
      <c r="D1450">
        <v>52.33</v>
      </c>
      <c r="E1450">
        <v>54.68</v>
      </c>
      <c r="F1450">
        <v>173243113</v>
      </c>
      <c r="G1450">
        <f>AVERAGE($E$1:E3210)</f>
        <v>125.49602679962619</v>
      </c>
      <c r="H1450">
        <f>_xlfn.STDEV.P($E$1:E3210)</f>
        <v>132.5477366644611</v>
      </c>
    </row>
    <row r="1451" spans="1:8" x14ac:dyDescent="0.25">
      <c r="A1451" t="s">
        <v>2553</v>
      </c>
      <c r="B1451">
        <v>55.63</v>
      </c>
      <c r="C1451">
        <v>55.64</v>
      </c>
      <c r="D1451">
        <v>54.38</v>
      </c>
      <c r="E1451">
        <v>54.59</v>
      </c>
      <c r="F1451">
        <v>121346165</v>
      </c>
      <c r="G1451">
        <f>AVERAGE($E$1:E3211)</f>
        <v>125.45910591900325</v>
      </c>
      <c r="H1451">
        <f>_xlfn.STDEV.P($E$1:E3211)</f>
        <v>132.54359158197715</v>
      </c>
    </row>
    <row r="1452" spans="1:8" x14ac:dyDescent="0.25">
      <c r="A1452" t="s">
        <v>2554</v>
      </c>
      <c r="B1452">
        <v>54.81</v>
      </c>
      <c r="C1452">
        <v>55.45</v>
      </c>
      <c r="D1452">
        <v>54.13</v>
      </c>
      <c r="E1452">
        <v>54.46</v>
      </c>
      <c r="F1452">
        <v>149812309</v>
      </c>
      <c r="G1452">
        <f>AVERAGE($E$1:E3212)</f>
        <v>125.4223263780755</v>
      </c>
      <c r="H1452">
        <f>_xlfn.STDEV.P($E$1:E3212)</f>
        <v>132.53933309015591</v>
      </c>
    </row>
    <row r="1453" spans="1:8" x14ac:dyDescent="0.25">
      <c r="A1453" t="s">
        <v>2555</v>
      </c>
      <c r="B1453">
        <v>54.4</v>
      </c>
      <c r="C1453">
        <v>55.5</v>
      </c>
      <c r="D1453">
        <v>53.07</v>
      </c>
      <c r="E1453">
        <v>55.17</v>
      </c>
      <c r="F1453">
        <v>183818874</v>
      </c>
      <c r="G1453">
        <f>AVERAGE($E$1:E3213)</f>
        <v>125.38529265255305</v>
      </c>
      <c r="H1453">
        <f>_xlfn.STDEV.P($E$1:E3213)</f>
        <v>132.53531459746858</v>
      </c>
    </row>
    <row r="1454" spans="1:8" x14ac:dyDescent="0.25">
      <c r="A1454" t="s">
        <v>2556</v>
      </c>
      <c r="B1454">
        <v>54.7</v>
      </c>
      <c r="C1454">
        <v>55.07</v>
      </c>
      <c r="D1454">
        <v>54.12</v>
      </c>
      <c r="E1454">
        <v>54.37</v>
      </c>
      <c r="F1454">
        <v>109639178</v>
      </c>
      <c r="G1454">
        <f>AVERAGE($E$1:E3214)</f>
        <v>125.34819172113302</v>
      </c>
      <c r="H1454">
        <f>_xlfn.STDEV.P($E$1:E3214)</f>
        <v>132.53136920448836</v>
      </c>
    </row>
    <row r="1455" spans="1:8" x14ac:dyDescent="0.25">
      <c r="A1455" t="s">
        <v>2557</v>
      </c>
      <c r="B1455">
        <v>54.34</v>
      </c>
      <c r="C1455">
        <v>54.8</v>
      </c>
      <c r="D1455">
        <v>53.74</v>
      </c>
      <c r="E1455">
        <v>53.87</v>
      </c>
      <c r="F1455">
        <v>144547963</v>
      </c>
      <c r="G1455">
        <f>AVERAGE($E$1:E3215)</f>
        <v>125.31100186683274</v>
      </c>
      <c r="H1455">
        <f>_xlfn.STDEV.P($E$1:E3215)</f>
        <v>132.52751661228524</v>
      </c>
    </row>
    <row r="1456" spans="1:8" x14ac:dyDescent="0.25">
      <c r="A1456" t="s">
        <v>2558</v>
      </c>
      <c r="B1456">
        <v>55.19</v>
      </c>
      <c r="C1456">
        <v>55.65</v>
      </c>
      <c r="D1456">
        <v>53.59</v>
      </c>
      <c r="E1456">
        <v>54.24</v>
      </c>
      <c r="F1456">
        <v>175471650</v>
      </c>
      <c r="G1456">
        <f>AVERAGE($E$1:E3216)</f>
        <v>125.2738413685849</v>
      </c>
      <c r="H1456">
        <f>_xlfn.STDEV.P($E$1:E3216)</f>
        <v>132.52365027118918</v>
      </c>
    </row>
    <row r="1457" spans="1:8" x14ac:dyDescent="0.25">
      <c r="A1457" t="s">
        <v>2559</v>
      </c>
      <c r="B1457">
        <v>52.69</v>
      </c>
      <c r="C1457">
        <v>53.67</v>
      </c>
      <c r="D1457">
        <v>52.44</v>
      </c>
      <c r="E1457">
        <v>53.28</v>
      </c>
      <c r="F1457">
        <v>157776582</v>
      </c>
      <c r="G1457">
        <f>AVERAGE($E$1:E3217)</f>
        <v>125.23675373134341</v>
      </c>
      <c r="H1457">
        <f>_xlfn.STDEV.P($E$1:E3217)</f>
        <v>132.51973101670734</v>
      </c>
    </row>
    <row r="1458" spans="1:8" x14ac:dyDescent="0.25">
      <c r="A1458" t="s">
        <v>2560</v>
      </c>
      <c r="B1458">
        <v>52</v>
      </c>
      <c r="C1458">
        <v>53.56</v>
      </c>
      <c r="D1458">
        <v>50.93</v>
      </c>
      <c r="E1458">
        <v>53.56</v>
      </c>
      <c r="F1458">
        <v>205233031</v>
      </c>
      <c r="G1458">
        <f>AVERAGE($E$1:E3218)</f>
        <v>125.19972023624507</v>
      </c>
      <c r="H1458">
        <f>_xlfn.STDEV.P($E$1:E3218)</f>
        <v>132.51577576333122</v>
      </c>
    </row>
    <row r="1459" spans="1:8" x14ac:dyDescent="0.25">
      <c r="A1459" t="s">
        <v>2561</v>
      </c>
      <c r="B1459">
        <v>54.72</v>
      </c>
      <c r="C1459">
        <v>55.07</v>
      </c>
      <c r="D1459">
        <v>50.89</v>
      </c>
      <c r="E1459">
        <v>52.73</v>
      </c>
      <c r="F1459">
        <v>285982644</v>
      </c>
      <c r="G1459">
        <f>AVERAGE($E$1:E3219)</f>
        <v>125.16272529521456</v>
      </c>
      <c r="H1459">
        <f>_xlfn.STDEV.P($E$1:E3219)</f>
        <v>132.51179855228864</v>
      </c>
    </row>
    <row r="1460" spans="1:8" x14ac:dyDescent="0.25">
      <c r="A1460" t="s">
        <v>2562</v>
      </c>
      <c r="B1460">
        <v>55.13</v>
      </c>
      <c r="C1460">
        <v>56.22</v>
      </c>
      <c r="D1460">
        <v>53.87</v>
      </c>
      <c r="E1460">
        <v>53.96</v>
      </c>
      <c r="F1460">
        <v>238603895</v>
      </c>
      <c r="G1460">
        <f>AVERAGE($E$1:E3220)</f>
        <v>125.12560111835987</v>
      </c>
      <c r="H1460">
        <f>_xlfn.STDEV.P($E$1:E3220)</f>
        <v>132.50795033128352</v>
      </c>
    </row>
    <row r="1461" spans="1:8" x14ac:dyDescent="0.25">
      <c r="A1461" t="s">
        <v>2563</v>
      </c>
      <c r="B1461">
        <v>52.7</v>
      </c>
      <c r="C1461">
        <v>54.93</v>
      </c>
      <c r="D1461">
        <v>52.33</v>
      </c>
      <c r="E1461">
        <v>54.09</v>
      </c>
      <c r="F1461">
        <v>247794254</v>
      </c>
      <c r="G1461">
        <f>AVERAGE($E$1:E3221)</f>
        <v>125.08846583850944</v>
      </c>
      <c r="H1461">
        <f>_xlfn.STDEV.P($E$1:E3221)</f>
        <v>132.50412480187106</v>
      </c>
    </row>
    <row r="1462" spans="1:8" x14ac:dyDescent="0.25">
      <c r="A1462" t="s">
        <v>2564</v>
      </c>
      <c r="B1462">
        <v>52.92</v>
      </c>
      <c r="C1462">
        <v>54.93</v>
      </c>
      <c r="D1462">
        <v>52.47</v>
      </c>
      <c r="E1462">
        <v>54.63</v>
      </c>
      <c r="F1462">
        <v>241951553</v>
      </c>
      <c r="G1462">
        <f>AVERAGE($E$1:E3222)</f>
        <v>125.05144675566606</v>
      </c>
      <c r="H1462">
        <f>_xlfn.STDEV.P($E$1:E3222)</f>
        <v>132.50020724340874</v>
      </c>
    </row>
    <row r="1463" spans="1:8" x14ac:dyDescent="0.25">
      <c r="A1463" t="s">
        <v>2565</v>
      </c>
      <c r="B1463">
        <v>51.81</v>
      </c>
      <c r="C1463">
        <v>53.09</v>
      </c>
      <c r="D1463">
        <v>51.49</v>
      </c>
      <c r="E1463">
        <v>52</v>
      </c>
      <c r="F1463">
        <v>172915513</v>
      </c>
      <c r="G1463">
        <f>AVERAGE($E$1:E3223)</f>
        <v>125.01422408441972</v>
      </c>
      <c r="H1463">
        <f>_xlfn.STDEV.P($E$1:E3223)</f>
        <v>132.49648606142455</v>
      </c>
    </row>
    <row r="1464" spans="1:8" x14ac:dyDescent="0.25">
      <c r="A1464" t="s">
        <v>2566</v>
      </c>
      <c r="B1464">
        <v>51.77</v>
      </c>
      <c r="C1464">
        <v>52.65</v>
      </c>
      <c r="D1464">
        <v>50.74</v>
      </c>
      <c r="E1464">
        <v>52.17</v>
      </c>
      <c r="F1464">
        <v>166848606</v>
      </c>
      <c r="G1464">
        <f>AVERAGE($E$1:E3224)</f>
        <v>124.97687247905689</v>
      </c>
      <c r="H1464">
        <f>_xlfn.STDEV.P($E$1:E3224)</f>
        <v>132.49289445055817</v>
      </c>
    </row>
    <row r="1465" spans="1:8" x14ac:dyDescent="0.25">
      <c r="A1465" t="s">
        <v>2567</v>
      </c>
      <c r="B1465">
        <v>52.65</v>
      </c>
      <c r="C1465">
        <v>53.26</v>
      </c>
      <c r="D1465">
        <v>50.81</v>
      </c>
      <c r="E1465">
        <v>51.21</v>
      </c>
      <c r="F1465">
        <v>254875132</v>
      </c>
      <c r="G1465">
        <f>AVERAGE($E$1:E3225)</f>
        <v>124.9392617866006</v>
      </c>
      <c r="H1465">
        <f>_xlfn.STDEV.P($E$1:E3225)</f>
        <v>132.48955172888606</v>
      </c>
    </row>
    <row r="1466" spans="1:8" x14ac:dyDescent="0.25">
      <c r="A1466" t="s">
        <v>2568</v>
      </c>
      <c r="B1466">
        <v>46.73</v>
      </c>
      <c r="C1466">
        <v>50.8</v>
      </c>
      <c r="D1466">
        <v>46.53</v>
      </c>
      <c r="E1466">
        <v>50.75</v>
      </c>
      <c r="F1466">
        <v>288556616</v>
      </c>
      <c r="G1466">
        <f>AVERAGE($E$1:E3226)</f>
        <v>124.90166821705438</v>
      </c>
      <c r="H1466">
        <f>_xlfn.STDEV.P($E$1:E3226)</f>
        <v>132.48620600168553</v>
      </c>
    </row>
    <row r="1467" spans="1:8" x14ac:dyDescent="0.25">
      <c r="A1467" t="s">
        <v>2569</v>
      </c>
      <c r="B1467">
        <v>50.33</v>
      </c>
      <c r="C1467">
        <v>51.52</v>
      </c>
      <c r="D1467">
        <v>45.54</v>
      </c>
      <c r="E1467">
        <v>46.75</v>
      </c>
      <c r="F1467">
        <v>487977636</v>
      </c>
      <c r="G1467">
        <f>AVERAGE($E$1:E3227)</f>
        <v>124.86418164910116</v>
      </c>
      <c r="H1467">
        <f>_xlfn.STDEV.P($E$1:E3227)</f>
        <v>132.48277514738754</v>
      </c>
    </row>
    <row r="1468" spans="1:8" x14ac:dyDescent="0.25">
      <c r="A1468" t="s">
        <v>2570</v>
      </c>
      <c r="B1468">
        <v>57.01</v>
      </c>
      <c r="C1468">
        <v>57.99</v>
      </c>
      <c r="D1468">
        <v>50.9</v>
      </c>
      <c r="E1468">
        <v>52.13</v>
      </c>
      <c r="F1468">
        <v>427078159</v>
      </c>
      <c r="G1468">
        <f>AVERAGE($E$1:E3228)</f>
        <v>124.82661605206084</v>
      </c>
      <c r="H1468">
        <f>_xlfn.STDEV.P($E$1:E3228)</f>
        <v>132.47942915110235</v>
      </c>
    </row>
    <row r="1469" spans="1:8" x14ac:dyDescent="0.25">
      <c r="A1469" t="s">
        <v>2571</v>
      </c>
      <c r="B1469">
        <v>52.68</v>
      </c>
      <c r="C1469">
        <v>53.55</v>
      </c>
      <c r="D1469">
        <v>52.21</v>
      </c>
      <c r="E1469">
        <v>53.37</v>
      </c>
      <c r="F1469">
        <v>243239935</v>
      </c>
      <c r="G1469">
        <f>AVERAGE($E$1:E3229)</f>
        <v>124.78906443618349</v>
      </c>
      <c r="H1469">
        <f>_xlfn.STDEV.P($E$1:E3229)</f>
        <v>132.47608300119862</v>
      </c>
    </row>
    <row r="1470" spans="1:8" x14ac:dyDescent="0.25">
      <c r="A1470" t="s">
        <v>2572</v>
      </c>
      <c r="B1470">
        <v>53.04</v>
      </c>
      <c r="C1470">
        <v>53.67</v>
      </c>
      <c r="D1470">
        <v>50.45</v>
      </c>
      <c r="E1470">
        <v>51.27</v>
      </c>
      <c r="F1470">
        <v>228329634</v>
      </c>
      <c r="G1470">
        <f>AVERAGE($E$1:E3230)</f>
        <v>124.7515174976774</v>
      </c>
      <c r="H1470">
        <f>_xlfn.STDEV.P($E$1:E3230)</f>
        <v>132.47274520107959</v>
      </c>
    </row>
    <row r="1471" spans="1:8" x14ac:dyDescent="0.25">
      <c r="A1471" t="s">
        <v>2573</v>
      </c>
      <c r="B1471">
        <v>49.17</v>
      </c>
      <c r="C1471">
        <v>53.3</v>
      </c>
      <c r="D1471">
        <v>49</v>
      </c>
      <c r="E1471">
        <v>53.25</v>
      </c>
      <c r="F1471">
        <v>310221904</v>
      </c>
      <c r="G1471">
        <f>AVERAGE($E$1:E3231)</f>
        <v>124.71400928792579</v>
      </c>
      <c r="H1471">
        <f>_xlfn.STDEV.P($E$1:E3231)</f>
        <v>132.46938459546877</v>
      </c>
    </row>
    <row r="1472" spans="1:8" x14ac:dyDescent="0.25">
      <c r="A1472" t="s">
        <v>2574</v>
      </c>
      <c r="B1472">
        <v>47.39</v>
      </c>
      <c r="C1472">
        <v>48.72</v>
      </c>
      <c r="D1472">
        <v>46.55</v>
      </c>
      <c r="E1472">
        <v>48.34</v>
      </c>
      <c r="F1472">
        <v>198564339</v>
      </c>
      <c r="G1472">
        <f>AVERAGE($E$1:E3232)</f>
        <v>124.67654286598585</v>
      </c>
      <c r="H1472">
        <f>_xlfn.STDEV.P($E$1:E3232)</f>
        <v>132.46599840495415</v>
      </c>
    </row>
    <row r="1473" spans="1:8" x14ac:dyDescent="0.25">
      <c r="A1473" t="s">
        <v>2575</v>
      </c>
      <c r="B1473">
        <v>48.51</v>
      </c>
      <c r="C1473">
        <v>48.93</v>
      </c>
      <c r="D1473">
        <v>46.88</v>
      </c>
      <c r="E1473">
        <v>47.04</v>
      </c>
      <c r="F1473">
        <v>198550704</v>
      </c>
      <c r="G1473">
        <f>AVERAGE($E$1:E3233)</f>
        <v>124.6390222772278</v>
      </c>
      <c r="H1473">
        <f>_xlfn.STDEV.P($E$1:E3233)</f>
        <v>132.46267435465646</v>
      </c>
    </row>
    <row r="1474" spans="1:8" x14ac:dyDescent="0.25">
      <c r="A1474" t="s">
        <v>2576</v>
      </c>
      <c r="B1474">
        <v>46.93</v>
      </c>
      <c r="C1474">
        <v>48.93</v>
      </c>
      <c r="D1474">
        <v>45.91</v>
      </c>
      <c r="E1474">
        <v>48.81</v>
      </c>
      <c r="F1474">
        <v>213372654</v>
      </c>
      <c r="G1474">
        <f>AVERAGE($E$1:E3234)</f>
        <v>124.60154345808853</v>
      </c>
      <c r="H1474">
        <f>_xlfn.STDEV.P($E$1:E3234)</f>
        <v>132.45932468337753</v>
      </c>
    </row>
    <row r="1475" spans="1:8" x14ac:dyDescent="0.25">
      <c r="A1475" t="s">
        <v>2577</v>
      </c>
      <c r="B1475">
        <v>48.67</v>
      </c>
      <c r="C1475">
        <v>50.22</v>
      </c>
      <c r="D1475">
        <v>44.92</v>
      </c>
      <c r="E1475">
        <v>45.78</v>
      </c>
      <c r="F1475">
        <v>303136631</v>
      </c>
      <c r="G1475">
        <f>AVERAGE($E$1:E3235)</f>
        <v>124.56405380333958</v>
      </c>
      <c r="H1475">
        <f>_xlfn.STDEV.P($E$1:E3235)</f>
        <v>132.45599751417558</v>
      </c>
    </row>
    <row r="1476" spans="1:8" x14ac:dyDescent="0.25">
      <c r="A1476" t="s">
        <v>2578</v>
      </c>
      <c r="B1476">
        <v>48.85</v>
      </c>
      <c r="C1476">
        <v>51.04</v>
      </c>
      <c r="D1476">
        <v>47.48</v>
      </c>
      <c r="E1476">
        <v>49.76</v>
      </c>
      <c r="F1476">
        <v>221195732</v>
      </c>
      <c r="G1476">
        <f>AVERAGE($E$1:E3236)</f>
        <v>124.52659969088106</v>
      </c>
      <c r="H1476">
        <f>_xlfn.STDEV.P($E$1:E3236)</f>
        <v>132.45265040783787</v>
      </c>
    </row>
    <row r="1477" spans="1:8" x14ac:dyDescent="0.25">
      <c r="A1477" t="s">
        <v>2579</v>
      </c>
      <c r="B1477">
        <v>51.49</v>
      </c>
      <c r="C1477">
        <v>51.66</v>
      </c>
      <c r="D1477">
        <v>49.84</v>
      </c>
      <c r="E1477">
        <v>50.26</v>
      </c>
      <c r="F1477">
        <v>196923637</v>
      </c>
      <c r="G1477">
        <f>AVERAGE($E$1:E3237)</f>
        <v>124.48915327564902</v>
      </c>
      <c r="H1477">
        <f>_xlfn.STDEV.P($E$1:E3237)</f>
        <v>132.44930883302578</v>
      </c>
    </row>
    <row r="1478" spans="1:8" x14ac:dyDescent="0.25">
      <c r="A1478" t="s">
        <v>2580</v>
      </c>
      <c r="B1478">
        <v>47.8</v>
      </c>
      <c r="C1478">
        <v>50.63</v>
      </c>
      <c r="D1478">
        <v>47.11</v>
      </c>
      <c r="E1478">
        <v>49.68</v>
      </c>
      <c r="F1478">
        <v>309868173</v>
      </c>
      <c r="G1478">
        <f>AVERAGE($E$1:E3238)</f>
        <v>124.45168056842762</v>
      </c>
      <c r="H1478">
        <f>_xlfn.STDEV.P($E$1:E3238)</f>
        <v>132.44600388587688</v>
      </c>
    </row>
    <row r="1479" spans="1:8" x14ac:dyDescent="0.25">
      <c r="A1479" t="s">
        <v>2581</v>
      </c>
      <c r="B1479">
        <v>49.47</v>
      </c>
      <c r="C1479">
        <v>50.21</v>
      </c>
      <c r="D1479">
        <v>47.33</v>
      </c>
      <c r="E1479">
        <v>48.66</v>
      </c>
      <c r="F1479">
        <v>353655363</v>
      </c>
      <c r="G1479">
        <f>AVERAGE($E$1:E3239)</f>
        <v>124.41421247683762</v>
      </c>
      <c r="H1479">
        <f>_xlfn.STDEV.P($E$1:E3239)</f>
        <v>132.44270726974105</v>
      </c>
    </row>
    <row r="1480" spans="1:8" x14ac:dyDescent="0.25">
      <c r="A1480" t="s">
        <v>2582</v>
      </c>
      <c r="B1480">
        <v>46.6</v>
      </c>
      <c r="C1480">
        <v>49.46</v>
      </c>
      <c r="D1480">
        <v>46.16</v>
      </c>
      <c r="E1480">
        <v>47.33</v>
      </c>
      <c r="F1480">
        <v>458648121</v>
      </c>
      <c r="G1480">
        <f>AVERAGE($E$1:E3240)</f>
        <v>124.37673664711338</v>
      </c>
      <c r="H1480">
        <f>_xlfn.STDEV.P($E$1:E3240)</f>
        <v>132.43943029320943</v>
      </c>
    </row>
    <row r="1481" spans="1:8" x14ac:dyDescent="0.25">
      <c r="A1481" t="s">
        <v>2583</v>
      </c>
      <c r="B1481">
        <v>39.340000000000003</v>
      </c>
      <c r="C1481">
        <v>43.47</v>
      </c>
      <c r="D1481">
        <v>38.700000000000003</v>
      </c>
      <c r="E1481">
        <v>43.4</v>
      </c>
      <c r="F1481">
        <v>337131586</v>
      </c>
      <c r="G1481">
        <f>AVERAGE($E$1:E3241)</f>
        <v>124.3392870370371</v>
      </c>
      <c r="H1481">
        <f>_xlfn.STDEV.P($E$1:E3241)</f>
        <v>132.43614183667697</v>
      </c>
    </row>
    <row r="1482" spans="1:8" x14ac:dyDescent="0.25">
      <c r="A1482" t="s">
        <v>2584</v>
      </c>
      <c r="B1482">
        <v>37.47</v>
      </c>
      <c r="C1482">
        <v>38.35</v>
      </c>
      <c r="D1482">
        <v>37.14</v>
      </c>
      <c r="E1482">
        <v>38.200000000000003</v>
      </c>
      <c r="F1482">
        <v>204750195</v>
      </c>
      <c r="G1482">
        <f>AVERAGE($E$1:E3242)</f>
        <v>124.30181425485968</v>
      </c>
      <c r="H1482">
        <f>_xlfn.STDEV.P($E$1:E3242)</f>
        <v>132.43288715180276</v>
      </c>
    </row>
    <row r="1483" spans="1:8" x14ac:dyDescent="0.25">
      <c r="A1483" t="s">
        <v>2585</v>
      </c>
      <c r="B1483">
        <v>36.950000000000003</v>
      </c>
      <c r="C1483">
        <v>37.15</v>
      </c>
      <c r="D1483">
        <v>35.56</v>
      </c>
      <c r="E1483">
        <v>36.590000000000003</v>
      </c>
      <c r="F1483">
        <v>189840480</v>
      </c>
      <c r="G1483">
        <f>AVERAGE($E$1:E3243)</f>
        <v>124.26437384330667</v>
      </c>
      <c r="H1483">
        <f>_xlfn.STDEV.P($E$1:E3243)</f>
        <v>132.4296153211989</v>
      </c>
    </row>
    <row r="1484" spans="1:8" x14ac:dyDescent="0.25">
      <c r="A1484" t="s">
        <v>2586</v>
      </c>
      <c r="B1484">
        <v>36.33</v>
      </c>
      <c r="C1484">
        <v>37.67</v>
      </c>
      <c r="D1484">
        <v>35.49</v>
      </c>
      <c r="E1484">
        <v>36.36</v>
      </c>
      <c r="F1484">
        <v>268796931</v>
      </c>
      <c r="G1484">
        <f>AVERAGE($E$1:E3244)</f>
        <v>124.22695343817459</v>
      </c>
      <c r="H1484">
        <f>_xlfn.STDEV.P($E$1:E3244)</f>
        <v>132.42633767677884</v>
      </c>
    </row>
    <row r="1485" spans="1:8" x14ac:dyDescent="0.25">
      <c r="A1485" t="s">
        <v>2587</v>
      </c>
      <c r="B1485">
        <v>34.08</v>
      </c>
      <c r="C1485">
        <v>34.729999999999997</v>
      </c>
      <c r="D1485">
        <v>33.200000000000003</v>
      </c>
      <c r="E1485">
        <v>34.42</v>
      </c>
      <c r="F1485">
        <v>223527830</v>
      </c>
      <c r="G1485">
        <f>AVERAGE($E$1:E3245)</f>
        <v>124.18951911220721</v>
      </c>
      <c r="H1485">
        <f>_xlfn.STDEV.P($E$1:E3245)</f>
        <v>132.42308530275446</v>
      </c>
    </row>
    <row r="1486" spans="1:8" x14ac:dyDescent="0.25">
      <c r="A1486" t="s">
        <v>2588</v>
      </c>
      <c r="B1486">
        <v>33.97</v>
      </c>
      <c r="C1486">
        <v>34.369999999999997</v>
      </c>
      <c r="D1486">
        <v>31.23</v>
      </c>
      <c r="E1486">
        <v>32</v>
      </c>
      <c r="F1486">
        <v>338431548</v>
      </c>
      <c r="G1486">
        <f>AVERAGE($E$1:E3246)</f>
        <v>124.15208012326661</v>
      </c>
      <c r="H1486">
        <f>_xlfn.STDEV.P($E$1:E3246)</f>
        <v>132.4198497091669</v>
      </c>
    </row>
    <row r="1487" spans="1:8" x14ac:dyDescent="0.25">
      <c r="A1487" t="s">
        <v>2589</v>
      </c>
      <c r="B1487">
        <v>32.07</v>
      </c>
      <c r="C1487">
        <v>32.950000000000003</v>
      </c>
      <c r="D1487">
        <v>29.76</v>
      </c>
      <c r="E1487">
        <v>30.3</v>
      </c>
      <c r="F1487">
        <v>297876786</v>
      </c>
      <c r="G1487">
        <f>AVERAGE($E$1:E3247)</f>
        <v>124.11469192852746</v>
      </c>
      <c r="H1487">
        <f>_xlfn.STDEV.P($E$1:E3247)</f>
        <v>132.41658004125486</v>
      </c>
    </row>
    <row r="1488" spans="1:8" x14ac:dyDescent="0.25">
      <c r="A1488" t="s">
        <v>2590</v>
      </c>
      <c r="B1488">
        <v>33.6</v>
      </c>
      <c r="C1488">
        <v>34.26</v>
      </c>
      <c r="D1488">
        <v>31.67</v>
      </c>
      <c r="E1488">
        <v>32.1</v>
      </c>
      <c r="F1488">
        <v>200297891</v>
      </c>
      <c r="G1488">
        <f>AVERAGE($E$1:E3248)</f>
        <v>124.07731752386823</v>
      </c>
      <c r="H1488">
        <f>_xlfn.STDEV.P($E$1:E3248)</f>
        <v>132.41331022348649</v>
      </c>
    </row>
    <row r="1489" spans="1:8" x14ac:dyDescent="0.25">
      <c r="A1489" t="s">
        <v>2591</v>
      </c>
      <c r="B1489">
        <v>33.42</v>
      </c>
      <c r="C1489">
        <v>36.200000000000003</v>
      </c>
      <c r="D1489">
        <v>33.130000000000003</v>
      </c>
      <c r="E1489">
        <v>34.93</v>
      </c>
      <c r="F1489">
        <v>266572624</v>
      </c>
      <c r="G1489">
        <f>AVERAGE($E$1:E3249)</f>
        <v>124.0399784482759</v>
      </c>
      <c r="H1489">
        <f>_xlfn.STDEV.P($E$1:E3249)</f>
        <v>132.41002052060458</v>
      </c>
    </row>
    <row r="1490" spans="1:8" x14ac:dyDescent="0.25">
      <c r="A1490" t="s">
        <v>2592</v>
      </c>
      <c r="B1490">
        <v>34.020000000000003</v>
      </c>
      <c r="C1490">
        <v>34.44</v>
      </c>
      <c r="D1490">
        <v>32.75</v>
      </c>
      <c r="E1490">
        <v>33.479999999999997</v>
      </c>
      <c r="F1490">
        <v>179971220</v>
      </c>
      <c r="G1490">
        <f>AVERAGE($E$1:E3250)</f>
        <v>124.00264389042786</v>
      </c>
      <c r="H1490">
        <f>_xlfn.STDEV.P($E$1:E3250)</f>
        <v>132.40673914984811</v>
      </c>
    </row>
    <row r="1491" spans="1:8" x14ac:dyDescent="0.25">
      <c r="A1491" t="s">
        <v>2593</v>
      </c>
      <c r="B1491">
        <v>33.67</v>
      </c>
      <c r="C1491">
        <v>35.049999999999997</v>
      </c>
      <c r="D1491">
        <v>32.94</v>
      </c>
      <c r="E1491">
        <v>34.29</v>
      </c>
      <c r="F1491">
        <v>215661341</v>
      </c>
      <c r="G1491">
        <f>AVERAGE($E$1:E3251)</f>
        <v>123.96540000000005</v>
      </c>
      <c r="H1491">
        <f>_xlfn.STDEV.P($E$1:E3251)</f>
        <v>132.40338727822575</v>
      </c>
    </row>
    <row r="1492" spans="1:8" x14ac:dyDescent="0.25">
      <c r="A1492" t="s">
        <v>2594</v>
      </c>
      <c r="B1492">
        <v>36.49</v>
      </c>
      <c r="C1492">
        <v>37.33</v>
      </c>
      <c r="D1492">
        <v>34.15</v>
      </c>
      <c r="E1492">
        <v>35.21</v>
      </c>
      <c r="F1492">
        <v>261331468</v>
      </c>
      <c r="G1492">
        <f>AVERAGE($E$1:E3252)</f>
        <v>123.92816979390962</v>
      </c>
      <c r="H1492">
        <f>_xlfn.STDEV.P($E$1:E3252)</f>
        <v>132.40003534911253</v>
      </c>
    </row>
    <row r="1493" spans="1:8" x14ac:dyDescent="0.25">
      <c r="A1493" t="s">
        <v>2595</v>
      </c>
      <c r="B1493">
        <v>36.35</v>
      </c>
      <c r="C1493">
        <v>37.130000000000003</v>
      </c>
      <c r="D1493">
        <v>34.07</v>
      </c>
      <c r="E1493">
        <v>35.950000000000003</v>
      </c>
      <c r="F1493">
        <v>318341607</v>
      </c>
      <c r="G1493">
        <f>AVERAGE($E$1:E3253)</f>
        <v>123.89083948339488</v>
      </c>
      <c r="H1493">
        <f>_xlfn.STDEV.P($E$1:E3253)</f>
        <v>132.39678749986939</v>
      </c>
    </row>
    <row r="1494" spans="1:8" x14ac:dyDescent="0.25">
      <c r="A1494" t="s">
        <v>2596</v>
      </c>
      <c r="B1494">
        <v>31.82</v>
      </c>
      <c r="C1494">
        <v>34.25</v>
      </c>
      <c r="D1494">
        <v>31.6</v>
      </c>
      <c r="E1494">
        <v>33.67</v>
      </c>
      <c r="F1494">
        <v>343427873</v>
      </c>
      <c r="G1494">
        <f>AVERAGE($E$1:E3254)</f>
        <v>123.85353519827856</v>
      </c>
      <c r="H1494">
        <f>_xlfn.STDEV.P($E$1:E3254)</f>
        <v>132.39352823479916</v>
      </c>
    </row>
    <row r="1495" spans="1:8" x14ac:dyDescent="0.25">
      <c r="A1495" t="s">
        <v>2597</v>
      </c>
      <c r="B1495">
        <v>28.91</v>
      </c>
      <c r="C1495">
        <v>29.47</v>
      </c>
      <c r="D1495">
        <v>27.37</v>
      </c>
      <c r="E1495">
        <v>28.95</v>
      </c>
      <c r="F1495">
        <v>246818518</v>
      </c>
      <c r="G1495">
        <f>AVERAGE($E$1:E3255)</f>
        <v>123.8162476951445</v>
      </c>
      <c r="H1495">
        <f>_xlfn.STDEV.P($E$1:E3255)</f>
        <v>132.39026602184163</v>
      </c>
    </row>
    <row r="1496" spans="1:8" x14ac:dyDescent="0.25">
      <c r="A1496" t="s">
        <v>2598</v>
      </c>
      <c r="B1496">
        <v>29.21</v>
      </c>
      <c r="C1496">
        <v>31.8</v>
      </c>
      <c r="D1496">
        <v>28.39</v>
      </c>
      <c r="E1496">
        <v>28.5</v>
      </c>
      <c r="F1496">
        <v>424282906</v>
      </c>
      <c r="G1496">
        <f>AVERAGE($E$1:E3256)</f>
        <v>123.7789769585254</v>
      </c>
      <c r="H1496">
        <f>_xlfn.STDEV.P($E$1:E3256)</f>
        <v>132.38700086883796</v>
      </c>
    </row>
    <row r="1497" spans="1:8" x14ac:dyDescent="0.25">
      <c r="A1497" t="s">
        <v>2599</v>
      </c>
      <c r="B1497">
        <v>24.98</v>
      </c>
      <c r="C1497">
        <v>30.13</v>
      </c>
      <c r="D1497">
        <v>23.9</v>
      </c>
      <c r="E1497">
        <v>28.51</v>
      </c>
      <c r="F1497">
        <v>452932290</v>
      </c>
      <c r="G1497">
        <f>AVERAGE($E$1:E3257)</f>
        <v>123.74171068796075</v>
      </c>
      <c r="H1497">
        <f>_xlfn.STDEV.P($E$1:E3257)</f>
        <v>132.38374403837474</v>
      </c>
    </row>
    <row r="1498" spans="1:8" x14ac:dyDescent="0.25">
      <c r="A1498" t="s">
        <v>2600</v>
      </c>
      <c r="B1498">
        <v>25.93</v>
      </c>
      <c r="C1498">
        <v>26.99</v>
      </c>
      <c r="D1498">
        <v>23.37</v>
      </c>
      <c r="E1498">
        <v>24.08</v>
      </c>
      <c r="F1498">
        <v>356792766</v>
      </c>
      <c r="G1498">
        <f>AVERAGE($E$1:E3258)</f>
        <v>123.70445501995708</v>
      </c>
      <c r="H1498">
        <f>_xlfn.STDEV.P($E$1:E3258)</f>
        <v>132.38048989847155</v>
      </c>
    </row>
    <row r="1499" spans="1:8" x14ac:dyDescent="0.25">
      <c r="A1499" t="s">
        <v>2601</v>
      </c>
      <c r="B1499">
        <v>29.33</v>
      </c>
      <c r="C1499">
        <v>31.46</v>
      </c>
      <c r="D1499">
        <v>26.4</v>
      </c>
      <c r="E1499">
        <v>28.68</v>
      </c>
      <c r="F1499">
        <v>359919040</v>
      </c>
      <c r="G1499">
        <f>AVERAGE($E$1:E3259)</f>
        <v>123.66722222222229</v>
      </c>
      <c r="H1499">
        <f>_xlfn.STDEV.P($E$1:E3259)</f>
        <v>132.37722720085898</v>
      </c>
    </row>
    <row r="1500" spans="1:8" x14ac:dyDescent="0.25">
      <c r="A1500" t="s">
        <v>2602</v>
      </c>
      <c r="B1500">
        <v>31.3</v>
      </c>
      <c r="C1500">
        <v>32.99</v>
      </c>
      <c r="D1500">
        <v>29.48</v>
      </c>
      <c r="E1500">
        <v>29.67</v>
      </c>
      <c r="F1500">
        <v>307342171</v>
      </c>
      <c r="G1500">
        <f>AVERAGE($E$1:E3260)</f>
        <v>123.62999386314829</v>
      </c>
      <c r="H1500">
        <f>_xlfn.STDEV.P($E$1:E3260)</f>
        <v>132.37397282717558</v>
      </c>
    </row>
    <row r="1501" spans="1:8" x14ac:dyDescent="0.25">
      <c r="A1501" t="s">
        <v>2603</v>
      </c>
      <c r="B1501">
        <v>39.67</v>
      </c>
      <c r="C1501">
        <v>40.5</v>
      </c>
      <c r="D1501">
        <v>33.47</v>
      </c>
      <c r="E1501">
        <v>36.44</v>
      </c>
      <c r="F1501">
        <v>339604069</v>
      </c>
      <c r="G1501">
        <f>AVERAGE($E$1:E3261)</f>
        <v>123.59278834355837</v>
      </c>
      <c r="H1501">
        <f>_xlfn.STDEV.P($E$1:E3261)</f>
        <v>132.37070990951588</v>
      </c>
    </row>
    <row r="1502" spans="1:8" x14ac:dyDescent="0.25">
      <c r="A1502" t="s">
        <v>2604</v>
      </c>
      <c r="B1502">
        <v>38.729999999999997</v>
      </c>
      <c r="C1502">
        <v>39.630000000000003</v>
      </c>
      <c r="D1502">
        <v>36.42</v>
      </c>
      <c r="E1502">
        <v>37.369999999999997</v>
      </c>
      <c r="F1502">
        <v>283636056</v>
      </c>
      <c r="G1502">
        <f>AVERAGE($E$1:E3262)</f>
        <v>123.55560870898505</v>
      </c>
      <c r="H1502">
        <f>_xlfn.STDEV.P($E$1:E3262)</f>
        <v>132.36743565658077</v>
      </c>
    </row>
    <row r="1503" spans="1:8" x14ac:dyDescent="0.25">
      <c r="A1503" t="s">
        <v>2605</v>
      </c>
      <c r="B1503">
        <v>42.68</v>
      </c>
      <c r="C1503">
        <v>43.57</v>
      </c>
      <c r="D1503">
        <v>40.869999999999997</v>
      </c>
      <c r="E1503">
        <v>42.28</v>
      </c>
      <c r="F1503">
        <v>201204057</v>
      </c>
      <c r="G1503">
        <f>AVERAGE($E$1:E3263)</f>
        <v>123.51848559166164</v>
      </c>
      <c r="H1503">
        <f>_xlfn.STDEV.P($E$1:E3263)</f>
        <v>132.36412204111539</v>
      </c>
    </row>
    <row r="1504" spans="1:8" x14ac:dyDescent="0.25">
      <c r="A1504" t="s">
        <v>2606</v>
      </c>
      <c r="B1504">
        <v>43.96</v>
      </c>
      <c r="C1504">
        <v>44.53</v>
      </c>
      <c r="D1504">
        <v>40.53</v>
      </c>
      <c r="E1504">
        <v>43.02</v>
      </c>
      <c r="F1504">
        <v>233916855</v>
      </c>
      <c r="G1504">
        <f>AVERAGE($E$1:E3264)</f>
        <v>123.48142813361945</v>
      </c>
      <c r="H1504">
        <f>_xlfn.STDEV.P($E$1:E3264)</f>
        <v>132.36076076457226</v>
      </c>
    </row>
    <row r="1505" spans="1:8" x14ac:dyDescent="0.25">
      <c r="A1505" t="s">
        <v>2607</v>
      </c>
      <c r="B1505">
        <v>40.36</v>
      </c>
      <c r="C1505">
        <v>44.2</v>
      </c>
      <c r="D1505">
        <v>40.33</v>
      </c>
      <c r="E1505">
        <v>40.53</v>
      </c>
      <c r="F1505">
        <v>256106333</v>
      </c>
      <c r="G1505">
        <f>AVERAGE($E$1:E3265)</f>
        <v>123.4443964460785</v>
      </c>
      <c r="H1505">
        <f>_xlfn.STDEV.P($E$1:E3265)</f>
        <v>132.35738829941545</v>
      </c>
    </row>
    <row r="1506" spans="1:8" x14ac:dyDescent="0.25">
      <c r="A1506" t="s">
        <v>2608</v>
      </c>
      <c r="B1506">
        <v>46</v>
      </c>
      <c r="C1506">
        <v>47.13</v>
      </c>
      <c r="D1506">
        <v>45.62</v>
      </c>
      <c r="E1506">
        <v>46.9</v>
      </c>
      <c r="F1506">
        <v>189943995</v>
      </c>
      <c r="G1506">
        <f>AVERAGE($E$1:E3266)</f>
        <v>123.40738744257281</v>
      </c>
      <c r="H1506">
        <f>_xlfn.STDEV.P($E$1:E3266)</f>
        <v>132.35400746255576</v>
      </c>
    </row>
    <row r="1507" spans="1:8" x14ac:dyDescent="0.25">
      <c r="A1507" t="s">
        <v>2609</v>
      </c>
      <c r="B1507">
        <v>48.25</v>
      </c>
      <c r="C1507">
        <v>49.72</v>
      </c>
      <c r="D1507">
        <v>47.87</v>
      </c>
      <c r="E1507">
        <v>48.3</v>
      </c>
      <c r="F1507">
        <v>162790067</v>
      </c>
      <c r="G1507">
        <f>AVERAGE($E$1:E3267)</f>
        <v>123.37038579301905</v>
      </c>
      <c r="H1507">
        <f>_xlfn.STDEV.P($E$1:E3267)</f>
        <v>132.35063224194332</v>
      </c>
    </row>
    <row r="1508" spans="1:8" x14ac:dyDescent="0.25">
      <c r="A1508" t="s">
        <v>2610</v>
      </c>
      <c r="B1508">
        <v>50.93</v>
      </c>
      <c r="C1508">
        <v>51.1</v>
      </c>
      <c r="D1508">
        <v>48.32</v>
      </c>
      <c r="E1508">
        <v>49.97</v>
      </c>
      <c r="F1508">
        <v>225734932</v>
      </c>
      <c r="G1508">
        <f>AVERAGE($E$1:E3268)</f>
        <v>123.3334037343129</v>
      </c>
      <c r="H1508">
        <f>_xlfn.STDEV.P($E$1:E3268)</f>
        <v>132.34725145950753</v>
      </c>
    </row>
    <row r="1509" spans="1:8" x14ac:dyDescent="0.25">
      <c r="A1509" t="s">
        <v>2611</v>
      </c>
      <c r="B1509">
        <v>53.67</v>
      </c>
      <c r="C1509">
        <v>53.8</v>
      </c>
      <c r="D1509">
        <v>47.74</v>
      </c>
      <c r="E1509">
        <v>49.7</v>
      </c>
      <c r="F1509">
        <v>386760427</v>
      </c>
      <c r="G1509">
        <f>AVERAGE($E$1:E3269)</f>
        <v>123.29643206854352</v>
      </c>
      <c r="H1509">
        <f>_xlfn.STDEV.P($E$1:E3269)</f>
        <v>132.34387350421579</v>
      </c>
    </row>
    <row r="1510" spans="1:8" x14ac:dyDescent="0.25">
      <c r="A1510" t="s">
        <v>2612</v>
      </c>
      <c r="B1510">
        <v>47.42</v>
      </c>
      <c r="C1510">
        <v>49.58</v>
      </c>
      <c r="D1510">
        <v>45.78</v>
      </c>
      <c r="E1510">
        <v>49.57</v>
      </c>
      <c r="F1510">
        <v>302925161</v>
      </c>
      <c r="G1510">
        <f>AVERAGE($E$1:E3270)</f>
        <v>123.25946160905482</v>
      </c>
      <c r="H1510">
        <f>_xlfn.STDEV.P($E$1:E3270)</f>
        <v>132.34050675368766</v>
      </c>
    </row>
    <row r="1511" spans="1:8" x14ac:dyDescent="0.25">
      <c r="A1511" t="s">
        <v>2613</v>
      </c>
      <c r="B1511">
        <v>41.98</v>
      </c>
      <c r="C1511">
        <v>46.03</v>
      </c>
      <c r="D1511">
        <v>40.770000000000003</v>
      </c>
      <c r="E1511">
        <v>44.53</v>
      </c>
      <c r="F1511">
        <v>368462958</v>
      </c>
      <c r="G1511">
        <f>AVERAGE($E$1:E3271)</f>
        <v>123.22249235474013</v>
      </c>
      <c r="H1511">
        <f>_xlfn.STDEV.P($E$1:E3271)</f>
        <v>132.33715120127701</v>
      </c>
    </row>
    <row r="1512" spans="1:8" x14ac:dyDescent="0.25">
      <c r="A1512" t="s">
        <v>2614</v>
      </c>
      <c r="B1512">
        <v>48.67</v>
      </c>
      <c r="C1512">
        <v>49.32</v>
      </c>
      <c r="D1512">
        <v>44.6</v>
      </c>
      <c r="E1512">
        <v>45.27</v>
      </c>
      <c r="F1512">
        <v>364157744</v>
      </c>
      <c r="G1512">
        <f>AVERAGE($E$1:E3272)</f>
        <v>123.18552736166316</v>
      </c>
      <c r="H1512">
        <f>_xlfn.STDEV.P($E$1:E3272)</f>
        <v>132.33380404776744</v>
      </c>
    </row>
    <row r="1513" spans="1:8" x14ac:dyDescent="0.25">
      <c r="A1513" t="s">
        <v>2615</v>
      </c>
      <c r="B1513">
        <v>52.17</v>
      </c>
      <c r="C1513">
        <v>54.22</v>
      </c>
      <c r="D1513">
        <v>51.74</v>
      </c>
      <c r="E1513">
        <v>51.92</v>
      </c>
      <c r="F1513">
        <v>212307818</v>
      </c>
      <c r="G1513">
        <f>AVERAGE($E$1:E3273)</f>
        <v>123.14858801955997</v>
      </c>
      <c r="H1513">
        <f>_xlfn.STDEV.P($E$1:E3273)</f>
        <v>132.33044574861998</v>
      </c>
    </row>
    <row r="1514" spans="1:8" x14ac:dyDescent="0.25">
      <c r="A1514" t="s">
        <v>2616</v>
      </c>
      <c r="B1514">
        <v>56.6</v>
      </c>
      <c r="C1514">
        <v>57.11</v>
      </c>
      <c r="D1514">
        <v>52.47</v>
      </c>
      <c r="E1514">
        <v>53.33</v>
      </c>
      <c r="F1514">
        <v>259357466</v>
      </c>
      <c r="G1514">
        <f>AVERAGE($E$1:E3274)</f>
        <v>123.11167736022006</v>
      </c>
      <c r="H1514">
        <f>_xlfn.STDEV.P($E$1:E3274)</f>
        <v>132.32707353675221</v>
      </c>
    </row>
    <row r="1515" spans="1:8" x14ac:dyDescent="0.25">
      <c r="A1515" t="s">
        <v>2617</v>
      </c>
      <c r="B1515">
        <v>55.93</v>
      </c>
      <c r="C1515">
        <v>57.57</v>
      </c>
      <c r="D1515">
        <v>54.81</v>
      </c>
      <c r="E1515">
        <v>55.59</v>
      </c>
      <c r="F1515">
        <v>227882634</v>
      </c>
      <c r="G1515">
        <f>AVERAGE($E$1:E3275)</f>
        <v>123.07477703115462</v>
      </c>
      <c r="H1515">
        <f>_xlfn.STDEV.P($E$1:E3275)</f>
        <v>132.32370416182277</v>
      </c>
    </row>
    <row r="1516" spans="1:8" x14ac:dyDescent="0.25">
      <c r="A1516" t="s">
        <v>2618</v>
      </c>
      <c r="B1516">
        <v>60.47</v>
      </c>
      <c r="C1516">
        <v>60.87</v>
      </c>
      <c r="D1516">
        <v>58.7</v>
      </c>
      <c r="E1516">
        <v>60.07</v>
      </c>
      <c r="F1516">
        <v>215091956</v>
      </c>
      <c r="G1516">
        <f>AVERAGE($E$1:E3276)</f>
        <v>123.03789618320617</v>
      </c>
      <c r="H1516">
        <f>_xlfn.STDEV.P($E$1:E3276)</f>
        <v>132.32032926406734</v>
      </c>
    </row>
    <row r="1517" spans="1:8" x14ac:dyDescent="0.25">
      <c r="A1517" t="s">
        <v>2619</v>
      </c>
      <c r="B1517">
        <v>60.8</v>
      </c>
      <c r="C1517">
        <v>60.8</v>
      </c>
      <c r="D1517">
        <v>57.33</v>
      </c>
      <c r="E1517">
        <v>59.96</v>
      </c>
      <c r="F1517">
        <v>264523637</v>
      </c>
      <c r="G1517">
        <f>AVERAGE($E$1:E3277)</f>
        <v>123.00107448107454</v>
      </c>
      <c r="H1517">
        <f>_xlfn.STDEV.P($E$1:E3277)</f>
        <v>132.31691266975253</v>
      </c>
    </row>
    <row r="1518" spans="1:8" x14ac:dyDescent="0.25">
      <c r="A1518" t="s">
        <v>2620</v>
      </c>
      <c r="B1518">
        <v>61.57</v>
      </c>
      <c r="C1518">
        <v>62.99</v>
      </c>
      <c r="D1518">
        <v>60.07</v>
      </c>
      <c r="E1518">
        <v>61.16</v>
      </c>
      <c r="F1518">
        <v>381344807</v>
      </c>
      <c r="G1518">
        <f>AVERAGE($E$1:E3278)</f>
        <v>122.96425389075381</v>
      </c>
      <c r="H1518">
        <f>_xlfn.STDEV.P($E$1:E3278)</f>
        <v>132.31350730292243</v>
      </c>
    </row>
    <row r="1519" spans="1:8" x14ac:dyDescent="0.25">
      <c r="A1519" t="s">
        <v>2621</v>
      </c>
      <c r="B1519">
        <v>56.11</v>
      </c>
      <c r="C1519">
        <v>57.33</v>
      </c>
      <c r="D1519">
        <v>55.49</v>
      </c>
      <c r="E1519">
        <v>57.23</v>
      </c>
      <c r="F1519">
        <v>250475762</v>
      </c>
      <c r="G1519">
        <f>AVERAGE($E$1:E3279)</f>
        <v>122.92752593044547</v>
      </c>
      <c r="H1519">
        <f>_xlfn.STDEV.P($E$1:E3279)</f>
        <v>132.31002980159892</v>
      </c>
    </row>
    <row r="1520" spans="1:8" x14ac:dyDescent="0.25">
      <c r="A1520" t="s">
        <v>2622</v>
      </c>
      <c r="B1520">
        <v>52.48</v>
      </c>
      <c r="C1520">
        <v>54.2</v>
      </c>
      <c r="D1520">
        <v>52.37</v>
      </c>
      <c r="E1520">
        <v>53.34</v>
      </c>
      <c r="F1520">
        <v>235405877</v>
      </c>
      <c r="G1520">
        <f>AVERAGE($E$1:E3280)</f>
        <v>122.89083562061612</v>
      </c>
      <c r="H1520">
        <f>_xlfn.STDEV.P($E$1:E3280)</f>
        <v>132.30653027947309</v>
      </c>
    </row>
    <row r="1521" spans="1:8" x14ac:dyDescent="0.25">
      <c r="A1521" t="s">
        <v>2623</v>
      </c>
      <c r="B1521">
        <v>49.46</v>
      </c>
      <c r="C1521">
        <v>54.53</v>
      </c>
      <c r="D1521">
        <v>49</v>
      </c>
      <c r="E1521">
        <v>53.6</v>
      </c>
      <c r="F1521">
        <v>394340715</v>
      </c>
      <c r="G1521">
        <f>AVERAGE($E$1:E3281)</f>
        <v>122.85412195121957</v>
      </c>
      <c r="H1521">
        <f>_xlfn.STDEV.P($E$1:E3281)</f>
        <v>132.30306421897106</v>
      </c>
    </row>
    <row r="1522" spans="1:8" x14ac:dyDescent="0.25">
      <c r="A1522" t="s">
        <v>2624</v>
      </c>
      <c r="B1522">
        <v>51.86</v>
      </c>
      <c r="C1522">
        <v>52.65</v>
      </c>
      <c r="D1522">
        <v>50.89</v>
      </c>
      <c r="E1522">
        <v>51.15</v>
      </c>
      <c r="F1522">
        <v>180337220</v>
      </c>
      <c r="G1522">
        <f>AVERAGE($E$1:E3282)</f>
        <v>122.81745504419389</v>
      </c>
      <c r="H1522">
        <f>_xlfn.STDEV.P($E$1:E3282)</f>
        <v>132.29956782901681</v>
      </c>
    </row>
    <row r="1523" spans="1:8" x14ac:dyDescent="0.25">
      <c r="A1523" t="s">
        <v>2625</v>
      </c>
      <c r="B1523">
        <v>51.25</v>
      </c>
      <c r="C1523">
        <v>52.23</v>
      </c>
      <c r="D1523">
        <v>50.53</v>
      </c>
      <c r="E1523">
        <v>51.63</v>
      </c>
      <c r="F1523">
        <v>175462215</v>
      </c>
      <c r="G1523">
        <f>AVERAGE($E$1:E3283)</f>
        <v>122.78081352833644</v>
      </c>
      <c r="H1523">
        <f>_xlfn.STDEV.P($E$1:E3283)</f>
        <v>132.29606055521961</v>
      </c>
    </row>
    <row r="1524" spans="1:8" x14ac:dyDescent="0.25">
      <c r="A1524" t="s">
        <v>2626</v>
      </c>
      <c r="B1524">
        <v>53.33</v>
      </c>
      <c r="C1524">
        <v>54.67</v>
      </c>
      <c r="D1524">
        <v>50.16</v>
      </c>
      <c r="E1524">
        <v>51.42</v>
      </c>
      <c r="F1524">
        <v>370337750</v>
      </c>
      <c r="G1524">
        <f>AVERAGE($E$1:E3284)</f>
        <v>122.74418519646672</v>
      </c>
      <c r="H1524">
        <f>_xlfn.STDEV.P($E$1:E3284)</f>
        <v>132.29255348834496</v>
      </c>
    </row>
    <row r="1525" spans="1:8" x14ac:dyDescent="0.25">
      <c r="A1525" t="s">
        <v>2627</v>
      </c>
      <c r="B1525">
        <v>48.7</v>
      </c>
      <c r="C1525">
        <v>51.32</v>
      </c>
      <c r="D1525">
        <v>48.67</v>
      </c>
      <c r="E1525">
        <v>49.87</v>
      </c>
      <c r="F1525">
        <v>255953078</v>
      </c>
      <c r="G1525">
        <f>AVERAGE($E$1:E3285)</f>
        <v>122.70758830694281</v>
      </c>
      <c r="H1525">
        <f>_xlfn.STDEV.P($E$1:E3285)</f>
        <v>132.28903003419177</v>
      </c>
    </row>
    <row r="1526" spans="1:8" x14ac:dyDescent="0.25">
      <c r="A1526" t="s">
        <v>2628</v>
      </c>
      <c r="B1526">
        <v>46.66</v>
      </c>
      <c r="C1526">
        <v>53.06</v>
      </c>
      <c r="D1526">
        <v>45.8</v>
      </c>
      <c r="E1526">
        <v>49.93</v>
      </c>
      <c r="F1526">
        <v>598211924</v>
      </c>
      <c r="G1526">
        <f>AVERAGE($E$1:E3286)</f>
        <v>122.67103196347038</v>
      </c>
      <c r="H1526">
        <f>_xlfn.STDEV.P($E$1:E3286)</f>
        <v>132.28548193638713</v>
      </c>
    </row>
    <row r="1527" spans="1:8" x14ac:dyDescent="0.25">
      <c r="A1527" t="s">
        <v>2629</v>
      </c>
      <c r="B1527">
        <v>54.88</v>
      </c>
      <c r="C1527">
        <v>56.4</v>
      </c>
      <c r="D1527">
        <v>46.94</v>
      </c>
      <c r="E1527">
        <v>48.98</v>
      </c>
      <c r="F1527">
        <v>726358286</v>
      </c>
      <c r="G1527">
        <f>AVERAGE($E$1:E3287)</f>
        <v>122.63450091296416</v>
      </c>
      <c r="H1527">
        <f>_xlfn.STDEV.P($E$1:E3287)</f>
        <v>132.28192304895677</v>
      </c>
    </row>
    <row r="1528" spans="1:8" x14ac:dyDescent="0.25">
      <c r="A1528" t="s">
        <v>2630</v>
      </c>
      <c r="B1528">
        <v>58.86</v>
      </c>
      <c r="C1528">
        <v>64.599999999999994</v>
      </c>
      <c r="D1528">
        <v>55.59</v>
      </c>
      <c r="E1528">
        <v>59.14</v>
      </c>
      <c r="F1528">
        <v>914082249</v>
      </c>
      <c r="G1528">
        <f>AVERAGE($E$1:E3288)</f>
        <v>122.59798600547617</v>
      </c>
      <c r="H1528">
        <f>_xlfn.STDEV.P($E$1:E3288)</f>
        <v>132.27836167057421</v>
      </c>
    </row>
    <row r="1529" spans="1:8" x14ac:dyDescent="0.25">
      <c r="A1529" t="s">
        <v>2631</v>
      </c>
      <c r="B1529">
        <v>44.91</v>
      </c>
      <c r="C1529">
        <v>52.41</v>
      </c>
      <c r="D1529">
        <v>44.9</v>
      </c>
      <c r="E1529">
        <v>52</v>
      </c>
      <c r="F1529">
        <v>708503168</v>
      </c>
      <c r="G1529">
        <f>AVERAGE($E$1:E3289)</f>
        <v>122.56147201946477</v>
      </c>
      <c r="H1529">
        <f>_xlfn.STDEV.P($E$1:E3289)</f>
        <v>132.27481160355302</v>
      </c>
    </row>
    <row r="1530" spans="1:8" x14ac:dyDescent="0.25">
      <c r="A1530" t="s">
        <v>2632</v>
      </c>
      <c r="B1530">
        <v>42.67</v>
      </c>
      <c r="C1530">
        <v>43.53</v>
      </c>
      <c r="D1530">
        <v>42.17</v>
      </c>
      <c r="E1530">
        <v>43.37</v>
      </c>
      <c r="F1530">
        <v>235789292</v>
      </c>
      <c r="G1530">
        <f>AVERAGE($E$1:E3290)</f>
        <v>122.52497415627856</v>
      </c>
      <c r="H1530">
        <f>_xlfn.STDEV.P($E$1:E3290)</f>
        <v>132.27125904595715</v>
      </c>
    </row>
    <row r="1531" spans="1:8" x14ac:dyDescent="0.25">
      <c r="A1531" t="s">
        <v>2633</v>
      </c>
      <c r="B1531">
        <v>42.16</v>
      </c>
      <c r="C1531">
        <v>43.39</v>
      </c>
      <c r="D1531">
        <v>41.2</v>
      </c>
      <c r="E1531">
        <v>42.72</v>
      </c>
      <c r="F1531">
        <v>435085677</v>
      </c>
      <c r="G1531">
        <f>AVERAGE($E$1:E3291)</f>
        <v>122.48850759878425</v>
      </c>
      <c r="H1531">
        <f>_xlfn.STDEV.P($E$1:E3291)</f>
        <v>132.26769022102528</v>
      </c>
    </row>
    <row r="1532" spans="1:8" x14ac:dyDescent="0.25">
      <c r="A1532" t="s">
        <v>2634</v>
      </c>
      <c r="B1532">
        <v>38.380000000000003</v>
      </c>
      <c r="C1532">
        <v>39.32</v>
      </c>
      <c r="D1532">
        <v>37.83</v>
      </c>
      <c r="E1532">
        <v>38.729999999999997</v>
      </c>
      <c r="F1532">
        <v>273250331</v>
      </c>
      <c r="G1532">
        <f>AVERAGE($E$1:E3292)</f>
        <v>122.45204800972354</v>
      </c>
      <c r="H1532">
        <f>_xlfn.STDEV.P($E$1:E3292)</f>
        <v>132.2641271995015</v>
      </c>
    </row>
    <row r="1533" spans="1:8" x14ac:dyDescent="0.25">
      <c r="A1533" t="s">
        <v>2635</v>
      </c>
      <c r="B1533">
        <v>37.9</v>
      </c>
      <c r="C1533">
        <v>38.450000000000003</v>
      </c>
      <c r="D1533">
        <v>37.21</v>
      </c>
      <c r="E1533">
        <v>37.79</v>
      </c>
      <c r="F1533">
        <v>176827517</v>
      </c>
      <c r="G1533">
        <f>AVERAGE($E$1:E3293)</f>
        <v>122.41561057108146</v>
      </c>
      <c r="H1533">
        <f>_xlfn.STDEV.P($E$1:E3293)</f>
        <v>132.2605562052639</v>
      </c>
    </row>
    <row r="1534" spans="1:8" x14ac:dyDescent="0.25">
      <c r="A1534" t="s">
        <v>2636</v>
      </c>
      <c r="B1534">
        <v>36.130000000000003</v>
      </c>
      <c r="C1534">
        <v>37.630000000000003</v>
      </c>
      <c r="D1534">
        <v>35.950000000000003</v>
      </c>
      <c r="E1534">
        <v>37.200000000000003</v>
      </c>
      <c r="F1534">
        <v>204121260</v>
      </c>
      <c r="G1534">
        <f>AVERAGE($E$1:E3294)</f>
        <v>122.3792043729123</v>
      </c>
      <c r="H1534">
        <f>_xlfn.STDEV.P($E$1:E3294)</f>
        <v>132.25696899740362</v>
      </c>
    </row>
    <row r="1535" spans="1:8" x14ac:dyDescent="0.25">
      <c r="A1535" t="s">
        <v>2637</v>
      </c>
      <c r="B1535">
        <v>38.04</v>
      </c>
      <c r="C1535">
        <v>38.26</v>
      </c>
      <c r="D1535">
        <v>36.950000000000003</v>
      </c>
      <c r="E1535">
        <v>37.65</v>
      </c>
      <c r="F1535">
        <v>215304221</v>
      </c>
      <c r="G1535">
        <f>AVERAGE($E$1:E3295)</f>
        <v>122.34282331511845</v>
      </c>
      <c r="H1535">
        <f>_xlfn.STDEV.P($E$1:E3295)</f>
        <v>132.25337110758684</v>
      </c>
    </row>
    <row r="1536" spans="1:8" x14ac:dyDescent="0.25">
      <c r="A1536" t="s">
        <v>2638</v>
      </c>
      <c r="B1536">
        <v>37.619999999999997</v>
      </c>
      <c r="C1536">
        <v>38.799999999999997</v>
      </c>
      <c r="D1536">
        <v>37.04</v>
      </c>
      <c r="E1536">
        <v>38.15</v>
      </c>
      <c r="F1536">
        <v>294765888</v>
      </c>
      <c r="G1536">
        <f>AVERAGE($E$1:E3296)</f>
        <v>122.30644309559943</v>
      </c>
      <c r="H1536">
        <f>_xlfn.STDEV.P($E$1:E3296)</f>
        <v>132.24978454938096</v>
      </c>
    </row>
    <row r="1537" spans="1:8" x14ac:dyDescent="0.25">
      <c r="A1537" t="s">
        <v>2639</v>
      </c>
      <c r="B1537">
        <v>38.130000000000003</v>
      </c>
      <c r="C1537">
        <v>39.630000000000003</v>
      </c>
      <c r="D1537">
        <v>37.270000000000003</v>
      </c>
      <c r="E1537">
        <v>37.97</v>
      </c>
      <c r="F1537">
        <v>470535888</v>
      </c>
      <c r="G1537">
        <f>AVERAGE($E$1:E3297)</f>
        <v>122.27008495145635</v>
      </c>
      <c r="H1537">
        <f>_xlfn.STDEV.P($E$1:E3297)</f>
        <v>132.24619007140856</v>
      </c>
    </row>
    <row r="1538" spans="1:8" x14ac:dyDescent="0.25">
      <c r="A1538" t="s">
        <v>2640</v>
      </c>
      <c r="B1538">
        <v>35.35</v>
      </c>
      <c r="C1538">
        <v>36.57</v>
      </c>
      <c r="D1538">
        <v>35.229999999999997</v>
      </c>
      <c r="E1538">
        <v>36.479999999999997</v>
      </c>
      <c r="F1538">
        <v>267052339</v>
      </c>
      <c r="G1538">
        <f>AVERAGE($E$1:E3298)</f>
        <v>122.2337276311799</v>
      </c>
      <c r="H1538">
        <f>_xlfn.STDEV.P($E$1:E3298)</f>
        <v>132.24260692281041</v>
      </c>
    </row>
    <row r="1539" spans="1:8" x14ac:dyDescent="0.25">
      <c r="A1539" t="s">
        <v>2641</v>
      </c>
      <c r="B1539">
        <v>33.840000000000003</v>
      </c>
      <c r="C1539">
        <v>34.380000000000003</v>
      </c>
      <c r="D1539">
        <v>33.54</v>
      </c>
      <c r="E1539">
        <v>34.03</v>
      </c>
      <c r="F1539">
        <v>204436230</v>
      </c>
      <c r="G1539">
        <f>AVERAGE($E$1:E3299)</f>
        <v>122.19737719830204</v>
      </c>
      <c r="H1539">
        <f>_xlfn.STDEV.P($E$1:E3299)</f>
        <v>132.23902960045677</v>
      </c>
    </row>
    <row r="1540" spans="1:8" x14ac:dyDescent="0.25">
      <c r="A1540" t="s">
        <v>2642</v>
      </c>
      <c r="B1540">
        <v>32.92</v>
      </c>
      <c r="C1540">
        <v>34.299999999999997</v>
      </c>
      <c r="D1540">
        <v>32.81</v>
      </c>
      <c r="E1540">
        <v>34.229999999999997</v>
      </c>
      <c r="F1540">
        <v>326050055</v>
      </c>
      <c r="G1540">
        <f>AVERAGE($E$1:E3300)</f>
        <v>122.1610336465596</v>
      </c>
      <c r="H1540">
        <f>_xlfn.STDEV.P($E$1:E3300)</f>
        <v>132.23545810175253</v>
      </c>
    </row>
    <row r="1541" spans="1:8" x14ac:dyDescent="0.25">
      <c r="A1541" t="s">
        <v>2643</v>
      </c>
      <c r="B1541">
        <v>35.32</v>
      </c>
      <c r="C1541">
        <v>35.86</v>
      </c>
      <c r="D1541">
        <v>34.450000000000003</v>
      </c>
      <c r="E1541">
        <v>34.57</v>
      </c>
      <c r="F1541">
        <v>260532718</v>
      </c>
      <c r="G1541">
        <f>AVERAGE($E$1:E3301)</f>
        <v>122.12470909090912</v>
      </c>
      <c r="H1541">
        <f>_xlfn.STDEV.P($E$1:E3301)</f>
        <v>132.23188143746304</v>
      </c>
    </row>
    <row r="1542" spans="1:8" x14ac:dyDescent="0.25">
      <c r="A1542" t="s">
        <v>2644</v>
      </c>
      <c r="B1542">
        <v>36.28</v>
      </c>
      <c r="C1542">
        <v>36.49</v>
      </c>
      <c r="D1542">
        <v>34.99</v>
      </c>
      <c r="E1542">
        <v>35.86</v>
      </c>
      <c r="F1542">
        <v>435921103</v>
      </c>
      <c r="G1542">
        <f>AVERAGE($E$1:E3302)</f>
        <v>122.08840048470164</v>
      </c>
      <c r="H1542">
        <f>_xlfn.STDEV.P($E$1:E3302)</f>
        <v>132.22830236353394</v>
      </c>
    </row>
    <row r="1543" spans="1:8" x14ac:dyDescent="0.25">
      <c r="A1543" t="s">
        <v>2645</v>
      </c>
      <c r="B1543">
        <v>32.9</v>
      </c>
      <c r="C1543">
        <v>35.04</v>
      </c>
      <c r="D1543">
        <v>32.799999999999997</v>
      </c>
      <c r="E1543">
        <v>34.99</v>
      </c>
      <c r="F1543">
        <v>399518675</v>
      </c>
      <c r="G1543">
        <f>AVERAGE($E$1:E3303)</f>
        <v>122.05211084191403</v>
      </c>
      <c r="H1543">
        <f>_xlfn.STDEV.P($E$1:E3303)</f>
        <v>132.22471814302958</v>
      </c>
    </row>
    <row r="1544" spans="1:8" x14ac:dyDescent="0.25">
      <c r="A1544" t="s">
        <v>2646</v>
      </c>
      <c r="B1544">
        <v>32.119999999999997</v>
      </c>
      <c r="C1544">
        <v>32.33</v>
      </c>
      <c r="D1544">
        <v>31.58</v>
      </c>
      <c r="E1544">
        <v>31.88</v>
      </c>
      <c r="F1544">
        <v>194652635</v>
      </c>
      <c r="G1544">
        <f>AVERAGE($E$1:E3304)</f>
        <v>122.01583106267033</v>
      </c>
      <c r="H1544">
        <f>_xlfn.STDEV.P($E$1:E3304)</f>
        <v>132.22113701499265</v>
      </c>
    </row>
    <row r="1545" spans="1:8" x14ac:dyDescent="0.25">
      <c r="A1545" t="s">
        <v>2647</v>
      </c>
      <c r="B1545">
        <v>33.14</v>
      </c>
      <c r="C1545">
        <v>33.25</v>
      </c>
      <c r="D1545">
        <v>31.52</v>
      </c>
      <c r="E1545">
        <v>32.090000000000003</v>
      </c>
      <c r="F1545">
        <v>426948258</v>
      </c>
      <c r="G1545">
        <f>AVERAGE($E$1:E3305)</f>
        <v>121.97956416464893</v>
      </c>
      <c r="H1545">
        <f>_xlfn.STDEV.P($E$1:E3305)</f>
        <v>132.21755623725835</v>
      </c>
    </row>
    <row r="1546" spans="1:8" x14ac:dyDescent="0.25">
      <c r="A1546" t="s">
        <v>2648</v>
      </c>
      <c r="B1546">
        <v>31.58</v>
      </c>
      <c r="C1546">
        <v>33.229999999999997</v>
      </c>
      <c r="D1546">
        <v>31.22</v>
      </c>
      <c r="E1546">
        <v>32.81</v>
      </c>
      <c r="F1546">
        <v>467991286</v>
      </c>
      <c r="G1546">
        <f>AVERAGE($E$1:E3306)</f>
        <v>121.94333434190622</v>
      </c>
      <c r="H1546">
        <f>_xlfn.STDEV.P($E$1:E3306)</f>
        <v>132.21395389044702</v>
      </c>
    </row>
    <row r="1547" spans="1:8" x14ac:dyDescent="0.25">
      <c r="A1547" t="s">
        <v>2649</v>
      </c>
      <c r="B1547">
        <v>30.76</v>
      </c>
      <c r="C1547">
        <v>31.44</v>
      </c>
      <c r="D1547">
        <v>30.22</v>
      </c>
      <c r="E1547">
        <v>31.27</v>
      </c>
      <c r="F1547">
        <v>273137366</v>
      </c>
      <c r="G1547">
        <f>AVERAGE($E$1:E3307)</f>
        <v>121.90712643678164</v>
      </c>
      <c r="H1547">
        <f>_xlfn.STDEV.P($E$1:E3307)</f>
        <v>132.21034370573798</v>
      </c>
    </row>
    <row r="1548" spans="1:8" x14ac:dyDescent="0.25">
      <c r="A1548" t="s">
        <v>2650</v>
      </c>
      <c r="B1548">
        <v>29.36</v>
      </c>
      <c r="C1548">
        <v>30.1</v>
      </c>
      <c r="D1548">
        <v>29.33</v>
      </c>
      <c r="E1548">
        <v>30.1</v>
      </c>
      <c r="F1548">
        <v>152362656</v>
      </c>
      <c r="G1548">
        <f>AVERAGE($E$1:E3308)</f>
        <v>121.87094345328094</v>
      </c>
      <c r="H1548">
        <f>_xlfn.STDEV.P($E$1:E3308)</f>
        <v>132.20672296237066</v>
      </c>
    </row>
    <row r="1549" spans="1:8" x14ac:dyDescent="0.25">
      <c r="A1549" t="s">
        <v>2651</v>
      </c>
      <c r="B1549">
        <v>29.37</v>
      </c>
      <c r="C1549">
        <v>30.27</v>
      </c>
      <c r="D1549">
        <v>29.13</v>
      </c>
      <c r="E1549">
        <v>29.53</v>
      </c>
      <c r="F1549">
        <v>266920729</v>
      </c>
      <c r="G1549">
        <f>AVERAGE($E$1:E3309)</f>
        <v>121.83479443772674</v>
      </c>
      <c r="H1549">
        <f>_xlfn.STDEV.P($E$1:E3309)</f>
        <v>132.20308347904219</v>
      </c>
    </row>
    <row r="1550" spans="1:8" x14ac:dyDescent="0.25">
      <c r="A1550" t="s">
        <v>2652</v>
      </c>
      <c r="B1550">
        <v>28.3</v>
      </c>
      <c r="C1550">
        <v>28.71</v>
      </c>
      <c r="D1550">
        <v>28.11</v>
      </c>
      <c r="E1550">
        <v>28.68</v>
      </c>
      <c r="F1550">
        <v>143375922</v>
      </c>
      <c r="G1550">
        <f>AVERAGE($E$1:E3310)</f>
        <v>121.79866727107888</v>
      </c>
      <c r="H1550">
        <f>_xlfn.STDEV.P($E$1:E3310)</f>
        <v>132.19943621962045</v>
      </c>
    </row>
    <row r="1551" spans="1:8" x14ac:dyDescent="0.25">
      <c r="A1551" t="s">
        <v>2148</v>
      </c>
      <c r="B1551">
        <v>27</v>
      </c>
      <c r="C1551">
        <v>28.09</v>
      </c>
      <c r="D1551">
        <v>26.81</v>
      </c>
      <c r="E1551">
        <v>27.89</v>
      </c>
      <c r="F1551">
        <v>154387059</v>
      </c>
      <c r="G1551">
        <f>AVERAGE($E$1:E3311)</f>
        <v>121.76257099697887</v>
      </c>
      <c r="H1551">
        <f>_xlfn.STDEV.P($E$1:E3311)</f>
        <v>132.19577300926466</v>
      </c>
    </row>
    <row r="1552" spans="1:8" x14ac:dyDescent="0.25">
      <c r="A1552" t="s">
        <v>2149</v>
      </c>
      <c r="B1552">
        <v>28.59</v>
      </c>
      <c r="C1552">
        <v>28.6</v>
      </c>
      <c r="D1552">
        <v>27.28</v>
      </c>
      <c r="E1552">
        <v>27.65</v>
      </c>
      <c r="F1552">
        <v>189019259</v>
      </c>
      <c r="G1552">
        <f>AVERAGE($E$1:E3312)</f>
        <v>121.72650860767141</v>
      </c>
      <c r="H1552">
        <f>_xlfn.STDEV.P($E$1:E3312)</f>
        <v>132.1920911521004</v>
      </c>
    </row>
    <row r="1553" spans="1:8" x14ac:dyDescent="0.25">
      <c r="A1553" t="s">
        <v>2150</v>
      </c>
      <c r="B1553">
        <v>29</v>
      </c>
      <c r="C1553">
        <v>29.02</v>
      </c>
      <c r="D1553">
        <v>28.41</v>
      </c>
      <c r="E1553">
        <v>28.69</v>
      </c>
      <c r="F1553">
        <v>149352558</v>
      </c>
      <c r="G1553">
        <f>AVERAGE($E$1:E3313)</f>
        <v>121.69043780193238</v>
      </c>
      <c r="H1553">
        <f>_xlfn.STDEV.P($E$1:E3313)</f>
        <v>132.18842885429382</v>
      </c>
    </row>
    <row r="1554" spans="1:8" x14ac:dyDescent="0.25">
      <c r="A1554" t="s">
        <v>2151</v>
      </c>
      <c r="B1554">
        <v>28.53</v>
      </c>
      <c r="C1554">
        <v>28.9</v>
      </c>
      <c r="D1554">
        <v>28.42</v>
      </c>
      <c r="E1554">
        <v>28.73</v>
      </c>
      <c r="F1554">
        <v>159724499</v>
      </c>
      <c r="G1554">
        <f>AVERAGE($E$1:E3314)</f>
        <v>121.65437367944463</v>
      </c>
      <c r="H1554">
        <f>_xlfn.STDEV.P($E$1:E3314)</f>
        <v>132.1847724664114</v>
      </c>
    </row>
    <row r="1555" spans="1:8" x14ac:dyDescent="0.25">
      <c r="A1555" t="s">
        <v>2152</v>
      </c>
      <c r="B1555">
        <v>27.89</v>
      </c>
      <c r="C1555">
        <v>28.36</v>
      </c>
      <c r="D1555">
        <v>27.51</v>
      </c>
      <c r="E1555">
        <v>28.35</v>
      </c>
      <c r="F1555">
        <v>120820939</v>
      </c>
      <c r="G1555">
        <f>AVERAGE($E$1:E3315)</f>
        <v>121.61834339167171</v>
      </c>
      <c r="H1555">
        <f>_xlfn.STDEV.P($E$1:E3315)</f>
        <v>132.18109745148092</v>
      </c>
    </row>
    <row r="1556" spans="1:8" x14ac:dyDescent="0.25">
      <c r="A1556" t="s">
        <v>2153</v>
      </c>
      <c r="B1556">
        <v>27.45</v>
      </c>
      <c r="C1556">
        <v>28.13</v>
      </c>
      <c r="D1556">
        <v>27.33</v>
      </c>
      <c r="E1556">
        <v>27.95</v>
      </c>
      <c r="F1556">
        <v>199992535</v>
      </c>
      <c r="G1556">
        <f>AVERAGE($E$1:E3316)</f>
        <v>121.58233182503773</v>
      </c>
      <c r="H1556">
        <f>_xlfn.STDEV.P($E$1:E3316)</f>
        <v>132.17741746259685</v>
      </c>
    </row>
    <row r="1557" spans="1:8" x14ac:dyDescent="0.25">
      <c r="A1557" t="s">
        <v>2154</v>
      </c>
      <c r="B1557">
        <v>27.35</v>
      </c>
      <c r="C1557">
        <v>27.53</v>
      </c>
      <c r="D1557">
        <v>26.68</v>
      </c>
      <c r="E1557">
        <v>27.04</v>
      </c>
      <c r="F1557">
        <v>221778363</v>
      </c>
      <c r="G1557">
        <f>AVERAGE($E$1:E3317)</f>
        <v>121.54635705669482</v>
      </c>
      <c r="H1557">
        <f>_xlfn.STDEV.P($E$1:E3317)</f>
        <v>132.17371618053568</v>
      </c>
    </row>
    <row r="1558" spans="1:8" x14ac:dyDescent="0.25">
      <c r="A1558" t="s">
        <v>2155</v>
      </c>
      <c r="B1558">
        <v>26.49</v>
      </c>
      <c r="C1558">
        <v>27.12</v>
      </c>
      <c r="D1558">
        <v>26.43</v>
      </c>
      <c r="E1558">
        <v>26.94</v>
      </c>
      <c r="F1558">
        <v>271804944</v>
      </c>
      <c r="G1558">
        <f>AVERAGE($E$1:E3318)</f>
        <v>121.51039794995479</v>
      </c>
      <c r="H1558">
        <f>_xlfn.STDEV.P($E$1:E3318)</f>
        <v>132.17001268290895</v>
      </c>
    </row>
    <row r="1559" spans="1:8" x14ac:dyDescent="0.25">
      <c r="A1559" t="s">
        <v>2156</v>
      </c>
      <c r="B1559">
        <v>25.38</v>
      </c>
      <c r="C1559">
        <v>26.35</v>
      </c>
      <c r="D1559">
        <v>25.37</v>
      </c>
      <c r="E1559">
        <v>26.21</v>
      </c>
      <c r="F1559">
        <v>212046083</v>
      </c>
      <c r="G1559">
        <f>AVERAGE($E$1:E3319)</f>
        <v>121.4744695599759</v>
      </c>
      <c r="H1559">
        <f>_xlfn.STDEV.P($E$1:E3319)</f>
        <v>132.16629338541043</v>
      </c>
    </row>
    <row r="1560" spans="1:8" x14ac:dyDescent="0.25">
      <c r="A1560" t="s">
        <v>2157</v>
      </c>
      <c r="B1560">
        <v>25.27</v>
      </c>
      <c r="C1560">
        <v>25.7</v>
      </c>
      <c r="D1560">
        <v>25.06</v>
      </c>
      <c r="E1560">
        <v>25.27</v>
      </c>
      <c r="F1560">
        <v>127556756</v>
      </c>
      <c r="G1560">
        <f>AVERAGE($E$1:E3320)</f>
        <v>121.43856583308227</v>
      </c>
      <c r="H1560">
        <f>_xlfn.STDEV.P($E$1:E3320)</f>
        <v>132.16256375032046</v>
      </c>
    </row>
    <row r="1561" spans="1:8" x14ac:dyDescent="0.25">
      <c r="A1561" t="s">
        <v>2158</v>
      </c>
      <c r="B1561">
        <v>24.17</v>
      </c>
      <c r="C1561">
        <v>25.57</v>
      </c>
      <c r="D1561">
        <v>24.17</v>
      </c>
      <c r="E1561">
        <v>25.43</v>
      </c>
      <c r="F1561">
        <v>273314321</v>
      </c>
      <c r="G1561">
        <f>AVERAGE($E$1:E3321)</f>
        <v>121.40268373493977</v>
      </c>
      <c r="H1561">
        <f>_xlfn.STDEV.P($E$1:E3321)</f>
        <v>132.15882651164955</v>
      </c>
    </row>
    <row r="1562" spans="1:8" x14ac:dyDescent="0.25">
      <c r="A1562" t="s">
        <v>2159</v>
      </c>
      <c r="B1562">
        <v>24.07</v>
      </c>
      <c r="C1562">
        <v>24.35</v>
      </c>
      <c r="D1562">
        <v>23.64</v>
      </c>
      <c r="E1562">
        <v>23.89</v>
      </c>
      <c r="F1562">
        <v>97336315</v>
      </c>
      <c r="G1562">
        <f>AVERAGE($E$1:E3322)</f>
        <v>121.36681722372779</v>
      </c>
      <c r="H1562">
        <f>_xlfn.STDEV.P($E$1:E3322)</f>
        <v>132.15508711017992</v>
      </c>
    </row>
    <row r="1563" spans="1:8" x14ac:dyDescent="0.25">
      <c r="A1563" t="s">
        <v>2160</v>
      </c>
      <c r="B1563">
        <v>23.66</v>
      </c>
      <c r="C1563">
        <v>24.18</v>
      </c>
      <c r="D1563">
        <v>23.55</v>
      </c>
      <c r="E1563">
        <v>23.98</v>
      </c>
      <c r="F1563">
        <v>116643285</v>
      </c>
      <c r="G1563">
        <f>AVERAGE($E$1:E3323)</f>
        <v>121.33096026490067</v>
      </c>
      <c r="H1563">
        <f>_xlfn.STDEV.P($E$1:E3323)</f>
        <v>132.15135097694727</v>
      </c>
    </row>
    <row r="1564" spans="1:8" x14ac:dyDescent="0.25">
      <c r="A1564" t="s">
        <v>2161</v>
      </c>
      <c r="B1564">
        <v>23.46</v>
      </c>
      <c r="C1564">
        <v>23.81</v>
      </c>
      <c r="D1564">
        <v>23.41</v>
      </c>
      <c r="E1564">
        <v>23.51</v>
      </c>
      <c r="F1564">
        <v>103787537</v>
      </c>
      <c r="G1564">
        <f>AVERAGE($E$1:E3324)</f>
        <v>121.29512187782124</v>
      </c>
      <c r="H1564">
        <f>_xlfn.STDEV.P($E$1:E3324)</f>
        <v>132.14760997724559</v>
      </c>
    </row>
    <row r="1565" spans="1:8" x14ac:dyDescent="0.25">
      <c r="A1565" t="s">
        <v>2162</v>
      </c>
      <c r="B1565">
        <v>22.66</v>
      </c>
      <c r="C1565">
        <v>23.38</v>
      </c>
      <c r="D1565">
        <v>22.62</v>
      </c>
      <c r="E1565">
        <v>23.26</v>
      </c>
      <c r="F1565">
        <v>132599416</v>
      </c>
      <c r="G1565">
        <f>AVERAGE($E$1:E3325)</f>
        <v>121.25933814681106</v>
      </c>
      <c r="H1565">
        <f>_xlfn.STDEV.P($E$1:E3325)</f>
        <v>132.14383161964724</v>
      </c>
    </row>
    <row r="1566" spans="1:8" x14ac:dyDescent="0.25">
      <c r="A1566" t="s">
        <v>2163</v>
      </c>
      <c r="B1566">
        <v>22.44</v>
      </c>
      <c r="C1566">
        <v>22.96</v>
      </c>
      <c r="D1566">
        <v>22.34</v>
      </c>
      <c r="E1566">
        <v>22.64</v>
      </c>
      <c r="F1566">
        <v>135603394</v>
      </c>
      <c r="G1566">
        <f>AVERAGE($E$1:E3326)</f>
        <v>121.22357593984961</v>
      </c>
      <c r="H1566">
        <f>_xlfn.STDEV.P($E$1:E3326)</f>
        <v>132.14004574525725</v>
      </c>
    </row>
    <row r="1567" spans="1:8" x14ac:dyDescent="0.25">
      <c r="A1567" t="s">
        <v>2164</v>
      </c>
      <c r="B1567">
        <v>22.33</v>
      </c>
      <c r="C1567">
        <v>22.59</v>
      </c>
      <c r="D1567">
        <v>22.32</v>
      </c>
      <c r="E1567">
        <v>22.39</v>
      </c>
      <c r="F1567">
        <v>114284157</v>
      </c>
      <c r="G1567">
        <f>AVERAGE($E$1:E3327)</f>
        <v>121.18782020444978</v>
      </c>
      <c r="H1567">
        <f>_xlfn.STDEV.P($E$1:E3327)</f>
        <v>132.13626589180404</v>
      </c>
    </row>
    <row r="1568" spans="1:8" x14ac:dyDescent="0.25">
      <c r="A1568" t="s">
        <v>2165</v>
      </c>
      <c r="B1568">
        <v>22.19</v>
      </c>
      <c r="C1568">
        <v>22.29</v>
      </c>
      <c r="D1568">
        <v>21.82</v>
      </c>
      <c r="E1568">
        <v>22.02</v>
      </c>
      <c r="F1568">
        <v>56054698</v>
      </c>
      <c r="G1568">
        <f>AVERAGE($E$1:E3328)</f>
        <v>121.15207995190862</v>
      </c>
      <c r="H1568">
        <f>_xlfn.STDEV.P($E$1:E3328)</f>
        <v>132.13248394326399</v>
      </c>
    </row>
    <row r="1569" spans="1:8" x14ac:dyDescent="0.25">
      <c r="A1569" t="s">
        <v>2166</v>
      </c>
      <c r="B1569">
        <v>22.52</v>
      </c>
      <c r="C1569">
        <v>22.52</v>
      </c>
      <c r="D1569">
        <v>22.19</v>
      </c>
      <c r="E1569">
        <v>22.2</v>
      </c>
      <c r="F1569">
        <v>83043895</v>
      </c>
      <c r="G1569">
        <f>AVERAGE($E$1:E3329)</f>
        <v>121.11635516826922</v>
      </c>
      <c r="H1569">
        <f>_xlfn.STDEV.P($E$1:E3329)</f>
        <v>132.12869990599614</v>
      </c>
    </row>
    <row r="1570" spans="1:8" x14ac:dyDescent="0.25">
      <c r="A1570" t="s">
        <v>2167</v>
      </c>
      <c r="B1570">
        <v>22.17</v>
      </c>
      <c r="C1570">
        <v>22.53</v>
      </c>
      <c r="D1570">
        <v>22.15</v>
      </c>
      <c r="E1570">
        <v>22.41</v>
      </c>
      <c r="F1570">
        <v>99202242</v>
      </c>
      <c r="G1570">
        <f>AVERAGE($E$1:E3330)</f>
        <v>121.08064884349653</v>
      </c>
      <c r="H1570">
        <f>_xlfn.STDEV.P($E$1:E3330)</f>
        <v>132.12491108457766</v>
      </c>
    </row>
    <row r="1571" spans="1:8" x14ac:dyDescent="0.25">
      <c r="A1571" t="s">
        <v>2168</v>
      </c>
      <c r="B1571">
        <v>21.96</v>
      </c>
      <c r="C1571">
        <v>22.43</v>
      </c>
      <c r="D1571">
        <v>21.91</v>
      </c>
      <c r="E1571">
        <v>22.32</v>
      </c>
      <c r="F1571">
        <v>91229869</v>
      </c>
      <c r="G1571">
        <f>AVERAGE($E$1:E3331)</f>
        <v>121.04496696696697</v>
      </c>
      <c r="H1571">
        <f>_xlfn.STDEV.P($E$1:E3331)</f>
        <v>132.1211120890743</v>
      </c>
    </row>
    <row r="1572" spans="1:8" x14ac:dyDescent="0.25">
      <c r="A1572" t="s">
        <v>2169</v>
      </c>
      <c r="B1572">
        <v>22.07</v>
      </c>
      <c r="C1572">
        <v>22.08</v>
      </c>
      <c r="D1572">
        <v>21.83</v>
      </c>
      <c r="E1572">
        <v>22</v>
      </c>
      <c r="F1572">
        <v>36984473</v>
      </c>
      <c r="G1572">
        <f>AVERAGE($E$1:E3332)</f>
        <v>121.00932152506755</v>
      </c>
      <c r="H1572">
        <f>_xlfn.STDEV.P($E$1:E3332)</f>
        <v>132.11729214837624</v>
      </c>
    </row>
    <row r="1573" spans="1:8" x14ac:dyDescent="0.25">
      <c r="A1573" t="s">
        <v>2170</v>
      </c>
      <c r="B1573">
        <v>22.07</v>
      </c>
      <c r="C1573">
        <v>22.26</v>
      </c>
      <c r="D1573">
        <v>21.9</v>
      </c>
      <c r="E1573">
        <v>22.09</v>
      </c>
      <c r="F1573">
        <v>83451956</v>
      </c>
      <c r="G1573">
        <f>AVERAGE($E$1:E3333)</f>
        <v>120.97367947178871</v>
      </c>
      <c r="H1573">
        <f>_xlfn.STDEV.P($E$1:E3333)</f>
        <v>132.11348095946741</v>
      </c>
    </row>
    <row r="1574" spans="1:8" x14ac:dyDescent="0.25">
      <c r="A1574" t="s">
        <v>2171</v>
      </c>
      <c r="B1574">
        <v>22.35</v>
      </c>
      <c r="C1574">
        <v>22.37</v>
      </c>
      <c r="D1574">
        <v>21.81</v>
      </c>
      <c r="E1574">
        <v>21.93</v>
      </c>
      <c r="F1574">
        <v>119343708</v>
      </c>
      <c r="G1574">
        <f>AVERAGE($E$1:E3334)</f>
        <v>120.93805880588059</v>
      </c>
      <c r="H1574">
        <f>_xlfn.STDEV.P($E$1:E3334)</f>
        <v>132.10966234038551</v>
      </c>
    </row>
    <row r="1575" spans="1:8" x14ac:dyDescent="0.25">
      <c r="A1575" t="s">
        <v>2172</v>
      </c>
      <c r="B1575">
        <v>22.95</v>
      </c>
      <c r="C1575">
        <v>22.97</v>
      </c>
      <c r="D1575">
        <v>22.3</v>
      </c>
      <c r="E1575">
        <v>22.42</v>
      </c>
      <c r="F1575">
        <v>185186710</v>
      </c>
      <c r="G1575">
        <f>AVERAGE($E$1:E3335)</f>
        <v>120.902450509898</v>
      </c>
      <c r="H1575">
        <f>_xlfn.STDEV.P($E$1:E3335)</f>
        <v>132.10584438857975</v>
      </c>
    </row>
    <row r="1576" spans="1:8" x14ac:dyDescent="0.25">
      <c r="A1576" t="s">
        <v>2173</v>
      </c>
      <c r="B1576">
        <v>22.68</v>
      </c>
      <c r="C1576">
        <v>22.73</v>
      </c>
      <c r="D1576">
        <v>22</v>
      </c>
      <c r="E1576">
        <v>22.2</v>
      </c>
      <c r="F1576">
        <v>253059875</v>
      </c>
      <c r="G1576">
        <f>AVERAGE($E$1:E3336)</f>
        <v>120.86683958020988</v>
      </c>
      <c r="H1576">
        <f>_xlfn.STDEV.P($E$1:E3336)</f>
        <v>132.10204057850288</v>
      </c>
    </row>
    <row r="1577" spans="1:8" x14ac:dyDescent="0.25">
      <c r="A1577" t="s">
        <v>2174</v>
      </c>
      <c r="B1577">
        <v>23.63</v>
      </c>
      <c r="C1577">
        <v>24.06</v>
      </c>
      <c r="D1577">
        <v>23.6</v>
      </c>
      <c r="E1577">
        <v>23.66</v>
      </c>
      <c r="F1577">
        <v>91650289</v>
      </c>
      <c r="G1577">
        <f>AVERAGE($E$1:E3337)</f>
        <v>120.83125299760192</v>
      </c>
      <c r="H1577">
        <f>_xlfn.STDEV.P($E$1:E3337)</f>
        <v>132.09822665486701</v>
      </c>
    </row>
    <row r="1578" spans="1:8" x14ac:dyDescent="0.25">
      <c r="A1578" t="s">
        <v>2175</v>
      </c>
      <c r="B1578">
        <v>24</v>
      </c>
      <c r="C1578">
        <v>24.08</v>
      </c>
      <c r="D1578">
        <v>23.3</v>
      </c>
      <c r="E1578">
        <v>23.48</v>
      </c>
      <c r="F1578">
        <v>101009564</v>
      </c>
      <c r="G1578">
        <f>AVERAGE($E$1:E3338)</f>
        <v>120.79568474677855</v>
      </c>
      <c r="H1578">
        <f>_xlfn.STDEV.P($E$1:E3338)</f>
        <v>132.09440802026793</v>
      </c>
    </row>
    <row r="1579" spans="1:8" x14ac:dyDescent="0.25">
      <c r="A1579" t="s">
        <v>2176</v>
      </c>
      <c r="B1579">
        <v>23.45</v>
      </c>
      <c r="C1579">
        <v>24</v>
      </c>
      <c r="D1579">
        <v>23.19</v>
      </c>
      <c r="E1579">
        <v>23.97</v>
      </c>
      <c r="F1579">
        <v>116041289</v>
      </c>
      <c r="G1579">
        <f>AVERAGE($E$1:E3339)</f>
        <v>120.76014379868184</v>
      </c>
      <c r="H1579">
        <f>_xlfn.STDEV.P($E$1:E3339)</f>
        <v>132.09057661429543</v>
      </c>
    </row>
    <row r="1580" spans="1:8" x14ac:dyDescent="0.25">
      <c r="A1580" t="s">
        <v>2177</v>
      </c>
      <c r="B1580">
        <v>23.53</v>
      </c>
      <c r="C1580">
        <v>23.54</v>
      </c>
      <c r="D1580">
        <v>23.07</v>
      </c>
      <c r="E1580">
        <v>23.33</v>
      </c>
      <c r="F1580">
        <v>66127628</v>
      </c>
      <c r="G1580">
        <f>AVERAGE($E$1:E3340)</f>
        <v>120.72463611859838</v>
      </c>
      <c r="H1580">
        <f>_xlfn.STDEV.P($E$1:E3340)</f>
        <v>132.08672708628606</v>
      </c>
    </row>
    <row r="1581" spans="1:8" x14ac:dyDescent="0.25">
      <c r="A1581" t="s">
        <v>2178</v>
      </c>
      <c r="B1581">
        <v>23.38</v>
      </c>
      <c r="C1581">
        <v>23.52</v>
      </c>
      <c r="D1581">
        <v>23.22</v>
      </c>
      <c r="E1581">
        <v>23.48</v>
      </c>
      <c r="F1581">
        <v>72188504</v>
      </c>
      <c r="G1581">
        <f>AVERAGE($E$1:E3341)</f>
        <v>120.68914670658683</v>
      </c>
      <c r="H1581">
        <f>_xlfn.STDEV.P($E$1:E3341)</f>
        <v>132.08287290036276</v>
      </c>
    </row>
    <row r="1582" spans="1:8" x14ac:dyDescent="0.25">
      <c r="A1582" t="s">
        <v>2179</v>
      </c>
      <c r="B1582">
        <v>23.07</v>
      </c>
      <c r="C1582">
        <v>23.59</v>
      </c>
      <c r="D1582">
        <v>22.86</v>
      </c>
      <c r="E1582">
        <v>23.29</v>
      </c>
      <c r="F1582">
        <v>97075645</v>
      </c>
      <c r="G1582">
        <f>AVERAGE($E$1:E3342)</f>
        <v>120.65365758754864</v>
      </c>
      <c r="H1582">
        <f>_xlfn.STDEV.P($E$1:E3342)</f>
        <v>132.07903017943929</v>
      </c>
    </row>
    <row r="1583" spans="1:8" x14ac:dyDescent="0.25">
      <c r="A1583" t="s">
        <v>2180</v>
      </c>
      <c r="B1583">
        <v>23.67</v>
      </c>
      <c r="C1583">
        <v>23.76</v>
      </c>
      <c r="D1583">
        <v>23.01</v>
      </c>
      <c r="E1583">
        <v>23.07</v>
      </c>
      <c r="F1583">
        <v>127018075</v>
      </c>
      <c r="G1583">
        <f>AVERAGE($E$1:E3343)</f>
        <v>120.61816876122082</v>
      </c>
      <c r="H1583">
        <f>_xlfn.STDEV.P($E$1:E3343)</f>
        <v>132.07519891690029</v>
      </c>
    </row>
    <row r="1584" spans="1:8" x14ac:dyDescent="0.25">
      <c r="A1584" t="s">
        <v>2181</v>
      </c>
      <c r="B1584">
        <v>23.13</v>
      </c>
      <c r="C1584">
        <v>23.36</v>
      </c>
      <c r="D1584">
        <v>22.94</v>
      </c>
      <c r="E1584">
        <v>23.33</v>
      </c>
      <c r="F1584">
        <v>110390843</v>
      </c>
      <c r="G1584">
        <f>AVERAGE($E$1:E3344)</f>
        <v>120.58271313191744</v>
      </c>
      <c r="H1584">
        <f>_xlfn.STDEV.P($E$1:E3344)</f>
        <v>132.07134957087806</v>
      </c>
    </row>
    <row r="1585" spans="1:8" x14ac:dyDescent="0.25">
      <c r="A1585" t="s">
        <v>2182</v>
      </c>
      <c r="B1585">
        <v>22.93</v>
      </c>
      <c r="C1585">
        <v>23.28</v>
      </c>
      <c r="D1585">
        <v>22.8</v>
      </c>
      <c r="E1585">
        <v>23.01</v>
      </c>
      <c r="F1585">
        <v>149905489</v>
      </c>
      <c r="G1585">
        <f>AVERAGE($E$1:E3345)</f>
        <v>120.54728468899522</v>
      </c>
      <c r="H1585">
        <f>_xlfn.STDEV.P($E$1:E3345)</f>
        <v>132.0674875408574</v>
      </c>
    </row>
    <row r="1586" spans="1:8" x14ac:dyDescent="0.25">
      <c r="A1586" t="s">
        <v>2183</v>
      </c>
      <c r="B1586">
        <v>22.3</v>
      </c>
      <c r="C1586">
        <v>22.5</v>
      </c>
      <c r="D1586">
        <v>22.17</v>
      </c>
      <c r="E1586">
        <v>22.48</v>
      </c>
      <c r="F1586">
        <v>91113409</v>
      </c>
      <c r="G1586">
        <f>AVERAGE($E$1:E3346)</f>
        <v>120.51186547085202</v>
      </c>
      <c r="H1586">
        <f>_xlfn.STDEV.P($E$1:E3346)</f>
        <v>132.06362893424713</v>
      </c>
    </row>
    <row r="1587" spans="1:8" x14ac:dyDescent="0.25">
      <c r="A1587" t="s">
        <v>2184</v>
      </c>
      <c r="B1587">
        <v>21.94</v>
      </c>
      <c r="C1587">
        <v>22.77</v>
      </c>
      <c r="D1587">
        <v>21.87</v>
      </c>
      <c r="E1587">
        <v>22.37</v>
      </c>
      <c r="F1587">
        <v>217010473</v>
      </c>
      <c r="G1587">
        <f>AVERAGE($E$1:E3347)</f>
        <v>120.47645248057383</v>
      </c>
      <c r="H1587">
        <f>_xlfn.STDEV.P($E$1:E3347)</f>
        <v>132.05977643136939</v>
      </c>
    </row>
    <row r="1588" spans="1:8" x14ac:dyDescent="0.25">
      <c r="A1588" t="s">
        <v>2185</v>
      </c>
      <c r="B1588">
        <v>21.2</v>
      </c>
      <c r="C1588">
        <v>21.78</v>
      </c>
      <c r="D1588">
        <v>20.97</v>
      </c>
      <c r="E1588">
        <v>21.77</v>
      </c>
      <c r="F1588">
        <v>119114117</v>
      </c>
      <c r="G1588">
        <f>AVERAGE($E$1:E3348)</f>
        <v>120.44108156558113</v>
      </c>
      <c r="H1588">
        <f>_xlfn.STDEV.P($E$1:E3348)</f>
        <v>132.05589788089193</v>
      </c>
    </row>
    <row r="1589" spans="1:8" x14ac:dyDescent="0.25">
      <c r="A1589" t="s">
        <v>2186</v>
      </c>
      <c r="B1589">
        <v>21.31</v>
      </c>
      <c r="C1589">
        <v>21.57</v>
      </c>
      <c r="D1589">
        <v>21.07</v>
      </c>
      <c r="E1589">
        <v>21.15</v>
      </c>
      <c r="F1589">
        <v>104151347</v>
      </c>
      <c r="G1589">
        <f>AVERAGE($E$1:E3349)</f>
        <v>120.40573476702509</v>
      </c>
      <c r="H1589">
        <f>_xlfn.STDEV.P($E$1:E3349)</f>
        <v>132.05200939166605</v>
      </c>
    </row>
    <row r="1590" spans="1:8" x14ac:dyDescent="0.25">
      <c r="A1590" t="s">
        <v>2187</v>
      </c>
      <c r="B1590">
        <v>20.99</v>
      </c>
      <c r="C1590">
        <v>21.46</v>
      </c>
      <c r="D1590">
        <v>20.62</v>
      </c>
      <c r="E1590">
        <v>21.16</v>
      </c>
      <c r="F1590">
        <v>131805735</v>
      </c>
      <c r="G1590">
        <f>AVERAGE($E$1:E3350)</f>
        <v>120.37040310540461</v>
      </c>
      <c r="H1590">
        <f>_xlfn.STDEV.P($E$1:E3350)</f>
        <v>132.04811900629761</v>
      </c>
    </row>
    <row r="1591" spans="1:8" x14ac:dyDescent="0.25">
      <c r="A1591" t="s">
        <v>2188</v>
      </c>
      <c r="B1591">
        <v>21.09</v>
      </c>
      <c r="C1591">
        <v>21.1</v>
      </c>
      <c r="D1591">
        <v>20.65</v>
      </c>
      <c r="E1591">
        <v>20.89</v>
      </c>
      <c r="F1591">
        <v>95759018</v>
      </c>
      <c r="G1591">
        <f>AVERAGE($E$1:E3351)</f>
        <v>120.33509850746269</v>
      </c>
      <c r="H1591">
        <f>_xlfn.STDEV.P($E$1:E3351)</f>
        <v>132.04421603739695</v>
      </c>
    </row>
    <row r="1592" spans="1:8" x14ac:dyDescent="0.25">
      <c r="A1592" t="s">
        <v>2189</v>
      </c>
      <c r="B1592">
        <v>20.87</v>
      </c>
      <c r="C1592">
        <v>21.27</v>
      </c>
      <c r="D1592">
        <v>20.87</v>
      </c>
      <c r="E1592">
        <v>20.99</v>
      </c>
      <c r="F1592">
        <v>76004418</v>
      </c>
      <c r="G1592">
        <f>AVERAGE($E$1:E3352)</f>
        <v>120.29976424947778</v>
      </c>
      <c r="H1592">
        <f>_xlfn.STDEV.P($E$1:E3352)</f>
        <v>132.04035129758296</v>
      </c>
    </row>
    <row r="1593" spans="1:8" x14ac:dyDescent="0.25">
      <c r="A1593" t="s">
        <v>2190</v>
      </c>
      <c r="B1593">
        <v>20.87</v>
      </c>
      <c r="C1593">
        <v>21.25</v>
      </c>
      <c r="D1593">
        <v>20.66</v>
      </c>
      <c r="E1593">
        <v>21</v>
      </c>
      <c r="F1593">
        <v>144627284</v>
      </c>
      <c r="G1593">
        <f>AVERAGE($E$1:E3353)</f>
        <v>120.26445704057279</v>
      </c>
      <c r="H1593">
        <f>_xlfn.STDEV.P($E$1:E3353)</f>
        <v>132.03647395639064</v>
      </c>
    </row>
    <row r="1594" spans="1:8" x14ac:dyDescent="0.25">
      <c r="A1594" t="s">
        <v>2191</v>
      </c>
      <c r="B1594">
        <v>21.33</v>
      </c>
      <c r="C1594">
        <v>21.62</v>
      </c>
      <c r="D1594">
        <v>20.98</v>
      </c>
      <c r="E1594">
        <v>21.08</v>
      </c>
      <c r="F1594">
        <v>190264215</v>
      </c>
      <c r="G1594">
        <f>AVERAGE($E$1:E3354)</f>
        <v>120.22915001491202</v>
      </c>
      <c r="H1594">
        <f>_xlfn.STDEV.P($E$1:E3354)</f>
        <v>132.03260808872571</v>
      </c>
    </row>
    <row r="1595" spans="1:8" x14ac:dyDescent="0.25">
      <c r="A1595" t="s">
        <v>2192</v>
      </c>
      <c r="B1595">
        <v>21.84</v>
      </c>
      <c r="C1595">
        <v>22.72</v>
      </c>
      <c r="D1595">
        <v>21.51</v>
      </c>
      <c r="E1595">
        <v>21.85</v>
      </c>
      <c r="F1595">
        <v>283054596</v>
      </c>
      <c r="G1595">
        <f>AVERAGE($E$1:E3355)</f>
        <v>120.19384913536078</v>
      </c>
      <c r="H1595">
        <f>_xlfn.STDEV.P($E$1:E3355)</f>
        <v>132.02874834168765</v>
      </c>
    </row>
    <row r="1596" spans="1:8" x14ac:dyDescent="0.25">
      <c r="A1596" t="s">
        <v>2193</v>
      </c>
      <c r="B1596">
        <v>19.850000000000001</v>
      </c>
      <c r="C1596">
        <v>22</v>
      </c>
      <c r="D1596">
        <v>19.739999999999998</v>
      </c>
      <c r="E1596">
        <v>21.88</v>
      </c>
      <c r="F1596">
        <v>450091782</v>
      </c>
      <c r="G1596">
        <f>AVERAGE($E$1:E3356)</f>
        <v>120.15856929955292</v>
      </c>
      <c r="H1596">
        <f>_xlfn.STDEV.P($E$1:E3356)</f>
        <v>132.02488135247492</v>
      </c>
    </row>
    <row r="1597" spans="1:8" x14ac:dyDescent="0.25">
      <c r="A1597" t="s">
        <v>2194</v>
      </c>
      <c r="B1597">
        <v>19.89</v>
      </c>
      <c r="C1597">
        <v>20.329999999999998</v>
      </c>
      <c r="D1597">
        <v>19.28</v>
      </c>
      <c r="E1597">
        <v>19.98</v>
      </c>
      <c r="F1597">
        <v>447288909</v>
      </c>
      <c r="G1597">
        <f>AVERAGE($E$1:E3357)</f>
        <v>120.12331048867702</v>
      </c>
      <c r="H1597">
        <f>_xlfn.STDEV.P($E$1:E3357)</f>
        <v>132.02100713525201</v>
      </c>
    </row>
    <row r="1598" spans="1:8" x14ac:dyDescent="0.25">
      <c r="A1598" t="s">
        <v>2195</v>
      </c>
      <c r="B1598">
        <v>16.97</v>
      </c>
      <c r="C1598">
        <v>17.079999999999998</v>
      </c>
      <c r="D1598">
        <v>16.760000000000002</v>
      </c>
      <c r="E1598">
        <v>16.98</v>
      </c>
      <c r="F1598">
        <v>168242858</v>
      </c>
      <c r="G1598">
        <f>AVERAGE($E$1:E3358)</f>
        <v>120.08809055704501</v>
      </c>
      <c r="H1598">
        <f>_xlfn.STDEV.P($E$1:E3358)</f>
        <v>132.01710969788022</v>
      </c>
    </row>
    <row r="1599" spans="1:8" x14ac:dyDescent="0.25">
      <c r="A1599" t="s">
        <v>2196</v>
      </c>
      <c r="B1599">
        <v>16.95</v>
      </c>
      <c r="C1599">
        <v>17.22</v>
      </c>
      <c r="D1599">
        <v>16.72</v>
      </c>
      <c r="E1599">
        <v>17.04</v>
      </c>
      <c r="F1599">
        <v>69376496</v>
      </c>
      <c r="G1599">
        <f>AVERAGE($E$1:E3359)</f>
        <v>120.05288266825494</v>
      </c>
      <c r="H1599">
        <f>_xlfn.STDEV.P($E$1:E3359)</f>
        <v>132.01321307645986</v>
      </c>
    </row>
    <row r="1600" spans="1:8" x14ac:dyDescent="0.25">
      <c r="A1600" t="s">
        <v>2197</v>
      </c>
      <c r="B1600">
        <v>17.22</v>
      </c>
      <c r="C1600">
        <v>17.3</v>
      </c>
      <c r="D1600">
        <v>16.68</v>
      </c>
      <c r="E1600">
        <v>16.899999999999999</v>
      </c>
      <c r="F1600">
        <v>76621594</v>
      </c>
      <c r="G1600">
        <f>AVERAGE($E$1:E3360)</f>
        <v>120.0176927657041</v>
      </c>
      <c r="H1600">
        <f>_xlfn.STDEV.P($E$1:E3360)</f>
        <v>132.00931194321106</v>
      </c>
    </row>
    <row r="1601" spans="1:8" x14ac:dyDescent="0.25">
      <c r="A1601" t="s">
        <v>2198</v>
      </c>
      <c r="B1601">
        <v>17.38</v>
      </c>
      <c r="C1601">
        <v>17.52</v>
      </c>
      <c r="D1601">
        <v>17.010000000000002</v>
      </c>
      <c r="E1601">
        <v>17.13</v>
      </c>
      <c r="F1601">
        <v>86305079</v>
      </c>
      <c r="G1601">
        <f>AVERAGE($E$1:E3361)</f>
        <v>119.98252976190477</v>
      </c>
      <c r="H1601">
        <f>_xlfn.STDEV.P($E$1:E3361)</f>
        <v>132.00539831798005</v>
      </c>
    </row>
    <row r="1602" spans="1:8" x14ac:dyDescent="0.25">
      <c r="A1602" t="s">
        <v>2199</v>
      </c>
      <c r="B1602">
        <v>17.5</v>
      </c>
      <c r="C1602">
        <v>17.649999999999999</v>
      </c>
      <c r="D1602">
        <v>17.34</v>
      </c>
      <c r="E1602">
        <v>17.46</v>
      </c>
      <c r="F1602">
        <v>71685704</v>
      </c>
      <c r="G1602">
        <f>AVERAGE($E$1:E3362)</f>
        <v>119.94740255876228</v>
      </c>
      <c r="H1602">
        <f>_xlfn.STDEV.P($E$1:E3362)</f>
        <v>132.00146424271603</v>
      </c>
    </row>
    <row r="1603" spans="1:8" x14ac:dyDescent="0.25">
      <c r="A1603" t="s">
        <v>2200</v>
      </c>
      <c r="B1603">
        <v>17.16</v>
      </c>
      <c r="C1603">
        <v>17.47</v>
      </c>
      <c r="D1603">
        <v>17.13</v>
      </c>
      <c r="E1603">
        <v>17.32</v>
      </c>
      <c r="F1603">
        <v>100564648</v>
      </c>
      <c r="G1603">
        <f>AVERAGE($E$1:E3363)</f>
        <v>119.91228138013088</v>
      </c>
      <c r="H1603">
        <f>_xlfn.STDEV.P($E$1:E3363)</f>
        <v>131.99753634785893</v>
      </c>
    </row>
    <row r="1604" spans="1:8" x14ac:dyDescent="0.25">
      <c r="A1604" t="s">
        <v>2201</v>
      </c>
      <c r="B1604">
        <v>17.18</v>
      </c>
      <c r="C1604">
        <v>17.329999999999998</v>
      </c>
      <c r="D1604">
        <v>16.940000000000001</v>
      </c>
      <c r="E1604">
        <v>17.190000000000001</v>
      </c>
      <c r="F1604">
        <v>97191955</v>
      </c>
      <c r="G1604">
        <f>AVERAGE($E$1:E3364)</f>
        <v>119.87716622063634</v>
      </c>
      <c r="H1604">
        <f>_xlfn.STDEV.P($E$1:E3364)</f>
        <v>131.99361463044275</v>
      </c>
    </row>
    <row r="1605" spans="1:8" x14ac:dyDescent="0.25">
      <c r="A1605" t="s">
        <v>2202</v>
      </c>
      <c r="B1605">
        <v>16.53</v>
      </c>
      <c r="C1605">
        <v>17.239999999999998</v>
      </c>
      <c r="D1605">
        <v>16.48</v>
      </c>
      <c r="E1605">
        <v>17.13</v>
      </c>
      <c r="F1605">
        <v>153403058</v>
      </c>
      <c r="G1605">
        <f>AVERAGE($E$1:E3365)</f>
        <v>119.84207788347207</v>
      </c>
      <c r="H1605">
        <f>_xlfn.STDEV.P($E$1:E3365)</f>
        <v>131.98968047861416</v>
      </c>
    </row>
    <row r="1606" spans="1:8" x14ac:dyDescent="0.25">
      <c r="A1606" t="s">
        <v>2203</v>
      </c>
      <c r="B1606">
        <v>16.48</v>
      </c>
      <c r="C1606">
        <v>16.739999999999998</v>
      </c>
      <c r="D1606">
        <v>16.45</v>
      </c>
      <c r="E1606">
        <v>16.53</v>
      </c>
      <c r="F1606">
        <v>127322516</v>
      </c>
      <c r="G1606">
        <f>AVERAGE($E$1:E3366)</f>
        <v>119.80702526002973</v>
      </c>
      <c r="H1606">
        <f>_xlfn.STDEV.P($E$1:E3366)</f>
        <v>131.98572595018879</v>
      </c>
    </row>
    <row r="1607" spans="1:8" x14ac:dyDescent="0.25">
      <c r="A1607" t="s">
        <v>2204</v>
      </c>
      <c r="B1607">
        <v>16.350000000000001</v>
      </c>
      <c r="C1607">
        <v>16.62</v>
      </c>
      <c r="D1607">
        <v>16.11</v>
      </c>
      <c r="E1607">
        <v>16.32</v>
      </c>
      <c r="F1607">
        <v>94701337</v>
      </c>
      <c r="G1607">
        <f>AVERAGE($E$1:E3367)</f>
        <v>119.77199346405231</v>
      </c>
      <c r="H1607">
        <f>_xlfn.STDEV.P($E$1:E3367)</f>
        <v>131.9817643518503</v>
      </c>
    </row>
    <row r="1608" spans="1:8" x14ac:dyDescent="0.25">
      <c r="A1608" t="s">
        <v>2205</v>
      </c>
      <c r="B1608">
        <v>16.09</v>
      </c>
      <c r="C1608">
        <v>16.489999999999998</v>
      </c>
      <c r="D1608">
        <v>16.04</v>
      </c>
      <c r="E1608">
        <v>16.3</v>
      </c>
      <c r="F1608">
        <v>104025587</v>
      </c>
      <c r="G1608">
        <f>AVERAGE($E$1:E3368)</f>
        <v>119.7369824769825</v>
      </c>
      <c r="H1608">
        <f>_xlfn.STDEV.P($E$1:E3368)</f>
        <v>131.97779569744105</v>
      </c>
    </row>
    <row r="1609" spans="1:8" x14ac:dyDescent="0.25">
      <c r="A1609" t="s">
        <v>2206</v>
      </c>
      <c r="B1609">
        <v>15.72</v>
      </c>
      <c r="C1609">
        <v>16.260000000000002</v>
      </c>
      <c r="D1609">
        <v>15.63</v>
      </c>
      <c r="E1609">
        <v>16</v>
      </c>
      <c r="F1609">
        <v>130535189</v>
      </c>
      <c r="G1609">
        <f>AVERAGE($E$1:E3369)</f>
        <v>119.70201009501191</v>
      </c>
      <c r="H1609">
        <f>_xlfn.STDEV.P($E$1:E3369)</f>
        <v>131.97380410175776</v>
      </c>
    </row>
    <row r="1610" spans="1:8" x14ac:dyDescent="0.25">
      <c r="A1610" t="s">
        <v>2207</v>
      </c>
      <c r="B1610">
        <v>15.32</v>
      </c>
      <c r="C1610">
        <v>15.9</v>
      </c>
      <c r="D1610">
        <v>15.24</v>
      </c>
      <c r="E1610">
        <v>15.85</v>
      </c>
      <c r="F1610">
        <v>121304465</v>
      </c>
      <c r="G1610">
        <f>AVERAGE($E$1:E3370)</f>
        <v>119.66705253784509</v>
      </c>
      <c r="H1610">
        <f>_xlfn.STDEV.P($E$1:E3370)</f>
        <v>131.9698107913114</v>
      </c>
    </row>
    <row r="1611" spans="1:8" x14ac:dyDescent="0.25">
      <c r="A1611" t="s">
        <v>2208</v>
      </c>
      <c r="B1611">
        <v>15.44</v>
      </c>
      <c r="C1611">
        <v>15.65</v>
      </c>
      <c r="D1611">
        <v>15.2</v>
      </c>
      <c r="E1611">
        <v>15.43</v>
      </c>
      <c r="F1611">
        <v>120317824</v>
      </c>
      <c r="G1611">
        <f>AVERAGE($E$1:E3371)</f>
        <v>119.63212462908015</v>
      </c>
      <c r="H1611">
        <f>_xlfn.STDEV.P($E$1:E3371)</f>
        <v>131.96580253921263</v>
      </c>
    </row>
    <row r="1612" spans="1:8" x14ac:dyDescent="0.25">
      <c r="A1612" t="s">
        <v>2209</v>
      </c>
      <c r="B1612">
        <v>15.46</v>
      </c>
      <c r="C1612">
        <v>15.63</v>
      </c>
      <c r="D1612">
        <v>14.95</v>
      </c>
      <c r="E1612">
        <v>15.54</v>
      </c>
      <c r="F1612">
        <v>227066633</v>
      </c>
      <c r="G1612">
        <f>AVERAGE($E$1:E3372)</f>
        <v>119.59721447641654</v>
      </c>
      <c r="H1612">
        <f>_xlfn.STDEV.P($E$1:E3372)</f>
        <v>131.96178995156794</v>
      </c>
    </row>
    <row r="1613" spans="1:8" x14ac:dyDescent="0.25">
      <c r="A1613" t="s">
        <v>2210</v>
      </c>
      <c r="B1613">
        <v>16.22</v>
      </c>
      <c r="C1613">
        <v>16.309999999999999</v>
      </c>
      <c r="D1613">
        <v>15.96</v>
      </c>
      <c r="E1613">
        <v>16.21</v>
      </c>
      <c r="F1613">
        <v>93848316</v>
      </c>
      <c r="G1613">
        <f>AVERAGE($E$1:E3373)</f>
        <v>119.56233689205223</v>
      </c>
      <c r="H1613">
        <f>_xlfn.STDEV.P($E$1:E3373)</f>
        <v>131.95775982349497</v>
      </c>
    </row>
    <row r="1614" spans="1:8" x14ac:dyDescent="0.25">
      <c r="A1614" t="s">
        <v>2211</v>
      </c>
      <c r="B1614">
        <v>16.100000000000001</v>
      </c>
      <c r="C1614">
        <v>16.399999999999999</v>
      </c>
      <c r="D1614">
        <v>15.94</v>
      </c>
      <c r="E1614">
        <v>16.309999999999999</v>
      </c>
      <c r="F1614">
        <v>92944445</v>
      </c>
      <c r="G1614">
        <f>AVERAGE($E$1:E3374)</f>
        <v>119.52746516454199</v>
      </c>
      <c r="H1614">
        <f>_xlfn.STDEV.P($E$1:E3374)</f>
        <v>131.95373595844478</v>
      </c>
    </row>
    <row r="1615" spans="1:8" x14ac:dyDescent="0.25">
      <c r="A1615" t="s">
        <v>2212</v>
      </c>
      <c r="B1615">
        <v>16.2</v>
      </c>
      <c r="C1615">
        <v>16.27</v>
      </c>
      <c r="D1615">
        <v>15.74</v>
      </c>
      <c r="E1615">
        <v>16.059999999999999</v>
      </c>
      <c r="F1615">
        <v>89192507</v>
      </c>
      <c r="G1615">
        <f>AVERAGE($E$1:E3375)</f>
        <v>119.49261707172499</v>
      </c>
      <c r="H1615">
        <f>_xlfn.STDEV.P($E$1:E3375)</f>
        <v>131.94970250794779</v>
      </c>
    </row>
    <row r="1616" spans="1:8" x14ac:dyDescent="0.25">
      <c r="A1616" t="s">
        <v>2213</v>
      </c>
      <c r="B1616">
        <v>16.149999999999999</v>
      </c>
      <c r="C1616">
        <v>16.579999999999998</v>
      </c>
      <c r="D1616">
        <v>15.92</v>
      </c>
      <c r="E1616">
        <v>16.14</v>
      </c>
      <c r="F1616">
        <v>166847871</v>
      </c>
      <c r="G1616">
        <f>AVERAGE($E$1:E3376)</f>
        <v>119.45777481481487</v>
      </c>
      <c r="H1616">
        <f>_xlfn.STDEV.P($E$1:E3376)</f>
        <v>131.94567532546549</v>
      </c>
    </row>
    <row r="1617" spans="1:8" x14ac:dyDescent="0.25">
      <c r="A1617" t="s">
        <v>2214</v>
      </c>
      <c r="B1617">
        <v>15.38</v>
      </c>
      <c r="C1617">
        <v>16.22</v>
      </c>
      <c r="D1617">
        <v>15.16</v>
      </c>
      <c r="E1617">
        <v>16.170000000000002</v>
      </c>
      <c r="F1617">
        <v>181182021</v>
      </c>
      <c r="G1617">
        <f>AVERAGE($E$1:E3377)</f>
        <v>119.42293542654033</v>
      </c>
      <c r="H1617">
        <f>_xlfn.STDEV.P($E$1:E3377)</f>
        <v>131.9416570475681</v>
      </c>
    </row>
    <row r="1618" spans="1:8" x14ac:dyDescent="0.25">
      <c r="A1618" t="s">
        <v>2215</v>
      </c>
      <c r="B1618">
        <v>14.97</v>
      </c>
      <c r="C1618">
        <v>15.27</v>
      </c>
      <c r="D1618">
        <v>14.56</v>
      </c>
      <c r="E1618">
        <v>15.25</v>
      </c>
      <c r="F1618">
        <v>141664420</v>
      </c>
      <c r="G1618">
        <f>AVERAGE($E$1:E3378)</f>
        <v>119.38811667160208</v>
      </c>
      <c r="H1618">
        <f>_xlfn.STDEV.P($E$1:E3378)</f>
        <v>131.93763183568967</v>
      </c>
    </row>
    <row r="1619" spans="1:8" x14ac:dyDescent="0.25">
      <c r="A1619" t="s">
        <v>2216</v>
      </c>
      <c r="B1619">
        <v>16.100000000000001</v>
      </c>
      <c r="C1619">
        <v>16.13</v>
      </c>
      <c r="D1619">
        <v>14.84</v>
      </c>
      <c r="E1619">
        <v>14.88</v>
      </c>
      <c r="F1619">
        <v>194116834</v>
      </c>
      <c r="G1619">
        <f>AVERAGE($E$1:E3379)</f>
        <v>119.35337773830675</v>
      </c>
      <c r="H1619">
        <f>_xlfn.STDEV.P($E$1:E3379)</f>
        <v>131.93354701288442</v>
      </c>
    </row>
    <row r="1620" spans="1:8" x14ac:dyDescent="0.25">
      <c r="A1620" t="s">
        <v>2217</v>
      </c>
      <c r="B1620">
        <v>16</v>
      </c>
      <c r="C1620">
        <v>16.350000000000001</v>
      </c>
      <c r="D1620">
        <v>15.95</v>
      </c>
      <c r="E1620">
        <v>16.079999999999998</v>
      </c>
      <c r="F1620">
        <v>65874518</v>
      </c>
      <c r="G1620">
        <f>AVERAGE($E$1:E3380)</f>
        <v>119.31864752885475</v>
      </c>
      <c r="H1620">
        <f>_xlfn.STDEV.P($E$1:E3380)</f>
        <v>131.92946586736588</v>
      </c>
    </row>
    <row r="1621" spans="1:8" x14ac:dyDescent="0.25">
      <c r="A1621" t="s">
        <v>2218</v>
      </c>
      <c r="B1621">
        <v>16.43</v>
      </c>
      <c r="C1621">
        <v>16.46</v>
      </c>
      <c r="D1621">
        <v>15.88</v>
      </c>
      <c r="E1621">
        <v>16.04</v>
      </c>
      <c r="F1621">
        <v>97594075</v>
      </c>
      <c r="G1621">
        <f>AVERAGE($E$1:E3381)</f>
        <v>119.28395562130183</v>
      </c>
      <c r="H1621">
        <f>_xlfn.STDEV.P($E$1:E3381)</f>
        <v>131.92536209841154</v>
      </c>
    </row>
    <row r="1622" spans="1:8" x14ac:dyDescent="0.25">
      <c r="A1622" t="s">
        <v>2219</v>
      </c>
      <c r="B1622">
        <v>16.399999999999999</v>
      </c>
      <c r="C1622">
        <v>16.53</v>
      </c>
      <c r="D1622">
        <v>16.32</v>
      </c>
      <c r="E1622">
        <v>16.440000000000001</v>
      </c>
      <c r="F1622">
        <v>73247085</v>
      </c>
      <c r="G1622">
        <f>AVERAGE($E$1:E3382)</f>
        <v>119.24928719313819</v>
      </c>
      <c r="H1622">
        <f>_xlfn.STDEV.P($E$1:E3382)</f>
        <v>131.92124888717169</v>
      </c>
    </row>
    <row r="1623" spans="1:8" x14ac:dyDescent="0.25">
      <c r="A1623" t="s">
        <v>2220</v>
      </c>
      <c r="B1623">
        <v>16.329999999999998</v>
      </c>
      <c r="C1623">
        <v>16.54</v>
      </c>
      <c r="D1623">
        <v>16.16</v>
      </c>
      <c r="E1623">
        <v>16.23</v>
      </c>
      <c r="F1623">
        <v>63421610</v>
      </c>
      <c r="G1623">
        <f>AVERAGE($E$1:E3383)</f>
        <v>119.21464518036672</v>
      </c>
      <c r="H1623">
        <f>_xlfn.STDEV.P($E$1:E3383)</f>
        <v>131.91712362628388</v>
      </c>
    </row>
    <row r="1624" spans="1:8" x14ac:dyDescent="0.25">
      <c r="A1624" t="s">
        <v>2221</v>
      </c>
      <c r="B1624">
        <v>16.16</v>
      </c>
      <c r="C1624">
        <v>16.37</v>
      </c>
      <c r="D1624">
        <v>16.02</v>
      </c>
      <c r="E1624">
        <v>16.32</v>
      </c>
      <c r="F1624">
        <v>59203681</v>
      </c>
      <c r="G1624">
        <f>AVERAGE($E$1:E3384)</f>
        <v>119.18004729530008</v>
      </c>
      <c r="H1624">
        <f>_xlfn.STDEV.P($E$1:E3384)</f>
        <v>131.91297060274474</v>
      </c>
    </row>
    <row r="1625" spans="1:8" x14ac:dyDescent="0.25">
      <c r="A1625" t="s">
        <v>2222</v>
      </c>
      <c r="B1625">
        <v>16.399999999999999</v>
      </c>
      <c r="C1625">
        <v>16.5</v>
      </c>
      <c r="D1625">
        <v>16.079999999999998</v>
      </c>
      <c r="E1625">
        <v>16.190000000000001</v>
      </c>
      <c r="F1625">
        <v>70921513</v>
      </c>
      <c r="G1625">
        <f>AVERAGE($E$1:E3385)</f>
        <v>119.1454284869977</v>
      </c>
      <c r="H1625">
        <f>_xlfn.STDEV.P($E$1:E3385)</f>
        <v>131.90884754605227</v>
      </c>
    </row>
    <row r="1626" spans="1:8" x14ac:dyDescent="0.25">
      <c r="A1626" t="s">
        <v>2223</v>
      </c>
      <c r="B1626">
        <v>16.46</v>
      </c>
      <c r="C1626">
        <v>16.559999999999999</v>
      </c>
      <c r="D1626">
        <v>16.32</v>
      </c>
      <c r="E1626">
        <v>16.350000000000001</v>
      </c>
      <c r="F1626">
        <v>79697257</v>
      </c>
      <c r="G1626">
        <f>AVERAGE($E$1:E3386)</f>
        <v>119.11081240768101</v>
      </c>
      <c r="H1626">
        <f>_xlfn.STDEV.P($E$1:E3386)</f>
        <v>131.90473345617167</v>
      </c>
    </row>
    <row r="1627" spans="1:8" x14ac:dyDescent="0.25">
      <c r="A1627" t="s">
        <v>2224</v>
      </c>
      <c r="B1627">
        <v>16.510000000000002</v>
      </c>
      <c r="C1627">
        <v>16.899999999999999</v>
      </c>
      <c r="D1627">
        <v>16.29</v>
      </c>
      <c r="E1627">
        <v>16.39</v>
      </c>
      <c r="F1627">
        <v>128718252</v>
      </c>
      <c r="G1627">
        <f>AVERAGE($E$1:E3387)</f>
        <v>119.0761931482576</v>
      </c>
      <c r="H1627">
        <f>_xlfn.STDEV.P($E$1:E3387)</f>
        <v>131.9006335753372</v>
      </c>
    </row>
    <row r="1628" spans="1:8" x14ac:dyDescent="0.25">
      <c r="A1628" t="s">
        <v>2225</v>
      </c>
      <c r="B1628">
        <v>15.83</v>
      </c>
      <c r="C1628">
        <v>16.54</v>
      </c>
      <c r="D1628">
        <v>15.73</v>
      </c>
      <c r="E1628">
        <v>16.47</v>
      </c>
      <c r="F1628">
        <v>150641855</v>
      </c>
      <c r="G1628">
        <f>AVERAGE($E$1:E3388)</f>
        <v>119.04158252140543</v>
      </c>
      <c r="H1628">
        <f>_xlfn.STDEV.P($E$1:E3388)</f>
        <v>131.89653740096367</v>
      </c>
    </row>
    <row r="1629" spans="1:8" x14ac:dyDescent="0.25">
      <c r="A1629" t="s">
        <v>2226</v>
      </c>
      <c r="B1629">
        <v>15.39</v>
      </c>
      <c r="C1629">
        <v>15.7</v>
      </c>
      <c r="D1629">
        <v>15.26</v>
      </c>
      <c r="E1629">
        <v>15.7</v>
      </c>
      <c r="F1629">
        <v>73255785</v>
      </c>
      <c r="G1629">
        <f>AVERAGE($E$1:E3389)</f>
        <v>119.00698347107443</v>
      </c>
      <c r="H1629">
        <f>_xlfn.STDEV.P($E$1:E3389)</f>
        <v>131.89244230971451</v>
      </c>
    </row>
    <row r="1630" spans="1:8" x14ac:dyDescent="0.25">
      <c r="A1630" t="s">
        <v>2227</v>
      </c>
      <c r="B1630">
        <v>15.33</v>
      </c>
      <c r="C1630">
        <v>15.58</v>
      </c>
      <c r="D1630">
        <v>15.28</v>
      </c>
      <c r="E1630">
        <v>15.45</v>
      </c>
      <c r="F1630">
        <v>72040094</v>
      </c>
      <c r="G1630">
        <f>AVERAGE($E$1:E3390)</f>
        <v>118.97244614930665</v>
      </c>
      <c r="H1630">
        <f>_xlfn.STDEV.P($E$1:E3390)</f>
        <v>131.88830376697075</v>
      </c>
    </row>
    <row r="1631" spans="1:8" x14ac:dyDescent="0.25">
      <c r="A1631" t="s">
        <v>2228</v>
      </c>
      <c r="B1631">
        <v>15.15</v>
      </c>
      <c r="C1631">
        <v>15.31</v>
      </c>
      <c r="D1631">
        <v>15.01</v>
      </c>
      <c r="E1631">
        <v>15.16</v>
      </c>
      <c r="F1631">
        <v>62840645</v>
      </c>
      <c r="G1631">
        <f>AVERAGE($E$1:E3391)</f>
        <v>118.93791150442485</v>
      </c>
      <c r="H1631">
        <f>_xlfn.STDEV.P($E$1:E3391)</f>
        <v>131.88417420228581</v>
      </c>
    </row>
    <row r="1632" spans="1:8" x14ac:dyDescent="0.25">
      <c r="A1632" t="s">
        <v>2229</v>
      </c>
      <c r="B1632">
        <v>14.83</v>
      </c>
      <c r="C1632">
        <v>15.32</v>
      </c>
      <c r="D1632">
        <v>14.72</v>
      </c>
      <c r="E1632">
        <v>15.31</v>
      </c>
      <c r="F1632">
        <v>111049929</v>
      </c>
      <c r="G1632">
        <f>AVERAGE($E$1:E3392)</f>
        <v>118.90338543202603</v>
      </c>
      <c r="H1632">
        <f>_xlfn.STDEV.P($E$1:E3392)</f>
        <v>131.88004837571143</v>
      </c>
    </row>
    <row r="1633" spans="1:8" x14ac:dyDescent="0.25">
      <c r="A1633" t="s">
        <v>2230</v>
      </c>
      <c r="B1633">
        <v>15.13</v>
      </c>
      <c r="C1633">
        <v>15.23</v>
      </c>
      <c r="D1633">
        <v>14.61</v>
      </c>
      <c r="E1633">
        <v>14.71</v>
      </c>
      <c r="F1633">
        <v>86530529</v>
      </c>
      <c r="G1633">
        <f>AVERAGE($E$1:E3393)</f>
        <v>118.86888561320762</v>
      </c>
      <c r="H1633">
        <f>_xlfn.STDEV.P($E$1:E3393)</f>
        <v>131.87591059060134</v>
      </c>
    </row>
    <row r="1634" spans="1:8" x14ac:dyDescent="0.25">
      <c r="A1634" t="s">
        <v>2231</v>
      </c>
      <c r="B1634">
        <v>14.94</v>
      </c>
      <c r="C1634">
        <v>15.26</v>
      </c>
      <c r="D1634">
        <v>14.88</v>
      </c>
      <c r="E1634">
        <v>15</v>
      </c>
      <c r="F1634">
        <v>80408258</v>
      </c>
      <c r="G1634">
        <f>AVERAGE($E$1:E3394)</f>
        <v>118.83441202475693</v>
      </c>
      <c r="H1634">
        <f>_xlfn.STDEV.P($E$1:E3394)</f>
        <v>131.87176086978991</v>
      </c>
    </row>
    <row r="1635" spans="1:8" x14ac:dyDescent="0.25">
      <c r="A1635" t="s">
        <v>2232</v>
      </c>
      <c r="B1635">
        <v>15.28</v>
      </c>
      <c r="C1635">
        <v>15.5</v>
      </c>
      <c r="D1635">
        <v>14.95</v>
      </c>
      <c r="E1635">
        <v>15.04</v>
      </c>
      <c r="F1635">
        <v>139916769</v>
      </c>
      <c r="G1635">
        <f>AVERAGE($E$1:E3395)</f>
        <v>118.79995580436072</v>
      </c>
      <c r="H1635">
        <f>_xlfn.STDEV.P($E$1:E3395)</f>
        <v>131.86760707157427</v>
      </c>
    </row>
    <row r="1636" spans="1:8" x14ac:dyDescent="0.25">
      <c r="A1636" t="s">
        <v>2233</v>
      </c>
      <c r="B1636">
        <v>14.6</v>
      </c>
      <c r="C1636">
        <v>14.89</v>
      </c>
      <c r="D1636">
        <v>14.53</v>
      </c>
      <c r="E1636">
        <v>14.78</v>
      </c>
      <c r="F1636">
        <v>77746640</v>
      </c>
      <c r="G1636">
        <f>AVERAGE($E$1:E3396)</f>
        <v>118.76551988217976</v>
      </c>
      <c r="H1636">
        <f>_xlfn.STDEV.P($E$1:E3396)</f>
        <v>131.86344659410119</v>
      </c>
    </row>
    <row r="1637" spans="1:8" x14ac:dyDescent="0.25">
      <c r="A1637" t="s">
        <v>2234</v>
      </c>
      <c r="B1637">
        <v>14.25</v>
      </c>
      <c r="C1637">
        <v>14.48</v>
      </c>
      <c r="D1637">
        <v>14.15</v>
      </c>
      <c r="E1637">
        <v>14.37</v>
      </c>
      <c r="F1637">
        <v>48579425</v>
      </c>
      <c r="G1637">
        <f>AVERAGE($E$1:E3397)</f>
        <v>118.73111012956427</v>
      </c>
      <c r="H1637">
        <f>_xlfn.STDEV.P($E$1:E3397)</f>
        <v>131.85927423239531</v>
      </c>
    </row>
    <row r="1638" spans="1:8" x14ac:dyDescent="0.25">
      <c r="A1638" t="s">
        <v>2235</v>
      </c>
      <c r="B1638">
        <v>14.38</v>
      </c>
      <c r="C1638">
        <v>14.59</v>
      </c>
      <c r="D1638">
        <v>14.14</v>
      </c>
      <c r="E1638">
        <v>14.27</v>
      </c>
      <c r="F1638">
        <v>81310989</v>
      </c>
      <c r="G1638">
        <f>AVERAGE($E$1:E3398)</f>
        <v>118.69671474830741</v>
      </c>
      <c r="H1638">
        <f>_xlfn.STDEV.P($E$1:E3398)</f>
        <v>131.85510043858093</v>
      </c>
    </row>
    <row r="1639" spans="1:8" x14ac:dyDescent="0.25">
      <c r="A1639" t="s">
        <v>2236</v>
      </c>
      <c r="B1639">
        <v>14.24</v>
      </c>
      <c r="C1639">
        <v>14.33</v>
      </c>
      <c r="D1639">
        <v>14.1</v>
      </c>
      <c r="E1639">
        <v>14.33</v>
      </c>
      <c r="F1639">
        <v>75816288</v>
      </c>
      <c r="G1639">
        <f>AVERAGE($E$1:E3399)</f>
        <v>118.66236315479702</v>
      </c>
      <c r="H1639">
        <f>_xlfn.STDEV.P($E$1:E3399)</f>
        <v>131.8508991610282</v>
      </c>
    </row>
    <row r="1640" spans="1:8" x14ac:dyDescent="0.25">
      <c r="A1640" t="s">
        <v>2237</v>
      </c>
      <c r="B1640">
        <v>14.66</v>
      </c>
      <c r="C1640">
        <v>14.74</v>
      </c>
      <c r="D1640">
        <v>14.07</v>
      </c>
      <c r="E1640">
        <v>14.09</v>
      </c>
      <c r="F1640">
        <v>128395692</v>
      </c>
      <c r="G1640">
        <f>AVERAGE($E$1:E3400)</f>
        <v>118.62805531038548</v>
      </c>
      <c r="H1640">
        <f>_xlfn.STDEV.P($E$1:E3400)</f>
        <v>131.84667046182847</v>
      </c>
    </row>
    <row r="1641" spans="1:8" x14ac:dyDescent="0.25">
      <c r="A1641" t="s">
        <v>2238</v>
      </c>
      <c r="B1641">
        <v>14.85</v>
      </c>
      <c r="C1641">
        <v>15.03</v>
      </c>
      <c r="D1641">
        <v>14.55</v>
      </c>
      <c r="E1641">
        <v>14.81</v>
      </c>
      <c r="F1641">
        <v>98474561</v>
      </c>
      <c r="G1641">
        <f>AVERAGE($E$1:E3401)</f>
        <v>118.59375294117655</v>
      </c>
      <c r="H1641">
        <f>_xlfn.STDEV.P($E$1:E3401)</f>
        <v>131.84244819716244</v>
      </c>
    </row>
    <row r="1642" spans="1:8" x14ac:dyDescent="0.25">
      <c r="A1642" t="s">
        <v>2239</v>
      </c>
      <c r="B1642">
        <v>14.8</v>
      </c>
      <c r="C1642">
        <v>14.88</v>
      </c>
      <c r="D1642">
        <v>14.51</v>
      </c>
      <c r="E1642">
        <v>14.72</v>
      </c>
      <c r="F1642">
        <v>116996280</v>
      </c>
      <c r="G1642">
        <f>AVERAGE($E$1:E3402)</f>
        <v>118.55945310202888</v>
      </c>
      <c r="H1642">
        <f>_xlfn.STDEV.P($E$1:E3402)</f>
        <v>131.83823496461008</v>
      </c>
    </row>
    <row r="1643" spans="1:8" x14ac:dyDescent="0.25">
      <c r="A1643" t="s">
        <v>2240</v>
      </c>
      <c r="B1643">
        <v>15.17</v>
      </c>
      <c r="C1643">
        <v>15.27</v>
      </c>
      <c r="D1643">
        <v>14.97</v>
      </c>
      <c r="E1643">
        <v>15.06</v>
      </c>
      <c r="F1643">
        <v>62557969</v>
      </c>
      <c r="G1643">
        <f>AVERAGE($E$1:E3403)</f>
        <v>118.52518224573787</v>
      </c>
      <c r="H1643">
        <f>_xlfn.STDEV.P($E$1:E3403)</f>
        <v>131.83400736102132</v>
      </c>
    </row>
    <row r="1644" spans="1:8" x14ac:dyDescent="0.25">
      <c r="A1644" t="s">
        <v>2241</v>
      </c>
      <c r="B1644">
        <v>14.95</v>
      </c>
      <c r="C1644">
        <v>15.19</v>
      </c>
      <c r="D1644">
        <v>14.78</v>
      </c>
      <c r="E1644">
        <v>15.12</v>
      </c>
      <c r="F1644">
        <v>79676302</v>
      </c>
      <c r="G1644">
        <f>AVERAGE($E$1:E3404)</f>
        <v>118.49094034675292</v>
      </c>
      <c r="H1644">
        <f>_xlfn.STDEV.P($E$1:E3404)</f>
        <v>131.82976541429997</v>
      </c>
    </row>
    <row r="1645" spans="1:8" x14ac:dyDescent="0.25">
      <c r="A1645" t="s">
        <v>2242</v>
      </c>
      <c r="B1645">
        <v>14.44</v>
      </c>
      <c r="C1645">
        <v>14.82</v>
      </c>
      <c r="D1645">
        <v>14.4</v>
      </c>
      <c r="E1645">
        <v>14.66</v>
      </c>
      <c r="F1645">
        <v>78110720</v>
      </c>
      <c r="G1645">
        <f>AVERAGE($E$1:E3405)</f>
        <v>118.4567244418332</v>
      </c>
      <c r="H1645">
        <f>_xlfn.STDEV.P($E$1:E3405)</f>
        <v>131.8255117469665</v>
      </c>
    </row>
    <row r="1646" spans="1:8" x14ac:dyDescent="0.25">
      <c r="A1646" t="s">
        <v>2243</v>
      </c>
      <c r="B1646">
        <v>14.72</v>
      </c>
      <c r="C1646">
        <v>14.77</v>
      </c>
      <c r="D1646">
        <v>14.1</v>
      </c>
      <c r="E1646">
        <v>14.38</v>
      </c>
      <c r="F1646">
        <v>123479407</v>
      </c>
      <c r="G1646">
        <f>AVERAGE($E$1:E3406)</f>
        <v>118.42251101321594</v>
      </c>
      <c r="H1646">
        <f>_xlfn.STDEV.P($E$1:E3406)</f>
        <v>131.82126713168495</v>
      </c>
    </row>
    <row r="1647" spans="1:8" x14ac:dyDescent="0.25">
      <c r="A1647" t="s">
        <v>2244</v>
      </c>
      <c r="B1647">
        <v>15.41</v>
      </c>
      <c r="C1647">
        <v>15.43</v>
      </c>
      <c r="D1647">
        <v>14.45</v>
      </c>
      <c r="E1647">
        <v>14.64</v>
      </c>
      <c r="F1647">
        <v>143439027</v>
      </c>
      <c r="G1647">
        <f>AVERAGE($E$1:E3407)</f>
        <v>118.38831767469181</v>
      </c>
      <c r="H1647">
        <f>_xlfn.STDEV.P($E$1:E3407)</f>
        <v>131.81701599991919</v>
      </c>
    </row>
    <row r="1648" spans="1:8" x14ac:dyDescent="0.25">
      <c r="A1648" t="s">
        <v>2245</v>
      </c>
      <c r="B1648">
        <v>15.25</v>
      </c>
      <c r="C1648">
        <v>15.73</v>
      </c>
      <c r="D1648">
        <v>15.17</v>
      </c>
      <c r="E1648">
        <v>15.67</v>
      </c>
      <c r="F1648">
        <v>73035060</v>
      </c>
      <c r="G1648">
        <f>AVERAGE($E$1:E3408)</f>
        <v>118.35417963017326</v>
      </c>
      <c r="H1648">
        <f>_xlfn.STDEV.P($E$1:E3408)</f>
        <v>131.81272727888665</v>
      </c>
    </row>
    <row r="1649" spans="1:8" x14ac:dyDescent="0.25">
      <c r="A1649" t="s">
        <v>2246</v>
      </c>
      <c r="B1649">
        <v>15.53</v>
      </c>
      <c r="C1649">
        <v>15.72</v>
      </c>
      <c r="D1649">
        <v>15.25</v>
      </c>
      <c r="E1649">
        <v>15.27</v>
      </c>
      <c r="F1649">
        <v>69959127</v>
      </c>
      <c r="G1649">
        <f>AVERAGE($E$1:E3409)</f>
        <v>118.32003814554</v>
      </c>
      <c r="H1649">
        <f>_xlfn.STDEV.P($E$1:E3409)</f>
        <v>131.80845281008217</v>
      </c>
    </row>
    <row r="1650" spans="1:8" x14ac:dyDescent="0.25">
      <c r="A1650" t="s">
        <v>2247</v>
      </c>
      <c r="B1650">
        <v>15.74</v>
      </c>
      <c r="C1650">
        <v>15.93</v>
      </c>
      <c r="D1650">
        <v>15.59</v>
      </c>
      <c r="E1650">
        <v>15.67</v>
      </c>
      <c r="F1650">
        <v>58473720</v>
      </c>
      <c r="G1650">
        <f>AVERAGE($E$1:E3410)</f>
        <v>118.28590495746562</v>
      </c>
      <c r="H1650">
        <f>_xlfn.STDEV.P($E$1:E3410)</f>
        <v>131.80418222851895</v>
      </c>
    </row>
    <row r="1651" spans="1:8" x14ac:dyDescent="0.25">
      <c r="A1651" t="s">
        <v>2248</v>
      </c>
      <c r="B1651">
        <v>15.63</v>
      </c>
      <c r="C1651">
        <v>15.99</v>
      </c>
      <c r="D1651">
        <v>15.51</v>
      </c>
      <c r="E1651">
        <v>15.89</v>
      </c>
      <c r="F1651">
        <v>79115316</v>
      </c>
      <c r="G1651">
        <f>AVERAGE($E$1:E3411)</f>
        <v>118.25178592375376</v>
      </c>
      <c r="H1651">
        <f>_xlfn.STDEV.P($E$1:E3411)</f>
        <v>131.79991035693112</v>
      </c>
    </row>
    <row r="1652" spans="1:8" x14ac:dyDescent="0.25">
      <c r="A1652" t="s">
        <v>2249</v>
      </c>
      <c r="B1652">
        <v>15.1</v>
      </c>
      <c r="C1652">
        <v>15.57</v>
      </c>
      <c r="D1652">
        <v>15.05</v>
      </c>
      <c r="E1652">
        <v>15.56</v>
      </c>
      <c r="F1652">
        <v>71647574</v>
      </c>
      <c r="G1652">
        <f>AVERAGE($E$1:E3412)</f>
        <v>118.21771034887139</v>
      </c>
      <c r="H1652">
        <f>_xlfn.STDEV.P($E$1:E3412)</f>
        <v>131.79561134191107</v>
      </c>
    </row>
    <row r="1653" spans="1:8" x14ac:dyDescent="0.25">
      <c r="A1653" t="s">
        <v>2250</v>
      </c>
      <c r="B1653">
        <v>15.46</v>
      </c>
      <c r="C1653">
        <v>15.5</v>
      </c>
      <c r="D1653">
        <v>15.05</v>
      </c>
      <c r="E1653">
        <v>15.38</v>
      </c>
      <c r="F1653">
        <v>83463101</v>
      </c>
      <c r="G1653">
        <f>AVERAGE($E$1:E3413)</f>
        <v>118.18361371629553</v>
      </c>
      <c r="H1653">
        <f>_xlfn.STDEV.P($E$1:E3413)</f>
        <v>131.79134209193609</v>
      </c>
    </row>
    <row r="1654" spans="1:8" x14ac:dyDescent="0.25">
      <c r="A1654" t="s">
        <v>2251</v>
      </c>
      <c r="B1654">
        <v>15.31</v>
      </c>
      <c r="C1654">
        <v>15.42</v>
      </c>
      <c r="D1654">
        <v>15.05</v>
      </c>
      <c r="E1654">
        <v>15.22</v>
      </c>
      <c r="F1654">
        <v>105424278</v>
      </c>
      <c r="G1654">
        <f>AVERAGE($E$1:E3414)</f>
        <v>118.14951948432474</v>
      </c>
      <c r="H1654">
        <f>_xlfn.STDEV.P($E$1:E3414)</f>
        <v>131.78708190550176</v>
      </c>
    </row>
    <row r="1655" spans="1:8" x14ac:dyDescent="0.25">
      <c r="A1655" t="s">
        <v>2252</v>
      </c>
      <c r="B1655">
        <v>15.42</v>
      </c>
      <c r="C1655">
        <v>15.75</v>
      </c>
      <c r="D1655">
        <v>15.28</v>
      </c>
      <c r="E1655">
        <v>15.62</v>
      </c>
      <c r="F1655">
        <v>92047310</v>
      </c>
      <c r="G1655">
        <f>AVERAGE($E$1:E3415)</f>
        <v>118.11542179261873</v>
      </c>
      <c r="H1655">
        <f>_xlfn.STDEV.P($E$1:E3415)</f>
        <v>131.78283595038351</v>
      </c>
    </row>
    <row r="1656" spans="1:8" x14ac:dyDescent="0.25">
      <c r="A1656" t="s">
        <v>2253</v>
      </c>
      <c r="B1656">
        <v>16.18</v>
      </c>
      <c r="C1656">
        <v>16.3</v>
      </c>
      <c r="D1656">
        <v>15.45</v>
      </c>
      <c r="E1656">
        <v>15.59</v>
      </c>
      <c r="F1656">
        <v>123892867</v>
      </c>
      <c r="G1656">
        <f>AVERAGE($E$1:E3416)</f>
        <v>118.08134699853596</v>
      </c>
      <c r="H1656">
        <f>_xlfn.STDEV.P($E$1:E3416)</f>
        <v>131.77858094509025</v>
      </c>
    </row>
    <row r="1657" spans="1:8" x14ac:dyDescent="0.25">
      <c r="A1657" t="s">
        <v>2254</v>
      </c>
      <c r="B1657">
        <v>16.2</v>
      </c>
      <c r="C1657">
        <v>16.45</v>
      </c>
      <c r="D1657">
        <v>15.78</v>
      </c>
      <c r="E1657">
        <v>16.11</v>
      </c>
      <c r="F1657">
        <v>137673261</v>
      </c>
      <c r="G1657">
        <f>AVERAGE($E$1:E3417)</f>
        <v>118.04731557377059</v>
      </c>
      <c r="H1657">
        <f>_xlfn.STDEV.P($E$1:E3417)</f>
        <v>131.77429882877865</v>
      </c>
    </row>
    <row r="1658" spans="1:8" x14ac:dyDescent="0.25">
      <c r="A1658" t="s">
        <v>2255</v>
      </c>
      <c r="B1658">
        <v>15.53</v>
      </c>
      <c r="C1658">
        <v>16.22</v>
      </c>
      <c r="D1658">
        <v>15.48</v>
      </c>
      <c r="E1658">
        <v>16.149999999999999</v>
      </c>
      <c r="F1658">
        <v>121635335</v>
      </c>
      <c r="G1658">
        <f>AVERAGE($E$1:E3418)</f>
        <v>118.01330114135217</v>
      </c>
      <c r="H1658">
        <f>_xlfn.STDEV.P($E$1:E3418)</f>
        <v>131.77001287890582</v>
      </c>
    </row>
    <row r="1659" spans="1:8" x14ac:dyDescent="0.25">
      <c r="A1659" t="s">
        <v>2256</v>
      </c>
      <c r="B1659">
        <v>15.14</v>
      </c>
      <c r="C1659">
        <v>15.73</v>
      </c>
      <c r="D1659">
        <v>15.07</v>
      </c>
      <c r="E1659">
        <v>15.72</v>
      </c>
      <c r="F1659">
        <v>139100108</v>
      </c>
      <c r="G1659">
        <f>AVERAGE($E$1:E3419)</f>
        <v>117.97935049736698</v>
      </c>
      <c r="H1659">
        <f>_xlfn.STDEV.P($E$1:E3419)</f>
        <v>131.76568186218216</v>
      </c>
    </row>
    <row r="1660" spans="1:8" x14ac:dyDescent="0.25">
      <c r="A1660" t="s">
        <v>2257</v>
      </c>
      <c r="B1660">
        <v>15.13</v>
      </c>
      <c r="C1660">
        <v>15.35</v>
      </c>
      <c r="D1660">
        <v>14.82</v>
      </c>
      <c r="E1660">
        <v>15.2</v>
      </c>
      <c r="F1660">
        <v>150415669</v>
      </c>
      <c r="G1660">
        <f>AVERAGE($E$1:E3420)</f>
        <v>117.94539338988018</v>
      </c>
      <c r="H1660">
        <f>_xlfn.STDEV.P($E$1:E3420)</f>
        <v>131.76136767514654</v>
      </c>
    </row>
    <row r="1661" spans="1:8" x14ac:dyDescent="0.25">
      <c r="A1661" t="s">
        <v>2258</v>
      </c>
      <c r="B1661">
        <v>15.57</v>
      </c>
      <c r="C1661">
        <v>15.63</v>
      </c>
      <c r="D1661">
        <v>15.04</v>
      </c>
      <c r="E1661">
        <v>15.25</v>
      </c>
      <c r="F1661">
        <v>336274065</v>
      </c>
      <c r="G1661">
        <f>AVERAGE($E$1:E3421)</f>
        <v>117.91147076023401</v>
      </c>
      <c r="H1661">
        <f>_xlfn.STDEV.P($E$1:E3421)</f>
        <v>131.75703425377955</v>
      </c>
    </row>
    <row r="1662" spans="1:8" x14ac:dyDescent="0.25">
      <c r="A1662" t="s">
        <v>2259</v>
      </c>
      <c r="B1662">
        <v>17.28</v>
      </c>
      <c r="C1662">
        <v>17.739999999999998</v>
      </c>
      <c r="D1662">
        <v>17.21</v>
      </c>
      <c r="E1662">
        <v>17.66</v>
      </c>
      <c r="F1662">
        <v>166092771</v>
      </c>
      <c r="G1662">
        <f>AVERAGE($E$1:E3422)</f>
        <v>117.87758550131549</v>
      </c>
      <c r="H1662">
        <f>_xlfn.STDEV.P($E$1:E3422)</f>
        <v>131.75267906617947</v>
      </c>
    </row>
    <row r="1663" spans="1:8" x14ac:dyDescent="0.25">
      <c r="A1663" t="s">
        <v>2260</v>
      </c>
      <c r="B1663">
        <v>17.11</v>
      </c>
      <c r="C1663">
        <v>17.37</v>
      </c>
      <c r="D1663">
        <v>16.97</v>
      </c>
      <c r="E1663">
        <v>17.34</v>
      </c>
      <c r="F1663">
        <v>75346892</v>
      </c>
      <c r="G1663">
        <f>AVERAGE($E$1:E3423)</f>
        <v>117.84373465809477</v>
      </c>
      <c r="H1663">
        <f>_xlfn.STDEV.P($E$1:E3423)</f>
        <v>131.74830472679506</v>
      </c>
    </row>
    <row r="1664" spans="1:8" x14ac:dyDescent="0.25">
      <c r="A1664" t="s">
        <v>2261</v>
      </c>
      <c r="B1664">
        <v>17.25</v>
      </c>
      <c r="C1664">
        <v>17.48</v>
      </c>
      <c r="D1664">
        <v>16.95</v>
      </c>
      <c r="E1664">
        <v>17.05</v>
      </c>
      <c r="F1664">
        <v>102694170</v>
      </c>
      <c r="G1664">
        <f>AVERAGE($E$1:E3424)</f>
        <v>117.80992696465098</v>
      </c>
      <c r="H1664">
        <f>_xlfn.STDEV.P($E$1:E3424)</f>
        <v>131.74390357755331</v>
      </c>
    </row>
    <row r="1665" spans="1:8" x14ac:dyDescent="0.25">
      <c r="A1665" t="s">
        <v>2262</v>
      </c>
      <c r="B1665">
        <v>17.05</v>
      </c>
      <c r="C1665">
        <v>17.329999999999998</v>
      </c>
      <c r="D1665">
        <v>16.97</v>
      </c>
      <c r="E1665">
        <v>17.21</v>
      </c>
      <c r="F1665">
        <v>105726259</v>
      </c>
      <c r="G1665">
        <f>AVERAGE($E$1:E3425)</f>
        <v>117.77614778037392</v>
      </c>
      <c r="H1665">
        <f>_xlfn.STDEV.P($E$1:E3425)</f>
        <v>131.73948849284199</v>
      </c>
    </row>
    <row r="1666" spans="1:8" x14ac:dyDescent="0.25">
      <c r="A1666" t="s">
        <v>2263</v>
      </c>
      <c r="B1666">
        <v>17</v>
      </c>
      <c r="C1666">
        <v>17.05</v>
      </c>
      <c r="D1666">
        <v>16.79</v>
      </c>
      <c r="E1666">
        <v>16.899999999999999</v>
      </c>
      <c r="F1666">
        <v>71467303</v>
      </c>
      <c r="G1666">
        <f>AVERAGE($E$1:E3426)</f>
        <v>117.74238540145996</v>
      </c>
      <c r="H1666">
        <f>_xlfn.STDEV.P($E$1:E3426)</f>
        <v>131.73506974649132</v>
      </c>
    </row>
    <row r="1667" spans="1:8" x14ac:dyDescent="0.25">
      <c r="A1667" t="s">
        <v>2264</v>
      </c>
      <c r="B1667">
        <v>17.04</v>
      </c>
      <c r="C1667">
        <v>17.22</v>
      </c>
      <c r="D1667">
        <v>16.89</v>
      </c>
      <c r="E1667">
        <v>16.989999999999998</v>
      </c>
      <c r="F1667">
        <v>146471055</v>
      </c>
      <c r="G1667">
        <f>AVERAGE($E$1:E3427)</f>
        <v>117.70866608289559</v>
      </c>
      <c r="H1667">
        <f>_xlfn.STDEV.P($E$1:E3427)</f>
        <v>131.73062430706167</v>
      </c>
    </row>
    <row r="1668" spans="1:8" x14ac:dyDescent="0.25">
      <c r="A1668" t="s">
        <v>2265</v>
      </c>
      <c r="B1668">
        <v>16.62</v>
      </c>
      <c r="C1668">
        <v>16.899999999999999</v>
      </c>
      <c r="D1668">
        <v>16.53</v>
      </c>
      <c r="E1668">
        <v>16.829999999999998</v>
      </c>
      <c r="F1668">
        <v>122234931</v>
      </c>
      <c r="G1668">
        <f>AVERAGE($E$1:E3428)</f>
        <v>117.67501896702665</v>
      </c>
      <c r="H1668">
        <f>_xlfn.STDEV.P($E$1:E3428)</f>
        <v>131.72612668789586</v>
      </c>
    </row>
    <row r="1669" spans="1:8" x14ac:dyDescent="0.25">
      <c r="A1669" t="s">
        <v>2266</v>
      </c>
      <c r="B1669">
        <v>16.53</v>
      </c>
      <c r="C1669">
        <v>16.96</v>
      </c>
      <c r="D1669">
        <v>16.32</v>
      </c>
      <c r="E1669">
        <v>16.899999999999999</v>
      </c>
      <c r="F1669">
        <v>165001504</v>
      </c>
      <c r="G1669">
        <f>AVERAGE($E$1:E3429)</f>
        <v>117.64135647607945</v>
      </c>
      <c r="H1669">
        <f>_xlfn.STDEV.P($E$1:E3429)</f>
        <v>131.72165359405486</v>
      </c>
    </row>
    <row r="1670" spans="1:8" x14ac:dyDescent="0.25">
      <c r="A1670" t="s">
        <v>2267</v>
      </c>
      <c r="B1670">
        <v>15.98</v>
      </c>
      <c r="C1670">
        <v>16.36</v>
      </c>
      <c r="D1670">
        <v>15.98</v>
      </c>
      <c r="E1670">
        <v>16.34</v>
      </c>
      <c r="F1670">
        <v>138007942</v>
      </c>
      <c r="G1670">
        <f>AVERAGE($E$1:E3430)</f>
        <v>117.60768445610975</v>
      </c>
      <c r="H1670">
        <f>_xlfn.STDEV.P($E$1:E3430)</f>
        <v>131.71719990729687</v>
      </c>
    </row>
    <row r="1671" spans="1:8" x14ac:dyDescent="0.25">
      <c r="A1671" t="s">
        <v>2268</v>
      </c>
      <c r="B1671">
        <v>15.88</v>
      </c>
      <c r="C1671">
        <v>16.100000000000001</v>
      </c>
      <c r="D1671">
        <v>15.72</v>
      </c>
      <c r="E1671">
        <v>15.91</v>
      </c>
      <c r="F1671">
        <v>112716566</v>
      </c>
      <c r="G1671">
        <f>AVERAGE($E$1:E3431)</f>
        <v>117.57400874635579</v>
      </c>
      <c r="H1671">
        <f>_xlfn.STDEV.P($E$1:E3431)</f>
        <v>131.71276050732789</v>
      </c>
    </row>
    <row r="1672" spans="1:8" x14ac:dyDescent="0.25">
      <c r="A1672" t="s">
        <v>2269</v>
      </c>
      <c r="B1672">
        <v>15.61</v>
      </c>
      <c r="C1672">
        <v>15.93</v>
      </c>
      <c r="D1672">
        <v>15.54</v>
      </c>
      <c r="E1672">
        <v>15.93</v>
      </c>
      <c r="F1672">
        <v>137186181</v>
      </c>
      <c r="G1672">
        <f>AVERAGE($E$1:E3432)</f>
        <v>117.54034683765676</v>
      </c>
      <c r="H1672">
        <f>_xlfn.STDEV.P($E$1:E3432)</f>
        <v>131.70832005251012</v>
      </c>
    </row>
    <row r="1673" spans="1:8" x14ac:dyDescent="0.25">
      <c r="A1673" t="s">
        <v>2270</v>
      </c>
      <c r="B1673">
        <v>15.26</v>
      </c>
      <c r="C1673">
        <v>15.4</v>
      </c>
      <c r="D1673">
        <v>15.15</v>
      </c>
      <c r="E1673">
        <v>15.34</v>
      </c>
      <c r="F1673">
        <v>92862620</v>
      </c>
      <c r="G1673">
        <f>AVERAGE($E$1:E3433)</f>
        <v>117.50671037296047</v>
      </c>
      <c r="H1673">
        <f>_xlfn.STDEV.P($E$1:E3433)</f>
        <v>131.7038683328866</v>
      </c>
    </row>
    <row r="1674" spans="1:8" x14ac:dyDescent="0.25">
      <c r="A1674" t="s">
        <v>2271</v>
      </c>
      <c r="B1674">
        <v>15.42</v>
      </c>
      <c r="C1674">
        <v>15.48</v>
      </c>
      <c r="D1674">
        <v>15.24</v>
      </c>
      <c r="E1674">
        <v>15.36</v>
      </c>
      <c r="F1674">
        <v>88208221</v>
      </c>
      <c r="G1674">
        <f>AVERAGE($E$1:E3434)</f>
        <v>117.47308476551132</v>
      </c>
      <c r="H1674">
        <f>_xlfn.STDEV.P($E$1:E3434)</f>
        <v>131.69941812944498</v>
      </c>
    </row>
    <row r="1675" spans="1:8" x14ac:dyDescent="0.25">
      <c r="A1675" t="s">
        <v>2272</v>
      </c>
      <c r="B1675">
        <v>15.64</v>
      </c>
      <c r="C1675">
        <v>15.7</v>
      </c>
      <c r="D1675">
        <v>15.39</v>
      </c>
      <c r="E1675">
        <v>15.54</v>
      </c>
      <c r="F1675">
        <v>105986179</v>
      </c>
      <c r="G1675">
        <f>AVERAGE($E$1:E3435)</f>
        <v>117.43948165404785</v>
      </c>
      <c r="H1675">
        <f>_xlfn.STDEV.P($E$1:E3435)</f>
        <v>131.6949592385387</v>
      </c>
    </row>
    <row r="1676" spans="1:8" x14ac:dyDescent="0.25">
      <c r="A1676" t="s">
        <v>2273</v>
      </c>
      <c r="B1676">
        <v>15.96</v>
      </c>
      <c r="C1676">
        <v>16.100000000000001</v>
      </c>
      <c r="D1676">
        <v>15.63</v>
      </c>
      <c r="E1676">
        <v>15.66</v>
      </c>
      <c r="F1676">
        <v>213017454</v>
      </c>
      <c r="G1676">
        <f>AVERAGE($E$1:E3436)</f>
        <v>117.40588646288219</v>
      </c>
      <c r="H1676">
        <f>_xlfn.STDEV.P($E$1:E3436)</f>
        <v>131.69050442556272</v>
      </c>
    </row>
    <row r="1677" spans="1:8" x14ac:dyDescent="0.25">
      <c r="A1677" t="s">
        <v>2274</v>
      </c>
      <c r="B1677">
        <v>15.26</v>
      </c>
      <c r="C1677">
        <v>15.28</v>
      </c>
      <c r="D1677">
        <v>14.81</v>
      </c>
      <c r="E1677">
        <v>14.97</v>
      </c>
      <c r="F1677">
        <v>138885548</v>
      </c>
      <c r="G1677">
        <f>AVERAGE($E$1:E3437)</f>
        <v>117.37230791618171</v>
      </c>
      <c r="H1677">
        <f>_xlfn.STDEV.P($E$1:E3437)</f>
        <v>131.68604604089813</v>
      </c>
    </row>
    <row r="1678" spans="1:8" x14ac:dyDescent="0.25">
      <c r="A1678" t="s">
        <v>2275</v>
      </c>
      <c r="B1678">
        <v>15.35</v>
      </c>
      <c r="C1678">
        <v>15.54</v>
      </c>
      <c r="D1678">
        <v>15.09</v>
      </c>
      <c r="E1678">
        <v>15.14</v>
      </c>
      <c r="F1678">
        <v>123569587</v>
      </c>
      <c r="G1678">
        <f>AVERAGE($E$1:E3438)</f>
        <v>117.33876636601698</v>
      </c>
      <c r="H1678">
        <f>_xlfn.STDEV.P($E$1:E3438)</f>
        <v>131.68156626221551</v>
      </c>
    </row>
    <row r="1679" spans="1:8" x14ac:dyDescent="0.25">
      <c r="A1679" t="s">
        <v>2276</v>
      </c>
      <c r="B1679">
        <v>14.73</v>
      </c>
      <c r="C1679">
        <v>15.01</v>
      </c>
      <c r="D1679">
        <v>14.72</v>
      </c>
      <c r="E1679">
        <v>14.9</v>
      </c>
      <c r="F1679">
        <v>102770851</v>
      </c>
      <c r="G1679">
        <f>AVERAGE($E$1:E3439)</f>
        <v>117.30524432809784</v>
      </c>
      <c r="H1679">
        <f>_xlfn.STDEV.P($E$1:E3439)</f>
        <v>131.67708040085313</v>
      </c>
    </row>
    <row r="1680" spans="1:8" x14ac:dyDescent="0.25">
      <c r="A1680" t="s">
        <v>2277</v>
      </c>
      <c r="B1680">
        <v>14.63</v>
      </c>
      <c r="C1680">
        <v>14.86</v>
      </c>
      <c r="D1680">
        <v>14.49</v>
      </c>
      <c r="E1680">
        <v>14.86</v>
      </c>
      <c r="F1680">
        <v>95095748</v>
      </c>
      <c r="G1680">
        <f>AVERAGE($E$1:E3440)</f>
        <v>117.27175341669101</v>
      </c>
      <c r="H1680">
        <f>_xlfn.STDEV.P($E$1:E3440)</f>
        <v>131.67257829600285</v>
      </c>
    </row>
    <row r="1681" spans="1:8" x14ac:dyDescent="0.25">
      <c r="A1681" t="s">
        <v>2278</v>
      </c>
      <c r="B1681">
        <v>14.69</v>
      </c>
      <c r="C1681">
        <v>15.15</v>
      </c>
      <c r="D1681">
        <v>14.54</v>
      </c>
      <c r="E1681">
        <v>14.62</v>
      </c>
      <c r="F1681">
        <v>127608266</v>
      </c>
      <c r="G1681">
        <f>AVERAGE($E$1:E3441)</f>
        <v>117.23827616279081</v>
      </c>
      <c r="H1681">
        <f>_xlfn.STDEV.P($E$1:E3441)</f>
        <v>131.66807522675364</v>
      </c>
    </row>
    <row r="1682" spans="1:8" x14ac:dyDescent="0.25">
      <c r="A1682" t="s">
        <v>2279</v>
      </c>
      <c r="B1682">
        <v>14.96</v>
      </c>
      <c r="C1682">
        <v>15.02</v>
      </c>
      <c r="D1682">
        <v>14.63</v>
      </c>
      <c r="E1682">
        <v>14.65</v>
      </c>
      <c r="F1682">
        <v>92731145</v>
      </c>
      <c r="G1682">
        <f>AVERAGE($E$1:E3442)</f>
        <v>117.20484742807335</v>
      </c>
      <c r="H1682">
        <f>_xlfn.STDEV.P($E$1:E3442)</f>
        <v>131.66354072313564</v>
      </c>
    </row>
    <row r="1683" spans="1:8" x14ac:dyDescent="0.25">
      <c r="A1683" t="s">
        <v>2280</v>
      </c>
      <c r="B1683">
        <v>14.88</v>
      </c>
      <c r="C1683">
        <v>15.06</v>
      </c>
      <c r="D1683">
        <v>14.73</v>
      </c>
      <c r="E1683">
        <v>14.91</v>
      </c>
      <c r="F1683">
        <v>86261654</v>
      </c>
      <c r="G1683">
        <f>AVERAGE($E$1:E3443)</f>
        <v>117.17144973852423</v>
      </c>
      <c r="H1683">
        <f>_xlfn.STDEV.P($E$1:E3443)</f>
        <v>131.65899007245568</v>
      </c>
    </row>
    <row r="1684" spans="1:8" x14ac:dyDescent="0.25">
      <c r="A1684" t="s">
        <v>2281</v>
      </c>
      <c r="B1684">
        <v>14.41</v>
      </c>
      <c r="C1684">
        <v>14.81</v>
      </c>
      <c r="D1684">
        <v>14.37</v>
      </c>
      <c r="E1684">
        <v>14.79</v>
      </c>
      <c r="F1684">
        <v>123031296</v>
      </c>
      <c r="G1684">
        <f>AVERAGE($E$1:E3444)</f>
        <v>117.1380424048796</v>
      </c>
      <c r="H1684">
        <f>_xlfn.STDEV.P($E$1:E3444)</f>
        <v>131.65445879981539</v>
      </c>
    </row>
    <row r="1685" spans="1:8" x14ac:dyDescent="0.25">
      <c r="A1685" t="s">
        <v>2282</v>
      </c>
      <c r="B1685">
        <v>14.87</v>
      </c>
      <c r="C1685">
        <v>15.13</v>
      </c>
      <c r="D1685">
        <v>14.42</v>
      </c>
      <c r="E1685">
        <v>14.64</v>
      </c>
      <c r="F1685">
        <v>177952083</v>
      </c>
      <c r="G1685">
        <f>AVERAGE($E$1:E3445)</f>
        <v>117.10468350754948</v>
      </c>
      <c r="H1685">
        <f>_xlfn.STDEV.P($E$1:E3445)</f>
        <v>131.64989618996273</v>
      </c>
    </row>
    <row r="1686" spans="1:8" x14ac:dyDescent="0.25">
      <c r="A1686" t="s">
        <v>2283</v>
      </c>
      <c r="B1686">
        <v>15.01</v>
      </c>
      <c r="C1686">
        <v>15.18</v>
      </c>
      <c r="D1686">
        <v>14.74</v>
      </c>
      <c r="E1686">
        <v>15.1</v>
      </c>
      <c r="F1686">
        <v>98627111</v>
      </c>
      <c r="G1686">
        <f>AVERAGE($E$1:E3446)</f>
        <v>117.07131204644425</v>
      </c>
      <c r="H1686">
        <f>_xlfn.STDEV.P($E$1:E3446)</f>
        <v>131.64535548820871</v>
      </c>
    </row>
    <row r="1687" spans="1:8" x14ac:dyDescent="0.25">
      <c r="A1687" t="s">
        <v>2284</v>
      </c>
      <c r="B1687">
        <v>15.25</v>
      </c>
      <c r="C1687">
        <v>15.65</v>
      </c>
      <c r="D1687">
        <v>14.84</v>
      </c>
      <c r="E1687">
        <v>14.98</v>
      </c>
      <c r="F1687">
        <v>190737016</v>
      </c>
      <c r="G1687">
        <f>AVERAGE($E$1:E3447)</f>
        <v>117.03795414973895</v>
      </c>
      <c r="H1687">
        <f>_xlfn.STDEV.P($E$1:E3447)</f>
        <v>131.64081387898798</v>
      </c>
    </row>
    <row r="1688" spans="1:8" x14ac:dyDescent="0.25">
      <c r="A1688" t="s">
        <v>2285</v>
      </c>
      <c r="B1688">
        <v>14.37</v>
      </c>
      <c r="C1688">
        <v>15.13</v>
      </c>
      <c r="D1688">
        <v>14.28</v>
      </c>
      <c r="E1688">
        <v>15</v>
      </c>
      <c r="F1688">
        <v>184752220</v>
      </c>
      <c r="G1688">
        <f>AVERAGE($E$1:E3448)</f>
        <v>117.00457789382084</v>
      </c>
      <c r="H1688">
        <f>_xlfn.STDEV.P($E$1:E3448)</f>
        <v>131.63629923566322</v>
      </c>
    </row>
    <row r="1689" spans="1:8" x14ac:dyDescent="0.25">
      <c r="A1689" t="s">
        <v>2286</v>
      </c>
      <c r="B1689">
        <v>14.08</v>
      </c>
      <c r="C1689">
        <v>14.44</v>
      </c>
      <c r="D1689">
        <v>14.03</v>
      </c>
      <c r="E1689">
        <v>14.33</v>
      </c>
      <c r="F1689">
        <v>111501145</v>
      </c>
      <c r="G1689">
        <f>AVERAGE($E$1:E3449)</f>
        <v>116.97121229698389</v>
      </c>
      <c r="H1689">
        <f>_xlfn.STDEV.P($E$1:E3449)</f>
        <v>131.63178620199486</v>
      </c>
    </row>
    <row r="1690" spans="1:8" x14ac:dyDescent="0.25">
      <c r="A1690" t="s">
        <v>2287</v>
      </c>
      <c r="B1690">
        <v>14.03</v>
      </c>
      <c r="C1690">
        <v>14.33</v>
      </c>
      <c r="D1690">
        <v>13.83</v>
      </c>
      <c r="E1690">
        <v>14.26</v>
      </c>
      <c r="F1690">
        <v>122524011</v>
      </c>
      <c r="G1690">
        <f>AVERAGE($E$1:E3450)</f>
        <v>116.93787184691227</v>
      </c>
      <c r="H1690">
        <f>_xlfn.STDEV.P($E$1:E3450)</f>
        <v>131.62726211553755</v>
      </c>
    </row>
    <row r="1691" spans="1:8" x14ac:dyDescent="0.25">
      <c r="A1691" t="s">
        <v>2288</v>
      </c>
      <c r="B1691">
        <v>14.86</v>
      </c>
      <c r="C1691">
        <v>14.89</v>
      </c>
      <c r="D1691">
        <v>13.93</v>
      </c>
      <c r="E1691">
        <v>13.95</v>
      </c>
      <c r="F1691">
        <v>227963334</v>
      </c>
      <c r="G1691">
        <f>AVERAGE($E$1:E3451)</f>
        <v>116.9045507246378</v>
      </c>
      <c r="H1691">
        <f>_xlfn.STDEV.P($E$1:E3451)</f>
        <v>131.6227320584762</v>
      </c>
    </row>
    <row r="1692" spans="1:8" x14ac:dyDescent="0.25">
      <c r="A1692" t="s">
        <v>2289</v>
      </c>
      <c r="B1692">
        <v>14.61</v>
      </c>
      <c r="C1692">
        <v>14.73</v>
      </c>
      <c r="D1692">
        <v>14.23</v>
      </c>
      <c r="E1692">
        <v>14.47</v>
      </c>
      <c r="F1692">
        <v>174803265</v>
      </c>
      <c r="G1692">
        <f>AVERAGE($E$1:E3452)</f>
        <v>116.87123732251534</v>
      </c>
      <c r="H1692">
        <f>_xlfn.STDEV.P($E$1:E3452)</f>
        <v>131.6182061621424</v>
      </c>
    </row>
    <row r="1693" spans="1:8" x14ac:dyDescent="0.25">
      <c r="A1693" t="s">
        <v>2290</v>
      </c>
      <c r="B1693">
        <v>14.02</v>
      </c>
      <c r="C1693">
        <v>14.46</v>
      </c>
      <c r="D1693">
        <v>13.93</v>
      </c>
      <c r="E1693">
        <v>14.19</v>
      </c>
      <c r="F1693">
        <v>158775763</v>
      </c>
      <c r="G1693">
        <f>AVERAGE($E$1:E3453)</f>
        <v>116.83796349942075</v>
      </c>
      <c r="H1693">
        <f>_xlfn.STDEV.P($E$1:E3453)</f>
        <v>131.61365661043098</v>
      </c>
    </row>
    <row r="1694" spans="1:8" x14ac:dyDescent="0.25">
      <c r="A1694" t="s">
        <v>2291</v>
      </c>
      <c r="B1694">
        <v>13.67</v>
      </c>
      <c r="C1694">
        <v>14.06</v>
      </c>
      <c r="D1694">
        <v>13.57</v>
      </c>
      <c r="E1694">
        <v>13.63</v>
      </c>
      <c r="F1694">
        <v>240053152</v>
      </c>
      <c r="G1694">
        <f>AVERAGE($E$1:E3454)</f>
        <v>116.80468578048087</v>
      </c>
      <c r="H1694">
        <f>_xlfn.STDEV.P($E$1:E3454)</f>
        <v>131.60912134694831</v>
      </c>
    </row>
    <row r="1695" spans="1:8" x14ac:dyDescent="0.25">
      <c r="A1695" t="s">
        <v>2292</v>
      </c>
      <c r="B1695">
        <v>13.63</v>
      </c>
      <c r="C1695">
        <v>14.07</v>
      </c>
      <c r="D1695">
        <v>13.45</v>
      </c>
      <c r="E1695">
        <v>13.73</v>
      </c>
      <c r="F1695">
        <v>303632622</v>
      </c>
      <c r="G1695">
        <f>AVERAGE($E$1:E3455)</f>
        <v>116.77143312101923</v>
      </c>
      <c r="H1695">
        <f>_xlfn.STDEV.P($E$1:E3455)</f>
        <v>131.6045750936639</v>
      </c>
    </row>
    <row r="1696" spans="1:8" x14ac:dyDescent="0.25">
      <c r="A1696" t="s">
        <v>2293</v>
      </c>
      <c r="B1696">
        <v>13.25</v>
      </c>
      <c r="C1696">
        <v>13.42</v>
      </c>
      <c r="D1696">
        <v>12.79</v>
      </c>
      <c r="E1696">
        <v>13.11</v>
      </c>
      <c r="F1696">
        <v>202661623</v>
      </c>
      <c r="G1696">
        <f>AVERAGE($E$1:E3456)</f>
        <v>116.73817366136046</v>
      </c>
      <c r="H1696">
        <f>_xlfn.STDEV.P($E$1:E3456)</f>
        <v>131.60004565051429</v>
      </c>
    </row>
    <row r="1697" spans="1:8" x14ac:dyDescent="0.25">
      <c r="A1697" t="s">
        <v>2294</v>
      </c>
      <c r="B1697">
        <v>12.07</v>
      </c>
      <c r="C1697">
        <v>12.93</v>
      </c>
      <c r="D1697">
        <v>11.97</v>
      </c>
      <c r="E1697">
        <v>12.91</v>
      </c>
      <c r="F1697">
        <v>207113013</v>
      </c>
      <c r="G1697">
        <f>AVERAGE($E$1:E3457)</f>
        <v>116.70493344907419</v>
      </c>
      <c r="H1697">
        <f>_xlfn.STDEV.P($E$1:E3457)</f>
        <v>131.59551027410194</v>
      </c>
    </row>
    <row r="1698" spans="1:8" x14ac:dyDescent="0.25">
      <c r="A1698" t="s">
        <v>2295</v>
      </c>
      <c r="B1698">
        <v>12.37</v>
      </c>
      <c r="C1698">
        <v>12.45</v>
      </c>
      <c r="D1698">
        <v>11.8</v>
      </c>
      <c r="E1698">
        <v>11.93</v>
      </c>
      <c r="F1698">
        <v>195966336</v>
      </c>
      <c r="G1698">
        <f>AVERAGE($E$1:E3458)</f>
        <v>116.67171825282048</v>
      </c>
      <c r="H1698">
        <f>_xlfn.STDEV.P($E$1:E3458)</f>
        <v>131.59096392888574</v>
      </c>
    </row>
    <row r="1699" spans="1:8" x14ac:dyDescent="0.25">
      <c r="A1699" t="s">
        <v>2296</v>
      </c>
      <c r="B1699">
        <v>12.34</v>
      </c>
      <c r="C1699">
        <v>12.66</v>
      </c>
      <c r="D1699">
        <v>12.27</v>
      </c>
      <c r="E1699">
        <v>12.34</v>
      </c>
      <c r="F1699">
        <v>156101080</v>
      </c>
      <c r="G1699">
        <f>AVERAGE($E$1:E3459)</f>
        <v>116.63854829381157</v>
      </c>
      <c r="H1699">
        <f>_xlfn.STDEV.P($E$1:E3459)</f>
        <v>131.58638898994317</v>
      </c>
    </row>
    <row r="1700" spans="1:8" x14ac:dyDescent="0.25">
      <c r="A1700" t="s">
        <v>2297</v>
      </c>
      <c r="B1700">
        <v>12.58</v>
      </c>
      <c r="C1700">
        <v>12.82</v>
      </c>
      <c r="D1700">
        <v>12.47</v>
      </c>
      <c r="E1700">
        <v>12.55</v>
      </c>
      <c r="F1700">
        <v>118897277</v>
      </c>
      <c r="G1700">
        <f>AVERAGE($E$1:E3460)</f>
        <v>116.60541485978618</v>
      </c>
      <c r="H1700">
        <f>_xlfn.STDEV.P($E$1:E3460)</f>
        <v>131.58179307476914</v>
      </c>
    </row>
    <row r="1701" spans="1:8" x14ac:dyDescent="0.25">
      <c r="A1701" t="s">
        <v>2298</v>
      </c>
      <c r="B1701">
        <v>12.47</v>
      </c>
      <c r="C1701">
        <v>12.83</v>
      </c>
      <c r="D1701">
        <v>12.34</v>
      </c>
      <c r="E1701">
        <v>12.66</v>
      </c>
      <c r="F1701">
        <v>179529799</v>
      </c>
      <c r="G1701">
        <f>AVERAGE($E$1:E3461)</f>
        <v>116.57232369942209</v>
      </c>
      <c r="H1701">
        <f>_xlfn.STDEV.P($E$1:E3461)</f>
        <v>131.5771711985484</v>
      </c>
    </row>
    <row r="1702" spans="1:8" x14ac:dyDescent="0.25">
      <c r="A1702" t="s">
        <v>2299</v>
      </c>
      <c r="B1702">
        <v>12.75</v>
      </c>
      <c r="C1702">
        <v>13</v>
      </c>
      <c r="D1702">
        <v>12.52</v>
      </c>
      <c r="E1702">
        <v>12.58</v>
      </c>
      <c r="F1702">
        <v>154693644</v>
      </c>
      <c r="G1702">
        <f>AVERAGE($E$1:E3462)</f>
        <v>116.53921698930957</v>
      </c>
      <c r="H1702">
        <f>_xlfn.STDEV.P($E$1:E3462)</f>
        <v>131.57257368581753</v>
      </c>
    </row>
    <row r="1703" spans="1:8" x14ac:dyDescent="0.25">
      <c r="A1703" t="s">
        <v>2300</v>
      </c>
      <c r="B1703">
        <v>13.32</v>
      </c>
      <c r="C1703">
        <v>13.33</v>
      </c>
      <c r="D1703">
        <v>12.58</v>
      </c>
      <c r="E1703">
        <v>12.71</v>
      </c>
      <c r="F1703">
        <v>212048738</v>
      </c>
      <c r="G1703">
        <f>AVERAGE($E$1:E3463)</f>
        <v>116.50613807047961</v>
      </c>
      <c r="H1703">
        <f>_xlfn.STDEV.P($E$1:E3463)</f>
        <v>131.56796280363548</v>
      </c>
    </row>
    <row r="1704" spans="1:8" x14ac:dyDescent="0.25">
      <c r="A1704" t="s">
        <v>2301</v>
      </c>
      <c r="B1704">
        <v>12.96</v>
      </c>
      <c r="C1704">
        <v>13.3</v>
      </c>
      <c r="D1704">
        <v>12.41</v>
      </c>
      <c r="E1704">
        <v>13.03</v>
      </c>
      <c r="F1704">
        <v>398207494</v>
      </c>
      <c r="G1704">
        <f>AVERAGE($E$1:E3464)</f>
        <v>116.4730926941959</v>
      </c>
      <c r="H1704">
        <f>_xlfn.STDEV.P($E$1:E3464)</f>
        <v>131.56333355527315</v>
      </c>
    </row>
    <row r="1705" spans="1:8" x14ac:dyDescent="0.25">
      <c r="A1705" t="s">
        <v>2302</v>
      </c>
      <c r="B1705">
        <v>13.27</v>
      </c>
      <c r="C1705">
        <v>13.6</v>
      </c>
      <c r="D1705">
        <v>12.79</v>
      </c>
      <c r="E1705">
        <v>12.85</v>
      </c>
      <c r="F1705">
        <v>280278123</v>
      </c>
      <c r="G1705">
        <f>AVERAGE($E$1:E3465)</f>
        <v>116.4400606235567</v>
      </c>
      <c r="H1705">
        <f>_xlfn.STDEV.P($E$1:E3465)</f>
        <v>131.55870354342824</v>
      </c>
    </row>
    <row r="1706" spans="1:8" x14ac:dyDescent="0.25">
      <c r="A1706" t="s">
        <v>2303</v>
      </c>
      <c r="B1706">
        <v>13.18</v>
      </c>
      <c r="C1706">
        <v>13.83</v>
      </c>
      <c r="D1706">
        <v>13.07</v>
      </c>
      <c r="E1706">
        <v>13.67</v>
      </c>
      <c r="F1706">
        <v>270058747</v>
      </c>
      <c r="G1706">
        <f>AVERAGE($E$1:E3466)</f>
        <v>116.40701010101021</v>
      </c>
      <c r="H1706">
        <f>_xlfn.STDEV.P($E$1:E3466)</f>
        <v>131.55410038646494</v>
      </c>
    </row>
    <row r="1707" spans="1:8" x14ac:dyDescent="0.25">
      <c r="A1707" t="s">
        <v>2304</v>
      </c>
      <c r="B1707">
        <v>13.52</v>
      </c>
      <c r="C1707">
        <v>13.73</v>
      </c>
      <c r="D1707">
        <v>13.02</v>
      </c>
      <c r="E1707">
        <v>13.69</v>
      </c>
      <c r="F1707">
        <v>307893301</v>
      </c>
      <c r="G1707">
        <f>AVERAGE($E$1:E3467)</f>
        <v>116.37395556837865</v>
      </c>
      <c r="H1707">
        <f>_xlfn.STDEV.P($E$1:E3467)</f>
        <v>131.54951151715056</v>
      </c>
    </row>
    <row r="1708" spans="1:8" x14ac:dyDescent="0.25">
      <c r="A1708" t="s">
        <v>2305</v>
      </c>
      <c r="B1708">
        <v>14.8</v>
      </c>
      <c r="C1708">
        <v>14.82</v>
      </c>
      <c r="D1708">
        <v>13.93</v>
      </c>
      <c r="E1708">
        <v>14.07</v>
      </c>
      <c r="F1708">
        <v>266800324</v>
      </c>
      <c r="G1708">
        <f>AVERAGE($E$1:E3468)</f>
        <v>116.34093740986457</v>
      </c>
      <c r="H1708">
        <f>_xlfn.STDEV.P($E$1:E3468)</f>
        <v>131.54490177654833</v>
      </c>
    </row>
    <row r="1709" spans="1:8" x14ac:dyDescent="0.25">
      <c r="A1709" t="s">
        <v>2306</v>
      </c>
      <c r="B1709">
        <v>15.3</v>
      </c>
      <c r="C1709">
        <v>15.4</v>
      </c>
      <c r="D1709">
        <v>15.1</v>
      </c>
      <c r="E1709">
        <v>15.22</v>
      </c>
      <c r="F1709">
        <v>112249195</v>
      </c>
      <c r="G1709">
        <f>AVERAGE($E$1:E3469)</f>
        <v>116.3079527104961</v>
      </c>
      <c r="H1709">
        <f>_xlfn.STDEV.P($E$1:E3469)</f>
        <v>131.5402737152119</v>
      </c>
    </row>
    <row r="1710" spans="1:8" x14ac:dyDescent="0.25">
      <c r="A1710" t="s">
        <v>2307</v>
      </c>
      <c r="B1710">
        <v>15.29</v>
      </c>
      <c r="C1710">
        <v>15.5</v>
      </c>
      <c r="D1710">
        <v>15.02</v>
      </c>
      <c r="E1710">
        <v>15.46</v>
      </c>
      <c r="F1710">
        <v>109439752</v>
      </c>
      <c r="G1710">
        <f>AVERAGE($E$1:E3470)</f>
        <v>116.2749899106372</v>
      </c>
      <c r="H1710">
        <f>_xlfn.STDEV.P($E$1:E3470)</f>
        <v>131.53563738973591</v>
      </c>
    </row>
    <row r="1711" spans="1:8" x14ac:dyDescent="0.25">
      <c r="A1711" t="s">
        <v>2308</v>
      </c>
      <c r="B1711">
        <v>15.29</v>
      </c>
      <c r="C1711">
        <v>15.63</v>
      </c>
      <c r="D1711">
        <v>15.2</v>
      </c>
      <c r="E1711">
        <v>15.49</v>
      </c>
      <c r="F1711">
        <v>108786307</v>
      </c>
      <c r="G1711">
        <f>AVERAGE($E$1:E3471)</f>
        <v>116.24205763688774</v>
      </c>
      <c r="H1711">
        <f>_xlfn.STDEV.P($E$1:E3471)</f>
        <v>131.53098530566126</v>
      </c>
    </row>
    <row r="1712" spans="1:8" x14ac:dyDescent="0.25">
      <c r="A1712" t="s">
        <v>2309</v>
      </c>
      <c r="B1712">
        <v>15.47</v>
      </c>
      <c r="C1712">
        <v>15.5</v>
      </c>
      <c r="D1712">
        <v>14.97</v>
      </c>
      <c r="E1712">
        <v>15.13</v>
      </c>
      <c r="F1712">
        <v>162522182</v>
      </c>
      <c r="G1712">
        <f>AVERAGE($E$1:E3472)</f>
        <v>116.20918755401915</v>
      </c>
      <c r="H1712">
        <f>_xlfn.STDEV.P($E$1:E3472)</f>
        <v>131.52628999836674</v>
      </c>
    </row>
    <row r="1713" spans="1:8" x14ac:dyDescent="0.25">
      <c r="A1713" t="s">
        <v>2310</v>
      </c>
      <c r="B1713">
        <v>15.98</v>
      </c>
      <c r="C1713">
        <v>16.13</v>
      </c>
      <c r="D1713">
        <v>15.73</v>
      </c>
      <c r="E1713">
        <v>15.97</v>
      </c>
      <c r="F1713">
        <v>105125148</v>
      </c>
      <c r="G1713">
        <f>AVERAGE($E$1:E3473)</f>
        <v>116.17635080645175</v>
      </c>
      <c r="H1713">
        <f>_xlfn.STDEV.P($E$1:E3473)</f>
        <v>131.52157653787171</v>
      </c>
    </row>
    <row r="1714" spans="1:8" x14ac:dyDescent="0.25">
      <c r="A1714" t="s">
        <v>2311</v>
      </c>
      <c r="B1714">
        <v>16.13</v>
      </c>
      <c r="C1714">
        <v>16.25</v>
      </c>
      <c r="D1714">
        <v>15.8</v>
      </c>
      <c r="E1714">
        <v>16.13</v>
      </c>
      <c r="F1714">
        <v>100670818</v>
      </c>
      <c r="G1714">
        <f>AVERAGE($E$1:E3474)</f>
        <v>116.14347538151469</v>
      </c>
      <c r="H1714">
        <f>_xlfn.STDEV.P($E$1:E3474)</f>
        <v>131.51690736749657</v>
      </c>
    </row>
    <row r="1715" spans="1:8" x14ac:dyDescent="0.25">
      <c r="A1715" t="s">
        <v>2312</v>
      </c>
      <c r="B1715">
        <v>16.46</v>
      </c>
      <c r="C1715">
        <v>16.71</v>
      </c>
      <c r="D1715">
        <v>16.28</v>
      </c>
      <c r="E1715">
        <v>16.32</v>
      </c>
      <c r="F1715">
        <v>92646710</v>
      </c>
      <c r="G1715">
        <f>AVERAGE($E$1:E3475)</f>
        <v>116.11062176165818</v>
      </c>
      <c r="H1715">
        <f>_xlfn.STDEV.P($E$1:E3475)</f>
        <v>131.51223001092333</v>
      </c>
    </row>
    <row r="1716" spans="1:8" x14ac:dyDescent="0.25">
      <c r="A1716" t="s">
        <v>2313</v>
      </c>
      <c r="B1716">
        <v>17.12</v>
      </c>
      <c r="C1716">
        <v>17.149999999999999</v>
      </c>
      <c r="D1716">
        <v>16.34</v>
      </c>
      <c r="E1716">
        <v>16.47</v>
      </c>
      <c r="F1716">
        <v>151971291</v>
      </c>
      <c r="G1716">
        <f>AVERAGE($E$1:E3476)</f>
        <v>116.07783021582748</v>
      </c>
      <c r="H1716">
        <f>_xlfn.STDEV.P($E$1:E3476)</f>
        <v>131.50750956311811</v>
      </c>
    </row>
    <row r="1717" spans="1:8" x14ac:dyDescent="0.25">
      <c r="A1717" t="s">
        <v>2314</v>
      </c>
      <c r="B1717">
        <v>16.670000000000002</v>
      </c>
      <c r="C1717">
        <v>17.22</v>
      </c>
      <c r="D1717">
        <v>16.57</v>
      </c>
      <c r="E1717">
        <v>17.02</v>
      </c>
      <c r="F1717">
        <v>162509267</v>
      </c>
      <c r="G1717">
        <f>AVERAGE($E$1:E3477)</f>
        <v>116.04504602991959</v>
      </c>
      <c r="H1717">
        <f>_xlfn.STDEV.P($E$1:E3477)</f>
        <v>131.50279345973519</v>
      </c>
    </row>
    <row r="1718" spans="1:8" x14ac:dyDescent="0.25">
      <c r="A1718" t="s">
        <v>2315</v>
      </c>
      <c r="B1718">
        <v>16.260000000000002</v>
      </c>
      <c r="C1718">
        <v>17.11</v>
      </c>
      <c r="D1718">
        <v>16.23</v>
      </c>
      <c r="E1718">
        <v>17</v>
      </c>
      <c r="F1718">
        <v>355601885</v>
      </c>
      <c r="G1718">
        <f>AVERAGE($E$1:E3478)</f>
        <v>116.01229220592478</v>
      </c>
      <c r="H1718">
        <f>_xlfn.STDEV.P($E$1:E3478)</f>
        <v>131.49806177145567</v>
      </c>
    </row>
    <row r="1719" spans="1:8" x14ac:dyDescent="0.25">
      <c r="A1719" t="s">
        <v>2316</v>
      </c>
      <c r="B1719">
        <v>16.37</v>
      </c>
      <c r="C1719">
        <v>16.48</v>
      </c>
      <c r="D1719">
        <v>15.85</v>
      </c>
      <c r="E1719">
        <v>16.27</v>
      </c>
      <c r="F1719">
        <v>272390350</v>
      </c>
      <c r="G1719">
        <f>AVERAGE($E$1:E3479)</f>
        <v>115.9795859689478</v>
      </c>
      <c r="H1719">
        <f>_xlfn.STDEV.P($E$1:E3479)</f>
        <v>131.49329960562366</v>
      </c>
    </row>
    <row r="1720" spans="1:8" x14ac:dyDescent="0.25">
      <c r="A1720" t="s">
        <v>2317</v>
      </c>
      <c r="B1720">
        <v>15.92</v>
      </c>
      <c r="C1720">
        <v>16</v>
      </c>
      <c r="D1720">
        <v>15.43</v>
      </c>
      <c r="E1720">
        <v>15.6</v>
      </c>
      <c r="F1720">
        <v>160565385</v>
      </c>
      <c r="G1720">
        <f>AVERAGE($E$1:E3480)</f>
        <v>115.94689565967245</v>
      </c>
      <c r="H1720">
        <f>_xlfn.STDEV.P($E$1:E3480)</f>
        <v>131.48853436219846</v>
      </c>
    </row>
    <row r="1721" spans="1:8" x14ac:dyDescent="0.25">
      <c r="A1721" t="s">
        <v>2318</v>
      </c>
      <c r="B1721">
        <v>16.14</v>
      </c>
      <c r="C1721">
        <v>16.28</v>
      </c>
      <c r="D1721">
        <v>15.8</v>
      </c>
      <c r="E1721">
        <v>15.91</v>
      </c>
      <c r="F1721">
        <v>141969551</v>
      </c>
      <c r="G1721">
        <f>AVERAGE($E$1:E3481)</f>
        <v>115.9142126436783</v>
      </c>
      <c r="H1721">
        <f>_xlfn.STDEV.P($E$1:E3481)</f>
        <v>131.48377350242754</v>
      </c>
    </row>
    <row r="1722" spans="1:8" x14ac:dyDescent="0.25">
      <c r="A1722" t="s">
        <v>2319</v>
      </c>
      <c r="B1722">
        <v>15.72</v>
      </c>
      <c r="C1722">
        <v>16.27</v>
      </c>
      <c r="D1722">
        <v>15.48</v>
      </c>
      <c r="E1722">
        <v>16.100000000000001</v>
      </c>
      <c r="F1722">
        <v>250717457</v>
      </c>
      <c r="G1722">
        <f>AVERAGE($E$1:E3482)</f>
        <v>115.88155127836842</v>
      </c>
      <c r="H1722">
        <f>_xlfn.STDEV.P($E$1:E3482)</f>
        <v>131.47900460487372</v>
      </c>
    </row>
    <row r="1723" spans="1:8" x14ac:dyDescent="0.25">
      <c r="A1723" t="s">
        <v>2320</v>
      </c>
      <c r="B1723">
        <v>16.43</v>
      </c>
      <c r="C1723">
        <v>16.45</v>
      </c>
      <c r="D1723">
        <v>15.41</v>
      </c>
      <c r="E1723">
        <v>15.68</v>
      </c>
      <c r="F1723">
        <v>335411039</v>
      </c>
      <c r="G1723">
        <f>AVERAGE($E$1:E3483)</f>
        <v>115.84891154508915</v>
      </c>
      <c r="H1723">
        <f>_xlfn.STDEV.P($E$1:E3483)</f>
        <v>131.4742276847887</v>
      </c>
    </row>
    <row r="1724" spans="1:8" x14ac:dyDescent="0.25">
      <c r="A1724" t="s">
        <v>2321</v>
      </c>
      <c r="B1724">
        <v>17</v>
      </c>
      <c r="C1724">
        <v>17.27</v>
      </c>
      <c r="D1724">
        <v>16.399999999999999</v>
      </c>
      <c r="E1724">
        <v>16.510000000000002</v>
      </c>
      <c r="F1724">
        <v>327741202</v>
      </c>
      <c r="G1724">
        <f>AVERAGE($E$1:E3484)</f>
        <v>115.81627906976757</v>
      </c>
      <c r="H1724">
        <f>_xlfn.STDEV.P($E$1:E3484)</f>
        <v>131.46945516177217</v>
      </c>
    </row>
    <row r="1725" spans="1:8" x14ac:dyDescent="0.25">
      <c r="A1725" t="s">
        <v>2322</v>
      </c>
      <c r="B1725">
        <v>17.59</v>
      </c>
      <c r="C1725">
        <v>17.690000000000001</v>
      </c>
      <c r="D1725">
        <v>17.2</v>
      </c>
      <c r="E1725">
        <v>17.239999999999998</v>
      </c>
      <c r="F1725">
        <v>160911900</v>
      </c>
      <c r="G1725">
        <f>AVERAGE($E$1:E3485)</f>
        <v>115.78364523536177</v>
      </c>
      <c r="H1725">
        <f>_xlfn.STDEV.P($E$1:E3485)</f>
        <v>131.46469447814678</v>
      </c>
    </row>
    <row r="1726" spans="1:8" x14ac:dyDescent="0.25">
      <c r="A1726" t="s">
        <v>2323</v>
      </c>
      <c r="B1726">
        <v>17.34</v>
      </c>
      <c r="C1726">
        <v>17.71</v>
      </c>
      <c r="D1726">
        <v>17.05</v>
      </c>
      <c r="E1726">
        <v>17.59</v>
      </c>
      <c r="F1726">
        <v>164158069</v>
      </c>
      <c r="G1726">
        <f>AVERAGE($E$1:E3486)</f>
        <v>115.75103299856541</v>
      </c>
      <c r="H1726">
        <f>_xlfn.STDEV.P($E$1:E3486)</f>
        <v>131.45992578008952</v>
      </c>
    </row>
    <row r="1727" spans="1:8" x14ac:dyDescent="0.25">
      <c r="A1727" t="s">
        <v>2324</v>
      </c>
      <c r="B1727">
        <v>17.93</v>
      </c>
      <c r="C1727">
        <v>17.98</v>
      </c>
      <c r="D1727">
        <v>17.5</v>
      </c>
      <c r="E1727">
        <v>17.52</v>
      </c>
      <c r="F1727">
        <v>182207272</v>
      </c>
      <c r="G1727">
        <f>AVERAGE($E$1:E3487)</f>
        <v>115.71846242111316</v>
      </c>
      <c r="H1727">
        <f>_xlfn.STDEV.P($E$1:E3487)</f>
        <v>131.45513173855682</v>
      </c>
    </row>
    <row r="1728" spans="1:8" x14ac:dyDescent="0.25">
      <c r="A1728" t="s">
        <v>2325</v>
      </c>
      <c r="B1728">
        <v>18.079999999999998</v>
      </c>
      <c r="C1728">
        <v>18.32</v>
      </c>
      <c r="D1728">
        <v>17.98</v>
      </c>
      <c r="E1728">
        <v>18.22</v>
      </c>
      <c r="F1728">
        <v>88144966</v>
      </c>
      <c r="G1728">
        <f>AVERAGE($E$1:E3488)</f>
        <v>115.68591052480656</v>
      </c>
      <c r="H1728">
        <f>_xlfn.STDEV.P($E$1:E3488)</f>
        <v>131.45033220864988</v>
      </c>
    </row>
    <row r="1729" spans="1:8" x14ac:dyDescent="0.25">
      <c r="A1729" t="s">
        <v>2326</v>
      </c>
      <c r="B1729">
        <v>18.32</v>
      </c>
      <c r="C1729">
        <v>18.32</v>
      </c>
      <c r="D1729">
        <v>17.899999999999999</v>
      </c>
      <c r="E1729">
        <v>18.079999999999998</v>
      </c>
      <c r="F1729">
        <v>76897084</v>
      </c>
      <c r="G1729">
        <f>AVERAGE($E$1:E3489)</f>
        <v>115.65336869266069</v>
      </c>
      <c r="H1729">
        <f>_xlfn.STDEV.P($E$1:E3489)</f>
        <v>131.44553462522933</v>
      </c>
    </row>
    <row r="1730" spans="1:8" x14ac:dyDescent="0.25">
      <c r="A1730" t="s">
        <v>2327</v>
      </c>
      <c r="B1730">
        <v>17.72</v>
      </c>
      <c r="C1730">
        <v>18.329999999999998</v>
      </c>
      <c r="D1730">
        <v>17.649999999999999</v>
      </c>
      <c r="E1730">
        <v>18.22</v>
      </c>
      <c r="F1730">
        <v>109094062</v>
      </c>
      <c r="G1730">
        <f>AVERAGE($E$1:E3490)</f>
        <v>115.62083691602193</v>
      </c>
      <c r="H1730">
        <f>_xlfn.STDEV.P($E$1:E3490)</f>
        <v>131.44073898918739</v>
      </c>
    </row>
    <row r="1731" spans="1:8" x14ac:dyDescent="0.25">
      <c r="A1731" t="s">
        <v>2328</v>
      </c>
      <c r="B1731">
        <v>17.91</v>
      </c>
      <c r="C1731">
        <v>17.93</v>
      </c>
      <c r="D1731">
        <v>17.239999999999998</v>
      </c>
      <c r="E1731">
        <v>17.760000000000002</v>
      </c>
      <c r="F1731">
        <v>150578870</v>
      </c>
      <c r="G1731">
        <f>AVERAGE($E$1:E3491)</f>
        <v>115.58832378223511</v>
      </c>
      <c r="H1731">
        <f>_xlfn.STDEV.P($E$1:E3491)</f>
        <v>131.43593788149903</v>
      </c>
    </row>
    <row r="1732" spans="1:8" x14ac:dyDescent="0.25">
      <c r="A1732" t="s">
        <v>2329</v>
      </c>
      <c r="B1732">
        <v>18.010000000000002</v>
      </c>
      <c r="C1732">
        <v>18.13</v>
      </c>
      <c r="D1732">
        <v>17.79</v>
      </c>
      <c r="E1732">
        <v>17.850000000000001</v>
      </c>
      <c r="F1732">
        <v>101189714</v>
      </c>
      <c r="G1732">
        <f>AVERAGE($E$1:E3492)</f>
        <v>115.55585505585807</v>
      </c>
      <c r="H1732">
        <f>_xlfn.STDEV.P($E$1:E3492)</f>
        <v>131.4311090769848</v>
      </c>
    </row>
    <row r="1733" spans="1:8" x14ac:dyDescent="0.25">
      <c r="A1733" t="s">
        <v>2330</v>
      </c>
      <c r="B1733">
        <v>17.89</v>
      </c>
      <c r="C1733">
        <v>18.03</v>
      </c>
      <c r="D1733">
        <v>17.71</v>
      </c>
      <c r="E1733">
        <v>17.89</v>
      </c>
      <c r="F1733">
        <v>147539057</v>
      </c>
      <c r="G1733">
        <f>AVERAGE($E$1:E3493)</f>
        <v>115.52340206185582</v>
      </c>
      <c r="H1733">
        <f>_xlfn.STDEV.P($E$1:E3493)</f>
        <v>131.42627731484475</v>
      </c>
    </row>
    <row r="1734" spans="1:8" x14ac:dyDescent="0.25">
      <c r="A1734" t="s">
        <v>2331</v>
      </c>
      <c r="B1734">
        <v>18.45</v>
      </c>
      <c r="C1734">
        <v>18.559999999999999</v>
      </c>
      <c r="D1734">
        <v>18.190000000000001</v>
      </c>
      <c r="E1734">
        <v>18.399999999999999</v>
      </c>
      <c r="F1734">
        <v>105919819</v>
      </c>
      <c r="G1734">
        <f>AVERAGE($E$1:E3494)</f>
        <v>115.49096192384785</v>
      </c>
      <c r="H1734">
        <f>_xlfn.STDEV.P($E$1:E3494)</f>
        <v>131.42144506971005</v>
      </c>
    </row>
    <row r="1735" spans="1:8" x14ac:dyDescent="0.25">
      <c r="A1735" t="s">
        <v>2332</v>
      </c>
      <c r="B1735">
        <v>18.11</v>
      </c>
      <c r="C1735">
        <v>18.329999999999998</v>
      </c>
      <c r="D1735">
        <v>17.97</v>
      </c>
      <c r="E1735">
        <v>18.149999999999999</v>
      </c>
      <c r="F1735">
        <v>88560541</v>
      </c>
      <c r="G1735">
        <f>AVERAGE($E$1:E3495)</f>
        <v>115.45852604464811</v>
      </c>
      <c r="H1735">
        <f>_xlfn.STDEV.P($E$1:E3495)</f>
        <v>131.41661974671402</v>
      </c>
    </row>
    <row r="1736" spans="1:8" x14ac:dyDescent="0.25">
      <c r="A1736" t="s">
        <v>2333</v>
      </c>
      <c r="B1736">
        <v>18.510000000000002</v>
      </c>
      <c r="C1736">
        <v>18.739999999999998</v>
      </c>
      <c r="D1736">
        <v>18.03</v>
      </c>
      <c r="E1736">
        <v>18.21</v>
      </c>
      <c r="F1736">
        <v>156156745</v>
      </c>
      <c r="G1736">
        <f>AVERAGE($E$1:E3496)</f>
        <v>115.4261230329043</v>
      </c>
      <c r="H1736">
        <f>_xlfn.STDEV.P($E$1:E3496)</f>
        <v>131.41177668080437</v>
      </c>
    </row>
    <row r="1737" spans="1:8" x14ac:dyDescent="0.25">
      <c r="A1737" t="s">
        <v>2334</v>
      </c>
      <c r="B1737">
        <v>17.989999999999998</v>
      </c>
      <c r="C1737">
        <v>18.41</v>
      </c>
      <c r="D1737">
        <v>17.739999999999998</v>
      </c>
      <c r="E1737">
        <v>18.329999999999998</v>
      </c>
      <c r="F1737">
        <v>195574101</v>
      </c>
      <c r="G1737">
        <f>AVERAGE($E$1:E3497)</f>
        <v>115.39376430205964</v>
      </c>
      <c r="H1737">
        <f>_xlfn.STDEV.P($E$1:E3497)</f>
        <v>131.40690605911567</v>
      </c>
    </row>
    <row r="1738" spans="1:8" x14ac:dyDescent="0.25">
      <c r="A1738" t="s">
        <v>2335</v>
      </c>
      <c r="B1738">
        <v>17.46</v>
      </c>
      <c r="C1738">
        <v>18.079999999999998</v>
      </c>
      <c r="D1738">
        <v>17.37</v>
      </c>
      <c r="E1738">
        <v>17.850000000000001</v>
      </c>
      <c r="F1738">
        <v>355811315</v>
      </c>
      <c r="G1738">
        <f>AVERAGE($E$1:E3498)</f>
        <v>115.36143265656291</v>
      </c>
      <c r="H1738">
        <f>_xlfn.STDEV.P($E$1:E3498)</f>
        <v>131.40202270049207</v>
      </c>
    </row>
    <row r="1739" spans="1:8" x14ac:dyDescent="0.25">
      <c r="A1739" t="s">
        <v>2336</v>
      </c>
      <c r="B1739">
        <v>19.149999999999999</v>
      </c>
      <c r="C1739">
        <v>19.739999999999998</v>
      </c>
      <c r="D1739">
        <v>19.14</v>
      </c>
      <c r="E1739">
        <v>19.45</v>
      </c>
      <c r="F1739">
        <v>118948082</v>
      </c>
      <c r="G1739">
        <f>AVERAGE($E$1:E3499)</f>
        <v>115.32917667238438</v>
      </c>
      <c r="H1739">
        <f>_xlfn.STDEV.P($E$1:E3499)</f>
        <v>131.39708487748979</v>
      </c>
    </row>
    <row r="1740" spans="1:8" x14ac:dyDescent="0.25">
      <c r="A1740" t="s">
        <v>2337</v>
      </c>
      <c r="B1740">
        <v>19.22</v>
      </c>
      <c r="C1740">
        <v>19.3</v>
      </c>
      <c r="D1740">
        <v>18.93</v>
      </c>
      <c r="E1740">
        <v>19.059999999999999</v>
      </c>
      <c r="F1740">
        <v>82184169</v>
      </c>
      <c r="G1740">
        <f>AVERAGE($E$1:E3500)</f>
        <v>115.29691340382982</v>
      </c>
      <c r="H1740">
        <f>_xlfn.STDEV.P($E$1:E3500)</f>
        <v>131.39216386396225</v>
      </c>
    </row>
    <row r="1741" spans="1:8" x14ac:dyDescent="0.25">
      <c r="A1741" t="s">
        <v>2338</v>
      </c>
      <c r="B1741">
        <v>18.84</v>
      </c>
      <c r="C1741">
        <v>19.28</v>
      </c>
      <c r="D1741">
        <v>18.75</v>
      </c>
      <c r="E1741">
        <v>19.28</v>
      </c>
      <c r="F1741">
        <v>121656710</v>
      </c>
      <c r="G1741">
        <f>AVERAGE($E$1:E3501)</f>
        <v>115.26468000000015</v>
      </c>
      <c r="H1741">
        <f>_xlfn.STDEV.P($E$1:E3501)</f>
        <v>131.3872277503651</v>
      </c>
    </row>
    <row r="1742" spans="1:8" x14ac:dyDescent="0.25">
      <c r="A1742" t="s">
        <v>2339</v>
      </c>
      <c r="B1742">
        <v>18.579999999999998</v>
      </c>
      <c r="C1742">
        <v>18.68</v>
      </c>
      <c r="D1742">
        <v>18.3</v>
      </c>
      <c r="E1742">
        <v>18.66</v>
      </c>
      <c r="F1742">
        <v>89870162</v>
      </c>
      <c r="G1742">
        <f>AVERAGE($E$1:E3502)</f>
        <v>115.23246786632406</v>
      </c>
      <c r="H1742">
        <f>_xlfn.STDEV.P($E$1:E3502)</f>
        <v>131.38228391872369</v>
      </c>
    </row>
    <row r="1743" spans="1:8" x14ac:dyDescent="0.25">
      <c r="A1743" t="s">
        <v>2340</v>
      </c>
      <c r="B1743">
        <v>18.48</v>
      </c>
      <c r="C1743">
        <v>18.690000000000001</v>
      </c>
      <c r="D1743">
        <v>18.34</v>
      </c>
      <c r="E1743">
        <v>18.57</v>
      </c>
      <c r="F1743">
        <v>101611484</v>
      </c>
      <c r="G1743">
        <f>AVERAGE($E$1:E3503)</f>
        <v>115.20028269560267</v>
      </c>
      <c r="H1743">
        <f>_xlfn.STDEV.P($E$1:E3503)</f>
        <v>131.37732748501426</v>
      </c>
    </row>
    <row r="1744" spans="1:8" x14ac:dyDescent="0.25">
      <c r="A1744" t="s">
        <v>2341</v>
      </c>
      <c r="B1744">
        <v>17.920000000000002</v>
      </c>
      <c r="C1744">
        <v>18.36</v>
      </c>
      <c r="D1744">
        <v>17.88</v>
      </c>
      <c r="E1744">
        <v>18.32</v>
      </c>
      <c r="F1744">
        <v>131687610</v>
      </c>
      <c r="G1744">
        <f>AVERAGE($E$1:E3504)</f>
        <v>115.16811875535272</v>
      </c>
      <c r="H1744">
        <f>_xlfn.STDEV.P($E$1:E3504)</f>
        <v>131.37236336822164</v>
      </c>
    </row>
    <row r="1745" spans="1:8" x14ac:dyDescent="0.25">
      <c r="A1745" t="s">
        <v>2342</v>
      </c>
      <c r="B1745">
        <v>17.63</v>
      </c>
      <c r="C1745">
        <v>18.02</v>
      </c>
      <c r="D1745">
        <v>17.63</v>
      </c>
      <c r="E1745">
        <v>17.850000000000001</v>
      </c>
      <c r="F1745">
        <v>110264348</v>
      </c>
      <c r="G1745">
        <f>AVERAGE($E$1:E3505)</f>
        <v>115.13596175799103</v>
      </c>
      <c r="H1745">
        <f>_xlfn.STDEV.P($E$1:E3505)</f>
        <v>131.36740381607811</v>
      </c>
    </row>
    <row r="1746" spans="1:8" x14ac:dyDescent="0.25">
      <c r="A1746" t="s">
        <v>2343</v>
      </c>
      <c r="B1746">
        <v>17.309999999999999</v>
      </c>
      <c r="C1746">
        <v>17.55</v>
      </c>
      <c r="D1746">
        <v>16.96</v>
      </c>
      <c r="E1746">
        <v>17.36</v>
      </c>
      <c r="F1746">
        <v>153225592</v>
      </c>
      <c r="G1746">
        <f>AVERAGE($E$1:E3506)</f>
        <v>115.1037603423682</v>
      </c>
      <c r="H1746">
        <f>_xlfn.STDEV.P($E$1:E3506)</f>
        <v>131.3624929032315</v>
      </c>
    </row>
    <row r="1747" spans="1:8" x14ac:dyDescent="0.25">
      <c r="A1747" t="s">
        <v>2344</v>
      </c>
      <c r="B1747">
        <v>18.170000000000002</v>
      </c>
      <c r="C1747">
        <v>18.190000000000001</v>
      </c>
      <c r="D1747">
        <v>17.600000000000001</v>
      </c>
      <c r="E1747">
        <v>17.64</v>
      </c>
      <c r="F1747">
        <v>131184270</v>
      </c>
      <c r="G1747">
        <f>AVERAGE($E$1:E3507)</f>
        <v>115.07158300057061</v>
      </c>
      <c r="H1747">
        <f>_xlfn.STDEV.P($E$1:E3507)</f>
        <v>131.35757182293736</v>
      </c>
    </row>
    <row r="1748" spans="1:8" x14ac:dyDescent="0.25">
      <c r="A1748" t="s">
        <v>2345</v>
      </c>
      <c r="B1748">
        <v>18.170000000000002</v>
      </c>
      <c r="C1748">
        <v>18.43</v>
      </c>
      <c r="D1748">
        <v>17.899999999999999</v>
      </c>
      <c r="E1748">
        <v>18.27</v>
      </c>
      <c r="F1748">
        <v>89206562</v>
      </c>
      <c r="G1748">
        <f>AVERAGE($E$1:E3508)</f>
        <v>115.03943826632467</v>
      </c>
      <c r="H1748">
        <f>_xlfn.STDEV.P($E$1:E3508)</f>
        <v>131.35263325388621</v>
      </c>
    </row>
    <row r="1749" spans="1:8" x14ac:dyDescent="0.25">
      <c r="A1749" t="s">
        <v>2346</v>
      </c>
      <c r="B1749">
        <v>17.98</v>
      </c>
      <c r="C1749">
        <v>18.329999999999998</v>
      </c>
      <c r="D1749">
        <v>17.75</v>
      </c>
      <c r="E1749">
        <v>18.239999999999998</v>
      </c>
      <c r="F1749">
        <v>103623466</v>
      </c>
      <c r="G1749">
        <f>AVERAGE($E$1:E3509)</f>
        <v>115.00730900798193</v>
      </c>
      <c r="H1749">
        <f>_xlfn.STDEV.P($E$1:E3509)</f>
        <v>131.34769190017059</v>
      </c>
    </row>
    <row r="1750" spans="1:8" x14ac:dyDescent="0.25">
      <c r="A1750" t="s">
        <v>2347</v>
      </c>
      <c r="B1750">
        <v>17.829999999999998</v>
      </c>
      <c r="C1750">
        <v>18.22</v>
      </c>
      <c r="D1750">
        <v>17.559999999999999</v>
      </c>
      <c r="E1750">
        <v>17.829999999999998</v>
      </c>
      <c r="F1750">
        <v>177009617</v>
      </c>
      <c r="G1750">
        <f>AVERAGE($E$1:E3510)</f>
        <v>114.97519806212614</v>
      </c>
      <c r="H1750">
        <f>_xlfn.STDEV.P($E$1:E3510)</f>
        <v>131.34274532431101</v>
      </c>
    </row>
    <row r="1751" spans="1:8" x14ac:dyDescent="0.25">
      <c r="A1751" t="s">
        <v>2348</v>
      </c>
      <c r="B1751">
        <v>18.399999999999999</v>
      </c>
      <c r="C1751">
        <v>18.54</v>
      </c>
      <c r="D1751">
        <v>17.82</v>
      </c>
      <c r="E1751">
        <v>17.97</v>
      </c>
      <c r="F1751">
        <v>154214843</v>
      </c>
      <c r="G1751">
        <f>AVERAGE($E$1:E3511)</f>
        <v>114.94311111111128</v>
      </c>
      <c r="H1751">
        <f>_xlfn.STDEV.P($E$1:E3511)</f>
        <v>131.33778865151865</v>
      </c>
    </row>
    <row r="1752" spans="1:8" x14ac:dyDescent="0.25">
      <c r="A1752" t="s">
        <v>2349</v>
      </c>
      <c r="B1752">
        <v>18.899999999999999</v>
      </c>
      <c r="C1752">
        <v>18.91</v>
      </c>
      <c r="D1752">
        <v>18.29</v>
      </c>
      <c r="E1752">
        <v>18.36</v>
      </c>
      <c r="F1752">
        <v>221783163</v>
      </c>
      <c r="G1752">
        <f>AVERAGE($E$1:E3512)</f>
        <v>114.91103674166921</v>
      </c>
      <c r="H1752">
        <f>_xlfn.STDEV.P($E$1:E3512)</f>
        <v>131.33283166522429</v>
      </c>
    </row>
    <row r="1753" spans="1:8" x14ac:dyDescent="0.25">
      <c r="A1753" t="s">
        <v>2350</v>
      </c>
      <c r="B1753">
        <v>19.5</v>
      </c>
      <c r="C1753">
        <v>19.690000000000001</v>
      </c>
      <c r="D1753">
        <v>19.22</v>
      </c>
      <c r="E1753">
        <v>19.329999999999998</v>
      </c>
      <c r="F1753">
        <v>106551799</v>
      </c>
      <c r="G1753">
        <f>AVERAGE($E$1:E3513)</f>
        <v>114.8789863325742</v>
      </c>
      <c r="H1753">
        <f>_xlfn.STDEV.P($E$1:E3513)</f>
        <v>131.32786460798022</v>
      </c>
    </row>
    <row r="1754" spans="1:8" x14ac:dyDescent="0.25">
      <c r="A1754" t="s">
        <v>2351</v>
      </c>
      <c r="B1754">
        <v>18.93</v>
      </c>
      <c r="C1754">
        <v>19.47</v>
      </c>
      <c r="D1754">
        <v>18.850000000000001</v>
      </c>
      <c r="E1754">
        <v>19.260000000000002</v>
      </c>
      <c r="F1754">
        <v>102670875</v>
      </c>
      <c r="G1754">
        <f>AVERAGE($E$1:E3514)</f>
        <v>114.84697124964434</v>
      </c>
      <c r="H1754">
        <f>_xlfn.STDEV.P($E$1:E3514)</f>
        <v>131.32287774827944</v>
      </c>
    </row>
    <row r="1755" spans="1:8" x14ac:dyDescent="0.25">
      <c r="A1755" t="s">
        <v>2352</v>
      </c>
      <c r="B1755">
        <v>19.100000000000001</v>
      </c>
      <c r="C1755">
        <v>19.2</v>
      </c>
      <c r="D1755">
        <v>18.739999999999998</v>
      </c>
      <c r="E1755">
        <v>18.89</v>
      </c>
      <c r="F1755">
        <v>112562156</v>
      </c>
      <c r="G1755">
        <f>AVERAGE($E$1:E3515)</f>
        <v>114.81497154240199</v>
      </c>
      <c r="H1755">
        <f>_xlfn.STDEV.P($E$1:E3515)</f>
        <v>131.31788817509204</v>
      </c>
    </row>
    <row r="1756" spans="1:8" x14ac:dyDescent="0.25">
      <c r="A1756" t="s">
        <v>2353</v>
      </c>
      <c r="B1756">
        <v>18.899999999999999</v>
      </c>
      <c r="C1756">
        <v>19.420000000000002</v>
      </c>
      <c r="D1756">
        <v>18.7</v>
      </c>
      <c r="E1756">
        <v>19.39</v>
      </c>
      <c r="F1756">
        <v>110884269</v>
      </c>
      <c r="G1756">
        <f>AVERAGE($E$1:E3516)</f>
        <v>114.78296728307271</v>
      </c>
      <c r="H1756">
        <f>_xlfn.STDEV.P($E$1:E3516)</f>
        <v>131.31291294565668</v>
      </c>
    </row>
    <row r="1757" spans="1:8" x14ac:dyDescent="0.25">
      <c r="A1757" t="s">
        <v>2354</v>
      </c>
      <c r="B1757">
        <v>18.46</v>
      </c>
      <c r="C1757">
        <v>19.04</v>
      </c>
      <c r="D1757">
        <v>18.39</v>
      </c>
      <c r="E1757">
        <v>18.940000000000001</v>
      </c>
      <c r="F1757">
        <v>132294511</v>
      </c>
      <c r="G1757">
        <f>AVERAGE($E$1:E3517)</f>
        <v>114.75094709897628</v>
      </c>
      <c r="H1757">
        <f>_xlfn.STDEV.P($E$1:E3517)</f>
        <v>131.3079618028024</v>
      </c>
    </row>
    <row r="1758" spans="1:8" x14ac:dyDescent="0.25">
      <c r="A1758" t="s">
        <v>2355</v>
      </c>
      <c r="B1758">
        <v>18.59</v>
      </c>
      <c r="C1758">
        <v>18.98</v>
      </c>
      <c r="D1758">
        <v>18.28</v>
      </c>
      <c r="E1758">
        <v>18.440000000000001</v>
      </c>
      <c r="F1758">
        <v>141637390</v>
      </c>
      <c r="G1758">
        <f>AVERAGE($E$1:E3518)</f>
        <v>114.71894796701753</v>
      </c>
      <c r="H1758">
        <f>_xlfn.STDEV.P($E$1:E3518)</f>
        <v>131.30300305056275</v>
      </c>
    </row>
    <row r="1759" spans="1:8" x14ac:dyDescent="0.25">
      <c r="A1759" t="s">
        <v>2356</v>
      </c>
      <c r="B1759">
        <v>18.43</v>
      </c>
      <c r="C1759">
        <v>18.77</v>
      </c>
      <c r="D1759">
        <v>18.29</v>
      </c>
      <c r="E1759">
        <v>18.420000000000002</v>
      </c>
      <c r="F1759">
        <v>155032494</v>
      </c>
      <c r="G1759">
        <f>AVERAGE($E$1:E3519)</f>
        <v>114.68696702671991</v>
      </c>
      <c r="H1759">
        <f>_xlfn.STDEV.P($E$1:E3519)</f>
        <v>131.29803913830173</v>
      </c>
    </row>
    <row r="1760" spans="1:8" x14ac:dyDescent="0.25">
      <c r="A1760" t="s">
        <v>2357</v>
      </c>
      <c r="B1760">
        <v>18.8</v>
      </c>
      <c r="C1760">
        <v>18.93</v>
      </c>
      <c r="D1760">
        <v>18.010000000000002</v>
      </c>
      <c r="E1760">
        <v>18.440000000000001</v>
      </c>
      <c r="F1760">
        <v>281471359</v>
      </c>
      <c r="G1760">
        <f>AVERAGE($E$1:E3520)</f>
        <v>114.65501562944037</v>
      </c>
      <c r="H1760">
        <f>_xlfn.STDEV.P($E$1:E3520)</f>
        <v>131.29306034297511</v>
      </c>
    </row>
    <row r="1761" spans="1:8" x14ac:dyDescent="0.25">
      <c r="A1761" t="s">
        <v>2358</v>
      </c>
      <c r="B1761">
        <v>19.87</v>
      </c>
      <c r="C1761">
        <v>19.93</v>
      </c>
      <c r="D1761">
        <v>18.850000000000001</v>
      </c>
      <c r="E1761">
        <v>19.02</v>
      </c>
      <c r="F1761">
        <v>256452533</v>
      </c>
      <c r="G1761">
        <f>AVERAGE($E$1:E3521)</f>
        <v>114.623088068182</v>
      </c>
      <c r="H1761">
        <f>_xlfn.STDEV.P($E$1:E3521)</f>
        <v>131.2880715557279</v>
      </c>
    </row>
    <row r="1762" spans="1:8" x14ac:dyDescent="0.25">
      <c r="A1762" t="s">
        <v>2359</v>
      </c>
      <c r="B1762">
        <v>20.46</v>
      </c>
      <c r="C1762">
        <v>20.48</v>
      </c>
      <c r="D1762">
        <v>19.46</v>
      </c>
      <c r="E1762">
        <v>19.649999999999999</v>
      </c>
      <c r="F1762">
        <v>343671008</v>
      </c>
      <c r="G1762">
        <f>AVERAGE(E2:E3522)</f>
        <v>114.5911843226358</v>
      </c>
      <c r="H1762">
        <f>_xlfn.STDEV.P(E2:E3522)</f>
        <v>131.28307279539914</v>
      </c>
    </row>
    <row r="1763" spans="1:8" x14ac:dyDescent="0.25">
      <c r="A1763" t="s">
        <v>2360</v>
      </c>
      <c r="B1763">
        <v>21.26</v>
      </c>
      <c r="C1763">
        <v>21.33</v>
      </c>
      <c r="D1763">
        <v>20.72</v>
      </c>
      <c r="E1763">
        <v>21.33</v>
      </c>
      <c r="F1763">
        <v>157809912</v>
      </c>
      <c r="G1763">
        <f t="shared" ref="G1763:G1826" si="0">AVERAGE(E3:E3523)</f>
        <v>114.477270661744</v>
      </c>
      <c r="H1763">
        <f>_xlfn.STDEV.P(E3:E3523)</f>
        <v>131.20648438141114</v>
      </c>
    </row>
    <row r="1764" spans="1:8" x14ac:dyDescent="0.25">
      <c r="A1764" t="s">
        <v>2361</v>
      </c>
      <c r="B1764">
        <v>20.12</v>
      </c>
      <c r="C1764">
        <v>21.09</v>
      </c>
      <c r="D1764">
        <v>20.04</v>
      </c>
      <c r="E1764">
        <v>20.98</v>
      </c>
      <c r="F1764">
        <v>167758792</v>
      </c>
      <c r="G1764">
        <f t="shared" si="0"/>
        <v>114.36359272933845</v>
      </c>
      <c r="H1764">
        <f t="shared" ref="H1764:H1827" si="1">_xlfn.STDEV.P(E4:E3524)</f>
        <v>131.13025364121435</v>
      </c>
    </row>
    <row r="1765" spans="1:8" x14ac:dyDescent="0.25">
      <c r="A1765" t="s">
        <v>2362</v>
      </c>
      <c r="B1765">
        <v>19.48</v>
      </c>
      <c r="C1765">
        <v>20.13</v>
      </c>
      <c r="D1765">
        <v>19.25</v>
      </c>
      <c r="E1765">
        <v>19.86</v>
      </c>
      <c r="F1765">
        <v>128738157</v>
      </c>
      <c r="G1765">
        <f t="shared" si="0"/>
        <v>114.24818801476873</v>
      </c>
      <c r="H1765">
        <f t="shared" si="1"/>
        <v>131.05005048634561</v>
      </c>
    </row>
    <row r="1766" spans="1:8" x14ac:dyDescent="0.25">
      <c r="A1766" t="s">
        <v>2363</v>
      </c>
      <c r="B1766">
        <v>19.86</v>
      </c>
      <c r="C1766">
        <v>20.190000000000001</v>
      </c>
      <c r="D1766">
        <v>19.8</v>
      </c>
      <c r="E1766">
        <v>19.920000000000002</v>
      </c>
      <c r="F1766">
        <v>99397932</v>
      </c>
      <c r="G1766">
        <f t="shared" si="0"/>
        <v>114.13028117012232</v>
      </c>
      <c r="H1766">
        <f t="shared" si="1"/>
        <v>130.96397790921228</v>
      </c>
    </row>
    <row r="1767" spans="1:8" x14ac:dyDescent="0.25">
      <c r="A1767" t="s">
        <v>2364</v>
      </c>
      <c r="B1767">
        <v>19.63</v>
      </c>
      <c r="C1767">
        <v>19.77</v>
      </c>
      <c r="D1767">
        <v>19.47</v>
      </c>
      <c r="E1767">
        <v>19.649999999999999</v>
      </c>
      <c r="F1767">
        <v>86108458</v>
      </c>
      <c r="G1767">
        <f t="shared" si="0"/>
        <v>114.01466628798656</v>
      </c>
      <c r="H1767">
        <f t="shared" si="1"/>
        <v>130.88294054741141</v>
      </c>
    </row>
    <row r="1768" spans="1:8" x14ac:dyDescent="0.25">
      <c r="A1768" t="s">
        <v>2365</v>
      </c>
      <c r="B1768">
        <v>20.12</v>
      </c>
      <c r="C1768">
        <v>20.22</v>
      </c>
      <c r="D1768">
        <v>19.37</v>
      </c>
      <c r="E1768">
        <v>19.420000000000002</v>
      </c>
      <c r="F1768">
        <v>133637852</v>
      </c>
      <c r="G1768">
        <f t="shared" si="0"/>
        <v>113.90175802328903</v>
      </c>
      <c r="H1768">
        <f t="shared" si="1"/>
        <v>130.80778352982196</v>
      </c>
    </row>
    <row r="1769" spans="1:8" x14ac:dyDescent="0.25">
      <c r="A1769" t="s">
        <v>2366</v>
      </c>
      <c r="B1769">
        <v>20.29</v>
      </c>
      <c r="C1769">
        <v>20.420000000000002</v>
      </c>
      <c r="D1769">
        <v>19.93</v>
      </c>
      <c r="E1769">
        <v>20.170000000000002</v>
      </c>
      <c r="F1769">
        <v>107131850</v>
      </c>
      <c r="G1769">
        <f t="shared" si="0"/>
        <v>113.78545015620581</v>
      </c>
      <c r="H1769">
        <f t="shared" si="1"/>
        <v>130.72487380607319</v>
      </c>
    </row>
    <row r="1770" spans="1:8" x14ac:dyDescent="0.25">
      <c r="A1770" t="s">
        <v>2367</v>
      </c>
      <c r="B1770">
        <v>20.440000000000001</v>
      </c>
      <c r="C1770">
        <v>20.77</v>
      </c>
      <c r="D1770">
        <v>20.36</v>
      </c>
      <c r="E1770">
        <v>20.38</v>
      </c>
      <c r="F1770">
        <v>62526709</v>
      </c>
      <c r="G1770">
        <f t="shared" si="0"/>
        <v>113.66918205055401</v>
      </c>
      <c r="H1770">
        <f t="shared" si="1"/>
        <v>130.64187194141888</v>
      </c>
    </row>
    <row r="1771" spans="1:8" x14ac:dyDescent="0.25">
      <c r="A1771" t="s">
        <v>2368</v>
      </c>
      <c r="B1771">
        <v>20.3</v>
      </c>
      <c r="C1771">
        <v>20.53</v>
      </c>
      <c r="D1771">
        <v>20.260000000000002</v>
      </c>
      <c r="E1771">
        <v>20.53</v>
      </c>
      <c r="F1771">
        <v>58574265</v>
      </c>
      <c r="G1771">
        <f t="shared" si="0"/>
        <v>113.55301050837851</v>
      </c>
      <c r="H1771">
        <f t="shared" si="1"/>
        <v>130.55897865348197</v>
      </c>
    </row>
    <row r="1772" spans="1:8" x14ac:dyDescent="0.25">
      <c r="A1772" t="s">
        <v>2369</v>
      </c>
      <c r="B1772">
        <v>20.23</v>
      </c>
      <c r="C1772">
        <v>20.45</v>
      </c>
      <c r="D1772">
        <v>20.07</v>
      </c>
      <c r="E1772">
        <v>20.25</v>
      </c>
      <c r="F1772">
        <v>78012560</v>
      </c>
      <c r="G1772">
        <f t="shared" si="0"/>
        <v>113.43702357284883</v>
      </c>
      <c r="H1772">
        <f t="shared" si="1"/>
        <v>130.47638583060572</v>
      </c>
    </row>
    <row r="1773" spans="1:8" x14ac:dyDescent="0.25">
      <c r="A1773" t="s">
        <v>2370</v>
      </c>
      <c r="B1773">
        <v>20.82</v>
      </c>
      <c r="C1773">
        <v>20.85</v>
      </c>
      <c r="D1773">
        <v>20.37</v>
      </c>
      <c r="E1773">
        <v>20.54</v>
      </c>
      <c r="F1773">
        <v>77124334</v>
      </c>
      <c r="G1773">
        <f t="shared" si="0"/>
        <v>113.31909400738448</v>
      </c>
      <c r="H1773">
        <f t="shared" si="1"/>
        <v>130.38918424348927</v>
      </c>
    </row>
    <row r="1774" spans="1:8" x14ac:dyDescent="0.25">
      <c r="A1774" t="s">
        <v>2371</v>
      </c>
      <c r="B1774">
        <v>21.08</v>
      </c>
      <c r="C1774">
        <v>21.21</v>
      </c>
      <c r="D1774">
        <v>20.64</v>
      </c>
      <c r="E1774">
        <v>20.79</v>
      </c>
      <c r="F1774">
        <v>82763635</v>
      </c>
      <c r="G1774">
        <f t="shared" si="0"/>
        <v>113.20123828457842</v>
      </c>
      <c r="H1774">
        <f t="shared" si="1"/>
        <v>130.30208939938962</v>
      </c>
    </row>
    <row r="1775" spans="1:8" x14ac:dyDescent="0.25">
      <c r="A1775" t="s">
        <v>2372</v>
      </c>
      <c r="B1775">
        <v>20.77</v>
      </c>
      <c r="C1775">
        <v>21.24</v>
      </c>
      <c r="D1775">
        <v>20.7</v>
      </c>
      <c r="E1775">
        <v>20.86</v>
      </c>
      <c r="F1775">
        <v>106945790</v>
      </c>
      <c r="G1775">
        <f t="shared" si="0"/>
        <v>113.08019312695276</v>
      </c>
      <c r="H1775">
        <f t="shared" si="1"/>
        <v>130.20727399130536</v>
      </c>
    </row>
    <row r="1776" spans="1:8" x14ac:dyDescent="0.25">
      <c r="A1776" t="s">
        <v>2373</v>
      </c>
      <c r="B1776">
        <v>20.46</v>
      </c>
      <c r="C1776">
        <v>20.5</v>
      </c>
      <c r="D1776">
        <v>19.899999999999999</v>
      </c>
      <c r="E1776">
        <v>20.39</v>
      </c>
      <c r="F1776">
        <v>87663270</v>
      </c>
      <c r="G1776">
        <f t="shared" si="0"/>
        <v>112.9600454416361</v>
      </c>
      <c r="H1776">
        <f t="shared" si="1"/>
        <v>130.11434853216099</v>
      </c>
    </row>
    <row r="1777" spans="1:8" x14ac:dyDescent="0.25">
      <c r="A1777" t="s">
        <v>2374</v>
      </c>
      <c r="B1777">
        <v>20.89</v>
      </c>
      <c r="C1777">
        <v>20.98</v>
      </c>
      <c r="D1777">
        <v>20.2</v>
      </c>
      <c r="E1777">
        <v>20.5</v>
      </c>
      <c r="F1777">
        <v>97809250</v>
      </c>
      <c r="G1777">
        <f t="shared" si="0"/>
        <v>112.84212723658072</v>
      </c>
      <c r="H1777">
        <f t="shared" si="1"/>
        <v>130.02657070667519</v>
      </c>
    </row>
    <row r="1778" spans="1:8" x14ac:dyDescent="0.25">
      <c r="A1778" t="s">
        <v>2375</v>
      </c>
      <c r="B1778">
        <v>21.31</v>
      </c>
      <c r="C1778">
        <v>21.62</v>
      </c>
      <c r="D1778">
        <v>21.04</v>
      </c>
      <c r="E1778">
        <v>21.15</v>
      </c>
      <c r="F1778">
        <v>75578268</v>
      </c>
      <c r="G1778">
        <f t="shared" si="0"/>
        <v>112.72596705481418</v>
      </c>
      <c r="H1778">
        <f t="shared" si="1"/>
        <v>129.94272357566638</v>
      </c>
    </row>
    <row r="1779" spans="1:8" x14ac:dyDescent="0.25">
      <c r="A1779" t="s">
        <v>2376</v>
      </c>
      <c r="B1779">
        <v>20.83</v>
      </c>
      <c r="C1779">
        <v>21.5</v>
      </c>
      <c r="D1779">
        <v>20.82</v>
      </c>
      <c r="E1779">
        <v>21.42</v>
      </c>
      <c r="F1779">
        <v>101141579</v>
      </c>
      <c r="G1779">
        <f t="shared" si="0"/>
        <v>112.61375745526858</v>
      </c>
      <c r="H1779">
        <f t="shared" si="1"/>
        <v>129.86757882983923</v>
      </c>
    </row>
    <row r="1780" spans="1:8" x14ac:dyDescent="0.25">
      <c r="A1780" t="s">
        <v>2377</v>
      </c>
      <c r="B1780">
        <v>20.87</v>
      </c>
      <c r="C1780">
        <v>21.02</v>
      </c>
      <c r="D1780">
        <v>20.13</v>
      </c>
      <c r="E1780">
        <v>20.86</v>
      </c>
      <c r="F1780">
        <v>110281343</v>
      </c>
      <c r="G1780">
        <f t="shared" si="0"/>
        <v>112.49903720533958</v>
      </c>
      <c r="H1780">
        <f t="shared" si="1"/>
        <v>129.78673599561961</v>
      </c>
    </row>
    <row r="1781" spans="1:8" x14ac:dyDescent="0.25">
      <c r="A1781" t="s">
        <v>2378</v>
      </c>
      <c r="B1781">
        <v>20.36</v>
      </c>
      <c r="C1781">
        <v>21.07</v>
      </c>
      <c r="D1781">
        <v>20.23</v>
      </c>
      <c r="E1781">
        <v>20.81</v>
      </c>
      <c r="F1781">
        <v>109251697</v>
      </c>
      <c r="G1781">
        <f t="shared" si="0"/>
        <v>112.37976995171844</v>
      </c>
      <c r="H1781">
        <f t="shared" si="1"/>
        <v>129.69522191635897</v>
      </c>
    </row>
    <row r="1782" spans="1:8" x14ac:dyDescent="0.25">
      <c r="A1782" t="s">
        <v>2379</v>
      </c>
      <c r="B1782">
        <v>20.07</v>
      </c>
      <c r="C1782">
        <v>20.77</v>
      </c>
      <c r="D1782">
        <v>19.600000000000001</v>
      </c>
      <c r="E1782">
        <v>20.47</v>
      </c>
      <c r="F1782">
        <v>188538914</v>
      </c>
      <c r="G1782">
        <f t="shared" si="0"/>
        <v>112.26053109911972</v>
      </c>
      <c r="H1782">
        <f t="shared" si="1"/>
        <v>129.60364732029748</v>
      </c>
    </row>
    <row r="1783" spans="1:8" x14ac:dyDescent="0.25">
      <c r="A1783" t="s">
        <v>2380</v>
      </c>
      <c r="B1783">
        <v>20.03</v>
      </c>
      <c r="C1783">
        <v>20.6</v>
      </c>
      <c r="D1783">
        <v>19.899999999999999</v>
      </c>
      <c r="E1783">
        <v>20.58</v>
      </c>
      <c r="F1783">
        <v>168754973</v>
      </c>
      <c r="G1783">
        <f t="shared" si="0"/>
        <v>112.13884123828473</v>
      </c>
      <c r="H1783">
        <f t="shared" si="1"/>
        <v>129.50598409256327</v>
      </c>
    </row>
    <row r="1784" spans="1:8" x14ac:dyDescent="0.25">
      <c r="A1784" t="s">
        <v>2381</v>
      </c>
      <c r="B1784">
        <v>19.68</v>
      </c>
      <c r="C1784">
        <v>19.899999999999999</v>
      </c>
      <c r="D1784">
        <v>19.45</v>
      </c>
      <c r="E1784">
        <v>19.829999999999998</v>
      </c>
      <c r="F1784">
        <v>69325451</v>
      </c>
      <c r="G1784">
        <f t="shared" si="0"/>
        <v>112.02109343936397</v>
      </c>
      <c r="H1784">
        <f t="shared" si="1"/>
        <v>129.41759257695784</v>
      </c>
    </row>
    <row r="1785" spans="1:8" x14ac:dyDescent="0.25">
      <c r="A1785" t="s">
        <v>2382</v>
      </c>
      <c r="B1785">
        <v>19.53</v>
      </c>
      <c r="C1785">
        <v>19.829999999999998</v>
      </c>
      <c r="D1785">
        <v>19.18</v>
      </c>
      <c r="E1785">
        <v>19.760000000000002</v>
      </c>
      <c r="F1785">
        <v>96349269</v>
      </c>
      <c r="G1785">
        <f t="shared" si="0"/>
        <v>111.89911104799788</v>
      </c>
      <c r="H1785">
        <f t="shared" si="1"/>
        <v>129.31882300101603</v>
      </c>
    </row>
    <row r="1786" spans="1:8" x14ac:dyDescent="0.25">
      <c r="A1786" t="s">
        <v>2383</v>
      </c>
      <c r="B1786">
        <v>19.63</v>
      </c>
      <c r="C1786">
        <v>19.899999999999999</v>
      </c>
      <c r="D1786">
        <v>19.3</v>
      </c>
      <c r="E1786">
        <v>19.8</v>
      </c>
      <c r="F1786">
        <v>108871282</v>
      </c>
      <c r="G1786">
        <f t="shared" si="0"/>
        <v>111.77727918205071</v>
      </c>
      <c r="H1786">
        <f t="shared" si="1"/>
        <v>129.22026314715603</v>
      </c>
    </row>
    <row r="1787" spans="1:8" x14ac:dyDescent="0.25">
      <c r="A1787" t="s">
        <v>2384</v>
      </c>
      <c r="B1787">
        <v>18.87</v>
      </c>
      <c r="C1787">
        <v>19.579999999999998</v>
      </c>
      <c r="D1787">
        <v>18.62</v>
      </c>
      <c r="E1787">
        <v>19.43</v>
      </c>
      <c r="F1787">
        <v>120182448</v>
      </c>
      <c r="G1787">
        <f t="shared" si="0"/>
        <v>111.65420619142304</v>
      </c>
      <c r="H1787">
        <f t="shared" si="1"/>
        <v>129.11849018495306</v>
      </c>
    </row>
    <row r="1788" spans="1:8" x14ac:dyDescent="0.25">
      <c r="A1788" t="s">
        <v>2385</v>
      </c>
      <c r="B1788">
        <v>19.5</v>
      </c>
      <c r="C1788">
        <v>19.63</v>
      </c>
      <c r="D1788">
        <v>18.78</v>
      </c>
      <c r="E1788">
        <v>19.170000000000002</v>
      </c>
      <c r="F1788">
        <v>187950058</v>
      </c>
      <c r="G1788">
        <f t="shared" si="0"/>
        <v>111.5271882987789</v>
      </c>
      <c r="H1788">
        <f t="shared" si="1"/>
        <v>129.00643953087393</v>
      </c>
    </row>
    <row r="1789" spans="1:8" x14ac:dyDescent="0.25">
      <c r="A1789" t="s">
        <v>2386</v>
      </c>
      <c r="B1789">
        <v>20.32</v>
      </c>
      <c r="C1789">
        <v>20.53</v>
      </c>
      <c r="D1789">
        <v>19.7</v>
      </c>
      <c r="E1789">
        <v>19.93</v>
      </c>
      <c r="F1789">
        <v>181001301</v>
      </c>
      <c r="G1789">
        <f t="shared" si="0"/>
        <v>111.40007100255625</v>
      </c>
      <c r="H1789">
        <f t="shared" si="1"/>
        <v>128.8939550711043</v>
      </c>
    </row>
    <row r="1790" spans="1:8" x14ac:dyDescent="0.25">
      <c r="A1790" t="s">
        <v>2387</v>
      </c>
      <c r="B1790">
        <v>21.53</v>
      </c>
      <c r="C1790">
        <v>21.81</v>
      </c>
      <c r="D1790">
        <v>19.98</v>
      </c>
      <c r="E1790">
        <v>20.149999999999999</v>
      </c>
      <c r="F1790">
        <v>362261802</v>
      </c>
      <c r="G1790">
        <f t="shared" si="0"/>
        <v>111.27804032945203</v>
      </c>
      <c r="H1790">
        <f t="shared" si="1"/>
        <v>128.79425571735641</v>
      </c>
    </row>
    <row r="1791" spans="1:8" x14ac:dyDescent="0.25">
      <c r="A1791" t="s">
        <v>2388</v>
      </c>
      <c r="B1791">
        <v>23.08</v>
      </c>
      <c r="C1791">
        <v>23.43</v>
      </c>
      <c r="D1791">
        <v>22.94</v>
      </c>
      <c r="E1791">
        <v>23.15</v>
      </c>
      <c r="F1791">
        <v>55151052</v>
      </c>
      <c r="G1791">
        <f t="shared" si="0"/>
        <v>111.15947458108509</v>
      </c>
      <c r="H1791">
        <f t="shared" si="1"/>
        <v>128.70281286426146</v>
      </c>
    </row>
    <row r="1792" spans="1:8" x14ac:dyDescent="0.25">
      <c r="A1792" t="s">
        <v>2389</v>
      </c>
      <c r="B1792">
        <v>22.99</v>
      </c>
      <c r="C1792">
        <v>23.47</v>
      </c>
      <c r="D1792">
        <v>22.9</v>
      </c>
      <c r="E1792">
        <v>23.07</v>
      </c>
      <c r="F1792">
        <v>70376157</v>
      </c>
      <c r="G1792">
        <f t="shared" si="0"/>
        <v>111.03572848622568</v>
      </c>
      <c r="H1792">
        <f t="shared" si="1"/>
        <v>128.59840358977394</v>
      </c>
    </row>
    <row r="1793" spans="1:8" x14ac:dyDescent="0.25">
      <c r="A1793" t="s">
        <v>2390</v>
      </c>
      <c r="B1793">
        <v>22.33</v>
      </c>
      <c r="C1793">
        <v>23.25</v>
      </c>
      <c r="D1793">
        <v>22.3</v>
      </c>
      <c r="E1793">
        <v>22.96</v>
      </c>
      <c r="F1793">
        <v>90848928</v>
      </c>
      <c r="G1793">
        <f t="shared" si="0"/>
        <v>110.9116728202217</v>
      </c>
      <c r="H1793">
        <f t="shared" si="1"/>
        <v>128.49302147026162</v>
      </c>
    </row>
    <row r="1794" spans="1:8" x14ac:dyDescent="0.25">
      <c r="A1794" t="s">
        <v>2391</v>
      </c>
      <c r="B1794">
        <v>22.83</v>
      </c>
      <c r="C1794">
        <v>22.83</v>
      </c>
      <c r="D1794">
        <v>22.27</v>
      </c>
      <c r="E1794">
        <v>22.29</v>
      </c>
      <c r="F1794">
        <v>78709341</v>
      </c>
      <c r="G1794">
        <f t="shared" si="0"/>
        <v>110.78736722522029</v>
      </c>
      <c r="H1794">
        <f t="shared" si="1"/>
        <v>128.38703608936603</v>
      </c>
    </row>
    <row r="1795" spans="1:8" x14ac:dyDescent="0.25">
      <c r="A1795" t="s">
        <v>2392</v>
      </c>
      <c r="B1795">
        <v>22.81</v>
      </c>
      <c r="C1795">
        <v>23.23</v>
      </c>
      <c r="D1795">
        <v>22.58</v>
      </c>
      <c r="E1795">
        <v>23.15</v>
      </c>
      <c r="F1795">
        <v>75585843</v>
      </c>
      <c r="G1795">
        <f t="shared" si="0"/>
        <v>110.66089179210469</v>
      </c>
      <c r="H1795">
        <f t="shared" si="1"/>
        <v>128.27486586537731</v>
      </c>
    </row>
    <row r="1796" spans="1:8" x14ac:dyDescent="0.25">
      <c r="A1796" t="s">
        <v>2393</v>
      </c>
      <c r="B1796">
        <v>22.29</v>
      </c>
      <c r="C1796">
        <v>23.03</v>
      </c>
      <c r="D1796">
        <v>22.12</v>
      </c>
      <c r="E1796">
        <v>23</v>
      </c>
      <c r="F1796">
        <v>90845403</v>
      </c>
      <c r="G1796">
        <f t="shared" si="0"/>
        <v>110.53391650099421</v>
      </c>
      <c r="H1796">
        <f t="shared" si="1"/>
        <v>128.16115615782903</v>
      </c>
    </row>
    <row r="1797" spans="1:8" x14ac:dyDescent="0.25">
      <c r="A1797" t="s">
        <v>2394</v>
      </c>
      <c r="B1797">
        <v>22.37</v>
      </c>
      <c r="C1797">
        <v>22.9</v>
      </c>
      <c r="D1797">
        <v>22.1</v>
      </c>
      <c r="E1797">
        <v>22.57</v>
      </c>
      <c r="F1797">
        <v>81494244</v>
      </c>
      <c r="G1797">
        <f t="shared" si="0"/>
        <v>110.40805168986104</v>
      </c>
      <c r="H1797">
        <f t="shared" si="1"/>
        <v>128.05017796143156</v>
      </c>
    </row>
    <row r="1798" spans="1:8" x14ac:dyDescent="0.25">
      <c r="A1798" t="s">
        <v>2395</v>
      </c>
      <c r="B1798">
        <v>22.8</v>
      </c>
      <c r="C1798">
        <v>22.93</v>
      </c>
      <c r="D1798">
        <v>21.8</v>
      </c>
      <c r="E1798">
        <v>22.36</v>
      </c>
      <c r="F1798">
        <v>105127848</v>
      </c>
      <c r="G1798">
        <f t="shared" si="0"/>
        <v>110.28479693268979</v>
      </c>
      <c r="H1798">
        <f t="shared" si="1"/>
        <v>127.94573370217319</v>
      </c>
    </row>
    <row r="1799" spans="1:8" x14ac:dyDescent="0.25">
      <c r="A1799" t="s">
        <v>2396</v>
      </c>
      <c r="B1799">
        <v>21.45</v>
      </c>
      <c r="C1799">
        <v>22.45</v>
      </c>
      <c r="D1799">
        <v>21.18</v>
      </c>
      <c r="E1799">
        <v>22.33</v>
      </c>
      <c r="F1799">
        <v>113268476</v>
      </c>
      <c r="G1799">
        <f t="shared" si="0"/>
        <v>110.16278046009676</v>
      </c>
      <c r="H1799">
        <f t="shared" si="1"/>
        <v>127.84424692744398</v>
      </c>
    </row>
    <row r="1800" spans="1:8" x14ac:dyDescent="0.25">
      <c r="A1800" t="s">
        <v>2397</v>
      </c>
      <c r="B1800">
        <v>20.399999999999999</v>
      </c>
      <c r="C1800">
        <v>21.2</v>
      </c>
      <c r="D1800">
        <v>20.18</v>
      </c>
      <c r="E1800">
        <v>21.18</v>
      </c>
      <c r="F1800">
        <v>110911869</v>
      </c>
      <c r="G1800">
        <f t="shared" si="0"/>
        <v>110.04032945186047</v>
      </c>
      <c r="H1800">
        <f t="shared" si="1"/>
        <v>127.74144801285077</v>
      </c>
    </row>
    <row r="1801" spans="1:8" x14ac:dyDescent="0.25">
      <c r="A1801" t="s">
        <v>2398</v>
      </c>
      <c r="B1801">
        <v>20.47</v>
      </c>
      <c r="C1801">
        <v>20.63</v>
      </c>
      <c r="D1801">
        <v>19.829999999999998</v>
      </c>
      <c r="E1801">
        <v>20.02</v>
      </c>
      <c r="F1801">
        <v>104477867</v>
      </c>
      <c r="G1801">
        <f t="shared" si="0"/>
        <v>109.91257597273521</v>
      </c>
      <c r="H1801">
        <f t="shared" si="1"/>
        <v>127.62460002475493</v>
      </c>
    </row>
    <row r="1802" spans="1:8" x14ac:dyDescent="0.25">
      <c r="A1802" t="s">
        <v>2399</v>
      </c>
      <c r="B1802">
        <v>20.41</v>
      </c>
      <c r="C1802">
        <v>21.01</v>
      </c>
      <c r="D1802">
        <v>19.920000000000002</v>
      </c>
      <c r="E1802">
        <v>20.67</v>
      </c>
      <c r="F1802">
        <v>174879915</v>
      </c>
      <c r="G1802">
        <f t="shared" si="0"/>
        <v>109.78869071286586</v>
      </c>
      <c r="H1802">
        <f t="shared" si="1"/>
        <v>127.51766230122287</v>
      </c>
    </row>
    <row r="1803" spans="1:8" x14ac:dyDescent="0.25">
      <c r="A1803" t="s">
        <v>1897</v>
      </c>
      <c r="B1803">
        <v>22.52</v>
      </c>
      <c r="C1803">
        <v>22.61</v>
      </c>
      <c r="D1803">
        <v>21.68</v>
      </c>
      <c r="E1803">
        <v>22.19</v>
      </c>
      <c r="F1803">
        <v>94535152</v>
      </c>
      <c r="G1803">
        <f t="shared" si="0"/>
        <v>109.66150525418934</v>
      </c>
      <c r="H1803">
        <f t="shared" si="1"/>
        <v>127.40182720727344</v>
      </c>
    </row>
    <row r="1804" spans="1:8" x14ac:dyDescent="0.25">
      <c r="A1804" t="s">
        <v>1898</v>
      </c>
      <c r="B1804">
        <v>21.54</v>
      </c>
      <c r="C1804">
        <v>22.42</v>
      </c>
      <c r="D1804">
        <v>21.23</v>
      </c>
      <c r="E1804">
        <v>22.26</v>
      </c>
      <c r="F1804">
        <v>149085033</v>
      </c>
      <c r="G1804">
        <f t="shared" si="0"/>
        <v>109.53298778756056</v>
      </c>
      <c r="H1804">
        <f t="shared" si="1"/>
        <v>127.28215487962409</v>
      </c>
    </row>
    <row r="1805" spans="1:8" x14ac:dyDescent="0.25">
      <c r="A1805" t="s">
        <v>1899</v>
      </c>
      <c r="B1805">
        <v>21.32</v>
      </c>
      <c r="C1805">
        <v>21.48</v>
      </c>
      <c r="D1805">
        <v>20.100000000000001</v>
      </c>
      <c r="E1805">
        <v>21.08</v>
      </c>
      <c r="F1805">
        <v>128627127</v>
      </c>
      <c r="G1805">
        <f t="shared" si="0"/>
        <v>109.40298494745832</v>
      </c>
      <c r="H1805">
        <f t="shared" si="1"/>
        <v>127.15819965002619</v>
      </c>
    </row>
    <row r="1806" spans="1:8" x14ac:dyDescent="0.25">
      <c r="A1806" t="s">
        <v>1900</v>
      </c>
      <c r="B1806">
        <v>20</v>
      </c>
      <c r="C1806">
        <v>21.8</v>
      </c>
      <c r="D1806">
        <v>19.61</v>
      </c>
      <c r="E1806">
        <v>21.74</v>
      </c>
      <c r="F1806">
        <v>122447196</v>
      </c>
      <c r="G1806">
        <f t="shared" si="0"/>
        <v>109.26856574836714</v>
      </c>
      <c r="H1806">
        <f t="shared" si="1"/>
        <v>127.02153887136652</v>
      </c>
    </row>
    <row r="1807" spans="1:8" x14ac:dyDescent="0.25">
      <c r="A1807" t="s">
        <v>1901</v>
      </c>
      <c r="B1807">
        <v>20.9</v>
      </c>
      <c r="C1807">
        <v>20.97</v>
      </c>
      <c r="D1807">
        <v>19.68</v>
      </c>
      <c r="E1807">
        <v>19.690000000000001</v>
      </c>
      <c r="F1807">
        <v>83398781</v>
      </c>
      <c r="G1807">
        <f t="shared" si="0"/>
        <v>109.1312354444762</v>
      </c>
      <c r="H1807">
        <f t="shared" si="1"/>
        <v>126.87611550029303</v>
      </c>
    </row>
    <row r="1808" spans="1:8" x14ac:dyDescent="0.25">
      <c r="A1808" t="s">
        <v>1902</v>
      </c>
      <c r="B1808">
        <v>21.16</v>
      </c>
      <c r="C1808">
        <v>21.56</v>
      </c>
      <c r="D1808">
        <v>20.83</v>
      </c>
      <c r="E1808">
        <v>21.32</v>
      </c>
      <c r="F1808">
        <v>120252123</v>
      </c>
      <c r="G1808">
        <f t="shared" si="0"/>
        <v>108.99385685884714</v>
      </c>
      <c r="H1808">
        <f t="shared" si="1"/>
        <v>126.73024384373713</v>
      </c>
    </row>
    <row r="1809" spans="1:8" x14ac:dyDescent="0.25">
      <c r="A1809" t="s">
        <v>1903</v>
      </c>
      <c r="B1809">
        <v>21.8</v>
      </c>
      <c r="C1809">
        <v>22.02</v>
      </c>
      <c r="D1809">
        <v>20.79</v>
      </c>
      <c r="E1809">
        <v>21.03</v>
      </c>
      <c r="F1809">
        <v>136077995</v>
      </c>
      <c r="G1809">
        <f t="shared" si="0"/>
        <v>108.85557512070457</v>
      </c>
      <c r="H1809">
        <f t="shared" si="1"/>
        <v>126.58136683777738</v>
      </c>
    </row>
    <row r="1810" spans="1:8" x14ac:dyDescent="0.25">
      <c r="A1810" t="s">
        <v>1904</v>
      </c>
      <c r="B1810">
        <v>22.51</v>
      </c>
      <c r="C1810">
        <v>23.13</v>
      </c>
      <c r="D1810">
        <v>21.98</v>
      </c>
      <c r="E1810">
        <v>22.2</v>
      </c>
      <c r="F1810">
        <v>124112827</v>
      </c>
      <c r="G1810">
        <f t="shared" si="0"/>
        <v>108.71943765975595</v>
      </c>
      <c r="H1810">
        <f t="shared" si="1"/>
        <v>126.43852252553386</v>
      </c>
    </row>
    <row r="1811" spans="1:8" x14ac:dyDescent="0.25">
      <c r="A1811" t="s">
        <v>1905</v>
      </c>
      <c r="B1811">
        <v>23.37</v>
      </c>
      <c r="C1811">
        <v>23.44</v>
      </c>
      <c r="D1811">
        <v>22.25</v>
      </c>
      <c r="E1811">
        <v>22.47</v>
      </c>
      <c r="F1811">
        <v>106500094</v>
      </c>
      <c r="G1811">
        <f t="shared" si="0"/>
        <v>108.58268105651823</v>
      </c>
      <c r="H1811">
        <f t="shared" si="1"/>
        <v>126.29354868341032</v>
      </c>
    </row>
    <row r="1812" spans="1:8" x14ac:dyDescent="0.25">
      <c r="A1812" t="s">
        <v>1906</v>
      </c>
      <c r="B1812">
        <v>24.13</v>
      </c>
      <c r="C1812">
        <v>24.38</v>
      </c>
      <c r="D1812">
        <v>22.93</v>
      </c>
      <c r="E1812">
        <v>23.23</v>
      </c>
      <c r="F1812">
        <v>115110238</v>
      </c>
      <c r="G1812">
        <f t="shared" si="0"/>
        <v>108.45050553819955</v>
      </c>
      <c r="H1812">
        <f t="shared" si="1"/>
        <v>126.16156075473467</v>
      </c>
    </row>
    <row r="1813" spans="1:8" x14ac:dyDescent="0.25">
      <c r="A1813" t="s">
        <v>1907</v>
      </c>
      <c r="B1813">
        <v>25</v>
      </c>
      <c r="C1813">
        <v>25.19</v>
      </c>
      <c r="D1813">
        <v>24.29</v>
      </c>
      <c r="E1813">
        <v>24.38</v>
      </c>
      <c r="F1813">
        <v>95063438</v>
      </c>
      <c r="G1813">
        <f t="shared" si="0"/>
        <v>108.31191706901465</v>
      </c>
      <c r="H1813">
        <f t="shared" si="1"/>
        <v>126.01041132039892</v>
      </c>
    </row>
    <row r="1814" spans="1:8" x14ac:dyDescent="0.25">
      <c r="A1814" t="s">
        <v>1908</v>
      </c>
      <c r="B1814">
        <v>24.68</v>
      </c>
      <c r="C1814">
        <v>25.16</v>
      </c>
      <c r="D1814">
        <v>24.45</v>
      </c>
      <c r="E1814">
        <v>25.12</v>
      </c>
      <c r="F1814">
        <v>110487923</v>
      </c>
      <c r="G1814">
        <f t="shared" si="0"/>
        <v>108.17746378869657</v>
      </c>
      <c r="H1814">
        <f t="shared" si="1"/>
        <v>125.87123983915419</v>
      </c>
    </row>
    <row r="1815" spans="1:8" x14ac:dyDescent="0.25">
      <c r="A1815" t="s">
        <v>1909</v>
      </c>
      <c r="B1815">
        <v>24.63</v>
      </c>
      <c r="C1815">
        <v>24.79</v>
      </c>
      <c r="D1815">
        <v>24.34</v>
      </c>
      <c r="E1815">
        <v>24.44</v>
      </c>
      <c r="F1815">
        <v>75405797</v>
      </c>
      <c r="G1815">
        <f t="shared" si="0"/>
        <v>108.04767111616036</v>
      </c>
      <c r="H1815">
        <f t="shared" si="1"/>
        <v>125.74501746848375</v>
      </c>
    </row>
    <row r="1816" spans="1:8" x14ac:dyDescent="0.25">
      <c r="A1816" t="s">
        <v>1910</v>
      </c>
      <c r="B1816">
        <v>24.66</v>
      </c>
      <c r="C1816">
        <v>24.81</v>
      </c>
      <c r="D1816">
        <v>24.02</v>
      </c>
      <c r="E1816">
        <v>24.45</v>
      </c>
      <c r="F1816">
        <v>94631617</v>
      </c>
      <c r="G1816">
        <f t="shared" si="0"/>
        <v>107.92132632774798</v>
      </c>
      <c r="H1816">
        <f t="shared" si="1"/>
        <v>125.62793189820836</v>
      </c>
    </row>
    <row r="1817" spans="1:8" x14ac:dyDescent="0.25">
      <c r="A1817" t="s">
        <v>1911</v>
      </c>
      <c r="B1817">
        <v>24</v>
      </c>
      <c r="C1817">
        <v>24.4</v>
      </c>
      <c r="D1817">
        <v>23.54</v>
      </c>
      <c r="E1817">
        <v>24.34</v>
      </c>
      <c r="F1817">
        <v>99201927</v>
      </c>
      <c r="G1817">
        <f t="shared" si="0"/>
        <v>107.79369781312147</v>
      </c>
      <c r="H1817">
        <f t="shared" si="1"/>
        <v>125.50707779715526</v>
      </c>
    </row>
    <row r="1818" spans="1:8" x14ac:dyDescent="0.25">
      <c r="A1818" t="s">
        <v>1912</v>
      </c>
      <c r="B1818">
        <v>24.6</v>
      </c>
      <c r="C1818">
        <v>25.3</v>
      </c>
      <c r="D1818">
        <v>23.84</v>
      </c>
      <c r="E1818">
        <v>23.86</v>
      </c>
      <c r="F1818">
        <v>172667892</v>
      </c>
      <c r="G1818">
        <f t="shared" si="0"/>
        <v>107.66785004260171</v>
      </c>
      <c r="H1818">
        <f t="shared" si="1"/>
        <v>125.39082515958658</v>
      </c>
    </row>
    <row r="1819" spans="1:8" x14ac:dyDescent="0.25">
      <c r="A1819" t="s">
        <v>1913</v>
      </c>
      <c r="B1819">
        <v>23.73</v>
      </c>
      <c r="C1819">
        <v>24.49</v>
      </c>
      <c r="D1819">
        <v>23.38</v>
      </c>
      <c r="E1819">
        <v>24.2</v>
      </c>
      <c r="F1819">
        <v>117637741</v>
      </c>
      <c r="G1819">
        <f t="shared" si="0"/>
        <v>107.54365237148556</v>
      </c>
      <c r="H1819">
        <f t="shared" si="1"/>
        <v>125.27852896103096</v>
      </c>
    </row>
    <row r="1820" spans="1:8" x14ac:dyDescent="0.25">
      <c r="A1820" t="s">
        <v>1914</v>
      </c>
      <c r="B1820">
        <v>23.74</v>
      </c>
      <c r="C1820">
        <v>24.58</v>
      </c>
      <c r="D1820">
        <v>23.47</v>
      </c>
      <c r="E1820">
        <v>23.98</v>
      </c>
      <c r="F1820">
        <v>126929305</v>
      </c>
      <c r="G1820">
        <f t="shared" si="0"/>
        <v>107.41508662311863</v>
      </c>
      <c r="H1820">
        <f t="shared" si="1"/>
        <v>125.15410685128779</v>
      </c>
    </row>
    <row r="1821" spans="1:8" x14ac:dyDescent="0.25">
      <c r="A1821" t="s">
        <v>1915</v>
      </c>
      <c r="B1821">
        <v>24</v>
      </c>
      <c r="C1821">
        <v>24.4</v>
      </c>
      <c r="D1821">
        <v>23.47</v>
      </c>
      <c r="E1821">
        <v>23.9</v>
      </c>
      <c r="F1821">
        <v>124597778</v>
      </c>
      <c r="G1821">
        <f t="shared" si="0"/>
        <v>107.2866458392504</v>
      </c>
      <c r="H1821">
        <f t="shared" si="1"/>
        <v>125.02980685289494</v>
      </c>
    </row>
    <row r="1822" spans="1:8" x14ac:dyDescent="0.25">
      <c r="A1822" t="s">
        <v>1916</v>
      </c>
      <c r="B1822">
        <v>22.79</v>
      </c>
      <c r="C1822">
        <v>23.44</v>
      </c>
      <c r="D1822">
        <v>22.55</v>
      </c>
      <c r="E1822">
        <v>23.37</v>
      </c>
      <c r="F1822">
        <v>84433497</v>
      </c>
      <c r="G1822">
        <f t="shared" si="0"/>
        <v>107.16039761431431</v>
      </c>
      <c r="H1822">
        <f t="shared" si="1"/>
        <v>124.91135159457569</v>
      </c>
    </row>
    <row r="1823" spans="1:8" x14ac:dyDescent="0.25">
      <c r="A1823" t="s">
        <v>1917</v>
      </c>
      <c r="B1823">
        <v>23.13</v>
      </c>
      <c r="C1823">
        <v>23.17</v>
      </c>
      <c r="D1823">
        <v>22.64</v>
      </c>
      <c r="E1823">
        <v>22.74</v>
      </c>
      <c r="F1823">
        <v>46210922</v>
      </c>
      <c r="G1823">
        <f t="shared" si="0"/>
        <v>107.03910536779343</v>
      </c>
      <c r="H1823">
        <f t="shared" si="1"/>
        <v>124.8058484528369</v>
      </c>
    </row>
    <row r="1824" spans="1:8" x14ac:dyDescent="0.25">
      <c r="A1824" t="s">
        <v>1918</v>
      </c>
      <c r="B1824">
        <v>23.07</v>
      </c>
      <c r="C1824">
        <v>23.22</v>
      </c>
      <c r="D1824">
        <v>22.81</v>
      </c>
      <c r="E1824">
        <v>23.19</v>
      </c>
      <c r="F1824">
        <v>61913734</v>
      </c>
      <c r="G1824">
        <f t="shared" si="0"/>
        <v>106.91756035217286</v>
      </c>
      <c r="H1824">
        <f t="shared" si="1"/>
        <v>124.69947406928577</v>
      </c>
    </row>
    <row r="1825" spans="1:8" x14ac:dyDescent="0.25">
      <c r="A1825" t="s">
        <v>1919</v>
      </c>
      <c r="B1825">
        <v>22.67</v>
      </c>
      <c r="C1825">
        <v>23.13</v>
      </c>
      <c r="D1825">
        <v>22.37</v>
      </c>
      <c r="E1825">
        <v>22.93</v>
      </c>
      <c r="F1825">
        <v>95374598</v>
      </c>
      <c r="G1825">
        <f t="shared" si="0"/>
        <v>106.79598977563208</v>
      </c>
      <c r="H1825">
        <f t="shared" si="1"/>
        <v>124.59288249385385</v>
      </c>
    </row>
    <row r="1826" spans="1:8" x14ac:dyDescent="0.25">
      <c r="A1826" t="s">
        <v>1920</v>
      </c>
      <c r="B1826">
        <v>21.67</v>
      </c>
      <c r="C1826">
        <v>23.08</v>
      </c>
      <c r="D1826">
        <v>21.67</v>
      </c>
      <c r="E1826">
        <v>23.07</v>
      </c>
      <c r="F1826">
        <v>119882223</v>
      </c>
      <c r="G1826">
        <f t="shared" si="0"/>
        <v>106.67545299630804</v>
      </c>
      <c r="H1826">
        <f t="shared" si="1"/>
        <v>124.48870384167986</v>
      </c>
    </row>
    <row r="1827" spans="1:8" x14ac:dyDescent="0.25">
      <c r="A1827" t="s">
        <v>1921</v>
      </c>
      <c r="B1827">
        <v>22.29</v>
      </c>
      <c r="C1827">
        <v>22.5</v>
      </c>
      <c r="D1827">
        <v>21.7</v>
      </c>
      <c r="E1827">
        <v>21.72</v>
      </c>
      <c r="F1827">
        <v>63039695</v>
      </c>
      <c r="G1827">
        <f t="shared" ref="G1827:G1890" si="2">AVERAGE(E67:E3587)</f>
        <v>106.55693836978149</v>
      </c>
      <c r="H1827">
        <f t="shared" si="1"/>
        <v>124.38952303622833</v>
      </c>
    </row>
    <row r="1828" spans="1:8" x14ac:dyDescent="0.25">
      <c r="A1828" t="s">
        <v>1922</v>
      </c>
      <c r="B1828">
        <v>23.47</v>
      </c>
      <c r="C1828">
        <v>23.54</v>
      </c>
      <c r="D1828">
        <v>22.49</v>
      </c>
      <c r="E1828">
        <v>22.55</v>
      </c>
      <c r="F1828">
        <v>70302192</v>
      </c>
      <c r="G1828">
        <f t="shared" si="2"/>
        <v>106.43888099971616</v>
      </c>
      <c r="H1828">
        <f t="shared" ref="H1828:H1891" si="3">_xlfn.STDEV.P(E68:E3588)</f>
        <v>124.29130797810045</v>
      </c>
    </row>
    <row r="1829" spans="1:8" x14ac:dyDescent="0.25">
      <c r="A1829" t="s">
        <v>1923</v>
      </c>
      <c r="B1829">
        <v>22.78</v>
      </c>
      <c r="C1829">
        <v>23.32</v>
      </c>
      <c r="D1829">
        <v>22.24</v>
      </c>
      <c r="E1829">
        <v>23.17</v>
      </c>
      <c r="F1829">
        <v>120070743</v>
      </c>
      <c r="G1829">
        <f t="shared" si="2"/>
        <v>106.32841522294819</v>
      </c>
      <c r="H1829">
        <f t="shared" si="3"/>
        <v>124.21108761361286</v>
      </c>
    </row>
    <row r="1830" spans="1:8" x14ac:dyDescent="0.25">
      <c r="A1830" t="s">
        <v>1924</v>
      </c>
      <c r="B1830">
        <v>23.76</v>
      </c>
      <c r="C1830">
        <v>24.45</v>
      </c>
      <c r="D1830">
        <v>23.53</v>
      </c>
      <c r="E1830">
        <v>23.56</v>
      </c>
      <c r="F1830">
        <v>145633215</v>
      </c>
      <c r="G1830">
        <f t="shared" si="2"/>
        <v>106.21676796364686</v>
      </c>
      <c r="H1830">
        <f t="shared" si="3"/>
        <v>124.12800383013379</v>
      </c>
    </row>
    <row r="1831" spans="1:8" x14ac:dyDescent="0.25">
      <c r="A1831" t="s">
        <v>1925</v>
      </c>
      <c r="B1831">
        <v>23.01</v>
      </c>
      <c r="C1831">
        <v>23.71</v>
      </c>
      <c r="D1831">
        <v>23.01</v>
      </c>
      <c r="E1831">
        <v>23.62</v>
      </c>
      <c r="F1831">
        <v>108092961</v>
      </c>
      <c r="G1831">
        <f t="shared" si="2"/>
        <v>106.10264697529125</v>
      </c>
      <c r="H1831">
        <f t="shared" si="3"/>
        <v>124.03886510164114</v>
      </c>
    </row>
    <row r="1832" spans="1:8" x14ac:dyDescent="0.25">
      <c r="A1832" t="s">
        <v>1926</v>
      </c>
      <c r="B1832">
        <v>22.82</v>
      </c>
      <c r="C1832">
        <v>23.24</v>
      </c>
      <c r="D1832">
        <v>22.6</v>
      </c>
      <c r="E1832">
        <v>23.23</v>
      </c>
      <c r="F1832">
        <v>69385841</v>
      </c>
      <c r="G1832">
        <f t="shared" si="2"/>
        <v>105.98932689576841</v>
      </c>
      <c r="H1832">
        <f t="shared" si="3"/>
        <v>123.95140048809805</v>
      </c>
    </row>
    <row r="1833" spans="1:8" x14ac:dyDescent="0.25">
      <c r="A1833" t="s">
        <v>1927</v>
      </c>
      <c r="B1833">
        <v>22.85</v>
      </c>
      <c r="C1833">
        <v>23.14</v>
      </c>
      <c r="D1833">
        <v>22.48</v>
      </c>
      <c r="E1833">
        <v>22.93</v>
      </c>
      <c r="F1833">
        <v>75604383</v>
      </c>
      <c r="G1833">
        <f t="shared" si="2"/>
        <v>105.87385117864258</v>
      </c>
      <c r="H1833">
        <f t="shared" si="3"/>
        <v>123.85848919922114</v>
      </c>
    </row>
    <row r="1834" spans="1:8" x14ac:dyDescent="0.25">
      <c r="A1834" t="s">
        <v>1928</v>
      </c>
      <c r="B1834">
        <v>22.21</v>
      </c>
      <c r="C1834">
        <v>22.98</v>
      </c>
      <c r="D1834">
        <v>22.15</v>
      </c>
      <c r="E1834">
        <v>22.58</v>
      </c>
      <c r="F1834">
        <v>81729039</v>
      </c>
      <c r="G1834">
        <f t="shared" si="2"/>
        <v>105.75965350752644</v>
      </c>
      <c r="H1834">
        <f t="shared" si="3"/>
        <v>123.7685722832188</v>
      </c>
    </row>
    <row r="1835" spans="1:8" x14ac:dyDescent="0.25">
      <c r="A1835" t="s">
        <v>1929</v>
      </c>
      <c r="B1835">
        <v>23.22</v>
      </c>
      <c r="C1835">
        <v>23.32</v>
      </c>
      <c r="D1835">
        <v>22.02</v>
      </c>
      <c r="E1835">
        <v>22.09</v>
      </c>
      <c r="F1835">
        <v>104122952</v>
      </c>
      <c r="G1835">
        <f t="shared" si="2"/>
        <v>105.64611190002857</v>
      </c>
      <c r="H1835">
        <f t="shared" si="3"/>
        <v>123.68010881994894</v>
      </c>
    </row>
    <row r="1836" spans="1:8" x14ac:dyDescent="0.25">
      <c r="A1836" t="s">
        <v>1930</v>
      </c>
      <c r="B1836">
        <v>23.27</v>
      </c>
      <c r="C1836">
        <v>23.6</v>
      </c>
      <c r="D1836">
        <v>23.02</v>
      </c>
      <c r="E1836">
        <v>23.37</v>
      </c>
      <c r="F1836">
        <v>76482769</v>
      </c>
      <c r="G1836">
        <f t="shared" si="2"/>
        <v>105.52445328031827</v>
      </c>
      <c r="H1836">
        <f t="shared" si="3"/>
        <v>123.57103754619158</v>
      </c>
    </row>
    <row r="1837" spans="1:8" x14ac:dyDescent="0.25">
      <c r="A1837" t="s">
        <v>1931</v>
      </c>
      <c r="B1837">
        <v>23.23</v>
      </c>
      <c r="C1837">
        <v>23.84</v>
      </c>
      <c r="D1837">
        <v>23.23</v>
      </c>
      <c r="E1837">
        <v>23.43</v>
      </c>
      <c r="F1837">
        <v>106360219</v>
      </c>
      <c r="G1837">
        <f t="shared" si="2"/>
        <v>105.40019028685049</v>
      </c>
      <c r="H1837">
        <f t="shared" si="3"/>
        <v>123.45494417399172</v>
      </c>
    </row>
    <row r="1838" spans="1:8" x14ac:dyDescent="0.25">
      <c r="A1838" t="s">
        <v>1932</v>
      </c>
      <c r="B1838">
        <v>22.89</v>
      </c>
      <c r="C1838">
        <v>23.41</v>
      </c>
      <c r="D1838">
        <v>22.72</v>
      </c>
      <c r="E1838">
        <v>23.21</v>
      </c>
      <c r="F1838">
        <v>110617929</v>
      </c>
      <c r="G1838">
        <f t="shared" si="2"/>
        <v>105.27432547571728</v>
      </c>
      <c r="H1838">
        <f t="shared" si="3"/>
        <v>123.3342680594841</v>
      </c>
    </row>
    <row r="1839" spans="1:8" x14ac:dyDescent="0.25">
      <c r="A1839" t="s">
        <v>1933</v>
      </c>
      <c r="B1839">
        <v>22.6</v>
      </c>
      <c r="C1839">
        <v>23.25</v>
      </c>
      <c r="D1839">
        <v>22.41</v>
      </c>
      <c r="E1839">
        <v>22.74</v>
      </c>
      <c r="F1839">
        <v>101443424</v>
      </c>
      <c r="G1839">
        <f t="shared" si="2"/>
        <v>105.15293950582236</v>
      </c>
      <c r="H1839">
        <f t="shared" si="3"/>
        <v>123.22536084497931</v>
      </c>
    </row>
    <row r="1840" spans="1:8" x14ac:dyDescent="0.25">
      <c r="A1840" t="s">
        <v>1934</v>
      </c>
      <c r="B1840">
        <v>22.7</v>
      </c>
      <c r="C1840">
        <v>22.93</v>
      </c>
      <c r="D1840">
        <v>22.01</v>
      </c>
      <c r="E1840">
        <v>22.76</v>
      </c>
      <c r="F1840">
        <v>117465841</v>
      </c>
      <c r="G1840">
        <f t="shared" si="2"/>
        <v>105.02688724794108</v>
      </c>
      <c r="H1840">
        <f t="shared" si="3"/>
        <v>123.10366788236058</v>
      </c>
    </row>
    <row r="1841" spans="1:8" x14ac:dyDescent="0.25">
      <c r="A1841" t="s">
        <v>1935</v>
      </c>
      <c r="B1841">
        <v>22.92</v>
      </c>
      <c r="C1841">
        <v>23.28</v>
      </c>
      <c r="D1841">
        <v>22.73</v>
      </c>
      <c r="E1841">
        <v>23.09</v>
      </c>
      <c r="F1841">
        <v>117119685</v>
      </c>
      <c r="G1841">
        <f t="shared" si="2"/>
        <v>104.89626526554972</v>
      </c>
      <c r="H1841">
        <f t="shared" si="3"/>
        <v>122.96868010902602</v>
      </c>
    </row>
    <row r="1842" spans="1:8" x14ac:dyDescent="0.25">
      <c r="A1842" t="s">
        <v>1936</v>
      </c>
      <c r="B1842">
        <v>22.55</v>
      </c>
      <c r="C1842">
        <v>23.19</v>
      </c>
      <c r="D1842">
        <v>22.31</v>
      </c>
      <c r="E1842">
        <v>22.95</v>
      </c>
      <c r="F1842">
        <v>120002088</v>
      </c>
      <c r="G1842">
        <f t="shared" si="2"/>
        <v>104.77070434535658</v>
      </c>
      <c r="H1842">
        <f t="shared" si="3"/>
        <v>122.84774869488577</v>
      </c>
    </row>
    <row r="1843" spans="1:8" x14ac:dyDescent="0.25">
      <c r="A1843" t="s">
        <v>1937</v>
      </c>
      <c r="B1843">
        <v>22.17</v>
      </c>
      <c r="C1843">
        <v>22.8</v>
      </c>
      <c r="D1843">
        <v>21.94</v>
      </c>
      <c r="E1843">
        <v>22.49</v>
      </c>
      <c r="F1843">
        <v>114365337</v>
      </c>
      <c r="G1843">
        <f t="shared" si="2"/>
        <v>104.63822493609783</v>
      </c>
      <c r="H1843">
        <f t="shared" si="3"/>
        <v>122.70700596975024</v>
      </c>
    </row>
    <row r="1844" spans="1:8" x14ac:dyDescent="0.25">
      <c r="A1844" t="s">
        <v>1938</v>
      </c>
      <c r="B1844">
        <v>21.89</v>
      </c>
      <c r="C1844">
        <v>22.53</v>
      </c>
      <c r="D1844">
        <v>21.48</v>
      </c>
      <c r="E1844">
        <v>21.99</v>
      </c>
      <c r="F1844">
        <v>136900701</v>
      </c>
      <c r="G1844">
        <f t="shared" si="2"/>
        <v>104.50910536779337</v>
      </c>
      <c r="H1844">
        <f t="shared" si="3"/>
        <v>122.57574921732798</v>
      </c>
    </row>
    <row r="1845" spans="1:8" x14ac:dyDescent="0.25">
      <c r="A1845" t="s">
        <v>1939</v>
      </c>
      <c r="B1845">
        <v>22.5</v>
      </c>
      <c r="C1845">
        <v>23.14</v>
      </c>
      <c r="D1845">
        <v>21.77</v>
      </c>
      <c r="E1845">
        <v>22.32</v>
      </c>
      <c r="F1845">
        <v>217290658</v>
      </c>
      <c r="G1845">
        <f t="shared" si="2"/>
        <v>104.38466912808876</v>
      </c>
      <c r="H1845">
        <f t="shared" si="3"/>
        <v>122.45733937931783</v>
      </c>
    </row>
    <row r="1846" spans="1:8" x14ac:dyDescent="0.25">
      <c r="A1846" t="s">
        <v>1940</v>
      </c>
      <c r="B1846">
        <v>20.55</v>
      </c>
      <c r="C1846">
        <v>22.66</v>
      </c>
      <c r="D1846">
        <v>20.440000000000001</v>
      </c>
      <c r="E1846">
        <v>22.06</v>
      </c>
      <c r="F1846">
        <v>411383222</v>
      </c>
      <c r="G1846">
        <f t="shared" si="2"/>
        <v>104.25416074978713</v>
      </c>
      <c r="H1846">
        <f t="shared" si="3"/>
        <v>122.32145539461479</v>
      </c>
    </row>
    <row r="1847" spans="1:8" x14ac:dyDescent="0.25">
      <c r="A1847" t="s">
        <v>1941</v>
      </c>
      <c r="B1847">
        <v>21.15</v>
      </c>
      <c r="C1847">
        <v>21.4</v>
      </c>
      <c r="D1847">
        <v>20.07</v>
      </c>
      <c r="E1847">
        <v>20.99</v>
      </c>
      <c r="F1847">
        <v>312611106</v>
      </c>
      <c r="G1847">
        <f t="shared" si="2"/>
        <v>104.12390514058519</v>
      </c>
      <c r="H1847">
        <f t="shared" si="3"/>
        <v>122.18609393128985</v>
      </c>
    </row>
    <row r="1848" spans="1:8" x14ac:dyDescent="0.25">
      <c r="A1848" t="s">
        <v>1942</v>
      </c>
      <c r="B1848">
        <v>20.07</v>
      </c>
      <c r="C1848">
        <v>20.3</v>
      </c>
      <c r="D1848">
        <v>19.05</v>
      </c>
      <c r="E1848">
        <v>19.23</v>
      </c>
      <c r="F1848">
        <v>300874179</v>
      </c>
      <c r="G1848">
        <f t="shared" si="2"/>
        <v>103.99594433399616</v>
      </c>
      <c r="H1848">
        <f t="shared" si="3"/>
        <v>122.05712359041816</v>
      </c>
    </row>
    <row r="1849" spans="1:8" x14ac:dyDescent="0.25">
      <c r="A1849" t="s">
        <v>1943</v>
      </c>
      <c r="B1849">
        <v>17.59</v>
      </c>
      <c r="C1849">
        <v>19.86</v>
      </c>
      <c r="D1849">
        <v>17.47</v>
      </c>
      <c r="E1849">
        <v>19.61</v>
      </c>
      <c r="F1849">
        <v>285416543</v>
      </c>
      <c r="G1849">
        <f t="shared" si="2"/>
        <v>103.87329735870506</v>
      </c>
      <c r="H1849">
        <f t="shared" si="3"/>
        <v>121.94265427027354</v>
      </c>
    </row>
    <row r="1850" spans="1:8" x14ac:dyDescent="0.25">
      <c r="A1850" t="s">
        <v>1944</v>
      </c>
      <c r="B1850">
        <v>17.38</v>
      </c>
      <c r="C1850">
        <v>17.46</v>
      </c>
      <c r="D1850">
        <v>16.84</v>
      </c>
      <c r="E1850">
        <v>17.399999999999999</v>
      </c>
      <c r="F1850">
        <v>84003986</v>
      </c>
      <c r="G1850">
        <f t="shared" si="2"/>
        <v>103.74632206759458</v>
      </c>
      <c r="H1850">
        <f t="shared" si="3"/>
        <v>121.81593850084019</v>
      </c>
    </row>
    <row r="1851" spans="1:8" x14ac:dyDescent="0.25">
      <c r="A1851" t="s">
        <v>1945</v>
      </c>
      <c r="B1851">
        <v>17.829999999999998</v>
      </c>
      <c r="C1851">
        <v>17.98</v>
      </c>
      <c r="D1851">
        <v>16.899999999999999</v>
      </c>
      <c r="E1851">
        <v>17.329999999999998</v>
      </c>
      <c r="F1851">
        <v>140633379</v>
      </c>
      <c r="G1851">
        <f t="shared" si="2"/>
        <v>103.62218119852329</v>
      </c>
      <c r="H1851">
        <f t="shared" si="3"/>
        <v>121.6969166344512</v>
      </c>
    </row>
    <row r="1852" spans="1:8" x14ac:dyDescent="0.25">
      <c r="A1852" t="s">
        <v>1946</v>
      </c>
      <c r="B1852">
        <v>17.95</v>
      </c>
      <c r="C1852">
        <v>18.07</v>
      </c>
      <c r="D1852">
        <v>17.53</v>
      </c>
      <c r="E1852">
        <v>17.59</v>
      </c>
      <c r="F1852">
        <v>81317859</v>
      </c>
      <c r="G1852">
        <f t="shared" si="2"/>
        <v>103.49699517182633</v>
      </c>
      <c r="H1852">
        <f t="shared" si="3"/>
        <v>121.5748031916583</v>
      </c>
    </row>
    <row r="1853" spans="1:8" x14ac:dyDescent="0.25">
      <c r="A1853" t="s">
        <v>1947</v>
      </c>
      <c r="B1853">
        <v>18.829999999999998</v>
      </c>
      <c r="C1853">
        <v>18.850000000000001</v>
      </c>
      <c r="D1853">
        <v>17.72</v>
      </c>
      <c r="E1853">
        <v>18.12</v>
      </c>
      <c r="F1853">
        <v>129833248</v>
      </c>
      <c r="G1853">
        <f t="shared" si="2"/>
        <v>103.37044305595019</v>
      </c>
      <c r="H1853">
        <f t="shared" si="3"/>
        <v>121.44857435970322</v>
      </c>
    </row>
    <row r="1854" spans="1:8" x14ac:dyDescent="0.25">
      <c r="A1854" t="s">
        <v>1948</v>
      </c>
      <c r="B1854">
        <v>17.71</v>
      </c>
      <c r="C1854">
        <v>18.489999999999998</v>
      </c>
      <c r="D1854">
        <v>17.48</v>
      </c>
      <c r="E1854">
        <v>18.440000000000001</v>
      </c>
      <c r="F1854">
        <v>142896147</v>
      </c>
      <c r="G1854">
        <f t="shared" si="2"/>
        <v>103.2462113036071</v>
      </c>
      <c r="H1854">
        <f t="shared" si="3"/>
        <v>121.32853544778716</v>
      </c>
    </row>
    <row r="1855" spans="1:8" x14ac:dyDescent="0.25">
      <c r="A1855" t="s">
        <v>1949</v>
      </c>
      <c r="B1855">
        <v>17.27</v>
      </c>
      <c r="C1855">
        <v>17.55</v>
      </c>
      <c r="D1855">
        <v>16.97</v>
      </c>
      <c r="E1855">
        <v>17.309999999999999</v>
      </c>
      <c r="F1855">
        <v>92999556</v>
      </c>
      <c r="G1855">
        <f t="shared" si="2"/>
        <v>103.12496165861991</v>
      </c>
      <c r="H1855">
        <f t="shared" si="3"/>
        <v>121.21645215573508</v>
      </c>
    </row>
    <row r="1856" spans="1:8" x14ac:dyDescent="0.25">
      <c r="A1856" t="s">
        <v>1950</v>
      </c>
      <c r="B1856">
        <v>17.399999999999999</v>
      </c>
      <c r="C1856">
        <v>17.47</v>
      </c>
      <c r="D1856">
        <v>16.8</v>
      </c>
      <c r="E1856">
        <v>17.25</v>
      </c>
      <c r="F1856">
        <v>108021171</v>
      </c>
      <c r="G1856">
        <f t="shared" si="2"/>
        <v>103.0019057086057</v>
      </c>
      <c r="H1856">
        <f t="shared" si="3"/>
        <v>121.09919693968141</v>
      </c>
    </row>
    <row r="1857" spans="1:8" x14ac:dyDescent="0.25">
      <c r="A1857" t="s">
        <v>1951</v>
      </c>
      <c r="B1857">
        <v>17.170000000000002</v>
      </c>
      <c r="C1857">
        <v>17.48</v>
      </c>
      <c r="D1857">
        <v>16.600000000000001</v>
      </c>
      <c r="E1857">
        <v>16.82</v>
      </c>
      <c r="F1857">
        <v>122516181</v>
      </c>
      <c r="G1857">
        <f t="shared" si="2"/>
        <v>102.88052541891527</v>
      </c>
      <c r="H1857">
        <f t="shared" si="3"/>
        <v>120.9862741210036</v>
      </c>
    </row>
    <row r="1858" spans="1:8" x14ac:dyDescent="0.25">
      <c r="A1858" t="s">
        <v>1952</v>
      </c>
      <c r="B1858">
        <v>17.64</v>
      </c>
      <c r="C1858">
        <v>17.7</v>
      </c>
      <c r="D1858">
        <v>16.52</v>
      </c>
      <c r="E1858">
        <v>17.13</v>
      </c>
      <c r="F1858">
        <v>192229412</v>
      </c>
      <c r="G1858">
        <f t="shared" si="2"/>
        <v>102.75725078102829</v>
      </c>
      <c r="H1858">
        <f t="shared" si="3"/>
        <v>120.86796505006832</v>
      </c>
    </row>
    <row r="1859" spans="1:8" x14ac:dyDescent="0.25">
      <c r="A1859" t="s">
        <v>1953</v>
      </c>
      <c r="B1859">
        <v>17.02</v>
      </c>
      <c r="C1859">
        <v>17.78</v>
      </c>
      <c r="D1859">
        <v>16.89</v>
      </c>
      <c r="E1859">
        <v>17.52</v>
      </c>
      <c r="F1859">
        <v>180908721</v>
      </c>
      <c r="G1859">
        <f t="shared" si="2"/>
        <v>102.64033797216719</v>
      </c>
      <c r="H1859">
        <f t="shared" si="3"/>
        <v>120.76639096816086</v>
      </c>
    </row>
    <row r="1860" spans="1:8" x14ac:dyDescent="0.25">
      <c r="A1860" t="s">
        <v>1954</v>
      </c>
      <c r="B1860">
        <v>17.63</v>
      </c>
      <c r="C1860">
        <v>17.850000000000001</v>
      </c>
      <c r="D1860">
        <v>16.600000000000001</v>
      </c>
      <c r="E1860">
        <v>16.7</v>
      </c>
      <c r="F1860">
        <v>202089943</v>
      </c>
      <c r="G1860">
        <f t="shared" si="2"/>
        <v>102.51716841806324</v>
      </c>
      <c r="H1860">
        <f t="shared" si="3"/>
        <v>120.64790086484216</v>
      </c>
    </row>
    <row r="1861" spans="1:8" x14ac:dyDescent="0.25">
      <c r="A1861" t="s">
        <v>1955</v>
      </c>
      <c r="B1861">
        <v>18.309999999999999</v>
      </c>
      <c r="C1861">
        <v>18.329999999999998</v>
      </c>
      <c r="D1861">
        <v>17.329999999999998</v>
      </c>
      <c r="E1861">
        <v>17.46</v>
      </c>
      <c r="F1861">
        <v>269168331</v>
      </c>
      <c r="G1861">
        <f t="shared" si="2"/>
        <v>102.39308719113906</v>
      </c>
      <c r="H1861">
        <f t="shared" si="3"/>
        <v>120.52669811859232</v>
      </c>
    </row>
    <row r="1862" spans="1:8" x14ac:dyDescent="0.25">
      <c r="A1862" t="s">
        <v>1956</v>
      </c>
      <c r="B1862">
        <v>19.600000000000001</v>
      </c>
      <c r="C1862">
        <v>19.600000000000001</v>
      </c>
      <c r="D1862">
        <v>18.510000000000002</v>
      </c>
      <c r="E1862">
        <v>18.79</v>
      </c>
      <c r="F1862">
        <v>147213331</v>
      </c>
      <c r="G1862">
        <f t="shared" si="2"/>
        <v>102.27059642147135</v>
      </c>
      <c r="H1862">
        <f t="shared" si="3"/>
        <v>120.40965227372028</v>
      </c>
    </row>
    <row r="1863" spans="1:8" x14ac:dyDescent="0.25">
      <c r="A1863" t="s">
        <v>1957</v>
      </c>
      <c r="B1863">
        <v>20.22</v>
      </c>
      <c r="C1863">
        <v>20.309999999999999</v>
      </c>
      <c r="D1863">
        <v>19.440000000000001</v>
      </c>
      <c r="E1863">
        <v>19.649999999999999</v>
      </c>
      <c r="F1863">
        <v>119924928</v>
      </c>
      <c r="G1863">
        <f t="shared" si="2"/>
        <v>102.14234876455571</v>
      </c>
      <c r="H1863">
        <f t="shared" si="3"/>
        <v>120.27616078385761</v>
      </c>
    </row>
    <row r="1864" spans="1:8" x14ac:dyDescent="0.25">
      <c r="A1864" t="s">
        <v>1958</v>
      </c>
      <c r="B1864">
        <v>20.93</v>
      </c>
      <c r="C1864">
        <v>21.12</v>
      </c>
      <c r="D1864">
        <v>19.940000000000001</v>
      </c>
      <c r="E1864">
        <v>20.07</v>
      </c>
      <c r="F1864">
        <v>176152816</v>
      </c>
      <c r="G1864">
        <f t="shared" si="2"/>
        <v>102.02072138597011</v>
      </c>
      <c r="H1864">
        <f t="shared" si="3"/>
        <v>120.16120590496388</v>
      </c>
    </row>
    <row r="1865" spans="1:8" x14ac:dyDescent="0.25">
      <c r="A1865" t="s">
        <v>1959</v>
      </c>
      <c r="B1865">
        <v>20.38</v>
      </c>
      <c r="C1865">
        <v>20.76</v>
      </c>
      <c r="D1865">
        <v>20.07</v>
      </c>
      <c r="E1865">
        <v>20.71</v>
      </c>
      <c r="F1865">
        <v>326664365</v>
      </c>
      <c r="G1865">
        <f t="shared" si="2"/>
        <v>101.89734166430013</v>
      </c>
      <c r="H1865">
        <f t="shared" si="3"/>
        <v>120.04118568137106</v>
      </c>
    </row>
    <row r="1866" spans="1:8" x14ac:dyDescent="0.25">
      <c r="A1866" t="s">
        <v>1960</v>
      </c>
      <c r="B1866">
        <v>18.02</v>
      </c>
      <c r="C1866">
        <v>18.53</v>
      </c>
      <c r="D1866">
        <v>17.37</v>
      </c>
      <c r="E1866">
        <v>17.649999999999999</v>
      </c>
      <c r="F1866">
        <v>504745778</v>
      </c>
      <c r="G1866">
        <f t="shared" si="2"/>
        <v>101.7673132632777</v>
      </c>
      <c r="H1866">
        <f t="shared" si="3"/>
        <v>119.9016832817079</v>
      </c>
    </row>
    <row r="1867" spans="1:8" x14ac:dyDescent="0.25">
      <c r="A1867" t="s">
        <v>1961</v>
      </c>
      <c r="B1867">
        <v>20.86</v>
      </c>
      <c r="C1867">
        <v>21</v>
      </c>
      <c r="D1867">
        <v>20.46</v>
      </c>
      <c r="E1867">
        <v>20.5</v>
      </c>
      <c r="F1867">
        <v>127636391</v>
      </c>
      <c r="G1867">
        <f t="shared" si="2"/>
        <v>101.64146549275796</v>
      </c>
      <c r="H1867">
        <f t="shared" si="3"/>
        <v>119.77413142945976</v>
      </c>
    </row>
    <row r="1868" spans="1:8" x14ac:dyDescent="0.25">
      <c r="A1868" t="s">
        <v>1962</v>
      </c>
      <c r="B1868">
        <v>20.13</v>
      </c>
      <c r="C1868">
        <v>20.93</v>
      </c>
      <c r="D1868">
        <v>20.07</v>
      </c>
      <c r="E1868">
        <v>20.64</v>
      </c>
      <c r="F1868">
        <v>117648361</v>
      </c>
      <c r="G1868">
        <f t="shared" si="2"/>
        <v>101.51605509798374</v>
      </c>
      <c r="H1868">
        <f t="shared" si="3"/>
        <v>119.6475315684567</v>
      </c>
    </row>
    <row r="1869" spans="1:8" x14ac:dyDescent="0.25">
      <c r="A1869" t="s">
        <v>1963</v>
      </c>
      <c r="B1869">
        <v>20</v>
      </c>
      <c r="C1869">
        <v>20.309999999999999</v>
      </c>
      <c r="D1869">
        <v>19.77</v>
      </c>
      <c r="E1869">
        <v>20.07</v>
      </c>
      <c r="F1869">
        <v>67226004</v>
      </c>
      <c r="G1869">
        <f t="shared" si="2"/>
        <v>101.39147401306467</v>
      </c>
      <c r="H1869">
        <f t="shared" si="3"/>
        <v>119.52291296585263</v>
      </c>
    </row>
    <row r="1870" spans="1:8" x14ac:dyDescent="0.25">
      <c r="A1870" t="s">
        <v>1964</v>
      </c>
      <c r="B1870">
        <v>19.899999999999999</v>
      </c>
      <c r="C1870">
        <v>20.2</v>
      </c>
      <c r="D1870">
        <v>19.57</v>
      </c>
      <c r="E1870">
        <v>19.98</v>
      </c>
      <c r="F1870">
        <v>72644475</v>
      </c>
      <c r="G1870">
        <f t="shared" si="2"/>
        <v>101.27170974155089</v>
      </c>
      <c r="H1870">
        <f t="shared" si="3"/>
        <v>119.41142298050897</v>
      </c>
    </row>
    <row r="1871" spans="1:8" x14ac:dyDescent="0.25">
      <c r="A1871" t="s">
        <v>1965</v>
      </c>
      <c r="B1871">
        <v>19.850000000000001</v>
      </c>
      <c r="C1871">
        <v>20.04</v>
      </c>
      <c r="D1871">
        <v>19.690000000000001</v>
      </c>
      <c r="E1871">
        <v>19.940000000000001</v>
      </c>
      <c r="F1871">
        <v>75757248</v>
      </c>
      <c r="G1871">
        <f t="shared" si="2"/>
        <v>101.14645271229784</v>
      </c>
      <c r="H1871">
        <f t="shared" si="3"/>
        <v>119.28436286274665</v>
      </c>
    </row>
    <row r="1872" spans="1:8" x14ac:dyDescent="0.25">
      <c r="A1872" t="s">
        <v>1966</v>
      </c>
      <c r="B1872">
        <v>20.239999999999998</v>
      </c>
      <c r="C1872">
        <v>20.399999999999999</v>
      </c>
      <c r="D1872">
        <v>19.559999999999999</v>
      </c>
      <c r="E1872">
        <v>19.89</v>
      </c>
      <c r="F1872">
        <v>110241428</v>
      </c>
      <c r="G1872">
        <f t="shared" si="2"/>
        <v>101.02599261573441</v>
      </c>
      <c r="H1872">
        <f t="shared" si="3"/>
        <v>119.17050397212981</v>
      </c>
    </row>
    <row r="1873" spans="1:8" x14ac:dyDescent="0.25">
      <c r="A1873" t="s">
        <v>1967</v>
      </c>
      <c r="B1873">
        <v>18.7</v>
      </c>
      <c r="C1873">
        <v>20</v>
      </c>
      <c r="D1873">
        <v>18.7</v>
      </c>
      <c r="E1873">
        <v>19.93</v>
      </c>
      <c r="F1873">
        <v>124423868</v>
      </c>
      <c r="G1873">
        <f t="shared" si="2"/>
        <v>100.90316103379745</v>
      </c>
      <c r="H1873">
        <f t="shared" si="3"/>
        <v>119.04984805886816</v>
      </c>
    </row>
    <row r="1874" spans="1:8" x14ac:dyDescent="0.25">
      <c r="A1874" t="s">
        <v>1968</v>
      </c>
      <c r="B1874">
        <v>19.78</v>
      </c>
      <c r="C1874">
        <v>20.18</v>
      </c>
      <c r="D1874">
        <v>18.37</v>
      </c>
      <c r="E1874">
        <v>19</v>
      </c>
      <c r="F1874">
        <v>248213055</v>
      </c>
      <c r="G1874">
        <f t="shared" si="2"/>
        <v>100.7826441351891</v>
      </c>
      <c r="H1874">
        <f t="shared" si="3"/>
        <v>118.93534269235211</v>
      </c>
    </row>
    <row r="1875" spans="1:8" x14ac:dyDescent="0.25">
      <c r="A1875" t="s">
        <v>1969</v>
      </c>
      <c r="B1875">
        <v>19.34</v>
      </c>
      <c r="C1875">
        <v>20.059999999999999</v>
      </c>
      <c r="D1875">
        <v>19.21</v>
      </c>
      <c r="E1875">
        <v>19.66</v>
      </c>
      <c r="F1875">
        <v>103313746</v>
      </c>
      <c r="G1875">
        <f t="shared" si="2"/>
        <v>100.66474297074718</v>
      </c>
      <c r="H1875">
        <f t="shared" si="3"/>
        <v>118.8276766265349</v>
      </c>
    </row>
    <row r="1876" spans="1:8" x14ac:dyDescent="0.25">
      <c r="A1876" t="s">
        <v>1970</v>
      </c>
      <c r="B1876">
        <v>19.25</v>
      </c>
      <c r="C1876">
        <v>19.82</v>
      </c>
      <c r="D1876">
        <v>19.100000000000001</v>
      </c>
      <c r="E1876">
        <v>19.68</v>
      </c>
      <c r="F1876">
        <v>101484284</v>
      </c>
      <c r="G1876">
        <f t="shared" si="2"/>
        <v>100.54428287418369</v>
      </c>
      <c r="H1876">
        <f t="shared" si="3"/>
        <v>118.71288077986509</v>
      </c>
    </row>
    <row r="1877" spans="1:8" x14ac:dyDescent="0.25">
      <c r="A1877" t="s">
        <v>1971</v>
      </c>
      <c r="B1877">
        <v>19.2</v>
      </c>
      <c r="C1877">
        <v>19.670000000000002</v>
      </c>
      <c r="D1877">
        <v>19.010000000000002</v>
      </c>
      <c r="E1877">
        <v>19.3</v>
      </c>
      <c r="F1877">
        <v>95105138</v>
      </c>
      <c r="G1877">
        <f t="shared" si="2"/>
        <v>100.42500710025584</v>
      </c>
      <c r="H1877">
        <f t="shared" si="3"/>
        <v>118.60115081153911</v>
      </c>
    </row>
    <row r="1878" spans="1:8" x14ac:dyDescent="0.25">
      <c r="A1878" t="s">
        <v>1972</v>
      </c>
      <c r="B1878">
        <v>18.760000000000002</v>
      </c>
      <c r="C1878">
        <v>19.5</v>
      </c>
      <c r="D1878">
        <v>18.579999999999998</v>
      </c>
      <c r="E1878">
        <v>19.37</v>
      </c>
      <c r="F1878">
        <v>150231589</v>
      </c>
      <c r="G1878">
        <f t="shared" si="2"/>
        <v>100.30901164441944</v>
      </c>
      <c r="H1878">
        <f t="shared" si="3"/>
        <v>118.49795997601812</v>
      </c>
    </row>
    <row r="1879" spans="1:8" x14ac:dyDescent="0.25">
      <c r="A1879" t="s">
        <v>1973</v>
      </c>
      <c r="B1879">
        <v>18.63</v>
      </c>
      <c r="C1879">
        <v>18.8</v>
      </c>
      <c r="D1879">
        <v>18.239999999999998</v>
      </c>
      <c r="E1879">
        <v>18.63</v>
      </c>
      <c r="F1879">
        <v>137549961</v>
      </c>
      <c r="G1879">
        <f t="shared" si="2"/>
        <v>100.19701789264437</v>
      </c>
      <c r="H1879">
        <f t="shared" si="3"/>
        <v>118.40480912936434</v>
      </c>
    </row>
    <row r="1880" spans="1:8" x14ac:dyDescent="0.25">
      <c r="A1880" t="s">
        <v>1974</v>
      </c>
      <c r="B1880">
        <v>18.22</v>
      </c>
      <c r="C1880">
        <v>19.07</v>
      </c>
      <c r="D1880">
        <v>18.07</v>
      </c>
      <c r="E1880">
        <v>19.03</v>
      </c>
      <c r="F1880">
        <v>214253140</v>
      </c>
      <c r="G1880">
        <f t="shared" si="2"/>
        <v>100.09270661743847</v>
      </c>
      <c r="H1880">
        <f t="shared" si="3"/>
        <v>118.32988068901163</v>
      </c>
    </row>
    <row r="1881" spans="1:8" x14ac:dyDescent="0.25">
      <c r="A1881" t="s">
        <v>1975</v>
      </c>
      <c r="B1881">
        <v>17.34</v>
      </c>
      <c r="C1881">
        <v>17.89</v>
      </c>
      <c r="D1881">
        <v>16.82</v>
      </c>
      <c r="E1881">
        <v>17.55</v>
      </c>
      <c r="F1881">
        <v>337379266</v>
      </c>
      <c r="G1881">
        <f t="shared" si="2"/>
        <v>99.994365237148799</v>
      </c>
      <c r="H1881">
        <f t="shared" si="3"/>
        <v>118.26785231726006</v>
      </c>
    </row>
    <row r="1882" spans="1:8" x14ac:dyDescent="0.25">
      <c r="A1882" t="s">
        <v>1976</v>
      </c>
      <c r="B1882">
        <v>18.989999999999998</v>
      </c>
      <c r="C1882">
        <v>19.41</v>
      </c>
      <c r="D1882">
        <v>18.59</v>
      </c>
      <c r="E1882">
        <v>18.73</v>
      </c>
      <c r="F1882">
        <v>112211515</v>
      </c>
      <c r="G1882">
        <f t="shared" si="2"/>
        <v>99.896268105652055</v>
      </c>
      <c r="H1882">
        <f t="shared" si="3"/>
        <v>118.20618771988781</v>
      </c>
    </row>
    <row r="1883" spans="1:8" x14ac:dyDescent="0.25">
      <c r="A1883" t="s">
        <v>1977</v>
      </c>
      <c r="B1883">
        <v>19</v>
      </c>
      <c r="C1883">
        <v>19.12</v>
      </c>
      <c r="D1883">
        <v>18.48</v>
      </c>
      <c r="E1883">
        <v>18.72</v>
      </c>
      <c r="F1883">
        <v>115812419</v>
      </c>
      <c r="G1883">
        <f t="shared" si="2"/>
        <v>99.798338540187714</v>
      </c>
      <c r="H1883">
        <f t="shared" si="3"/>
        <v>118.14474305629436</v>
      </c>
    </row>
    <row r="1884" spans="1:8" x14ac:dyDescent="0.25">
      <c r="A1884" t="s">
        <v>1978</v>
      </c>
      <c r="B1884">
        <v>19.8</v>
      </c>
      <c r="C1884">
        <v>19.88</v>
      </c>
      <c r="D1884">
        <v>19.2</v>
      </c>
      <c r="E1884">
        <v>19.260000000000002</v>
      </c>
      <c r="F1884">
        <v>125257149</v>
      </c>
      <c r="G1884">
        <f t="shared" si="2"/>
        <v>99.699130928713714</v>
      </c>
      <c r="H1884">
        <f t="shared" si="3"/>
        <v>118.08054112860357</v>
      </c>
    </row>
    <row r="1885" spans="1:8" x14ac:dyDescent="0.25">
      <c r="A1885" t="s">
        <v>1979</v>
      </c>
      <c r="B1885">
        <v>20.13</v>
      </c>
      <c r="C1885">
        <v>20.350000000000001</v>
      </c>
      <c r="D1885">
        <v>19.91</v>
      </c>
      <c r="E1885">
        <v>20.11</v>
      </c>
      <c r="F1885">
        <v>80626643</v>
      </c>
      <c r="G1885">
        <f t="shared" si="2"/>
        <v>99.603422323203901</v>
      </c>
      <c r="H1885">
        <f t="shared" si="3"/>
        <v>118.0234787539937</v>
      </c>
    </row>
    <row r="1886" spans="1:8" x14ac:dyDescent="0.25">
      <c r="A1886" t="s">
        <v>1980</v>
      </c>
      <c r="B1886">
        <v>20.149999999999999</v>
      </c>
      <c r="C1886">
        <v>20.309999999999999</v>
      </c>
      <c r="D1886">
        <v>19.850000000000001</v>
      </c>
      <c r="E1886">
        <v>20.21</v>
      </c>
      <c r="F1886">
        <v>108250701</v>
      </c>
      <c r="G1886">
        <f t="shared" si="2"/>
        <v>99.508991763703762</v>
      </c>
      <c r="H1886">
        <f t="shared" si="3"/>
        <v>117.96882825281199</v>
      </c>
    </row>
    <row r="1887" spans="1:8" x14ac:dyDescent="0.25">
      <c r="A1887" t="s">
        <v>1981</v>
      </c>
      <c r="B1887">
        <v>20.68</v>
      </c>
      <c r="C1887">
        <v>20.79</v>
      </c>
      <c r="D1887">
        <v>20.25</v>
      </c>
      <c r="E1887">
        <v>20.329999999999998</v>
      </c>
      <c r="F1887">
        <v>111710995</v>
      </c>
      <c r="G1887">
        <f t="shared" si="2"/>
        <v>99.415918773076115</v>
      </c>
      <c r="H1887">
        <f t="shared" si="3"/>
        <v>117.91671164448148</v>
      </c>
    </row>
    <row r="1888" spans="1:8" x14ac:dyDescent="0.25">
      <c r="A1888" t="s">
        <v>1982</v>
      </c>
      <c r="B1888">
        <v>21.23</v>
      </c>
      <c r="C1888">
        <v>21.26</v>
      </c>
      <c r="D1888">
        <v>20.75</v>
      </c>
      <c r="E1888">
        <v>20.79</v>
      </c>
      <c r="F1888">
        <v>114736483</v>
      </c>
      <c r="G1888">
        <f t="shared" si="2"/>
        <v>99.321562056234299</v>
      </c>
      <c r="H1888">
        <f t="shared" si="3"/>
        <v>117.86197639266305</v>
      </c>
    </row>
    <row r="1889" spans="1:8" x14ac:dyDescent="0.25">
      <c r="A1889" t="s">
        <v>1983</v>
      </c>
      <c r="B1889">
        <v>21.2</v>
      </c>
      <c r="C1889">
        <v>21.5</v>
      </c>
      <c r="D1889">
        <v>20.59</v>
      </c>
      <c r="E1889">
        <v>21.28</v>
      </c>
      <c r="F1889">
        <v>196189536</v>
      </c>
      <c r="G1889">
        <f t="shared" si="2"/>
        <v>99.223768815677644</v>
      </c>
      <c r="H1889">
        <f t="shared" si="3"/>
        <v>117.80011038311173</v>
      </c>
    </row>
    <row r="1890" spans="1:8" x14ac:dyDescent="0.25">
      <c r="A1890" t="s">
        <v>1984</v>
      </c>
      <c r="B1890">
        <v>21.38</v>
      </c>
      <c r="C1890">
        <v>21.59</v>
      </c>
      <c r="D1890">
        <v>21.29</v>
      </c>
      <c r="E1890">
        <v>21.52</v>
      </c>
      <c r="F1890">
        <v>54038515</v>
      </c>
      <c r="G1890">
        <f t="shared" si="2"/>
        <v>99.12492757739308</v>
      </c>
      <c r="H1890">
        <f t="shared" si="3"/>
        <v>117.73597568702671</v>
      </c>
    </row>
    <row r="1891" spans="1:8" x14ac:dyDescent="0.25">
      <c r="A1891" t="s">
        <v>1985</v>
      </c>
      <c r="B1891">
        <v>21.28</v>
      </c>
      <c r="C1891">
        <v>21.82</v>
      </c>
      <c r="D1891">
        <v>21.21</v>
      </c>
      <c r="E1891">
        <v>21.34</v>
      </c>
      <c r="F1891">
        <v>77209369</v>
      </c>
      <c r="G1891">
        <f t="shared" ref="G1891:G1954" si="4">AVERAGE(E131:E3651)</f>
        <v>99.025487077535075</v>
      </c>
      <c r="H1891">
        <f t="shared" si="3"/>
        <v>117.67047534662917</v>
      </c>
    </row>
    <row r="1892" spans="1:8" x14ac:dyDescent="0.25">
      <c r="A1892" t="s">
        <v>1986</v>
      </c>
      <c r="B1892">
        <v>21.39</v>
      </c>
      <c r="C1892">
        <v>21.59</v>
      </c>
      <c r="D1892">
        <v>20.98</v>
      </c>
      <c r="E1892">
        <v>21.44</v>
      </c>
      <c r="F1892">
        <v>89189417</v>
      </c>
      <c r="G1892">
        <f t="shared" si="4"/>
        <v>98.927500710025839</v>
      </c>
      <c r="H1892">
        <f t="shared" ref="H1892:H1955" si="5">_xlfn.STDEV.P(E132:E3652)</f>
        <v>117.60790615094515</v>
      </c>
    </row>
    <row r="1893" spans="1:8" x14ac:dyDescent="0.25">
      <c r="A1893" t="s">
        <v>1987</v>
      </c>
      <c r="B1893">
        <v>20.71</v>
      </c>
      <c r="C1893">
        <v>21.65</v>
      </c>
      <c r="D1893">
        <v>20.6</v>
      </c>
      <c r="E1893">
        <v>21.46</v>
      </c>
      <c r="F1893">
        <v>197583638</v>
      </c>
      <c r="G1893">
        <f t="shared" si="4"/>
        <v>98.831368929281751</v>
      </c>
      <c r="H1893">
        <f t="shared" si="5"/>
        <v>117.5491286786531</v>
      </c>
    </row>
    <row r="1894" spans="1:8" x14ac:dyDescent="0.25">
      <c r="A1894" t="s">
        <v>1988</v>
      </c>
      <c r="B1894">
        <v>19.45</v>
      </c>
      <c r="C1894">
        <v>20.57</v>
      </c>
      <c r="D1894">
        <v>19.21</v>
      </c>
      <c r="E1894">
        <v>20.56</v>
      </c>
      <c r="F1894">
        <v>261035338</v>
      </c>
      <c r="G1894">
        <f t="shared" si="4"/>
        <v>98.740869071286852</v>
      </c>
      <c r="H1894">
        <f t="shared" si="5"/>
        <v>117.50138668653202</v>
      </c>
    </row>
    <row r="1895" spans="1:8" x14ac:dyDescent="0.25">
      <c r="A1895" t="s">
        <v>1989</v>
      </c>
      <c r="B1895">
        <v>21.57</v>
      </c>
      <c r="C1895">
        <v>21.78</v>
      </c>
      <c r="D1895">
        <v>20.239999999999998</v>
      </c>
      <c r="E1895">
        <v>20.37</v>
      </c>
      <c r="F1895">
        <v>284379427</v>
      </c>
      <c r="G1895">
        <f t="shared" si="4"/>
        <v>98.649301334848346</v>
      </c>
      <c r="H1895">
        <f t="shared" si="5"/>
        <v>117.45150155956927</v>
      </c>
    </row>
    <row r="1896" spans="1:8" x14ac:dyDescent="0.25">
      <c r="A1896" t="s">
        <v>1990</v>
      </c>
      <c r="B1896">
        <v>22.66</v>
      </c>
      <c r="C1896">
        <v>22.82</v>
      </c>
      <c r="D1896">
        <v>22.25</v>
      </c>
      <c r="E1896">
        <v>22.36</v>
      </c>
      <c r="F1896">
        <v>90960588</v>
      </c>
      <c r="G1896">
        <f t="shared" si="4"/>
        <v>98.55623402442518</v>
      </c>
      <c r="H1896">
        <f t="shared" si="5"/>
        <v>117.3985086887206</v>
      </c>
    </row>
    <row r="1897" spans="1:8" x14ac:dyDescent="0.25">
      <c r="A1897" t="s">
        <v>1991</v>
      </c>
      <c r="B1897">
        <v>22.79</v>
      </c>
      <c r="C1897">
        <v>22.97</v>
      </c>
      <c r="D1897">
        <v>22.14</v>
      </c>
      <c r="E1897">
        <v>22.58</v>
      </c>
      <c r="F1897">
        <v>136518995</v>
      </c>
      <c r="G1897">
        <f t="shared" si="4"/>
        <v>98.461533655211881</v>
      </c>
      <c r="H1897">
        <f t="shared" si="5"/>
        <v>117.34208468105497</v>
      </c>
    </row>
    <row r="1898" spans="1:8" x14ac:dyDescent="0.25">
      <c r="A1898" t="s">
        <v>1992</v>
      </c>
      <c r="B1898">
        <v>23.9</v>
      </c>
      <c r="C1898">
        <v>23.95</v>
      </c>
      <c r="D1898">
        <v>23.14</v>
      </c>
      <c r="E1898">
        <v>23.18</v>
      </c>
      <c r="F1898">
        <v>104796528</v>
      </c>
      <c r="G1898">
        <f t="shared" si="4"/>
        <v>98.368145413235183</v>
      </c>
      <c r="H1898">
        <f t="shared" si="5"/>
        <v>117.28816437383637</v>
      </c>
    </row>
    <row r="1899" spans="1:8" x14ac:dyDescent="0.25">
      <c r="A1899" t="s">
        <v>1993</v>
      </c>
      <c r="B1899">
        <v>24.08</v>
      </c>
      <c r="C1899">
        <v>24.21</v>
      </c>
      <c r="D1899">
        <v>23.27</v>
      </c>
      <c r="E1899">
        <v>23.76</v>
      </c>
      <c r="F1899">
        <v>156958346</v>
      </c>
      <c r="G1899">
        <f t="shared" si="4"/>
        <v>98.273334280034391</v>
      </c>
      <c r="H1899">
        <f t="shared" si="5"/>
        <v>117.23128705318146</v>
      </c>
    </row>
    <row r="1900" spans="1:8" x14ac:dyDescent="0.25">
      <c r="A1900" t="s">
        <v>1994</v>
      </c>
      <c r="B1900">
        <v>23.6</v>
      </c>
      <c r="C1900">
        <v>24</v>
      </c>
      <c r="D1900">
        <v>23.07</v>
      </c>
      <c r="E1900">
        <v>23.7</v>
      </c>
      <c r="F1900">
        <v>173280778</v>
      </c>
      <c r="G1900">
        <f t="shared" si="4"/>
        <v>98.177443907980987</v>
      </c>
      <c r="H1900">
        <f t="shared" si="5"/>
        <v>117.17210128583289</v>
      </c>
    </row>
    <row r="1901" spans="1:8" x14ac:dyDescent="0.25">
      <c r="A1901" t="s">
        <v>1995</v>
      </c>
      <c r="B1901">
        <v>24.37</v>
      </c>
      <c r="C1901">
        <v>24.47</v>
      </c>
      <c r="D1901">
        <v>23.05</v>
      </c>
      <c r="E1901">
        <v>23.5</v>
      </c>
      <c r="F1901">
        <v>257757400</v>
      </c>
      <c r="G1901">
        <f t="shared" si="4"/>
        <v>98.081121840386572</v>
      </c>
      <c r="H1901">
        <f t="shared" si="5"/>
        <v>117.11196417429078</v>
      </c>
    </row>
    <row r="1902" spans="1:8" x14ac:dyDescent="0.25">
      <c r="A1902" t="s">
        <v>1996</v>
      </c>
      <c r="B1902">
        <v>24.61</v>
      </c>
      <c r="C1902">
        <v>25.51</v>
      </c>
      <c r="D1902">
        <v>24.47</v>
      </c>
      <c r="E1902">
        <v>24.69</v>
      </c>
      <c r="F1902">
        <v>368567809</v>
      </c>
      <c r="G1902">
        <f t="shared" si="4"/>
        <v>97.985285430275823</v>
      </c>
      <c r="H1902">
        <f t="shared" si="5"/>
        <v>117.05280285138225</v>
      </c>
    </row>
    <row r="1903" spans="1:8" x14ac:dyDescent="0.25">
      <c r="A1903" t="s">
        <v>1997</v>
      </c>
      <c r="B1903">
        <v>22.92</v>
      </c>
      <c r="C1903">
        <v>25.83</v>
      </c>
      <c r="D1903">
        <v>22.61</v>
      </c>
      <c r="E1903">
        <v>25.3</v>
      </c>
      <c r="F1903">
        <v>463137026</v>
      </c>
      <c r="G1903">
        <f t="shared" si="4"/>
        <v>97.892135756887583</v>
      </c>
      <c r="H1903">
        <f t="shared" si="5"/>
        <v>116.99889838534929</v>
      </c>
    </row>
    <row r="1904" spans="1:8" x14ac:dyDescent="0.25">
      <c r="A1904" t="s">
        <v>1998</v>
      </c>
      <c r="B1904">
        <v>23.03</v>
      </c>
      <c r="C1904">
        <v>23.67</v>
      </c>
      <c r="D1904">
        <v>22.79</v>
      </c>
      <c r="E1904">
        <v>22.8</v>
      </c>
      <c r="F1904">
        <v>128465112</v>
      </c>
      <c r="G1904">
        <f t="shared" si="4"/>
        <v>97.801056518034983</v>
      </c>
      <c r="H1904">
        <f t="shared" si="5"/>
        <v>116.94900512139429</v>
      </c>
    </row>
    <row r="1905" spans="1:8" x14ac:dyDescent="0.25">
      <c r="A1905" t="s">
        <v>1999</v>
      </c>
      <c r="B1905">
        <v>23.19</v>
      </c>
      <c r="C1905">
        <v>23.67</v>
      </c>
      <c r="D1905">
        <v>22.84</v>
      </c>
      <c r="E1905">
        <v>23.21</v>
      </c>
      <c r="F1905">
        <v>204847530</v>
      </c>
      <c r="G1905">
        <f t="shared" si="4"/>
        <v>97.710658903720869</v>
      </c>
      <c r="H1905">
        <f t="shared" si="5"/>
        <v>116.90029104582283</v>
      </c>
    </row>
    <row r="1906" spans="1:8" x14ac:dyDescent="0.25">
      <c r="A1906" t="s">
        <v>2000</v>
      </c>
      <c r="B1906">
        <v>21.9</v>
      </c>
      <c r="C1906">
        <v>23.33</v>
      </c>
      <c r="D1906">
        <v>21.54</v>
      </c>
      <c r="E1906">
        <v>23.3</v>
      </c>
      <c r="F1906">
        <v>348224773</v>
      </c>
      <c r="G1906">
        <f t="shared" si="4"/>
        <v>97.623447884124189</v>
      </c>
      <c r="H1906">
        <f t="shared" si="5"/>
        <v>116.85737310525521</v>
      </c>
    </row>
    <row r="1907" spans="1:8" x14ac:dyDescent="0.25">
      <c r="A1907" t="s">
        <v>2001</v>
      </c>
      <c r="B1907">
        <v>19.87</v>
      </c>
      <c r="C1907">
        <v>20.2</v>
      </c>
      <c r="D1907">
        <v>19.53</v>
      </c>
      <c r="E1907">
        <v>20.059999999999999</v>
      </c>
      <c r="F1907">
        <v>151941591</v>
      </c>
      <c r="G1907">
        <f t="shared" si="4"/>
        <v>97.536128940642215</v>
      </c>
      <c r="H1907">
        <f t="shared" si="5"/>
        <v>116.81405939941737</v>
      </c>
    </row>
    <row r="1908" spans="1:8" x14ac:dyDescent="0.25">
      <c r="A1908" t="s">
        <v>2002</v>
      </c>
      <c r="B1908">
        <v>19.48</v>
      </c>
      <c r="C1908">
        <v>19.89</v>
      </c>
      <c r="D1908">
        <v>19.27</v>
      </c>
      <c r="E1908">
        <v>19.88</v>
      </c>
      <c r="F1908">
        <v>76153818</v>
      </c>
      <c r="G1908">
        <f t="shared" si="4"/>
        <v>97.450695825050062</v>
      </c>
      <c r="H1908">
        <f t="shared" si="5"/>
        <v>116.77402405187438</v>
      </c>
    </row>
    <row r="1909" spans="1:8" x14ac:dyDescent="0.25">
      <c r="A1909" t="s">
        <v>2003</v>
      </c>
      <c r="B1909">
        <v>19.73</v>
      </c>
      <c r="C1909">
        <v>19.739999999999998</v>
      </c>
      <c r="D1909">
        <v>19.079999999999998</v>
      </c>
      <c r="E1909">
        <v>19.34</v>
      </c>
      <c r="F1909">
        <v>102211170</v>
      </c>
      <c r="G1909">
        <f t="shared" si="4"/>
        <v>97.363689292814882</v>
      </c>
      <c r="H1909">
        <f t="shared" si="5"/>
        <v>116.73103383895965</v>
      </c>
    </row>
    <row r="1910" spans="1:8" x14ac:dyDescent="0.25">
      <c r="A1910" t="s">
        <v>2004</v>
      </c>
      <c r="B1910">
        <v>20.48</v>
      </c>
      <c r="C1910">
        <v>20.51</v>
      </c>
      <c r="D1910">
        <v>19.690000000000001</v>
      </c>
      <c r="E1910">
        <v>19.809999999999999</v>
      </c>
      <c r="F1910">
        <v>85549978</v>
      </c>
      <c r="G1910">
        <f t="shared" si="4"/>
        <v>97.2736126100543</v>
      </c>
      <c r="H1910">
        <f t="shared" si="5"/>
        <v>116.68230000551799</v>
      </c>
    </row>
    <row r="1911" spans="1:8" x14ac:dyDescent="0.25">
      <c r="A1911" t="s">
        <v>2005</v>
      </c>
      <c r="B1911">
        <v>20.32</v>
      </c>
      <c r="C1911">
        <v>20.71</v>
      </c>
      <c r="D1911">
        <v>20.239999999999998</v>
      </c>
      <c r="E1911">
        <v>20.440000000000001</v>
      </c>
      <c r="F1911">
        <v>69457886</v>
      </c>
      <c r="G1911">
        <f t="shared" si="4"/>
        <v>97.182922465209074</v>
      </c>
      <c r="H1911">
        <f t="shared" si="5"/>
        <v>116.63230364660205</v>
      </c>
    </row>
    <row r="1912" spans="1:8" x14ac:dyDescent="0.25">
      <c r="A1912" t="s">
        <v>2006</v>
      </c>
      <c r="B1912">
        <v>19.78</v>
      </c>
      <c r="C1912">
        <v>20.64</v>
      </c>
      <c r="D1912">
        <v>19.63</v>
      </c>
      <c r="E1912">
        <v>20.58</v>
      </c>
      <c r="F1912">
        <v>106412809</v>
      </c>
      <c r="G1912">
        <f t="shared" si="4"/>
        <v>97.090974155069915</v>
      </c>
      <c r="H1912">
        <f t="shared" si="5"/>
        <v>116.57980431971356</v>
      </c>
    </row>
    <row r="1913" spans="1:8" x14ac:dyDescent="0.25">
      <c r="A1913" t="s">
        <v>2007</v>
      </c>
      <c r="B1913">
        <v>20.29</v>
      </c>
      <c r="C1913">
        <v>20.51</v>
      </c>
      <c r="D1913">
        <v>19.5</v>
      </c>
      <c r="E1913">
        <v>19.829999999999998</v>
      </c>
      <c r="F1913">
        <v>143861908</v>
      </c>
      <c r="G1913">
        <f t="shared" si="4"/>
        <v>97.001740982675713</v>
      </c>
      <c r="H1913">
        <f t="shared" si="5"/>
        <v>116.53240056496631</v>
      </c>
    </row>
    <row r="1914" spans="1:8" x14ac:dyDescent="0.25">
      <c r="A1914" t="s">
        <v>2008</v>
      </c>
      <c r="B1914">
        <v>20.12</v>
      </c>
      <c r="C1914">
        <v>20.37</v>
      </c>
      <c r="D1914">
        <v>19.52</v>
      </c>
      <c r="E1914">
        <v>20.21</v>
      </c>
      <c r="F1914">
        <v>164894404</v>
      </c>
      <c r="G1914">
        <f t="shared" si="4"/>
        <v>96.915572280602433</v>
      </c>
      <c r="H1914">
        <f t="shared" si="5"/>
        <v>116.49051016864111</v>
      </c>
    </row>
    <row r="1915" spans="1:8" x14ac:dyDescent="0.25">
      <c r="A1915" t="s">
        <v>2009</v>
      </c>
      <c r="B1915">
        <v>21.42</v>
      </c>
      <c r="C1915">
        <v>21.55</v>
      </c>
      <c r="D1915">
        <v>20.78</v>
      </c>
      <c r="E1915">
        <v>20.91</v>
      </c>
      <c r="F1915">
        <v>77498270</v>
      </c>
      <c r="G1915">
        <f t="shared" si="4"/>
        <v>96.82167566032409</v>
      </c>
      <c r="H1915">
        <f t="shared" si="5"/>
        <v>116.43376174333909</v>
      </c>
    </row>
    <row r="1916" spans="1:8" x14ac:dyDescent="0.25">
      <c r="A1916" t="s">
        <v>2010</v>
      </c>
      <c r="B1916">
        <v>21.09</v>
      </c>
      <c r="C1916">
        <v>21.57</v>
      </c>
      <c r="D1916">
        <v>20.93</v>
      </c>
      <c r="E1916">
        <v>21.35</v>
      </c>
      <c r="F1916">
        <v>88730266</v>
      </c>
      <c r="G1916">
        <f t="shared" si="4"/>
        <v>96.727895484237749</v>
      </c>
      <c r="H1916">
        <f t="shared" si="5"/>
        <v>116.37717788360254</v>
      </c>
    </row>
    <row r="1917" spans="1:8" x14ac:dyDescent="0.25">
      <c r="A1917" t="s">
        <v>2011</v>
      </c>
      <c r="B1917">
        <v>21.67</v>
      </c>
      <c r="C1917">
        <v>21.7</v>
      </c>
      <c r="D1917">
        <v>21.08</v>
      </c>
      <c r="E1917">
        <v>21.59</v>
      </c>
      <c r="F1917">
        <v>84363237</v>
      </c>
      <c r="G1917">
        <f t="shared" si="4"/>
        <v>96.635143425163591</v>
      </c>
      <c r="H1917">
        <f t="shared" si="5"/>
        <v>116.32255616105274</v>
      </c>
    </row>
    <row r="1918" spans="1:8" x14ac:dyDescent="0.25">
      <c r="A1918" t="s">
        <v>2012</v>
      </c>
      <c r="B1918">
        <v>20.59</v>
      </c>
      <c r="C1918">
        <v>21.65</v>
      </c>
      <c r="D1918">
        <v>20.57</v>
      </c>
      <c r="E1918">
        <v>21.51</v>
      </c>
      <c r="F1918">
        <v>104943588</v>
      </c>
      <c r="G1918">
        <f t="shared" si="4"/>
        <v>96.542047713717992</v>
      </c>
      <c r="H1918">
        <f t="shared" si="5"/>
        <v>116.26718746311904</v>
      </c>
    </row>
    <row r="1919" spans="1:8" x14ac:dyDescent="0.25">
      <c r="A1919" t="s">
        <v>2013</v>
      </c>
      <c r="B1919">
        <v>20.78</v>
      </c>
      <c r="C1919">
        <v>21.01</v>
      </c>
      <c r="D1919">
        <v>20.420000000000002</v>
      </c>
      <c r="E1919">
        <v>20.67</v>
      </c>
      <c r="F1919">
        <v>117279930</v>
      </c>
      <c r="G1919">
        <f t="shared" si="4"/>
        <v>96.45184890656094</v>
      </c>
      <c r="H1919">
        <f t="shared" si="5"/>
        <v>116.21743473775673</v>
      </c>
    </row>
    <row r="1920" spans="1:8" x14ac:dyDescent="0.25">
      <c r="A1920" t="s">
        <v>2014</v>
      </c>
      <c r="B1920">
        <v>21.04</v>
      </c>
      <c r="C1920">
        <v>21.31</v>
      </c>
      <c r="D1920">
        <v>20.62</v>
      </c>
      <c r="E1920">
        <v>21.26</v>
      </c>
      <c r="F1920">
        <v>88136626</v>
      </c>
      <c r="G1920">
        <f t="shared" si="4"/>
        <v>96.361013916501292</v>
      </c>
      <c r="H1920">
        <f t="shared" si="5"/>
        <v>116.16634738110884</v>
      </c>
    </row>
    <row r="1921" spans="1:8" x14ac:dyDescent="0.25">
      <c r="A1921" t="s">
        <v>2015</v>
      </c>
      <c r="B1921">
        <v>21.43</v>
      </c>
      <c r="C1921">
        <v>21.55</v>
      </c>
      <c r="D1921">
        <v>20.85</v>
      </c>
      <c r="E1921">
        <v>21.11</v>
      </c>
      <c r="F1921">
        <v>85817578</v>
      </c>
      <c r="G1921">
        <f t="shared" si="4"/>
        <v>96.273271797785029</v>
      </c>
      <c r="H1921">
        <f t="shared" si="5"/>
        <v>116.12102506902588</v>
      </c>
    </row>
    <row r="1922" spans="1:8" x14ac:dyDescent="0.25">
      <c r="A1922" t="s">
        <v>2016</v>
      </c>
      <c r="B1922">
        <v>21.05</v>
      </c>
      <c r="C1922">
        <v>21.46</v>
      </c>
      <c r="D1922">
        <v>21</v>
      </c>
      <c r="E1922">
        <v>21.26</v>
      </c>
      <c r="F1922">
        <v>73261215</v>
      </c>
      <c r="G1922">
        <f t="shared" si="4"/>
        <v>96.183811417211317</v>
      </c>
      <c r="H1922">
        <f t="shared" si="5"/>
        <v>116.07234331682615</v>
      </c>
    </row>
    <row r="1923" spans="1:8" x14ac:dyDescent="0.25">
      <c r="A1923" t="s">
        <v>2017</v>
      </c>
      <c r="B1923">
        <v>21.64</v>
      </c>
      <c r="C1923">
        <v>21.85</v>
      </c>
      <c r="D1923">
        <v>21.28</v>
      </c>
      <c r="E1923">
        <v>21.5</v>
      </c>
      <c r="F1923">
        <v>142072601</v>
      </c>
      <c r="G1923">
        <f t="shared" si="4"/>
        <v>96.095305310991478</v>
      </c>
      <c r="H1923">
        <f t="shared" si="5"/>
        <v>116.0253972979515</v>
      </c>
    </row>
    <row r="1924" spans="1:8" x14ac:dyDescent="0.25">
      <c r="A1924" t="s">
        <v>2018</v>
      </c>
      <c r="B1924">
        <v>20.8</v>
      </c>
      <c r="C1924">
        <v>21.23</v>
      </c>
      <c r="D1924">
        <v>20.53</v>
      </c>
      <c r="E1924">
        <v>21.23</v>
      </c>
      <c r="F1924">
        <v>113951397</v>
      </c>
      <c r="G1924">
        <f t="shared" si="4"/>
        <v>96.007835842090614</v>
      </c>
      <c r="H1924">
        <f t="shared" si="5"/>
        <v>115.98028494642442</v>
      </c>
    </row>
    <row r="1925" spans="1:8" x14ac:dyDescent="0.25">
      <c r="A1925" t="s">
        <v>2019</v>
      </c>
      <c r="B1925">
        <v>20.329999999999998</v>
      </c>
      <c r="C1925">
        <v>20.8</v>
      </c>
      <c r="D1925">
        <v>20.13</v>
      </c>
      <c r="E1925">
        <v>20.59</v>
      </c>
      <c r="F1925">
        <v>132981902</v>
      </c>
      <c r="G1925">
        <f t="shared" si="4"/>
        <v>95.924348196535362</v>
      </c>
      <c r="H1925">
        <f t="shared" si="5"/>
        <v>115.9421745593859</v>
      </c>
    </row>
    <row r="1926" spans="1:8" x14ac:dyDescent="0.25">
      <c r="A1926" t="s">
        <v>2020</v>
      </c>
      <c r="B1926">
        <v>20.92</v>
      </c>
      <c r="C1926">
        <v>20.96</v>
      </c>
      <c r="D1926">
        <v>19.75</v>
      </c>
      <c r="E1926">
        <v>20.61</v>
      </c>
      <c r="F1926">
        <v>262145804</v>
      </c>
      <c r="G1926">
        <f t="shared" si="4"/>
        <v>95.840329451860541</v>
      </c>
      <c r="H1926">
        <f t="shared" si="5"/>
        <v>115.90302709412745</v>
      </c>
    </row>
    <row r="1927" spans="1:8" x14ac:dyDescent="0.25">
      <c r="A1927" t="s">
        <v>2021</v>
      </c>
      <c r="B1927">
        <v>22.12</v>
      </c>
      <c r="C1927">
        <v>22.17</v>
      </c>
      <c r="D1927">
        <v>20.65</v>
      </c>
      <c r="E1927">
        <v>20.72</v>
      </c>
      <c r="F1927">
        <v>184239819</v>
      </c>
      <c r="G1927">
        <f t="shared" si="4"/>
        <v>95.75739562624284</v>
      </c>
      <c r="H1927">
        <f t="shared" si="5"/>
        <v>115.86571533856295</v>
      </c>
    </row>
    <row r="1928" spans="1:8" x14ac:dyDescent="0.25">
      <c r="A1928" t="s">
        <v>2022</v>
      </c>
      <c r="B1928">
        <v>24</v>
      </c>
      <c r="C1928">
        <v>24.32</v>
      </c>
      <c r="D1928">
        <v>21.99</v>
      </c>
      <c r="E1928">
        <v>22.34</v>
      </c>
      <c r="F1928">
        <v>281396839</v>
      </c>
      <c r="G1928">
        <f t="shared" si="4"/>
        <v>95.668383981823638</v>
      </c>
      <c r="H1928">
        <f t="shared" si="5"/>
        <v>115.81735884437306</v>
      </c>
    </row>
    <row r="1929" spans="1:8" x14ac:dyDescent="0.25">
      <c r="A1929" t="s">
        <v>2023</v>
      </c>
      <c r="B1929">
        <v>23.56</v>
      </c>
      <c r="C1929">
        <v>23.59</v>
      </c>
      <c r="D1929">
        <v>22.83</v>
      </c>
      <c r="E1929">
        <v>22.86</v>
      </c>
      <c r="F1929">
        <v>97386040</v>
      </c>
      <c r="G1929">
        <f t="shared" si="4"/>
        <v>95.579284294234881</v>
      </c>
      <c r="H1929">
        <f t="shared" si="5"/>
        <v>115.76875415412107</v>
      </c>
    </row>
    <row r="1930" spans="1:8" x14ac:dyDescent="0.25">
      <c r="A1930" t="s">
        <v>2024</v>
      </c>
      <c r="B1930">
        <v>23.24</v>
      </c>
      <c r="C1930">
        <v>23.8</v>
      </c>
      <c r="D1930">
        <v>23.07</v>
      </c>
      <c r="E1930">
        <v>23.33</v>
      </c>
      <c r="F1930">
        <v>125970204</v>
      </c>
      <c r="G1930">
        <f t="shared" si="4"/>
        <v>95.494430559500415</v>
      </c>
      <c r="H1930">
        <f t="shared" si="5"/>
        <v>115.72785651646221</v>
      </c>
    </row>
    <row r="1931" spans="1:8" x14ac:dyDescent="0.25">
      <c r="A1931" t="s">
        <v>2025</v>
      </c>
      <c r="B1931">
        <v>23</v>
      </c>
      <c r="C1931">
        <v>23.39</v>
      </c>
      <c r="D1931">
        <v>22.63</v>
      </c>
      <c r="E1931">
        <v>22.97</v>
      </c>
      <c r="F1931">
        <v>125006018</v>
      </c>
      <c r="G1931">
        <f t="shared" si="4"/>
        <v>95.404748650951703</v>
      </c>
      <c r="H1931">
        <f t="shared" si="5"/>
        <v>115.6779975740854</v>
      </c>
    </row>
    <row r="1932" spans="1:8" x14ac:dyDescent="0.25">
      <c r="A1932" t="s">
        <v>2026</v>
      </c>
      <c r="B1932">
        <v>22.4</v>
      </c>
      <c r="C1932">
        <v>22.9</v>
      </c>
      <c r="D1932">
        <v>21.72</v>
      </c>
      <c r="E1932">
        <v>22.8</v>
      </c>
      <c r="F1932">
        <v>111787420</v>
      </c>
      <c r="G1932">
        <f t="shared" si="4"/>
        <v>95.313365521159028</v>
      </c>
      <c r="H1932">
        <f t="shared" si="5"/>
        <v>115.6247479226822</v>
      </c>
    </row>
    <row r="1933" spans="1:8" x14ac:dyDescent="0.25">
      <c r="A1933" t="s">
        <v>2027</v>
      </c>
      <c r="B1933">
        <v>22.01</v>
      </c>
      <c r="C1933">
        <v>22.56</v>
      </c>
      <c r="D1933">
        <v>21.83</v>
      </c>
      <c r="E1933">
        <v>22.2</v>
      </c>
      <c r="F1933">
        <v>103969667</v>
      </c>
      <c r="G1933">
        <f t="shared" si="4"/>
        <v>95.221360408975016</v>
      </c>
      <c r="H1933">
        <f t="shared" si="5"/>
        <v>115.57019817502845</v>
      </c>
    </row>
    <row r="1934" spans="1:8" x14ac:dyDescent="0.25">
      <c r="A1934" t="s">
        <v>2028</v>
      </c>
      <c r="B1934">
        <v>23.44</v>
      </c>
      <c r="C1934">
        <v>23.48</v>
      </c>
      <c r="D1934">
        <v>22.13</v>
      </c>
      <c r="E1934">
        <v>22.24</v>
      </c>
      <c r="F1934">
        <v>153991058</v>
      </c>
      <c r="G1934">
        <f t="shared" si="4"/>
        <v>95.128855438796094</v>
      </c>
      <c r="H1934">
        <f t="shared" si="5"/>
        <v>115.51453949667399</v>
      </c>
    </row>
    <row r="1935" spans="1:8" x14ac:dyDescent="0.25">
      <c r="A1935" t="s">
        <v>2029</v>
      </c>
      <c r="B1935">
        <v>24.13</v>
      </c>
      <c r="C1935">
        <v>24.41</v>
      </c>
      <c r="D1935">
        <v>23.08</v>
      </c>
      <c r="E1935">
        <v>23.17</v>
      </c>
      <c r="F1935">
        <v>119507298</v>
      </c>
      <c r="G1935">
        <f t="shared" si="4"/>
        <v>95.032683896620583</v>
      </c>
      <c r="H1935">
        <f t="shared" si="5"/>
        <v>115.45118241625543</v>
      </c>
    </row>
    <row r="1936" spans="1:8" x14ac:dyDescent="0.25">
      <c r="A1936" t="s">
        <v>2030</v>
      </c>
      <c r="B1936">
        <v>23.87</v>
      </c>
      <c r="C1936">
        <v>24.29</v>
      </c>
      <c r="D1936">
        <v>23.47</v>
      </c>
      <c r="E1936">
        <v>24.15</v>
      </c>
      <c r="F1936">
        <v>125754969</v>
      </c>
      <c r="G1936">
        <f t="shared" si="4"/>
        <v>94.934169270094031</v>
      </c>
      <c r="H1936">
        <f t="shared" si="5"/>
        <v>115.38267479761568</v>
      </c>
    </row>
    <row r="1937" spans="1:8" x14ac:dyDescent="0.25">
      <c r="A1937" t="s">
        <v>2031</v>
      </c>
      <c r="B1937">
        <v>24.34</v>
      </c>
      <c r="C1937">
        <v>24.67</v>
      </c>
      <c r="D1937">
        <v>23.08</v>
      </c>
      <c r="E1937">
        <v>23.5</v>
      </c>
      <c r="F1937">
        <v>191428697</v>
      </c>
      <c r="G1937">
        <f t="shared" si="4"/>
        <v>94.843195115024457</v>
      </c>
      <c r="H1937">
        <f t="shared" si="5"/>
        <v>115.32974834181364</v>
      </c>
    </row>
    <row r="1938" spans="1:8" x14ac:dyDescent="0.25">
      <c r="A1938" t="s">
        <v>2032</v>
      </c>
      <c r="B1938">
        <v>23.69</v>
      </c>
      <c r="C1938">
        <v>24.92</v>
      </c>
      <c r="D1938">
        <v>23.63</v>
      </c>
      <c r="E1938">
        <v>24.72</v>
      </c>
      <c r="F1938">
        <v>181098621</v>
      </c>
      <c r="G1938">
        <f t="shared" si="4"/>
        <v>94.752220959954869</v>
      </c>
      <c r="H1938">
        <f t="shared" si="5"/>
        <v>115.2768126009742</v>
      </c>
    </row>
    <row r="1939" spans="1:8" x14ac:dyDescent="0.25">
      <c r="A1939" t="s">
        <v>2033</v>
      </c>
      <c r="B1939">
        <v>23.59</v>
      </c>
      <c r="C1939">
        <v>24.31</v>
      </c>
      <c r="D1939">
        <v>23.42</v>
      </c>
      <c r="E1939">
        <v>23.88</v>
      </c>
      <c r="F1939">
        <v>162723902</v>
      </c>
      <c r="G1939">
        <f t="shared" si="4"/>
        <v>94.662877023573159</v>
      </c>
      <c r="H1939">
        <f t="shared" si="5"/>
        <v>115.22692619723199</v>
      </c>
    </row>
    <row r="1940" spans="1:8" x14ac:dyDescent="0.25">
      <c r="A1940" t="s">
        <v>2034</v>
      </c>
      <c r="B1940">
        <v>23.18</v>
      </c>
      <c r="C1940">
        <v>23.92</v>
      </c>
      <c r="D1940">
        <v>23.11</v>
      </c>
      <c r="E1940">
        <v>23.85</v>
      </c>
      <c r="F1940">
        <v>164715469</v>
      </c>
      <c r="G1940">
        <f t="shared" si="4"/>
        <v>94.569903436524029</v>
      </c>
      <c r="H1940">
        <f t="shared" si="5"/>
        <v>115.16975823233481</v>
      </c>
    </row>
    <row r="1941" spans="1:8" x14ac:dyDescent="0.25">
      <c r="A1941" t="s">
        <v>2035</v>
      </c>
      <c r="B1941">
        <v>23.11</v>
      </c>
      <c r="C1941">
        <v>23.15</v>
      </c>
      <c r="D1941">
        <v>22.65</v>
      </c>
      <c r="E1941">
        <v>22.99</v>
      </c>
      <c r="F1941">
        <v>142047221</v>
      </c>
      <c r="G1941">
        <f t="shared" si="4"/>
        <v>94.47802896904318</v>
      </c>
      <c r="H1941">
        <f t="shared" si="5"/>
        <v>115.11466889526096</v>
      </c>
    </row>
    <row r="1942" spans="1:8" x14ac:dyDescent="0.25">
      <c r="A1942" t="s">
        <v>2036</v>
      </c>
      <c r="B1942">
        <v>22.98</v>
      </c>
      <c r="C1942">
        <v>23.66</v>
      </c>
      <c r="D1942">
        <v>22.53</v>
      </c>
      <c r="E1942">
        <v>22.85</v>
      </c>
      <c r="F1942">
        <v>335211344</v>
      </c>
      <c r="G1942">
        <f t="shared" si="4"/>
        <v>94.387940925873636</v>
      </c>
      <c r="H1942">
        <f t="shared" si="5"/>
        <v>115.06294580314038</v>
      </c>
    </row>
    <row r="1943" spans="1:8" x14ac:dyDescent="0.25">
      <c r="A1943" t="s">
        <v>2037</v>
      </c>
      <c r="B1943">
        <v>21.5</v>
      </c>
      <c r="C1943">
        <v>22.31</v>
      </c>
      <c r="D1943">
        <v>21.5</v>
      </c>
      <c r="E1943">
        <v>22.14</v>
      </c>
      <c r="F1943">
        <v>197752238</v>
      </c>
      <c r="G1943">
        <f t="shared" si="4"/>
        <v>94.295771087759462</v>
      </c>
      <c r="H1943">
        <f t="shared" si="5"/>
        <v>115.00700118314306</v>
      </c>
    </row>
    <row r="1944" spans="1:8" x14ac:dyDescent="0.25">
      <c r="A1944" t="s">
        <v>2038</v>
      </c>
      <c r="B1944">
        <v>21.27</v>
      </c>
      <c r="C1944">
        <v>21.63</v>
      </c>
      <c r="D1944">
        <v>21.14</v>
      </c>
      <c r="E1944">
        <v>21.18</v>
      </c>
      <c r="F1944">
        <v>123078141</v>
      </c>
      <c r="G1944">
        <f t="shared" si="4"/>
        <v>94.203686452712589</v>
      </c>
      <c r="H1944">
        <f t="shared" si="5"/>
        <v>114.95115949319518</v>
      </c>
    </row>
    <row r="1945" spans="1:8" x14ac:dyDescent="0.25">
      <c r="A1945" t="s">
        <v>2039</v>
      </c>
      <c r="B1945">
        <v>21.08</v>
      </c>
      <c r="C1945">
        <v>22</v>
      </c>
      <c r="D1945">
        <v>20.91</v>
      </c>
      <c r="E1945">
        <v>21.07</v>
      </c>
      <c r="F1945">
        <v>215179271</v>
      </c>
      <c r="G1945">
        <f t="shared" si="4"/>
        <v>94.116569156489945</v>
      </c>
      <c r="H1945">
        <f t="shared" si="5"/>
        <v>114.90488270403999</v>
      </c>
    </row>
    <row r="1946" spans="1:8" x14ac:dyDescent="0.25">
      <c r="A1946" t="s">
        <v>2040</v>
      </c>
      <c r="B1946">
        <v>20.03</v>
      </c>
      <c r="C1946">
        <v>21.48</v>
      </c>
      <c r="D1946">
        <v>19.829999999999998</v>
      </c>
      <c r="E1946">
        <v>21.3</v>
      </c>
      <c r="F1946">
        <v>281509339</v>
      </c>
      <c r="G1946">
        <f t="shared" si="4"/>
        <v>94.033260437376072</v>
      </c>
      <c r="H1946">
        <f t="shared" si="5"/>
        <v>114.86543460237844</v>
      </c>
    </row>
    <row r="1947" spans="1:8" x14ac:dyDescent="0.25">
      <c r="A1947" t="s">
        <v>2041</v>
      </c>
      <c r="B1947">
        <v>19.850000000000001</v>
      </c>
      <c r="C1947">
        <v>19.850000000000001</v>
      </c>
      <c r="D1947">
        <v>19.12</v>
      </c>
      <c r="E1947">
        <v>19.41</v>
      </c>
      <c r="F1947">
        <v>89927447</v>
      </c>
      <c r="G1947">
        <f t="shared" si="4"/>
        <v>93.952939505822542</v>
      </c>
      <c r="H1947">
        <f t="shared" si="5"/>
        <v>114.8309545258507</v>
      </c>
    </row>
    <row r="1948" spans="1:8" x14ac:dyDescent="0.25">
      <c r="A1948" t="s">
        <v>2042</v>
      </c>
      <c r="B1948">
        <v>19.62</v>
      </c>
      <c r="C1948">
        <v>19.93</v>
      </c>
      <c r="D1948">
        <v>19.57</v>
      </c>
      <c r="E1948">
        <v>19.78</v>
      </c>
      <c r="F1948">
        <v>71967224</v>
      </c>
      <c r="G1948">
        <f t="shared" si="4"/>
        <v>93.859176370349658</v>
      </c>
      <c r="H1948">
        <f t="shared" si="5"/>
        <v>114.77127181250466</v>
      </c>
    </row>
    <row r="1949" spans="1:8" x14ac:dyDescent="0.25">
      <c r="A1949" t="s">
        <v>2043</v>
      </c>
      <c r="B1949">
        <v>19.059999999999999</v>
      </c>
      <c r="C1949">
        <v>19.46</v>
      </c>
      <c r="D1949">
        <v>18.920000000000002</v>
      </c>
      <c r="E1949">
        <v>19.45</v>
      </c>
      <c r="F1949">
        <v>81365874</v>
      </c>
      <c r="G1949">
        <f t="shared" si="4"/>
        <v>93.76197103095744</v>
      </c>
      <c r="H1949">
        <f t="shared" si="5"/>
        <v>114.70406420805406</v>
      </c>
    </row>
    <row r="1950" spans="1:8" x14ac:dyDescent="0.25">
      <c r="A1950" t="s">
        <v>2044</v>
      </c>
      <c r="B1950">
        <v>19.149999999999999</v>
      </c>
      <c r="C1950">
        <v>19.36</v>
      </c>
      <c r="D1950">
        <v>18.86</v>
      </c>
      <c r="E1950">
        <v>18.98</v>
      </c>
      <c r="F1950">
        <v>88795906</v>
      </c>
      <c r="G1950">
        <f t="shared" si="4"/>
        <v>93.665188866799525</v>
      </c>
      <c r="H1950">
        <f t="shared" si="5"/>
        <v>114.63773310045784</v>
      </c>
    </row>
    <row r="1951" spans="1:8" x14ac:dyDescent="0.25">
      <c r="A1951" t="s">
        <v>2045</v>
      </c>
      <c r="B1951">
        <v>18.89</v>
      </c>
      <c r="C1951">
        <v>19.670000000000002</v>
      </c>
      <c r="D1951">
        <v>18.77</v>
      </c>
      <c r="E1951">
        <v>19.45</v>
      </c>
      <c r="F1951">
        <v>112345405</v>
      </c>
      <c r="G1951">
        <f t="shared" si="4"/>
        <v>93.567330303891254</v>
      </c>
      <c r="H1951">
        <f t="shared" si="5"/>
        <v>114.56894058466642</v>
      </c>
    </row>
    <row r="1952" spans="1:8" x14ac:dyDescent="0.25">
      <c r="A1952" t="s">
        <v>2046</v>
      </c>
      <c r="B1952">
        <v>18.57</v>
      </c>
      <c r="C1952">
        <v>19.100000000000001</v>
      </c>
      <c r="D1952">
        <v>18.41</v>
      </c>
      <c r="E1952">
        <v>18.920000000000002</v>
      </c>
      <c r="F1952">
        <v>84999687</v>
      </c>
      <c r="G1952">
        <f t="shared" si="4"/>
        <v>93.466103379721986</v>
      </c>
      <c r="H1952">
        <f t="shared" si="5"/>
        <v>114.49230862094561</v>
      </c>
    </row>
    <row r="1953" spans="1:8" x14ac:dyDescent="0.25">
      <c r="A1953" t="s">
        <v>2047</v>
      </c>
      <c r="B1953">
        <v>18.510000000000002</v>
      </c>
      <c r="C1953">
        <v>18.64</v>
      </c>
      <c r="D1953">
        <v>18.37</v>
      </c>
      <c r="E1953">
        <v>18.59</v>
      </c>
      <c r="F1953">
        <v>58126290</v>
      </c>
      <c r="G1953">
        <f t="shared" si="4"/>
        <v>93.365299630787035</v>
      </c>
      <c r="H1953">
        <f t="shared" si="5"/>
        <v>114.41654861870201</v>
      </c>
    </row>
    <row r="1954" spans="1:8" x14ac:dyDescent="0.25">
      <c r="A1954" t="s">
        <v>2048</v>
      </c>
      <c r="B1954">
        <v>18.559999999999999</v>
      </c>
      <c r="C1954">
        <v>18.739999999999998</v>
      </c>
      <c r="D1954">
        <v>18.329999999999998</v>
      </c>
      <c r="E1954">
        <v>18.52</v>
      </c>
      <c r="F1954">
        <v>62650684</v>
      </c>
      <c r="G1954">
        <f t="shared" si="4"/>
        <v>93.262794660608094</v>
      </c>
      <c r="H1954">
        <f t="shared" si="5"/>
        <v>114.3366823973663</v>
      </c>
    </row>
    <row r="1955" spans="1:8" x14ac:dyDescent="0.25">
      <c r="A1955" t="s">
        <v>2049</v>
      </c>
      <c r="B1955">
        <v>18.52</v>
      </c>
      <c r="C1955">
        <v>18.66</v>
      </c>
      <c r="D1955">
        <v>18.27</v>
      </c>
      <c r="E1955">
        <v>18.600000000000001</v>
      </c>
      <c r="F1955">
        <v>89775887</v>
      </c>
      <c r="G1955">
        <f t="shared" ref="G1955:G2018" si="6">AVERAGE(E195:E3715)</f>
        <v>93.166966770804066</v>
      </c>
      <c r="H1955">
        <f t="shared" si="5"/>
        <v>114.27177660436297</v>
      </c>
    </row>
    <row r="1956" spans="1:8" x14ac:dyDescent="0.25">
      <c r="A1956" t="s">
        <v>2050</v>
      </c>
      <c r="B1956">
        <v>19.18</v>
      </c>
      <c r="C1956">
        <v>19.2</v>
      </c>
      <c r="D1956">
        <v>18.23</v>
      </c>
      <c r="E1956">
        <v>18.329999999999998</v>
      </c>
      <c r="F1956">
        <v>134186478</v>
      </c>
      <c r="G1956">
        <f t="shared" si="6"/>
        <v>93.07061346208495</v>
      </c>
      <c r="H1956">
        <f t="shared" ref="H1956:H2019" si="7">_xlfn.STDEV.P(E196:E3716)</f>
        <v>114.20574282445534</v>
      </c>
    </row>
    <row r="1957" spans="1:8" x14ac:dyDescent="0.25">
      <c r="A1957" t="s">
        <v>2051</v>
      </c>
      <c r="B1957">
        <v>18.760000000000002</v>
      </c>
      <c r="C1957">
        <v>19.43</v>
      </c>
      <c r="D1957">
        <v>18.75</v>
      </c>
      <c r="E1957">
        <v>18.97</v>
      </c>
      <c r="F1957">
        <v>137738706</v>
      </c>
      <c r="G1957">
        <f t="shared" si="6"/>
        <v>92.976086339108519</v>
      </c>
      <c r="H1957">
        <f t="shared" si="7"/>
        <v>114.14349864936067</v>
      </c>
    </row>
    <row r="1958" spans="1:8" x14ac:dyDescent="0.25">
      <c r="A1958" t="s">
        <v>2052</v>
      </c>
      <c r="B1958">
        <v>18.98</v>
      </c>
      <c r="C1958">
        <v>18.98</v>
      </c>
      <c r="D1958">
        <v>18.27</v>
      </c>
      <c r="E1958">
        <v>18.45</v>
      </c>
      <c r="F1958">
        <v>108778417</v>
      </c>
      <c r="G1958">
        <f t="shared" si="6"/>
        <v>92.878966202783602</v>
      </c>
      <c r="H1958">
        <f t="shared" si="7"/>
        <v>114.07548405872029</v>
      </c>
    </row>
    <row r="1959" spans="1:8" x14ac:dyDescent="0.25">
      <c r="A1959" t="s">
        <v>2053</v>
      </c>
      <c r="B1959">
        <v>19.059999999999999</v>
      </c>
      <c r="C1959">
        <v>19.28</v>
      </c>
      <c r="D1959">
        <v>18.93</v>
      </c>
      <c r="E1959">
        <v>18.97</v>
      </c>
      <c r="F1959">
        <v>66309248</v>
      </c>
      <c r="G1959">
        <f t="shared" si="6"/>
        <v>92.782343084351353</v>
      </c>
      <c r="H1959">
        <f t="shared" si="7"/>
        <v>114.00841979371408</v>
      </c>
    </row>
    <row r="1960" spans="1:8" x14ac:dyDescent="0.25">
      <c r="A1960" t="s">
        <v>2054</v>
      </c>
      <c r="B1960">
        <v>18.920000000000002</v>
      </c>
      <c r="C1960">
        <v>19.25</v>
      </c>
      <c r="D1960">
        <v>18.77</v>
      </c>
      <c r="E1960">
        <v>19.100000000000001</v>
      </c>
      <c r="F1960">
        <v>85110372</v>
      </c>
      <c r="G1960">
        <f t="shared" si="6"/>
        <v>92.683445044021909</v>
      </c>
      <c r="H1960">
        <f t="shared" si="7"/>
        <v>113.93627863919509</v>
      </c>
    </row>
    <row r="1961" spans="1:8" x14ac:dyDescent="0.25">
      <c r="A1961" t="s">
        <v>2055</v>
      </c>
      <c r="B1961">
        <v>19</v>
      </c>
      <c r="C1961">
        <v>19.13</v>
      </c>
      <c r="D1961">
        <v>18.7</v>
      </c>
      <c r="E1961">
        <v>18.95</v>
      </c>
      <c r="F1961">
        <v>142786752</v>
      </c>
      <c r="G1961">
        <f t="shared" si="6"/>
        <v>92.586571996592212</v>
      </c>
      <c r="H1961">
        <f t="shared" si="7"/>
        <v>113.86854549349647</v>
      </c>
    </row>
    <row r="1962" spans="1:8" x14ac:dyDescent="0.25">
      <c r="A1962" t="s">
        <v>2056</v>
      </c>
      <c r="B1962">
        <v>20.22</v>
      </c>
      <c r="C1962">
        <v>20.329999999999998</v>
      </c>
      <c r="D1962">
        <v>19.440000000000001</v>
      </c>
      <c r="E1962">
        <v>19.46</v>
      </c>
      <c r="F1962">
        <v>109302187</v>
      </c>
      <c r="G1962">
        <f t="shared" si="6"/>
        <v>92.488330019881062</v>
      </c>
      <c r="H1962">
        <f t="shared" si="7"/>
        <v>113.79761473008335</v>
      </c>
    </row>
    <row r="1963" spans="1:8" x14ac:dyDescent="0.25">
      <c r="A1963" t="s">
        <v>2057</v>
      </c>
      <c r="B1963">
        <v>20.51</v>
      </c>
      <c r="C1963">
        <v>20.59</v>
      </c>
      <c r="D1963">
        <v>19.940000000000001</v>
      </c>
      <c r="E1963">
        <v>20.07</v>
      </c>
      <c r="F1963">
        <v>70194792</v>
      </c>
      <c r="G1963">
        <f t="shared" si="6"/>
        <v>92.393973303039274</v>
      </c>
      <c r="H1963">
        <f t="shared" si="7"/>
        <v>113.73498424251814</v>
      </c>
    </row>
    <row r="1964" spans="1:8" x14ac:dyDescent="0.25">
      <c r="A1964" t="s">
        <v>2058</v>
      </c>
      <c r="B1964">
        <v>20.5</v>
      </c>
      <c r="C1964">
        <v>20.87</v>
      </c>
      <c r="D1964">
        <v>20.27</v>
      </c>
      <c r="E1964">
        <v>20.329999999999998</v>
      </c>
      <c r="F1964">
        <v>84773517</v>
      </c>
      <c r="G1964">
        <f t="shared" si="6"/>
        <v>92.304072706617802</v>
      </c>
      <c r="H1964">
        <f t="shared" si="7"/>
        <v>113.68141068861659</v>
      </c>
    </row>
    <row r="1965" spans="1:8" x14ac:dyDescent="0.25">
      <c r="A1965" t="s">
        <v>2059</v>
      </c>
      <c r="B1965">
        <v>20.03</v>
      </c>
      <c r="C1965">
        <v>20.47</v>
      </c>
      <c r="D1965">
        <v>20</v>
      </c>
      <c r="E1965">
        <v>20.46</v>
      </c>
      <c r="F1965">
        <v>85910548</v>
      </c>
      <c r="G1965">
        <f t="shared" si="6"/>
        <v>92.219875035501659</v>
      </c>
      <c r="H1965">
        <f t="shared" si="7"/>
        <v>113.63861698218541</v>
      </c>
    </row>
    <row r="1966" spans="1:8" x14ac:dyDescent="0.25">
      <c r="A1966" t="s">
        <v>2060</v>
      </c>
      <c r="B1966">
        <v>20.05</v>
      </c>
      <c r="C1966">
        <v>20.52</v>
      </c>
      <c r="D1966">
        <v>19.93</v>
      </c>
      <c r="E1966">
        <v>20.13</v>
      </c>
      <c r="F1966">
        <v>88950091</v>
      </c>
      <c r="G1966">
        <f t="shared" si="6"/>
        <v>92.1395200227212</v>
      </c>
      <c r="H1966">
        <f t="shared" si="7"/>
        <v>113.6024246460244</v>
      </c>
    </row>
    <row r="1967" spans="1:8" x14ac:dyDescent="0.25">
      <c r="A1967" t="s">
        <v>2061</v>
      </c>
      <c r="B1967">
        <v>19.829999999999998</v>
      </c>
      <c r="C1967">
        <v>20.399999999999999</v>
      </c>
      <c r="D1967">
        <v>19.68</v>
      </c>
      <c r="E1967">
        <v>20.18</v>
      </c>
      <c r="F1967">
        <v>130173494</v>
      </c>
      <c r="G1967">
        <f t="shared" si="6"/>
        <v>92.061598977563563</v>
      </c>
      <c r="H1967">
        <f t="shared" si="7"/>
        <v>113.57022384819857</v>
      </c>
    </row>
    <row r="1968" spans="1:8" x14ac:dyDescent="0.25">
      <c r="A1968" t="s">
        <v>2062</v>
      </c>
      <c r="B1968">
        <v>18.87</v>
      </c>
      <c r="C1968">
        <v>19.79</v>
      </c>
      <c r="D1968">
        <v>18.63</v>
      </c>
      <c r="E1968">
        <v>19.61</v>
      </c>
      <c r="F1968">
        <v>128540412</v>
      </c>
      <c r="G1968">
        <f t="shared" si="6"/>
        <v>91.983910820789902</v>
      </c>
      <c r="H1968">
        <f t="shared" si="7"/>
        <v>113.5383717155449</v>
      </c>
    </row>
    <row r="1969" spans="1:8" x14ac:dyDescent="0.25">
      <c r="A1969" t="s">
        <v>2063</v>
      </c>
      <c r="B1969">
        <v>18.59</v>
      </c>
      <c r="C1969">
        <v>19.2</v>
      </c>
      <c r="D1969">
        <v>18.350000000000001</v>
      </c>
      <c r="E1969">
        <v>18.96</v>
      </c>
      <c r="F1969">
        <v>260282202</v>
      </c>
      <c r="G1969">
        <f t="shared" si="6"/>
        <v>91.904813973303391</v>
      </c>
      <c r="H1969">
        <f t="shared" si="7"/>
        <v>113.50418484491499</v>
      </c>
    </row>
    <row r="1970" spans="1:8" x14ac:dyDescent="0.25">
      <c r="A1970" t="s">
        <v>2064</v>
      </c>
      <c r="B1970">
        <v>19.899999999999999</v>
      </c>
      <c r="C1970">
        <v>20.46</v>
      </c>
      <c r="D1970">
        <v>19.850000000000001</v>
      </c>
      <c r="E1970">
        <v>20.079999999999998</v>
      </c>
      <c r="F1970">
        <v>134555673</v>
      </c>
      <c r="G1970">
        <f t="shared" si="6"/>
        <v>91.82374893496204</v>
      </c>
      <c r="H1970">
        <f t="shared" si="7"/>
        <v>113.46658959744458</v>
      </c>
    </row>
    <row r="1971" spans="1:8" x14ac:dyDescent="0.25">
      <c r="A1971" t="s">
        <v>2065</v>
      </c>
      <c r="B1971">
        <v>19.57</v>
      </c>
      <c r="C1971">
        <v>20.05</v>
      </c>
      <c r="D1971">
        <v>19.55</v>
      </c>
      <c r="E1971">
        <v>19.989999999999998</v>
      </c>
      <c r="F1971">
        <v>69384116</v>
      </c>
      <c r="G1971">
        <f t="shared" si="6"/>
        <v>91.744586765123927</v>
      </c>
      <c r="H1971">
        <f t="shared" si="7"/>
        <v>113.43213984790867</v>
      </c>
    </row>
    <row r="1972" spans="1:8" x14ac:dyDescent="0.25">
      <c r="A1972" t="s">
        <v>2066</v>
      </c>
      <c r="B1972">
        <v>19.57</v>
      </c>
      <c r="C1972">
        <v>19.920000000000002</v>
      </c>
      <c r="D1972">
        <v>19.5</v>
      </c>
      <c r="E1972">
        <v>19.59</v>
      </c>
      <c r="F1972">
        <v>63422645</v>
      </c>
      <c r="G1972">
        <f t="shared" si="6"/>
        <v>91.664970178926822</v>
      </c>
      <c r="H1972">
        <f t="shared" si="7"/>
        <v>113.39683628285758</v>
      </c>
    </row>
    <row r="1973" spans="1:8" x14ac:dyDescent="0.25">
      <c r="A1973" t="s">
        <v>2067</v>
      </c>
      <c r="B1973">
        <v>19.02</v>
      </c>
      <c r="C1973">
        <v>19.63</v>
      </c>
      <c r="D1973">
        <v>18.920000000000002</v>
      </c>
      <c r="E1973">
        <v>19.600000000000001</v>
      </c>
      <c r="F1973">
        <v>65469457</v>
      </c>
      <c r="G1973">
        <f t="shared" si="6"/>
        <v>91.582553251917446</v>
      </c>
      <c r="H1973">
        <f t="shared" si="7"/>
        <v>113.35662889475945</v>
      </c>
    </row>
    <row r="1974" spans="1:8" x14ac:dyDescent="0.25">
      <c r="A1974" t="s">
        <v>2068</v>
      </c>
      <c r="B1974">
        <v>18.579999999999998</v>
      </c>
      <c r="C1974">
        <v>19.05</v>
      </c>
      <c r="D1974">
        <v>18.43</v>
      </c>
      <c r="E1974">
        <v>19.03</v>
      </c>
      <c r="F1974">
        <v>65340262</v>
      </c>
      <c r="G1974">
        <f t="shared" si="6"/>
        <v>91.501882987787937</v>
      </c>
      <c r="H1974">
        <f t="shared" si="7"/>
        <v>113.31939082001071</v>
      </c>
    </row>
    <row r="1975" spans="1:8" x14ac:dyDescent="0.25">
      <c r="A1975" t="s">
        <v>2069</v>
      </c>
      <c r="B1975">
        <v>18.899999999999999</v>
      </c>
      <c r="C1975">
        <v>19.010000000000002</v>
      </c>
      <c r="D1975">
        <v>18.48</v>
      </c>
      <c r="E1975">
        <v>18.71</v>
      </c>
      <c r="F1975">
        <v>60203672</v>
      </c>
      <c r="G1975">
        <f t="shared" si="6"/>
        <v>91.421468332860357</v>
      </c>
      <c r="H1975">
        <f t="shared" si="7"/>
        <v>113.28254211283371</v>
      </c>
    </row>
    <row r="1976" spans="1:8" x14ac:dyDescent="0.25">
      <c r="A1976" t="s">
        <v>2070</v>
      </c>
      <c r="B1976">
        <v>19</v>
      </c>
      <c r="C1976">
        <v>19.14</v>
      </c>
      <c r="D1976">
        <v>18.559999999999999</v>
      </c>
      <c r="E1976">
        <v>18.899999999999999</v>
      </c>
      <c r="F1976">
        <v>85279708</v>
      </c>
      <c r="G1976">
        <f t="shared" si="6"/>
        <v>91.348276057938463</v>
      </c>
      <c r="H1976">
        <f t="shared" si="7"/>
        <v>113.25716669405499</v>
      </c>
    </row>
    <row r="1977" spans="1:8" x14ac:dyDescent="0.25">
      <c r="A1977" t="s">
        <v>2071</v>
      </c>
      <c r="B1977">
        <v>19.420000000000002</v>
      </c>
      <c r="C1977">
        <v>19.440000000000001</v>
      </c>
      <c r="D1977">
        <v>18.82</v>
      </c>
      <c r="E1977">
        <v>18.89</v>
      </c>
      <c r="F1977">
        <v>73400745</v>
      </c>
      <c r="G1977">
        <f t="shared" si="6"/>
        <v>91.277563192275295</v>
      </c>
      <c r="H1977">
        <f t="shared" si="7"/>
        <v>113.235351394441</v>
      </c>
    </row>
    <row r="1978" spans="1:8" x14ac:dyDescent="0.25">
      <c r="A1978" t="s">
        <v>2072</v>
      </c>
      <c r="B1978">
        <v>19.68</v>
      </c>
      <c r="C1978">
        <v>20</v>
      </c>
      <c r="D1978">
        <v>19.32</v>
      </c>
      <c r="E1978">
        <v>19.350000000000001</v>
      </c>
      <c r="F1978">
        <v>84419007</v>
      </c>
      <c r="G1978">
        <f t="shared" si="6"/>
        <v>91.210482817381802</v>
      </c>
      <c r="H1978">
        <f t="shared" si="7"/>
        <v>113.21838919575619</v>
      </c>
    </row>
    <row r="1979" spans="1:8" x14ac:dyDescent="0.25">
      <c r="A1979" t="s">
        <v>2073</v>
      </c>
      <c r="B1979">
        <v>19.41</v>
      </c>
      <c r="C1979">
        <v>20.07</v>
      </c>
      <c r="D1979">
        <v>19.239999999999998</v>
      </c>
      <c r="E1979">
        <v>20.010000000000002</v>
      </c>
      <c r="F1979">
        <v>91359079</v>
      </c>
      <c r="G1979">
        <f t="shared" si="6"/>
        <v>91.14635898892395</v>
      </c>
      <c r="H1979">
        <f t="shared" si="7"/>
        <v>113.20511740625828</v>
      </c>
    </row>
    <row r="1980" spans="1:8" x14ac:dyDescent="0.25">
      <c r="A1980" t="s">
        <v>2074</v>
      </c>
      <c r="B1980">
        <v>19.41</v>
      </c>
      <c r="C1980">
        <v>20.02</v>
      </c>
      <c r="D1980">
        <v>19.21</v>
      </c>
      <c r="E1980">
        <v>19.559999999999999</v>
      </c>
      <c r="F1980">
        <v>98365601</v>
      </c>
      <c r="G1980">
        <f t="shared" si="6"/>
        <v>91.078284578245174</v>
      </c>
      <c r="H1980">
        <f t="shared" si="7"/>
        <v>113.18682766413782</v>
      </c>
    </row>
    <row r="1981" spans="1:8" x14ac:dyDescent="0.25">
      <c r="A1981" t="s">
        <v>2075</v>
      </c>
      <c r="B1981">
        <v>19.260000000000002</v>
      </c>
      <c r="C1981">
        <v>19.48</v>
      </c>
      <c r="D1981">
        <v>18.829999999999998</v>
      </c>
      <c r="E1981">
        <v>19.18</v>
      </c>
      <c r="F1981">
        <v>105000453</v>
      </c>
      <c r="G1981">
        <f t="shared" si="6"/>
        <v>91.010156205623758</v>
      </c>
      <c r="H1981">
        <f t="shared" si="7"/>
        <v>113.16842829617293</v>
      </c>
    </row>
    <row r="1982" spans="1:8" x14ac:dyDescent="0.25">
      <c r="A1982" t="s">
        <v>2076</v>
      </c>
      <c r="B1982">
        <v>19.93</v>
      </c>
      <c r="C1982">
        <v>19.98</v>
      </c>
      <c r="D1982">
        <v>19.27</v>
      </c>
      <c r="E1982">
        <v>19.41</v>
      </c>
      <c r="F1982">
        <v>95077418</v>
      </c>
      <c r="G1982">
        <f t="shared" si="6"/>
        <v>90.938472024993274</v>
      </c>
      <c r="H1982">
        <f t="shared" si="7"/>
        <v>113.14502973736266</v>
      </c>
    </row>
    <row r="1983" spans="1:8" x14ac:dyDescent="0.25">
      <c r="A1983" t="s">
        <v>2077</v>
      </c>
      <c r="B1983">
        <v>20.239999999999998</v>
      </c>
      <c r="C1983">
        <v>20.260000000000002</v>
      </c>
      <c r="D1983">
        <v>19.73</v>
      </c>
      <c r="E1983">
        <v>20.02</v>
      </c>
      <c r="F1983">
        <v>109908458</v>
      </c>
      <c r="G1983">
        <f t="shared" si="6"/>
        <v>90.867279182050922</v>
      </c>
      <c r="H1983">
        <f t="shared" si="7"/>
        <v>113.12230507140379</v>
      </c>
    </row>
    <row r="1984" spans="1:8" x14ac:dyDescent="0.25">
      <c r="A1984" t="s">
        <v>2078</v>
      </c>
      <c r="B1984">
        <v>20.149999999999999</v>
      </c>
      <c r="C1984">
        <v>20.260000000000002</v>
      </c>
      <c r="D1984">
        <v>19.579999999999998</v>
      </c>
      <c r="E1984">
        <v>19.61</v>
      </c>
      <c r="F1984">
        <v>114131637</v>
      </c>
      <c r="G1984">
        <f t="shared" si="6"/>
        <v>90.796092019313051</v>
      </c>
      <c r="H1984">
        <f t="shared" si="7"/>
        <v>113.09955172730099</v>
      </c>
    </row>
    <row r="1985" spans="1:8" x14ac:dyDescent="0.25">
      <c r="A1985" t="s">
        <v>2079</v>
      </c>
      <c r="B1985">
        <v>20.05</v>
      </c>
      <c r="C1985">
        <v>20.6</v>
      </c>
      <c r="D1985">
        <v>19.98</v>
      </c>
      <c r="E1985">
        <v>20.059999999999999</v>
      </c>
      <c r="F1985">
        <v>112244275</v>
      </c>
      <c r="G1985">
        <f t="shared" si="6"/>
        <v>90.724873615450505</v>
      </c>
      <c r="H1985">
        <f t="shared" si="7"/>
        <v>113.07671692722285</v>
      </c>
    </row>
    <row r="1986" spans="1:8" x14ac:dyDescent="0.25">
      <c r="A1986" t="s">
        <v>2080</v>
      </c>
      <c r="B1986">
        <v>19.93</v>
      </c>
      <c r="C1986">
        <v>20.47</v>
      </c>
      <c r="D1986">
        <v>19.579999999999998</v>
      </c>
      <c r="E1986">
        <v>20.309999999999999</v>
      </c>
      <c r="F1986">
        <v>165364070</v>
      </c>
      <c r="G1986">
        <f t="shared" si="6"/>
        <v>90.648043169554455</v>
      </c>
      <c r="H1986">
        <f t="shared" si="7"/>
        <v>113.04528539743418</v>
      </c>
    </row>
    <row r="1987" spans="1:8" x14ac:dyDescent="0.25">
      <c r="A1987" t="s">
        <v>2081</v>
      </c>
      <c r="B1987">
        <v>20.02</v>
      </c>
      <c r="C1987">
        <v>20.63</v>
      </c>
      <c r="D1987">
        <v>19.28</v>
      </c>
      <c r="E1987">
        <v>19.309999999999999</v>
      </c>
      <c r="F1987">
        <v>153747293</v>
      </c>
      <c r="G1987">
        <f t="shared" si="6"/>
        <v>90.585535359273294</v>
      </c>
      <c r="H1987">
        <f t="shared" si="7"/>
        <v>113.03356334787213</v>
      </c>
    </row>
    <row r="1988" spans="1:8" x14ac:dyDescent="0.25">
      <c r="A1988" t="s">
        <v>2082</v>
      </c>
      <c r="B1988">
        <v>20.07</v>
      </c>
      <c r="C1988">
        <v>20.62</v>
      </c>
      <c r="D1988">
        <v>19.7</v>
      </c>
      <c r="E1988">
        <v>19.95</v>
      </c>
      <c r="F1988">
        <v>202804513</v>
      </c>
      <c r="G1988">
        <f t="shared" si="6"/>
        <v>90.519795512638822</v>
      </c>
      <c r="H1988">
        <f t="shared" si="7"/>
        <v>113.01785781216786</v>
      </c>
    </row>
    <row r="1989" spans="1:8" x14ac:dyDescent="0.25">
      <c r="A1989" t="s">
        <v>2083</v>
      </c>
      <c r="B1989">
        <v>19.29</v>
      </c>
      <c r="C1989">
        <v>20.420000000000002</v>
      </c>
      <c r="D1989">
        <v>19.21</v>
      </c>
      <c r="E1989">
        <v>20.38</v>
      </c>
      <c r="F1989">
        <v>286816765</v>
      </c>
      <c r="G1989">
        <f t="shared" si="6"/>
        <v>90.452297642715507</v>
      </c>
      <c r="H1989">
        <f t="shared" si="7"/>
        <v>112.99987136731369</v>
      </c>
    </row>
    <row r="1990" spans="1:8" x14ac:dyDescent="0.25">
      <c r="A1990" t="s">
        <v>2084</v>
      </c>
      <c r="B1990">
        <v>16.850000000000001</v>
      </c>
      <c r="C1990">
        <v>19.22</v>
      </c>
      <c r="D1990">
        <v>16.8</v>
      </c>
      <c r="E1990">
        <v>19.13</v>
      </c>
      <c r="F1990">
        <v>298451557</v>
      </c>
      <c r="G1990">
        <f t="shared" si="6"/>
        <v>90.376892928145793</v>
      </c>
      <c r="H1990">
        <f t="shared" si="7"/>
        <v>112.97042936108625</v>
      </c>
    </row>
    <row r="1991" spans="1:8" x14ac:dyDescent="0.25">
      <c r="A1991" t="s">
        <v>2085</v>
      </c>
      <c r="B1991">
        <v>17.989999999999998</v>
      </c>
      <c r="C1991">
        <v>18.22</v>
      </c>
      <c r="D1991">
        <v>16.97</v>
      </c>
      <c r="E1991">
        <v>17.84</v>
      </c>
      <c r="F1991">
        <v>282665975</v>
      </c>
      <c r="G1991">
        <f t="shared" si="6"/>
        <v>90.297074694689385</v>
      </c>
      <c r="H1991">
        <f t="shared" si="7"/>
        <v>112.93375180122952</v>
      </c>
    </row>
    <row r="1992" spans="1:8" x14ac:dyDescent="0.25">
      <c r="A1992" t="s">
        <v>2086</v>
      </c>
      <c r="B1992">
        <v>17.079999999999998</v>
      </c>
      <c r="C1992">
        <v>17.36</v>
      </c>
      <c r="D1992">
        <v>16.309999999999999</v>
      </c>
      <c r="E1992">
        <v>16.829999999999998</v>
      </c>
      <c r="F1992">
        <v>241709783</v>
      </c>
      <c r="G1992">
        <f t="shared" si="6"/>
        <v>90.221334848054923</v>
      </c>
      <c r="H1992">
        <f t="shared" si="7"/>
        <v>112.90366157215929</v>
      </c>
    </row>
    <row r="1993" spans="1:8" x14ac:dyDescent="0.25">
      <c r="A1993" t="s">
        <v>2087</v>
      </c>
      <c r="B1993">
        <v>17.100000000000001</v>
      </c>
      <c r="C1993">
        <v>18.059999999999999</v>
      </c>
      <c r="D1993">
        <v>16.55</v>
      </c>
      <c r="E1993">
        <v>17.739999999999998</v>
      </c>
      <c r="F1993">
        <v>227561499</v>
      </c>
      <c r="G1993">
        <f t="shared" si="6"/>
        <v>90.148256177222763</v>
      </c>
      <c r="H1993">
        <f t="shared" si="7"/>
        <v>112.87756066861759</v>
      </c>
    </row>
    <row r="1994" spans="1:8" x14ac:dyDescent="0.25">
      <c r="A1994" t="s">
        <v>2088</v>
      </c>
      <c r="B1994">
        <v>17.64</v>
      </c>
      <c r="C1994">
        <v>17.91</v>
      </c>
      <c r="D1994">
        <v>16.809999999999999</v>
      </c>
      <c r="E1994">
        <v>17.190000000000001</v>
      </c>
      <c r="F1994">
        <v>315021909</v>
      </c>
      <c r="G1994">
        <f t="shared" si="6"/>
        <v>90.073854018745052</v>
      </c>
      <c r="H1994">
        <f t="shared" si="7"/>
        <v>112.84957408968914</v>
      </c>
    </row>
    <row r="1995" spans="1:8" x14ac:dyDescent="0.25">
      <c r="A1995" t="s">
        <v>2089</v>
      </c>
      <c r="B1995">
        <v>20.27</v>
      </c>
      <c r="C1995">
        <v>20.28</v>
      </c>
      <c r="D1995">
        <v>18.48</v>
      </c>
      <c r="E1995">
        <v>18.61</v>
      </c>
      <c r="F1995">
        <v>208080679</v>
      </c>
      <c r="G1995">
        <f t="shared" si="6"/>
        <v>89.996733882420145</v>
      </c>
      <c r="H1995">
        <f t="shared" si="7"/>
        <v>112.8172282794614</v>
      </c>
    </row>
    <row r="1996" spans="1:8" x14ac:dyDescent="0.25">
      <c r="A1996" t="s">
        <v>2090</v>
      </c>
      <c r="B1996">
        <v>20.49</v>
      </c>
      <c r="C1996">
        <v>20.51</v>
      </c>
      <c r="D1996">
        <v>19.420000000000002</v>
      </c>
      <c r="E1996">
        <v>20.28</v>
      </c>
      <c r="F1996">
        <v>125627739</v>
      </c>
      <c r="G1996">
        <f t="shared" si="6"/>
        <v>89.919906276626335</v>
      </c>
      <c r="H1996">
        <f t="shared" si="7"/>
        <v>112.78532156333443</v>
      </c>
    </row>
    <row r="1997" spans="1:8" x14ac:dyDescent="0.25">
      <c r="A1997" t="s">
        <v>2091</v>
      </c>
      <c r="B1997">
        <v>20.75</v>
      </c>
      <c r="C1997">
        <v>20.77</v>
      </c>
      <c r="D1997">
        <v>20.03</v>
      </c>
      <c r="E1997">
        <v>20.100000000000001</v>
      </c>
      <c r="F1997">
        <v>99823588</v>
      </c>
      <c r="G1997">
        <f t="shared" si="6"/>
        <v>89.838503266117954</v>
      </c>
      <c r="H1997">
        <f t="shared" si="7"/>
        <v>112.74565375136142</v>
      </c>
    </row>
    <row r="1998" spans="1:8" x14ac:dyDescent="0.25">
      <c r="A1998" t="s">
        <v>2092</v>
      </c>
      <c r="B1998">
        <v>20.93</v>
      </c>
      <c r="C1998">
        <v>21.25</v>
      </c>
      <c r="D1998">
        <v>20.55</v>
      </c>
      <c r="E1998">
        <v>20.61</v>
      </c>
      <c r="F1998">
        <v>74096626</v>
      </c>
      <c r="G1998">
        <f t="shared" si="6"/>
        <v>89.759860834990434</v>
      </c>
      <c r="H1998">
        <f t="shared" si="7"/>
        <v>112.71067406495862</v>
      </c>
    </row>
    <row r="1999" spans="1:8" x14ac:dyDescent="0.25">
      <c r="A1999" t="s">
        <v>2093</v>
      </c>
      <c r="B1999">
        <v>20.68</v>
      </c>
      <c r="C1999">
        <v>21.5</v>
      </c>
      <c r="D1999">
        <v>20.68</v>
      </c>
      <c r="E1999">
        <v>21.1</v>
      </c>
      <c r="F1999">
        <v>89376257</v>
      </c>
      <c r="G1999">
        <f t="shared" si="6"/>
        <v>89.689644987219907</v>
      </c>
      <c r="H1999">
        <f t="shared" si="7"/>
        <v>112.68863715746561</v>
      </c>
    </row>
    <row r="2000" spans="1:8" x14ac:dyDescent="0.25">
      <c r="A2000" t="s">
        <v>2094</v>
      </c>
      <c r="B2000">
        <v>20.99</v>
      </c>
      <c r="C2000">
        <v>21.08</v>
      </c>
      <c r="D2000">
        <v>20.58</v>
      </c>
      <c r="E2000">
        <v>20.7</v>
      </c>
      <c r="F2000">
        <v>71464453</v>
      </c>
      <c r="G2000">
        <f t="shared" si="6"/>
        <v>89.622965066742751</v>
      </c>
      <c r="H2000">
        <f t="shared" si="7"/>
        <v>112.67134955565081</v>
      </c>
    </row>
    <row r="2001" spans="1:8" x14ac:dyDescent="0.25">
      <c r="A2001" t="s">
        <v>2095</v>
      </c>
      <c r="B2001">
        <v>21.1</v>
      </c>
      <c r="C2001">
        <v>21.38</v>
      </c>
      <c r="D2001">
        <v>20.64</v>
      </c>
      <c r="E2001">
        <v>20.9</v>
      </c>
      <c r="F2001">
        <v>112264510</v>
      </c>
      <c r="G2001">
        <f t="shared" si="6"/>
        <v>89.556410110764347</v>
      </c>
      <c r="H2001">
        <f t="shared" si="7"/>
        <v>112.6541586922945</v>
      </c>
    </row>
    <row r="2002" spans="1:8" x14ac:dyDescent="0.25">
      <c r="A2002" t="s">
        <v>2096</v>
      </c>
      <c r="B2002">
        <v>21.73</v>
      </c>
      <c r="C2002">
        <v>21.83</v>
      </c>
      <c r="D2002">
        <v>21.27</v>
      </c>
      <c r="E2002">
        <v>21.42</v>
      </c>
      <c r="F2002">
        <v>91759264</v>
      </c>
      <c r="G2002">
        <f t="shared" si="6"/>
        <v>89.492854302755291</v>
      </c>
      <c r="H2002">
        <f t="shared" si="7"/>
        <v>112.64067689717209</v>
      </c>
    </row>
    <row r="2003" spans="1:8" x14ac:dyDescent="0.25">
      <c r="A2003" t="s">
        <v>2097</v>
      </c>
      <c r="B2003">
        <v>21.96</v>
      </c>
      <c r="C2003">
        <v>22.19</v>
      </c>
      <c r="D2003">
        <v>21.41</v>
      </c>
      <c r="E2003">
        <v>21.71</v>
      </c>
      <c r="F2003">
        <v>98472101</v>
      </c>
      <c r="G2003">
        <f t="shared" si="6"/>
        <v>89.425688724794469</v>
      </c>
      <c r="H2003">
        <f t="shared" si="7"/>
        <v>112.62260469512557</v>
      </c>
    </row>
    <row r="2004" spans="1:8" x14ac:dyDescent="0.25">
      <c r="A2004" t="s">
        <v>2098</v>
      </c>
      <c r="B2004">
        <v>22.45</v>
      </c>
      <c r="C2004">
        <v>22.65</v>
      </c>
      <c r="D2004">
        <v>21.6</v>
      </c>
      <c r="E2004">
        <v>21.78</v>
      </c>
      <c r="F2004">
        <v>119510673</v>
      </c>
      <c r="G2004">
        <f t="shared" si="6"/>
        <v>89.355123544447977</v>
      </c>
      <c r="H2004">
        <f t="shared" si="7"/>
        <v>112.59982080677415</v>
      </c>
    </row>
    <row r="2005" spans="1:8" x14ac:dyDescent="0.25">
      <c r="A2005" t="s">
        <v>2099</v>
      </c>
      <c r="B2005">
        <v>22.99</v>
      </c>
      <c r="C2005">
        <v>23.01</v>
      </c>
      <c r="D2005">
        <v>22.42</v>
      </c>
      <c r="E2005">
        <v>22.79</v>
      </c>
      <c r="F2005">
        <v>89487167</v>
      </c>
      <c r="G2005">
        <f t="shared" si="6"/>
        <v>89.287202499290373</v>
      </c>
      <c r="H2005">
        <f t="shared" si="7"/>
        <v>112.58064692860978</v>
      </c>
    </row>
    <row r="2006" spans="1:8" x14ac:dyDescent="0.25">
      <c r="A2006" t="s">
        <v>2100</v>
      </c>
      <c r="B2006">
        <v>21.91</v>
      </c>
      <c r="C2006">
        <v>23.15</v>
      </c>
      <c r="D2006">
        <v>21.77</v>
      </c>
      <c r="E2006">
        <v>23.03</v>
      </c>
      <c r="F2006">
        <v>123960652</v>
      </c>
      <c r="G2006">
        <f t="shared" si="6"/>
        <v>89.217182618574654</v>
      </c>
      <c r="H2006">
        <f t="shared" si="7"/>
        <v>112.55852324722288</v>
      </c>
    </row>
    <row r="2007" spans="1:8" x14ac:dyDescent="0.25">
      <c r="A2007" t="s">
        <v>2101</v>
      </c>
      <c r="B2007">
        <v>21.61</v>
      </c>
      <c r="C2007">
        <v>21.9</v>
      </c>
      <c r="D2007">
        <v>21.49</v>
      </c>
      <c r="E2007">
        <v>21.81</v>
      </c>
      <c r="F2007">
        <v>82601545</v>
      </c>
      <c r="G2007">
        <f t="shared" si="6"/>
        <v>89.152149957398834</v>
      </c>
      <c r="H2007">
        <f t="shared" si="7"/>
        <v>112.54297714514836</v>
      </c>
    </row>
    <row r="2008" spans="1:8" x14ac:dyDescent="0.25">
      <c r="A2008" t="s">
        <v>2102</v>
      </c>
      <c r="B2008">
        <v>22.19</v>
      </c>
      <c r="C2008">
        <v>22.22</v>
      </c>
      <c r="D2008">
        <v>21.75</v>
      </c>
      <c r="E2008">
        <v>21.94</v>
      </c>
      <c r="F2008">
        <v>53493715</v>
      </c>
      <c r="G2008">
        <f t="shared" si="6"/>
        <v>89.089511502414467</v>
      </c>
      <c r="H2008">
        <f t="shared" si="7"/>
        <v>112.53031206158774</v>
      </c>
    </row>
    <row r="2009" spans="1:8" x14ac:dyDescent="0.25">
      <c r="A2009" t="s">
        <v>2103</v>
      </c>
      <c r="B2009">
        <v>21.7</v>
      </c>
      <c r="C2009">
        <v>22.17</v>
      </c>
      <c r="D2009">
        <v>21.45</v>
      </c>
      <c r="E2009">
        <v>22.15</v>
      </c>
      <c r="F2009">
        <v>75109532</v>
      </c>
      <c r="G2009">
        <f t="shared" si="6"/>
        <v>89.015379153649903</v>
      </c>
      <c r="H2009">
        <f t="shared" si="7"/>
        <v>112.50191022433199</v>
      </c>
    </row>
    <row r="2010" spans="1:8" x14ac:dyDescent="0.25">
      <c r="A2010" t="s">
        <v>2104</v>
      </c>
      <c r="B2010">
        <v>22.25</v>
      </c>
      <c r="C2010">
        <v>22.42</v>
      </c>
      <c r="D2010">
        <v>21.8</v>
      </c>
      <c r="E2010">
        <v>21.88</v>
      </c>
      <c r="F2010">
        <v>64286226</v>
      </c>
      <c r="G2010">
        <f t="shared" si="6"/>
        <v>88.941022436808097</v>
      </c>
      <c r="H2010">
        <f t="shared" si="7"/>
        <v>112.47311161259528</v>
      </c>
    </row>
    <row r="2011" spans="1:8" x14ac:dyDescent="0.25">
      <c r="A2011" t="s">
        <v>2105</v>
      </c>
      <c r="B2011">
        <v>22.16</v>
      </c>
      <c r="C2011">
        <v>22.52</v>
      </c>
      <c r="D2011">
        <v>21.95</v>
      </c>
      <c r="E2011">
        <v>22.22</v>
      </c>
      <c r="F2011">
        <v>57356594</v>
      </c>
      <c r="G2011">
        <f t="shared" si="6"/>
        <v>88.862226640159406</v>
      </c>
      <c r="H2011">
        <f t="shared" si="7"/>
        <v>112.43704139032641</v>
      </c>
    </row>
    <row r="2012" spans="1:8" x14ac:dyDescent="0.25">
      <c r="A2012" t="s">
        <v>2106</v>
      </c>
      <c r="B2012">
        <v>21.8</v>
      </c>
      <c r="C2012">
        <v>22.35</v>
      </c>
      <c r="D2012">
        <v>21.53</v>
      </c>
      <c r="E2012">
        <v>22.34</v>
      </c>
      <c r="F2012">
        <v>76392513</v>
      </c>
      <c r="G2012">
        <f t="shared" si="6"/>
        <v>88.785435955694737</v>
      </c>
      <c r="H2012">
        <f t="shared" si="7"/>
        <v>112.40423636089648</v>
      </c>
    </row>
    <row r="2013" spans="1:8" x14ac:dyDescent="0.25">
      <c r="A2013" t="s">
        <v>2107</v>
      </c>
      <c r="B2013">
        <v>23</v>
      </c>
      <c r="C2013">
        <v>23.24</v>
      </c>
      <c r="D2013">
        <v>22</v>
      </c>
      <c r="E2013">
        <v>22.06</v>
      </c>
      <c r="F2013">
        <v>103284106</v>
      </c>
      <c r="G2013">
        <f t="shared" si="6"/>
        <v>88.705052541891831</v>
      </c>
      <c r="H2013">
        <f t="shared" si="7"/>
        <v>112.36533399314003</v>
      </c>
    </row>
    <row r="2014" spans="1:8" x14ac:dyDescent="0.25">
      <c r="A2014" t="s">
        <v>2108</v>
      </c>
      <c r="B2014">
        <v>23.5</v>
      </c>
      <c r="C2014">
        <v>23.68</v>
      </c>
      <c r="D2014">
        <v>22.81</v>
      </c>
      <c r="E2014">
        <v>22.87</v>
      </c>
      <c r="F2014">
        <v>91044964</v>
      </c>
      <c r="G2014">
        <f t="shared" si="6"/>
        <v>88.622297642715452</v>
      </c>
      <c r="H2014">
        <f t="shared" si="7"/>
        <v>112.32214853792762</v>
      </c>
    </row>
    <row r="2015" spans="1:8" x14ac:dyDescent="0.25">
      <c r="A2015" t="s">
        <v>2109</v>
      </c>
      <c r="B2015">
        <v>23.75</v>
      </c>
      <c r="C2015">
        <v>24</v>
      </c>
      <c r="D2015">
        <v>23.33</v>
      </c>
      <c r="E2015">
        <v>23.4</v>
      </c>
      <c r="F2015">
        <v>71961344</v>
      </c>
      <c r="G2015">
        <f t="shared" si="6"/>
        <v>88.542675376313866</v>
      </c>
      <c r="H2015">
        <f t="shared" si="7"/>
        <v>112.28443540944069</v>
      </c>
    </row>
    <row r="2016" spans="1:8" x14ac:dyDescent="0.25">
      <c r="A2016" t="s">
        <v>2110</v>
      </c>
      <c r="B2016">
        <v>23.57</v>
      </c>
      <c r="C2016">
        <v>23.93</v>
      </c>
      <c r="D2016">
        <v>23.49</v>
      </c>
      <c r="E2016">
        <v>23.83</v>
      </c>
      <c r="F2016">
        <v>65099827</v>
      </c>
      <c r="G2016">
        <f t="shared" si="6"/>
        <v>88.460536779324386</v>
      </c>
      <c r="H2016">
        <f t="shared" si="7"/>
        <v>112.24222345602479</v>
      </c>
    </row>
    <row r="2017" spans="1:8" x14ac:dyDescent="0.25">
      <c r="A2017" t="s">
        <v>2111</v>
      </c>
      <c r="B2017">
        <v>23.19</v>
      </c>
      <c r="C2017">
        <v>23.67</v>
      </c>
      <c r="D2017">
        <v>23.14</v>
      </c>
      <c r="E2017">
        <v>23.47</v>
      </c>
      <c r="F2017">
        <v>87260895</v>
      </c>
      <c r="G2017">
        <f t="shared" si="6"/>
        <v>88.37498437943799</v>
      </c>
      <c r="H2017">
        <f t="shared" si="7"/>
        <v>112.1936087556643</v>
      </c>
    </row>
    <row r="2018" spans="1:8" x14ac:dyDescent="0.25">
      <c r="A2018" t="s">
        <v>2112</v>
      </c>
      <c r="B2018">
        <v>22.37</v>
      </c>
      <c r="C2018">
        <v>23.16</v>
      </c>
      <c r="D2018">
        <v>22.32</v>
      </c>
      <c r="E2018">
        <v>23.08</v>
      </c>
      <c r="F2018">
        <v>104547227</v>
      </c>
      <c r="G2018">
        <f t="shared" si="6"/>
        <v>88.281536495314157</v>
      </c>
      <c r="H2018">
        <f t="shared" si="7"/>
        <v>112.12888353473366</v>
      </c>
    </row>
    <row r="2019" spans="1:8" x14ac:dyDescent="0.25">
      <c r="A2019" t="s">
        <v>2113</v>
      </c>
      <c r="B2019">
        <v>22.4</v>
      </c>
      <c r="C2019">
        <v>22.65</v>
      </c>
      <c r="D2019">
        <v>22.21</v>
      </c>
      <c r="E2019">
        <v>22.22</v>
      </c>
      <c r="F2019">
        <v>48294785</v>
      </c>
      <c r="G2019">
        <f t="shared" ref="G2019:G2082" si="8">AVERAGE(E259:E3779)</f>
        <v>88.186012496450189</v>
      </c>
      <c r="H2019">
        <f t="shared" si="7"/>
        <v>112.05951961721364</v>
      </c>
    </row>
    <row r="2020" spans="1:8" x14ac:dyDescent="0.25">
      <c r="A2020" t="s">
        <v>2114</v>
      </c>
      <c r="B2020">
        <v>22.3</v>
      </c>
      <c r="C2020">
        <v>22.72</v>
      </c>
      <c r="D2020">
        <v>22.1</v>
      </c>
      <c r="E2020">
        <v>22.32</v>
      </c>
      <c r="F2020">
        <v>60141587</v>
      </c>
      <c r="G2020">
        <f t="shared" si="8"/>
        <v>88.085773927861723</v>
      </c>
      <c r="H2020">
        <f t="shared" ref="H2020:H2083" si="9">_xlfn.STDEV.P(E260:E3780)</f>
        <v>111.97916891715398</v>
      </c>
    </row>
    <row r="2021" spans="1:8" x14ac:dyDescent="0.25">
      <c r="A2021" t="s">
        <v>2115</v>
      </c>
      <c r="B2021">
        <v>22.17</v>
      </c>
      <c r="C2021">
        <v>22.87</v>
      </c>
      <c r="D2021">
        <v>22.11</v>
      </c>
      <c r="E2021">
        <v>22.37</v>
      </c>
      <c r="F2021">
        <v>84639627</v>
      </c>
      <c r="G2021">
        <f t="shared" si="8"/>
        <v>87.983811417211356</v>
      </c>
      <c r="H2021">
        <f t="shared" si="9"/>
        <v>111.89443741140954</v>
      </c>
    </row>
    <row r="2022" spans="1:8" x14ac:dyDescent="0.25">
      <c r="A2022" t="s">
        <v>2116</v>
      </c>
      <c r="B2022">
        <v>21.63</v>
      </c>
      <c r="C2022">
        <v>22.27</v>
      </c>
      <c r="D2022">
        <v>21.49</v>
      </c>
      <c r="E2022">
        <v>22.27</v>
      </c>
      <c r="F2022">
        <v>88693846</v>
      </c>
      <c r="G2022">
        <f t="shared" si="8"/>
        <v>87.883686452712638</v>
      </c>
      <c r="H2022">
        <f t="shared" si="9"/>
        <v>111.81395889254456</v>
      </c>
    </row>
    <row r="2023" spans="1:8" x14ac:dyDescent="0.25">
      <c r="A2023" t="s">
        <v>2117</v>
      </c>
      <c r="B2023">
        <v>21.39</v>
      </c>
      <c r="C2023">
        <v>21.74</v>
      </c>
      <c r="D2023">
        <v>21.23</v>
      </c>
      <c r="E2023">
        <v>21.49</v>
      </c>
      <c r="F2023">
        <v>59261206</v>
      </c>
      <c r="G2023">
        <f t="shared" si="8"/>
        <v>87.783092871343698</v>
      </c>
      <c r="H2023">
        <f t="shared" si="9"/>
        <v>111.73214020271794</v>
      </c>
    </row>
    <row r="2024" spans="1:8" x14ac:dyDescent="0.25">
      <c r="A2024" t="s">
        <v>2118</v>
      </c>
      <c r="B2024">
        <v>21</v>
      </c>
      <c r="C2024">
        <v>21.61</v>
      </c>
      <c r="D2024">
        <v>20.83</v>
      </c>
      <c r="E2024">
        <v>21.58</v>
      </c>
      <c r="F2024">
        <v>68403520</v>
      </c>
      <c r="G2024">
        <f t="shared" si="8"/>
        <v>87.682433967623197</v>
      </c>
      <c r="H2024">
        <f t="shared" si="9"/>
        <v>111.65013116932833</v>
      </c>
    </row>
    <row r="2025" spans="1:8" x14ac:dyDescent="0.25">
      <c r="A2025" t="s">
        <v>2119</v>
      </c>
      <c r="B2025">
        <v>21.08</v>
      </c>
      <c r="C2025">
        <v>21.21</v>
      </c>
      <c r="D2025">
        <v>20.420000000000002</v>
      </c>
      <c r="E2025">
        <v>21.05</v>
      </c>
      <c r="F2025">
        <v>93417426</v>
      </c>
      <c r="G2025">
        <f t="shared" si="8"/>
        <v>87.587299062766604</v>
      </c>
      <c r="H2025">
        <f t="shared" si="9"/>
        <v>111.58075866796005</v>
      </c>
    </row>
    <row r="2026" spans="1:8" x14ac:dyDescent="0.25">
      <c r="A2026" t="s">
        <v>2120</v>
      </c>
      <c r="B2026">
        <v>21.33</v>
      </c>
      <c r="C2026">
        <v>21.4</v>
      </c>
      <c r="D2026">
        <v>19.649999999999999</v>
      </c>
      <c r="E2026">
        <v>20.69</v>
      </c>
      <c r="F2026">
        <v>194005999</v>
      </c>
      <c r="G2026">
        <f t="shared" si="8"/>
        <v>87.494441919909463</v>
      </c>
      <c r="H2026">
        <f t="shared" si="9"/>
        <v>111.51625798578272</v>
      </c>
    </row>
    <row r="2027" spans="1:8" x14ac:dyDescent="0.25">
      <c r="A2027" t="s">
        <v>2121</v>
      </c>
      <c r="B2027">
        <v>22.89</v>
      </c>
      <c r="C2027">
        <v>23.24</v>
      </c>
      <c r="D2027">
        <v>20.97</v>
      </c>
      <c r="E2027">
        <v>21.02</v>
      </c>
      <c r="F2027">
        <v>154718694</v>
      </c>
      <c r="G2027">
        <f t="shared" si="8"/>
        <v>87.395271229764603</v>
      </c>
      <c r="H2027">
        <f t="shared" si="9"/>
        <v>111.43735405141179</v>
      </c>
    </row>
    <row r="2028" spans="1:8" x14ac:dyDescent="0.25">
      <c r="A2028" t="s">
        <v>2122</v>
      </c>
      <c r="B2028">
        <v>22.6</v>
      </c>
      <c r="C2028">
        <v>23.07</v>
      </c>
      <c r="D2028">
        <v>22.38</v>
      </c>
      <c r="E2028">
        <v>23</v>
      </c>
      <c r="F2028">
        <v>104538692</v>
      </c>
      <c r="G2028">
        <f t="shared" si="8"/>
        <v>87.293007668276388</v>
      </c>
      <c r="H2028">
        <f t="shared" si="9"/>
        <v>111.35083774226575</v>
      </c>
    </row>
    <row r="2029" spans="1:8" x14ac:dyDescent="0.25">
      <c r="A2029" t="s">
        <v>2123</v>
      </c>
      <c r="B2029">
        <v>21.68</v>
      </c>
      <c r="C2029">
        <v>22.41</v>
      </c>
      <c r="D2029">
        <v>21.57</v>
      </c>
      <c r="E2029">
        <v>22.26</v>
      </c>
      <c r="F2029">
        <v>76326648</v>
      </c>
      <c r="G2029">
        <f t="shared" si="8"/>
        <v>87.187159897756629</v>
      </c>
      <c r="H2029">
        <f t="shared" si="9"/>
        <v>111.25504003556097</v>
      </c>
    </row>
    <row r="2030" spans="1:8" x14ac:dyDescent="0.25">
      <c r="A2030" t="s">
        <v>2124</v>
      </c>
      <c r="B2030">
        <v>22.53</v>
      </c>
      <c r="C2030">
        <v>22.96</v>
      </c>
      <c r="D2030">
        <v>22.2</v>
      </c>
      <c r="E2030">
        <v>22.21</v>
      </c>
      <c r="F2030">
        <v>66962259</v>
      </c>
      <c r="G2030">
        <f t="shared" si="8"/>
        <v>87.080193126952864</v>
      </c>
      <c r="H2030">
        <f t="shared" si="9"/>
        <v>111.15623417866385</v>
      </c>
    </row>
    <row r="2031" spans="1:8" x14ac:dyDescent="0.25">
      <c r="A2031" t="s">
        <v>2125</v>
      </c>
      <c r="B2031">
        <v>23.23</v>
      </c>
      <c r="C2031">
        <v>23.46</v>
      </c>
      <c r="D2031">
        <v>22.7</v>
      </c>
      <c r="E2031">
        <v>22.92</v>
      </c>
      <c r="F2031">
        <v>55572597</v>
      </c>
      <c r="G2031">
        <f t="shared" si="8"/>
        <v>86.969244532803472</v>
      </c>
      <c r="H2031">
        <f t="shared" si="9"/>
        <v>111.0465249761765</v>
      </c>
    </row>
    <row r="2032" spans="1:8" x14ac:dyDescent="0.25">
      <c r="A2032" t="s">
        <v>2126</v>
      </c>
      <c r="B2032">
        <v>23.4</v>
      </c>
      <c r="C2032">
        <v>23.98</v>
      </c>
      <c r="D2032">
        <v>23.24</v>
      </c>
      <c r="E2032">
        <v>23.28</v>
      </c>
      <c r="F2032">
        <v>62965370</v>
      </c>
      <c r="G2032">
        <f t="shared" si="8"/>
        <v>86.860724226072435</v>
      </c>
      <c r="H2032">
        <f t="shared" si="9"/>
        <v>110.94316679021811</v>
      </c>
    </row>
    <row r="2033" spans="1:8" x14ac:dyDescent="0.25">
      <c r="A2033" t="s">
        <v>2127</v>
      </c>
      <c r="B2033">
        <v>23.17</v>
      </c>
      <c r="C2033">
        <v>23.75</v>
      </c>
      <c r="D2033">
        <v>23.01</v>
      </c>
      <c r="E2033">
        <v>23.62</v>
      </c>
      <c r="F2033">
        <v>93211116</v>
      </c>
      <c r="G2033">
        <f t="shared" si="8"/>
        <v>86.746268105652092</v>
      </c>
      <c r="H2033">
        <f t="shared" si="9"/>
        <v>110.82312287671533</v>
      </c>
    </row>
    <row r="2034" spans="1:8" x14ac:dyDescent="0.25">
      <c r="A2034" t="s">
        <v>2128</v>
      </c>
      <c r="B2034">
        <v>23.01</v>
      </c>
      <c r="C2034">
        <v>23.22</v>
      </c>
      <c r="D2034">
        <v>22.81</v>
      </c>
      <c r="E2034">
        <v>23.05</v>
      </c>
      <c r="F2034">
        <v>70765573</v>
      </c>
      <c r="G2034">
        <f t="shared" si="8"/>
        <v>86.633036069298782</v>
      </c>
      <c r="H2034">
        <f t="shared" si="9"/>
        <v>110.7063326886565</v>
      </c>
    </row>
    <row r="2035" spans="1:8" x14ac:dyDescent="0.25">
      <c r="A2035" t="s">
        <v>2129</v>
      </c>
      <c r="B2035">
        <v>22.66</v>
      </c>
      <c r="C2035">
        <v>23.39</v>
      </c>
      <c r="D2035">
        <v>22.55</v>
      </c>
      <c r="E2035">
        <v>23.3</v>
      </c>
      <c r="F2035">
        <v>71207293</v>
      </c>
      <c r="G2035">
        <f t="shared" si="8"/>
        <v>86.522984947458426</v>
      </c>
      <c r="H2035">
        <f t="shared" si="9"/>
        <v>110.59814662969514</v>
      </c>
    </row>
    <row r="2036" spans="1:8" x14ac:dyDescent="0.25">
      <c r="A2036" t="s">
        <v>2130</v>
      </c>
      <c r="B2036">
        <v>22.77</v>
      </c>
      <c r="C2036">
        <v>22.93</v>
      </c>
      <c r="D2036">
        <v>22.38</v>
      </c>
      <c r="E2036">
        <v>22.86</v>
      </c>
      <c r="F2036">
        <v>68090410</v>
      </c>
      <c r="G2036">
        <f t="shared" si="8"/>
        <v>86.410377733598693</v>
      </c>
      <c r="H2036">
        <f t="shared" si="9"/>
        <v>110.48264843300448</v>
      </c>
    </row>
    <row r="2037" spans="1:8" x14ac:dyDescent="0.25">
      <c r="A2037" t="s">
        <v>2131</v>
      </c>
      <c r="B2037">
        <v>23.22</v>
      </c>
      <c r="C2037">
        <v>23.28</v>
      </c>
      <c r="D2037">
        <v>22.43</v>
      </c>
      <c r="E2037">
        <v>22.51</v>
      </c>
      <c r="F2037">
        <v>101104649</v>
      </c>
      <c r="G2037">
        <f t="shared" si="8"/>
        <v>86.298054529963366</v>
      </c>
      <c r="H2037">
        <f t="shared" si="9"/>
        <v>110.36765446604247</v>
      </c>
    </row>
    <row r="2038" spans="1:8" x14ac:dyDescent="0.25">
      <c r="A2038" t="s">
        <v>2132</v>
      </c>
      <c r="B2038">
        <v>23.64</v>
      </c>
      <c r="C2038">
        <v>23.65</v>
      </c>
      <c r="D2038">
        <v>22.9</v>
      </c>
      <c r="E2038">
        <v>23.06</v>
      </c>
      <c r="F2038">
        <v>79312251</v>
      </c>
      <c r="G2038">
        <f t="shared" si="8"/>
        <v>86.18305026981001</v>
      </c>
      <c r="H2038">
        <f t="shared" si="9"/>
        <v>110.2447596263027</v>
      </c>
    </row>
    <row r="2039" spans="1:8" x14ac:dyDescent="0.25">
      <c r="A2039" t="s">
        <v>2133</v>
      </c>
      <c r="B2039">
        <v>24</v>
      </c>
      <c r="C2039">
        <v>24.03</v>
      </c>
      <c r="D2039">
        <v>23.4</v>
      </c>
      <c r="E2039">
        <v>23.52</v>
      </c>
      <c r="F2039">
        <v>81981294</v>
      </c>
      <c r="G2039">
        <f t="shared" si="8"/>
        <v>86.066398750355319</v>
      </c>
      <c r="H2039">
        <f t="shared" si="9"/>
        <v>110.11676964211614</v>
      </c>
    </row>
    <row r="2040" spans="1:8" x14ac:dyDescent="0.25">
      <c r="A2040" t="s">
        <v>2134</v>
      </c>
      <c r="B2040">
        <v>23.29</v>
      </c>
      <c r="C2040">
        <v>23.86</v>
      </c>
      <c r="D2040">
        <v>23.28</v>
      </c>
      <c r="E2040">
        <v>23.44</v>
      </c>
      <c r="F2040">
        <v>93155511</v>
      </c>
      <c r="G2040">
        <f t="shared" si="8"/>
        <v>85.948966202783609</v>
      </c>
      <c r="H2040">
        <f t="shared" si="9"/>
        <v>109.98620058474501</v>
      </c>
    </row>
    <row r="2041" spans="1:8" x14ac:dyDescent="0.25">
      <c r="A2041" t="s">
        <v>2135</v>
      </c>
      <c r="B2041">
        <v>23</v>
      </c>
      <c r="C2041">
        <v>23.37</v>
      </c>
      <c r="D2041">
        <v>22.84</v>
      </c>
      <c r="E2041">
        <v>23.33</v>
      </c>
      <c r="F2041">
        <v>73324620</v>
      </c>
      <c r="G2041">
        <f t="shared" si="8"/>
        <v>85.828963362681364</v>
      </c>
      <c r="H2041">
        <f t="shared" si="9"/>
        <v>109.8476387989591</v>
      </c>
    </row>
    <row r="2042" spans="1:8" x14ac:dyDescent="0.25">
      <c r="A2042" t="s">
        <v>2136</v>
      </c>
      <c r="B2042">
        <v>23.04</v>
      </c>
      <c r="C2042">
        <v>23.49</v>
      </c>
      <c r="D2042">
        <v>22.92</v>
      </c>
      <c r="E2042">
        <v>22.97</v>
      </c>
      <c r="F2042">
        <v>85287748</v>
      </c>
      <c r="G2042">
        <f t="shared" si="8"/>
        <v>85.708261857427189</v>
      </c>
      <c r="H2042">
        <f t="shared" si="9"/>
        <v>109.70664109220519</v>
      </c>
    </row>
    <row r="2043" spans="1:8" x14ac:dyDescent="0.25">
      <c r="A2043" t="s">
        <v>2137</v>
      </c>
      <c r="B2043">
        <v>22.7</v>
      </c>
      <c r="C2043">
        <v>23.27</v>
      </c>
      <c r="D2043">
        <v>22.65</v>
      </c>
      <c r="E2043">
        <v>23.14</v>
      </c>
      <c r="F2043">
        <v>106552669</v>
      </c>
      <c r="G2043">
        <f t="shared" si="8"/>
        <v>85.59118716273818</v>
      </c>
      <c r="H2043">
        <f t="shared" si="9"/>
        <v>109.57630565391703</v>
      </c>
    </row>
    <row r="2044" spans="1:8" x14ac:dyDescent="0.25">
      <c r="A2044" t="s">
        <v>2138</v>
      </c>
      <c r="B2044">
        <v>22.5</v>
      </c>
      <c r="C2044">
        <v>23</v>
      </c>
      <c r="D2044">
        <v>22.32</v>
      </c>
      <c r="E2044">
        <v>22.67</v>
      </c>
      <c r="F2044">
        <v>97113850</v>
      </c>
      <c r="G2044">
        <f t="shared" si="8"/>
        <v>85.470053961942966</v>
      </c>
      <c r="H2044">
        <f t="shared" si="9"/>
        <v>109.43312642619776</v>
      </c>
    </row>
    <row r="2045" spans="1:8" x14ac:dyDescent="0.25">
      <c r="A2045" t="s">
        <v>2139</v>
      </c>
      <c r="B2045">
        <v>22.58</v>
      </c>
      <c r="C2045">
        <v>22.69</v>
      </c>
      <c r="D2045">
        <v>22.24</v>
      </c>
      <c r="E2045">
        <v>22.41</v>
      </c>
      <c r="F2045">
        <v>72375959</v>
      </c>
      <c r="G2045">
        <f t="shared" si="8"/>
        <v>85.357972166998337</v>
      </c>
      <c r="H2045">
        <f t="shared" si="9"/>
        <v>109.31668834297903</v>
      </c>
    </row>
    <row r="2046" spans="1:8" x14ac:dyDescent="0.25">
      <c r="A2046" t="s">
        <v>2140</v>
      </c>
      <c r="B2046">
        <v>22.35</v>
      </c>
      <c r="C2046">
        <v>22.99</v>
      </c>
      <c r="D2046">
        <v>22.22</v>
      </c>
      <c r="E2046">
        <v>22.53</v>
      </c>
      <c r="F2046">
        <v>99682347</v>
      </c>
      <c r="G2046">
        <f t="shared" si="8"/>
        <v>85.243925021301081</v>
      </c>
      <c r="H2046">
        <f t="shared" si="9"/>
        <v>109.19431795136934</v>
      </c>
    </row>
    <row r="2047" spans="1:8" x14ac:dyDescent="0.25">
      <c r="A2047" t="s">
        <v>2141</v>
      </c>
      <c r="B2047">
        <v>22.15</v>
      </c>
      <c r="C2047">
        <v>22.47</v>
      </c>
      <c r="D2047">
        <v>22</v>
      </c>
      <c r="E2047">
        <v>22.32</v>
      </c>
      <c r="F2047">
        <v>64648956</v>
      </c>
      <c r="G2047">
        <f t="shared" si="8"/>
        <v>85.132326043737891</v>
      </c>
      <c r="H2047">
        <f t="shared" si="9"/>
        <v>109.07868458008525</v>
      </c>
    </row>
    <row r="2048" spans="1:8" x14ac:dyDescent="0.25">
      <c r="A2048" t="s">
        <v>2142</v>
      </c>
      <c r="B2048">
        <v>22.34</v>
      </c>
      <c r="C2048">
        <v>22.59</v>
      </c>
      <c r="D2048">
        <v>21.83</v>
      </c>
      <c r="E2048">
        <v>22.25</v>
      </c>
      <c r="F2048">
        <v>107199560</v>
      </c>
      <c r="G2048">
        <f t="shared" si="8"/>
        <v>85.020670264129819</v>
      </c>
      <c r="H2048">
        <f t="shared" si="9"/>
        <v>108.96265268969618</v>
      </c>
    </row>
    <row r="2049" spans="1:8" x14ac:dyDescent="0.25">
      <c r="A2049" t="s">
        <v>2143</v>
      </c>
      <c r="B2049">
        <v>21.07</v>
      </c>
      <c r="C2049">
        <v>22.47</v>
      </c>
      <c r="D2049">
        <v>21.03</v>
      </c>
      <c r="E2049">
        <v>22.43</v>
      </c>
      <c r="F2049">
        <v>147891677</v>
      </c>
      <c r="G2049">
        <f t="shared" si="8"/>
        <v>84.909207611474329</v>
      </c>
      <c r="H2049">
        <f t="shared" si="9"/>
        <v>108.84682965244059</v>
      </c>
    </row>
    <row r="2050" spans="1:8" x14ac:dyDescent="0.25">
      <c r="A2050" t="s">
        <v>2144</v>
      </c>
      <c r="B2050">
        <v>21.11</v>
      </c>
      <c r="C2050">
        <v>21.15</v>
      </c>
      <c r="D2050">
        <v>20.8</v>
      </c>
      <c r="E2050">
        <v>21.11</v>
      </c>
      <c r="F2050">
        <v>68867771</v>
      </c>
      <c r="G2050">
        <f t="shared" si="8"/>
        <v>84.792999147969653</v>
      </c>
      <c r="H2050">
        <f t="shared" si="9"/>
        <v>108.71691311499465</v>
      </c>
    </row>
    <row r="2051" spans="1:8" x14ac:dyDescent="0.25">
      <c r="A2051" t="s">
        <v>2145</v>
      </c>
      <c r="B2051">
        <v>20.86</v>
      </c>
      <c r="C2051">
        <v>21.24</v>
      </c>
      <c r="D2051">
        <v>20.38</v>
      </c>
      <c r="E2051">
        <v>20.97</v>
      </c>
      <c r="F2051">
        <v>149194713</v>
      </c>
      <c r="G2051">
        <f t="shared" si="8"/>
        <v>84.676958250497336</v>
      </c>
      <c r="H2051">
        <f t="shared" si="9"/>
        <v>108.58724133698479</v>
      </c>
    </row>
    <row r="2052" spans="1:8" x14ac:dyDescent="0.25">
      <c r="A2052" t="s">
        <v>2146</v>
      </c>
      <c r="B2052">
        <v>21.4</v>
      </c>
      <c r="C2052">
        <v>21.68</v>
      </c>
      <c r="D2052">
        <v>21.04</v>
      </c>
      <c r="E2052">
        <v>21.15</v>
      </c>
      <c r="F2052">
        <v>67822960</v>
      </c>
      <c r="G2052">
        <f t="shared" si="8"/>
        <v>84.569747230900646</v>
      </c>
      <c r="H2052">
        <f t="shared" si="9"/>
        <v>108.48262160271065</v>
      </c>
    </row>
    <row r="2053" spans="1:8" x14ac:dyDescent="0.25">
      <c r="A2053" t="s">
        <v>2147</v>
      </c>
      <c r="B2053">
        <v>20.8</v>
      </c>
      <c r="C2053">
        <v>21.47</v>
      </c>
      <c r="D2053">
        <v>20.73</v>
      </c>
      <c r="E2053">
        <v>21.37</v>
      </c>
      <c r="F2053">
        <v>65283682</v>
      </c>
      <c r="G2053">
        <f t="shared" si="8"/>
        <v>84.455558080091222</v>
      </c>
      <c r="H2053">
        <f t="shared" si="9"/>
        <v>108.35802989407084</v>
      </c>
    </row>
    <row r="2054" spans="1:8" x14ac:dyDescent="0.25">
      <c r="A2054" t="s">
        <v>1646</v>
      </c>
      <c r="B2054">
        <v>21.08</v>
      </c>
      <c r="C2054">
        <v>21.09</v>
      </c>
      <c r="D2054">
        <v>20.67</v>
      </c>
      <c r="E2054">
        <v>20.76</v>
      </c>
      <c r="F2054">
        <v>56657383</v>
      </c>
      <c r="G2054">
        <f t="shared" si="8"/>
        <v>84.337512070434883</v>
      </c>
      <c r="H2054">
        <f t="shared" si="9"/>
        <v>108.22155730068529</v>
      </c>
    </row>
    <row r="2055" spans="1:8" x14ac:dyDescent="0.25">
      <c r="A2055" t="s">
        <v>1647</v>
      </c>
      <c r="B2055">
        <v>20.78</v>
      </c>
      <c r="C2055">
        <v>21.05</v>
      </c>
      <c r="D2055">
        <v>20.64</v>
      </c>
      <c r="E2055">
        <v>21.02</v>
      </c>
      <c r="F2055">
        <v>64745271</v>
      </c>
      <c r="G2055">
        <f t="shared" si="8"/>
        <v>84.215421755183584</v>
      </c>
      <c r="H2055">
        <f t="shared" si="9"/>
        <v>108.07203763772692</v>
      </c>
    </row>
    <row r="2056" spans="1:8" x14ac:dyDescent="0.25">
      <c r="A2056" t="s">
        <v>1648</v>
      </c>
      <c r="B2056">
        <v>21.07</v>
      </c>
      <c r="C2056">
        <v>21.18</v>
      </c>
      <c r="D2056">
        <v>20.72</v>
      </c>
      <c r="E2056">
        <v>20.78</v>
      </c>
      <c r="F2056">
        <v>70681723</v>
      </c>
      <c r="G2056">
        <f t="shared" si="8"/>
        <v>84.086946890088441</v>
      </c>
      <c r="H2056">
        <f t="shared" si="9"/>
        <v>107.90095575239489</v>
      </c>
    </row>
    <row r="2057" spans="1:8" x14ac:dyDescent="0.25">
      <c r="A2057" t="s">
        <v>1649</v>
      </c>
      <c r="B2057">
        <v>21.59</v>
      </c>
      <c r="C2057">
        <v>21.6</v>
      </c>
      <c r="D2057">
        <v>21.11</v>
      </c>
      <c r="E2057">
        <v>21.15</v>
      </c>
      <c r="F2057">
        <v>65676262</v>
      </c>
      <c r="G2057">
        <f t="shared" si="8"/>
        <v>83.956180062482659</v>
      </c>
      <c r="H2057">
        <f t="shared" si="9"/>
        <v>107.72139022123761</v>
      </c>
    </row>
    <row r="2058" spans="1:8" x14ac:dyDescent="0.25">
      <c r="A2058" t="s">
        <v>1650</v>
      </c>
      <c r="B2058">
        <v>21.97</v>
      </c>
      <c r="C2058">
        <v>22.06</v>
      </c>
      <c r="D2058">
        <v>21.65</v>
      </c>
      <c r="E2058">
        <v>21.68</v>
      </c>
      <c r="F2058">
        <v>63237170</v>
      </c>
      <c r="G2058">
        <f t="shared" si="8"/>
        <v>83.834385117864642</v>
      </c>
      <c r="H2058">
        <f t="shared" si="9"/>
        <v>107.57171882764854</v>
      </c>
    </row>
    <row r="2059" spans="1:8" x14ac:dyDescent="0.25">
      <c r="A2059" t="s">
        <v>1651</v>
      </c>
      <c r="B2059">
        <v>21.97</v>
      </c>
      <c r="C2059">
        <v>22.25</v>
      </c>
      <c r="D2059">
        <v>21.81</v>
      </c>
      <c r="E2059">
        <v>22.11</v>
      </c>
      <c r="F2059">
        <v>65778398</v>
      </c>
      <c r="G2059">
        <f t="shared" si="8"/>
        <v>83.715282590173629</v>
      </c>
      <c r="H2059">
        <f t="shared" si="9"/>
        <v>107.43034252884908</v>
      </c>
    </row>
    <row r="2060" spans="1:8" x14ac:dyDescent="0.25">
      <c r="A2060" t="s">
        <v>1652</v>
      </c>
      <c r="B2060">
        <v>22.18</v>
      </c>
      <c r="C2060">
        <v>22.21</v>
      </c>
      <c r="D2060">
        <v>21.67</v>
      </c>
      <c r="E2060">
        <v>21.93</v>
      </c>
      <c r="F2060">
        <v>89307092</v>
      </c>
      <c r="G2060">
        <f t="shared" si="8"/>
        <v>83.591976711161976</v>
      </c>
      <c r="H2060">
        <f t="shared" si="9"/>
        <v>107.27477939606169</v>
      </c>
    </row>
    <row r="2061" spans="1:8" x14ac:dyDescent="0.25">
      <c r="A2061" t="s">
        <v>1653</v>
      </c>
      <c r="B2061">
        <v>22.68</v>
      </c>
      <c r="C2061">
        <v>22.77</v>
      </c>
      <c r="D2061">
        <v>22.02</v>
      </c>
      <c r="E2061">
        <v>22.07</v>
      </c>
      <c r="F2061">
        <v>102374670</v>
      </c>
      <c r="G2061">
        <f t="shared" si="8"/>
        <v>83.467594433399938</v>
      </c>
      <c r="H2061">
        <f t="shared" si="9"/>
        <v>107.11508772893623</v>
      </c>
    </row>
    <row r="2062" spans="1:8" x14ac:dyDescent="0.25">
      <c r="A2062" t="s">
        <v>1654</v>
      </c>
      <c r="B2062">
        <v>22.99</v>
      </c>
      <c r="C2062">
        <v>23.12</v>
      </c>
      <c r="D2062">
        <v>22.51</v>
      </c>
      <c r="E2062">
        <v>22.59</v>
      </c>
      <c r="F2062">
        <v>82142574</v>
      </c>
      <c r="G2062">
        <f t="shared" si="8"/>
        <v>83.331919909117104</v>
      </c>
      <c r="H2062">
        <f t="shared" si="9"/>
        <v>106.91527480433815</v>
      </c>
    </row>
    <row r="2063" spans="1:8" x14ac:dyDescent="0.25">
      <c r="A2063" t="s">
        <v>1655</v>
      </c>
      <c r="B2063">
        <v>22.8</v>
      </c>
      <c r="C2063">
        <v>22.93</v>
      </c>
      <c r="D2063">
        <v>22.38</v>
      </c>
      <c r="E2063">
        <v>22.9</v>
      </c>
      <c r="F2063">
        <v>103998107</v>
      </c>
      <c r="G2063">
        <f t="shared" si="8"/>
        <v>83.201016756603593</v>
      </c>
      <c r="H2063">
        <f t="shared" si="9"/>
        <v>106.7323226092519</v>
      </c>
    </row>
    <row r="2064" spans="1:8" x14ac:dyDescent="0.25">
      <c r="A2064" t="s">
        <v>1656</v>
      </c>
      <c r="B2064">
        <v>22.73</v>
      </c>
      <c r="C2064">
        <v>23.16</v>
      </c>
      <c r="D2064">
        <v>22.46</v>
      </c>
      <c r="E2064">
        <v>22.53</v>
      </c>
      <c r="F2064">
        <v>86998829</v>
      </c>
      <c r="G2064">
        <f t="shared" si="8"/>
        <v>83.077716557796393</v>
      </c>
      <c r="H2064">
        <f t="shared" si="9"/>
        <v>106.57507188503017</v>
      </c>
    </row>
    <row r="2065" spans="1:8" x14ac:dyDescent="0.25">
      <c r="A2065" t="s">
        <v>1657</v>
      </c>
      <c r="B2065">
        <v>22.73</v>
      </c>
      <c r="C2065">
        <v>22.95</v>
      </c>
      <c r="D2065">
        <v>22.43</v>
      </c>
      <c r="E2065">
        <v>22.6</v>
      </c>
      <c r="F2065">
        <v>93321996</v>
      </c>
      <c r="G2065">
        <f t="shared" si="8"/>
        <v>82.959554103948079</v>
      </c>
      <c r="H2065">
        <f t="shared" si="9"/>
        <v>106.43410808404714</v>
      </c>
    </row>
    <row r="2066" spans="1:8" x14ac:dyDescent="0.25">
      <c r="A2066" t="s">
        <v>1658</v>
      </c>
      <c r="B2066">
        <v>22.03</v>
      </c>
      <c r="C2066">
        <v>22.76</v>
      </c>
      <c r="D2066">
        <v>22</v>
      </c>
      <c r="E2066">
        <v>22.74</v>
      </c>
      <c r="F2066">
        <v>130998135</v>
      </c>
      <c r="G2066">
        <f t="shared" si="8"/>
        <v>82.83947458108527</v>
      </c>
      <c r="H2066">
        <f t="shared" si="9"/>
        <v>106.28680866559014</v>
      </c>
    </row>
    <row r="2067" spans="1:8" x14ac:dyDescent="0.25">
      <c r="A2067" t="s">
        <v>1659</v>
      </c>
      <c r="B2067">
        <v>20.98</v>
      </c>
      <c r="C2067">
        <v>21.93</v>
      </c>
      <c r="D2067">
        <v>20.92</v>
      </c>
      <c r="E2067">
        <v>21.93</v>
      </c>
      <c r="F2067">
        <v>119069822</v>
      </c>
      <c r="G2067">
        <f t="shared" si="8"/>
        <v>82.726128940642226</v>
      </c>
      <c r="H2067">
        <f t="shared" si="9"/>
        <v>106.16019032859811</v>
      </c>
    </row>
    <row r="2068" spans="1:8" x14ac:dyDescent="0.25">
      <c r="A2068" t="s">
        <v>1660</v>
      </c>
      <c r="B2068">
        <v>20.97</v>
      </c>
      <c r="C2068">
        <v>21.13</v>
      </c>
      <c r="D2068">
        <v>20.75</v>
      </c>
      <c r="E2068">
        <v>21.01</v>
      </c>
      <c r="F2068">
        <v>52026923</v>
      </c>
      <c r="G2068">
        <f t="shared" si="8"/>
        <v>82.616003976143489</v>
      </c>
      <c r="H2068">
        <f t="shared" si="9"/>
        <v>106.04265199570523</v>
      </c>
    </row>
    <row r="2069" spans="1:8" x14ac:dyDescent="0.25">
      <c r="A2069" t="s">
        <v>1661</v>
      </c>
      <c r="B2069">
        <v>20.8</v>
      </c>
      <c r="C2069">
        <v>21.24</v>
      </c>
      <c r="D2069">
        <v>20.74</v>
      </c>
      <c r="E2069">
        <v>20.75</v>
      </c>
      <c r="F2069">
        <v>71709029</v>
      </c>
      <c r="G2069">
        <f t="shared" si="8"/>
        <v>82.506057938086144</v>
      </c>
      <c r="H2069">
        <f t="shared" si="9"/>
        <v>105.92532499441751</v>
      </c>
    </row>
    <row r="2070" spans="1:8" x14ac:dyDescent="0.25">
      <c r="A2070" t="s">
        <v>1662</v>
      </c>
      <c r="B2070">
        <v>20.010000000000002</v>
      </c>
      <c r="C2070">
        <v>20.89</v>
      </c>
      <c r="D2070">
        <v>20</v>
      </c>
      <c r="E2070">
        <v>20.88</v>
      </c>
      <c r="F2070">
        <v>107930211</v>
      </c>
      <c r="G2070">
        <f t="shared" si="8"/>
        <v>82.401726782164531</v>
      </c>
      <c r="H2070">
        <f t="shared" si="9"/>
        <v>105.8234704944898</v>
      </c>
    </row>
    <row r="2071" spans="1:8" x14ac:dyDescent="0.25">
      <c r="A2071" t="s">
        <v>1663</v>
      </c>
      <c r="B2071">
        <v>20.13</v>
      </c>
      <c r="C2071">
        <v>20.53</v>
      </c>
      <c r="D2071">
        <v>20.07</v>
      </c>
      <c r="E2071">
        <v>20.25</v>
      </c>
      <c r="F2071">
        <v>69697872</v>
      </c>
      <c r="G2071">
        <f t="shared" si="8"/>
        <v>82.300684464641108</v>
      </c>
      <c r="H2071">
        <f t="shared" si="9"/>
        <v>105.73014940269032</v>
      </c>
    </row>
    <row r="2072" spans="1:8" x14ac:dyDescent="0.25">
      <c r="A2072" t="s">
        <v>1664</v>
      </c>
      <c r="B2072">
        <v>20.43</v>
      </c>
      <c r="C2072">
        <v>20.55</v>
      </c>
      <c r="D2072">
        <v>20.04</v>
      </c>
      <c r="E2072">
        <v>20.350000000000001</v>
      </c>
      <c r="F2072">
        <v>87527190</v>
      </c>
      <c r="G2072">
        <f t="shared" si="8"/>
        <v>82.201474013064868</v>
      </c>
      <c r="H2072">
        <f t="shared" si="9"/>
        <v>105.64143101691594</v>
      </c>
    </row>
    <row r="2073" spans="1:8" x14ac:dyDescent="0.25">
      <c r="A2073" t="s">
        <v>1665</v>
      </c>
      <c r="B2073">
        <v>20.36</v>
      </c>
      <c r="C2073">
        <v>20.69</v>
      </c>
      <c r="D2073">
        <v>20.34</v>
      </c>
      <c r="E2073">
        <v>20.440000000000001</v>
      </c>
      <c r="F2073">
        <v>64393086</v>
      </c>
      <c r="G2073">
        <f t="shared" si="8"/>
        <v>82.100630502698536</v>
      </c>
      <c r="H2073">
        <f t="shared" si="9"/>
        <v>105.54840991352778</v>
      </c>
    </row>
    <row r="2074" spans="1:8" x14ac:dyDescent="0.25">
      <c r="A2074" t="s">
        <v>1666</v>
      </c>
      <c r="B2074">
        <v>20.57</v>
      </c>
      <c r="C2074">
        <v>20.71</v>
      </c>
      <c r="D2074">
        <v>20.3</v>
      </c>
      <c r="E2074">
        <v>20.59</v>
      </c>
      <c r="F2074">
        <v>65273857</v>
      </c>
      <c r="G2074">
        <f t="shared" si="8"/>
        <v>82.00319795512678</v>
      </c>
      <c r="H2074">
        <f t="shared" si="9"/>
        <v>105.46383959859065</v>
      </c>
    </row>
    <row r="2075" spans="1:8" x14ac:dyDescent="0.25">
      <c r="A2075" t="s">
        <v>1667</v>
      </c>
      <c r="B2075">
        <v>21.15</v>
      </c>
      <c r="C2075">
        <v>21.2</v>
      </c>
      <c r="D2075">
        <v>20.079999999999998</v>
      </c>
      <c r="E2075">
        <v>20.5</v>
      </c>
      <c r="F2075">
        <v>131511090</v>
      </c>
      <c r="G2075">
        <f t="shared" si="8"/>
        <v>81.90926725362155</v>
      </c>
      <c r="H2075">
        <f t="shared" si="9"/>
        <v>105.3876007610973</v>
      </c>
    </row>
    <row r="2076" spans="1:8" x14ac:dyDescent="0.25">
      <c r="A2076" t="s">
        <v>1668</v>
      </c>
      <c r="B2076">
        <v>21.09</v>
      </c>
      <c r="C2076">
        <v>21.33</v>
      </c>
      <c r="D2076">
        <v>20.93</v>
      </c>
      <c r="E2076">
        <v>21.17</v>
      </c>
      <c r="F2076">
        <v>74242426</v>
      </c>
      <c r="G2076">
        <f t="shared" si="8"/>
        <v>81.813856858847345</v>
      </c>
      <c r="H2076">
        <f t="shared" si="9"/>
        <v>105.30754072931889</v>
      </c>
    </row>
    <row r="2077" spans="1:8" x14ac:dyDescent="0.25">
      <c r="A2077" t="s">
        <v>1669</v>
      </c>
      <c r="B2077">
        <v>20.88</v>
      </c>
      <c r="C2077">
        <v>21.16</v>
      </c>
      <c r="D2077">
        <v>20.63</v>
      </c>
      <c r="E2077">
        <v>21.12</v>
      </c>
      <c r="F2077">
        <v>68338480</v>
      </c>
      <c r="G2077">
        <f t="shared" si="8"/>
        <v>81.718364101108051</v>
      </c>
      <c r="H2077">
        <f t="shared" si="9"/>
        <v>105.22706886283893</v>
      </c>
    </row>
    <row r="2078" spans="1:8" x14ac:dyDescent="0.25">
      <c r="A2078" t="s">
        <v>1670</v>
      </c>
      <c r="B2078">
        <v>20.92</v>
      </c>
      <c r="C2078">
        <v>21.09</v>
      </c>
      <c r="D2078">
        <v>20.73</v>
      </c>
      <c r="E2078">
        <v>21.04</v>
      </c>
      <c r="F2078">
        <v>48661025</v>
      </c>
      <c r="G2078">
        <f t="shared" si="8"/>
        <v>81.618883839818622</v>
      </c>
      <c r="H2078">
        <f t="shared" si="9"/>
        <v>105.1365030940708</v>
      </c>
    </row>
    <row r="2079" spans="1:8" x14ac:dyDescent="0.25">
      <c r="A2079" t="s">
        <v>1671</v>
      </c>
      <c r="B2079">
        <v>21.12</v>
      </c>
      <c r="C2079">
        <v>21.16</v>
      </c>
      <c r="D2079">
        <v>20.79</v>
      </c>
      <c r="E2079">
        <v>20.84</v>
      </c>
      <c r="F2079">
        <v>73764616</v>
      </c>
      <c r="G2079">
        <f t="shared" si="8"/>
        <v>81.523090031241523</v>
      </c>
      <c r="H2079">
        <f t="shared" si="9"/>
        <v>105.05499392827629</v>
      </c>
    </row>
    <row r="2080" spans="1:8" x14ac:dyDescent="0.25">
      <c r="A2080" t="s">
        <v>1672</v>
      </c>
      <c r="B2080">
        <v>20.72</v>
      </c>
      <c r="C2080">
        <v>21.22</v>
      </c>
      <c r="D2080">
        <v>20.58</v>
      </c>
      <c r="E2080">
        <v>21.19</v>
      </c>
      <c r="F2080">
        <v>108919192</v>
      </c>
      <c r="G2080">
        <f t="shared" si="8"/>
        <v>81.426620278330375</v>
      </c>
      <c r="H2080">
        <f t="shared" si="9"/>
        <v>104.97165450423088</v>
      </c>
    </row>
    <row r="2081" spans="1:8" x14ac:dyDescent="0.25">
      <c r="A2081" t="s">
        <v>1673</v>
      </c>
      <c r="B2081">
        <v>20.92</v>
      </c>
      <c r="C2081">
        <v>21.03</v>
      </c>
      <c r="D2081">
        <v>20.32</v>
      </c>
      <c r="E2081">
        <v>20.58</v>
      </c>
      <c r="F2081">
        <v>123714862</v>
      </c>
      <c r="G2081">
        <f t="shared" si="8"/>
        <v>81.329005964215057</v>
      </c>
      <c r="H2081">
        <f t="shared" si="9"/>
        <v>104.8853491321516</v>
      </c>
    </row>
    <row r="2082" spans="1:8" x14ac:dyDescent="0.25">
      <c r="A2082" t="s">
        <v>1674</v>
      </c>
      <c r="B2082">
        <v>21.71</v>
      </c>
      <c r="C2082">
        <v>21.78</v>
      </c>
      <c r="D2082">
        <v>20.88</v>
      </c>
      <c r="E2082">
        <v>21</v>
      </c>
      <c r="F2082">
        <v>206027297</v>
      </c>
      <c r="G2082">
        <f t="shared" si="8"/>
        <v>81.233433683612958</v>
      </c>
      <c r="H2082">
        <f t="shared" si="9"/>
        <v>104.80403448891565</v>
      </c>
    </row>
    <row r="2083" spans="1:8" x14ac:dyDescent="0.25">
      <c r="A2083" t="s">
        <v>1675</v>
      </c>
      <c r="B2083">
        <v>20.93</v>
      </c>
      <c r="C2083">
        <v>21.21</v>
      </c>
      <c r="D2083">
        <v>20.75</v>
      </c>
      <c r="E2083">
        <v>20.83</v>
      </c>
      <c r="F2083">
        <v>87331170</v>
      </c>
      <c r="G2083">
        <f t="shared" ref="G2083:G2146" si="10">AVERAGE(E323:E3843)</f>
        <v>81.142933825618059</v>
      </c>
      <c r="H2083">
        <f t="shared" si="9"/>
        <v>104.73475179802051</v>
      </c>
    </row>
    <row r="2084" spans="1:8" x14ac:dyDescent="0.25">
      <c r="A2084" t="s">
        <v>1676</v>
      </c>
      <c r="B2084">
        <v>20.399999999999999</v>
      </c>
      <c r="C2084">
        <v>20.83</v>
      </c>
      <c r="D2084">
        <v>20.100000000000001</v>
      </c>
      <c r="E2084">
        <v>20.75</v>
      </c>
      <c r="F2084">
        <v>89680067</v>
      </c>
      <c r="G2084">
        <f t="shared" si="10"/>
        <v>81.05512070434564</v>
      </c>
      <c r="H2084">
        <f t="shared" ref="H2084:H2147" si="11">_xlfn.STDEV.P(E324:E3844)</f>
        <v>104.67144269778976</v>
      </c>
    </row>
    <row r="2085" spans="1:8" x14ac:dyDescent="0.25">
      <c r="A2085" t="s">
        <v>1677</v>
      </c>
      <c r="B2085">
        <v>21</v>
      </c>
      <c r="C2085">
        <v>21.09</v>
      </c>
      <c r="D2085">
        <v>20.46</v>
      </c>
      <c r="E2085">
        <v>20.58</v>
      </c>
      <c r="F2085">
        <v>85141227</v>
      </c>
      <c r="G2085">
        <f t="shared" si="10"/>
        <v>80.961888667992326</v>
      </c>
      <c r="H2085">
        <f t="shared" si="11"/>
        <v>104.59561882482178</v>
      </c>
    </row>
    <row r="2086" spans="1:8" x14ac:dyDescent="0.25">
      <c r="A2086" t="s">
        <v>1678</v>
      </c>
      <c r="B2086">
        <v>20.010000000000002</v>
      </c>
      <c r="C2086">
        <v>21.12</v>
      </c>
      <c r="D2086">
        <v>19.940000000000001</v>
      </c>
      <c r="E2086">
        <v>21.03</v>
      </c>
      <c r="F2086">
        <v>113774277</v>
      </c>
      <c r="G2086">
        <f t="shared" si="10"/>
        <v>80.869156489633866</v>
      </c>
      <c r="H2086">
        <f t="shared" si="11"/>
        <v>104.52083629453411</v>
      </c>
    </row>
    <row r="2087" spans="1:8" x14ac:dyDescent="0.25">
      <c r="A2087" t="s">
        <v>1679</v>
      </c>
      <c r="B2087">
        <v>20.170000000000002</v>
      </c>
      <c r="C2087">
        <v>20.56</v>
      </c>
      <c r="D2087">
        <v>20.12</v>
      </c>
      <c r="E2087">
        <v>20.2</v>
      </c>
      <c r="F2087">
        <v>69381491</v>
      </c>
      <c r="G2087">
        <f t="shared" si="10"/>
        <v>80.770335132064986</v>
      </c>
      <c r="H2087">
        <f t="shared" si="11"/>
        <v>104.43078375065218</v>
      </c>
    </row>
    <row r="2088" spans="1:8" x14ac:dyDescent="0.25">
      <c r="A2088" t="s">
        <v>1680</v>
      </c>
      <c r="B2088">
        <v>20.170000000000002</v>
      </c>
      <c r="C2088">
        <v>20.3</v>
      </c>
      <c r="D2088">
        <v>19.75</v>
      </c>
      <c r="E2088">
        <v>20.2</v>
      </c>
      <c r="F2088">
        <v>81707274</v>
      </c>
      <c r="G2088">
        <f t="shared" si="10"/>
        <v>80.679670548139924</v>
      </c>
      <c r="H2088">
        <f t="shared" si="11"/>
        <v>104.360541835479</v>
      </c>
    </row>
    <row r="2089" spans="1:8" x14ac:dyDescent="0.25">
      <c r="A2089" t="s">
        <v>1681</v>
      </c>
      <c r="B2089">
        <v>20.37</v>
      </c>
      <c r="C2089">
        <v>20.46</v>
      </c>
      <c r="D2089">
        <v>20.09</v>
      </c>
      <c r="E2089">
        <v>20.29</v>
      </c>
      <c r="F2089">
        <v>70879138</v>
      </c>
      <c r="G2089">
        <f t="shared" si="10"/>
        <v>80.595876171542372</v>
      </c>
      <c r="H2089">
        <f t="shared" si="11"/>
        <v>104.30532389218084</v>
      </c>
    </row>
    <row r="2090" spans="1:8" x14ac:dyDescent="0.25">
      <c r="A2090" t="s">
        <v>1682</v>
      </c>
      <c r="B2090">
        <v>20.07</v>
      </c>
      <c r="C2090">
        <v>20.43</v>
      </c>
      <c r="D2090">
        <v>20</v>
      </c>
      <c r="E2090">
        <v>20.399999999999999</v>
      </c>
      <c r="F2090">
        <v>79414177</v>
      </c>
      <c r="G2090">
        <f t="shared" si="10"/>
        <v>80.51448736154525</v>
      </c>
      <c r="H2090">
        <f t="shared" si="11"/>
        <v>104.25483460062098</v>
      </c>
    </row>
    <row r="2091" spans="1:8" x14ac:dyDescent="0.25">
      <c r="A2091" t="s">
        <v>1683</v>
      </c>
      <c r="B2091">
        <v>20.47</v>
      </c>
      <c r="C2091">
        <v>20.5</v>
      </c>
      <c r="D2091">
        <v>19.93</v>
      </c>
      <c r="E2091">
        <v>20.190000000000001</v>
      </c>
      <c r="F2091">
        <v>97290220</v>
      </c>
      <c r="G2091">
        <f t="shared" si="10"/>
        <v>80.443541607498119</v>
      </c>
      <c r="H2091">
        <f t="shared" si="11"/>
        <v>104.2234852367917</v>
      </c>
    </row>
    <row r="2092" spans="1:8" x14ac:dyDescent="0.25">
      <c r="A2092" t="s">
        <v>1684</v>
      </c>
      <c r="B2092">
        <v>19.97</v>
      </c>
      <c r="C2092">
        <v>20.420000000000002</v>
      </c>
      <c r="D2092">
        <v>19.68</v>
      </c>
      <c r="E2092">
        <v>20.41</v>
      </c>
      <c r="F2092">
        <v>133409732</v>
      </c>
      <c r="G2092">
        <f t="shared" si="10"/>
        <v>80.37504686168721</v>
      </c>
      <c r="H2092">
        <f t="shared" si="11"/>
        <v>104.19598098268663</v>
      </c>
    </row>
    <row r="2093" spans="1:8" x14ac:dyDescent="0.25">
      <c r="A2093" t="s">
        <v>1685</v>
      </c>
      <c r="B2093">
        <v>20.010000000000002</v>
      </c>
      <c r="C2093">
        <v>20.58</v>
      </c>
      <c r="D2093">
        <v>19.510000000000002</v>
      </c>
      <c r="E2093">
        <v>19.95</v>
      </c>
      <c r="F2093">
        <v>296871575</v>
      </c>
      <c r="G2093">
        <f t="shared" si="10"/>
        <v>80.304796932689783</v>
      </c>
      <c r="H2093">
        <f t="shared" si="11"/>
        <v>104.16566068458559</v>
      </c>
    </row>
    <row r="2094" spans="1:8" x14ac:dyDescent="0.25">
      <c r="A2094" t="s">
        <v>1686</v>
      </c>
      <c r="B2094">
        <v>22.15</v>
      </c>
      <c r="C2094">
        <v>22.17</v>
      </c>
      <c r="D2094">
        <v>21.35</v>
      </c>
      <c r="E2094">
        <v>21.41</v>
      </c>
      <c r="F2094">
        <v>126860185</v>
      </c>
      <c r="G2094">
        <f t="shared" si="10"/>
        <v>80.234308435103841</v>
      </c>
      <c r="H2094">
        <f t="shared" si="11"/>
        <v>104.13487631033874</v>
      </c>
    </row>
    <row r="2095" spans="1:8" x14ac:dyDescent="0.25">
      <c r="A2095" t="s">
        <v>1687</v>
      </c>
      <c r="B2095">
        <v>21.35</v>
      </c>
      <c r="C2095">
        <v>22.13</v>
      </c>
      <c r="D2095">
        <v>21.35</v>
      </c>
      <c r="E2095">
        <v>22.1</v>
      </c>
      <c r="F2095">
        <v>85085292</v>
      </c>
      <c r="G2095">
        <f t="shared" si="10"/>
        <v>80.161573416643151</v>
      </c>
      <c r="H2095">
        <f t="shared" si="11"/>
        <v>104.1004346379771</v>
      </c>
    </row>
    <row r="2096" spans="1:8" x14ac:dyDescent="0.25">
      <c r="A2096" t="s">
        <v>1688</v>
      </c>
      <c r="B2096">
        <v>21.28</v>
      </c>
      <c r="C2096">
        <v>21.59</v>
      </c>
      <c r="D2096">
        <v>21.15</v>
      </c>
      <c r="E2096">
        <v>21.34</v>
      </c>
      <c r="F2096">
        <v>63815736</v>
      </c>
      <c r="G2096">
        <f t="shared" si="10"/>
        <v>80.088270377733721</v>
      </c>
      <c r="H2096">
        <f t="shared" si="11"/>
        <v>104.0649777657095</v>
      </c>
    </row>
    <row r="2097" spans="1:8" x14ac:dyDescent="0.25">
      <c r="A2097" t="s">
        <v>1689</v>
      </c>
      <c r="B2097">
        <v>21.32</v>
      </c>
      <c r="C2097">
        <v>21.64</v>
      </c>
      <c r="D2097">
        <v>21.11</v>
      </c>
      <c r="E2097">
        <v>21.39</v>
      </c>
      <c r="F2097">
        <v>104695668</v>
      </c>
      <c r="G2097">
        <f t="shared" si="10"/>
        <v>80.014120988355685</v>
      </c>
      <c r="H2097">
        <f t="shared" si="11"/>
        <v>104.02797749693561</v>
      </c>
    </row>
    <row r="2098" spans="1:8" x14ac:dyDescent="0.25">
      <c r="A2098" t="s">
        <v>1690</v>
      </c>
      <c r="B2098">
        <v>21.85</v>
      </c>
      <c r="C2098">
        <v>22.02</v>
      </c>
      <c r="D2098">
        <v>21.55</v>
      </c>
      <c r="E2098">
        <v>21.74</v>
      </c>
      <c r="F2098">
        <v>75352577</v>
      </c>
      <c r="G2098">
        <f t="shared" si="10"/>
        <v>79.938082930985644</v>
      </c>
      <c r="H2098">
        <f t="shared" si="11"/>
        <v>103.9875129846551</v>
      </c>
    </row>
    <row r="2099" spans="1:8" x14ac:dyDescent="0.25">
      <c r="A2099" t="s">
        <v>1691</v>
      </c>
      <c r="B2099">
        <v>22.45</v>
      </c>
      <c r="C2099">
        <v>22.5</v>
      </c>
      <c r="D2099">
        <v>21.57</v>
      </c>
      <c r="E2099">
        <v>21.72</v>
      </c>
      <c r="F2099">
        <v>128911212</v>
      </c>
      <c r="G2099">
        <f t="shared" si="10"/>
        <v>79.864504402158573</v>
      </c>
      <c r="H2099">
        <f t="shared" si="11"/>
        <v>103.95138967372218</v>
      </c>
    </row>
    <row r="2100" spans="1:8" x14ac:dyDescent="0.25">
      <c r="A2100" t="s">
        <v>1692</v>
      </c>
      <c r="B2100">
        <v>22.59</v>
      </c>
      <c r="C2100">
        <v>22.85</v>
      </c>
      <c r="D2100">
        <v>22.41</v>
      </c>
      <c r="E2100">
        <v>22.49</v>
      </c>
      <c r="F2100">
        <v>67375149</v>
      </c>
      <c r="G2100">
        <f t="shared" si="10"/>
        <v>79.804223232036435</v>
      </c>
      <c r="H2100">
        <f t="shared" si="11"/>
        <v>103.93533069749175</v>
      </c>
    </row>
    <row r="2101" spans="1:8" x14ac:dyDescent="0.25">
      <c r="A2101" t="s">
        <v>1693</v>
      </c>
      <c r="B2101">
        <v>23.33</v>
      </c>
      <c r="C2101">
        <v>23.33</v>
      </c>
      <c r="D2101">
        <v>22.42</v>
      </c>
      <c r="E2101">
        <v>22.47</v>
      </c>
      <c r="F2101">
        <v>86210279</v>
      </c>
      <c r="G2101">
        <f t="shared" si="10"/>
        <v>79.742720817949532</v>
      </c>
      <c r="H2101">
        <f t="shared" si="11"/>
        <v>103.91762350433976</v>
      </c>
    </row>
    <row r="2102" spans="1:8" x14ac:dyDescent="0.25">
      <c r="A2102" t="s">
        <v>1694</v>
      </c>
      <c r="B2102">
        <v>23.51</v>
      </c>
      <c r="C2102">
        <v>23.64</v>
      </c>
      <c r="D2102">
        <v>22.96</v>
      </c>
      <c r="E2102">
        <v>23.01</v>
      </c>
      <c r="F2102">
        <v>73955986</v>
      </c>
      <c r="G2102">
        <f t="shared" si="10"/>
        <v>79.680959954558418</v>
      </c>
      <c r="H2102">
        <f t="shared" si="11"/>
        <v>103.8995495967425</v>
      </c>
    </row>
    <row r="2103" spans="1:8" x14ac:dyDescent="0.25">
      <c r="A2103" t="s">
        <v>1695</v>
      </c>
      <c r="B2103">
        <v>23.7</v>
      </c>
      <c r="C2103">
        <v>23.81</v>
      </c>
      <c r="D2103">
        <v>23.21</v>
      </c>
      <c r="E2103">
        <v>23.45</v>
      </c>
      <c r="F2103">
        <v>75927708</v>
      </c>
      <c r="G2103">
        <f t="shared" si="10"/>
        <v>79.618670832150045</v>
      </c>
      <c r="H2103">
        <f t="shared" si="11"/>
        <v>103.88072907090695</v>
      </c>
    </row>
    <row r="2104" spans="1:8" x14ac:dyDescent="0.25">
      <c r="A2104" t="s">
        <v>1696</v>
      </c>
      <c r="B2104">
        <v>23.73</v>
      </c>
      <c r="C2104">
        <v>24.2</v>
      </c>
      <c r="D2104">
        <v>23.61</v>
      </c>
      <c r="E2104">
        <v>23.98</v>
      </c>
      <c r="F2104">
        <v>74086186</v>
      </c>
      <c r="G2104">
        <f t="shared" si="10"/>
        <v>79.556327747799003</v>
      </c>
      <c r="H2104">
        <f t="shared" si="11"/>
        <v>103.86179439672472</v>
      </c>
    </row>
    <row r="2105" spans="1:8" x14ac:dyDescent="0.25">
      <c r="A2105" t="s">
        <v>1697</v>
      </c>
      <c r="B2105">
        <v>23.39</v>
      </c>
      <c r="C2105">
        <v>23.75</v>
      </c>
      <c r="D2105">
        <v>23.34</v>
      </c>
      <c r="E2105">
        <v>23.72</v>
      </c>
      <c r="F2105">
        <v>49400226</v>
      </c>
      <c r="G2105">
        <f t="shared" si="10"/>
        <v>79.493859698949251</v>
      </c>
      <c r="H2105">
        <f t="shared" si="11"/>
        <v>103.84264842070996</v>
      </c>
    </row>
    <row r="2106" spans="1:8" x14ac:dyDescent="0.25">
      <c r="A2106" t="s">
        <v>1698</v>
      </c>
      <c r="B2106">
        <v>23.58</v>
      </c>
      <c r="C2106">
        <v>23.63</v>
      </c>
      <c r="D2106">
        <v>23.14</v>
      </c>
      <c r="E2106">
        <v>23.37</v>
      </c>
      <c r="F2106">
        <v>80632373</v>
      </c>
      <c r="G2106">
        <f t="shared" si="10"/>
        <v>79.431880147685433</v>
      </c>
      <c r="H2106">
        <f t="shared" si="11"/>
        <v>103.82414880169952</v>
      </c>
    </row>
    <row r="2107" spans="1:8" x14ac:dyDescent="0.25">
      <c r="A2107" t="s">
        <v>1699</v>
      </c>
      <c r="B2107">
        <v>23.8</v>
      </c>
      <c r="C2107">
        <v>23.9</v>
      </c>
      <c r="D2107">
        <v>23.58</v>
      </c>
      <c r="E2107">
        <v>23.7</v>
      </c>
      <c r="F2107">
        <v>53108050</v>
      </c>
      <c r="G2107">
        <f t="shared" si="10"/>
        <v>79.370019880715844</v>
      </c>
      <c r="H2107">
        <f t="shared" si="11"/>
        <v>103.80576378438245</v>
      </c>
    </row>
    <row r="2108" spans="1:8" x14ac:dyDescent="0.25">
      <c r="A2108" t="s">
        <v>1700</v>
      </c>
      <c r="B2108">
        <v>23.53</v>
      </c>
      <c r="C2108">
        <v>23.99</v>
      </c>
      <c r="D2108">
        <v>23.51</v>
      </c>
      <c r="E2108">
        <v>23.71</v>
      </c>
      <c r="F2108">
        <v>61305783</v>
      </c>
      <c r="G2108">
        <f t="shared" si="10"/>
        <v>79.308551547855842</v>
      </c>
      <c r="H2108">
        <f t="shared" si="11"/>
        <v>103.78785231226441</v>
      </c>
    </row>
    <row r="2109" spans="1:8" x14ac:dyDescent="0.25">
      <c r="A2109" t="s">
        <v>1701</v>
      </c>
      <c r="B2109">
        <v>23.59</v>
      </c>
      <c r="C2109">
        <v>23.84</v>
      </c>
      <c r="D2109">
        <v>23.41</v>
      </c>
      <c r="E2109">
        <v>23.64</v>
      </c>
      <c r="F2109">
        <v>67512534</v>
      </c>
      <c r="G2109">
        <f t="shared" si="10"/>
        <v>79.241130360693134</v>
      </c>
      <c r="H2109">
        <f t="shared" si="11"/>
        <v>103.76134490875596</v>
      </c>
    </row>
    <row r="2110" spans="1:8" x14ac:dyDescent="0.25">
      <c r="A2110" t="s">
        <v>1702</v>
      </c>
      <c r="B2110">
        <v>23.12</v>
      </c>
      <c r="C2110">
        <v>23.71</v>
      </c>
      <c r="D2110">
        <v>23.04</v>
      </c>
      <c r="E2110">
        <v>23.71</v>
      </c>
      <c r="F2110">
        <v>104677548</v>
      </c>
      <c r="G2110">
        <f t="shared" si="10"/>
        <v>79.173058790116599</v>
      </c>
      <c r="H2110">
        <f t="shared" si="11"/>
        <v>103.73378567174609</v>
      </c>
    </row>
    <row r="2111" spans="1:8" x14ac:dyDescent="0.25">
      <c r="A2111" t="s">
        <v>1703</v>
      </c>
      <c r="B2111">
        <v>23.31</v>
      </c>
      <c r="C2111">
        <v>23.45</v>
      </c>
      <c r="D2111">
        <v>22.84</v>
      </c>
      <c r="E2111">
        <v>22.86</v>
      </c>
      <c r="F2111">
        <v>112404910</v>
      </c>
      <c r="G2111">
        <f t="shared" si="10"/>
        <v>79.104001704061517</v>
      </c>
      <c r="H2111">
        <f t="shared" si="11"/>
        <v>103.70463228695333</v>
      </c>
    </row>
    <row r="2112" spans="1:8" x14ac:dyDescent="0.25">
      <c r="A2112" t="s">
        <v>1704</v>
      </c>
      <c r="B2112">
        <v>23.54</v>
      </c>
      <c r="C2112">
        <v>24.01</v>
      </c>
      <c r="D2112">
        <v>23.48</v>
      </c>
      <c r="E2112">
        <v>23.79</v>
      </c>
      <c r="F2112">
        <v>64462176</v>
      </c>
      <c r="G2112">
        <f t="shared" si="10"/>
        <v>79.03598693552982</v>
      </c>
      <c r="H2112">
        <f t="shared" si="11"/>
        <v>103.6770697688362</v>
      </c>
    </row>
    <row r="2113" spans="1:8" x14ac:dyDescent="0.25">
      <c r="A2113" t="s">
        <v>1705</v>
      </c>
      <c r="B2113">
        <v>23.73</v>
      </c>
      <c r="C2113">
        <v>23.83</v>
      </c>
      <c r="D2113">
        <v>23.42</v>
      </c>
      <c r="E2113">
        <v>23.69</v>
      </c>
      <c r="F2113">
        <v>62575189</v>
      </c>
      <c r="G2113">
        <f t="shared" si="10"/>
        <v>78.965347912524976</v>
      </c>
      <c r="H2113">
        <f t="shared" si="11"/>
        <v>103.64523327116844</v>
      </c>
    </row>
    <row r="2114" spans="1:8" x14ac:dyDescent="0.25">
      <c r="A2114" t="s">
        <v>1706</v>
      </c>
      <c r="B2114">
        <v>23.42</v>
      </c>
      <c r="C2114">
        <v>23.91</v>
      </c>
      <c r="D2114">
        <v>23.31</v>
      </c>
      <c r="E2114">
        <v>23.67</v>
      </c>
      <c r="F2114">
        <v>122453256</v>
      </c>
      <c r="G2114">
        <f t="shared" si="10"/>
        <v>78.897384265833722</v>
      </c>
      <c r="H2114">
        <f t="shared" si="11"/>
        <v>103.61763722947067</v>
      </c>
    </row>
    <row r="2115" spans="1:8" x14ac:dyDescent="0.25">
      <c r="A2115" t="s">
        <v>1707</v>
      </c>
      <c r="B2115">
        <v>22.39</v>
      </c>
      <c r="C2115">
        <v>23.24</v>
      </c>
      <c r="D2115">
        <v>22.09</v>
      </c>
      <c r="E2115">
        <v>23.21</v>
      </c>
      <c r="F2115">
        <v>152304156</v>
      </c>
      <c r="G2115">
        <f t="shared" si="10"/>
        <v>78.827046293666726</v>
      </c>
      <c r="H2115">
        <f t="shared" si="11"/>
        <v>103.58618411812341</v>
      </c>
    </row>
    <row r="2116" spans="1:8" x14ac:dyDescent="0.25">
      <c r="A2116" t="s">
        <v>1708</v>
      </c>
      <c r="B2116">
        <v>22.83</v>
      </c>
      <c r="C2116">
        <v>22.91</v>
      </c>
      <c r="D2116">
        <v>22.37</v>
      </c>
      <c r="E2116">
        <v>22.77</v>
      </c>
      <c r="F2116">
        <v>79301691</v>
      </c>
      <c r="G2116">
        <f t="shared" si="10"/>
        <v>78.754166429991656</v>
      </c>
      <c r="H2116">
        <f t="shared" si="11"/>
        <v>103.55034917575888</v>
      </c>
    </row>
    <row r="2117" spans="1:8" x14ac:dyDescent="0.25">
      <c r="A2117" t="s">
        <v>1709</v>
      </c>
      <c r="B2117">
        <v>22.79</v>
      </c>
      <c r="C2117">
        <v>22.98</v>
      </c>
      <c r="D2117">
        <v>22.57</v>
      </c>
      <c r="E2117">
        <v>22.74</v>
      </c>
      <c r="F2117">
        <v>76606309</v>
      </c>
      <c r="G2117">
        <f t="shared" si="10"/>
        <v>78.680258449304361</v>
      </c>
      <c r="H2117">
        <f t="shared" si="11"/>
        <v>103.51265844666004</v>
      </c>
    </row>
    <row r="2118" spans="1:8" x14ac:dyDescent="0.25">
      <c r="A2118" t="s">
        <v>1710</v>
      </c>
      <c r="B2118">
        <v>22.66</v>
      </c>
      <c r="C2118">
        <v>22.85</v>
      </c>
      <c r="D2118">
        <v>22.36</v>
      </c>
      <c r="E2118">
        <v>22.64</v>
      </c>
      <c r="F2118">
        <v>79794337</v>
      </c>
      <c r="G2118">
        <f t="shared" si="10"/>
        <v>78.606674240272824</v>
      </c>
      <c r="H2118">
        <f t="shared" si="11"/>
        <v>103.47549342611099</v>
      </c>
    </row>
    <row r="2119" spans="1:8" x14ac:dyDescent="0.25">
      <c r="A2119" t="s">
        <v>1711</v>
      </c>
      <c r="B2119">
        <v>23.33</v>
      </c>
      <c r="C2119">
        <v>23.43</v>
      </c>
      <c r="D2119">
        <v>22.7</v>
      </c>
      <c r="E2119">
        <v>22.73</v>
      </c>
      <c r="F2119">
        <v>90905043</v>
      </c>
      <c r="G2119">
        <f t="shared" si="10"/>
        <v>78.53485941493912</v>
      </c>
      <c r="H2119">
        <f t="shared" si="11"/>
        <v>103.44132829053611</v>
      </c>
    </row>
    <row r="2120" spans="1:8" x14ac:dyDescent="0.25">
      <c r="A2120" t="s">
        <v>1712</v>
      </c>
      <c r="B2120">
        <v>23.4</v>
      </c>
      <c r="C2120">
        <v>23.42</v>
      </c>
      <c r="D2120">
        <v>22.73</v>
      </c>
      <c r="E2120">
        <v>23.02</v>
      </c>
      <c r="F2120">
        <v>107344220</v>
      </c>
      <c r="G2120">
        <f t="shared" si="10"/>
        <v>78.462280602101828</v>
      </c>
      <c r="H2120">
        <f t="shared" si="11"/>
        <v>103.40571631791664</v>
      </c>
    </row>
    <row r="2121" spans="1:8" x14ac:dyDescent="0.25">
      <c r="A2121" t="s">
        <v>1713</v>
      </c>
      <c r="B2121">
        <v>23.54</v>
      </c>
      <c r="C2121">
        <v>23.83</v>
      </c>
      <c r="D2121">
        <v>22.86</v>
      </c>
      <c r="E2121">
        <v>23</v>
      </c>
      <c r="F2121">
        <v>114089307</v>
      </c>
      <c r="G2121">
        <f t="shared" si="10"/>
        <v>78.390471456972605</v>
      </c>
      <c r="H2121">
        <f t="shared" si="11"/>
        <v>103.37138884066729</v>
      </c>
    </row>
    <row r="2122" spans="1:8" x14ac:dyDescent="0.25">
      <c r="A2122" t="s">
        <v>1714</v>
      </c>
      <c r="B2122">
        <v>24.43</v>
      </c>
      <c r="C2122">
        <v>24.66</v>
      </c>
      <c r="D2122">
        <v>23.39</v>
      </c>
      <c r="E2122">
        <v>23.41</v>
      </c>
      <c r="F2122">
        <v>122391381</v>
      </c>
      <c r="G2122">
        <f t="shared" si="10"/>
        <v>78.319857994887968</v>
      </c>
      <c r="H2122">
        <f t="shared" si="11"/>
        <v>103.33905255899747</v>
      </c>
    </row>
    <row r="2123" spans="1:8" x14ac:dyDescent="0.25">
      <c r="A2123" t="s">
        <v>1715</v>
      </c>
      <c r="B2123">
        <v>24.99</v>
      </c>
      <c r="C2123">
        <v>25.12</v>
      </c>
      <c r="D2123">
        <v>24.3</v>
      </c>
      <c r="E2123">
        <v>24.43</v>
      </c>
      <c r="F2123">
        <v>69272921</v>
      </c>
      <c r="G2123">
        <f t="shared" si="10"/>
        <v>78.252573132632946</v>
      </c>
      <c r="H2123">
        <f t="shared" si="11"/>
        <v>103.31202233092189</v>
      </c>
    </row>
    <row r="2124" spans="1:8" x14ac:dyDescent="0.25">
      <c r="A2124" t="s">
        <v>1716</v>
      </c>
      <c r="B2124">
        <v>24.87</v>
      </c>
      <c r="C2124">
        <v>25.22</v>
      </c>
      <c r="D2124">
        <v>24.74</v>
      </c>
      <c r="E2124">
        <v>24.93</v>
      </c>
      <c r="F2124">
        <v>73785841</v>
      </c>
      <c r="G2124">
        <f t="shared" si="10"/>
        <v>78.18366657199671</v>
      </c>
      <c r="H2124">
        <f t="shared" si="11"/>
        <v>103.28240980216627</v>
      </c>
    </row>
    <row r="2125" spans="1:8" x14ac:dyDescent="0.25">
      <c r="A2125" t="s">
        <v>1717</v>
      </c>
      <c r="B2125">
        <v>25.33</v>
      </c>
      <c r="C2125">
        <v>25.49</v>
      </c>
      <c r="D2125">
        <v>24.9</v>
      </c>
      <c r="E2125">
        <v>25.01</v>
      </c>
      <c r="F2125">
        <v>96778389</v>
      </c>
      <c r="G2125">
        <f t="shared" si="10"/>
        <v>78.119514342516439</v>
      </c>
      <c r="H2125">
        <f t="shared" si="11"/>
        <v>103.25997920100653</v>
      </c>
    </row>
    <row r="2126" spans="1:8" x14ac:dyDescent="0.25">
      <c r="A2126" t="s">
        <v>1718</v>
      </c>
      <c r="B2126">
        <v>25.35</v>
      </c>
      <c r="C2126">
        <v>25.97</v>
      </c>
      <c r="D2126">
        <v>25.18</v>
      </c>
      <c r="E2126">
        <v>25.67</v>
      </c>
      <c r="F2126">
        <v>107819811</v>
      </c>
      <c r="G2126">
        <f t="shared" si="10"/>
        <v>78.055188866799327</v>
      </c>
      <c r="H2126">
        <f t="shared" si="11"/>
        <v>103.2372156800205</v>
      </c>
    </row>
    <row r="2127" spans="1:8" x14ac:dyDescent="0.25">
      <c r="A2127" t="s">
        <v>1719</v>
      </c>
      <c r="B2127">
        <v>24.97</v>
      </c>
      <c r="C2127">
        <v>25.33</v>
      </c>
      <c r="D2127">
        <v>24.85</v>
      </c>
      <c r="E2127">
        <v>25.32</v>
      </c>
      <c r="F2127">
        <v>81307539</v>
      </c>
      <c r="G2127">
        <f t="shared" si="10"/>
        <v>77.991178642431223</v>
      </c>
      <c r="H2127">
        <f t="shared" si="11"/>
        <v>103.21485073071054</v>
      </c>
    </row>
    <row r="2128" spans="1:8" x14ac:dyDescent="0.25">
      <c r="A2128" t="s">
        <v>1720</v>
      </c>
      <c r="B2128">
        <v>24.29</v>
      </c>
      <c r="C2128">
        <v>25.2</v>
      </c>
      <c r="D2128">
        <v>24.18</v>
      </c>
      <c r="E2128">
        <v>25.18</v>
      </c>
      <c r="F2128">
        <v>108037971</v>
      </c>
      <c r="G2128">
        <f t="shared" si="10"/>
        <v>77.92615734166435</v>
      </c>
      <c r="H2128">
        <f t="shared" si="11"/>
        <v>103.19099682264445</v>
      </c>
    </row>
    <row r="2129" spans="1:8" x14ac:dyDescent="0.25">
      <c r="A2129" t="s">
        <v>1721</v>
      </c>
      <c r="B2129">
        <v>24.25</v>
      </c>
      <c r="C2129">
        <v>24.54</v>
      </c>
      <c r="D2129">
        <v>23.97</v>
      </c>
      <c r="E2129">
        <v>24.42</v>
      </c>
      <c r="F2129">
        <v>62778529</v>
      </c>
      <c r="G2129">
        <f t="shared" si="10"/>
        <v>77.861286566316394</v>
      </c>
      <c r="H2129">
        <f t="shared" si="11"/>
        <v>103.16728699330332</v>
      </c>
    </row>
    <row r="2130" spans="1:8" x14ac:dyDescent="0.25">
      <c r="A2130" t="s">
        <v>1722</v>
      </c>
      <c r="B2130">
        <v>24.3</v>
      </c>
      <c r="C2130">
        <v>24.58</v>
      </c>
      <c r="D2130">
        <v>24.03</v>
      </c>
      <c r="E2130">
        <v>24.18</v>
      </c>
      <c r="F2130">
        <v>89593697</v>
      </c>
      <c r="G2130">
        <f t="shared" si="10"/>
        <v>77.796912808861123</v>
      </c>
      <c r="H2130">
        <f t="shared" si="11"/>
        <v>103.14421551410135</v>
      </c>
    </row>
    <row r="2131" spans="1:8" x14ac:dyDescent="0.25">
      <c r="A2131" t="s">
        <v>1723</v>
      </c>
      <c r="B2131">
        <v>23.42</v>
      </c>
      <c r="C2131">
        <v>24.25</v>
      </c>
      <c r="D2131">
        <v>23.33</v>
      </c>
      <c r="E2131">
        <v>24.25</v>
      </c>
      <c r="F2131">
        <v>115005943</v>
      </c>
      <c r="G2131">
        <f t="shared" si="10"/>
        <v>77.733078670832143</v>
      </c>
      <c r="H2131">
        <f t="shared" si="11"/>
        <v>103.12191786342277</v>
      </c>
    </row>
    <row r="2132" spans="1:8" x14ac:dyDescent="0.25">
      <c r="A2132" t="s">
        <v>1724</v>
      </c>
      <c r="B2132">
        <v>23.27</v>
      </c>
      <c r="C2132">
        <v>23.32</v>
      </c>
      <c r="D2132">
        <v>22.82</v>
      </c>
      <c r="E2132">
        <v>22.89</v>
      </c>
      <c r="F2132">
        <v>48952670</v>
      </c>
      <c r="G2132">
        <f t="shared" si="10"/>
        <v>77.672047713717731</v>
      </c>
      <c r="H2132">
        <f t="shared" si="11"/>
        <v>103.10349693205505</v>
      </c>
    </row>
    <row r="2133" spans="1:8" x14ac:dyDescent="0.25">
      <c r="A2133" t="s">
        <v>1725</v>
      </c>
      <c r="B2133">
        <v>23.07</v>
      </c>
      <c r="C2133">
        <v>23.5</v>
      </c>
      <c r="D2133">
        <v>22.9</v>
      </c>
      <c r="E2133">
        <v>23.37</v>
      </c>
      <c r="F2133">
        <v>63588245</v>
      </c>
      <c r="G2133">
        <f t="shared" si="10"/>
        <v>77.612578812837285</v>
      </c>
      <c r="H2133">
        <f t="shared" si="11"/>
        <v>103.08711905893837</v>
      </c>
    </row>
    <row r="2134" spans="1:8" x14ac:dyDescent="0.25">
      <c r="A2134" t="s">
        <v>1726</v>
      </c>
      <c r="B2134">
        <v>23.3</v>
      </c>
      <c r="C2134">
        <v>23.4</v>
      </c>
      <c r="D2134">
        <v>22.77</v>
      </c>
      <c r="E2134">
        <v>22.97</v>
      </c>
      <c r="F2134">
        <v>61370328</v>
      </c>
      <c r="G2134">
        <f t="shared" si="10"/>
        <v>77.547600113604105</v>
      </c>
      <c r="H2134">
        <f t="shared" si="11"/>
        <v>103.0630409247841</v>
      </c>
    </row>
    <row r="2135" spans="1:8" x14ac:dyDescent="0.25">
      <c r="A2135" t="s">
        <v>1727</v>
      </c>
      <c r="B2135">
        <v>23.59</v>
      </c>
      <c r="C2135">
        <v>23.7</v>
      </c>
      <c r="D2135">
        <v>23.06</v>
      </c>
      <c r="E2135">
        <v>23.31</v>
      </c>
      <c r="F2135">
        <v>57725789</v>
      </c>
      <c r="G2135">
        <f t="shared" si="10"/>
        <v>77.485680204487338</v>
      </c>
      <c r="H2135">
        <f t="shared" si="11"/>
        <v>103.04328282502513</v>
      </c>
    </row>
    <row r="2136" spans="1:8" x14ac:dyDescent="0.25">
      <c r="A2136" t="s">
        <v>1728</v>
      </c>
      <c r="B2136">
        <v>23.74</v>
      </c>
      <c r="C2136">
        <v>23.84</v>
      </c>
      <c r="D2136">
        <v>23.58</v>
      </c>
      <c r="E2136">
        <v>23.69</v>
      </c>
      <c r="F2136">
        <v>45743237</v>
      </c>
      <c r="G2136">
        <f t="shared" si="10"/>
        <v>77.42625674524281</v>
      </c>
      <c r="H2136">
        <f t="shared" si="11"/>
        <v>103.02682926244931</v>
      </c>
    </row>
    <row r="2137" spans="1:8" x14ac:dyDescent="0.25">
      <c r="A2137" t="s">
        <v>1729</v>
      </c>
      <c r="B2137">
        <v>23.57</v>
      </c>
      <c r="C2137">
        <v>23.9</v>
      </c>
      <c r="D2137">
        <v>23.52</v>
      </c>
      <c r="E2137">
        <v>23.73</v>
      </c>
      <c r="F2137">
        <v>61091988</v>
      </c>
      <c r="G2137">
        <f t="shared" si="10"/>
        <v>77.365844930417467</v>
      </c>
      <c r="H2137">
        <f t="shared" si="11"/>
        <v>103.00902615520508</v>
      </c>
    </row>
    <row r="2138" spans="1:8" x14ac:dyDescent="0.25">
      <c r="A2138" t="s">
        <v>1730</v>
      </c>
      <c r="B2138">
        <v>23.31</v>
      </c>
      <c r="C2138">
        <v>23.56</v>
      </c>
      <c r="D2138">
        <v>23.13</v>
      </c>
      <c r="E2138">
        <v>23.55</v>
      </c>
      <c r="F2138">
        <v>51194198</v>
      </c>
      <c r="G2138">
        <f t="shared" si="10"/>
        <v>77.307656915648963</v>
      </c>
      <c r="H2138">
        <f t="shared" si="11"/>
        <v>102.99405384072574</v>
      </c>
    </row>
    <row r="2139" spans="1:8" x14ac:dyDescent="0.25">
      <c r="A2139" t="s">
        <v>1731</v>
      </c>
      <c r="B2139">
        <v>22.63</v>
      </c>
      <c r="C2139">
        <v>23.27</v>
      </c>
      <c r="D2139">
        <v>22.58</v>
      </c>
      <c r="E2139">
        <v>23.16</v>
      </c>
      <c r="F2139">
        <v>61105188</v>
      </c>
      <c r="G2139">
        <f t="shared" si="10"/>
        <v>77.249608065890371</v>
      </c>
      <c r="H2139">
        <f t="shared" si="11"/>
        <v>102.9792430576513</v>
      </c>
    </row>
    <row r="2140" spans="1:8" x14ac:dyDescent="0.25">
      <c r="A2140" t="s">
        <v>1732</v>
      </c>
      <c r="B2140">
        <v>23.15</v>
      </c>
      <c r="C2140">
        <v>23.16</v>
      </c>
      <c r="D2140">
        <v>22.65</v>
      </c>
      <c r="E2140">
        <v>23.04</v>
      </c>
      <c r="F2140">
        <v>56459398</v>
      </c>
      <c r="G2140">
        <f t="shared" si="10"/>
        <v>77.190559500142001</v>
      </c>
      <c r="H2140">
        <f t="shared" si="11"/>
        <v>102.96316650890185</v>
      </c>
    </row>
    <row r="2141" spans="1:8" x14ac:dyDescent="0.25">
      <c r="A2141" t="s">
        <v>1733</v>
      </c>
      <c r="B2141">
        <v>23.62</v>
      </c>
      <c r="C2141">
        <v>23.71</v>
      </c>
      <c r="D2141">
        <v>23.15</v>
      </c>
      <c r="E2141">
        <v>23.2</v>
      </c>
      <c r="F2141">
        <v>52259394</v>
      </c>
      <c r="G2141">
        <f t="shared" si="10"/>
        <v>77.130380573700634</v>
      </c>
      <c r="H2141">
        <f t="shared" si="11"/>
        <v>102.94556979759473</v>
      </c>
    </row>
    <row r="2142" spans="1:8" x14ac:dyDescent="0.25">
      <c r="A2142" t="s">
        <v>1734</v>
      </c>
      <c r="B2142">
        <v>23.5</v>
      </c>
      <c r="C2142">
        <v>23.78</v>
      </c>
      <c r="D2142">
        <v>23.32</v>
      </c>
      <c r="E2142">
        <v>23.53</v>
      </c>
      <c r="F2142">
        <v>68770376</v>
      </c>
      <c r="G2142">
        <f t="shared" si="10"/>
        <v>77.068179494461788</v>
      </c>
      <c r="H2142">
        <f t="shared" si="11"/>
        <v>102.92519629620853</v>
      </c>
    </row>
    <row r="2143" spans="1:8" x14ac:dyDescent="0.25">
      <c r="A2143" t="s">
        <v>1735</v>
      </c>
      <c r="B2143">
        <v>22.6</v>
      </c>
      <c r="C2143">
        <v>23.57</v>
      </c>
      <c r="D2143">
        <v>22.55</v>
      </c>
      <c r="E2143">
        <v>23.52</v>
      </c>
      <c r="F2143">
        <v>74317636</v>
      </c>
      <c r="G2143">
        <f t="shared" si="10"/>
        <v>77.008724794092558</v>
      </c>
      <c r="H2143">
        <f t="shared" si="11"/>
        <v>102.90847108672388</v>
      </c>
    </row>
    <row r="2144" spans="1:8" x14ac:dyDescent="0.25">
      <c r="A2144" t="s">
        <v>1736</v>
      </c>
      <c r="B2144">
        <v>22.74</v>
      </c>
      <c r="C2144">
        <v>22.82</v>
      </c>
      <c r="D2144">
        <v>22.49</v>
      </c>
      <c r="E2144">
        <v>22.76</v>
      </c>
      <c r="F2144">
        <v>64829557</v>
      </c>
      <c r="G2144">
        <f t="shared" si="10"/>
        <v>76.945691564896322</v>
      </c>
      <c r="H2144">
        <f t="shared" si="11"/>
        <v>102.88683298722795</v>
      </c>
    </row>
    <row r="2145" spans="1:8" x14ac:dyDescent="0.25">
      <c r="A2145" t="s">
        <v>1737</v>
      </c>
      <c r="B2145">
        <v>23.05</v>
      </c>
      <c r="C2145">
        <v>23.05</v>
      </c>
      <c r="D2145">
        <v>22.12</v>
      </c>
      <c r="E2145">
        <v>22.52</v>
      </c>
      <c r="F2145">
        <v>97431460</v>
      </c>
      <c r="G2145">
        <f t="shared" si="10"/>
        <v>76.883260437375739</v>
      </c>
      <c r="H2145">
        <f t="shared" si="11"/>
        <v>102.86603269749699</v>
      </c>
    </row>
    <row r="2146" spans="1:8" x14ac:dyDescent="0.25">
      <c r="A2146" t="s">
        <v>1738</v>
      </c>
      <c r="B2146">
        <v>23.53</v>
      </c>
      <c r="C2146">
        <v>23.6</v>
      </c>
      <c r="D2146">
        <v>23.05</v>
      </c>
      <c r="E2146">
        <v>23.16</v>
      </c>
      <c r="F2146">
        <v>81122828</v>
      </c>
      <c r="G2146">
        <f t="shared" si="10"/>
        <v>76.820386253905127</v>
      </c>
      <c r="H2146">
        <f t="shared" si="11"/>
        <v>102.84452870549927</v>
      </c>
    </row>
    <row r="2147" spans="1:8" x14ac:dyDescent="0.25">
      <c r="A2147" t="s">
        <v>1739</v>
      </c>
      <c r="B2147">
        <v>24.08</v>
      </c>
      <c r="C2147">
        <v>24.22</v>
      </c>
      <c r="D2147">
        <v>23.44</v>
      </c>
      <c r="E2147">
        <v>23.46</v>
      </c>
      <c r="F2147">
        <v>75414977</v>
      </c>
      <c r="G2147">
        <f t="shared" ref="G2147:G2210" si="12">AVERAGE(E387:E3907)</f>
        <v>76.759366657199621</v>
      </c>
      <c r="H2147">
        <f t="shared" si="11"/>
        <v>102.82559705206297</v>
      </c>
    </row>
    <row r="2148" spans="1:8" x14ac:dyDescent="0.25">
      <c r="A2148" t="s">
        <v>1740</v>
      </c>
      <c r="B2148">
        <v>24.2</v>
      </c>
      <c r="C2148">
        <v>24.43</v>
      </c>
      <c r="D2148">
        <v>24.17</v>
      </c>
      <c r="E2148">
        <v>24.19</v>
      </c>
      <c r="F2148">
        <v>51206648</v>
      </c>
      <c r="G2148">
        <f t="shared" si="12"/>
        <v>76.69890372053392</v>
      </c>
      <c r="H2148">
        <f t="shared" ref="H2148:H2211" si="13">_xlfn.STDEV.P(E388:E3908)</f>
        <v>102.80738706370994</v>
      </c>
    </row>
    <row r="2149" spans="1:8" x14ac:dyDescent="0.25">
      <c r="A2149" t="s">
        <v>1741</v>
      </c>
      <c r="B2149">
        <v>24.35</v>
      </c>
      <c r="C2149">
        <v>24.37</v>
      </c>
      <c r="D2149">
        <v>23.96</v>
      </c>
      <c r="E2149">
        <v>24.16</v>
      </c>
      <c r="F2149">
        <v>46276368</v>
      </c>
      <c r="G2149">
        <f t="shared" si="12"/>
        <v>76.642064754331116</v>
      </c>
      <c r="H2149">
        <f t="shared" si="13"/>
        <v>102.79376098416893</v>
      </c>
    </row>
    <row r="2150" spans="1:8" x14ac:dyDescent="0.25">
      <c r="A2150" t="s">
        <v>1742</v>
      </c>
      <c r="B2150">
        <v>24.31</v>
      </c>
      <c r="C2150">
        <v>24.51</v>
      </c>
      <c r="D2150">
        <v>24.17</v>
      </c>
      <c r="E2150">
        <v>24.25</v>
      </c>
      <c r="F2150">
        <v>67787860</v>
      </c>
      <c r="G2150">
        <f t="shared" si="12"/>
        <v>76.583402442487866</v>
      </c>
      <c r="H2150">
        <f t="shared" si="13"/>
        <v>102.77781366316341</v>
      </c>
    </row>
    <row r="2151" spans="1:8" x14ac:dyDescent="0.25">
      <c r="A2151" t="s">
        <v>1743</v>
      </c>
      <c r="B2151">
        <v>23.8</v>
      </c>
      <c r="C2151">
        <v>24.08</v>
      </c>
      <c r="D2151">
        <v>23.57</v>
      </c>
      <c r="E2151">
        <v>23.86</v>
      </c>
      <c r="F2151">
        <v>65486812</v>
      </c>
      <c r="G2151">
        <f t="shared" si="12"/>
        <v>76.527668276057881</v>
      </c>
      <c r="H2151">
        <f t="shared" si="13"/>
        <v>102.76544113193572</v>
      </c>
    </row>
    <row r="2152" spans="1:8" x14ac:dyDescent="0.25">
      <c r="A2152" t="s">
        <v>1744</v>
      </c>
      <c r="B2152">
        <v>24.11</v>
      </c>
      <c r="C2152">
        <v>24.44</v>
      </c>
      <c r="D2152">
        <v>23.64</v>
      </c>
      <c r="E2152">
        <v>23.69</v>
      </c>
      <c r="F2152">
        <v>106392979</v>
      </c>
      <c r="G2152">
        <f t="shared" si="12"/>
        <v>76.47121272365797</v>
      </c>
      <c r="H2152">
        <f t="shared" si="13"/>
        <v>102.75219482391043</v>
      </c>
    </row>
    <row r="2153" spans="1:8" x14ac:dyDescent="0.25">
      <c r="A2153" t="s">
        <v>1745</v>
      </c>
      <c r="B2153">
        <v>24.07</v>
      </c>
      <c r="C2153">
        <v>24.67</v>
      </c>
      <c r="D2153">
        <v>23.93</v>
      </c>
      <c r="E2153">
        <v>24.24</v>
      </c>
      <c r="F2153">
        <v>103381546</v>
      </c>
      <c r="G2153">
        <f t="shared" si="12"/>
        <v>76.415072422607139</v>
      </c>
      <c r="H2153">
        <f t="shared" si="13"/>
        <v>102.73932062064807</v>
      </c>
    </row>
    <row r="2154" spans="1:8" x14ac:dyDescent="0.25">
      <c r="A2154" t="s">
        <v>1746</v>
      </c>
      <c r="B2154">
        <v>23.84</v>
      </c>
      <c r="C2154">
        <v>24.57</v>
      </c>
      <c r="D2154">
        <v>23.83</v>
      </c>
      <c r="E2154">
        <v>24.35</v>
      </c>
      <c r="F2154">
        <v>111747655</v>
      </c>
      <c r="G2154">
        <f t="shared" si="12"/>
        <v>76.360948594149363</v>
      </c>
      <c r="H2154">
        <f t="shared" si="13"/>
        <v>102.72873810207814</v>
      </c>
    </row>
    <row r="2155" spans="1:8" x14ac:dyDescent="0.25">
      <c r="A2155" t="s">
        <v>1747</v>
      </c>
      <c r="B2155">
        <v>23.82</v>
      </c>
      <c r="C2155">
        <v>23.97</v>
      </c>
      <c r="D2155">
        <v>23.52</v>
      </c>
      <c r="E2155">
        <v>23.68</v>
      </c>
      <c r="F2155">
        <v>94867297</v>
      </c>
      <c r="G2155">
        <f t="shared" si="12"/>
        <v>76.304325475717107</v>
      </c>
      <c r="H2155">
        <f t="shared" si="13"/>
        <v>102.71516558958979</v>
      </c>
    </row>
    <row r="2156" spans="1:8" x14ac:dyDescent="0.25">
      <c r="A2156" t="s">
        <v>1748</v>
      </c>
      <c r="B2156">
        <v>23.13</v>
      </c>
      <c r="C2156">
        <v>23.82</v>
      </c>
      <c r="D2156">
        <v>22.89</v>
      </c>
      <c r="E2156">
        <v>23.79</v>
      </c>
      <c r="F2156">
        <v>139033778</v>
      </c>
      <c r="G2156">
        <f t="shared" si="12"/>
        <v>76.248213575688737</v>
      </c>
      <c r="H2156">
        <f t="shared" si="13"/>
        <v>102.70215291633613</v>
      </c>
    </row>
    <row r="2157" spans="1:8" x14ac:dyDescent="0.25">
      <c r="A2157" t="s">
        <v>1749</v>
      </c>
      <c r="B2157">
        <v>23.02</v>
      </c>
      <c r="C2157">
        <v>23.33</v>
      </c>
      <c r="D2157">
        <v>22.88</v>
      </c>
      <c r="E2157">
        <v>23.14</v>
      </c>
      <c r="F2157">
        <v>203025659</v>
      </c>
      <c r="G2157">
        <f t="shared" si="12"/>
        <v>76.189605225788128</v>
      </c>
      <c r="H2157">
        <f t="shared" si="13"/>
        <v>102.68601837499919</v>
      </c>
    </row>
    <row r="2158" spans="1:8" x14ac:dyDescent="0.25">
      <c r="A2158" t="s">
        <v>1750</v>
      </c>
      <c r="B2158">
        <v>21.26</v>
      </c>
      <c r="C2158">
        <v>21.81</v>
      </c>
      <c r="D2158">
        <v>20.75</v>
      </c>
      <c r="E2158">
        <v>21.73</v>
      </c>
      <c r="F2158">
        <v>196372117</v>
      </c>
      <c r="G2158">
        <f t="shared" si="12"/>
        <v>76.128401022436762</v>
      </c>
      <c r="H2158">
        <f t="shared" si="13"/>
        <v>102.66637663170857</v>
      </c>
    </row>
    <row r="2159" spans="1:8" x14ac:dyDescent="0.25">
      <c r="A2159" t="s">
        <v>1751</v>
      </c>
      <c r="B2159">
        <v>21.53</v>
      </c>
      <c r="C2159">
        <v>21.63</v>
      </c>
      <c r="D2159">
        <v>21.08</v>
      </c>
      <c r="E2159">
        <v>21.3</v>
      </c>
      <c r="F2159">
        <v>124546658</v>
      </c>
      <c r="G2159">
        <f t="shared" si="12"/>
        <v>76.06289406418631</v>
      </c>
      <c r="H2159">
        <f t="shared" si="13"/>
        <v>102.64043676746142</v>
      </c>
    </row>
    <row r="2160" spans="1:8" x14ac:dyDescent="0.25">
      <c r="A2160" t="s">
        <v>1752</v>
      </c>
      <c r="B2160">
        <v>22.37</v>
      </c>
      <c r="C2160">
        <v>22.77</v>
      </c>
      <c r="D2160">
        <v>21.4</v>
      </c>
      <c r="E2160">
        <v>21.56</v>
      </c>
      <c r="F2160">
        <v>128027186</v>
      </c>
      <c r="G2160">
        <f t="shared" si="12"/>
        <v>76.000082362965074</v>
      </c>
      <c r="H2160">
        <f t="shared" si="13"/>
        <v>102.61839868195054</v>
      </c>
    </row>
    <row r="2161" spans="1:8" x14ac:dyDescent="0.25">
      <c r="A2161" t="s">
        <v>1753</v>
      </c>
      <c r="B2161">
        <v>22.46</v>
      </c>
      <c r="C2161">
        <v>22.64</v>
      </c>
      <c r="D2161">
        <v>22.17</v>
      </c>
      <c r="E2161">
        <v>22.34</v>
      </c>
      <c r="F2161">
        <v>73206300</v>
      </c>
      <c r="G2161">
        <f t="shared" si="12"/>
        <v>75.934558364101122</v>
      </c>
      <c r="H2161">
        <f t="shared" si="13"/>
        <v>102.59235797455577</v>
      </c>
    </row>
    <row r="2162" spans="1:8" x14ac:dyDescent="0.25">
      <c r="A2162" t="s">
        <v>1754</v>
      </c>
      <c r="B2162">
        <v>23.07</v>
      </c>
      <c r="C2162">
        <v>23.17</v>
      </c>
      <c r="D2162">
        <v>21.75</v>
      </c>
      <c r="E2162">
        <v>22.3</v>
      </c>
      <c r="F2162">
        <v>124536188</v>
      </c>
      <c r="G2162">
        <f t="shared" si="12"/>
        <v>75.872510650383447</v>
      </c>
      <c r="H2162">
        <f t="shared" si="13"/>
        <v>102.57139262681157</v>
      </c>
    </row>
    <row r="2163" spans="1:8" x14ac:dyDescent="0.25">
      <c r="A2163" t="s">
        <v>1755</v>
      </c>
      <c r="B2163">
        <v>22.69</v>
      </c>
      <c r="C2163">
        <v>23.03</v>
      </c>
      <c r="D2163">
        <v>22.54</v>
      </c>
      <c r="E2163">
        <v>22.92</v>
      </c>
      <c r="F2163">
        <v>72311939</v>
      </c>
      <c r="G2163">
        <f t="shared" si="12"/>
        <v>75.810343652371472</v>
      </c>
      <c r="H2163">
        <f t="shared" si="13"/>
        <v>102.55019953503748</v>
      </c>
    </row>
    <row r="2164" spans="1:8" x14ac:dyDescent="0.25">
      <c r="A2164" t="s">
        <v>1756</v>
      </c>
      <c r="B2164">
        <v>23</v>
      </c>
      <c r="C2164">
        <v>23.04</v>
      </c>
      <c r="D2164">
        <v>22.28</v>
      </c>
      <c r="E2164">
        <v>22.64</v>
      </c>
      <c r="F2164">
        <v>104838048</v>
      </c>
      <c r="G2164">
        <f t="shared" si="12"/>
        <v>75.749392218119866</v>
      </c>
      <c r="H2164">
        <f t="shared" si="13"/>
        <v>102.53064027250014</v>
      </c>
    </row>
    <row r="2165" spans="1:8" x14ac:dyDescent="0.25">
      <c r="A2165" t="s">
        <v>1757</v>
      </c>
      <c r="B2165">
        <v>22.02</v>
      </c>
      <c r="C2165">
        <v>22.89</v>
      </c>
      <c r="D2165">
        <v>22</v>
      </c>
      <c r="E2165">
        <v>22.83</v>
      </c>
      <c r="F2165">
        <v>129556333</v>
      </c>
      <c r="G2165">
        <f t="shared" si="12"/>
        <v>75.679806873047468</v>
      </c>
      <c r="H2165">
        <f t="shared" si="13"/>
        <v>102.49794963080934</v>
      </c>
    </row>
    <row r="2166" spans="1:8" x14ac:dyDescent="0.25">
      <c r="A2166" t="s">
        <v>1758</v>
      </c>
      <c r="B2166">
        <v>21.96</v>
      </c>
      <c r="C2166">
        <v>22.08</v>
      </c>
      <c r="D2166">
        <v>21.72</v>
      </c>
      <c r="E2166">
        <v>21.89</v>
      </c>
      <c r="F2166">
        <v>73524166</v>
      </c>
      <c r="G2166">
        <f t="shared" si="12"/>
        <v>75.608773075830783</v>
      </c>
      <c r="H2166">
        <f t="shared" si="13"/>
        <v>102.46273041050168</v>
      </c>
    </row>
    <row r="2167" spans="1:8" x14ac:dyDescent="0.25">
      <c r="A2167" t="s">
        <v>1759</v>
      </c>
      <c r="B2167">
        <v>21.79</v>
      </c>
      <c r="C2167">
        <v>22.01</v>
      </c>
      <c r="D2167">
        <v>21.61</v>
      </c>
      <c r="E2167">
        <v>21.99</v>
      </c>
      <c r="F2167">
        <v>77492900</v>
      </c>
      <c r="G2167">
        <f t="shared" si="12"/>
        <v>75.541241124680525</v>
      </c>
      <c r="H2167">
        <f t="shared" si="13"/>
        <v>102.43324187227856</v>
      </c>
    </row>
    <row r="2168" spans="1:8" x14ac:dyDescent="0.25">
      <c r="A2168" t="s">
        <v>1760</v>
      </c>
      <c r="B2168">
        <v>21.88</v>
      </c>
      <c r="C2168">
        <v>22.11</v>
      </c>
      <c r="D2168">
        <v>21.55</v>
      </c>
      <c r="E2168">
        <v>21.68</v>
      </c>
      <c r="F2168">
        <v>95355308</v>
      </c>
      <c r="G2168">
        <f t="shared" si="12"/>
        <v>75.470854870775383</v>
      </c>
      <c r="H2168">
        <f t="shared" si="13"/>
        <v>102.39901029492404</v>
      </c>
    </row>
    <row r="2169" spans="1:8" x14ac:dyDescent="0.25">
      <c r="A2169" t="s">
        <v>1761</v>
      </c>
      <c r="B2169">
        <v>21.17</v>
      </c>
      <c r="C2169">
        <v>21.94</v>
      </c>
      <c r="D2169">
        <v>21.04</v>
      </c>
      <c r="E2169">
        <v>21.88</v>
      </c>
      <c r="F2169">
        <v>95605898</v>
      </c>
      <c r="G2169">
        <f t="shared" si="12"/>
        <v>75.400661743822823</v>
      </c>
      <c r="H2169">
        <f t="shared" si="13"/>
        <v>102.36508047244486</v>
      </c>
    </row>
    <row r="2170" spans="1:8" x14ac:dyDescent="0.25">
      <c r="A2170" t="s">
        <v>1762</v>
      </c>
      <c r="B2170">
        <v>21.7</v>
      </c>
      <c r="C2170">
        <v>21.81</v>
      </c>
      <c r="D2170">
        <v>20.9</v>
      </c>
      <c r="E2170">
        <v>21.3</v>
      </c>
      <c r="F2170">
        <v>148153832</v>
      </c>
      <c r="G2170">
        <f t="shared" si="12"/>
        <v>75.32817949446185</v>
      </c>
      <c r="H2170">
        <f t="shared" si="13"/>
        <v>102.32712723737507</v>
      </c>
    </row>
    <row r="2171" spans="1:8" x14ac:dyDescent="0.25">
      <c r="A2171" t="s">
        <v>1763</v>
      </c>
      <c r="B2171">
        <v>21.55</v>
      </c>
      <c r="C2171">
        <v>21.89</v>
      </c>
      <c r="D2171">
        <v>21.41</v>
      </c>
      <c r="E2171">
        <v>21.85</v>
      </c>
      <c r="F2171">
        <v>84378252</v>
      </c>
      <c r="G2171">
        <f t="shared" si="12"/>
        <v>75.256841806305033</v>
      </c>
      <c r="H2171">
        <f t="shared" si="13"/>
        <v>102.29103797197462</v>
      </c>
    </row>
    <row r="2172" spans="1:8" x14ac:dyDescent="0.25">
      <c r="A2172" t="s">
        <v>1764</v>
      </c>
      <c r="B2172">
        <v>22.01</v>
      </c>
      <c r="C2172">
        <v>22.11</v>
      </c>
      <c r="D2172">
        <v>21.33</v>
      </c>
      <c r="E2172">
        <v>21.56</v>
      </c>
      <c r="F2172">
        <v>128917092</v>
      </c>
      <c r="G2172">
        <f t="shared" si="12"/>
        <v>75.186733882419745</v>
      </c>
      <c r="H2172">
        <f t="shared" si="13"/>
        <v>102.25704913235256</v>
      </c>
    </row>
    <row r="2173" spans="1:8" x14ac:dyDescent="0.25">
      <c r="A2173" t="s">
        <v>1765</v>
      </c>
      <c r="B2173">
        <v>22.03</v>
      </c>
      <c r="C2173">
        <v>22.21</v>
      </c>
      <c r="D2173">
        <v>21.63</v>
      </c>
      <c r="E2173">
        <v>21.97</v>
      </c>
      <c r="F2173">
        <v>155192094</v>
      </c>
      <c r="G2173">
        <f t="shared" si="12"/>
        <v>75.118656631638743</v>
      </c>
      <c r="H2173">
        <f t="shared" si="13"/>
        <v>102.22640203255146</v>
      </c>
    </row>
    <row r="2174" spans="1:8" x14ac:dyDescent="0.25">
      <c r="A2174" t="s">
        <v>1766</v>
      </c>
      <c r="B2174">
        <v>21.07</v>
      </c>
      <c r="C2174">
        <v>21.82</v>
      </c>
      <c r="D2174">
        <v>20.95</v>
      </c>
      <c r="E2174">
        <v>21.81</v>
      </c>
      <c r="F2174">
        <v>173391178</v>
      </c>
      <c r="G2174">
        <f t="shared" si="12"/>
        <v>75.044262993467768</v>
      </c>
      <c r="H2174">
        <f t="shared" si="13"/>
        <v>102.18476094625288</v>
      </c>
    </row>
    <row r="2175" spans="1:8" x14ac:dyDescent="0.25">
      <c r="A2175" t="s">
        <v>1767</v>
      </c>
      <c r="B2175">
        <v>20.86</v>
      </c>
      <c r="C2175">
        <v>21.2</v>
      </c>
      <c r="D2175">
        <v>20.21</v>
      </c>
      <c r="E2175">
        <v>21.07</v>
      </c>
      <c r="F2175">
        <v>207313533</v>
      </c>
      <c r="G2175">
        <f t="shared" si="12"/>
        <v>74.970102243680813</v>
      </c>
      <c r="H2175">
        <f t="shared" si="13"/>
        <v>102.14355693556392</v>
      </c>
    </row>
    <row r="2176" spans="1:8" x14ac:dyDescent="0.25">
      <c r="A2176" t="s">
        <v>1768</v>
      </c>
      <c r="B2176">
        <v>20.9</v>
      </c>
      <c r="C2176">
        <v>21.13</v>
      </c>
      <c r="D2176">
        <v>20.49</v>
      </c>
      <c r="E2176">
        <v>20.88</v>
      </c>
      <c r="F2176">
        <v>212654018</v>
      </c>
      <c r="G2176">
        <f t="shared" si="12"/>
        <v>74.898588469184944</v>
      </c>
      <c r="H2176">
        <f t="shared" si="13"/>
        <v>102.10706968362429</v>
      </c>
    </row>
    <row r="2177" spans="1:8" x14ac:dyDescent="0.25">
      <c r="A2177" t="s">
        <v>1769</v>
      </c>
      <c r="B2177">
        <v>21.15</v>
      </c>
      <c r="C2177">
        <v>21.39</v>
      </c>
      <c r="D2177">
        <v>20.420000000000002</v>
      </c>
      <c r="E2177">
        <v>20.59</v>
      </c>
      <c r="F2177">
        <v>289867768</v>
      </c>
      <c r="G2177">
        <f t="shared" si="12"/>
        <v>74.827483669412246</v>
      </c>
      <c r="H2177">
        <f t="shared" si="13"/>
        <v>102.07121612359715</v>
      </c>
    </row>
    <row r="2178" spans="1:8" x14ac:dyDescent="0.25">
      <c r="A2178" t="s">
        <v>1770</v>
      </c>
      <c r="B2178">
        <v>23.15</v>
      </c>
      <c r="C2178">
        <v>23.15</v>
      </c>
      <c r="D2178">
        <v>21.76</v>
      </c>
      <c r="E2178">
        <v>21.81</v>
      </c>
      <c r="F2178">
        <v>255700718</v>
      </c>
      <c r="G2178">
        <f t="shared" si="12"/>
        <v>74.757835842090472</v>
      </c>
      <c r="H2178">
        <f t="shared" si="13"/>
        <v>102.03778777394081</v>
      </c>
    </row>
    <row r="2179" spans="1:8" x14ac:dyDescent="0.25">
      <c r="A2179" t="s">
        <v>1771</v>
      </c>
      <c r="B2179">
        <v>24.68</v>
      </c>
      <c r="C2179">
        <v>24.76</v>
      </c>
      <c r="D2179">
        <v>23.43</v>
      </c>
      <c r="E2179">
        <v>23.51</v>
      </c>
      <c r="F2179">
        <v>94581097</v>
      </c>
      <c r="G2179">
        <f t="shared" si="12"/>
        <v>74.692453848338559</v>
      </c>
      <c r="H2179">
        <f t="shared" si="13"/>
        <v>102.01123761987239</v>
      </c>
    </row>
    <row r="2180" spans="1:8" x14ac:dyDescent="0.25">
      <c r="A2180" t="s">
        <v>1772</v>
      </c>
      <c r="B2180">
        <v>24.25</v>
      </c>
      <c r="C2180">
        <v>24.45</v>
      </c>
      <c r="D2180">
        <v>23.97</v>
      </c>
      <c r="E2180">
        <v>24.11</v>
      </c>
      <c r="F2180">
        <v>87727905</v>
      </c>
      <c r="G2180">
        <f t="shared" si="12"/>
        <v>74.633155353592599</v>
      </c>
      <c r="H2180">
        <f t="shared" si="13"/>
        <v>101.99333092459543</v>
      </c>
    </row>
    <row r="2181" spans="1:8" x14ac:dyDescent="0.25">
      <c r="A2181" t="s">
        <v>1773</v>
      </c>
      <c r="B2181">
        <v>24.71</v>
      </c>
      <c r="C2181">
        <v>24.73</v>
      </c>
      <c r="D2181">
        <v>23.61</v>
      </c>
      <c r="E2181">
        <v>24.05</v>
      </c>
      <c r="F2181">
        <v>123315697</v>
      </c>
      <c r="G2181">
        <f t="shared" si="12"/>
        <v>74.577318943481785</v>
      </c>
      <c r="H2181">
        <f t="shared" si="13"/>
        <v>101.97965753468706</v>
      </c>
    </row>
    <row r="2182" spans="1:8" x14ac:dyDescent="0.25">
      <c r="A2182" t="s">
        <v>1774</v>
      </c>
      <c r="B2182">
        <v>24.45</v>
      </c>
      <c r="C2182">
        <v>24.78</v>
      </c>
      <c r="D2182">
        <v>24.17</v>
      </c>
      <c r="E2182">
        <v>24.75</v>
      </c>
      <c r="F2182">
        <v>94537027</v>
      </c>
      <c r="G2182">
        <f t="shared" si="12"/>
        <v>74.521664299914519</v>
      </c>
      <c r="H2182">
        <f t="shared" si="13"/>
        <v>101.96607281909053</v>
      </c>
    </row>
    <row r="2183" spans="1:8" x14ac:dyDescent="0.25">
      <c r="A2183" t="s">
        <v>1775</v>
      </c>
      <c r="B2183">
        <v>25.09</v>
      </c>
      <c r="C2183">
        <v>25.09</v>
      </c>
      <c r="D2183">
        <v>24.13</v>
      </c>
      <c r="E2183">
        <v>24.16</v>
      </c>
      <c r="F2183">
        <v>104946093</v>
      </c>
      <c r="G2183">
        <f t="shared" si="12"/>
        <v>74.466344788412201</v>
      </c>
      <c r="H2183">
        <f t="shared" si="13"/>
        <v>101.95278760060228</v>
      </c>
    </row>
    <row r="2184" spans="1:8" x14ac:dyDescent="0.25">
      <c r="A2184" t="s">
        <v>1776</v>
      </c>
      <c r="B2184">
        <v>25.78</v>
      </c>
      <c r="C2184">
        <v>25.8</v>
      </c>
      <c r="D2184">
        <v>24.87</v>
      </c>
      <c r="E2184">
        <v>25.17</v>
      </c>
      <c r="F2184">
        <v>99061587</v>
      </c>
      <c r="G2184">
        <f t="shared" si="12"/>
        <v>74.413587049133511</v>
      </c>
      <c r="H2184">
        <f t="shared" si="13"/>
        <v>101.94242208669526</v>
      </c>
    </row>
    <row r="2185" spans="1:8" x14ac:dyDescent="0.25">
      <c r="A2185" t="s">
        <v>1777</v>
      </c>
      <c r="B2185">
        <v>25.5</v>
      </c>
      <c r="C2185">
        <v>25.8</v>
      </c>
      <c r="D2185">
        <v>25.29</v>
      </c>
      <c r="E2185">
        <v>25.56</v>
      </c>
      <c r="F2185">
        <v>96686469</v>
      </c>
      <c r="G2185">
        <f t="shared" si="12"/>
        <v>74.382857954545202</v>
      </c>
      <c r="H2185">
        <f t="shared" si="13"/>
        <v>101.94059528248816</v>
      </c>
    </row>
    <row r="2186" spans="1:8" x14ac:dyDescent="0.25">
      <c r="A2186" t="s">
        <v>1778</v>
      </c>
      <c r="B2186">
        <v>25.2</v>
      </c>
      <c r="C2186">
        <v>25.67</v>
      </c>
      <c r="D2186">
        <v>24.9</v>
      </c>
      <c r="E2186">
        <v>25.51</v>
      </c>
      <c r="F2186">
        <v>112946786</v>
      </c>
      <c r="G2186">
        <f t="shared" si="12"/>
        <v>74.351989201477437</v>
      </c>
      <c r="H2186">
        <f t="shared" si="13"/>
        <v>101.93862814573328</v>
      </c>
    </row>
    <row r="2187" spans="1:8" x14ac:dyDescent="0.25">
      <c r="A2187" t="s">
        <v>1779</v>
      </c>
      <c r="B2187">
        <v>24.96</v>
      </c>
      <c r="C2187">
        <v>25.13</v>
      </c>
      <c r="D2187">
        <v>24.53</v>
      </c>
      <c r="E2187">
        <v>25.09</v>
      </c>
      <c r="F2187">
        <v>73848226</v>
      </c>
      <c r="G2187">
        <f t="shared" si="12"/>
        <v>74.321512222853627</v>
      </c>
      <c r="H2187">
        <f t="shared" si="13"/>
        <v>101.93708404095595</v>
      </c>
    </row>
    <row r="2188" spans="1:8" x14ac:dyDescent="0.25">
      <c r="A2188" t="s">
        <v>1780</v>
      </c>
      <c r="B2188">
        <v>25.11</v>
      </c>
      <c r="C2188">
        <v>25.26</v>
      </c>
      <c r="D2188">
        <v>24.65</v>
      </c>
      <c r="E2188">
        <v>24.82</v>
      </c>
      <c r="F2188">
        <v>111580615</v>
      </c>
      <c r="G2188">
        <f t="shared" si="12"/>
        <v>74.290082456638928</v>
      </c>
      <c r="H2188">
        <f t="shared" si="13"/>
        <v>101.93453031665727</v>
      </c>
    </row>
    <row r="2189" spans="1:8" x14ac:dyDescent="0.25">
      <c r="A2189" t="s">
        <v>1781</v>
      </c>
      <c r="B2189">
        <v>25</v>
      </c>
      <c r="C2189">
        <v>25.11</v>
      </c>
      <c r="D2189">
        <v>24.52</v>
      </c>
      <c r="E2189">
        <v>24.65</v>
      </c>
      <c r="F2189">
        <v>98240081</v>
      </c>
      <c r="G2189">
        <f t="shared" si="12"/>
        <v>74.257901023890525</v>
      </c>
      <c r="H2189">
        <f t="shared" si="13"/>
        <v>101.93115988634862</v>
      </c>
    </row>
    <row r="2190" spans="1:8" x14ac:dyDescent="0.25">
      <c r="A2190" t="s">
        <v>1782</v>
      </c>
      <c r="B2190">
        <v>25.2</v>
      </c>
      <c r="C2190">
        <v>25.2</v>
      </c>
      <c r="D2190">
        <v>24.67</v>
      </c>
      <c r="E2190">
        <v>24.76</v>
      </c>
      <c r="F2190">
        <v>100964699</v>
      </c>
      <c r="G2190">
        <f t="shared" si="12"/>
        <v>74.228384068278544</v>
      </c>
      <c r="H2190">
        <f t="shared" si="13"/>
        <v>101.93063293585091</v>
      </c>
    </row>
    <row r="2191" spans="1:8" x14ac:dyDescent="0.25">
      <c r="A2191" t="s">
        <v>1783</v>
      </c>
      <c r="B2191">
        <v>24.83</v>
      </c>
      <c r="C2191">
        <v>25.03</v>
      </c>
      <c r="D2191">
        <v>24.43</v>
      </c>
      <c r="E2191">
        <v>25.02</v>
      </c>
      <c r="F2191">
        <v>156397196</v>
      </c>
      <c r="G2191">
        <f t="shared" si="12"/>
        <v>74.197581104154551</v>
      </c>
      <c r="H2191">
        <f t="shared" si="13"/>
        <v>101.92877671271869</v>
      </c>
    </row>
    <row r="2192" spans="1:8" x14ac:dyDescent="0.25">
      <c r="A2192" t="s">
        <v>1784</v>
      </c>
      <c r="B2192">
        <v>25.41</v>
      </c>
      <c r="C2192">
        <v>25.62</v>
      </c>
      <c r="D2192">
        <v>25.09</v>
      </c>
      <c r="E2192">
        <v>25.38</v>
      </c>
      <c r="F2192">
        <v>192276632</v>
      </c>
      <c r="G2192">
        <f t="shared" si="12"/>
        <v>74.168235126672101</v>
      </c>
      <c r="H2192">
        <f t="shared" si="13"/>
        <v>101.92843935808003</v>
      </c>
    </row>
    <row r="2193" spans="1:8" x14ac:dyDescent="0.25">
      <c r="A2193" t="s">
        <v>1785</v>
      </c>
      <c r="B2193">
        <v>24.51</v>
      </c>
      <c r="C2193">
        <v>25.07</v>
      </c>
      <c r="D2193">
        <v>24.44</v>
      </c>
      <c r="E2193">
        <v>25.06</v>
      </c>
      <c r="F2193">
        <v>177118997</v>
      </c>
      <c r="G2193">
        <f t="shared" si="12"/>
        <v>74.140760250569215</v>
      </c>
      <c r="H2193">
        <f t="shared" si="13"/>
        <v>101.92994238762866</v>
      </c>
    </row>
    <row r="2194" spans="1:8" x14ac:dyDescent="0.25">
      <c r="A2194" t="s">
        <v>1786</v>
      </c>
      <c r="B2194">
        <v>23.87</v>
      </c>
      <c r="C2194">
        <v>24.3</v>
      </c>
      <c r="D2194">
        <v>23.37</v>
      </c>
      <c r="E2194">
        <v>23.93</v>
      </c>
      <c r="F2194">
        <v>157765062</v>
      </c>
      <c r="G2194">
        <f t="shared" si="12"/>
        <v>74.11237823981746</v>
      </c>
      <c r="H2194">
        <f t="shared" si="13"/>
        <v>101.93058075463362</v>
      </c>
    </row>
    <row r="2195" spans="1:8" x14ac:dyDescent="0.25">
      <c r="A2195" t="s">
        <v>1787</v>
      </c>
      <c r="B2195">
        <v>24.96</v>
      </c>
      <c r="C2195">
        <v>25.12</v>
      </c>
      <c r="D2195">
        <v>23.65</v>
      </c>
      <c r="E2195">
        <v>23.82</v>
      </c>
      <c r="F2195">
        <v>258921851</v>
      </c>
      <c r="G2195">
        <f t="shared" si="12"/>
        <v>74.082928774928519</v>
      </c>
      <c r="H2195">
        <f t="shared" si="13"/>
        <v>101.93016420016434</v>
      </c>
    </row>
    <row r="2196" spans="1:8" x14ac:dyDescent="0.25">
      <c r="A2196" t="s">
        <v>1788</v>
      </c>
      <c r="B2196">
        <v>24.25</v>
      </c>
      <c r="C2196">
        <v>24.79</v>
      </c>
      <c r="D2196">
        <v>24.01</v>
      </c>
      <c r="E2196">
        <v>24.67</v>
      </c>
      <c r="F2196">
        <v>135922580</v>
      </c>
      <c r="G2196">
        <f t="shared" si="12"/>
        <v>74.053331433456563</v>
      </c>
      <c r="H2196">
        <f t="shared" si="13"/>
        <v>101.92960557829754</v>
      </c>
    </row>
    <row r="2197" spans="1:8" x14ac:dyDescent="0.25">
      <c r="A2197" t="s">
        <v>1789</v>
      </c>
      <c r="B2197">
        <v>23.76</v>
      </c>
      <c r="C2197">
        <v>24.03</v>
      </c>
      <c r="D2197">
        <v>23.68</v>
      </c>
      <c r="E2197">
        <v>23.98</v>
      </c>
      <c r="F2197">
        <v>140969545</v>
      </c>
      <c r="G2197">
        <f t="shared" si="12"/>
        <v>74.024555302166206</v>
      </c>
      <c r="H2197">
        <f t="shared" si="13"/>
        <v>101.92988036365118</v>
      </c>
    </row>
    <row r="2198" spans="1:8" x14ac:dyDescent="0.25">
      <c r="A2198" t="s">
        <v>1790</v>
      </c>
      <c r="B2198">
        <v>22.98</v>
      </c>
      <c r="C2198">
        <v>23.97</v>
      </c>
      <c r="D2198">
        <v>22.66</v>
      </c>
      <c r="E2198">
        <v>23.52</v>
      </c>
      <c r="F2198">
        <v>166302186</v>
      </c>
      <c r="G2198">
        <f t="shared" si="12"/>
        <v>73.995828343313107</v>
      </c>
      <c r="H2198">
        <f t="shared" si="13"/>
        <v>101.93021208750817</v>
      </c>
    </row>
    <row r="2199" spans="1:8" x14ac:dyDescent="0.25">
      <c r="A2199" t="s">
        <v>1791</v>
      </c>
      <c r="B2199">
        <v>22.57</v>
      </c>
      <c r="C2199">
        <v>23.23</v>
      </c>
      <c r="D2199">
        <v>22.28</v>
      </c>
      <c r="E2199">
        <v>23.15</v>
      </c>
      <c r="F2199">
        <v>101765625</v>
      </c>
      <c r="G2199">
        <f t="shared" si="12"/>
        <v>73.966651454648897</v>
      </c>
      <c r="H2199">
        <f t="shared" si="13"/>
        <v>101.93010391577519</v>
      </c>
    </row>
    <row r="2200" spans="1:8" x14ac:dyDescent="0.25">
      <c r="A2200" t="s">
        <v>1792</v>
      </c>
      <c r="B2200">
        <v>22.65</v>
      </c>
      <c r="C2200">
        <v>22.86</v>
      </c>
      <c r="D2200">
        <v>22.4</v>
      </c>
      <c r="E2200">
        <v>22.66</v>
      </c>
      <c r="F2200">
        <v>83853656</v>
      </c>
      <c r="G2200">
        <f t="shared" si="12"/>
        <v>73.936947218259348</v>
      </c>
      <c r="H2200">
        <f t="shared" si="13"/>
        <v>101.92947002040493</v>
      </c>
    </row>
    <row r="2201" spans="1:8" x14ac:dyDescent="0.25">
      <c r="A2201" t="s">
        <v>1793</v>
      </c>
      <c r="B2201">
        <v>22.93</v>
      </c>
      <c r="C2201">
        <v>22.99</v>
      </c>
      <c r="D2201">
        <v>22.49</v>
      </c>
      <c r="E2201">
        <v>22.69</v>
      </c>
      <c r="F2201">
        <v>114120057</v>
      </c>
      <c r="G2201">
        <f t="shared" si="12"/>
        <v>73.907023401826208</v>
      </c>
      <c r="H2201">
        <f t="shared" si="13"/>
        <v>101.92861930295312</v>
      </c>
    </row>
    <row r="2202" spans="1:8" x14ac:dyDescent="0.25">
      <c r="A2202" t="s">
        <v>1794</v>
      </c>
      <c r="B2202">
        <v>22.51</v>
      </c>
      <c r="C2202">
        <v>22.86</v>
      </c>
      <c r="D2202">
        <v>22.34</v>
      </c>
      <c r="E2202">
        <v>22.73</v>
      </c>
      <c r="F2202">
        <v>149451813</v>
      </c>
      <c r="G2202">
        <f t="shared" si="12"/>
        <v>73.877824721666869</v>
      </c>
      <c r="H2202">
        <f t="shared" si="13"/>
        <v>101.92851378666782</v>
      </c>
    </row>
    <row r="2203" spans="1:8" x14ac:dyDescent="0.25">
      <c r="A2203" t="s">
        <v>1795</v>
      </c>
      <c r="B2203">
        <v>21.73</v>
      </c>
      <c r="C2203">
        <v>22.42</v>
      </c>
      <c r="D2203">
        <v>21.72</v>
      </c>
      <c r="E2203">
        <v>22.34</v>
      </c>
      <c r="F2203">
        <v>116743875</v>
      </c>
      <c r="G2203">
        <f t="shared" si="12"/>
        <v>73.848449457452617</v>
      </c>
      <c r="H2203">
        <f t="shared" si="13"/>
        <v>101.92823884245183</v>
      </c>
    </row>
    <row r="2204" spans="1:8" x14ac:dyDescent="0.25">
      <c r="A2204" t="s">
        <v>1796</v>
      </c>
      <c r="B2204">
        <v>21.15</v>
      </c>
      <c r="C2204">
        <v>21.7</v>
      </c>
      <c r="D2204">
        <v>21.09</v>
      </c>
      <c r="E2204">
        <v>21.68</v>
      </c>
      <c r="F2204">
        <v>117033105</v>
      </c>
      <c r="G2204">
        <f t="shared" si="12"/>
        <v>73.81834618680351</v>
      </c>
      <c r="H2204">
        <f t="shared" si="13"/>
        <v>101.92722835105062</v>
      </c>
    </row>
    <row r="2205" spans="1:8" x14ac:dyDescent="0.25">
      <c r="A2205" t="s">
        <v>1797</v>
      </c>
      <c r="B2205">
        <v>20.73</v>
      </c>
      <c r="C2205">
        <v>21.13</v>
      </c>
      <c r="D2205">
        <v>20.52</v>
      </c>
      <c r="E2205">
        <v>21.12</v>
      </c>
      <c r="F2205">
        <v>75209507</v>
      </c>
      <c r="G2205">
        <f t="shared" si="12"/>
        <v>73.78979714285687</v>
      </c>
      <c r="H2205">
        <f t="shared" si="13"/>
        <v>101.92779173506835</v>
      </c>
    </row>
    <row r="2206" spans="1:8" x14ac:dyDescent="0.25">
      <c r="A2206" t="s">
        <v>1798</v>
      </c>
      <c r="B2206">
        <v>20.43</v>
      </c>
      <c r="C2206">
        <v>20.73</v>
      </c>
      <c r="D2206">
        <v>20.36</v>
      </c>
      <c r="E2206">
        <v>20.68</v>
      </c>
      <c r="F2206">
        <v>75625443</v>
      </c>
      <c r="G2206">
        <f t="shared" si="12"/>
        <v>73.759411260359826</v>
      </c>
      <c r="H2206">
        <f t="shared" si="13"/>
        <v>101.92650481621045</v>
      </c>
    </row>
    <row r="2207" spans="1:8" x14ac:dyDescent="0.25">
      <c r="A2207" t="s">
        <v>1799</v>
      </c>
      <c r="B2207">
        <v>20.7</v>
      </c>
      <c r="C2207">
        <v>20.72</v>
      </c>
      <c r="D2207">
        <v>20.23</v>
      </c>
      <c r="E2207">
        <v>20.260000000000002</v>
      </c>
      <c r="F2207">
        <v>64775377</v>
      </c>
      <c r="G2207">
        <f t="shared" si="12"/>
        <v>73.727152658661822</v>
      </c>
      <c r="H2207">
        <f t="shared" si="13"/>
        <v>101.92321251909074</v>
      </c>
    </row>
    <row r="2208" spans="1:8" x14ac:dyDescent="0.25">
      <c r="A2208" t="s">
        <v>1800</v>
      </c>
      <c r="B2208">
        <v>20.85</v>
      </c>
      <c r="C2208">
        <v>20.96</v>
      </c>
      <c r="D2208">
        <v>20.45</v>
      </c>
      <c r="E2208">
        <v>20.69</v>
      </c>
      <c r="F2208">
        <v>64937737</v>
      </c>
      <c r="G2208">
        <f t="shared" si="12"/>
        <v>73.698207034600813</v>
      </c>
      <c r="H2208">
        <f t="shared" si="13"/>
        <v>101.92340799660892</v>
      </c>
    </row>
    <row r="2209" spans="1:8" x14ac:dyDescent="0.25">
      <c r="A2209" t="s">
        <v>1801</v>
      </c>
      <c r="B2209">
        <v>21.03</v>
      </c>
      <c r="C2209">
        <v>21.1</v>
      </c>
      <c r="D2209">
        <v>20.68</v>
      </c>
      <c r="E2209">
        <v>20.72</v>
      </c>
      <c r="F2209">
        <v>70313652</v>
      </c>
      <c r="G2209">
        <f t="shared" si="12"/>
        <v>73.668526887871579</v>
      </c>
      <c r="H2209">
        <f t="shared" si="13"/>
        <v>101.92287307755123</v>
      </c>
    </row>
    <row r="2210" spans="1:8" x14ac:dyDescent="0.25">
      <c r="A2210" t="s">
        <v>1802</v>
      </c>
      <c r="B2210">
        <v>20.47</v>
      </c>
      <c r="C2210">
        <v>20.93</v>
      </c>
      <c r="D2210">
        <v>20.350000000000001</v>
      </c>
      <c r="E2210">
        <v>20.87</v>
      </c>
      <c r="F2210">
        <v>84807102</v>
      </c>
      <c r="G2210">
        <f t="shared" si="12"/>
        <v>73.639579399141354</v>
      </c>
      <c r="H2210">
        <f t="shared" si="13"/>
        <v>101.92308316694107</v>
      </c>
    </row>
    <row r="2211" spans="1:8" x14ac:dyDescent="0.25">
      <c r="A2211" t="s">
        <v>1803</v>
      </c>
      <c r="B2211">
        <v>20.96</v>
      </c>
      <c r="C2211">
        <v>20.98</v>
      </c>
      <c r="D2211">
        <v>20.37</v>
      </c>
      <c r="E2211">
        <v>20.41</v>
      </c>
      <c r="F2211">
        <v>100679203</v>
      </c>
      <c r="G2211">
        <f t="shared" ref="G2211:G2274" si="14">AVERAGE(E451:E3971)</f>
        <v>73.610858614767892</v>
      </c>
      <c r="H2211">
        <f t="shared" si="13"/>
        <v>101.92352575062337</v>
      </c>
    </row>
    <row r="2212" spans="1:8" x14ac:dyDescent="0.25">
      <c r="A2212" t="s">
        <v>1804</v>
      </c>
      <c r="B2212">
        <v>21.17</v>
      </c>
      <c r="C2212">
        <v>21.34</v>
      </c>
      <c r="D2212">
        <v>21.01</v>
      </c>
      <c r="E2212">
        <v>21.13</v>
      </c>
      <c r="F2212">
        <v>62287324</v>
      </c>
      <c r="G2212">
        <f t="shared" si="14"/>
        <v>73.581102204408552</v>
      </c>
      <c r="H2212">
        <f t="shared" ref="H2212:H2275" si="15">_xlfn.STDEV.P(E452:E3972)</f>
        <v>101.92293865524864</v>
      </c>
    </row>
    <row r="2213" spans="1:8" x14ac:dyDescent="0.25">
      <c r="A2213" t="s">
        <v>1805</v>
      </c>
      <c r="B2213">
        <v>21.23</v>
      </c>
      <c r="C2213">
        <v>21.35</v>
      </c>
      <c r="D2213">
        <v>20.84</v>
      </c>
      <c r="E2213">
        <v>21.06</v>
      </c>
      <c r="F2213">
        <v>114330177</v>
      </c>
      <c r="G2213">
        <f t="shared" si="14"/>
        <v>73.552949599083348</v>
      </c>
      <c r="H2213">
        <f t="shared" si="15"/>
        <v>101.92395136194037</v>
      </c>
    </row>
    <row r="2214" spans="1:8" x14ac:dyDescent="0.25">
      <c r="A2214" t="s">
        <v>1806</v>
      </c>
      <c r="B2214">
        <v>21.7</v>
      </c>
      <c r="C2214">
        <v>21.8</v>
      </c>
      <c r="D2214">
        <v>21.44</v>
      </c>
      <c r="E2214">
        <v>21.65</v>
      </c>
      <c r="F2214">
        <v>61824243</v>
      </c>
      <c r="G2214">
        <f t="shared" si="14"/>
        <v>73.525760527069338</v>
      </c>
      <c r="H2214">
        <f t="shared" si="15"/>
        <v>101.92588585848374</v>
      </c>
    </row>
    <row r="2215" spans="1:8" x14ac:dyDescent="0.25">
      <c r="A2215" t="s">
        <v>1807</v>
      </c>
      <c r="B2215">
        <v>21.56</v>
      </c>
      <c r="C2215">
        <v>21.73</v>
      </c>
      <c r="D2215">
        <v>21.31</v>
      </c>
      <c r="E2215">
        <v>21.54</v>
      </c>
      <c r="F2215">
        <v>71307343</v>
      </c>
      <c r="G2215">
        <f t="shared" si="14"/>
        <v>73.497553008595716</v>
      </c>
      <c r="H2215">
        <f t="shared" si="15"/>
        <v>101.92686251864521</v>
      </c>
    </row>
    <row r="2216" spans="1:8" x14ac:dyDescent="0.25">
      <c r="A2216" t="s">
        <v>1808</v>
      </c>
      <c r="B2216">
        <v>21.44</v>
      </c>
      <c r="C2216">
        <v>21.7</v>
      </c>
      <c r="D2216">
        <v>21.21</v>
      </c>
      <c r="E2216">
        <v>21.68</v>
      </c>
      <c r="F2216">
        <v>86124178</v>
      </c>
      <c r="G2216">
        <f t="shared" si="14"/>
        <v>73.468541129263116</v>
      </c>
      <c r="H2216">
        <f t="shared" si="15"/>
        <v>101.92705958802581</v>
      </c>
    </row>
    <row r="2217" spans="1:8" x14ac:dyDescent="0.25">
      <c r="A2217" t="s">
        <v>1809</v>
      </c>
      <c r="B2217">
        <v>20.63</v>
      </c>
      <c r="C2217">
        <v>21.47</v>
      </c>
      <c r="D2217">
        <v>20.61</v>
      </c>
      <c r="E2217">
        <v>21.42</v>
      </c>
      <c r="F2217">
        <v>145148204</v>
      </c>
      <c r="G2217">
        <f t="shared" si="14"/>
        <v>73.438626720183208</v>
      </c>
      <c r="H2217">
        <f t="shared" si="15"/>
        <v>101.92635479592393</v>
      </c>
    </row>
    <row r="2218" spans="1:8" x14ac:dyDescent="0.25">
      <c r="A2218" t="s">
        <v>1810</v>
      </c>
      <c r="B2218">
        <v>20.73</v>
      </c>
      <c r="C2218">
        <v>20.92</v>
      </c>
      <c r="D2218">
        <v>20.39</v>
      </c>
      <c r="E2218">
        <v>20.48</v>
      </c>
      <c r="F2218">
        <v>105097188</v>
      </c>
      <c r="G2218">
        <f t="shared" si="14"/>
        <v>73.406702036133936</v>
      </c>
      <c r="H2218">
        <f t="shared" si="15"/>
        <v>101.92353128590477</v>
      </c>
    </row>
    <row r="2219" spans="1:8" x14ac:dyDescent="0.25">
      <c r="A2219" t="s">
        <v>1811</v>
      </c>
      <c r="B2219">
        <v>19.87</v>
      </c>
      <c r="C2219">
        <v>20.57</v>
      </c>
      <c r="D2219">
        <v>19.79</v>
      </c>
      <c r="E2219">
        <v>20.56</v>
      </c>
      <c r="F2219">
        <v>122660346</v>
      </c>
      <c r="G2219">
        <f t="shared" si="14"/>
        <v>73.375783132529847</v>
      </c>
      <c r="H2219">
        <f t="shared" si="15"/>
        <v>101.92179731843835</v>
      </c>
    </row>
    <row r="2220" spans="1:8" x14ac:dyDescent="0.25">
      <c r="A2220" t="s">
        <v>1812</v>
      </c>
      <c r="B2220">
        <v>20.5</v>
      </c>
      <c r="C2220">
        <v>20.52</v>
      </c>
      <c r="D2220">
        <v>19.38</v>
      </c>
      <c r="E2220">
        <v>19.7</v>
      </c>
      <c r="F2220">
        <v>212280338</v>
      </c>
      <c r="G2220">
        <f t="shared" si="14"/>
        <v>73.345185078909338</v>
      </c>
      <c r="H2220">
        <f t="shared" si="15"/>
        <v>101.92040925538426</v>
      </c>
    </row>
    <row r="2221" spans="1:8" x14ac:dyDescent="0.25">
      <c r="A2221" t="s">
        <v>1813</v>
      </c>
      <c r="B2221">
        <v>21.18</v>
      </c>
      <c r="C2221">
        <v>21.44</v>
      </c>
      <c r="D2221">
        <v>20.7</v>
      </c>
      <c r="E2221">
        <v>20.73</v>
      </c>
      <c r="F2221">
        <v>107000570</v>
      </c>
      <c r="G2221">
        <f t="shared" si="14"/>
        <v>73.314575200918213</v>
      </c>
      <c r="H2221">
        <f t="shared" si="15"/>
        <v>101.91901719154437</v>
      </c>
    </row>
    <row r="2222" spans="1:8" x14ac:dyDescent="0.25">
      <c r="A2222" t="s">
        <v>1814</v>
      </c>
      <c r="B2222">
        <v>21.6</v>
      </c>
      <c r="C2222">
        <v>21.84</v>
      </c>
      <c r="D2222">
        <v>21.1</v>
      </c>
      <c r="E2222">
        <v>21.26</v>
      </c>
      <c r="F2222">
        <v>80741723</v>
      </c>
      <c r="G2222">
        <f t="shared" si="14"/>
        <v>73.283003158196678</v>
      </c>
      <c r="H2222">
        <f t="shared" si="15"/>
        <v>101.91661088465379</v>
      </c>
    </row>
    <row r="2223" spans="1:8" x14ac:dyDescent="0.25">
      <c r="A2223" t="s">
        <v>1815</v>
      </c>
      <c r="B2223">
        <v>20.99</v>
      </c>
      <c r="C2223">
        <v>21.82</v>
      </c>
      <c r="D2223">
        <v>20.99</v>
      </c>
      <c r="E2223">
        <v>21.52</v>
      </c>
      <c r="F2223">
        <v>132443611</v>
      </c>
      <c r="G2223">
        <f t="shared" si="14"/>
        <v>73.248319931073823</v>
      </c>
      <c r="H2223">
        <f t="shared" si="15"/>
        <v>101.91069049197606</v>
      </c>
    </row>
    <row r="2224" spans="1:8" x14ac:dyDescent="0.25">
      <c r="A2224" t="s">
        <v>1816</v>
      </c>
      <c r="B2224">
        <v>20.66</v>
      </c>
      <c r="C2224">
        <v>20.99</v>
      </c>
      <c r="D2224">
        <v>20.53</v>
      </c>
      <c r="E2224">
        <v>20.94</v>
      </c>
      <c r="F2224">
        <v>67582239</v>
      </c>
      <c r="G2224">
        <f t="shared" si="14"/>
        <v>73.221016949152272</v>
      </c>
      <c r="H2224">
        <f t="shared" si="15"/>
        <v>101.91259360137531</v>
      </c>
    </row>
    <row r="2225" spans="1:8" x14ac:dyDescent="0.25">
      <c r="A2225" t="s">
        <v>1817</v>
      </c>
      <c r="B2225">
        <v>20.78</v>
      </c>
      <c r="C2225">
        <v>20.87</v>
      </c>
      <c r="D2225">
        <v>20.5</v>
      </c>
      <c r="E2225">
        <v>20.58</v>
      </c>
      <c r="F2225">
        <v>52028588</v>
      </c>
      <c r="G2225">
        <f t="shared" si="14"/>
        <v>73.193155172413526</v>
      </c>
      <c r="H2225">
        <f t="shared" si="15"/>
        <v>101.91397864025481</v>
      </c>
    </row>
    <row r="2226" spans="1:8" x14ac:dyDescent="0.25">
      <c r="A2226" t="s">
        <v>1818</v>
      </c>
      <c r="B2226">
        <v>20.82</v>
      </c>
      <c r="C2226">
        <v>20.97</v>
      </c>
      <c r="D2226">
        <v>20.6</v>
      </c>
      <c r="E2226">
        <v>20.68</v>
      </c>
      <c r="F2226">
        <v>70425732</v>
      </c>
      <c r="G2226">
        <f t="shared" si="14"/>
        <v>73.167591261856572</v>
      </c>
      <c r="H2226">
        <f t="shared" si="15"/>
        <v>101.91746802088511</v>
      </c>
    </row>
    <row r="2227" spans="1:8" x14ac:dyDescent="0.25">
      <c r="A2227" t="s">
        <v>1819</v>
      </c>
      <c r="B2227">
        <v>20.53</v>
      </c>
      <c r="C2227">
        <v>20.93</v>
      </c>
      <c r="D2227">
        <v>20.39</v>
      </c>
      <c r="E2227">
        <v>20.92</v>
      </c>
      <c r="F2227">
        <v>101065724</v>
      </c>
      <c r="G2227">
        <f t="shared" si="14"/>
        <v>73.147029902242394</v>
      </c>
      <c r="H2227">
        <f t="shared" si="15"/>
        <v>101.92490376798787</v>
      </c>
    </row>
    <row r="2228" spans="1:8" x14ac:dyDescent="0.25">
      <c r="A2228" t="s">
        <v>1820</v>
      </c>
      <c r="B2228">
        <v>20.61</v>
      </c>
      <c r="C2228">
        <v>20.7</v>
      </c>
      <c r="D2228">
        <v>20.399999999999999</v>
      </c>
      <c r="E2228">
        <v>20.54</v>
      </c>
      <c r="F2228">
        <v>76252638</v>
      </c>
      <c r="G2228">
        <f t="shared" si="14"/>
        <v>73.127213114753829</v>
      </c>
      <c r="H2228">
        <f t="shared" si="15"/>
        <v>101.932860306226</v>
      </c>
    </row>
    <row r="2229" spans="1:8" x14ac:dyDescent="0.25">
      <c r="A2229" t="s">
        <v>1821</v>
      </c>
      <c r="B2229">
        <v>20.13</v>
      </c>
      <c r="C2229">
        <v>20.43</v>
      </c>
      <c r="D2229">
        <v>20.03</v>
      </c>
      <c r="E2229">
        <v>20.37</v>
      </c>
      <c r="F2229">
        <v>67646409</v>
      </c>
      <c r="G2229">
        <f t="shared" si="14"/>
        <v>73.105946490218372</v>
      </c>
      <c r="H2229">
        <f t="shared" si="15"/>
        <v>101.93980883977872</v>
      </c>
    </row>
    <row r="2230" spans="1:8" x14ac:dyDescent="0.25">
      <c r="A2230" t="s">
        <v>1822</v>
      </c>
      <c r="B2230">
        <v>20.43</v>
      </c>
      <c r="C2230">
        <v>20.61</v>
      </c>
      <c r="D2230">
        <v>20.02</v>
      </c>
      <c r="E2230">
        <v>20.170000000000002</v>
      </c>
      <c r="F2230">
        <v>92240390</v>
      </c>
      <c r="G2230">
        <f t="shared" si="14"/>
        <v>73.083838848920593</v>
      </c>
      <c r="H2230">
        <f t="shared" si="15"/>
        <v>101.94614344484874</v>
      </c>
    </row>
    <row r="2231" spans="1:8" x14ac:dyDescent="0.25">
      <c r="A2231" t="s">
        <v>1823</v>
      </c>
      <c r="B2231">
        <v>20.16</v>
      </c>
      <c r="C2231">
        <v>20.440000000000001</v>
      </c>
      <c r="D2231">
        <v>20.14</v>
      </c>
      <c r="E2231">
        <v>20.37</v>
      </c>
      <c r="F2231">
        <v>58470420</v>
      </c>
      <c r="G2231">
        <f t="shared" si="14"/>
        <v>73.060129533678477</v>
      </c>
      <c r="H2231">
        <f t="shared" si="15"/>
        <v>101.95123546476871</v>
      </c>
    </row>
    <row r="2232" spans="1:8" x14ac:dyDescent="0.25">
      <c r="A2232" t="s">
        <v>1824</v>
      </c>
      <c r="B2232">
        <v>19.98</v>
      </c>
      <c r="C2232">
        <v>20.059999999999999</v>
      </c>
      <c r="D2232">
        <v>19.86</v>
      </c>
      <c r="E2232">
        <v>20.02</v>
      </c>
      <c r="F2232">
        <v>45535517</v>
      </c>
      <c r="G2232">
        <f t="shared" si="14"/>
        <v>73.03592859199513</v>
      </c>
      <c r="H2232">
        <f t="shared" si="15"/>
        <v>101.95593439507726</v>
      </c>
    </row>
    <row r="2233" spans="1:8" x14ac:dyDescent="0.25">
      <c r="A2233" t="s">
        <v>1825</v>
      </c>
      <c r="B2233">
        <v>20.18</v>
      </c>
      <c r="C2233">
        <v>20.27</v>
      </c>
      <c r="D2233">
        <v>19.91</v>
      </c>
      <c r="E2233">
        <v>20.100000000000001</v>
      </c>
      <c r="F2233">
        <v>62081104</v>
      </c>
      <c r="G2233">
        <f t="shared" si="14"/>
        <v>73.010455069124149</v>
      </c>
      <c r="H2233">
        <f t="shared" si="15"/>
        <v>101.95956493937715</v>
      </c>
    </row>
    <row r="2234" spans="1:8" x14ac:dyDescent="0.25">
      <c r="A2234" t="s">
        <v>1826</v>
      </c>
      <c r="B2234">
        <v>19.78</v>
      </c>
      <c r="C2234">
        <v>20.49</v>
      </c>
      <c r="D2234">
        <v>19.690000000000001</v>
      </c>
      <c r="E2234">
        <v>20.27</v>
      </c>
      <c r="F2234">
        <v>139269623</v>
      </c>
      <c r="G2234">
        <f t="shared" si="14"/>
        <v>72.982209737827432</v>
      </c>
      <c r="H2234">
        <f t="shared" si="15"/>
        <v>101.9606686741643</v>
      </c>
    </row>
    <row r="2235" spans="1:8" x14ac:dyDescent="0.25">
      <c r="A2235" t="s">
        <v>1827</v>
      </c>
      <c r="B2235">
        <v>20.420000000000002</v>
      </c>
      <c r="C2235">
        <v>20.56</v>
      </c>
      <c r="D2235">
        <v>19.75</v>
      </c>
      <c r="E2235">
        <v>19.79</v>
      </c>
      <c r="F2235">
        <v>90760323</v>
      </c>
      <c r="G2235">
        <f t="shared" si="14"/>
        <v>72.952925072045844</v>
      </c>
      <c r="H2235">
        <f t="shared" si="15"/>
        <v>101.96076311469542</v>
      </c>
    </row>
    <row r="2236" spans="1:8" x14ac:dyDescent="0.25">
      <c r="A2236" t="s">
        <v>1828</v>
      </c>
      <c r="B2236">
        <v>20.89</v>
      </c>
      <c r="C2236">
        <v>20.9</v>
      </c>
      <c r="D2236">
        <v>20.37</v>
      </c>
      <c r="E2236">
        <v>20.58</v>
      </c>
      <c r="F2236">
        <v>85868758</v>
      </c>
      <c r="G2236">
        <f t="shared" si="14"/>
        <v>72.924442202363522</v>
      </c>
      <c r="H2236">
        <f t="shared" si="15"/>
        <v>101.96165417877853</v>
      </c>
    </row>
    <row r="2237" spans="1:8" x14ac:dyDescent="0.25">
      <c r="A2237" t="s">
        <v>1829</v>
      </c>
      <c r="B2237">
        <v>20.61</v>
      </c>
      <c r="C2237">
        <v>20.92</v>
      </c>
      <c r="D2237">
        <v>20.58</v>
      </c>
      <c r="E2237">
        <v>20.83</v>
      </c>
      <c r="F2237">
        <v>114966988</v>
      </c>
      <c r="G2237">
        <f t="shared" si="14"/>
        <v>72.894466551326147</v>
      </c>
      <c r="H2237">
        <f t="shared" si="15"/>
        <v>101.96106920583307</v>
      </c>
    </row>
    <row r="2238" spans="1:8" x14ac:dyDescent="0.25">
      <c r="A2238" t="s">
        <v>1830</v>
      </c>
      <c r="B2238">
        <v>19.829999999999998</v>
      </c>
      <c r="C2238">
        <v>20.18</v>
      </c>
      <c r="D2238">
        <v>19.809999999999999</v>
      </c>
      <c r="E2238">
        <v>20.170000000000002</v>
      </c>
      <c r="F2238">
        <v>68694251</v>
      </c>
      <c r="G2238">
        <f t="shared" si="14"/>
        <v>72.86559850014396</v>
      </c>
      <c r="H2238">
        <f t="shared" si="15"/>
        <v>101.9616011102289</v>
      </c>
    </row>
    <row r="2239" spans="1:8" x14ac:dyDescent="0.25">
      <c r="A2239" t="s">
        <v>1831</v>
      </c>
      <c r="B2239">
        <v>19.79</v>
      </c>
      <c r="C2239">
        <v>20.13</v>
      </c>
      <c r="D2239">
        <v>19.61</v>
      </c>
      <c r="E2239">
        <v>19.91</v>
      </c>
      <c r="F2239">
        <v>82808905</v>
      </c>
      <c r="G2239">
        <f t="shared" si="14"/>
        <v>72.839045008655248</v>
      </c>
      <c r="H2239">
        <f t="shared" si="15"/>
        <v>101.96432235170577</v>
      </c>
    </row>
    <row r="2240" spans="1:8" x14ac:dyDescent="0.25">
      <c r="A2240" t="s">
        <v>1832</v>
      </c>
      <c r="B2240">
        <v>20.14</v>
      </c>
      <c r="C2240">
        <v>20.329999999999998</v>
      </c>
      <c r="D2240">
        <v>19.61</v>
      </c>
      <c r="E2240">
        <v>19.670000000000002</v>
      </c>
      <c r="F2240">
        <v>118214176</v>
      </c>
      <c r="G2240">
        <f t="shared" si="14"/>
        <v>72.810683982683713</v>
      </c>
      <c r="H2240">
        <f t="shared" si="15"/>
        <v>101.96536500427847</v>
      </c>
    </row>
    <row r="2241" spans="1:8" x14ac:dyDescent="0.25">
      <c r="A2241" t="s">
        <v>1833</v>
      </c>
      <c r="B2241">
        <v>19.79</v>
      </c>
      <c r="C2241">
        <v>20.32</v>
      </c>
      <c r="D2241">
        <v>19.64</v>
      </c>
      <c r="E2241">
        <v>20.25</v>
      </c>
      <c r="F2241">
        <v>152018556</v>
      </c>
      <c r="G2241">
        <f t="shared" si="14"/>
        <v>72.783094688221439</v>
      </c>
      <c r="H2241">
        <f t="shared" si="15"/>
        <v>101.96714977937576</v>
      </c>
    </row>
    <row r="2242" spans="1:8" x14ac:dyDescent="0.25">
      <c r="A2242" t="s">
        <v>1834</v>
      </c>
      <c r="B2242">
        <v>19.13</v>
      </c>
      <c r="C2242">
        <v>19.93</v>
      </c>
      <c r="D2242">
        <v>18.97</v>
      </c>
      <c r="E2242">
        <v>19.899999999999999</v>
      </c>
      <c r="F2242">
        <v>208329499</v>
      </c>
      <c r="G2242">
        <f t="shared" si="14"/>
        <v>72.755994802194365</v>
      </c>
      <c r="H2242">
        <f t="shared" si="15"/>
        <v>101.9693976443327</v>
      </c>
    </row>
    <row r="2243" spans="1:8" x14ac:dyDescent="0.25">
      <c r="A2243" t="s">
        <v>1835</v>
      </c>
      <c r="B2243">
        <v>18.579999999999998</v>
      </c>
      <c r="C2243">
        <v>18.649999999999999</v>
      </c>
      <c r="D2243">
        <v>18.420000000000002</v>
      </c>
      <c r="E2243">
        <v>18.55</v>
      </c>
      <c r="F2243">
        <v>49419651</v>
      </c>
      <c r="G2243">
        <f t="shared" si="14"/>
        <v>72.726398035817184</v>
      </c>
      <c r="H2243">
        <f t="shared" si="15"/>
        <v>101.96925013490305</v>
      </c>
    </row>
    <row r="2244" spans="1:8" x14ac:dyDescent="0.25">
      <c r="A2244" t="s">
        <v>1836</v>
      </c>
      <c r="B2244">
        <v>18.54</v>
      </c>
      <c r="C2244">
        <v>18.8</v>
      </c>
      <c r="D2244">
        <v>18.48</v>
      </c>
      <c r="E2244">
        <v>18.53</v>
      </c>
      <c r="F2244">
        <v>62226454</v>
      </c>
      <c r="G2244">
        <f t="shared" si="14"/>
        <v>72.696619474140164</v>
      </c>
      <c r="H2244">
        <f t="shared" si="15"/>
        <v>101.96892789420546</v>
      </c>
    </row>
    <row r="2245" spans="1:8" x14ac:dyDescent="0.25">
      <c r="A2245" t="s">
        <v>1837</v>
      </c>
      <c r="B2245">
        <v>18.559999999999999</v>
      </c>
      <c r="C2245">
        <v>18.64</v>
      </c>
      <c r="D2245">
        <v>18.37</v>
      </c>
      <c r="E2245">
        <v>18.489999999999998</v>
      </c>
      <c r="F2245">
        <v>55142412</v>
      </c>
      <c r="G2245">
        <f t="shared" si="14"/>
        <v>72.665656069363905</v>
      </c>
      <c r="H2245">
        <f t="shared" si="15"/>
        <v>101.96739276667421</v>
      </c>
    </row>
    <row r="2246" spans="1:8" x14ac:dyDescent="0.25">
      <c r="A2246" t="s">
        <v>1838</v>
      </c>
      <c r="B2246">
        <v>18.47</v>
      </c>
      <c r="C2246">
        <v>18.71</v>
      </c>
      <c r="D2246">
        <v>18.329999999999998</v>
      </c>
      <c r="E2246">
        <v>18.5</v>
      </c>
      <c r="F2246">
        <v>119814183</v>
      </c>
      <c r="G2246">
        <f t="shared" si="14"/>
        <v>72.635299219427324</v>
      </c>
      <c r="H2246">
        <f t="shared" si="15"/>
        <v>101.96649718388809</v>
      </c>
    </row>
    <row r="2247" spans="1:8" x14ac:dyDescent="0.25">
      <c r="A2247" t="s">
        <v>1839</v>
      </c>
      <c r="B2247">
        <v>17.37</v>
      </c>
      <c r="C2247">
        <v>18.04</v>
      </c>
      <c r="D2247">
        <v>17.32</v>
      </c>
      <c r="E2247">
        <v>18.010000000000002</v>
      </c>
      <c r="F2247">
        <v>93462021</v>
      </c>
      <c r="G2247">
        <f t="shared" si="14"/>
        <v>72.606382301908354</v>
      </c>
      <c r="H2247">
        <f t="shared" si="15"/>
        <v>101.96705778169492</v>
      </c>
    </row>
    <row r="2248" spans="1:8" x14ac:dyDescent="0.25">
      <c r="A2248" t="s">
        <v>1840</v>
      </c>
      <c r="B2248">
        <v>17.05</v>
      </c>
      <c r="C2248">
        <v>17.59</v>
      </c>
      <c r="D2248">
        <v>17</v>
      </c>
      <c r="E2248">
        <v>17.54</v>
      </c>
      <c r="F2248">
        <v>84708867</v>
      </c>
      <c r="G2248">
        <f t="shared" si="14"/>
        <v>72.577969337575681</v>
      </c>
      <c r="H2248">
        <f t="shared" si="15"/>
        <v>101.96811679849804</v>
      </c>
    </row>
    <row r="2249" spans="1:8" x14ac:dyDescent="0.25">
      <c r="A2249" t="s">
        <v>1841</v>
      </c>
      <c r="B2249">
        <v>17.03</v>
      </c>
      <c r="C2249">
        <v>17.18</v>
      </c>
      <c r="D2249">
        <v>16.89</v>
      </c>
      <c r="E2249">
        <v>16.989999999999998</v>
      </c>
      <c r="F2249">
        <v>49803726</v>
      </c>
      <c r="G2249">
        <f t="shared" si="14"/>
        <v>72.548964120370115</v>
      </c>
      <c r="H2249">
        <f t="shared" si="15"/>
        <v>101.96860789097444</v>
      </c>
    </row>
    <row r="2250" spans="1:8" x14ac:dyDescent="0.25">
      <c r="A2250" t="s">
        <v>1842</v>
      </c>
      <c r="B2250">
        <v>16.77</v>
      </c>
      <c r="C2250">
        <v>17</v>
      </c>
      <c r="D2250">
        <v>16.7</v>
      </c>
      <c r="E2250">
        <v>17</v>
      </c>
      <c r="F2250">
        <v>60889518</v>
      </c>
      <c r="G2250">
        <f t="shared" si="14"/>
        <v>72.519120115773973</v>
      </c>
      <c r="H2250">
        <f t="shared" si="15"/>
        <v>101.96827101143214</v>
      </c>
    </row>
    <row r="2251" spans="1:8" x14ac:dyDescent="0.25">
      <c r="A2251" t="s">
        <v>1843</v>
      </c>
      <c r="B2251">
        <v>17.52</v>
      </c>
      <c r="C2251">
        <v>17.649999999999999</v>
      </c>
      <c r="D2251">
        <v>16.68</v>
      </c>
      <c r="E2251">
        <v>16.71</v>
      </c>
      <c r="F2251">
        <v>103628416</v>
      </c>
      <c r="G2251">
        <f t="shared" si="14"/>
        <v>72.490515344527822</v>
      </c>
      <c r="H2251">
        <f t="shared" si="15"/>
        <v>101.96916977395637</v>
      </c>
    </row>
    <row r="2252" spans="1:8" x14ac:dyDescent="0.25">
      <c r="A2252" t="s">
        <v>1844</v>
      </c>
      <c r="B2252">
        <v>17.37</v>
      </c>
      <c r="C2252">
        <v>17.64</v>
      </c>
      <c r="D2252">
        <v>17.25</v>
      </c>
      <c r="E2252">
        <v>17.46</v>
      </c>
      <c r="F2252">
        <v>54214466</v>
      </c>
      <c r="G2252">
        <f t="shared" si="14"/>
        <v>72.461175789168564</v>
      </c>
      <c r="H2252">
        <f t="shared" si="15"/>
        <v>101.96935598182117</v>
      </c>
    </row>
    <row r="2253" spans="1:8" x14ac:dyDescent="0.25">
      <c r="A2253" t="s">
        <v>1845</v>
      </c>
      <c r="B2253">
        <v>17.600000000000001</v>
      </c>
      <c r="C2253">
        <v>17.690000000000001</v>
      </c>
      <c r="D2253">
        <v>17.41</v>
      </c>
      <c r="E2253">
        <v>17.43</v>
      </c>
      <c r="F2253">
        <v>97462555</v>
      </c>
      <c r="G2253">
        <f t="shared" si="14"/>
        <v>72.434782734646305</v>
      </c>
      <c r="H2253">
        <f t="shared" si="15"/>
        <v>101.97233113398724</v>
      </c>
    </row>
    <row r="2254" spans="1:8" x14ac:dyDescent="0.25">
      <c r="A2254" t="s">
        <v>1846</v>
      </c>
      <c r="B2254">
        <v>17.489999999999998</v>
      </c>
      <c r="C2254">
        <v>17.72</v>
      </c>
      <c r="D2254">
        <v>17.27</v>
      </c>
      <c r="E2254">
        <v>17.47</v>
      </c>
      <c r="F2254">
        <v>106982390</v>
      </c>
      <c r="G2254">
        <f t="shared" si="14"/>
        <v>72.408684439292685</v>
      </c>
      <c r="H2254">
        <f t="shared" si="15"/>
        <v>101.97557663522288</v>
      </c>
    </row>
    <row r="2255" spans="1:8" x14ac:dyDescent="0.25">
      <c r="A2255" t="s">
        <v>1847</v>
      </c>
      <c r="B2255">
        <v>17.13</v>
      </c>
      <c r="C2255">
        <v>17.399999999999999</v>
      </c>
      <c r="D2255">
        <v>16.95</v>
      </c>
      <c r="E2255">
        <v>17.05</v>
      </c>
      <c r="F2255">
        <v>79962172</v>
      </c>
      <c r="G2255">
        <f t="shared" si="14"/>
        <v>72.380547826086683</v>
      </c>
      <c r="H2255">
        <f t="shared" si="15"/>
        <v>101.97696008677899</v>
      </c>
    </row>
    <row r="2256" spans="1:8" x14ac:dyDescent="0.25">
      <c r="A2256" t="s">
        <v>1848</v>
      </c>
      <c r="B2256">
        <v>16.41</v>
      </c>
      <c r="C2256">
        <v>17.21</v>
      </c>
      <c r="D2256">
        <v>16.399999999999999</v>
      </c>
      <c r="E2256">
        <v>17.2</v>
      </c>
      <c r="F2256">
        <v>113976792</v>
      </c>
      <c r="G2256">
        <f t="shared" si="14"/>
        <v>72.350057987822282</v>
      </c>
      <c r="H2256">
        <f t="shared" si="15"/>
        <v>101.97601839721813</v>
      </c>
    </row>
    <row r="2257" spans="1:8" x14ac:dyDescent="0.25">
      <c r="A2257" t="s">
        <v>1849</v>
      </c>
      <c r="B2257">
        <v>16.32</v>
      </c>
      <c r="C2257">
        <v>16.46</v>
      </c>
      <c r="D2257">
        <v>16.190000000000001</v>
      </c>
      <c r="E2257">
        <v>16.41</v>
      </c>
      <c r="F2257">
        <v>45339422</v>
      </c>
      <c r="G2257">
        <f t="shared" si="14"/>
        <v>72.319483758700429</v>
      </c>
      <c r="H2257">
        <f t="shared" si="15"/>
        <v>101.97499812502559</v>
      </c>
    </row>
    <row r="2258" spans="1:8" x14ac:dyDescent="0.25">
      <c r="A2258" t="s">
        <v>1850</v>
      </c>
      <c r="B2258">
        <v>16.41</v>
      </c>
      <c r="C2258">
        <v>16.43</v>
      </c>
      <c r="D2258">
        <v>16.2</v>
      </c>
      <c r="E2258">
        <v>16.25</v>
      </c>
      <c r="F2258">
        <v>45994127</v>
      </c>
      <c r="G2258">
        <f t="shared" si="14"/>
        <v>72.289596750797514</v>
      </c>
      <c r="H2258">
        <f t="shared" si="15"/>
        <v>101.97468887752498</v>
      </c>
    </row>
    <row r="2259" spans="1:8" x14ac:dyDescent="0.25">
      <c r="A2259" t="s">
        <v>1851</v>
      </c>
      <c r="B2259">
        <v>16.510000000000002</v>
      </c>
      <c r="C2259">
        <v>16.579999999999998</v>
      </c>
      <c r="D2259">
        <v>16.2</v>
      </c>
      <c r="E2259">
        <v>16.329999999999998</v>
      </c>
      <c r="F2259">
        <v>58189455</v>
      </c>
      <c r="G2259">
        <f t="shared" si="14"/>
        <v>72.258731863029325</v>
      </c>
      <c r="H2259">
        <f t="shared" si="15"/>
        <v>101.97338413306269</v>
      </c>
    </row>
    <row r="2260" spans="1:8" x14ac:dyDescent="0.25">
      <c r="A2260" t="s">
        <v>1852</v>
      </c>
      <c r="B2260">
        <v>16.47</v>
      </c>
      <c r="C2260">
        <v>16.670000000000002</v>
      </c>
      <c r="D2260">
        <v>16.350000000000001</v>
      </c>
      <c r="E2260">
        <v>16.46</v>
      </c>
      <c r="F2260">
        <v>55929792</v>
      </c>
      <c r="G2260">
        <f t="shared" si="14"/>
        <v>72.228461538461261</v>
      </c>
      <c r="H2260">
        <f t="shared" si="15"/>
        <v>101.97270213427204</v>
      </c>
    </row>
    <row r="2261" spans="1:8" x14ac:dyDescent="0.25">
      <c r="A2261" t="s">
        <v>1853</v>
      </c>
      <c r="B2261">
        <v>16.79</v>
      </c>
      <c r="C2261">
        <v>16.93</v>
      </c>
      <c r="D2261">
        <v>16.55</v>
      </c>
      <c r="E2261">
        <v>16.57</v>
      </c>
      <c r="F2261">
        <v>51892103</v>
      </c>
      <c r="G2261">
        <f t="shared" si="14"/>
        <v>72.196954123112377</v>
      </c>
      <c r="H2261">
        <f t="shared" si="15"/>
        <v>101.97073775808556</v>
      </c>
    </row>
    <row r="2262" spans="1:8" x14ac:dyDescent="0.25">
      <c r="A2262" t="s">
        <v>1854</v>
      </c>
      <c r="B2262">
        <v>16.53</v>
      </c>
      <c r="C2262">
        <v>16.78</v>
      </c>
      <c r="D2262">
        <v>16.5</v>
      </c>
      <c r="E2262">
        <v>16.75</v>
      </c>
      <c r="F2262">
        <v>50332552</v>
      </c>
      <c r="G2262">
        <f t="shared" si="14"/>
        <v>72.163279117048816</v>
      </c>
      <c r="H2262">
        <f t="shared" si="15"/>
        <v>101.96639589550827</v>
      </c>
    </row>
    <row r="2263" spans="1:8" x14ac:dyDescent="0.25">
      <c r="A2263" t="s">
        <v>1855</v>
      </c>
      <c r="B2263">
        <v>16.72</v>
      </c>
      <c r="C2263">
        <v>16.79</v>
      </c>
      <c r="D2263">
        <v>16.600000000000001</v>
      </c>
      <c r="E2263">
        <v>16.77</v>
      </c>
      <c r="F2263">
        <v>43938555</v>
      </c>
      <c r="G2263">
        <f t="shared" si="14"/>
        <v>72.125371876815521</v>
      </c>
      <c r="H2263">
        <f t="shared" si="15"/>
        <v>101.95694734781554</v>
      </c>
    </row>
    <row r="2264" spans="1:8" x14ac:dyDescent="0.25">
      <c r="A2264" t="s">
        <v>1856</v>
      </c>
      <c r="B2264">
        <v>16.649999999999999</v>
      </c>
      <c r="C2264">
        <v>16.89</v>
      </c>
      <c r="D2264">
        <v>16.55</v>
      </c>
      <c r="E2264">
        <v>16.7</v>
      </c>
      <c r="F2264">
        <v>50277547</v>
      </c>
      <c r="G2264">
        <f t="shared" si="14"/>
        <v>72.087663469921253</v>
      </c>
      <c r="H2264">
        <f t="shared" si="15"/>
        <v>101.94776033868783</v>
      </c>
    </row>
    <row r="2265" spans="1:8" x14ac:dyDescent="0.25">
      <c r="A2265" t="s">
        <v>1857</v>
      </c>
      <c r="B2265">
        <v>16.95</v>
      </c>
      <c r="C2265">
        <v>16.989999999999998</v>
      </c>
      <c r="D2265">
        <v>16.61</v>
      </c>
      <c r="E2265">
        <v>16.670000000000002</v>
      </c>
      <c r="F2265">
        <v>72142394</v>
      </c>
      <c r="G2265">
        <f t="shared" si="14"/>
        <v>72.049886627906687</v>
      </c>
      <c r="H2265">
        <f t="shared" si="15"/>
        <v>101.93849392434036</v>
      </c>
    </row>
    <row r="2266" spans="1:8" x14ac:dyDescent="0.25">
      <c r="A2266" t="s">
        <v>1858</v>
      </c>
      <c r="B2266">
        <v>16.28</v>
      </c>
      <c r="C2266">
        <v>16.73</v>
      </c>
      <c r="D2266">
        <v>16.260000000000002</v>
      </c>
      <c r="E2266">
        <v>16.670000000000002</v>
      </c>
      <c r="F2266">
        <v>91172269</v>
      </c>
      <c r="G2266">
        <f t="shared" si="14"/>
        <v>72.012759523116912</v>
      </c>
      <c r="H2266">
        <f t="shared" si="15"/>
        <v>101.93005652323546</v>
      </c>
    </row>
    <row r="2267" spans="1:8" x14ac:dyDescent="0.25">
      <c r="A2267" t="s">
        <v>1859</v>
      </c>
      <c r="B2267">
        <v>16.54</v>
      </c>
      <c r="C2267">
        <v>16.559999999999999</v>
      </c>
      <c r="D2267">
        <v>16.13</v>
      </c>
      <c r="E2267">
        <v>16.420000000000002</v>
      </c>
      <c r="F2267">
        <v>171912297</v>
      </c>
      <c r="G2267">
        <f t="shared" si="14"/>
        <v>71.975706806282432</v>
      </c>
      <c r="H2267">
        <f t="shared" si="15"/>
        <v>101.92172013749622</v>
      </c>
    </row>
    <row r="2268" spans="1:8" x14ac:dyDescent="0.25">
      <c r="A2268" t="s">
        <v>1860</v>
      </c>
      <c r="B2268">
        <v>16.84</v>
      </c>
      <c r="C2268">
        <v>17.22</v>
      </c>
      <c r="D2268">
        <v>16.68</v>
      </c>
      <c r="E2268">
        <v>17.13</v>
      </c>
      <c r="F2268">
        <v>122574501</v>
      </c>
      <c r="G2268">
        <f t="shared" si="14"/>
        <v>71.940794297352056</v>
      </c>
      <c r="H2268">
        <f t="shared" si="15"/>
        <v>101.91598956544735</v>
      </c>
    </row>
    <row r="2269" spans="1:8" x14ac:dyDescent="0.25">
      <c r="A2269" t="s">
        <v>1861</v>
      </c>
      <c r="B2269">
        <v>17.600000000000001</v>
      </c>
      <c r="C2269">
        <v>17.64</v>
      </c>
      <c r="D2269">
        <v>17.04</v>
      </c>
      <c r="E2269">
        <v>17.07</v>
      </c>
      <c r="F2269">
        <v>223728950</v>
      </c>
      <c r="G2269">
        <f t="shared" si="14"/>
        <v>71.904278230500296</v>
      </c>
      <c r="H2269">
        <f t="shared" si="15"/>
        <v>101.90833580960189</v>
      </c>
    </row>
    <row r="2270" spans="1:8" x14ac:dyDescent="0.25">
      <c r="A2270" t="s">
        <v>1862</v>
      </c>
      <c r="B2270">
        <v>18.690000000000001</v>
      </c>
      <c r="C2270">
        <v>18.899999999999999</v>
      </c>
      <c r="D2270">
        <v>18.170000000000002</v>
      </c>
      <c r="E2270">
        <v>18.23</v>
      </c>
      <c r="F2270">
        <v>131324775</v>
      </c>
      <c r="G2270">
        <f t="shared" si="14"/>
        <v>71.8685094614262</v>
      </c>
      <c r="H2270">
        <f t="shared" si="15"/>
        <v>101.90160083160255</v>
      </c>
    </row>
    <row r="2271" spans="1:8" x14ac:dyDescent="0.25">
      <c r="A2271" t="s">
        <v>1863</v>
      </c>
      <c r="B2271">
        <v>18.36</v>
      </c>
      <c r="C2271">
        <v>18.760000000000002</v>
      </c>
      <c r="D2271">
        <v>18.27</v>
      </c>
      <c r="E2271">
        <v>18.489999999999998</v>
      </c>
      <c r="F2271">
        <v>85151292</v>
      </c>
      <c r="G2271">
        <f t="shared" si="14"/>
        <v>71.833013977868092</v>
      </c>
      <c r="H2271">
        <f t="shared" si="15"/>
        <v>101.89520231595959</v>
      </c>
    </row>
    <row r="2272" spans="1:8" x14ac:dyDescent="0.25">
      <c r="A2272" t="s">
        <v>1864</v>
      </c>
      <c r="B2272">
        <v>17.72</v>
      </c>
      <c r="C2272">
        <v>18.190000000000001</v>
      </c>
      <c r="D2272">
        <v>17.61</v>
      </c>
      <c r="E2272">
        <v>18.149999999999999</v>
      </c>
      <c r="F2272">
        <v>93857316</v>
      </c>
      <c r="G2272">
        <f t="shared" si="14"/>
        <v>71.79569472764318</v>
      </c>
      <c r="H2272">
        <f t="shared" si="15"/>
        <v>101.886574158222</v>
      </c>
    </row>
    <row r="2273" spans="1:8" x14ac:dyDescent="0.25">
      <c r="A2273" t="s">
        <v>1865</v>
      </c>
      <c r="B2273">
        <v>18.510000000000002</v>
      </c>
      <c r="C2273">
        <v>18.670000000000002</v>
      </c>
      <c r="D2273">
        <v>17.899999999999999</v>
      </c>
      <c r="E2273">
        <v>17.93</v>
      </c>
      <c r="F2273">
        <v>106159939</v>
      </c>
      <c r="G2273">
        <f t="shared" si="14"/>
        <v>71.758208041957758</v>
      </c>
      <c r="H2273">
        <f t="shared" si="15"/>
        <v>101.87774288394937</v>
      </c>
    </row>
    <row r="2274" spans="1:8" x14ac:dyDescent="0.25">
      <c r="A2274" t="s">
        <v>1866</v>
      </c>
      <c r="B2274">
        <v>18.670000000000002</v>
      </c>
      <c r="C2274">
        <v>18.82</v>
      </c>
      <c r="D2274">
        <v>18.43</v>
      </c>
      <c r="E2274">
        <v>18.649999999999999</v>
      </c>
      <c r="F2274">
        <v>74217916</v>
      </c>
      <c r="G2274">
        <f t="shared" si="14"/>
        <v>71.724121247449446</v>
      </c>
      <c r="H2274">
        <f t="shared" si="15"/>
        <v>101.87301855157524</v>
      </c>
    </row>
    <row r="2275" spans="1:8" x14ac:dyDescent="0.25">
      <c r="A2275" t="s">
        <v>1867</v>
      </c>
      <c r="B2275">
        <v>18.600000000000001</v>
      </c>
      <c r="C2275">
        <v>19.16</v>
      </c>
      <c r="D2275">
        <v>18.57</v>
      </c>
      <c r="E2275">
        <v>18.73</v>
      </c>
      <c r="F2275">
        <v>110178473</v>
      </c>
      <c r="G2275">
        <f t="shared" ref="G2275:G2338" si="16">AVERAGE(E515:E4035)</f>
        <v>71.69138192419797</v>
      </c>
      <c r="H2275">
        <f t="shared" si="15"/>
        <v>101.86981905586745</v>
      </c>
    </row>
    <row r="2276" spans="1:8" x14ac:dyDescent="0.25">
      <c r="A2276" t="s">
        <v>1868</v>
      </c>
      <c r="B2276">
        <v>18.05</v>
      </c>
      <c r="C2276">
        <v>18.72</v>
      </c>
      <c r="D2276">
        <v>18.03</v>
      </c>
      <c r="E2276">
        <v>18.71</v>
      </c>
      <c r="F2276">
        <v>105444168</v>
      </c>
      <c r="G2276">
        <f t="shared" si="16"/>
        <v>71.657424905219898</v>
      </c>
      <c r="H2276">
        <f t="shared" ref="H2276:H2339" si="17">_xlfn.STDEV.P(E516:E4036)</f>
        <v>101.86526078065754</v>
      </c>
    </row>
    <row r="2277" spans="1:8" x14ac:dyDescent="0.25">
      <c r="A2277" t="s">
        <v>1869</v>
      </c>
      <c r="B2277">
        <v>17.989999999999998</v>
      </c>
      <c r="C2277">
        <v>18.059999999999999</v>
      </c>
      <c r="D2277">
        <v>17.739999999999998</v>
      </c>
      <c r="E2277">
        <v>17.95</v>
      </c>
      <c r="F2277">
        <v>54296141</v>
      </c>
      <c r="G2277">
        <f t="shared" si="16"/>
        <v>71.621861143523631</v>
      </c>
      <c r="H2277">
        <f t="shared" si="17"/>
        <v>101.85883080112463</v>
      </c>
    </row>
    <row r="2278" spans="1:8" x14ac:dyDescent="0.25">
      <c r="A2278" t="s">
        <v>1870</v>
      </c>
      <c r="B2278">
        <v>17.75</v>
      </c>
      <c r="C2278">
        <v>18.079999999999998</v>
      </c>
      <c r="D2278">
        <v>17.739999999999998</v>
      </c>
      <c r="E2278">
        <v>17.95</v>
      </c>
      <c r="F2278">
        <v>117303450</v>
      </c>
      <c r="G2278">
        <f t="shared" si="16"/>
        <v>71.587446746425158</v>
      </c>
      <c r="H2278">
        <f t="shared" si="17"/>
        <v>101.85376258010456</v>
      </c>
    </row>
    <row r="2279" spans="1:8" x14ac:dyDescent="0.25">
      <c r="A2279" t="s">
        <v>1871</v>
      </c>
      <c r="B2279">
        <v>17.16</v>
      </c>
      <c r="C2279">
        <v>17.559999999999999</v>
      </c>
      <c r="D2279">
        <v>17.079999999999998</v>
      </c>
      <c r="E2279">
        <v>17.47</v>
      </c>
      <c r="F2279">
        <v>58995271</v>
      </c>
      <c r="G2279">
        <f t="shared" si="16"/>
        <v>71.553590192644194</v>
      </c>
      <c r="H2279">
        <f t="shared" si="17"/>
        <v>101.84934351044535</v>
      </c>
    </row>
    <row r="2280" spans="1:8" x14ac:dyDescent="0.25">
      <c r="A2280" t="s">
        <v>1872</v>
      </c>
      <c r="B2280">
        <v>17.21</v>
      </c>
      <c r="C2280">
        <v>17.329999999999998</v>
      </c>
      <c r="D2280">
        <v>17.09</v>
      </c>
      <c r="E2280">
        <v>17.170000000000002</v>
      </c>
      <c r="F2280">
        <v>63671675</v>
      </c>
      <c r="G2280">
        <f t="shared" si="16"/>
        <v>71.520437956204091</v>
      </c>
      <c r="H2280">
        <f t="shared" si="17"/>
        <v>101.84572673639862</v>
      </c>
    </row>
    <row r="2281" spans="1:8" x14ac:dyDescent="0.25">
      <c r="A2281" t="s">
        <v>1873</v>
      </c>
      <c r="B2281">
        <v>16.73</v>
      </c>
      <c r="C2281">
        <v>17.190000000000001</v>
      </c>
      <c r="D2281">
        <v>16.71</v>
      </c>
      <c r="E2281">
        <v>17.18</v>
      </c>
      <c r="F2281">
        <v>53437810</v>
      </c>
      <c r="G2281">
        <f t="shared" si="16"/>
        <v>71.488446261681958</v>
      </c>
      <c r="H2281">
        <f t="shared" si="17"/>
        <v>101.84338977875785</v>
      </c>
    </row>
    <row r="2282" spans="1:8" x14ac:dyDescent="0.25">
      <c r="A2282" t="s">
        <v>1874</v>
      </c>
      <c r="B2282">
        <v>16.79</v>
      </c>
      <c r="C2282">
        <v>16.809999999999999</v>
      </c>
      <c r="D2282">
        <v>16.649999999999999</v>
      </c>
      <c r="E2282">
        <v>16.760000000000002</v>
      </c>
      <c r="F2282">
        <v>32800879</v>
      </c>
      <c r="G2282">
        <f t="shared" si="16"/>
        <v>71.454434706397606</v>
      </c>
      <c r="H2282">
        <f t="shared" si="17"/>
        <v>101.8388202971224</v>
      </c>
    </row>
    <row r="2283" spans="1:8" x14ac:dyDescent="0.25">
      <c r="A2283" t="s">
        <v>1875</v>
      </c>
      <c r="B2283">
        <v>16.559999999999999</v>
      </c>
      <c r="C2283">
        <v>16.829999999999998</v>
      </c>
      <c r="D2283">
        <v>16.510000000000002</v>
      </c>
      <c r="E2283">
        <v>16.77</v>
      </c>
      <c r="F2283">
        <v>37496664</v>
      </c>
      <c r="G2283">
        <f t="shared" si="16"/>
        <v>71.420125657509942</v>
      </c>
      <c r="H2283">
        <f t="shared" si="17"/>
        <v>101.83391770621563</v>
      </c>
    </row>
    <row r="2284" spans="1:8" x14ac:dyDescent="0.25">
      <c r="A2284" t="s">
        <v>1876</v>
      </c>
      <c r="B2284">
        <v>16.87</v>
      </c>
      <c r="C2284">
        <v>16.88</v>
      </c>
      <c r="D2284">
        <v>16.600000000000001</v>
      </c>
      <c r="E2284">
        <v>16.62</v>
      </c>
      <c r="F2284">
        <v>59382496</v>
      </c>
      <c r="G2284">
        <f t="shared" si="16"/>
        <v>71.386255480853265</v>
      </c>
      <c r="H2284">
        <f t="shared" si="17"/>
        <v>101.82952634382924</v>
      </c>
    </row>
    <row r="2285" spans="1:8" x14ac:dyDescent="0.25">
      <c r="A2285" t="s">
        <v>1877</v>
      </c>
      <c r="B2285">
        <v>16.62</v>
      </c>
      <c r="C2285">
        <v>17.059999999999999</v>
      </c>
      <c r="D2285">
        <v>16.510000000000002</v>
      </c>
      <c r="E2285">
        <v>16.8</v>
      </c>
      <c r="F2285">
        <v>61741623</v>
      </c>
      <c r="G2285">
        <f t="shared" si="16"/>
        <v>71.35110818713423</v>
      </c>
      <c r="H2285">
        <f t="shared" si="17"/>
        <v>101.82366281428972</v>
      </c>
    </row>
    <row r="2286" spans="1:8" x14ac:dyDescent="0.25">
      <c r="A2286" t="s">
        <v>1878</v>
      </c>
      <c r="B2286">
        <v>16.84</v>
      </c>
      <c r="C2286">
        <v>17.02</v>
      </c>
      <c r="D2286">
        <v>16.47</v>
      </c>
      <c r="E2286">
        <v>16.71</v>
      </c>
      <c r="F2286">
        <v>57016169</v>
      </c>
      <c r="G2286">
        <f t="shared" si="16"/>
        <v>71.31613337233081</v>
      </c>
      <c r="H2286">
        <f t="shared" si="17"/>
        <v>101.81801077791958</v>
      </c>
    </row>
    <row r="2287" spans="1:8" x14ac:dyDescent="0.25">
      <c r="A2287" t="s">
        <v>1879</v>
      </c>
      <c r="B2287">
        <v>16.760000000000002</v>
      </c>
      <c r="C2287">
        <v>16.87</v>
      </c>
      <c r="D2287">
        <v>16.57</v>
      </c>
      <c r="E2287">
        <v>16.86</v>
      </c>
      <c r="F2287">
        <v>47495089</v>
      </c>
      <c r="G2287">
        <f t="shared" si="16"/>
        <v>71.283385020479528</v>
      </c>
      <c r="H2287">
        <f t="shared" si="17"/>
        <v>101.81489885975989</v>
      </c>
    </row>
    <row r="2288" spans="1:8" x14ac:dyDescent="0.25">
      <c r="A2288" t="s">
        <v>1880</v>
      </c>
      <c r="B2288">
        <v>16.95</v>
      </c>
      <c r="C2288">
        <v>17.05</v>
      </c>
      <c r="D2288">
        <v>16.72</v>
      </c>
      <c r="E2288">
        <v>16.829999999999998</v>
      </c>
      <c r="F2288">
        <v>47281894</v>
      </c>
      <c r="G2288">
        <f t="shared" si="16"/>
        <v>71.250798946443965</v>
      </c>
      <c r="H2288">
        <f t="shared" si="17"/>
        <v>101.81197353093442</v>
      </c>
    </row>
    <row r="2289" spans="1:8" x14ac:dyDescent="0.25">
      <c r="A2289" t="s">
        <v>1881</v>
      </c>
      <c r="B2289">
        <v>17.149999999999999</v>
      </c>
      <c r="C2289">
        <v>17.23</v>
      </c>
      <c r="D2289">
        <v>16.79</v>
      </c>
      <c r="E2289">
        <v>16.96</v>
      </c>
      <c r="F2289">
        <v>77195479</v>
      </c>
      <c r="G2289">
        <f t="shared" si="16"/>
        <v>71.210816744730408</v>
      </c>
      <c r="H2289">
        <f t="shared" si="17"/>
        <v>101.80004944778109</v>
      </c>
    </row>
    <row r="2290" spans="1:8" x14ac:dyDescent="0.25">
      <c r="A2290" t="s">
        <v>1882</v>
      </c>
      <c r="B2290">
        <v>16.670000000000002</v>
      </c>
      <c r="C2290">
        <v>16.989999999999998</v>
      </c>
      <c r="D2290">
        <v>16.64</v>
      </c>
      <c r="E2290">
        <v>16.97</v>
      </c>
      <c r="F2290">
        <v>74481826</v>
      </c>
      <c r="G2290">
        <f t="shared" si="16"/>
        <v>71.170427525621974</v>
      </c>
      <c r="H2290">
        <f t="shared" si="17"/>
        <v>101.78758377594316</v>
      </c>
    </row>
    <row r="2291" spans="1:8" x14ac:dyDescent="0.25">
      <c r="A2291" t="s">
        <v>1883</v>
      </c>
      <c r="B2291">
        <v>16.39</v>
      </c>
      <c r="C2291">
        <v>16.73</v>
      </c>
      <c r="D2291">
        <v>16.37</v>
      </c>
      <c r="E2291">
        <v>16.59</v>
      </c>
      <c r="F2291">
        <v>93944166</v>
      </c>
      <c r="G2291">
        <f t="shared" si="16"/>
        <v>71.130114235500599</v>
      </c>
      <c r="H2291">
        <f t="shared" si="17"/>
        <v>101.77522811114429</v>
      </c>
    </row>
    <row r="2292" spans="1:8" x14ac:dyDescent="0.25">
      <c r="A2292" t="s">
        <v>1884</v>
      </c>
      <c r="B2292">
        <v>16.36</v>
      </c>
      <c r="C2292">
        <v>16.399999999999999</v>
      </c>
      <c r="D2292">
        <v>16.2</v>
      </c>
      <c r="E2292">
        <v>16.32</v>
      </c>
      <c r="F2292">
        <v>63064175</v>
      </c>
      <c r="G2292">
        <f t="shared" si="16"/>
        <v>71.088784060943169</v>
      </c>
      <c r="H2292">
        <f t="shared" si="17"/>
        <v>101.76148703519338</v>
      </c>
    </row>
    <row r="2293" spans="1:8" x14ac:dyDescent="0.25">
      <c r="A2293" t="s">
        <v>1885</v>
      </c>
      <c r="B2293">
        <v>16.48</v>
      </c>
      <c r="C2293">
        <v>16.579999999999998</v>
      </c>
      <c r="D2293">
        <v>16.05</v>
      </c>
      <c r="E2293">
        <v>16.25</v>
      </c>
      <c r="F2293">
        <v>115984664</v>
      </c>
      <c r="G2293">
        <f t="shared" si="16"/>
        <v>71.047520515826221</v>
      </c>
      <c r="H2293">
        <f t="shared" si="17"/>
        <v>101.74784513911062</v>
      </c>
    </row>
    <row r="2294" spans="1:8" x14ac:dyDescent="0.25">
      <c r="A2294" t="s">
        <v>1886</v>
      </c>
      <c r="B2294">
        <v>15.78</v>
      </c>
      <c r="C2294">
        <v>15.98</v>
      </c>
      <c r="D2294">
        <v>15.71</v>
      </c>
      <c r="E2294">
        <v>15.89</v>
      </c>
      <c r="F2294">
        <v>56534563</v>
      </c>
      <c r="G2294">
        <f t="shared" si="16"/>
        <v>71.005156845499585</v>
      </c>
      <c r="H2294">
        <f t="shared" si="17"/>
        <v>101.73266737107731</v>
      </c>
    </row>
    <row r="2295" spans="1:8" x14ac:dyDescent="0.25">
      <c r="A2295" t="s">
        <v>1887</v>
      </c>
      <c r="B2295">
        <v>15.78</v>
      </c>
      <c r="C2295">
        <v>16</v>
      </c>
      <c r="D2295">
        <v>15.62</v>
      </c>
      <c r="E2295">
        <v>15.71</v>
      </c>
      <c r="F2295">
        <v>69262886</v>
      </c>
      <c r="G2295">
        <f t="shared" si="16"/>
        <v>70.961489736070106</v>
      </c>
      <c r="H2295">
        <f t="shared" si="17"/>
        <v>101.71561588059336</v>
      </c>
    </row>
    <row r="2296" spans="1:8" x14ac:dyDescent="0.25">
      <c r="A2296" t="s">
        <v>1888</v>
      </c>
      <c r="B2296">
        <v>15.33</v>
      </c>
      <c r="C2296">
        <v>15.86</v>
      </c>
      <c r="D2296">
        <v>15.31</v>
      </c>
      <c r="E2296">
        <v>15.85</v>
      </c>
      <c r="F2296">
        <v>91394509</v>
      </c>
      <c r="G2296">
        <f t="shared" si="16"/>
        <v>70.918096215898814</v>
      </c>
      <c r="H2296">
        <f t="shared" si="17"/>
        <v>101.69896960778706</v>
      </c>
    </row>
    <row r="2297" spans="1:8" x14ac:dyDescent="0.25">
      <c r="A2297" t="s">
        <v>1889</v>
      </c>
      <c r="B2297">
        <v>15.27</v>
      </c>
      <c r="C2297">
        <v>15.38</v>
      </c>
      <c r="D2297">
        <v>15.04</v>
      </c>
      <c r="E2297">
        <v>15.31</v>
      </c>
      <c r="F2297">
        <v>56853493</v>
      </c>
      <c r="G2297">
        <f t="shared" si="16"/>
        <v>70.872232981220378</v>
      </c>
      <c r="H2297">
        <f t="shared" si="17"/>
        <v>101.67863408318415</v>
      </c>
    </row>
    <row r="2298" spans="1:8" x14ac:dyDescent="0.25">
      <c r="A2298" t="s">
        <v>1890</v>
      </c>
      <c r="B2298">
        <v>15.27</v>
      </c>
      <c r="C2298">
        <v>15.33</v>
      </c>
      <c r="D2298">
        <v>15.11</v>
      </c>
      <c r="E2298">
        <v>15.32</v>
      </c>
      <c r="F2298">
        <v>54762431</v>
      </c>
      <c r="G2298">
        <f t="shared" si="16"/>
        <v>70.824370413853543</v>
      </c>
      <c r="H2298">
        <f t="shared" si="17"/>
        <v>101.65516217650148</v>
      </c>
    </row>
    <row r="2299" spans="1:8" x14ac:dyDescent="0.25">
      <c r="A2299" t="s">
        <v>1891</v>
      </c>
      <c r="B2299">
        <v>15.47</v>
      </c>
      <c r="C2299">
        <v>15.47</v>
      </c>
      <c r="D2299">
        <v>15.13</v>
      </c>
      <c r="E2299">
        <v>15.32</v>
      </c>
      <c r="F2299">
        <v>54899381</v>
      </c>
      <c r="G2299">
        <f t="shared" si="16"/>
        <v>70.776180270111283</v>
      </c>
      <c r="H2299">
        <f t="shared" si="17"/>
        <v>101.6311662132333</v>
      </c>
    </row>
    <row r="2300" spans="1:8" x14ac:dyDescent="0.25">
      <c r="A2300" t="s">
        <v>1892</v>
      </c>
      <c r="B2300">
        <v>15.26</v>
      </c>
      <c r="C2300">
        <v>15.46</v>
      </c>
      <c r="D2300">
        <v>15.2</v>
      </c>
      <c r="E2300">
        <v>15.42</v>
      </c>
      <c r="F2300">
        <v>59692321</v>
      </c>
      <c r="G2300">
        <f t="shared" si="16"/>
        <v>70.726349486049642</v>
      </c>
      <c r="H2300">
        <f t="shared" si="17"/>
        <v>101.60447791466949</v>
      </c>
    </row>
    <row r="2301" spans="1:8" x14ac:dyDescent="0.25">
      <c r="A2301" t="s">
        <v>1893</v>
      </c>
      <c r="B2301">
        <v>15.13</v>
      </c>
      <c r="C2301">
        <v>15.35</v>
      </c>
      <c r="D2301">
        <v>15.03</v>
      </c>
      <c r="E2301">
        <v>15.27</v>
      </c>
      <c r="F2301">
        <v>82918480</v>
      </c>
      <c r="G2301">
        <f t="shared" si="16"/>
        <v>70.677358989423922</v>
      </c>
      <c r="H2301">
        <f t="shared" si="17"/>
        <v>101.57918312791567</v>
      </c>
    </row>
    <row r="2302" spans="1:8" x14ac:dyDescent="0.25">
      <c r="A2302" t="s">
        <v>1894</v>
      </c>
      <c r="B2302">
        <v>15.09</v>
      </c>
      <c r="C2302">
        <v>15.17</v>
      </c>
      <c r="D2302">
        <v>14.8</v>
      </c>
      <c r="E2302">
        <v>15.12</v>
      </c>
      <c r="F2302">
        <v>88675501</v>
      </c>
      <c r="G2302">
        <f t="shared" si="16"/>
        <v>70.62821040258568</v>
      </c>
      <c r="H2302">
        <f t="shared" si="17"/>
        <v>101.55363078721351</v>
      </c>
    </row>
    <row r="2303" spans="1:8" x14ac:dyDescent="0.25">
      <c r="A2303" t="s">
        <v>1895</v>
      </c>
      <c r="B2303">
        <v>14.32</v>
      </c>
      <c r="C2303">
        <v>15.2</v>
      </c>
      <c r="D2303">
        <v>14.29</v>
      </c>
      <c r="E2303">
        <v>15.13</v>
      </c>
      <c r="F2303">
        <v>168202193</v>
      </c>
      <c r="G2303">
        <f t="shared" si="16"/>
        <v>70.578880070546461</v>
      </c>
      <c r="H2303">
        <f t="shared" si="17"/>
        <v>101.52778083459376</v>
      </c>
    </row>
    <row r="2304" spans="1:8" x14ac:dyDescent="0.25">
      <c r="A2304" t="s">
        <v>1896</v>
      </c>
      <c r="B2304">
        <v>14.32</v>
      </c>
      <c r="C2304">
        <v>14.69</v>
      </c>
      <c r="D2304">
        <v>14.06</v>
      </c>
      <c r="E2304">
        <v>14.47</v>
      </c>
      <c r="F2304">
        <v>88848901</v>
      </c>
      <c r="G2304">
        <f t="shared" si="16"/>
        <v>70.526589238458996</v>
      </c>
      <c r="H2304">
        <f t="shared" si="17"/>
        <v>101.49689122203461</v>
      </c>
    </row>
    <row r="2305" spans="1:8" x14ac:dyDescent="0.25">
      <c r="A2305" t="s">
        <v>1394</v>
      </c>
      <c r="B2305">
        <v>14.42</v>
      </c>
      <c r="C2305">
        <v>14.5</v>
      </c>
      <c r="D2305">
        <v>14.11</v>
      </c>
      <c r="E2305">
        <v>14.25</v>
      </c>
      <c r="F2305">
        <v>69639372</v>
      </c>
      <c r="G2305">
        <f t="shared" si="16"/>
        <v>70.474249999999728</v>
      </c>
      <c r="H2305">
        <f t="shared" si="17"/>
        <v>101.4659161012262</v>
      </c>
    </row>
    <row r="2306" spans="1:8" x14ac:dyDescent="0.25">
      <c r="A2306" t="s">
        <v>1395</v>
      </c>
      <c r="B2306">
        <v>14.57</v>
      </c>
      <c r="C2306">
        <v>14.61</v>
      </c>
      <c r="D2306">
        <v>14.27</v>
      </c>
      <c r="E2306">
        <v>14.31</v>
      </c>
      <c r="F2306">
        <v>60674582</v>
      </c>
      <c r="G2306">
        <f t="shared" si="16"/>
        <v>70.421879964695222</v>
      </c>
      <c r="H2306">
        <f t="shared" si="17"/>
        <v>101.43488625690917</v>
      </c>
    </row>
    <row r="2307" spans="1:8" x14ac:dyDescent="0.25">
      <c r="A2307" t="s">
        <v>1396</v>
      </c>
      <c r="B2307">
        <v>14.77</v>
      </c>
      <c r="C2307">
        <v>14.92</v>
      </c>
      <c r="D2307">
        <v>14.48</v>
      </c>
      <c r="E2307">
        <v>14.65</v>
      </c>
      <c r="F2307">
        <v>56736898</v>
      </c>
      <c r="G2307">
        <f t="shared" si="16"/>
        <v>70.368095938787235</v>
      </c>
      <c r="H2307">
        <f t="shared" si="17"/>
        <v>101.40134002087207</v>
      </c>
    </row>
    <row r="2308" spans="1:8" x14ac:dyDescent="0.25">
      <c r="A2308" t="s">
        <v>1397</v>
      </c>
      <c r="B2308">
        <v>14.33</v>
      </c>
      <c r="C2308">
        <v>14.82</v>
      </c>
      <c r="D2308">
        <v>14.29</v>
      </c>
      <c r="E2308">
        <v>14.64</v>
      </c>
      <c r="F2308">
        <v>88736071</v>
      </c>
      <c r="G2308">
        <f t="shared" si="16"/>
        <v>70.311848690020341</v>
      </c>
      <c r="H2308">
        <f t="shared" si="17"/>
        <v>101.36324867486438</v>
      </c>
    </row>
    <row r="2309" spans="1:8" x14ac:dyDescent="0.25">
      <c r="A2309" t="s">
        <v>1398</v>
      </c>
      <c r="B2309">
        <v>13.87</v>
      </c>
      <c r="C2309">
        <v>14.23</v>
      </c>
      <c r="D2309">
        <v>13.85</v>
      </c>
      <c r="E2309">
        <v>14.22</v>
      </c>
      <c r="F2309">
        <v>70057032</v>
      </c>
      <c r="G2309">
        <f t="shared" si="16"/>
        <v>70.25699057714931</v>
      </c>
      <c r="H2309">
        <f t="shared" si="17"/>
        <v>101.32773895162877</v>
      </c>
    </row>
    <row r="2310" spans="1:8" x14ac:dyDescent="0.25">
      <c r="A2310" t="s">
        <v>1399</v>
      </c>
      <c r="B2310">
        <v>13.88</v>
      </c>
      <c r="C2310">
        <v>14</v>
      </c>
      <c r="D2310">
        <v>13.77</v>
      </c>
      <c r="E2310">
        <v>13.9</v>
      </c>
      <c r="F2310">
        <v>46666668</v>
      </c>
      <c r="G2310">
        <f t="shared" si="16"/>
        <v>70.203298969071881</v>
      </c>
      <c r="H2310">
        <f t="shared" si="17"/>
        <v>101.29434818901458</v>
      </c>
    </row>
    <row r="2311" spans="1:8" x14ac:dyDescent="0.25">
      <c r="A2311" t="s">
        <v>1400</v>
      </c>
      <c r="B2311">
        <v>13.9</v>
      </c>
      <c r="C2311">
        <v>14.15</v>
      </c>
      <c r="D2311">
        <v>13.83</v>
      </c>
      <c r="E2311">
        <v>13.85</v>
      </c>
      <c r="F2311">
        <v>78114410</v>
      </c>
      <c r="G2311">
        <f t="shared" si="16"/>
        <v>70.148998232174151</v>
      </c>
      <c r="H2311">
        <f t="shared" si="17"/>
        <v>101.25985246925899</v>
      </c>
    </row>
    <row r="2312" spans="1:8" x14ac:dyDescent="0.25">
      <c r="A2312" t="s">
        <v>1401</v>
      </c>
      <c r="B2312">
        <v>13.54</v>
      </c>
      <c r="C2312">
        <v>13.93</v>
      </c>
      <c r="D2312">
        <v>13.5</v>
      </c>
      <c r="E2312">
        <v>13.92</v>
      </c>
      <c r="F2312">
        <v>70336122</v>
      </c>
      <c r="G2312">
        <f t="shared" si="16"/>
        <v>70.096834659593</v>
      </c>
      <c r="H2312">
        <f t="shared" si="17"/>
        <v>101.22916818819174</v>
      </c>
    </row>
    <row r="2313" spans="1:8" x14ac:dyDescent="0.25">
      <c r="A2313" t="s">
        <v>1402</v>
      </c>
      <c r="B2313">
        <v>13.5</v>
      </c>
      <c r="C2313">
        <v>13.63</v>
      </c>
      <c r="D2313">
        <v>13.32</v>
      </c>
      <c r="E2313">
        <v>13.52</v>
      </c>
      <c r="F2313">
        <v>52321119</v>
      </c>
      <c r="G2313">
        <f t="shared" si="16"/>
        <v>70.041668632075186</v>
      </c>
      <c r="H2313">
        <f t="shared" si="17"/>
        <v>101.19308099004677</v>
      </c>
    </row>
    <row r="2314" spans="1:8" x14ac:dyDescent="0.25">
      <c r="A2314" t="s">
        <v>1403</v>
      </c>
      <c r="B2314">
        <v>13.21</v>
      </c>
      <c r="C2314">
        <v>13.51</v>
      </c>
      <c r="D2314">
        <v>13.17</v>
      </c>
      <c r="E2314">
        <v>13.5</v>
      </c>
      <c r="F2314">
        <v>56953393</v>
      </c>
      <c r="G2314">
        <f t="shared" si="16"/>
        <v>69.987985844883241</v>
      </c>
      <c r="H2314">
        <f t="shared" si="17"/>
        <v>101.15969653615116</v>
      </c>
    </row>
    <row r="2315" spans="1:8" x14ac:dyDescent="0.25">
      <c r="A2315" t="s">
        <v>1404</v>
      </c>
      <c r="B2315">
        <v>13.23</v>
      </c>
      <c r="C2315">
        <v>13.38</v>
      </c>
      <c r="D2315">
        <v>13.16</v>
      </c>
      <c r="E2315">
        <v>13.17</v>
      </c>
      <c r="F2315">
        <v>48293555</v>
      </c>
      <c r="G2315">
        <f t="shared" si="16"/>
        <v>69.933852507374354</v>
      </c>
      <c r="H2315">
        <f t="shared" si="17"/>
        <v>101.12549541522822</v>
      </c>
    </row>
    <row r="2316" spans="1:8" x14ac:dyDescent="0.25">
      <c r="A2316" t="s">
        <v>1405</v>
      </c>
      <c r="B2316">
        <v>13.25</v>
      </c>
      <c r="C2316">
        <v>13.53</v>
      </c>
      <c r="D2316">
        <v>13.12</v>
      </c>
      <c r="E2316">
        <v>13.25</v>
      </c>
      <c r="F2316">
        <v>62263969</v>
      </c>
      <c r="G2316">
        <f t="shared" si="16"/>
        <v>69.880410150486597</v>
      </c>
      <c r="H2316">
        <f t="shared" si="17"/>
        <v>101.0925378566929</v>
      </c>
    </row>
    <row r="2317" spans="1:8" x14ac:dyDescent="0.25">
      <c r="A2317" t="s">
        <v>1406</v>
      </c>
      <c r="B2317">
        <v>12.88</v>
      </c>
      <c r="C2317">
        <v>13.42</v>
      </c>
      <c r="D2317">
        <v>12.87</v>
      </c>
      <c r="E2317">
        <v>13.21</v>
      </c>
      <c r="F2317">
        <v>102358365</v>
      </c>
      <c r="G2317">
        <f t="shared" si="16"/>
        <v>69.830407319952499</v>
      </c>
      <c r="H2317">
        <f t="shared" si="17"/>
        <v>101.06554403824663</v>
      </c>
    </row>
    <row r="2318" spans="1:8" x14ac:dyDescent="0.25">
      <c r="A2318" t="s">
        <v>1407</v>
      </c>
      <c r="B2318">
        <v>12.85</v>
      </c>
      <c r="C2318">
        <v>12.96</v>
      </c>
      <c r="D2318">
        <v>12.74</v>
      </c>
      <c r="E2318">
        <v>12.83</v>
      </c>
      <c r="F2318">
        <v>36583178</v>
      </c>
      <c r="G2318">
        <f t="shared" si="16"/>
        <v>69.781048125184242</v>
      </c>
      <c r="H2318">
        <f t="shared" si="17"/>
        <v>101.03962403682621</v>
      </c>
    </row>
    <row r="2319" spans="1:8" x14ac:dyDescent="0.25">
      <c r="A2319" t="s">
        <v>1408</v>
      </c>
      <c r="B2319">
        <v>12.72</v>
      </c>
      <c r="C2319">
        <v>12.92</v>
      </c>
      <c r="D2319">
        <v>12.72</v>
      </c>
      <c r="E2319">
        <v>12.81</v>
      </c>
      <c r="F2319">
        <v>40837617</v>
      </c>
      <c r="G2319">
        <f t="shared" si="16"/>
        <v>69.730853514471079</v>
      </c>
      <c r="H2319">
        <f t="shared" si="17"/>
        <v>101.01231185483853</v>
      </c>
    </row>
    <row r="2320" spans="1:8" x14ac:dyDescent="0.25">
      <c r="A2320" t="s">
        <v>1409</v>
      </c>
      <c r="B2320">
        <v>12.8</v>
      </c>
      <c r="C2320">
        <v>12.83</v>
      </c>
      <c r="D2320">
        <v>12.64</v>
      </c>
      <c r="E2320">
        <v>12.82</v>
      </c>
      <c r="F2320">
        <v>47912269</v>
      </c>
      <c r="G2320">
        <f t="shared" si="16"/>
        <v>69.679418020679194</v>
      </c>
      <c r="H2320">
        <f t="shared" si="17"/>
        <v>100.9828868415138</v>
      </c>
    </row>
    <row r="2321" spans="1:8" x14ac:dyDescent="0.25">
      <c r="A2321" t="s">
        <v>1410</v>
      </c>
      <c r="B2321">
        <v>12.41</v>
      </c>
      <c r="C2321">
        <v>12.89</v>
      </c>
      <c r="D2321">
        <v>12.33</v>
      </c>
      <c r="E2321">
        <v>12.88</v>
      </c>
      <c r="F2321">
        <v>81927849</v>
      </c>
      <c r="G2321">
        <f t="shared" si="16"/>
        <v>69.628306737588375</v>
      </c>
      <c r="H2321">
        <f t="shared" si="17"/>
        <v>100.95401945279573</v>
      </c>
    </row>
    <row r="2322" spans="1:8" x14ac:dyDescent="0.25">
      <c r="A2322" t="s">
        <v>1411</v>
      </c>
      <c r="B2322">
        <v>12.37</v>
      </c>
      <c r="C2322">
        <v>12.44</v>
      </c>
      <c r="D2322">
        <v>12.18</v>
      </c>
      <c r="E2322">
        <v>12.39</v>
      </c>
      <c r="F2322">
        <v>50874382</v>
      </c>
      <c r="G2322">
        <f t="shared" si="16"/>
        <v>69.578131835648549</v>
      </c>
      <c r="H2322">
        <f t="shared" si="17"/>
        <v>100.92674263754172</v>
      </c>
    </row>
    <row r="2323" spans="1:8" x14ac:dyDescent="0.25">
      <c r="A2323" t="s">
        <v>1412</v>
      </c>
      <c r="B2323">
        <v>12.17</v>
      </c>
      <c r="C2323">
        <v>12.59</v>
      </c>
      <c r="D2323">
        <v>12.17</v>
      </c>
      <c r="E2323">
        <v>12.45</v>
      </c>
      <c r="F2323">
        <v>61083648</v>
      </c>
      <c r="G2323">
        <f t="shared" si="16"/>
        <v>69.528119455942942</v>
      </c>
      <c r="H2323">
        <f t="shared" si="17"/>
        <v>100.89974023500454</v>
      </c>
    </row>
    <row r="2324" spans="1:8" x14ac:dyDescent="0.25">
      <c r="A2324" t="s">
        <v>1413</v>
      </c>
      <c r="B2324">
        <v>12.19</v>
      </c>
      <c r="C2324">
        <v>12.33</v>
      </c>
      <c r="D2324">
        <v>12</v>
      </c>
      <c r="E2324">
        <v>12.1</v>
      </c>
      <c r="F2324">
        <v>60634922</v>
      </c>
      <c r="G2324">
        <f t="shared" si="16"/>
        <v>69.479006211179851</v>
      </c>
      <c r="H2324">
        <f t="shared" si="17"/>
        <v>100.8742335202877</v>
      </c>
    </row>
    <row r="2325" spans="1:8" x14ac:dyDescent="0.25">
      <c r="A2325" t="s">
        <v>1414</v>
      </c>
      <c r="B2325">
        <v>12.55</v>
      </c>
      <c r="C2325">
        <v>12.57</v>
      </c>
      <c r="D2325">
        <v>12.07</v>
      </c>
      <c r="E2325">
        <v>12.13</v>
      </c>
      <c r="F2325">
        <v>76896079</v>
      </c>
      <c r="G2325">
        <f t="shared" si="16"/>
        <v>69.428902366863625</v>
      </c>
      <c r="H2325">
        <f t="shared" si="17"/>
        <v>100.84708165275823</v>
      </c>
    </row>
    <row r="2326" spans="1:8" x14ac:dyDescent="0.25">
      <c r="A2326" t="s">
        <v>1415</v>
      </c>
      <c r="B2326">
        <v>12.73</v>
      </c>
      <c r="C2326">
        <v>12.79</v>
      </c>
      <c r="D2326">
        <v>12.5</v>
      </c>
      <c r="E2326">
        <v>12.63</v>
      </c>
      <c r="F2326">
        <v>53206615</v>
      </c>
      <c r="G2326">
        <f t="shared" si="16"/>
        <v>69.378398934595751</v>
      </c>
      <c r="H2326">
        <f t="shared" si="17"/>
        <v>100.81925742116057</v>
      </c>
    </row>
    <row r="2327" spans="1:8" x14ac:dyDescent="0.25">
      <c r="A2327" t="s">
        <v>1416</v>
      </c>
      <c r="B2327">
        <v>13.04</v>
      </c>
      <c r="C2327">
        <v>13.12</v>
      </c>
      <c r="D2327">
        <v>12.63</v>
      </c>
      <c r="E2327">
        <v>12.64</v>
      </c>
      <c r="F2327">
        <v>66588908</v>
      </c>
      <c r="G2327">
        <f t="shared" si="16"/>
        <v>69.326663706334827</v>
      </c>
      <c r="H2327">
        <f t="shared" si="17"/>
        <v>100.78932331759876</v>
      </c>
    </row>
    <row r="2328" spans="1:8" x14ac:dyDescent="0.25">
      <c r="A2328" t="s">
        <v>1417</v>
      </c>
      <c r="B2328">
        <v>13.03</v>
      </c>
      <c r="C2328">
        <v>13.29</v>
      </c>
      <c r="D2328">
        <v>12.97</v>
      </c>
      <c r="E2328">
        <v>13.07</v>
      </c>
      <c r="F2328">
        <v>67937800</v>
      </c>
      <c r="G2328">
        <f t="shared" si="16"/>
        <v>69.274133846609132</v>
      </c>
      <c r="H2328">
        <f t="shared" si="17"/>
        <v>100.75800031779198</v>
      </c>
    </row>
    <row r="2329" spans="1:8" x14ac:dyDescent="0.25">
      <c r="A2329" t="s">
        <v>1418</v>
      </c>
      <c r="B2329">
        <v>12.91</v>
      </c>
      <c r="C2329">
        <v>13.15</v>
      </c>
      <c r="D2329">
        <v>12.91</v>
      </c>
      <c r="E2329">
        <v>13.11</v>
      </c>
      <c r="F2329">
        <v>35491506</v>
      </c>
      <c r="G2329">
        <f t="shared" si="16"/>
        <v>69.224724526066069</v>
      </c>
      <c r="H2329">
        <f t="shared" si="17"/>
        <v>100.73200873099388</v>
      </c>
    </row>
    <row r="2330" spans="1:8" x14ac:dyDescent="0.25">
      <c r="A2330" t="s">
        <v>1419</v>
      </c>
      <c r="B2330">
        <v>12.71</v>
      </c>
      <c r="C2330">
        <v>13.04</v>
      </c>
      <c r="D2330">
        <v>12.6</v>
      </c>
      <c r="E2330">
        <v>12.88</v>
      </c>
      <c r="F2330">
        <v>73378470</v>
      </c>
      <c r="G2330">
        <f t="shared" si="16"/>
        <v>69.175472592592314</v>
      </c>
      <c r="H2330">
        <f t="shared" si="17"/>
        <v>100.70627955119463</v>
      </c>
    </row>
    <row r="2331" spans="1:8" x14ac:dyDescent="0.25">
      <c r="A2331" t="s">
        <v>1420</v>
      </c>
      <c r="B2331">
        <v>12.39</v>
      </c>
      <c r="C2331">
        <v>12.76</v>
      </c>
      <c r="D2331">
        <v>12.25</v>
      </c>
      <c r="E2331">
        <v>12.74</v>
      </c>
      <c r="F2331">
        <v>84050501</v>
      </c>
      <c r="G2331">
        <f t="shared" si="16"/>
        <v>69.126558980438361</v>
      </c>
      <c r="H2331">
        <f t="shared" si="17"/>
        <v>100.68110929378815</v>
      </c>
    </row>
    <row r="2332" spans="1:8" x14ac:dyDescent="0.25">
      <c r="A2332" t="s">
        <v>1421</v>
      </c>
      <c r="B2332">
        <v>12.34</v>
      </c>
      <c r="C2332">
        <v>12.59</v>
      </c>
      <c r="D2332">
        <v>12.29</v>
      </c>
      <c r="E2332">
        <v>12.3</v>
      </c>
      <c r="F2332">
        <v>65415697</v>
      </c>
      <c r="G2332">
        <f t="shared" si="16"/>
        <v>69.075544026089247</v>
      </c>
      <c r="H2332">
        <f t="shared" si="17"/>
        <v>100.652422179989</v>
      </c>
    </row>
    <row r="2333" spans="1:8" x14ac:dyDescent="0.25">
      <c r="A2333" t="s">
        <v>1422</v>
      </c>
      <c r="B2333">
        <v>12.71</v>
      </c>
      <c r="C2333">
        <v>12.87</v>
      </c>
      <c r="D2333">
        <v>12.33</v>
      </c>
      <c r="E2333">
        <v>12.33</v>
      </c>
      <c r="F2333">
        <v>78155285</v>
      </c>
      <c r="G2333">
        <f t="shared" si="16"/>
        <v>69.026159549228652</v>
      </c>
      <c r="H2333">
        <f t="shared" si="17"/>
        <v>100.62647937031537</v>
      </c>
    </row>
    <row r="2334" spans="1:8" x14ac:dyDescent="0.25">
      <c r="A2334" t="s">
        <v>1423</v>
      </c>
      <c r="B2334">
        <v>12.23</v>
      </c>
      <c r="C2334">
        <v>12.63</v>
      </c>
      <c r="D2334">
        <v>12.14</v>
      </c>
      <c r="E2334">
        <v>12.58</v>
      </c>
      <c r="F2334">
        <v>73306065</v>
      </c>
      <c r="G2334">
        <f t="shared" si="16"/>
        <v>68.977131415010092</v>
      </c>
      <c r="H2334">
        <f t="shared" si="17"/>
        <v>100.60112644819826</v>
      </c>
    </row>
    <row r="2335" spans="1:8" x14ac:dyDescent="0.25">
      <c r="A2335" t="s">
        <v>1424</v>
      </c>
      <c r="B2335">
        <v>12.18</v>
      </c>
      <c r="C2335">
        <v>12.32</v>
      </c>
      <c r="D2335">
        <v>12.08</v>
      </c>
      <c r="E2335">
        <v>12.26</v>
      </c>
      <c r="F2335">
        <v>51516608</v>
      </c>
      <c r="G2335">
        <f t="shared" si="16"/>
        <v>68.928284866468545</v>
      </c>
      <c r="H2335">
        <f t="shared" si="17"/>
        <v>100.57607383280657</v>
      </c>
    </row>
    <row r="2336" spans="1:8" x14ac:dyDescent="0.25">
      <c r="A2336" t="s">
        <v>1425</v>
      </c>
      <c r="B2336">
        <v>12.19</v>
      </c>
      <c r="C2336">
        <v>12.43</v>
      </c>
      <c r="D2336">
        <v>12.14</v>
      </c>
      <c r="E2336">
        <v>12.25</v>
      </c>
      <c r="F2336">
        <v>58530330</v>
      </c>
      <c r="G2336">
        <f t="shared" si="16"/>
        <v>68.87666369842654</v>
      </c>
      <c r="H2336">
        <f t="shared" si="17"/>
        <v>100.54635236471704</v>
      </c>
    </row>
    <row r="2337" spans="1:8" x14ac:dyDescent="0.25">
      <c r="A2337" t="s">
        <v>1426</v>
      </c>
      <c r="B2337">
        <v>12.53</v>
      </c>
      <c r="C2337">
        <v>12.55</v>
      </c>
      <c r="D2337">
        <v>11.88</v>
      </c>
      <c r="E2337">
        <v>12.1</v>
      </c>
      <c r="F2337">
        <v>98283176</v>
      </c>
      <c r="G2337">
        <f t="shared" si="16"/>
        <v>68.826624109263363</v>
      </c>
      <c r="H2337">
        <f t="shared" si="17"/>
        <v>100.51932542788141</v>
      </c>
    </row>
    <row r="2338" spans="1:8" x14ac:dyDescent="0.25">
      <c r="A2338" t="s">
        <v>1427</v>
      </c>
      <c r="B2338">
        <v>12.28</v>
      </c>
      <c r="C2338">
        <v>12.59</v>
      </c>
      <c r="D2338">
        <v>12.2</v>
      </c>
      <c r="E2338">
        <v>12.57</v>
      </c>
      <c r="F2338">
        <v>59827621</v>
      </c>
      <c r="G2338">
        <f t="shared" si="16"/>
        <v>68.780623700623408</v>
      </c>
      <c r="H2338">
        <f t="shared" si="17"/>
        <v>100.49880049477278</v>
      </c>
    </row>
    <row r="2339" spans="1:8" x14ac:dyDescent="0.25">
      <c r="A2339" t="s">
        <v>1428</v>
      </c>
      <c r="B2339">
        <v>12.74</v>
      </c>
      <c r="C2339">
        <v>12.77</v>
      </c>
      <c r="D2339">
        <v>12.03</v>
      </c>
      <c r="E2339">
        <v>12.36</v>
      </c>
      <c r="F2339">
        <v>101255204</v>
      </c>
      <c r="G2339">
        <f t="shared" ref="G2339:G2402" si="18">AVERAGE(E579:E4099)</f>
        <v>68.737287581699036</v>
      </c>
      <c r="H2339">
        <f t="shared" si="17"/>
        <v>100.48226812254798</v>
      </c>
    </row>
    <row r="2340" spans="1:8" x14ac:dyDescent="0.25">
      <c r="A2340" t="s">
        <v>1429</v>
      </c>
      <c r="B2340">
        <v>12.46</v>
      </c>
      <c r="C2340">
        <v>12.8</v>
      </c>
      <c r="D2340">
        <v>12.26</v>
      </c>
      <c r="E2340">
        <v>12.67</v>
      </c>
      <c r="F2340">
        <v>122596086</v>
      </c>
      <c r="G2340">
        <f t="shared" si="18"/>
        <v>68.695313521545017</v>
      </c>
      <c r="H2340">
        <f t="shared" ref="H2340:H2403" si="19">_xlfn.STDEV.P(E580:E4100)</f>
        <v>100.46768841883537</v>
      </c>
    </row>
    <row r="2341" spans="1:8" x14ac:dyDescent="0.25">
      <c r="A2341" t="s">
        <v>1430</v>
      </c>
      <c r="B2341">
        <v>12.92</v>
      </c>
      <c r="C2341">
        <v>13.17</v>
      </c>
      <c r="D2341">
        <v>12.75</v>
      </c>
      <c r="E2341">
        <v>13</v>
      </c>
      <c r="F2341">
        <v>49013750</v>
      </c>
      <c r="G2341">
        <f t="shared" si="18"/>
        <v>68.649708680142396</v>
      </c>
      <c r="H2341">
        <f t="shared" si="19"/>
        <v>100.44778945351803</v>
      </c>
    </row>
    <row r="2342" spans="1:8" x14ac:dyDescent="0.25">
      <c r="A2342" t="s">
        <v>1431</v>
      </c>
      <c r="B2342">
        <v>12.91</v>
      </c>
      <c r="C2342">
        <v>12.95</v>
      </c>
      <c r="D2342">
        <v>12.67</v>
      </c>
      <c r="E2342">
        <v>12.88</v>
      </c>
      <c r="F2342">
        <v>58051740</v>
      </c>
      <c r="G2342">
        <f t="shared" si="18"/>
        <v>68.604055902467735</v>
      </c>
      <c r="H2342">
        <f t="shared" si="19"/>
        <v>100.42782215691516</v>
      </c>
    </row>
    <row r="2343" spans="1:8" x14ac:dyDescent="0.25">
      <c r="A2343" t="s">
        <v>1432</v>
      </c>
      <c r="B2343">
        <v>12.6</v>
      </c>
      <c r="C2343">
        <v>12.9</v>
      </c>
      <c r="D2343">
        <v>12.4</v>
      </c>
      <c r="E2343">
        <v>12.7</v>
      </c>
      <c r="F2343">
        <v>77190709</v>
      </c>
      <c r="G2343">
        <f t="shared" si="18"/>
        <v>68.559241522902738</v>
      </c>
      <c r="H2343">
        <f t="shared" si="19"/>
        <v>100.40912995804217</v>
      </c>
    </row>
    <row r="2344" spans="1:8" x14ac:dyDescent="0.25">
      <c r="A2344" t="s">
        <v>1433</v>
      </c>
      <c r="B2344">
        <v>12.6</v>
      </c>
      <c r="C2344">
        <v>12.76</v>
      </c>
      <c r="D2344">
        <v>12.47</v>
      </c>
      <c r="E2344">
        <v>12.49</v>
      </c>
      <c r="F2344">
        <v>39795386</v>
      </c>
      <c r="G2344">
        <f t="shared" si="18"/>
        <v>68.514195180005657</v>
      </c>
      <c r="H2344">
        <f t="shared" si="19"/>
        <v>100.39009413172342</v>
      </c>
    </row>
    <row r="2345" spans="1:8" x14ac:dyDescent="0.25">
      <c r="A2345" t="s">
        <v>1434</v>
      </c>
      <c r="B2345">
        <v>12.67</v>
      </c>
      <c r="C2345">
        <v>12.85</v>
      </c>
      <c r="D2345">
        <v>12.5</v>
      </c>
      <c r="E2345">
        <v>12.53</v>
      </c>
      <c r="F2345">
        <v>63800796</v>
      </c>
      <c r="G2345">
        <f t="shared" si="18"/>
        <v>68.469553571428278</v>
      </c>
      <c r="H2345">
        <f t="shared" si="19"/>
        <v>100.37167134481096</v>
      </c>
    </row>
    <row r="2346" spans="1:8" x14ac:dyDescent="0.25">
      <c r="A2346" t="s">
        <v>1435</v>
      </c>
      <c r="B2346">
        <v>13.2</v>
      </c>
      <c r="C2346">
        <v>13.23</v>
      </c>
      <c r="D2346">
        <v>12.54</v>
      </c>
      <c r="E2346">
        <v>12.72</v>
      </c>
      <c r="F2346">
        <v>105900649</v>
      </c>
      <c r="G2346">
        <f t="shared" si="18"/>
        <v>68.42871092587049</v>
      </c>
      <c r="H2346">
        <f t="shared" si="19"/>
        <v>100.35869054131953</v>
      </c>
    </row>
    <row r="2347" spans="1:8" x14ac:dyDescent="0.25">
      <c r="A2347" t="s">
        <v>1436</v>
      </c>
      <c r="B2347">
        <v>13.5</v>
      </c>
      <c r="C2347">
        <v>13.5</v>
      </c>
      <c r="D2347">
        <v>13.05</v>
      </c>
      <c r="E2347">
        <v>13.18</v>
      </c>
      <c r="F2347">
        <v>70384152</v>
      </c>
      <c r="G2347">
        <f t="shared" si="18"/>
        <v>68.389279332935971</v>
      </c>
      <c r="H2347">
        <f t="shared" si="19"/>
        <v>100.34761277179568</v>
      </c>
    </row>
    <row r="2348" spans="1:8" x14ac:dyDescent="0.25">
      <c r="A2348" t="s">
        <v>1437</v>
      </c>
      <c r="B2348">
        <v>13.6</v>
      </c>
      <c r="C2348">
        <v>13.69</v>
      </c>
      <c r="D2348">
        <v>13.32</v>
      </c>
      <c r="E2348">
        <v>13.33</v>
      </c>
      <c r="F2348">
        <v>64202166</v>
      </c>
      <c r="G2348">
        <f t="shared" si="18"/>
        <v>68.350860887697038</v>
      </c>
      <c r="H2348">
        <f t="shared" si="19"/>
        <v>100.33786251628972</v>
      </c>
    </row>
    <row r="2349" spans="1:8" x14ac:dyDescent="0.25">
      <c r="A2349" t="s">
        <v>1438</v>
      </c>
      <c r="B2349">
        <v>14.09</v>
      </c>
      <c r="C2349">
        <v>14.25</v>
      </c>
      <c r="D2349">
        <v>13.44</v>
      </c>
      <c r="E2349">
        <v>13.6</v>
      </c>
      <c r="F2349">
        <v>196406302</v>
      </c>
      <c r="G2349">
        <f t="shared" si="18"/>
        <v>68.309457687723167</v>
      </c>
      <c r="H2349">
        <f t="shared" si="19"/>
        <v>100.32413422378103</v>
      </c>
    </row>
    <row r="2350" spans="1:8" x14ac:dyDescent="0.25">
      <c r="A2350" t="s">
        <v>1439</v>
      </c>
      <c r="B2350">
        <v>13.4</v>
      </c>
      <c r="C2350">
        <v>13.55</v>
      </c>
      <c r="D2350">
        <v>13.34</v>
      </c>
      <c r="E2350">
        <v>13.48</v>
      </c>
      <c r="F2350">
        <v>84492702</v>
      </c>
      <c r="G2350">
        <f t="shared" si="18"/>
        <v>68.268488822652444</v>
      </c>
      <c r="H2350">
        <f t="shared" si="19"/>
        <v>100.31101144084674</v>
      </c>
    </row>
    <row r="2351" spans="1:8" x14ac:dyDescent="0.25">
      <c r="A2351" t="s">
        <v>1440</v>
      </c>
      <c r="B2351">
        <v>13.53</v>
      </c>
      <c r="C2351">
        <v>13.65</v>
      </c>
      <c r="D2351">
        <v>13.41</v>
      </c>
      <c r="E2351">
        <v>13.49</v>
      </c>
      <c r="F2351">
        <v>36675248</v>
      </c>
      <c r="G2351">
        <f t="shared" si="18"/>
        <v>68.225509838997908</v>
      </c>
      <c r="H2351">
        <f t="shared" si="19"/>
        <v>100.29507352209342</v>
      </c>
    </row>
    <row r="2352" spans="1:8" x14ac:dyDescent="0.25">
      <c r="A2352" t="s">
        <v>1441</v>
      </c>
      <c r="B2352">
        <v>13.4</v>
      </c>
      <c r="C2352">
        <v>13.6</v>
      </c>
      <c r="D2352">
        <v>13.35</v>
      </c>
      <c r="E2352">
        <v>13.52</v>
      </c>
      <c r="F2352">
        <v>41273472</v>
      </c>
      <c r="G2352">
        <f t="shared" si="18"/>
        <v>68.181282433641201</v>
      </c>
      <c r="H2352">
        <f t="shared" si="19"/>
        <v>100.27732129730522</v>
      </c>
    </row>
    <row r="2353" spans="1:8" x14ac:dyDescent="0.25">
      <c r="A2353" t="s">
        <v>1442</v>
      </c>
      <c r="B2353">
        <v>13.24</v>
      </c>
      <c r="C2353">
        <v>13.44</v>
      </c>
      <c r="D2353">
        <v>13.16</v>
      </c>
      <c r="E2353">
        <v>13.34</v>
      </c>
      <c r="F2353">
        <v>44151075</v>
      </c>
      <c r="G2353">
        <f t="shared" si="18"/>
        <v>68.138353221956734</v>
      </c>
      <c r="H2353">
        <f t="shared" si="19"/>
        <v>100.26146681679235</v>
      </c>
    </row>
    <row r="2354" spans="1:8" x14ac:dyDescent="0.25">
      <c r="A2354" t="s">
        <v>1443</v>
      </c>
      <c r="B2354">
        <v>13.47</v>
      </c>
      <c r="C2354">
        <v>13.53</v>
      </c>
      <c r="D2354">
        <v>13.14</v>
      </c>
      <c r="E2354">
        <v>13.27</v>
      </c>
      <c r="F2354">
        <v>76093218</v>
      </c>
      <c r="G2354">
        <f t="shared" si="18"/>
        <v>68.09542524619485</v>
      </c>
      <c r="H2354">
        <f t="shared" si="19"/>
        <v>100.24562052760926</v>
      </c>
    </row>
    <row r="2355" spans="1:8" x14ac:dyDescent="0.25">
      <c r="A2355" t="s">
        <v>1444</v>
      </c>
      <c r="B2355">
        <v>13.32</v>
      </c>
      <c r="C2355">
        <v>13.78</v>
      </c>
      <c r="D2355">
        <v>13.2</v>
      </c>
      <c r="E2355">
        <v>13.57</v>
      </c>
      <c r="F2355">
        <v>104867868</v>
      </c>
      <c r="G2355">
        <f t="shared" si="18"/>
        <v>68.050047761193724</v>
      </c>
      <c r="H2355">
        <f t="shared" si="19"/>
        <v>100.22616471416632</v>
      </c>
    </row>
    <row r="2356" spans="1:8" x14ac:dyDescent="0.25">
      <c r="A2356" t="s">
        <v>1445</v>
      </c>
      <c r="B2356">
        <v>13.07</v>
      </c>
      <c r="C2356">
        <v>13.3</v>
      </c>
      <c r="D2356">
        <v>12.88</v>
      </c>
      <c r="E2356">
        <v>13.27</v>
      </c>
      <c r="F2356">
        <v>85207213</v>
      </c>
      <c r="G2356">
        <f t="shared" si="18"/>
        <v>67.997903851895785</v>
      </c>
      <c r="H2356">
        <f t="shared" si="19"/>
        <v>100.19568340786832</v>
      </c>
    </row>
    <row r="2357" spans="1:8" x14ac:dyDescent="0.25">
      <c r="A2357" t="s">
        <v>1446</v>
      </c>
      <c r="B2357">
        <v>13.14</v>
      </c>
      <c r="C2357">
        <v>13.23</v>
      </c>
      <c r="D2357">
        <v>12.8</v>
      </c>
      <c r="E2357">
        <v>12.93</v>
      </c>
      <c r="F2357">
        <v>68311270</v>
      </c>
      <c r="G2357">
        <f t="shared" si="18"/>
        <v>67.942093787335409</v>
      </c>
      <c r="H2357">
        <f t="shared" si="19"/>
        <v>100.15858520411723</v>
      </c>
    </row>
    <row r="2358" spans="1:8" x14ac:dyDescent="0.25">
      <c r="A2358" t="s">
        <v>1447</v>
      </c>
      <c r="B2358">
        <v>13.38</v>
      </c>
      <c r="C2358">
        <v>13.43</v>
      </c>
      <c r="D2358">
        <v>13.09</v>
      </c>
      <c r="E2358">
        <v>13.1</v>
      </c>
      <c r="F2358">
        <v>64047816</v>
      </c>
      <c r="G2358">
        <f t="shared" si="18"/>
        <v>67.886528234239307</v>
      </c>
      <c r="H2358">
        <f t="shared" si="19"/>
        <v>100.12193751288972</v>
      </c>
    </row>
    <row r="2359" spans="1:8" x14ac:dyDescent="0.25">
      <c r="A2359" t="s">
        <v>1448</v>
      </c>
      <c r="B2359">
        <v>13.37</v>
      </c>
      <c r="C2359">
        <v>13.39</v>
      </c>
      <c r="D2359">
        <v>13.14</v>
      </c>
      <c r="E2359">
        <v>13.35</v>
      </c>
      <c r="F2359">
        <v>37431233</v>
      </c>
      <c r="G2359">
        <f t="shared" si="18"/>
        <v>67.831766288104902</v>
      </c>
      <c r="H2359">
        <f t="shared" si="19"/>
        <v>100.08676779228813</v>
      </c>
    </row>
    <row r="2360" spans="1:8" x14ac:dyDescent="0.25">
      <c r="A2360" t="s">
        <v>1449</v>
      </c>
      <c r="B2360">
        <v>13.4</v>
      </c>
      <c r="C2360">
        <v>13.59</v>
      </c>
      <c r="D2360">
        <v>13.36</v>
      </c>
      <c r="E2360">
        <v>13.43</v>
      </c>
      <c r="F2360">
        <v>29560365</v>
      </c>
      <c r="G2360">
        <f t="shared" si="18"/>
        <v>67.774654708519876</v>
      </c>
      <c r="H2360">
        <f t="shared" si="19"/>
        <v>100.04719914554759</v>
      </c>
    </row>
    <row r="2361" spans="1:8" x14ac:dyDescent="0.25">
      <c r="A2361" t="s">
        <v>1450</v>
      </c>
      <c r="B2361">
        <v>13.46</v>
      </c>
      <c r="C2361">
        <v>13.48</v>
      </c>
      <c r="D2361">
        <v>13.22</v>
      </c>
      <c r="E2361">
        <v>13.34</v>
      </c>
      <c r="F2361">
        <v>34926366</v>
      </c>
      <c r="G2361">
        <f t="shared" si="18"/>
        <v>67.716276913875291</v>
      </c>
      <c r="H2361">
        <f t="shared" si="19"/>
        <v>100.00517817476586</v>
      </c>
    </row>
    <row r="2362" spans="1:8" x14ac:dyDescent="0.25">
      <c r="A2362" t="s">
        <v>1451</v>
      </c>
      <c r="B2362">
        <v>13.42</v>
      </c>
      <c r="C2362">
        <v>13.61</v>
      </c>
      <c r="D2362">
        <v>13.31</v>
      </c>
      <c r="E2362">
        <v>13.4</v>
      </c>
      <c r="F2362">
        <v>49744506</v>
      </c>
      <c r="G2362">
        <f t="shared" si="18"/>
        <v>67.657675740352673</v>
      </c>
      <c r="H2362">
        <f t="shared" si="19"/>
        <v>99.96271142058913</v>
      </c>
    </row>
    <row r="2363" spans="1:8" x14ac:dyDescent="0.25">
      <c r="A2363" t="s">
        <v>1452</v>
      </c>
      <c r="B2363">
        <v>13.4</v>
      </c>
      <c r="C2363">
        <v>13.42</v>
      </c>
      <c r="D2363">
        <v>13.05</v>
      </c>
      <c r="E2363">
        <v>13.11</v>
      </c>
      <c r="F2363">
        <v>52395324</v>
      </c>
      <c r="G2363">
        <f t="shared" si="18"/>
        <v>67.600221424296521</v>
      </c>
      <c r="H2363">
        <f t="shared" si="19"/>
        <v>99.922462068963696</v>
      </c>
    </row>
    <row r="2364" spans="1:8" x14ac:dyDescent="0.25">
      <c r="A2364" t="s">
        <v>1453</v>
      </c>
      <c r="B2364">
        <v>13.5</v>
      </c>
      <c r="C2364">
        <v>13.61</v>
      </c>
      <c r="D2364">
        <v>13.35</v>
      </c>
      <c r="E2364">
        <v>13.4</v>
      </c>
      <c r="F2364">
        <v>70551087</v>
      </c>
      <c r="G2364">
        <f t="shared" si="18"/>
        <v>67.542475306794074</v>
      </c>
      <c r="H2364">
        <f t="shared" si="19"/>
        <v>99.881643066576288</v>
      </c>
    </row>
    <row r="2365" spans="1:8" x14ac:dyDescent="0.25">
      <c r="A2365" t="s">
        <v>1454</v>
      </c>
      <c r="B2365">
        <v>14.15</v>
      </c>
      <c r="C2365">
        <v>14.21</v>
      </c>
      <c r="D2365">
        <v>13.87</v>
      </c>
      <c r="E2365">
        <v>13.9</v>
      </c>
      <c r="F2365">
        <v>28163039</v>
      </c>
      <c r="G2365">
        <f t="shared" si="18"/>
        <v>67.484838323352989</v>
      </c>
      <c r="H2365">
        <f t="shared" si="19"/>
        <v>99.84102701581503</v>
      </c>
    </row>
    <row r="2366" spans="1:8" x14ac:dyDescent="0.25">
      <c r="A2366" t="s">
        <v>1455</v>
      </c>
      <c r="B2366">
        <v>14.21</v>
      </c>
      <c r="C2366">
        <v>14.22</v>
      </c>
      <c r="D2366">
        <v>13.92</v>
      </c>
      <c r="E2366">
        <v>14.09</v>
      </c>
      <c r="F2366">
        <v>53122270</v>
      </c>
      <c r="G2366">
        <f t="shared" si="18"/>
        <v>67.426834381551046</v>
      </c>
      <c r="H2366">
        <f t="shared" si="19"/>
        <v>99.799693297834764</v>
      </c>
    </row>
    <row r="2367" spans="1:8" x14ac:dyDescent="0.25">
      <c r="A2367" t="s">
        <v>1456</v>
      </c>
      <c r="B2367">
        <v>14.15</v>
      </c>
      <c r="C2367">
        <v>14.38</v>
      </c>
      <c r="D2367">
        <v>13.88</v>
      </c>
      <c r="E2367">
        <v>14.25</v>
      </c>
      <c r="F2367">
        <v>89998472</v>
      </c>
      <c r="G2367">
        <f t="shared" si="18"/>
        <v>67.37317855002965</v>
      </c>
      <c r="H2367">
        <f t="shared" si="19"/>
        <v>99.766476285404366</v>
      </c>
    </row>
    <row r="2368" spans="1:8" x14ac:dyDescent="0.25">
      <c r="A2368" t="s">
        <v>1457</v>
      </c>
      <c r="B2368">
        <v>13.48</v>
      </c>
      <c r="C2368">
        <v>13.67</v>
      </c>
      <c r="D2368">
        <v>13.3</v>
      </c>
      <c r="E2368">
        <v>13.6</v>
      </c>
      <c r="F2368">
        <v>38794135</v>
      </c>
      <c r="G2368">
        <f t="shared" si="18"/>
        <v>67.317971231644876</v>
      </c>
      <c r="H2368">
        <f t="shared" si="19"/>
        <v>99.730430650389422</v>
      </c>
    </row>
    <row r="2369" spans="1:8" x14ac:dyDescent="0.25">
      <c r="A2369" t="s">
        <v>1458</v>
      </c>
      <c r="B2369">
        <v>13.71</v>
      </c>
      <c r="C2369">
        <v>13.82</v>
      </c>
      <c r="D2369">
        <v>13.37</v>
      </c>
      <c r="E2369">
        <v>13.38</v>
      </c>
      <c r="F2369">
        <v>40905477</v>
      </c>
      <c r="G2369">
        <f t="shared" si="18"/>
        <v>67.263144484412152</v>
      </c>
      <c r="H2369">
        <f t="shared" si="19"/>
        <v>99.695081778940434</v>
      </c>
    </row>
    <row r="2370" spans="1:8" x14ac:dyDescent="0.25">
      <c r="A2370" t="s">
        <v>1459</v>
      </c>
      <c r="B2370">
        <v>13.83</v>
      </c>
      <c r="C2370">
        <v>13.88</v>
      </c>
      <c r="D2370">
        <v>13.68</v>
      </c>
      <c r="E2370">
        <v>13.75</v>
      </c>
      <c r="F2370">
        <v>31325642</v>
      </c>
      <c r="G2370">
        <f t="shared" si="18"/>
        <v>67.209436281858757</v>
      </c>
      <c r="H2370">
        <f t="shared" si="19"/>
        <v>99.661761195855732</v>
      </c>
    </row>
    <row r="2371" spans="1:8" x14ac:dyDescent="0.25">
      <c r="A2371" t="s">
        <v>1460</v>
      </c>
      <c r="B2371">
        <v>13.98</v>
      </c>
      <c r="C2371">
        <v>14</v>
      </c>
      <c r="D2371">
        <v>13.64</v>
      </c>
      <c r="E2371">
        <v>13.72</v>
      </c>
      <c r="F2371">
        <v>50597752</v>
      </c>
      <c r="G2371">
        <f t="shared" si="18"/>
        <v>67.157459508098071</v>
      </c>
      <c r="H2371">
        <f t="shared" si="19"/>
        <v>99.631501056714427</v>
      </c>
    </row>
    <row r="2372" spans="1:8" x14ac:dyDescent="0.25">
      <c r="A2372" t="s">
        <v>1461</v>
      </c>
      <c r="B2372">
        <v>13.77</v>
      </c>
      <c r="C2372">
        <v>14.07</v>
      </c>
      <c r="D2372">
        <v>13.77</v>
      </c>
      <c r="E2372">
        <v>13.93</v>
      </c>
      <c r="F2372">
        <v>35915407</v>
      </c>
      <c r="G2372">
        <f t="shared" si="18"/>
        <v>67.104365436543347</v>
      </c>
      <c r="H2372">
        <f t="shared" si="19"/>
        <v>99.599275854144537</v>
      </c>
    </row>
    <row r="2373" spans="1:8" x14ac:dyDescent="0.25">
      <c r="A2373" t="s">
        <v>1462</v>
      </c>
      <c r="B2373">
        <v>13.73</v>
      </c>
      <c r="C2373">
        <v>14.01</v>
      </c>
      <c r="D2373">
        <v>13.71</v>
      </c>
      <c r="E2373">
        <v>13.83</v>
      </c>
      <c r="F2373">
        <v>43578480</v>
      </c>
      <c r="G2373">
        <f t="shared" si="18"/>
        <v>67.05037815126019</v>
      </c>
      <c r="H2373">
        <f t="shared" si="19"/>
        <v>99.565448296961605</v>
      </c>
    </row>
    <row r="2374" spans="1:8" x14ac:dyDescent="0.25">
      <c r="A2374" t="s">
        <v>1463</v>
      </c>
      <c r="B2374">
        <v>13.76</v>
      </c>
      <c r="C2374">
        <v>13.82</v>
      </c>
      <c r="D2374">
        <v>13.53</v>
      </c>
      <c r="E2374">
        <v>13.76</v>
      </c>
      <c r="F2374">
        <v>35743567</v>
      </c>
      <c r="G2374">
        <f t="shared" si="18"/>
        <v>66.996991894325703</v>
      </c>
      <c r="H2374">
        <f t="shared" si="19"/>
        <v>99.532698413109728</v>
      </c>
    </row>
    <row r="2375" spans="1:8" x14ac:dyDescent="0.25">
      <c r="A2375" t="s">
        <v>1464</v>
      </c>
      <c r="B2375">
        <v>13.76</v>
      </c>
      <c r="C2375">
        <v>13.8</v>
      </c>
      <c r="D2375">
        <v>13.44</v>
      </c>
      <c r="E2375">
        <v>13.68</v>
      </c>
      <c r="F2375">
        <v>39502586</v>
      </c>
      <c r="G2375">
        <f t="shared" si="18"/>
        <v>66.94032432432401</v>
      </c>
      <c r="H2375">
        <f t="shared" si="19"/>
        <v>99.493901841663842</v>
      </c>
    </row>
    <row r="2376" spans="1:8" x14ac:dyDescent="0.25">
      <c r="A2376" t="s">
        <v>1465</v>
      </c>
      <c r="B2376">
        <v>13.79</v>
      </c>
      <c r="C2376">
        <v>13.85</v>
      </c>
      <c r="D2376">
        <v>13.59</v>
      </c>
      <c r="E2376">
        <v>13.64</v>
      </c>
      <c r="F2376">
        <v>36157357</v>
      </c>
      <c r="G2376">
        <f t="shared" si="18"/>
        <v>66.881553018924279</v>
      </c>
      <c r="H2376">
        <f t="shared" si="19"/>
        <v>99.451033375086141</v>
      </c>
    </row>
    <row r="2377" spans="1:8" x14ac:dyDescent="0.25">
      <c r="A2377" t="s">
        <v>1466</v>
      </c>
      <c r="B2377">
        <v>13.8</v>
      </c>
      <c r="C2377">
        <v>13.96</v>
      </c>
      <c r="D2377">
        <v>13.67</v>
      </c>
      <c r="E2377">
        <v>13.76</v>
      </c>
      <c r="F2377">
        <v>34492505</v>
      </c>
      <c r="G2377">
        <f t="shared" si="18"/>
        <v>66.821571514422757</v>
      </c>
      <c r="H2377">
        <f t="shared" si="19"/>
        <v>99.405749000141782</v>
      </c>
    </row>
    <row r="2378" spans="1:8" x14ac:dyDescent="0.25">
      <c r="A2378" t="s">
        <v>1467</v>
      </c>
      <c r="B2378">
        <v>13.36</v>
      </c>
      <c r="C2378">
        <v>13.71</v>
      </c>
      <c r="D2378">
        <v>13.27</v>
      </c>
      <c r="E2378">
        <v>13.69</v>
      </c>
      <c r="F2378">
        <v>46617168</v>
      </c>
      <c r="G2378">
        <f t="shared" si="18"/>
        <v>66.761920649233218</v>
      </c>
      <c r="H2378">
        <f t="shared" si="19"/>
        <v>99.361115398072812</v>
      </c>
    </row>
    <row r="2379" spans="1:8" x14ac:dyDescent="0.25">
      <c r="A2379" t="s">
        <v>1468</v>
      </c>
      <c r="B2379">
        <v>13.1</v>
      </c>
      <c r="C2379">
        <v>13.5</v>
      </c>
      <c r="D2379">
        <v>13.09</v>
      </c>
      <c r="E2379">
        <v>13.36</v>
      </c>
      <c r="F2379">
        <v>46276773</v>
      </c>
      <c r="G2379">
        <f t="shared" si="18"/>
        <v>66.699494888754941</v>
      </c>
      <c r="H2379">
        <f t="shared" si="19"/>
        <v>99.310796669358638</v>
      </c>
    </row>
    <row r="2380" spans="1:8" x14ac:dyDescent="0.25">
      <c r="A2380" t="s">
        <v>1469</v>
      </c>
      <c r="B2380">
        <v>13.05</v>
      </c>
      <c r="C2380">
        <v>13.19</v>
      </c>
      <c r="D2380">
        <v>12.99</v>
      </c>
      <c r="E2380">
        <v>13.09</v>
      </c>
      <c r="F2380">
        <v>33888500</v>
      </c>
      <c r="G2380">
        <f t="shared" si="18"/>
        <v>66.636535338345553</v>
      </c>
      <c r="H2380">
        <f t="shared" si="19"/>
        <v>99.259340079049963</v>
      </c>
    </row>
    <row r="2381" spans="1:8" x14ac:dyDescent="0.25">
      <c r="A2381" t="s">
        <v>1470</v>
      </c>
      <c r="B2381">
        <v>13.14</v>
      </c>
      <c r="C2381">
        <v>13.23</v>
      </c>
      <c r="D2381">
        <v>12.9</v>
      </c>
      <c r="E2381">
        <v>13.07</v>
      </c>
      <c r="F2381">
        <v>53840740</v>
      </c>
      <c r="G2381">
        <f t="shared" si="18"/>
        <v>66.574963898916664</v>
      </c>
      <c r="H2381">
        <f t="shared" si="19"/>
        <v>99.21076253116081</v>
      </c>
    </row>
    <row r="2382" spans="1:8" x14ac:dyDescent="0.25">
      <c r="A2382" t="s">
        <v>1471</v>
      </c>
      <c r="B2382">
        <v>13</v>
      </c>
      <c r="C2382">
        <v>13.42</v>
      </c>
      <c r="D2382">
        <v>12.94</v>
      </c>
      <c r="E2382">
        <v>13.22</v>
      </c>
      <c r="F2382">
        <v>55727472</v>
      </c>
      <c r="G2382">
        <f t="shared" si="18"/>
        <v>66.514504965392405</v>
      </c>
      <c r="H2382">
        <f t="shared" si="19"/>
        <v>99.164445530523224</v>
      </c>
    </row>
    <row r="2383" spans="1:8" x14ac:dyDescent="0.25">
      <c r="A2383" t="s">
        <v>1472</v>
      </c>
      <c r="B2383">
        <v>13.27</v>
      </c>
      <c r="C2383">
        <v>13.33</v>
      </c>
      <c r="D2383">
        <v>12.91</v>
      </c>
      <c r="E2383">
        <v>12.96</v>
      </c>
      <c r="F2383">
        <v>56354938</v>
      </c>
      <c r="G2383">
        <f t="shared" si="18"/>
        <v>66.452173389524063</v>
      </c>
      <c r="H2383">
        <f t="shared" si="19"/>
        <v>99.114261305791572</v>
      </c>
    </row>
    <row r="2384" spans="1:8" x14ac:dyDescent="0.25">
      <c r="A2384" t="s">
        <v>1473</v>
      </c>
      <c r="B2384">
        <v>13.3</v>
      </c>
      <c r="C2384">
        <v>13.33</v>
      </c>
      <c r="D2384">
        <v>13.09</v>
      </c>
      <c r="E2384">
        <v>13.16</v>
      </c>
      <c r="F2384">
        <v>50669242</v>
      </c>
      <c r="G2384">
        <f t="shared" si="18"/>
        <v>66.397356218006308</v>
      </c>
      <c r="H2384">
        <f t="shared" si="19"/>
        <v>99.078819523172086</v>
      </c>
    </row>
    <row r="2385" spans="1:8" x14ac:dyDescent="0.25">
      <c r="A2385" t="s">
        <v>1474</v>
      </c>
      <c r="B2385">
        <v>13.7</v>
      </c>
      <c r="C2385">
        <v>13.77</v>
      </c>
      <c r="D2385">
        <v>13.38</v>
      </c>
      <c r="E2385">
        <v>13.45</v>
      </c>
      <c r="F2385">
        <v>54613901</v>
      </c>
      <c r="G2385">
        <f t="shared" si="18"/>
        <v>66.341605421686438</v>
      </c>
      <c r="H2385">
        <f t="shared" si="19"/>
        <v>99.041643356002538</v>
      </c>
    </row>
    <row r="2386" spans="1:8" x14ac:dyDescent="0.25">
      <c r="A2386" t="s">
        <v>1475</v>
      </c>
      <c r="B2386">
        <v>13.27</v>
      </c>
      <c r="C2386">
        <v>13.55</v>
      </c>
      <c r="D2386">
        <v>13.27</v>
      </c>
      <c r="E2386">
        <v>13.52</v>
      </c>
      <c r="F2386">
        <v>65858648</v>
      </c>
      <c r="G2386">
        <f t="shared" si="18"/>
        <v>66.285691473335021</v>
      </c>
      <c r="H2386">
        <f t="shared" si="19"/>
        <v>99.004156752278078</v>
      </c>
    </row>
    <row r="2387" spans="1:8" x14ac:dyDescent="0.25">
      <c r="A2387" t="s">
        <v>1476</v>
      </c>
      <c r="B2387">
        <v>13.49</v>
      </c>
      <c r="C2387">
        <v>13.55</v>
      </c>
      <c r="D2387">
        <v>13.08</v>
      </c>
      <c r="E2387">
        <v>13.19</v>
      </c>
      <c r="F2387">
        <v>89661287</v>
      </c>
      <c r="G2387">
        <f t="shared" si="18"/>
        <v>66.228366485834513</v>
      </c>
      <c r="H2387">
        <f t="shared" si="19"/>
        <v>98.963985592781299</v>
      </c>
    </row>
    <row r="2388" spans="1:8" x14ac:dyDescent="0.25">
      <c r="A2388" t="s">
        <v>1477</v>
      </c>
      <c r="B2388">
        <v>13.93</v>
      </c>
      <c r="C2388">
        <v>14.07</v>
      </c>
      <c r="D2388">
        <v>13.37</v>
      </c>
      <c r="E2388">
        <v>13.38</v>
      </c>
      <c r="F2388">
        <v>119147192</v>
      </c>
      <c r="G2388">
        <f t="shared" si="18"/>
        <v>66.174467892673789</v>
      </c>
      <c r="H2388">
        <f t="shared" si="19"/>
        <v>98.930198068314738</v>
      </c>
    </row>
    <row r="2389" spans="1:8" x14ac:dyDescent="0.25">
      <c r="A2389" t="s">
        <v>1478</v>
      </c>
      <c r="B2389">
        <v>14.03</v>
      </c>
      <c r="C2389">
        <v>14.17</v>
      </c>
      <c r="D2389">
        <v>13.91</v>
      </c>
      <c r="E2389">
        <v>14.13</v>
      </c>
      <c r="F2389">
        <v>49148270</v>
      </c>
      <c r="G2389">
        <f t="shared" si="18"/>
        <v>66.11659529553647</v>
      </c>
      <c r="H2389">
        <f t="shared" si="19"/>
        <v>98.888958797699914</v>
      </c>
    </row>
    <row r="2390" spans="1:8" x14ac:dyDescent="0.25">
      <c r="A2390" t="s">
        <v>1479</v>
      </c>
      <c r="B2390">
        <v>14.41</v>
      </c>
      <c r="C2390">
        <v>14.41</v>
      </c>
      <c r="D2390">
        <v>14.03</v>
      </c>
      <c r="E2390">
        <v>14.09</v>
      </c>
      <c r="F2390">
        <v>47532979</v>
      </c>
      <c r="G2390">
        <f t="shared" si="18"/>
        <v>66.059043740572832</v>
      </c>
      <c r="H2390">
        <f t="shared" si="19"/>
        <v>98.848332868035655</v>
      </c>
    </row>
    <row r="2391" spans="1:8" x14ac:dyDescent="0.25">
      <c r="A2391" t="s">
        <v>1480</v>
      </c>
      <c r="B2391">
        <v>14.68</v>
      </c>
      <c r="C2391">
        <v>14.69</v>
      </c>
      <c r="D2391">
        <v>14.33</v>
      </c>
      <c r="E2391">
        <v>14.35</v>
      </c>
      <c r="F2391">
        <v>48995060</v>
      </c>
      <c r="G2391">
        <f t="shared" si="18"/>
        <v>66.001372963186171</v>
      </c>
      <c r="H2391">
        <f t="shared" si="19"/>
        <v>98.807468793275333</v>
      </c>
    </row>
    <row r="2392" spans="1:8" x14ac:dyDescent="0.25">
      <c r="A2392" t="s">
        <v>1481</v>
      </c>
      <c r="B2392">
        <v>14.81</v>
      </c>
      <c r="C2392">
        <v>14.86</v>
      </c>
      <c r="D2392">
        <v>14.59</v>
      </c>
      <c r="E2392">
        <v>14.67</v>
      </c>
      <c r="F2392">
        <v>33584914</v>
      </c>
      <c r="G2392">
        <f t="shared" si="18"/>
        <v>65.949209175973124</v>
      </c>
      <c r="H2392">
        <f t="shared" si="19"/>
        <v>98.77674394684901</v>
      </c>
    </row>
    <row r="2393" spans="1:8" x14ac:dyDescent="0.25">
      <c r="A2393" t="s">
        <v>1482</v>
      </c>
      <c r="B2393">
        <v>14.87</v>
      </c>
      <c r="C2393">
        <v>14.92</v>
      </c>
      <c r="D2393">
        <v>14.72</v>
      </c>
      <c r="E2393">
        <v>14.73</v>
      </c>
      <c r="F2393">
        <v>26437812</v>
      </c>
      <c r="G2393">
        <f t="shared" si="18"/>
        <v>65.897083333333015</v>
      </c>
      <c r="H2393">
        <f t="shared" si="19"/>
        <v>98.74608492640408</v>
      </c>
    </row>
    <row r="2394" spans="1:8" x14ac:dyDescent="0.25">
      <c r="A2394" t="s">
        <v>1483</v>
      </c>
      <c r="B2394">
        <v>15.14</v>
      </c>
      <c r="C2394">
        <v>15.14</v>
      </c>
      <c r="D2394">
        <v>14.81</v>
      </c>
      <c r="E2394">
        <v>14.84</v>
      </c>
      <c r="F2394">
        <v>38560435</v>
      </c>
      <c r="G2394">
        <f t="shared" si="18"/>
        <v>65.847508305647537</v>
      </c>
      <c r="H2394">
        <f t="shared" si="19"/>
        <v>98.719777193041139</v>
      </c>
    </row>
    <row r="2395" spans="1:8" x14ac:dyDescent="0.25">
      <c r="A2395" t="s">
        <v>1484</v>
      </c>
      <c r="B2395">
        <v>14.95</v>
      </c>
      <c r="C2395">
        <v>15.23</v>
      </c>
      <c r="D2395">
        <v>14.85</v>
      </c>
      <c r="E2395">
        <v>14.99</v>
      </c>
      <c r="F2395">
        <v>71766329</v>
      </c>
      <c r="G2395">
        <f t="shared" si="18"/>
        <v>65.795842900301807</v>
      </c>
      <c r="H2395">
        <f t="shared" si="19"/>
        <v>98.689921462974667</v>
      </c>
    </row>
    <row r="2396" spans="1:8" x14ac:dyDescent="0.25">
      <c r="A2396" t="s">
        <v>1485</v>
      </c>
      <c r="B2396">
        <v>14.94</v>
      </c>
      <c r="C2396">
        <v>15.01</v>
      </c>
      <c r="D2396">
        <v>14.85</v>
      </c>
      <c r="E2396">
        <v>14.86</v>
      </c>
      <c r="F2396">
        <v>30982427</v>
      </c>
      <c r="G2396">
        <f t="shared" si="18"/>
        <v>65.745255364158055</v>
      </c>
      <c r="H2396">
        <f t="shared" si="19"/>
        <v>98.661914527715311</v>
      </c>
    </row>
    <row r="2397" spans="1:8" x14ac:dyDescent="0.25">
      <c r="A2397" t="s">
        <v>1486</v>
      </c>
      <c r="B2397">
        <v>14.9</v>
      </c>
      <c r="C2397">
        <v>15.01</v>
      </c>
      <c r="D2397">
        <v>14.84</v>
      </c>
      <c r="E2397">
        <v>15</v>
      </c>
      <c r="F2397">
        <v>24892976</v>
      </c>
      <c r="G2397">
        <f t="shared" si="18"/>
        <v>65.695214631196791</v>
      </c>
      <c r="H2397">
        <f t="shared" si="19"/>
        <v>98.634831627277549</v>
      </c>
    </row>
    <row r="2398" spans="1:8" x14ac:dyDescent="0.25">
      <c r="A2398" t="s">
        <v>1487</v>
      </c>
      <c r="B2398">
        <v>14.92</v>
      </c>
      <c r="C2398">
        <v>15.04</v>
      </c>
      <c r="D2398">
        <v>14.82</v>
      </c>
      <c r="E2398">
        <v>14.9</v>
      </c>
      <c r="F2398">
        <v>25717031</v>
      </c>
      <c r="G2398">
        <f t="shared" si="18"/>
        <v>65.649918355004232</v>
      </c>
      <c r="H2398">
        <f t="shared" si="19"/>
        <v>98.615337054395368</v>
      </c>
    </row>
    <row r="2399" spans="1:8" x14ac:dyDescent="0.25">
      <c r="A2399" t="s">
        <v>1488</v>
      </c>
      <c r="B2399">
        <v>14.96</v>
      </c>
      <c r="C2399">
        <v>14.99</v>
      </c>
      <c r="D2399">
        <v>14.85</v>
      </c>
      <c r="E2399">
        <v>14.88</v>
      </c>
      <c r="F2399">
        <v>26806933</v>
      </c>
      <c r="G2399">
        <f t="shared" si="18"/>
        <v>65.603466424682097</v>
      </c>
      <c r="H2399">
        <f t="shared" si="19"/>
        <v>98.594069469240438</v>
      </c>
    </row>
    <row r="2400" spans="1:8" x14ac:dyDescent="0.25">
      <c r="A2400" t="s">
        <v>1489</v>
      </c>
      <c r="B2400">
        <v>15.03</v>
      </c>
      <c r="C2400">
        <v>15.15</v>
      </c>
      <c r="D2400">
        <v>14.89</v>
      </c>
      <c r="E2400">
        <v>14.91</v>
      </c>
      <c r="F2400">
        <v>34007240</v>
      </c>
      <c r="G2400">
        <f t="shared" si="18"/>
        <v>65.555055975793934</v>
      </c>
      <c r="H2400">
        <f t="shared" si="19"/>
        <v>98.569690699542932</v>
      </c>
    </row>
    <row r="2401" spans="1:8" x14ac:dyDescent="0.25">
      <c r="A2401" t="s">
        <v>1490</v>
      </c>
      <c r="B2401">
        <v>15.07</v>
      </c>
      <c r="C2401">
        <v>15.3</v>
      </c>
      <c r="D2401">
        <v>15</v>
      </c>
      <c r="E2401">
        <v>15.04</v>
      </c>
      <c r="F2401">
        <v>30514951</v>
      </c>
      <c r="G2401">
        <f t="shared" si="18"/>
        <v>65.50438861985441</v>
      </c>
      <c r="H2401">
        <f t="shared" si="19"/>
        <v>98.541565162312892</v>
      </c>
    </row>
    <row r="2402" spans="1:8" x14ac:dyDescent="0.25">
      <c r="A2402" t="s">
        <v>1491</v>
      </c>
      <c r="B2402">
        <v>15.03</v>
      </c>
      <c r="C2402">
        <v>15.11</v>
      </c>
      <c r="D2402">
        <v>14.94</v>
      </c>
      <c r="E2402">
        <v>15.04</v>
      </c>
      <c r="F2402">
        <v>27203128</v>
      </c>
      <c r="G2402">
        <f t="shared" si="18"/>
        <v>65.451631849833163</v>
      </c>
      <c r="H2402">
        <f t="shared" si="19"/>
        <v>98.50981678553525</v>
      </c>
    </row>
    <row r="2403" spans="1:8" x14ac:dyDescent="0.25">
      <c r="A2403" t="s">
        <v>1492</v>
      </c>
      <c r="B2403">
        <v>15.08</v>
      </c>
      <c r="C2403">
        <v>15.17</v>
      </c>
      <c r="D2403">
        <v>14.89</v>
      </c>
      <c r="E2403">
        <v>14.99</v>
      </c>
      <c r="F2403">
        <v>28214069</v>
      </c>
      <c r="G2403">
        <f t="shared" ref="G2403:G2466" si="20">AVERAGE(E643:E4163)</f>
        <v>65.397967898243181</v>
      </c>
      <c r="H2403">
        <f t="shared" si="19"/>
        <v>98.476448145376892</v>
      </c>
    </row>
    <row r="2404" spans="1:8" x14ac:dyDescent="0.25">
      <c r="A2404" t="s">
        <v>1493</v>
      </c>
      <c r="B2404">
        <v>15.22</v>
      </c>
      <c r="C2404">
        <v>15.32</v>
      </c>
      <c r="D2404">
        <v>14.97</v>
      </c>
      <c r="E2404">
        <v>15.04</v>
      </c>
      <c r="F2404">
        <v>35074551</v>
      </c>
      <c r="G2404">
        <f t="shared" si="20"/>
        <v>65.343456528324438</v>
      </c>
      <c r="H2404">
        <f t="shared" ref="H2404:H2467" si="21">_xlfn.STDEV.P(E644:E4164)</f>
        <v>98.441539813631834</v>
      </c>
    </row>
    <row r="2405" spans="1:8" x14ac:dyDescent="0.25">
      <c r="A2405" t="s">
        <v>1494</v>
      </c>
      <c r="B2405">
        <v>15.12</v>
      </c>
      <c r="C2405">
        <v>15.44</v>
      </c>
      <c r="D2405">
        <v>15.11</v>
      </c>
      <c r="E2405">
        <v>15.27</v>
      </c>
      <c r="F2405">
        <v>33117529</v>
      </c>
      <c r="G2405">
        <f t="shared" si="20"/>
        <v>65.289866666666342</v>
      </c>
      <c r="H2405">
        <f t="shared" si="21"/>
        <v>98.408298908697091</v>
      </c>
    </row>
    <row r="2406" spans="1:8" x14ac:dyDescent="0.25">
      <c r="A2406" t="s">
        <v>1495</v>
      </c>
      <c r="B2406">
        <v>15.2</v>
      </c>
      <c r="C2406">
        <v>15.31</v>
      </c>
      <c r="D2406">
        <v>15.07</v>
      </c>
      <c r="E2406">
        <v>15.08</v>
      </c>
      <c r="F2406">
        <v>33953795</v>
      </c>
      <c r="G2406">
        <f t="shared" si="20"/>
        <v>65.2339678690509</v>
      </c>
      <c r="H2406">
        <f t="shared" si="21"/>
        <v>98.370815582054036</v>
      </c>
    </row>
    <row r="2407" spans="1:8" x14ac:dyDescent="0.25">
      <c r="A2407" t="s">
        <v>1496</v>
      </c>
      <c r="B2407">
        <v>15.33</v>
      </c>
      <c r="C2407">
        <v>15.47</v>
      </c>
      <c r="D2407">
        <v>15.16</v>
      </c>
      <c r="E2407">
        <v>15.34</v>
      </c>
      <c r="F2407">
        <v>48078274</v>
      </c>
      <c r="G2407">
        <f t="shared" si="20"/>
        <v>65.17750454821072</v>
      </c>
      <c r="H2407">
        <f t="shared" si="21"/>
        <v>98.332262974933855</v>
      </c>
    </row>
    <row r="2408" spans="1:8" x14ac:dyDescent="0.25">
      <c r="A2408" t="s">
        <v>1497</v>
      </c>
      <c r="B2408">
        <v>15.05</v>
      </c>
      <c r="C2408">
        <v>15.39</v>
      </c>
      <c r="D2408">
        <v>14.8</v>
      </c>
      <c r="E2408">
        <v>15.37</v>
      </c>
      <c r="F2408">
        <v>62205019</v>
      </c>
      <c r="G2408">
        <f t="shared" si="20"/>
        <v>65.12027600849224</v>
      </c>
      <c r="H2408">
        <f t="shared" si="21"/>
        <v>98.292244760187728</v>
      </c>
    </row>
    <row r="2409" spans="1:8" x14ac:dyDescent="0.25">
      <c r="A2409" t="s">
        <v>1498</v>
      </c>
      <c r="B2409">
        <v>15.16</v>
      </c>
      <c r="C2409">
        <v>15.31</v>
      </c>
      <c r="D2409">
        <v>14.95</v>
      </c>
      <c r="E2409">
        <v>15.05</v>
      </c>
      <c r="F2409">
        <v>58316445</v>
      </c>
      <c r="G2409">
        <f t="shared" si="20"/>
        <v>65.061356189320065</v>
      </c>
      <c r="H2409">
        <f t="shared" si="21"/>
        <v>98.248923329098375</v>
      </c>
    </row>
    <row r="2410" spans="1:8" x14ac:dyDescent="0.25">
      <c r="A2410" t="s">
        <v>1499</v>
      </c>
      <c r="B2410">
        <v>15.29</v>
      </c>
      <c r="C2410">
        <v>15.32</v>
      </c>
      <c r="D2410">
        <v>14.76</v>
      </c>
      <c r="E2410">
        <v>15.15</v>
      </c>
      <c r="F2410">
        <v>59016541</v>
      </c>
      <c r="G2410">
        <f t="shared" si="20"/>
        <v>65.003981790591482</v>
      </c>
      <c r="H2410">
        <f t="shared" si="21"/>
        <v>98.208607750466498</v>
      </c>
    </row>
    <row r="2411" spans="1:8" x14ac:dyDescent="0.25">
      <c r="A2411" t="s">
        <v>1500</v>
      </c>
      <c r="B2411">
        <v>15.7</v>
      </c>
      <c r="C2411">
        <v>15.78</v>
      </c>
      <c r="D2411">
        <v>15.29</v>
      </c>
      <c r="E2411">
        <v>15.33</v>
      </c>
      <c r="F2411">
        <v>60244322</v>
      </c>
      <c r="G2411">
        <f t="shared" si="20"/>
        <v>64.944459623557663</v>
      </c>
      <c r="H2411">
        <f t="shared" si="21"/>
        <v>98.164071070098387</v>
      </c>
    </row>
    <row r="2412" spans="1:8" x14ac:dyDescent="0.25">
      <c r="A2412" t="s">
        <v>1501</v>
      </c>
      <c r="B2412">
        <v>15.38</v>
      </c>
      <c r="C2412">
        <v>15.69</v>
      </c>
      <c r="D2412">
        <v>15.35</v>
      </c>
      <c r="E2412">
        <v>15.65</v>
      </c>
      <c r="F2412">
        <v>46062242</v>
      </c>
      <c r="G2412">
        <f t="shared" si="20"/>
        <v>64.882969936228037</v>
      </c>
      <c r="H2412">
        <f t="shared" si="21"/>
        <v>98.115526593639004</v>
      </c>
    </row>
    <row r="2413" spans="1:8" x14ac:dyDescent="0.25">
      <c r="A2413" t="s">
        <v>1502</v>
      </c>
      <c r="B2413">
        <v>15.2</v>
      </c>
      <c r="C2413">
        <v>15.38</v>
      </c>
      <c r="D2413">
        <v>15.11</v>
      </c>
      <c r="E2413">
        <v>15.37</v>
      </c>
      <c r="F2413">
        <v>36285922</v>
      </c>
      <c r="G2413">
        <f t="shared" si="20"/>
        <v>64.821743620898829</v>
      </c>
      <c r="H2413">
        <f t="shared" si="21"/>
        <v>98.067509775510175</v>
      </c>
    </row>
    <row r="2414" spans="1:8" x14ac:dyDescent="0.25">
      <c r="A2414" t="s">
        <v>1503</v>
      </c>
      <c r="B2414">
        <v>15.29</v>
      </c>
      <c r="C2414">
        <v>15.56</v>
      </c>
      <c r="D2414">
        <v>15.13</v>
      </c>
      <c r="E2414">
        <v>15.23</v>
      </c>
      <c r="F2414">
        <v>43335150</v>
      </c>
      <c r="G2414">
        <f t="shared" si="20"/>
        <v>64.763740504405632</v>
      </c>
      <c r="H2414">
        <f t="shared" si="21"/>
        <v>98.025931668026189</v>
      </c>
    </row>
    <row r="2415" spans="1:8" x14ac:dyDescent="0.25">
      <c r="A2415" t="s">
        <v>1504</v>
      </c>
      <c r="B2415">
        <v>15.18</v>
      </c>
      <c r="C2415">
        <v>15.33</v>
      </c>
      <c r="D2415">
        <v>15.02</v>
      </c>
      <c r="E2415">
        <v>15.3</v>
      </c>
      <c r="F2415">
        <v>51450683</v>
      </c>
      <c r="G2415">
        <f t="shared" si="20"/>
        <v>64.703075987841629</v>
      </c>
      <c r="H2415">
        <f t="shared" si="21"/>
        <v>97.979041071352299</v>
      </c>
    </row>
    <row r="2416" spans="1:8" x14ac:dyDescent="0.25">
      <c r="A2416" t="s">
        <v>1505</v>
      </c>
      <c r="B2416">
        <v>14.82</v>
      </c>
      <c r="C2416">
        <v>15.43</v>
      </c>
      <c r="D2416">
        <v>14.76</v>
      </c>
      <c r="E2416">
        <v>15.33</v>
      </c>
      <c r="F2416">
        <v>67360314</v>
      </c>
      <c r="G2416">
        <f t="shared" si="20"/>
        <v>64.642091821221939</v>
      </c>
      <c r="H2416">
        <f t="shared" si="21"/>
        <v>97.931483912280697</v>
      </c>
    </row>
    <row r="2417" spans="1:8" x14ac:dyDescent="0.25">
      <c r="A2417" t="s">
        <v>1506</v>
      </c>
      <c r="B2417">
        <v>14.8</v>
      </c>
      <c r="C2417">
        <v>14.97</v>
      </c>
      <c r="D2417">
        <v>14.59</v>
      </c>
      <c r="E2417">
        <v>14.82</v>
      </c>
      <c r="F2417">
        <v>38695420</v>
      </c>
      <c r="G2417">
        <f t="shared" si="20"/>
        <v>64.579920924573898</v>
      </c>
      <c r="H2417">
        <f t="shared" si="21"/>
        <v>97.881457248592994</v>
      </c>
    </row>
    <row r="2418" spans="1:8" x14ac:dyDescent="0.25">
      <c r="A2418" t="s">
        <v>1507</v>
      </c>
      <c r="B2418">
        <v>15.07</v>
      </c>
      <c r="C2418">
        <v>15.19</v>
      </c>
      <c r="D2418">
        <v>14.61</v>
      </c>
      <c r="E2418">
        <v>14.7</v>
      </c>
      <c r="F2418">
        <v>66429818</v>
      </c>
      <c r="G2418">
        <f t="shared" si="20"/>
        <v>64.520462427745358</v>
      </c>
      <c r="H2418">
        <f t="shared" si="21"/>
        <v>97.836957809333086</v>
      </c>
    </row>
    <row r="2419" spans="1:8" x14ac:dyDescent="0.25">
      <c r="A2419" t="s">
        <v>1508</v>
      </c>
      <c r="B2419">
        <v>15.1</v>
      </c>
      <c r="C2419">
        <v>15.32</v>
      </c>
      <c r="D2419">
        <v>15</v>
      </c>
      <c r="E2419">
        <v>15.22</v>
      </c>
      <c r="F2419">
        <v>38527510</v>
      </c>
      <c r="G2419">
        <f t="shared" si="20"/>
        <v>64.460091296408706</v>
      </c>
      <c r="H2419">
        <f t="shared" si="21"/>
        <v>97.790609247935393</v>
      </c>
    </row>
    <row r="2420" spans="1:8" x14ac:dyDescent="0.25">
      <c r="A2420" t="s">
        <v>1509</v>
      </c>
      <c r="B2420">
        <v>15</v>
      </c>
      <c r="C2420">
        <v>15.27</v>
      </c>
      <c r="D2420">
        <v>14.98</v>
      </c>
      <c r="E2420">
        <v>15.02</v>
      </c>
      <c r="F2420">
        <v>46726023</v>
      </c>
      <c r="G2420">
        <f t="shared" si="20"/>
        <v>64.391050228310206</v>
      </c>
      <c r="H2420">
        <f t="shared" si="21"/>
        <v>97.725386131620766</v>
      </c>
    </row>
    <row r="2421" spans="1:8" x14ac:dyDescent="0.25">
      <c r="A2421" t="s">
        <v>1510</v>
      </c>
      <c r="B2421">
        <v>14.64</v>
      </c>
      <c r="C2421">
        <v>15.14</v>
      </c>
      <c r="D2421">
        <v>14.55</v>
      </c>
      <c r="E2421">
        <v>15.08</v>
      </c>
      <c r="F2421">
        <v>51180878</v>
      </c>
      <c r="G2421">
        <f t="shared" si="20"/>
        <v>64.321333739341952</v>
      </c>
      <c r="H2421">
        <f t="shared" si="21"/>
        <v>97.658552276241196</v>
      </c>
    </row>
    <row r="2422" spans="1:8" x14ac:dyDescent="0.25">
      <c r="A2422" t="s">
        <v>1511</v>
      </c>
      <c r="B2422">
        <v>14.83</v>
      </c>
      <c r="C2422">
        <v>14.85</v>
      </c>
      <c r="D2422">
        <v>14.64</v>
      </c>
      <c r="E2422">
        <v>14.69</v>
      </c>
      <c r="F2422">
        <v>33513739</v>
      </c>
      <c r="G2422">
        <f t="shared" si="20"/>
        <v>64.252476393542196</v>
      </c>
      <c r="H2422">
        <f t="shared" si="21"/>
        <v>97.593684812652242</v>
      </c>
    </row>
    <row r="2423" spans="1:8" x14ac:dyDescent="0.25">
      <c r="A2423" t="s">
        <v>1512</v>
      </c>
      <c r="B2423">
        <v>14.87</v>
      </c>
      <c r="C2423">
        <v>15</v>
      </c>
      <c r="D2423">
        <v>14.74</v>
      </c>
      <c r="E2423">
        <v>14.77</v>
      </c>
      <c r="F2423">
        <v>40137551</v>
      </c>
      <c r="G2423">
        <f t="shared" si="20"/>
        <v>64.186319317489037</v>
      </c>
      <c r="H2423">
        <f t="shared" si="21"/>
        <v>97.534919214715302</v>
      </c>
    </row>
    <row r="2424" spans="1:8" x14ac:dyDescent="0.25">
      <c r="A2424" t="s">
        <v>1513</v>
      </c>
      <c r="B2424">
        <v>15.03</v>
      </c>
      <c r="C2424">
        <v>15.04</v>
      </c>
      <c r="D2424">
        <v>14.69</v>
      </c>
      <c r="E2424">
        <v>14.84</v>
      </c>
      <c r="F2424">
        <v>53505985</v>
      </c>
      <c r="G2424">
        <f t="shared" si="20"/>
        <v>64.121182566290472</v>
      </c>
      <c r="H2424">
        <f t="shared" si="21"/>
        <v>97.478382464604934</v>
      </c>
    </row>
    <row r="2425" spans="1:8" x14ac:dyDescent="0.25">
      <c r="A2425" t="s">
        <v>1514</v>
      </c>
      <c r="B2425">
        <v>14.94</v>
      </c>
      <c r="C2425">
        <v>15.17</v>
      </c>
      <c r="D2425">
        <v>14.88</v>
      </c>
      <c r="E2425">
        <v>14.98</v>
      </c>
      <c r="F2425">
        <v>68642530</v>
      </c>
      <c r="G2425">
        <f t="shared" si="20"/>
        <v>64.057807926828957</v>
      </c>
      <c r="H2425">
        <f t="shared" si="21"/>
        <v>97.42563513837402</v>
      </c>
    </row>
    <row r="2426" spans="1:8" x14ac:dyDescent="0.25">
      <c r="A2426" t="s">
        <v>1515</v>
      </c>
      <c r="B2426">
        <v>14.66</v>
      </c>
      <c r="C2426">
        <v>15.12</v>
      </c>
      <c r="D2426">
        <v>14.63</v>
      </c>
      <c r="E2426">
        <v>14.99</v>
      </c>
      <c r="F2426">
        <v>81447414</v>
      </c>
      <c r="G2426">
        <f t="shared" si="20"/>
        <v>63.99506556877067</v>
      </c>
      <c r="H2426">
        <f t="shared" si="21"/>
        <v>97.374211333093726</v>
      </c>
    </row>
    <row r="2427" spans="1:8" x14ac:dyDescent="0.25">
      <c r="A2427" t="s">
        <v>1516</v>
      </c>
      <c r="B2427">
        <v>14.52</v>
      </c>
      <c r="C2427">
        <v>14.65</v>
      </c>
      <c r="D2427">
        <v>14.3</v>
      </c>
      <c r="E2427">
        <v>14.45</v>
      </c>
      <c r="F2427">
        <v>61121838</v>
      </c>
      <c r="G2427">
        <f t="shared" si="20"/>
        <v>63.932339841366385</v>
      </c>
      <c r="H2427">
        <f t="shared" si="21"/>
        <v>97.322804568741944</v>
      </c>
    </row>
    <row r="2428" spans="1:8" x14ac:dyDescent="0.25">
      <c r="A2428" t="s">
        <v>1517</v>
      </c>
      <c r="B2428">
        <v>14.21</v>
      </c>
      <c r="C2428">
        <v>14.54</v>
      </c>
      <c r="D2428">
        <v>14.2</v>
      </c>
      <c r="E2428">
        <v>14.4</v>
      </c>
      <c r="F2428">
        <v>54180386</v>
      </c>
      <c r="G2428">
        <f t="shared" si="20"/>
        <v>63.868104974061339</v>
      </c>
      <c r="H2428">
        <f t="shared" si="21"/>
        <v>97.268151207913633</v>
      </c>
    </row>
    <row r="2429" spans="1:8" x14ac:dyDescent="0.25">
      <c r="A2429" t="s">
        <v>1518</v>
      </c>
      <c r="B2429">
        <v>14</v>
      </c>
      <c r="C2429">
        <v>14.35</v>
      </c>
      <c r="D2429">
        <v>13.93</v>
      </c>
      <c r="E2429">
        <v>14.3</v>
      </c>
      <c r="F2429">
        <v>73797886</v>
      </c>
      <c r="G2429">
        <f t="shared" si="20"/>
        <v>63.803186813186507</v>
      </c>
      <c r="H2429">
        <f t="shared" si="21"/>
        <v>97.211988758292662</v>
      </c>
    </row>
    <row r="2430" spans="1:8" x14ac:dyDescent="0.25">
      <c r="A2430" t="s">
        <v>1519</v>
      </c>
      <c r="B2430">
        <v>13.98</v>
      </c>
      <c r="C2430">
        <v>14.3</v>
      </c>
      <c r="D2430">
        <v>13.87</v>
      </c>
      <c r="E2430">
        <v>14.27</v>
      </c>
      <c r="F2430">
        <v>77630255</v>
      </c>
      <c r="G2430">
        <f t="shared" si="20"/>
        <v>63.736415267175275</v>
      </c>
      <c r="H2430">
        <f t="shared" si="21"/>
        <v>97.151687887205185</v>
      </c>
    </row>
    <row r="2431" spans="1:8" x14ac:dyDescent="0.25">
      <c r="A2431" t="s">
        <v>1520</v>
      </c>
      <c r="B2431">
        <v>13.74</v>
      </c>
      <c r="C2431">
        <v>14.55</v>
      </c>
      <c r="D2431">
        <v>13.73</v>
      </c>
      <c r="E2431">
        <v>14.43</v>
      </c>
      <c r="F2431">
        <v>80999348</v>
      </c>
      <c r="G2431">
        <f t="shared" si="20"/>
        <v>63.670415394013141</v>
      </c>
      <c r="H2431">
        <f t="shared" si="21"/>
        <v>97.093086592353686</v>
      </c>
    </row>
    <row r="2432" spans="1:8" x14ac:dyDescent="0.25">
      <c r="A2432" t="s">
        <v>1521</v>
      </c>
      <c r="B2432">
        <v>14.2</v>
      </c>
      <c r="C2432">
        <v>14.23</v>
      </c>
      <c r="D2432">
        <v>13.93</v>
      </c>
      <c r="E2432">
        <v>14.15</v>
      </c>
      <c r="F2432">
        <v>72646725</v>
      </c>
      <c r="G2432">
        <f t="shared" si="20"/>
        <v>63.609890009165603</v>
      </c>
      <c r="H2432">
        <f t="shared" si="21"/>
        <v>97.046143663346186</v>
      </c>
    </row>
    <row r="2433" spans="1:8" x14ac:dyDescent="0.25">
      <c r="A2433" t="s">
        <v>1522</v>
      </c>
      <c r="B2433">
        <v>13.68</v>
      </c>
      <c r="C2433">
        <v>14.12</v>
      </c>
      <c r="D2433">
        <v>13.53</v>
      </c>
      <c r="E2433">
        <v>14.01</v>
      </c>
      <c r="F2433">
        <v>89923712</v>
      </c>
      <c r="G2433">
        <f t="shared" si="20"/>
        <v>63.5506326405865</v>
      </c>
      <c r="H2433">
        <f t="shared" si="21"/>
        <v>97.001749564525966</v>
      </c>
    </row>
    <row r="2434" spans="1:8" x14ac:dyDescent="0.25">
      <c r="A2434" t="s">
        <v>1523</v>
      </c>
      <c r="B2434">
        <v>13.46</v>
      </c>
      <c r="C2434">
        <v>13.6</v>
      </c>
      <c r="D2434">
        <v>13.29</v>
      </c>
      <c r="E2434">
        <v>13.45</v>
      </c>
      <c r="F2434">
        <v>93186426</v>
      </c>
      <c r="G2434">
        <f t="shared" si="20"/>
        <v>63.491724243350362</v>
      </c>
      <c r="H2434">
        <f t="shared" si="21"/>
        <v>96.958040000404694</v>
      </c>
    </row>
    <row r="2435" spans="1:8" x14ac:dyDescent="0.25">
      <c r="A2435" t="s">
        <v>1524</v>
      </c>
      <c r="B2435">
        <v>12.72</v>
      </c>
      <c r="C2435">
        <v>13.25</v>
      </c>
      <c r="D2435">
        <v>12.52</v>
      </c>
      <c r="E2435">
        <v>13.24</v>
      </c>
      <c r="F2435">
        <v>108304956</v>
      </c>
      <c r="G2435">
        <f t="shared" si="20"/>
        <v>63.434623853210717</v>
      </c>
      <c r="H2435">
        <f t="shared" si="21"/>
        <v>96.917859319490802</v>
      </c>
    </row>
    <row r="2436" spans="1:8" x14ac:dyDescent="0.25">
      <c r="A2436" t="s">
        <v>1525</v>
      </c>
      <c r="B2436">
        <v>12.67</v>
      </c>
      <c r="C2436">
        <v>13.01</v>
      </c>
      <c r="D2436">
        <v>12.65</v>
      </c>
      <c r="E2436">
        <v>12.88</v>
      </c>
      <c r="F2436">
        <v>105397848</v>
      </c>
      <c r="G2436">
        <f t="shared" si="20"/>
        <v>63.38029060874856</v>
      </c>
      <c r="H2436">
        <f t="shared" si="21"/>
        <v>96.882874962211005</v>
      </c>
    </row>
    <row r="2437" spans="1:8" x14ac:dyDescent="0.25">
      <c r="A2437" t="s">
        <v>1526</v>
      </c>
      <c r="B2437">
        <v>13.05</v>
      </c>
      <c r="C2437">
        <v>13.17</v>
      </c>
      <c r="D2437">
        <v>12.81</v>
      </c>
      <c r="E2437">
        <v>13.09</v>
      </c>
      <c r="F2437">
        <v>151961391</v>
      </c>
      <c r="G2437">
        <f t="shared" si="20"/>
        <v>63.321165850672905</v>
      </c>
      <c r="H2437">
        <f t="shared" si="21"/>
        <v>96.838711674839928</v>
      </c>
    </row>
    <row r="2438" spans="1:8" x14ac:dyDescent="0.25">
      <c r="A2438" t="s">
        <v>1527</v>
      </c>
      <c r="B2438">
        <v>13.3</v>
      </c>
      <c r="C2438">
        <v>13.73</v>
      </c>
      <c r="D2438">
        <v>13.05</v>
      </c>
      <c r="E2438">
        <v>13.11</v>
      </c>
      <c r="F2438">
        <v>356136486</v>
      </c>
      <c r="G2438">
        <f t="shared" si="20"/>
        <v>63.25955310682555</v>
      </c>
      <c r="H2438">
        <f t="shared" si="21"/>
        <v>96.789466203543185</v>
      </c>
    </row>
    <row r="2439" spans="1:8" x14ac:dyDescent="0.25">
      <c r="A2439" t="s">
        <v>1528</v>
      </c>
      <c r="B2439">
        <v>14.71</v>
      </c>
      <c r="C2439">
        <v>14.84</v>
      </c>
      <c r="D2439">
        <v>14.59</v>
      </c>
      <c r="E2439">
        <v>14.64</v>
      </c>
      <c r="F2439">
        <v>67935130</v>
      </c>
      <c r="G2439">
        <f t="shared" si="20"/>
        <v>63.199479485609025</v>
      </c>
      <c r="H2439">
        <f t="shared" si="21"/>
        <v>96.743367161513802</v>
      </c>
    </row>
    <row r="2440" spans="1:8" x14ac:dyDescent="0.25">
      <c r="A2440" t="s">
        <v>1529</v>
      </c>
      <c r="B2440">
        <v>14.63</v>
      </c>
      <c r="C2440">
        <v>14.92</v>
      </c>
      <c r="D2440">
        <v>14.55</v>
      </c>
      <c r="E2440">
        <v>14.65</v>
      </c>
      <c r="F2440">
        <v>53332105</v>
      </c>
      <c r="G2440">
        <f t="shared" si="20"/>
        <v>63.134777947932328</v>
      </c>
      <c r="H2440">
        <f t="shared" si="21"/>
        <v>96.68750290449286</v>
      </c>
    </row>
    <row r="2441" spans="1:8" x14ac:dyDescent="0.25">
      <c r="A2441" t="s">
        <v>1530</v>
      </c>
      <c r="B2441">
        <v>14.52</v>
      </c>
      <c r="C2441">
        <v>14.67</v>
      </c>
      <c r="D2441">
        <v>14.3</v>
      </c>
      <c r="E2441">
        <v>14.36</v>
      </c>
      <c r="F2441">
        <v>46689348</v>
      </c>
      <c r="G2441">
        <f t="shared" si="20"/>
        <v>63.074298406862454</v>
      </c>
      <c r="H2441">
        <f t="shared" si="21"/>
        <v>96.64054376122958</v>
      </c>
    </row>
    <row r="2442" spans="1:8" x14ac:dyDescent="0.25">
      <c r="A2442" t="s">
        <v>1531</v>
      </c>
      <c r="B2442">
        <v>14.49</v>
      </c>
      <c r="C2442">
        <v>14.54</v>
      </c>
      <c r="D2442">
        <v>14.23</v>
      </c>
      <c r="E2442">
        <v>14.53</v>
      </c>
      <c r="F2442">
        <v>36603923</v>
      </c>
      <c r="G2442">
        <f t="shared" si="20"/>
        <v>63.015203800183592</v>
      </c>
      <c r="H2442">
        <f t="shared" si="21"/>
        <v>96.596368763858507</v>
      </c>
    </row>
    <row r="2443" spans="1:8" x14ac:dyDescent="0.25">
      <c r="A2443" t="s">
        <v>1532</v>
      </c>
      <c r="B2443">
        <v>14.46</v>
      </c>
      <c r="C2443">
        <v>14.79</v>
      </c>
      <c r="D2443">
        <v>14.34</v>
      </c>
      <c r="E2443">
        <v>14.51</v>
      </c>
      <c r="F2443">
        <v>43627875</v>
      </c>
      <c r="G2443">
        <f t="shared" si="20"/>
        <v>62.955800122623863</v>
      </c>
      <c r="H2443">
        <f t="shared" si="21"/>
        <v>96.551563766125369</v>
      </c>
    </row>
    <row r="2444" spans="1:8" x14ac:dyDescent="0.25">
      <c r="A2444" t="s">
        <v>1533</v>
      </c>
      <c r="B2444">
        <v>14.59</v>
      </c>
      <c r="C2444">
        <v>14.81</v>
      </c>
      <c r="D2444">
        <v>14.17</v>
      </c>
      <c r="E2444">
        <v>14.33</v>
      </c>
      <c r="F2444">
        <v>53702560</v>
      </c>
      <c r="G2444">
        <f t="shared" si="20"/>
        <v>62.895771235816945</v>
      </c>
      <c r="H2444">
        <f t="shared" si="21"/>
        <v>96.505485080031505</v>
      </c>
    </row>
    <row r="2445" spans="1:8" x14ac:dyDescent="0.25">
      <c r="A2445" t="s">
        <v>1534</v>
      </c>
      <c r="B2445">
        <v>14.63</v>
      </c>
      <c r="C2445">
        <v>15.05</v>
      </c>
      <c r="D2445">
        <v>14.51</v>
      </c>
      <c r="E2445">
        <v>14.52</v>
      </c>
      <c r="F2445">
        <v>62895395</v>
      </c>
      <c r="G2445">
        <f t="shared" si="20"/>
        <v>62.838429447852477</v>
      </c>
      <c r="H2445">
        <f t="shared" si="21"/>
        <v>96.464724447265041</v>
      </c>
    </row>
    <row r="2446" spans="1:8" x14ac:dyDescent="0.25">
      <c r="A2446" t="s">
        <v>1535</v>
      </c>
      <c r="B2446">
        <v>15.16</v>
      </c>
      <c r="C2446">
        <v>15.2</v>
      </c>
      <c r="D2446">
        <v>14.56</v>
      </c>
      <c r="E2446">
        <v>14.59</v>
      </c>
      <c r="F2446">
        <v>90399138</v>
      </c>
      <c r="G2446">
        <f t="shared" si="20"/>
        <v>62.782718625344899</v>
      </c>
      <c r="H2446">
        <f t="shared" si="21"/>
        <v>96.4270725512703</v>
      </c>
    </row>
    <row r="2447" spans="1:8" x14ac:dyDescent="0.25">
      <c r="A2447" t="s">
        <v>1536</v>
      </c>
      <c r="B2447">
        <v>15.67</v>
      </c>
      <c r="C2447">
        <v>15.69</v>
      </c>
      <c r="D2447">
        <v>15.14</v>
      </c>
      <c r="E2447">
        <v>15.29</v>
      </c>
      <c r="F2447">
        <v>67381194</v>
      </c>
      <c r="G2447">
        <f t="shared" si="20"/>
        <v>62.729901780232971</v>
      </c>
      <c r="H2447">
        <f t="shared" si="21"/>
        <v>96.394724469315477</v>
      </c>
    </row>
    <row r="2448" spans="1:8" x14ac:dyDescent="0.25">
      <c r="A2448" t="s">
        <v>1537</v>
      </c>
      <c r="B2448">
        <v>15.59</v>
      </c>
      <c r="C2448">
        <v>16.059999999999999</v>
      </c>
      <c r="D2448">
        <v>15.51</v>
      </c>
      <c r="E2448">
        <v>15.7</v>
      </c>
      <c r="F2448">
        <v>89580017</v>
      </c>
      <c r="G2448">
        <f t="shared" si="20"/>
        <v>62.680211851396692</v>
      </c>
      <c r="H2448">
        <f t="shared" si="21"/>
        <v>96.367793002014906</v>
      </c>
    </row>
    <row r="2449" spans="1:8" x14ac:dyDescent="0.25">
      <c r="A2449" t="s">
        <v>1538</v>
      </c>
      <c r="B2449">
        <v>14.82</v>
      </c>
      <c r="C2449">
        <v>15.63</v>
      </c>
      <c r="D2449">
        <v>14.77</v>
      </c>
      <c r="E2449">
        <v>15.49</v>
      </c>
      <c r="F2449">
        <v>93203676</v>
      </c>
      <c r="G2449">
        <f t="shared" si="20"/>
        <v>62.631492628992326</v>
      </c>
      <c r="H2449">
        <f t="shared" si="21"/>
        <v>96.342477812245647</v>
      </c>
    </row>
    <row r="2450" spans="1:8" x14ac:dyDescent="0.25">
      <c r="A2450" t="s">
        <v>1539</v>
      </c>
      <c r="B2450">
        <v>14.53</v>
      </c>
      <c r="C2450">
        <v>14.73</v>
      </c>
      <c r="D2450">
        <v>14.36</v>
      </c>
      <c r="E2450">
        <v>14.71</v>
      </c>
      <c r="F2450">
        <v>33742655</v>
      </c>
      <c r="G2450">
        <f t="shared" si="20"/>
        <v>62.583880184331491</v>
      </c>
      <c r="H2450">
        <f t="shared" si="21"/>
        <v>96.318967147432573</v>
      </c>
    </row>
    <row r="2451" spans="1:8" x14ac:dyDescent="0.25">
      <c r="A2451" t="s">
        <v>1540</v>
      </c>
      <c r="B2451">
        <v>14.67</v>
      </c>
      <c r="C2451">
        <v>14.8</v>
      </c>
      <c r="D2451">
        <v>14.53</v>
      </c>
      <c r="E2451">
        <v>14.6</v>
      </c>
      <c r="F2451">
        <v>33434584</v>
      </c>
      <c r="G2451">
        <f t="shared" si="20"/>
        <v>62.537357098954828</v>
      </c>
      <c r="H2451">
        <f t="shared" si="21"/>
        <v>96.297192984992677</v>
      </c>
    </row>
    <row r="2452" spans="1:8" x14ac:dyDescent="0.25">
      <c r="A2452" t="s">
        <v>1541</v>
      </c>
      <c r="B2452">
        <v>14.64</v>
      </c>
      <c r="C2452">
        <v>14.66</v>
      </c>
      <c r="D2452">
        <v>14.47</v>
      </c>
      <c r="E2452">
        <v>14.6</v>
      </c>
      <c r="F2452">
        <v>30492511</v>
      </c>
      <c r="G2452">
        <f t="shared" si="20"/>
        <v>62.492788195511523</v>
      </c>
      <c r="H2452">
        <f t="shared" si="21"/>
        <v>96.278431220890411</v>
      </c>
    </row>
    <row r="2453" spans="1:8" x14ac:dyDescent="0.25">
      <c r="A2453" t="s">
        <v>1542</v>
      </c>
      <c r="B2453">
        <v>14.77</v>
      </c>
      <c r="C2453">
        <v>14.83</v>
      </c>
      <c r="D2453">
        <v>14.46</v>
      </c>
      <c r="E2453">
        <v>14.64</v>
      </c>
      <c r="F2453">
        <v>44740471</v>
      </c>
      <c r="G2453">
        <f t="shared" si="20"/>
        <v>62.449295817957868</v>
      </c>
      <c r="H2453">
        <f t="shared" si="21"/>
        <v>96.261276726806855</v>
      </c>
    </row>
    <row r="2454" spans="1:8" x14ac:dyDescent="0.25">
      <c r="A2454" t="s">
        <v>1543</v>
      </c>
      <c r="B2454">
        <v>14.87</v>
      </c>
      <c r="C2454">
        <v>14.98</v>
      </c>
      <c r="D2454">
        <v>14.77</v>
      </c>
      <c r="E2454">
        <v>14.88</v>
      </c>
      <c r="F2454">
        <v>41835073</v>
      </c>
      <c r="G2454">
        <f t="shared" si="20"/>
        <v>62.406628729621353</v>
      </c>
      <c r="H2454">
        <f t="shared" si="21"/>
        <v>96.245329582566114</v>
      </c>
    </row>
    <row r="2455" spans="1:8" x14ac:dyDescent="0.25">
      <c r="A2455" t="s">
        <v>1544</v>
      </c>
      <c r="B2455">
        <v>15</v>
      </c>
      <c r="C2455">
        <v>15.06</v>
      </c>
      <c r="D2455">
        <v>14.72</v>
      </c>
      <c r="E2455">
        <v>14.87</v>
      </c>
      <c r="F2455">
        <v>54754136</v>
      </c>
      <c r="G2455">
        <f t="shared" si="20"/>
        <v>62.366393846153542</v>
      </c>
      <c r="H2455">
        <f t="shared" si="21"/>
        <v>96.232794840166264</v>
      </c>
    </row>
    <row r="2456" spans="1:8" x14ac:dyDescent="0.25">
      <c r="A2456" t="s">
        <v>1545</v>
      </c>
      <c r="B2456">
        <v>14.7</v>
      </c>
      <c r="C2456">
        <v>15.02</v>
      </c>
      <c r="D2456">
        <v>14.6</v>
      </c>
      <c r="E2456">
        <v>15.01</v>
      </c>
      <c r="F2456">
        <v>61086423</v>
      </c>
      <c r="G2456">
        <f t="shared" si="20"/>
        <v>62.328811942135737</v>
      </c>
      <c r="H2456">
        <f t="shared" si="21"/>
        <v>96.223754048343537</v>
      </c>
    </row>
    <row r="2457" spans="1:8" x14ac:dyDescent="0.25">
      <c r="A2457" t="s">
        <v>1546</v>
      </c>
      <c r="B2457">
        <v>14.53</v>
      </c>
      <c r="C2457">
        <v>14.76</v>
      </c>
      <c r="D2457">
        <v>14.43</v>
      </c>
      <c r="E2457">
        <v>14.64</v>
      </c>
      <c r="F2457">
        <v>46989273</v>
      </c>
      <c r="G2457">
        <f t="shared" si="20"/>
        <v>62.291690270935653</v>
      </c>
      <c r="H2457">
        <f t="shared" si="21"/>
        <v>96.215302014890852</v>
      </c>
    </row>
    <row r="2458" spans="1:8" x14ac:dyDescent="0.25">
      <c r="A2458" t="s">
        <v>1547</v>
      </c>
      <c r="B2458">
        <v>14.44</v>
      </c>
      <c r="C2458">
        <v>14.58</v>
      </c>
      <c r="D2458">
        <v>14.35</v>
      </c>
      <c r="E2458">
        <v>14.53</v>
      </c>
      <c r="F2458">
        <v>45207691</v>
      </c>
      <c r="G2458">
        <f t="shared" si="20"/>
        <v>62.253661841699724</v>
      </c>
      <c r="H2458">
        <f t="shared" si="21"/>
        <v>96.205708080074047</v>
      </c>
    </row>
    <row r="2459" spans="1:8" x14ac:dyDescent="0.25">
      <c r="A2459" t="s">
        <v>1548</v>
      </c>
      <c r="B2459">
        <v>14.66</v>
      </c>
      <c r="C2459">
        <v>14.84</v>
      </c>
      <c r="D2459">
        <v>14.39</v>
      </c>
      <c r="E2459">
        <v>14.41</v>
      </c>
      <c r="F2459">
        <v>76537264</v>
      </c>
      <c r="G2459">
        <f t="shared" si="20"/>
        <v>62.214654959950401</v>
      </c>
      <c r="H2459">
        <f t="shared" si="21"/>
        <v>96.194850197009174</v>
      </c>
    </row>
    <row r="2460" spans="1:8" x14ac:dyDescent="0.25">
      <c r="A2460" t="s">
        <v>1549</v>
      </c>
      <c r="B2460">
        <v>14.47</v>
      </c>
      <c r="C2460">
        <v>14.7</v>
      </c>
      <c r="D2460">
        <v>14.42</v>
      </c>
      <c r="E2460">
        <v>14.69</v>
      </c>
      <c r="F2460">
        <v>135106264</v>
      </c>
      <c r="G2460">
        <f t="shared" si="20"/>
        <v>62.178314329737752</v>
      </c>
      <c r="H2460">
        <f t="shared" si="21"/>
        <v>96.187390050083977</v>
      </c>
    </row>
    <row r="2461" spans="1:8" x14ac:dyDescent="0.25">
      <c r="A2461" t="s">
        <v>1550</v>
      </c>
      <c r="B2461">
        <v>14.24</v>
      </c>
      <c r="C2461">
        <v>14.45</v>
      </c>
      <c r="D2461">
        <v>13.82</v>
      </c>
      <c r="E2461">
        <v>14.35</v>
      </c>
      <c r="F2461">
        <v>102994891</v>
      </c>
      <c r="G2461">
        <f t="shared" si="20"/>
        <v>62.142953144266038</v>
      </c>
      <c r="H2461">
        <f t="shared" si="21"/>
        <v>96.18112315773385</v>
      </c>
    </row>
    <row r="2462" spans="1:8" x14ac:dyDescent="0.25">
      <c r="A2462" t="s">
        <v>1551</v>
      </c>
      <c r="B2462">
        <v>13.94</v>
      </c>
      <c r="C2462">
        <v>14.35</v>
      </c>
      <c r="D2462">
        <v>13.85</v>
      </c>
      <c r="E2462">
        <v>14.08</v>
      </c>
      <c r="F2462">
        <v>84262857</v>
      </c>
      <c r="G2462">
        <f t="shared" si="20"/>
        <v>62.108504471168374</v>
      </c>
      <c r="H2462">
        <f t="shared" si="21"/>
        <v>96.175939338758226</v>
      </c>
    </row>
    <row r="2463" spans="1:8" x14ac:dyDescent="0.25">
      <c r="A2463" t="s">
        <v>1552</v>
      </c>
      <c r="B2463">
        <v>13.94</v>
      </c>
      <c r="C2463">
        <v>13.99</v>
      </c>
      <c r="D2463">
        <v>13.6</v>
      </c>
      <c r="E2463">
        <v>13.64</v>
      </c>
      <c r="F2463">
        <v>42653999</v>
      </c>
      <c r="G2463">
        <f t="shared" si="20"/>
        <v>62.076298581122472</v>
      </c>
      <c r="H2463">
        <f t="shared" si="21"/>
        <v>96.173284877752735</v>
      </c>
    </row>
    <row r="2464" spans="1:8" x14ac:dyDescent="0.25">
      <c r="A2464" t="s">
        <v>1553</v>
      </c>
      <c r="B2464">
        <v>13.88</v>
      </c>
      <c r="C2464">
        <v>14.21</v>
      </c>
      <c r="D2464">
        <v>13.86</v>
      </c>
      <c r="E2464">
        <v>13.89</v>
      </c>
      <c r="F2464">
        <v>44240985</v>
      </c>
      <c r="G2464">
        <f t="shared" si="20"/>
        <v>62.04412526997811</v>
      </c>
      <c r="H2464">
        <f t="shared" si="21"/>
        <v>96.170674846576418</v>
      </c>
    </row>
    <row r="2465" spans="1:8" x14ac:dyDescent="0.25">
      <c r="A2465" t="s">
        <v>1554</v>
      </c>
      <c r="B2465">
        <v>13.85</v>
      </c>
      <c r="C2465">
        <v>14.08</v>
      </c>
      <c r="D2465">
        <v>13.78</v>
      </c>
      <c r="E2465">
        <v>13.84</v>
      </c>
      <c r="F2465">
        <v>42341758</v>
      </c>
      <c r="G2465">
        <f t="shared" si="20"/>
        <v>62.011429012345381</v>
      </c>
      <c r="H2465">
        <f t="shared" si="21"/>
        <v>96.167502266868084</v>
      </c>
    </row>
    <row r="2466" spans="1:8" x14ac:dyDescent="0.25">
      <c r="A2466" t="s">
        <v>1555</v>
      </c>
      <c r="B2466">
        <v>14.1</v>
      </c>
      <c r="C2466">
        <v>14.11</v>
      </c>
      <c r="D2466">
        <v>13.58</v>
      </c>
      <c r="E2466">
        <v>13.82</v>
      </c>
      <c r="F2466">
        <v>54757181</v>
      </c>
      <c r="G2466">
        <f t="shared" si="20"/>
        <v>61.977446742821556</v>
      </c>
      <c r="H2466">
        <f t="shared" si="21"/>
        <v>96.162894184948073</v>
      </c>
    </row>
    <row r="2467" spans="1:8" x14ac:dyDescent="0.25">
      <c r="A2467" t="s">
        <v>1556</v>
      </c>
      <c r="B2467">
        <v>13.84</v>
      </c>
      <c r="C2467">
        <v>14.37</v>
      </c>
      <c r="D2467">
        <v>13.74</v>
      </c>
      <c r="E2467">
        <v>13.93</v>
      </c>
      <c r="F2467">
        <v>77428040</v>
      </c>
      <c r="G2467">
        <f t="shared" ref="G2467:G2530" si="22">AVERAGE(E707:E4227)</f>
        <v>61.944536751080619</v>
      </c>
      <c r="H2467">
        <f t="shared" si="21"/>
        <v>96.159503070237506</v>
      </c>
    </row>
    <row r="2468" spans="1:8" x14ac:dyDescent="0.25">
      <c r="A2468" t="s">
        <v>1557</v>
      </c>
      <c r="B2468">
        <v>13.84</v>
      </c>
      <c r="C2468">
        <v>13.96</v>
      </c>
      <c r="D2468">
        <v>13.67</v>
      </c>
      <c r="E2468">
        <v>13.91</v>
      </c>
      <c r="F2468">
        <v>61059318</v>
      </c>
      <c r="G2468">
        <f t="shared" si="22"/>
        <v>61.911417979610448</v>
      </c>
      <c r="H2468">
        <f t="shared" ref="H2468:H2531" si="23">_xlfn.STDEV.P(E708:E4228)</f>
        <v>96.155888898745104</v>
      </c>
    </row>
    <row r="2469" spans="1:8" x14ac:dyDescent="0.25">
      <c r="A2469" t="s">
        <v>1558</v>
      </c>
      <c r="B2469">
        <v>14.38</v>
      </c>
      <c r="C2469">
        <v>14.41</v>
      </c>
      <c r="D2469">
        <v>13.79</v>
      </c>
      <c r="E2469">
        <v>13.93</v>
      </c>
      <c r="F2469">
        <v>71645804</v>
      </c>
      <c r="G2469">
        <f t="shared" si="22"/>
        <v>61.877462917181411</v>
      </c>
      <c r="H2469">
        <f t="shared" si="23"/>
        <v>96.151339564686452</v>
      </c>
    </row>
    <row r="2470" spans="1:8" x14ac:dyDescent="0.25">
      <c r="A2470" t="s">
        <v>1559</v>
      </c>
      <c r="B2470">
        <v>14.06</v>
      </c>
      <c r="C2470">
        <v>14.42</v>
      </c>
      <c r="D2470">
        <v>13.87</v>
      </c>
      <c r="E2470">
        <v>14.33</v>
      </c>
      <c r="F2470">
        <v>85278628</v>
      </c>
      <c r="G2470">
        <f t="shared" si="22"/>
        <v>61.84402163833046</v>
      </c>
      <c r="H2470">
        <f t="shared" si="23"/>
        <v>96.147381916465093</v>
      </c>
    </row>
    <row r="2471" spans="1:8" x14ac:dyDescent="0.25">
      <c r="A2471" t="s">
        <v>1560</v>
      </c>
      <c r="B2471">
        <v>15.23</v>
      </c>
      <c r="C2471">
        <v>15.24</v>
      </c>
      <c r="D2471">
        <v>13.99</v>
      </c>
      <c r="E2471">
        <v>14.1</v>
      </c>
      <c r="F2471">
        <v>168822593</v>
      </c>
      <c r="G2471">
        <f t="shared" si="22"/>
        <v>61.813299319727591</v>
      </c>
      <c r="H2471">
        <f t="shared" si="23"/>
        <v>96.146368303112027</v>
      </c>
    </row>
    <row r="2472" spans="1:8" x14ac:dyDescent="0.25">
      <c r="A2472" t="s">
        <v>1561</v>
      </c>
      <c r="B2472">
        <v>15.35</v>
      </c>
      <c r="C2472">
        <v>15.63</v>
      </c>
      <c r="D2472">
        <v>14.69</v>
      </c>
      <c r="E2472">
        <v>14.84</v>
      </c>
      <c r="F2472">
        <v>130507034</v>
      </c>
      <c r="G2472">
        <f t="shared" si="22"/>
        <v>61.782740488709884</v>
      </c>
      <c r="H2472">
        <f t="shared" si="23"/>
        <v>96.14553236938815</v>
      </c>
    </row>
    <row r="2473" spans="1:8" x14ac:dyDescent="0.25">
      <c r="A2473" t="s">
        <v>1562</v>
      </c>
      <c r="B2473">
        <v>15.82</v>
      </c>
      <c r="C2473">
        <v>15.93</v>
      </c>
      <c r="D2473">
        <v>15.44</v>
      </c>
      <c r="E2473">
        <v>15.49</v>
      </c>
      <c r="F2473">
        <v>64533396</v>
      </c>
      <c r="G2473">
        <f t="shared" si="22"/>
        <v>61.752255569306627</v>
      </c>
      <c r="H2473">
        <f t="shared" si="23"/>
        <v>96.144781485457912</v>
      </c>
    </row>
    <row r="2474" spans="1:8" x14ac:dyDescent="0.25">
      <c r="A2474" t="s">
        <v>1563</v>
      </c>
      <c r="B2474">
        <v>16.100000000000001</v>
      </c>
      <c r="C2474">
        <v>16.21</v>
      </c>
      <c r="D2474">
        <v>15.65</v>
      </c>
      <c r="E2474">
        <v>16.12</v>
      </c>
      <c r="F2474">
        <v>57659084</v>
      </c>
      <c r="G2474">
        <f t="shared" si="22"/>
        <v>61.721281337047053</v>
      </c>
      <c r="H2474">
        <f t="shared" si="23"/>
        <v>96.143534332275223</v>
      </c>
    </row>
    <row r="2475" spans="1:8" x14ac:dyDescent="0.25">
      <c r="A2475" t="s">
        <v>1564</v>
      </c>
      <c r="B2475">
        <v>16.54</v>
      </c>
      <c r="C2475">
        <v>16.559999999999999</v>
      </c>
      <c r="D2475">
        <v>15.85</v>
      </c>
      <c r="E2475">
        <v>16.05</v>
      </c>
      <c r="F2475">
        <v>81206888</v>
      </c>
      <c r="G2475">
        <f t="shared" si="22"/>
        <v>61.689520123838712</v>
      </c>
      <c r="H2475">
        <f t="shared" si="23"/>
        <v>96.141466767387172</v>
      </c>
    </row>
    <row r="2476" spans="1:8" x14ac:dyDescent="0.25">
      <c r="A2476" t="s">
        <v>1565</v>
      </c>
      <c r="B2476">
        <v>16.66</v>
      </c>
      <c r="C2476">
        <v>16.899999999999999</v>
      </c>
      <c r="D2476">
        <v>16.5</v>
      </c>
      <c r="E2476">
        <v>16.510000000000002</v>
      </c>
      <c r="F2476">
        <v>37784889</v>
      </c>
      <c r="G2476">
        <f t="shared" si="22"/>
        <v>61.659015174976481</v>
      </c>
      <c r="H2476">
        <f t="shared" si="23"/>
        <v>96.140722391244296</v>
      </c>
    </row>
    <row r="2477" spans="1:8" x14ac:dyDescent="0.25">
      <c r="A2477" t="s">
        <v>1566</v>
      </c>
      <c r="B2477">
        <v>16.850000000000001</v>
      </c>
      <c r="C2477">
        <v>17</v>
      </c>
      <c r="D2477">
        <v>16.63</v>
      </c>
      <c r="E2477">
        <v>16.760000000000002</v>
      </c>
      <c r="F2477">
        <v>48087169</v>
      </c>
      <c r="G2477">
        <f t="shared" si="22"/>
        <v>61.630486369268603</v>
      </c>
      <c r="H2477">
        <f t="shared" si="23"/>
        <v>96.141946293130218</v>
      </c>
    </row>
    <row r="2478" spans="1:8" x14ac:dyDescent="0.25">
      <c r="A2478" t="s">
        <v>1567</v>
      </c>
      <c r="B2478">
        <v>16.8</v>
      </c>
      <c r="C2478">
        <v>17.05</v>
      </c>
      <c r="D2478">
        <v>16.63</v>
      </c>
      <c r="E2478">
        <v>16.920000000000002</v>
      </c>
      <c r="F2478">
        <v>48357635</v>
      </c>
      <c r="G2478">
        <f t="shared" si="22"/>
        <v>61.599795475673709</v>
      </c>
      <c r="H2478">
        <f t="shared" si="23"/>
        <v>96.141029945615614</v>
      </c>
    </row>
    <row r="2479" spans="1:8" x14ac:dyDescent="0.25">
      <c r="A2479" t="s">
        <v>1568</v>
      </c>
      <c r="B2479">
        <v>16.87</v>
      </c>
      <c r="C2479">
        <v>17.16</v>
      </c>
      <c r="D2479">
        <v>16.72</v>
      </c>
      <c r="E2479">
        <v>16.79</v>
      </c>
      <c r="F2479">
        <v>55055277</v>
      </c>
      <c r="G2479">
        <f t="shared" si="22"/>
        <v>61.568502789832309</v>
      </c>
      <c r="H2479">
        <f t="shared" si="23"/>
        <v>96.139496800703895</v>
      </c>
    </row>
    <row r="2480" spans="1:8" x14ac:dyDescent="0.25">
      <c r="A2480" t="s">
        <v>1569</v>
      </c>
      <c r="B2480">
        <v>16.59</v>
      </c>
      <c r="C2480">
        <v>16.93</v>
      </c>
      <c r="D2480">
        <v>16.38</v>
      </c>
      <c r="E2480">
        <v>16.920000000000002</v>
      </c>
      <c r="F2480">
        <v>56794963</v>
      </c>
      <c r="G2480">
        <f t="shared" si="22"/>
        <v>61.536406201550093</v>
      </c>
      <c r="H2480">
        <f t="shared" si="23"/>
        <v>96.137117880512051</v>
      </c>
    </row>
    <row r="2481" spans="1:8" x14ac:dyDescent="0.25">
      <c r="A2481" t="s">
        <v>1570</v>
      </c>
      <c r="B2481">
        <v>16.600000000000001</v>
      </c>
      <c r="C2481">
        <v>16.73</v>
      </c>
      <c r="D2481">
        <v>16.46</v>
      </c>
      <c r="E2481">
        <v>16.55</v>
      </c>
      <c r="F2481">
        <v>41745928</v>
      </c>
      <c r="G2481">
        <f t="shared" si="22"/>
        <v>61.504937965260254</v>
      </c>
      <c r="H2481">
        <f t="shared" si="23"/>
        <v>96.135418087790612</v>
      </c>
    </row>
    <row r="2482" spans="1:8" x14ac:dyDescent="0.25">
      <c r="A2482" t="s">
        <v>1571</v>
      </c>
      <c r="B2482">
        <v>16.420000000000002</v>
      </c>
      <c r="C2482">
        <v>16.91</v>
      </c>
      <c r="D2482">
        <v>16.100000000000001</v>
      </c>
      <c r="E2482">
        <v>16.66</v>
      </c>
      <c r="F2482">
        <v>77910830</v>
      </c>
      <c r="G2482">
        <f t="shared" si="22"/>
        <v>61.467989450821925</v>
      </c>
      <c r="H2482">
        <f t="shared" si="23"/>
        <v>96.127440151602016</v>
      </c>
    </row>
    <row r="2483" spans="1:8" x14ac:dyDescent="0.25">
      <c r="A2483" t="s">
        <v>1572</v>
      </c>
      <c r="B2483">
        <v>16.87</v>
      </c>
      <c r="C2483">
        <v>16.96</v>
      </c>
      <c r="D2483">
        <v>16.079999999999998</v>
      </c>
      <c r="E2483">
        <v>16.489999999999998</v>
      </c>
      <c r="F2483">
        <v>95362988</v>
      </c>
      <c r="G2483">
        <f t="shared" si="22"/>
        <v>61.429863438857559</v>
      </c>
      <c r="H2483">
        <f t="shared" si="23"/>
        <v>96.117988716880049</v>
      </c>
    </row>
    <row r="2484" spans="1:8" x14ac:dyDescent="0.25">
      <c r="A2484" t="s">
        <v>1573</v>
      </c>
      <c r="B2484">
        <v>16.82</v>
      </c>
      <c r="C2484">
        <v>17.22</v>
      </c>
      <c r="D2484">
        <v>16.78</v>
      </c>
      <c r="E2484">
        <v>16.93</v>
      </c>
      <c r="F2484">
        <v>64070496</v>
      </c>
      <c r="G2484">
        <f t="shared" si="22"/>
        <v>61.390866190623733</v>
      </c>
      <c r="H2484">
        <f t="shared" si="23"/>
        <v>96.107419303762683</v>
      </c>
    </row>
    <row r="2485" spans="1:8" x14ac:dyDescent="0.25">
      <c r="A2485" t="s">
        <v>1574</v>
      </c>
      <c r="B2485">
        <v>16.75</v>
      </c>
      <c r="C2485">
        <v>16.97</v>
      </c>
      <c r="D2485">
        <v>16.61</v>
      </c>
      <c r="E2485">
        <v>16.97</v>
      </c>
      <c r="F2485">
        <v>56285548</v>
      </c>
      <c r="G2485">
        <f t="shared" si="22"/>
        <v>61.352478260869269</v>
      </c>
      <c r="H2485">
        <f t="shared" si="23"/>
        <v>96.097648219721592</v>
      </c>
    </row>
    <row r="2486" spans="1:8" x14ac:dyDescent="0.25">
      <c r="A2486" t="s">
        <v>1575</v>
      </c>
      <c r="B2486">
        <v>16.87</v>
      </c>
      <c r="C2486">
        <v>17.12</v>
      </c>
      <c r="D2486">
        <v>16.739999999999998</v>
      </c>
      <c r="E2486">
        <v>16.79</v>
      </c>
      <c r="F2486">
        <v>61982839</v>
      </c>
      <c r="G2486">
        <f t="shared" si="22"/>
        <v>61.313786890338321</v>
      </c>
      <c r="H2486">
        <f t="shared" si="23"/>
        <v>96.087493516234161</v>
      </c>
    </row>
    <row r="2487" spans="1:8" x14ac:dyDescent="0.25">
      <c r="A2487" t="s">
        <v>1576</v>
      </c>
      <c r="B2487">
        <v>16.57</v>
      </c>
      <c r="C2487">
        <v>17.03</v>
      </c>
      <c r="D2487">
        <v>16.489999999999998</v>
      </c>
      <c r="E2487">
        <v>16.97</v>
      </c>
      <c r="F2487">
        <v>73883986</v>
      </c>
      <c r="G2487">
        <f t="shared" si="22"/>
        <v>61.276737103790879</v>
      </c>
      <c r="H2487">
        <f t="shared" si="23"/>
        <v>96.079429874663091</v>
      </c>
    </row>
    <row r="2488" spans="1:8" x14ac:dyDescent="0.25">
      <c r="A2488" t="s">
        <v>1577</v>
      </c>
      <c r="B2488">
        <v>16.63</v>
      </c>
      <c r="C2488">
        <v>16.79</v>
      </c>
      <c r="D2488">
        <v>16.239999999999998</v>
      </c>
      <c r="E2488">
        <v>16.52</v>
      </c>
      <c r="F2488">
        <v>86448209</v>
      </c>
      <c r="G2488">
        <f t="shared" si="22"/>
        <v>61.237721479639127</v>
      </c>
      <c r="H2488">
        <f t="shared" si="23"/>
        <v>96.068870441735982</v>
      </c>
    </row>
    <row r="2489" spans="1:8" x14ac:dyDescent="0.25">
      <c r="A2489" t="s">
        <v>1578</v>
      </c>
      <c r="B2489">
        <v>16.73</v>
      </c>
      <c r="C2489">
        <v>17.27</v>
      </c>
      <c r="D2489">
        <v>16.350000000000001</v>
      </c>
      <c r="E2489">
        <v>16.66</v>
      </c>
      <c r="F2489">
        <v>137425536</v>
      </c>
      <c r="G2489">
        <f t="shared" si="22"/>
        <v>61.199390547263391</v>
      </c>
      <c r="H2489">
        <f t="shared" si="23"/>
        <v>96.059205920638973</v>
      </c>
    </row>
    <row r="2490" spans="1:8" x14ac:dyDescent="0.25">
      <c r="A2490" t="s">
        <v>1579</v>
      </c>
      <c r="B2490">
        <v>17.37</v>
      </c>
      <c r="C2490">
        <v>17.39</v>
      </c>
      <c r="D2490">
        <v>16.53</v>
      </c>
      <c r="E2490">
        <v>16.670000000000002</v>
      </c>
      <c r="F2490">
        <v>110459138</v>
      </c>
      <c r="G2490">
        <f t="shared" si="22"/>
        <v>61.160864696733768</v>
      </c>
      <c r="H2490">
        <f t="shared" si="23"/>
        <v>96.049298916722194</v>
      </c>
    </row>
    <row r="2491" spans="1:8" x14ac:dyDescent="0.25">
      <c r="A2491" t="s">
        <v>1580</v>
      </c>
      <c r="B2491">
        <v>17.760000000000002</v>
      </c>
      <c r="C2491">
        <v>17.96</v>
      </c>
      <c r="D2491">
        <v>16.97</v>
      </c>
      <c r="E2491">
        <v>17.149999999999999</v>
      </c>
      <c r="F2491">
        <v>132842701</v>
      </c>
      <c r="G2491">
        <f t="shared" si="22"/>
        <v>61.122171748599584</v>
      </c>
      <c r="H2491">
        <f t="shared" si="23"/>
        <v>96.039184213365701</v>
      </c>
    </row>
    <row r="2492" spans="1:8" x14ac:dyDescent="0.25">
      <c r="A2492" t="s">
        <v>1581</v>
      </c>
      <c r="B2492">
        <v>16.93</v>
      </c>
      <c r="C2492">
        <v>17.850000000000001</v>
      </c>
      <c r="D2492">
        <v>16.899999999999999</v>
      </c>
      <c r="E2492">
        <v>17.690000000000001</v>
      </c>
      <c r="F2492">
        <v>175582380</v>
      </c>
      <c r="G2492">
        <f t="shared" si="22"/>
        <v>61.081257391845334</v>
      </c>
      <c r="H2492">
        <f t="shared" si="23"/>
        <v>96.026118359840467</v>
      </c>
    </row>
    <row r="2493" spans="1:8" x14ac:dyDescent="0.25">
      <c r="A2493" t="s">
        <v>1582</v>
      </c>
      <c r="B2493">
        <v>16.03</v>
      </c>
      <c r="C2493">
        <v>17.100000000000001</v>
      </c>
      <c r="D2493">
        <v>16</v>
      </c>
      <c r="E2493">
        <v>17.03</v>
      </c>
      <c r="F2493">
        <v>149230638</v>
      </c>
      <c r="G2493">
        <f t="shared" si="22"/>
        <v>61.039635740971057</v>
      </c>
      <c r="H2493">
        <f t="shared" si="23"/>
        <v>96.012083252753129</v>
      </c>
    </row>
    <row r="2494" spans="1:8" x14ac:dyDescent="0.25">
      <c r="A2494" t="s">
        <v>1583</v>
      </c>
      <c r="B2494">
        <v>16.61</v>
      </c>
      <c r="C2494">
        <v>16.809999999999999</v>
      </c>
      <c r="D2494">
        <v>16.239999999999998</v>
      </c>
      <c r="E2494">
        <v>16.47</v>
      </c>
      <c r="F2494">
        <v>202130113</v>
      </c>
      <c r="G2494">
        <f t="shared" si="22"/>
        <v>60.994036125817217</v>
      </c>
      <c r="H2494">
        <f t="shared" si="23"/>
        <v>95.992250705041116</v>
      </c>
    </row>
    <row r="2495" spans="1:8" x14ac:dyDescent="0.25">
      <c r="A2495" t="s">
        <v>1584</v>
      </c>
      <c r="B2495">
        <v>16.32</v>
      </c>
      <c r="C2495">
        <v>16.53</v>
      </c>
      <c r="D2495">
        <v>15.55</v>
      </c>
      <c r="E2495">
        <v>15.84</v>
      </c>
      <c r="F2495">
        <v>239962911</v>
      </c>
      <c r="G2495">
        <f t="shared" si="22"/>
        <v>60.952202492211541</v>
      </c>
      <c r="H2495">
        <f t="shared" si="23"/>
        <v>95.97793152648336</v>
      </c>
    </row>
    <row r="2496" spans="1:8" x14ac:dyDescent="0.25">
      <c r="A2496" t="s">
        <v>1585</v>
      </c>
      <c r="B2496">
        <v>15.29</v>
      </c>
      <c r="C2496">
        <v>15.83</v>
      </c>
      <c r="D2496">
        <v>15</v>
      </c>
      <c r="E2496">
        <v>15.32</v>
      </c>
      <c r="F2496">
        <v>120193218</v>
      </c>
      <c r="G2496">
        <f t="shared" si="22"/>
        <v>60.910779058896551</v>
      </c>
      <c r="H2496">
        <f t="shared" si="23"/>
        <v>95.964190721956541</v>
      </c>
    </row>
    <row r="2497" spans="1:8" x14ac:dyDescent="0.25">
      <c r="A2497" t="s">
        <v>1586</v>
      </c>
      <c r="B2497">
        <v>15.67</v>
      </c>
      <c r="C2497">
        <v>15.7</v>
      </c>
      <c r="D2497">
        <v>15.1</v>
      </c>
      <c r="E2497">
        <v>15.13</v>
      </c>
      <c r="F2497">
        <v>60494792</v>
      </c>
      <c r="G2497">
        <f t="shared" si="22"/>
        <v>60.87079177057327</v>
      </c>
      <c r="H2497">
        <f t="shared" si="23"/>
        <v>95.952412366231385</v>
      </c>
    </row>
    <row r="2498" spans="1:8" x14ac:dyDescent="0.25">
      <c r="A2498" t="s">
        <v>1587</v>
      </c>
      <c r="B2498">
        <v>15.33</v>
      </c>
      <c r="C2498">
        <v>15.49</v>
      </c>
      <c r="D2498">
        <v>15.02</v>
      </c>
      <c r="E2498">
        <v>15.34</v>
      </c>
      <c r="F2498">
        <v>60215012</v>
      </c>
      <c r="G2498">
        <f t="shared" si="22"/>
        <v>60.829962581851902</v>
      </c>
      <c r="H2498">
        <f t="shared" si="23"/>
        <v>95.939504353860201</v>
      </c>
    </row>
    <row r="2499" spans="1:8" x14ac:dyDescent="0.25">
      <c r="A2499" t="s">
        <v>1588</v>
      </c>
      <c r="B2499">
        <v>15.44</v>
      </c>
      <c r="C2499">
        <v>15.65</v>
      </c>
      <c r="D2499">
        <v>15</v>
      </c>
      <c r="E2499">
        <v>15.35</v>
      </c>
      <c r="F2499">
        <v>58885335</v>
      </c>
      <c r="G2499">
        <f t="shared" si="22"/>
        <v>60.789544603867441</v>
      </c>
      <c r="H2499">
        <f t="shared" si="23"/>
        <v>95.92716240592992</v>
      </c>
    </row>
    <row r="2500" spans="1:8" x14ac:dyDescent="0.25">
      <c r="A2500" t="s">
        <v>1589</v>
      </c>
      <c r="B2500">
        <v>14.39</v>
      </c>
      <c r="C2500">
        <v>15.26</v>
      </c>
      <c r="D2500">
        <v>14.33</v>
      </c>
      <c r="E2500">
        <v>15.18</v>
      </c>
      <c r="F2500">
        <v>74413561</v>
      </c>
      <c r="G2500">
        <f t="shared" si="22"/>
        <v>60.748536661466147</v>
      </c>
      <c r="H2500">
        <f t="shared" si="23"/>
        <v>95.914025347159154</v>
      </c>
    </row>
    <row r="2501" spans="1:8" x14ac:dyDescent="0.25">
      <c r="A2501" t="s">
        <v>1590</v>
      </c>
      <c r="B2501">
        <v>15.49</v>
      </c>
      <c r="C2501">
        <v>15.65</v>
      </c>
      <c r="D2501">
        <v>14.8</v>
      </c>
      <c r="E2501">
        <v>14.84</v>
      </c>
      <c r="F2501">
        <v>74232676</v>
      </c>
      <c r="G2501">
        <f t="shared" si="22"/>
        <v>60.70783707865138</v>
      </c>
      <c r="H2501">
        <f t="shared" si="23"/>
        <v>95.901316838953761</v>
      </c>
    </row>
    <row r="2502" spans="1:8" x14ac:dyDescent="0.25">
      <c r="A2502" t="s">
        <v>1591</v>
      </c>
      <c r="B2502">
        <v>15.81</v>
      </c>
      <c r="C2502">
        <v>15.93</v>
      </c>
      <c r="D2502">
        <v>15.5</v>
      </c>
      <c r="E2502">
        <v>15.62</v>
      </c>
      <c r="F2502">
        <v>64739886</v>
      </c>
      <c r="G2502">
        <f t="shared" si="22"/>
        <v>60.66510458944709</v>
      </c>
      <c r="H2502">
        <f t="shared" si="23"/>
        <v>95.885782299988009</v>
      </c>
    </row>
    <row r="2503" spans="1:8" x14ac:dyDescent="0.25">
      <c r="A2503" t="s">
        <v>1592</v>
      </c>
      <c r="B2503">
        <v>15.69</v>
      </c>
      <c r="C2503">
        <v>15.99</v>
      </c>
      <c r="D2503">
        <v>15.67</v>
      </c>
      <c r="E2503">
        <v>15.89</v>
      </c>
      <c r="F2503">
        <v>79617412</v>
      </c>
      <c r="G2503">
        <f t="shared" si="22"/>
        <v>60.626820737039047</v>
      </c>
      <c r="H2503">
        <f t="shared" si="23"/>
        <v>95.87627504237426</v>
      </c>
    </row>
    <row r="2504" spans="1:8" x14ac:dyDescent="0.25">
      <c r="A2504" t="s">
        <v>1593</v>
      </c>
      <c r="B2504">
        <v>15.27</v>
      </c>
      <c r="C2504">
        <v>15.63</v>
      </c>
      <c r="D2504">
        <v>15.2</v>
      </c>
      <c r="E2504">
        <v>15.52</v>
      </c>
      <c r="F2504">
        <v>70676953</v>
      </c>
      <c r="G2504">
        <f t="shared" si="22"/>
        <v>60.589487660105902</v>
      </c>
      <c r="H2504">
        <f t="shared" si="23"/>
        <v>95.867976847027606</v>
      </c>
    </row>
    <row r="2505" spans="1:8" x14ac:dyDescent="0.25">
      <c r="A2505" t="s">
        <v>1594</v>
      </c>
      <c r="B2505">
        <v>14.76</v>
      </c>
      <c r="C2505">
        <v>15.23</v>
      </c>
      <c r="D2505">
        <v>14.67</v>
      </c>
      <c r="E2505">
        <v>15.09</v>
      </c>
      <c r="F2505">
        <v>56743423</v>
      </c>
      <c r="G2505">
        <f t="shared" si="22"/>
        <v>60.550881249999684</v>
      </c>
      <c r="H2505">
        <f t="shared" si="23"/>
        <v>95.858072809028073</v>
      </c>
    </row>
    <row r="2506" spans="1:8" x14ac:dyDescent="0.25">
      <c r="A2506" t="s">
        <v>1595</v>
      </c>
      <c r="B2506">
        <v>14.53</v>
      </c>
      <c r="C2506">
        <v>14.84</v>
      </c>
      <c r="D2506">
        <v>14.47</v>
      </c>
      <c r="E2506">
        <v>14.8</v>
      </c>
      <c r="F2506">
        <v>52750599</v>
      </c>
      <c r="G2506">
        <f t="shared" si="22"/>
        <v>60.513401062831825</v>
      </c>
      <c r="H2506">
        <f t="shared" si="23"/>
        <v>95.849607535811828</v>
      </c>
    </row>
    <row r="2507" spans="1:8" x14ac:dyDescent="0.25">
      <c r="A2507" t="s">
        <v>1596</v>
      </c>
      <c r="B2507">
        <v>14.28</v>
      </c>
      <c r="C2507">
        <v>14.6</v>
      </c>
      <c r="D2507">
        <v>14.1</v>
      </c>
      <c r="E2507">
        <v>14.56</v>
      </c>
      <c r="F2507">
        <v>47706829</v>
      </c>
      <c r="G2507">
        <f t="shared" si="22"/>
        <v>60.475018761725764</v>
      </c>
      <c r="H2507">
        <f t="shared" si="23"/>
        <v>95.840008731505691</v>
      </c>
    </row>
    <row r="2508" spans="1:8" x14ac:dyDescent="0.25">
      <c r="A2508" t="s">
        <v>1597</v>
      </c>
      <c r="B2508">
        <v>14.18</v>
      </c>
      <c r="C2508">
        <v>14.45</v>
      </c>
      <c r="D2508">
        <v>14.04</v>
      </c>
      <c r="E2508">
        <v>14.34</v>
      </c>
      <c r="F2508">
        <v>60985653</v>
      </c>
      <c r="G2508">
        <f t="shared" si="22"/>
        <v>60.439358773850174</v>
      </c>
      <c r="H2508">
        <f t="shared" si="23"/>
        <v>95.833781558633234</v>
      </c>
    </row>
    <row r="2509" spans="1:8" x14ac:dyDescent="0.25">
      <c r="A2509" t="s">
        <v>1598</v>
      </c>
      <c r="B2509">
        <v>13.86</v>
      </c>
      <c r="C2509">
        <v>13.96</v>
      </c>
      <c r="D2509">
        <v>13.69</v>
      </c>
      <c r="E2509">
        <v>13.83</v>
      </c>
      <c r="F2509">
        <v>50146207</v>
      </c>
      <c r="G2509">
        <f t="shared" si="22"/>
        <v>60.404001877346374</v>
      </c>
      <c r="H2509">
        <f t="shared" si="23"/>
        <v>95.827922409404778</v>
      </c>
    </row>
    <row r="2510" spans="1:8" x14ac:dyDescent="0.25">
      <c r="A2510" t="s">
        <v>1599</v>
      </c>
      <c r="B2510">
        <v>14</v>
      </c>
      <c r="C2510">
        <v>14.22</v>
      </c>
      <c r="D2510">
        <v>13.38</v>
      </c>
      <c r="E2510">
        <v>13.68</v>
      </c>
      <c r="F2510">
        <v>77887910</v>
      </c>
      <c r="G2510">
        <f t="shared" si="22"/>
        <v>60.368785602503607</v>
      </c>
      <c r="H2510">
        <f t="shared" si="23"/>
        <v>95.822237785912264</v>
      </c>
    </row>
    <row r="2511" spans="1:8" x14ac:dyDescent="0.25">
      <c r="A2511" t="s">
        <v>1600</v>
      </c>
      <c r="B2511">
        <v>13.63</v>
      </c>
      <c r="C2511">
        <v>13.96</v>
      </c>
      <c r="D2511">
        <v>13.52</v>
      </c>
      <c r="E2511">
        <v>13.91</v>
      </c>
      <c r="F2511">
        <v>48128359</v>
      </c>
      <c r="G2511">
        <f t="shared" si="22"/>
        <v>60.330704445835636</v>
      </c>
      <c r="H2511">
        <f t="shared" si="23"/>
        <v>95.813061119363866</v>
      </c>
    </row>
    <row r="2512" spans="1:8" x14ac:dyDescent="0.25">
      <c r="A2512" t="s">
        <v>1601</v>
      </c>
      <c r="B2512">
        <v>13.57</v>
      </c>
      <c r="C2512">
        <v>13.83</v>
      </c>
      <c r="D2512">
        <v>13.48</v>
      </c>
      <c r="E2512">
        <v>13.51</v>
      </c>
      <c r="F2512">
        <v>62680459</v>
      </c>
      <c r="G2512">
        <f t="shared" si="22"/>
        <v>60.290811149388979</v>
      </c>
      <c r="H2512">
        <f t="shared" si="23"/>
        <v>95.801537531622472</v>
      </c>
    </row>
    <row r="2513" spans="1:8" x14ac:dyDescent="0.25">
      <c r="A2513" t="s">
        <v>1602</v>
      </c>
      <c r="B2513">
        <v>13.18</v>
      </c>
      <c r="C2513">
        <v>13.98</v>
      </c>
      <c r="D2513">
        <v>13.16</v>
      </c>
      <c r="E2513">
        <v>13.69</v>
      </c>
      <c r="F2513">
        <v>80056162</v>
      </c>
      <c r="G2513">
        <f t="shared" si="22"/>
        <v>60.248981829573623</v>
      </c>
      <c r="H2513">
        <f t="shared" si="23"/>
        <v>95.787384971463638</v>
      </c>
    </row>
    <row r="2514" spans="1:8" x14ac:dyDescent="0.25">
      <c r="A2514" t="s">
        <v>1603</v>
      </c>
      <c r="B2514">
        <v>13.2</v>
      </c>
      <c r="C2514">
        <v>13.6</v>
      </c>
      <c r="D2514">
        <v>13.17</v>
      </c>
      <c r="E2514">
        <v>13.4</v>
      </c>
      <c r="F2514">
        <v>97335970</v>
      </c>
      <c r="G2514">
        <f t="shared" si="22"/>
        <v>60.205879034785028</v>
      </c>
      <c r="H2514">
        <f t="shared" si="23"/>
        <v>95.77143730606484</v>
      </c>
    </row>
    <row r="2515" spans="1:8" x14ac:dyDescent="0.25">
      <c r="A2515" t="s">
        <v>1604</v>
      </c>
      <c r="B2515">
        <v>12.55</v>
      </c>
      <c r="C2515">
        <v>13.16</v>
      </c>
      <c r="D2515">
        <v>12.28</v>
      </c>
      <c r="E2515">
        <v>13.05</v>
      </c>
      <c r="F2515">
        <v>72435344</v>
      </c>
      <c r="G2515">
        <f t="shared" si="22"/>
        <v>60.164909090908786</v>
      </c>
      <c r="H2515">
        <f t="shared" si="23"/>
        <v>95.758484126318791</v>
      </c>
    </row>
    <row r="2516" spans="1:8" x14ac:dyDescent="0.25">
      <c r="A2516" t="s">
        <v>1605</v>
      </c>
      <c r="B2516">
        <v>12.25</v>
      </c>
      <c r="C2516">
        <v>12.57</v>
      </c>
      <c r="D2516">
        <v>12.1</v>
      </c>
      <c r="E2516">
        <v>12.56</v>
      </c>
      <c r="F2516">
        <v>72936015</v>
      </c>
      <c r="G2516">
        <f t="shared" si="22"/>
        <v>60.120191282533412</v>
      </c>
      <c r="H2516">
        <f t="shared" si="23"/>
        <v>95.740188567091025</v>
      </c>
    </row>
    <row r="2517" spans="1:8" x14ac:dyDescent="0.25">
      <c r="A2517" t="s">
        <v>1606</v>
      </c>
      <c r="B2517">
        <v>12.95</v>
      </c>
      <c r="C2517">
        <v>13.06</v>
      </c>
      <c r="D2517">
        <v>12.18</v>
      </c>
      <c r="E2517">
        <v>12.42</v>
      </c>
      <c r="F2517">
        <v>100682488</v>
      </c>
      <c r="G2517">
        <f t="shared" si="22"/>
        <v>60.074523212044873</v>
      </c>
      <c r="H2517">
        <f t="shared" si="23"/>
        <v>95.72046818787085</v>
      </c>
    </row>
    <row r="2518" spans="1:8" x14ac:dyDescent="0.25">
      <c r="A2518" t="s">
        <v>1607</v>
      </c>
      <c r="B2518">
        <v>12.83</v>
      </c>
      <c r="C2518">
        <v>13.09</v>
      </c>
      <c r="D2518">
        <v>12.61</v>
      </c>
      <c r="E2518">
        <v>12.8</v>
      </c>
      <c r="F2518">
        <v>67485024</v>
      </c>
      <c r="G2518">
        <f t="shared" si="22"/>
        <v>60.028224035142472</v>
      </c>
      <c r="H2518">
        <f t="shared" si="23"/>
        <v>95.699786422379361</v>
      </c>
    </row>
    <row r="2519" spans="1:8" x14ac:dyDescent="0.25">
      <c r="A2519" t="s">
        <v>1608</v>
      </c>
      <c r="B2519">
        <v>12.58</v>
      </c>
      <c r="C2519">
        <v>12.8</v>
      </c>
      <c r="D2519">
        <v>12.33</v>
      </c>
      <c r="E2519">
        <v>12.69</v>
      </c>
      <c r="F2519">
        <v>90976848</v>
      </c>
      <c r="G2519">
        <f t="shared" si="22"/>
        <v>59.985269930947595</v>
      </c>
      <c r="H2519">
        <f t="shared" si="23"/>
        <v>95.684081865684163</v>
      </c>
    </row>
    <row r="2520" spans="1:8" x14ac:dyDescent="0.25">
      <c r="A2520" t="s">
        <v>1609</v>
      </c>
      <c r="B2520">
        <v>11.91</v>
      </c>
      <c r="C2520">
        <v>12.57</v>
      </c>
      <c r="D2520">
        <v>11.68</v>
      </c>
      <c r="E2520">
        <v>12.5</v>
      </c>
      <c r="F2520">
        <v>86261189</v>
      </c>
      <c r="G2520">
        <f t="shared" si="22"/>
        <v>59.940659340659046</v>
      </c>
      <c r="H2520">
        <f t="shared" si="23"/>
        <v>95.665968866945164</v>
      </c>
    </row>
    <row r="2521" spans="1:8" x14ac:dyDescent="0.25">
      <c r="A2521" t="s">
        <v>1610</v>
      </c>
      <c r="B2521">
        <v>11.52</v>
      </c>
      <c r="C2521">
        <v>11.97</v>
      </c>
      <c r="D2521">
        <v>11.19</v>
      </c>
      <c r="E2521">
        <v>11.93</v>
      </c>
      <c r="F2521">
        <v>80934203</v>
      </c>
      <c r="G2521">
        <f t="shared" si="22"/>
        <v>59.896400753768553</v>
      </c>
      <c r="H2521">
        <f t="shared" si="23"/>
        <v>95.648382706502517</v>
      </c>
    </row>
    <row r="2522" spans="1:8" x14ac:dyDescent="0.25">
      <c r="A2522" t="s">
        <v>1611</v>
      </c>
      <c r="B2522">
        <v>11.74</v>
      </c>
      <c r="C2522">
        <v>12.12</v>
      </c>
      <c r="D2522">
        <v>11.58</v>
      </c>
      <c r="E2522">
        <v>11.81</v>
      </c>
      <c r="F2522">
        <v>89765717</v>
      </c>
      <c r="G2522">
        <f t="shared" si="22"/>
        <v>59.853210807414101</v>
      </c>
      <c r="H2522">
        <f t="shared" si="23"/>
        <v>95.632358448721988</v>
      </c>
    </row>
    <row r="2523" spans="1:8" x14ac:dyDescent="0.25">
      <c r="A2523" t="s">
        <v>1612</v>
      </c>
      <c r="B2523">
        <v>11.34</v>
      </c>
      <c r="C2523">
        <v>11.93</v>
      </c>
      <c r="D2523">
        <v>11.32</v>
      </c>
      <c r="E2523">
        <v>11.85</v>
      </c>
      <c r="F2523">
        <v>75900828</v>
      </c>
      <c r="G2523">
        <f t="shared" si="22"/>
        <v>59.806555625392541</v>
      </c>
      <c r="H2523">
        <f t="shared" si="23"/>
        <v>95.611158752939176</v>
      </c>
    </row>
    <row r="2524" spans="1:8" x14ac:dyDescent="0.25">
      <c r="A2524" t="s">
        <v>1613</v>
      </c>
      <c r="B2524">
        <v>10.91</v>
      </c>
      <c r="C2524">
        <v>11.17</v>
      </c>
      <c r="D2524">
        <v>10.83</v>
      </c>
      <c r="E2524">
        <v>11.11</v>
      </c>
      <c r="F2524">
        <v>44390896</v>
      </c>
      <c r="G2524">
        <f t="shared" si="22"/>
        <v>59.761842187990901</v>
      </c>
      <c r="H2524">
        <f t="shared" si="23"/>
        <v>95.592916643541145</v>
      </c>
    </row>
    <row r="2525" spans="1:8" x14ac:dyDescent="0.25">
      <c r="A2525" t="s">
        <v>1614</v>
      </c>
      <c r="B2525">
        <v>11.49</v>
      </c>
      <c r="C2525">
        <v>11.53</v>
      </c>
      <c r="D2525">
        <v>10.98</v>
      </c>
      <c r="E2525">
        <v>11.12</v>
      </c>
      <c r="F2525">
        <v>58313670</v>
      </c>
      <c r="G2525">
        <f t="shared" si="22"/>
        <v>59.71326415094309</v>
      </c>
      <c r="H2525">
        <f t="shared" si="23"/>
        <v>95.568680505812523</v>
      </c>
    </row>
    <row r="2526" spans="1:8" x14ac:dyDescent="0.25">
      <c r="A2526" t="s">
        <v>1615</v>
      </c>
      <c r="B2526">
        <v>10.6</v>
      </c>
      <c r="C2526">
        <v>11.29</v>
      </c>
      <c r="D2526">
        <v>10.45</v>
      </c>
      <c r="E2526">
        <v>11.25</v>
      </c>
      <c r="F2526">
        <v>87377475</v>
      </c>
      <c r="G2526">
        <f t="shared" si="22"/>
        <v>59.666225228058835</v>
      </c>
      <c r="H2526">
        <f t="shared" si="23"/>
        <v>95.54689669069991</v>
      </c>
    </row>
    <row r="2527" spans="1:8" x14ac:dyDescent="0.25">
      <c r="A2527" t="s">
        <v>1616</v>
      </c>
      <c r="B2527">
        <v>10.58</v>
      </c>
      <c r="C2527">
        <v>10.86</v>
      </c>
      <c r="D2527">
        <v>10.27</v>
      </c>
      <c r="E2527">
        <v>10.34</v>
      </c>
      <c r="F2527">
        <v>83906981</v>
      </c>
      <c r="G2527">
        <f t="shared" si="22"/>
        <v>59.62375393329107</v>
      </c>
      <c r="H2527">
        <f t="shared" si="23"/>
        <v>95.531920213660214</v>
      </c>
    </row>
    <row r="2528" spans="1:8" x14ac:dyDescent="0.25">
      <c r="A2528" t="s">
        <v>1617</v>
      </c>
      <c r="B2528">
        <v>10.33</v>
      </c>
      <c r="C2528">
        <v>10.47</v>
      </c>
      <c r="D2528">
        <v>9.58</v>
      </c>
      <c r="E2528">
        <v>10.07</v>
      </c>
      <c r="F2528">
        <v>108536856</v>
      </c>
      <c r="G2528">
        <f t="shared" si="22"/>
        <v>59.580547686496388</v>
      </c>
      <c r="H2528">
        <f t="shared" si="23"/>
        <v>95.515903305887534</v>
      </c>
    </row>
    <row r="2529" spans="1:8" x14ac:dyDescent="0.25">
      <c r="A2529" t="s">
        <v>1618</v>
      </c>
      <c r="B2529">
        <v>10.130000000000001</v>
      </c>
      <c r="C2529">
        <v>10.88</v>
      </c>
      <c r="D2529">
        <v>9.8000000000000007</v>
      </c>
      <c r="E2529">
        <v>10.029999999999999</v>
      </c>
      <c r="F2529">
        <v>213785620</v>
      </c>
      <c r="G2529">
        <f t="shared" si="22"/>
        <v>59.534030226699954</v>
      </c>
      <c r="H2529">
        <f t="shared" si="23"/>
        <v>95.494951322846191</v>
      </c>
    </row>
    <row r="2530" spans="1:8" x14ac:dyDescent="0.25">
      <c r="A2530" t="s">
        <v>1619</v>
      </c>
      <c r="B2530">
        <v>10.029999999999999</v>
      </c>
      <c r="C2530">
        <v>10.33</v>
      </c>
      <c r="D2530">
        <v>9.4499999999999993</v>
      </c>
      <c r="E2530">
        <v>9.58</v>
      </c>
      <c r="F2530">
        <v>156097780</v>
      </c>
      <c r="G2530">
        <f t="shared" si="22"/>
        <v>59.489382677165047</v>
      </c>
      <c r="H2530">
        <f t="shared" si="23"/>
        <v>95.476839568788279</v>
      </c>
    </row>
    <row r="2531" spans="1:8" x14ac:dyDescent="0.25">
      <c r="A2531" t="s">
        <v>1620</v>
      </c>
      <c r="B2531">
        <v>9.49</v>
      </c>
      <c r="C2531">
        <v>10.65</v>
      </c>
      <c r="D2531">
        <v>9.4</v>
      </c>
      <c r="E2531">
        <v>9.8800000000000008</v>
      </c>
      <c r="F2531">
        <v>129774853</v>
      </c>
      <c r="G2531">
        <f t="shared" ref="G2531:G2594" si="24">AVERAGE(E771:E4291)</f>
        <v>59.44611846250757</v>
      </c>
      <c r="H2531">
        <f t="shared" si="23"/>
        <v>95.4607562548331</v>
      </c>
    </row>
    <row r="2532" spans="1:8" x14ac:dyDescent="0.25">
      <c r="A2532" t="s">
        <v>1621</v>
      </c>
      <c r="B2532">
        <v>10.47</v>
      </c>
      <c r="C2532">
        <v>10.48</v>
      </c>
      <c r="D2532">
        <v>9.73</v>
      </c>
      <c r="E2532">
        <v>9.8699999999999992</v>
      </c>
      <c r="F2532">
        <v>139694963</v>
      </c>
      <c r="G2532">
        <f t="shared" si="24"/>
        <v>59.403473053891915</v>
      </c>
      <c r="H2532">
        <f t="shared" ref="H2532:H2595" si="25">_xlfn.STDEV.P(E772:E4292)</f>
        <v>95.445563641394671</v>
      </c>
    </row>
    <row r="2533" spans="1:8" x14ac:dyDescent="0.25">
      <c r="A2533" t="s">
        <v>1622</v>
      </c>
      <c r="B2533">
        <v>11.42</v>
      </c>
      <c r="C2533">
        <v>11.53</v>
      </c>
      <c r="D2533">
        <v>10.52</v>
      </c>
      <c r="E2533">
        <v>10.84</v>
      </c>
      <c r="F2533">
        <v>141564025</v>
      </c>
      <c r="G2533">
        <f t="shared" si="24"/>
        <v>59.362307692307397</v>
      </c>
      <c r="H2533">
        <f t="shared" si="25"/>
        <v>95.432440259154419</v>
      </c>
    </row>
    <row r="2534" spans="1:8" x14ac:dyDescent="0.25">
      <c r="A2534" t="s">
        <v>1623</v>
      </c>
      <c r="B2534">
        <v>11.38</v>
      </c>
      <c r="C2534">
        <v>11.73</v>
      </c>
      <c r="D2534">
        <v>11.13</v>
      </c>
      <c r="E2534">
        <v>11.69</v>
      </c>
      <c r="F2534">
        <v>65780558</v>
      </c>
      <c r="G2534">
        <f t="shared" si="24"/>
        <v>59.321655629138768</v>
      </c>
      <c r="H2534">
        <f t="shared" si="25"/>
        <v>95.420022599230194</v>
      </c>
    </row>
    <row r="2535" spans="1:8" x14ac:dyDescent="0.25">
      <c r="A2535" t="s">
        <v>1624</v>
      </c>
      <c r="B2535">
        <v>12.24</v>
      </c>
      <c r="C2535">
        <v>12.26</v>
      </c>
      <c r="D2535">
        <v>11.35</v>
      </c>
      <c r="E2535">
        <v>11.57</v>
      </c>
      <c r="F2535">
        <v>118970537</v>
      </c>
      <c r="G2535">
        <f t="shared" si="24"/>
        <v>59.28314195583566</v>
      </c>
      <c r="H2535">
        <f t="shared" si="25"/>
        <v>95.41042601617869</v>
      </c>
    </row>
    <row r="2536" spans="1:8" x14ac:dyDescent="0.25">
      <c r="A2536" t="s">
        <v>1625</v>
      </c>
      <c r="B2536">
        <v>12.83</v>
      </c>
      <c r="C2536">
        <v>12.87</v>
      </c>
      <c r="D2536">
        <v>12.02</v>
      </c>
      <c r="E2536">
        <v>12.19</v>
      </c>
      <c r="F2536">
        <v>86604644</v>
      </c>
      <c r="G2536">
        <f t="shared" si="24"/>
        <v>59.247188387503641</v>
      </c>
      <c r="H2536">
        <f t="shared" si="25"/>
        <v>95.404005290392448</v>
      </c>
    </row>
    <row r="2537" spans="1:8" x14ac:dyDescent="0.25">
      <c r="A2537" t="s">
        <v>1626</v>
      </c>
      <c r="B2537">
        <v>12.58</v>
      </c>
      <c r="C2537">
        <v>13.3</v>
      </c>
      <c r="D2537">
        <v>12.18</v>
      </c>
      <c r="E2537">
        <v>13.13</v>
      </c>
      <c r="F2537">
        <v>79464652</v>
      </c>
      <c r="G2537">
        <f t="shared" si="24"/>
        <v>59.213282828282523</v>
      </c>
      <c r="H2537">
        <f t="shared" si="25"/>
        <v>95.399969950513722</v>
      </c>
    </row>
    <row r="2538" spans="1:8" x14ac:dyDescent="0.25">
      <c r="A2538" t="s">
        <v>1627</v>
      </c>
      <c r="B2538">
        <v>12.66</v>
      </c>
      <c r="C2538">
        <v>12.92</v>
      </c>
      <c r="D2538">
        <v>12.54</v>
      </c>
      <c r="E2538">
        <v>12.75</v>
      </c>
      <c r="F2538">
        <v>42784379</v>
      </c>
      <c r="G2538">
        <f t="shared" si="24"/>
        <v>59.175806757183153</v>
      </c>
      <c r="H2538">
        <f t="shared" si="25"/>
        <v>95.391711885613489</v>
      </c>
    </row>
    <row r="2539" spans="1:8" x14ac:dyDescent="0.25">
      <c r="A2539" t="s">
        <v>1628</v>
      </c>
      <c r="B2539">
        <v>12.72</v>
      </c>
      <c r="C2539">
        <v>12.75</v>
      </c>
      <c r="D2539">
        <v>12.16</v>
      </c>
      <c r="E2539">
        <v>12.65</v>
      </c>
      <c r="F2539">
        <v>68891366</v>
      </c>
      <c r="G2539">
        <f t="shared" si="24"/>
        <v>59.143875552747637</v>
      </c>
      <c r="H2539">
        <f t="shared" si="25"/>
        <v>95.389851523981477</v>
      </c>
    </row>
    <row r="2540" spans="1:8" x14ac:dyDescent="0.25">
      <c r="A2540" t="s">
        <v>1629</v>
      </c>
      <c r="B2540">
        <v>12.83</v>
      </c>
      <c r="C2540">
        <v>12.88</v>
      </c>
      <c r="D2540">
        <v>12.38</v>
      </c>
      <c r="E2540">
        <v>12.54</v>
      </c>
      <c r="F2540">
        <v>54258371</v>
      </c>
      <c r="G2540">
        <f t="shared" si="24"/>
        <v>59.1169289099523</v>
      </c>
      <c r="H2540">
        <f t="shared" si="25"/>
        <v>95.39287093454098</v>
      </c>
    </row>
    <row r="2541" spans="1:8" x14ac:dyDescent="0.25">
      <c r="A2541" t="s">
        <v>1630</v>
      </c>
      <c r="B2541">
        <v>13.11</v>
      </c>
      <c r="C2541">
        <v>13.19</v>
      </c>
      <c r="D2541">
        <v>12.59</v>
      </c>
      <c r="E2541">
        <v>12.9</v>
      </c>
      <c r="F2541">
        <v>74462776</v>
      </c>
      <c r="G2541">
        <f t="shared" si="24"/>
        <v>59.090135903918778</v>
      </c>
      <c r="H2541">
        <f t="shared" si="25"/>
        <v>95.39603673524347</v>
      </c>
    </row>
    <row r="2542" spans="1:8" x14ac:dyDescent="0.25">
      <c r="A2542" t="s">
        <v>1631</v>
      </c>
      <c r="B2542">
        <v>13.34</v>
      </c>
      <c r="C2542">
        <v>13.57</v>
      </c>
      <c r="D2542">
        <v>13.06</v>
      </c>
      <c r="E2542">
        <v>13.09</v>
      </c>
      <c r="F2542">
        <v>40481127</v>
      </c>
      <c r="G2542">
        <f t="shared" si="24"/>
        <v>59.063370218147014</v>
      </c>
      <c r="H2542">
        <f t="shared" si="25"/>
        <v>95.399236224579823</v>
      </c>
    </row>
    <row r="2543" spans="1:8" x14ac:dyDescent="0.25">
      <c r="A2543" t="s">
        <v>1632</v>
      </c>
      <c r="B2543">
        <v>13.65</v>
      </c>
      <c r="C2543">
        <v>13.7</v>
      </c>
      <c r="D2543">
        <v>13.27</v>
      </c>
      <c r="E2543">
        <v>13.5</v>
      </c>
      <c r="F2543">
        <v>46860873</v>
      </c>
      <c r="G2543">
        <f t="shared" si="24"/>
        <v>59.039854522453837</v>
      </c>
      <c r="H2543">
        <f t="shared" si="25"/>
        <v>95.405154040541319</v>
      </c>
    </row>
    <row r="2544" spans="1:8" x14ac:dyDescent="0.25">
      <c r="A2544" t="s">
        <v>1633</v>
      </c>
      <c r="B2544">
        <v>13.44</v>
      </c>
      <c r="C2544">
        <v>13.55</v>
      </c>
      <c r="D2544">
        <v>13</v>
      </c>
      <c r="E2544">
        <v>13.33</v>
      </c>
      <c r="F2544">
        <v>47492434</v>
      </c>
      <c r="G2544">
        <f t="shared" si="24"/>
        <v>59.01830117051535</v>
      </c>
      <c r="H2544">
        <f t="shared" si="25"/>
        <v>95.412546522157612</v>
      </c>
    </row>
    <row r="2545" spans="1:8" x14ac:dyDescent="0.25">
      <c r="A2545" t="s">
        <v>1634</v>
      </c>
      <c r="B2545">
        <v>13.29</v>
      </c>
      <c r="C2545">
        <v>13.42</v>
      </c>
      <c r="D2545">
        <v>12.75</v>
      </c>
      <c r="E2545">
        <v>13.25</v>
      </c>
      <c r="F2545">
        <v>87579210</v>
      </c>
      <c r="G2545">
        <f t="shared" si="24"/>
        <v>58.996224683543993</v>
      </c>
      <c r="H2545">
        <f t="shared" si="25"/>
        <v>95.419569925492766</v>
      </c>
    </row>
    <row r="2546" spans="1:8" x14ac:dyDescent="0.25">
      <c r="A2546" t="s">
        <v>1635</v>
      </c>
      <c r="B2546">
        <v>13.91</v>
      </c>
      <c r="C2546">
        <v>14.03</v>
      </c>
      <c r="D2546">
        <v>13.39</v>
      </c>
      <c r="E2546">
        <v>13.65</v>
      </c>
      <c r="F2546">
        <v>60580202</v>
      </c>
      <c r="G2546">
        <f t="shared" si="24"/>
        <v>58.973276353276049</v>
      </c>
      <c r="H2546">
        <f t="shared" si="25"/>
        <v>95.425952417595852</v>
      </c>
    </row>
    <row r="2547" spans="1:8" x14ac:dyDescent="0.25">
      <c r="A2547" t="s">
        <v>1636</v>
      </c>
      <c r="B2547">
        <v>13.26</v>
      </c>
      <c r="C2547">
        <v>13.67</v>
      </c>
      <c r="D2547">
        <v>13.15</v>
      </c>
      <c r="E2547">
        <v>13.67</v>
      </c>
      <c r="F2547">
        <v>83679686</v>
      </c>
      <c r="G2547">
        <f t="shared" si="24"/>
        <v>58.95319189360324</v>
      </c>
      <c r="H2547">
        <f t="shared" si="25"/>
        <v>95.434383772768001</v>
      </c>
    </row>
    <row r="2548" spans="1:8" x14ac:dyDescent="0.25">
      <c r="A2548" t="s">
        <v>1637</v>
      </c>
      <c r="B2548">
        <v>13.48</v>
      </c>
      <c r="C2548">
        <v>14</v>
      </c>
      <c r="D2548">
        <v>12.89</v>
      </c>
      <c r="E2548">
        <v>13.75</v>
      </c>
      <c r="F2548">
        <v>97361215</v>
      </c>
      <c r="G2548">
        <f t="shared" si="24"/>
        <v>58.932727272726964</v>
      </c>
      <c r="H2548">
        <f t="shared" si="25"/>
        <v>95.442568923368142</v>
      </c>
    </row>
    <row r="2549" spans="1:8" x14ac:dyDescent="0.25">
      <c r="A2549" t="s">
        <v>1638</v>
      </c>
      <c r="B2549">
        <v>14.13</v>
      </c>
      <c r="C2549">
        <v>14.18</v>
      </c>
      <c r="D2549">
        <v>13.33</v>
      </c>
      <c r="E2549">
        <v>13.35</v>
      </c>
      <c r="F2549">
        <v>61896304</v>
      </c>
      <c r="G2549">
        <f t="shared" si="24"/>
        <v>58.912357414448365</v>
      </c>
      <c r="H2549">
        <f t="shared" si="25"/>
        <v>95.450826939934885</v>
      </c>
    </row>
    <row r="2550" spans="1:8" x14ac:dyDescent="0.25">
      <c r="A2550" t="s">
        <v>1639</v>
      </c>
      <c r="B2550">
        <v>14.11</v>
      </c>
      <c r="C2550">
        <v>14.25</v>
      </c>
      <c r="D2550">
        <v>13.69</v>
      </c>
      <c r="E2550">
        <v>14</v>
      </c>
      <c r="F2550">
        <v>46378803</v>
      </c>
      <c r="G2550">
        <f t="shared" si="24"/>
        <v>58.893359746433923</v>
      </c>
      <c r="H2550">
        <f t="shared" si="25"/>
        <v>95.459986801063394</v>
      </c>
    </row>
    <row r="2551" spans="1:8" x14ac:dyDescent="0.25">
      <c r="A2551" t="s">
        <v>1640</v>
      </c>
      <c r="B2551">
        <v>14.27</v>
      </c>
      <c r="C2551">
        <v>14.3</v>
      </c>
      <c r="D2551">
        <v>13.53</v>
      </c>
      <c r="E2551">
        <v>13.86</v>
      </c>
      <c r="F2551">
        <v>61371393</v>
      </c>
      <c r="G2551">
        <f t="shared" si="24"/>
        <v>58.874058338617317</v>
      </c>
      <c r="H2551">
        <f t="shared" si="25"/>
        <v>95.468963153329383</v>
      </c>
    </row>
    <row r="2552" spans="1:8" x14ac:dyDescent="0.25">
      <c r="A2552" t="s">
        <v>1641</v>
      </c>
      <c r="B2552">
        <v>14.52</v>
      </c>
      <c r="C2552">
        <v>14.7</v>
      </c>
      <c r="D2552">
        <v>14.05</v>
      </c>
      <c r="E2552">
        <v>14.07</v>
      </c>
      <c r="F2552">
        <v>54420926</v>
      </c>
      <c r="G2552">
        <f t="shared" si="24"/>
        <v>58.856872819536633</v>
      </c>
      <c r="H2552">
        <f t="shared" si="25"/>
        <v>95.479223391864181</v>
      </c>
    </row>
    <row r="2553" spans="1:8" x14ac:dyDescent="0.25">
      <c r="A2553" t="s">
        <v>1642</v>
      </c>
      <c r="B2553">
        <v>14.28</v>
      </c>
      <c r="C2553">
        <v>14.56</v>
      </c>
      <c r="D2553">
        <v>14.24</v>
      </c>
      <c r="E2553">
        <v>14.38</v>
      </c>
      <c r="F2553">
        <v>53313820</v>
      </c>
      <c r="G2553">
        <f t="shared" si="24"/>
        <v>58.840539340101209</v>
      </c>
      <c r="H2553">
        <f t="shared" si="25"/>
        <v>95.489963638123513</v>
      </c>
    </row>
    <row r="2554" spans="1:8" x14ac:dyDescent="0.25">
      <c r="A2554" t="s">
        <v>1643</v>
      </c>
      <c r="B2554">
        <v>14.67</v>
      </c>
      <c r="C2554">
        <v>14.67</v>
      </c>
      <c r="D2554">
        <v>14.4</v>
      </c>
      <c r="E2554">
        <v>14.6</v>
      </c>
      <c r="F2554">
        <v>56686978</v>
      </c>
      <c r="G2554">
        <f t="shared" si="24"/>
        <v>58.82314820691812</v>
      </c>
      <c r="H2554">
        <f t="shared" si="25"/>
        <v>95.500123658111846</v>
      </c>
    </row>
    <row r="2555" spans="1:8" x14ac:dyDescent="0.25">
      <c r="A2555" t="s">
        <v>1644</v>
      </c>
      <c r="B2555">
        <v>15.09</v>
      </c>
      <c r="C2555">
        <v>15.13</v>
      </c>
      <c r="D2555">
        <v>14.67</v>
      </c>
      <c r="E2555">
        <v>14.9</v>
      </c>
      <c r="F2555">
        <v>47801329</v>
      </c>
      <c r="G2555">
        <f t="shared" si="24"/>
        <v>58.807504761904454</v>
      </c>
      <c r="H2555">
        <f t="shared" si="25"/>
        <v>95.511244569600962</v>
      </c>
    </row>
    <row r="2556" spans="1:8" x14ac:dyDescent="0.25">
      <c r="A2556" t="s">
        <v>1645</v>
      </c>
      <c r="B2556">
        <v>15.38</v>
      </c>
      <c r="C2556">
        <v>15.43</v>
      </c>
      <c r="D2556">
        <v>14.6</v>
      </c>
      <c r="E2556">
        <v>14.89</v>
      </c>
      <c r="F2556">
        <v>102407295</v>
      </c>
      <c r="G2556">
        <f t="shared" si="24"/>
        <v>58.787062559542392</v>
      </c>
      <c r="H2556">
        <f t="shared" si="25"/>
        <v>95.519518553786398</v>
      </c>
    </row>
    <row r="2557" spans="1:8" x14ac:dyDescent="0.25">
      <c r="A2557" t="s">
        <v>1142</v>
      </c>
      <c r="B2557">
        <v>15.9</v>
      </c>
      <c r="C2557">
        <v>16.23</v>
      </c>
      <c r="D2557">
        <v>15.89</v>
      </c>
      <c r="E2557">
        <v>16</v>
      </c>
      <c r="F2557">
        <v>40725612</v>
      </c>
      <c r="G2557">
        <f t="shared" si="24"/>
        <v>58.767039390088627</v>
      </c>
      <c r="H2557">
        <f t="shared" si="25"/>
        <v>95.52808092878351</v>
      </c>
    </row>
    <row r="2558" spans="1:8" x14ac:dyDescent="0.25">
      <c r="A2558" t="s">
        <v>1143</v>
      </c>
      <c r="B2558">
        <v>15.77</v>
      </c>
      <c r="C2558">
        <v>16.239999999999998</v>
      </c>
      <c r="D2558">
        <v>15.71</v>
      </c>
      <c r="E2558">
        <v>15.87</v>
      </c>
      <c r="F2558">
        <v>55468872</v>
      </c>
      <c r="G2558">
        <f t="shared" si="24"/>
        <v>58.749898315856058</v>
      </c>
      <c r="H2558">
        <f t="shared" si="25"/>
        <v>95.538416848513975</v>
      </c>
    </row>
    <row r="2559" spans="1:8" x14ac:dyDescent="0.25">
      <c r="A2559" t="s">
        <v>1144</v>
      </c>
      <c r="B2559">
        <v>15.34</v>
      </c>
      <c r="C2559">
        <v>15.85</v>
      </c>
      <c r="D2559">
        <v>15.3</v>
      </c>
      <c r="E2559">
        <v>15.81</v>
      </c>
      <c r="F2559">
        <v>36094387</v>
      </c>
      <c r="G2559">
        <f t="shared" si="24"/>
        <v>58.73389383343897</v>
      </c>
      <c r="H2559">
        <f t="shared" si="25"/>
        <v>95.549381693561031</v>
      </c>
    </row>
    <row r="2560" spans="1:8" x14ac:dyDescent="0.25">
      <c r="A2560" t="s">
        <v>1145</v>
      </c>
      <c r="B2560">
        <v>15.43</v>
      </c>
      <c r="C2560">
        <v>15.47</v>
      </c>
      <c r="D2560">
        <v>15.04</v>
      </c>
      <c r="E2560">
        <v>15.26</v>
      </c>
      <c r="F2560">
        <v>28519589</v>
      </c>
      <c r="G2560">
        <f t="shared" si="24"/>
        <v>58.713411764705569</v>
      </c>
      <c r="H2560">
        <f t="shared" si="25"/>
        <v>95.55766566682216</v>
      </c>
    </row>
    <row r="2561" spans="1:8" x14ac:dyDescent="0.25">
      <c r="A2561" t="s">
        <v>1146</v>
      </c>
      <c r="B2561">
        <v>15.37</v>
      </c>
      <c r="C2561">
        <v>15.46</v>
      </c>
      <c r="D2561">
        <v>15.22</v>
      </c>
      <c r="E2561">
        <v>15.37</v>
      </c>
      <c r="F2561">
        <v>10654166</v>
      </c>
      <c r="G2561">
        <f t="shared" si="24"/>
        <v>58.692216921119275</v>
      </c>
      <c r="H2561">
        <f t="shared" si="25"/>
        <v>95.565469776300134</v>
      </c>
    </row>
    <row r="2562" spans="1:8" x14ac:dyDescent="0.25">
      <c r="A2562" t="s">
        <v>1147</v>
      </c>
      <c r="B2562">
        <v>15.48</v>
      </c>
      <c r="C2562">
        <v>15.56</v>
      </c>
      <c r="D2562">
        <v>15.21</v>
      </c>
      <c r="E2562">
        <v>15.31</v>
      </c>
      <c r="F2562">
        <v>23324709</v>
      </c>
      <c r="G2562">
        <f t="shared" si="24"/>
        <v>58.667120585427625</v>
      </c>
      <c r="H2562">
        <f t="shared" si="25"/>
        <v>95.570312263823354</v>
      </c>
    </row>
    <row r="2563" spans="1:8" x14ac:dyDescent="0.25">
      <c r="A2563" t="s">
        <v>1148</v>
      </c>
      <c r="B2563">
        <v>15.67</v>
      </c>
      <c r="C2563">
        <v>15.77</v>
      </c>
      <c r="D2563">
        <v>15.31</v>
      </c>
      <c r="E2563">
        <v>15.33</v>
      </c>
      <c r="F2563">
        <v>29422455</v>
      </c>
      <c r="G2563">
        <f t="shared" si="24"/>
        <v>58.641935073201466</v>
      </c>
      <c r="H2563">
        <f t="shared" si="25"/>
        <v>95.575090452322968</v>
      </c>
    </row>
    <row r="2564" spans="1:8" x14ac:dyDescent="0.25">
      <c r="A2564" t="s">
        <v>1149</v>
      </c>
      <c r="B2564">
        <v>15.45</v>
      </c>
      <c r="C2564">
        <v>15.72</v>
      </c>
      <c r="D2564">
        <v>15.41</v>
      </c>
      <c r="E2564">
        <v>15.5</v>
      </c>
      <c r="F2564">
        <v>29297640</v>
      </c>
      <c r="G2564">
        <f t="shared" si="24"/>
        <v>58.61289079910825</v>
      </c>
      <c r="H2564">
        <f t="shared" si="25"/>
        <v>95.576438518710916</v>
      </c>
    </row>
    <row r="2565" spans="1:8" x14ac:dyDescent="0.25">
      <c r="A2565" t="s">
        <v>1150</v>
      </c>
      <c r="B2565">
        <v>15.53</v>
      </c>
      <c r="C2565">
        <v>15.73</v>
      </c>
      <c r="D2565">
        <v>15.29</v>
      </c>
      <c r="E2565">
        <v>15.36</v>
      </c>
      <c r="F2565">
        <v>45212596</v>
      </c>
      <c r="G2565">
        <f t="shared" si="24"/>
        <v>58.58371337579586</v>
      </c>
      <c r="H2565">
        <f t="shared" si="25"/>
        <v>95.577668872506976</v>
      </c>
    </row>
    <row r="2566" spans="1:8" x14ac:dyDescent="0.25">
      <c r="A2566" t="s">
        <v>1151</v>
      </c>
      <c r="B2566">
        <v>15.6</v>
      </c>
      <c r="C2566">
        <v>15.85</v>
      </c>
      <c r="D2566">
        <v>15.32</v>
      </c>
      <c r="E2566">
        <v>15.56</v>
      </c>
      <c r="F2566">
        <v>49479621</v>
      </c>
      <c r="G2566">
        <f t="shared" si="24"/>
        <v>58.552147180630456</v>
      </c>
      <c r="H2566">
        <f t="shared" si="25"/>
        <v>95.576525386783871</v>
      </c>
    </row>
    <row r="2567" spans="1:8" x14ac:dyDescent="0.25">
      <c r="A2567" t="s">
        <v>1152</v>
      </c>
      <c r="B2567">
        <v>14.81</v>
      </c>
      <c r="C2567">
        <v>15.66</v>
      </c>
      <c r="D2567">
        <v>14.72</v>
      </c>
      <c r="E2567">
        <v>15.63</v>
      </c>
      <c r="F2567">
        <v>76565179</v>
      </c>
      <c r="G2567">
        <f t="shared" si="24"/>
        <v>58.520838113447738</v>
      </c>
      <c r="H2567">
        <f t="shared" si="25"/>
        <v>95.575657074746559</v>
      </c>
    </row>
    <row r="2568" spans="1:8" x14ac:dyDescent="0.25">
      <c r="A2568" t="s">
        <v>1153</v>
      </c>
      <c r="B2568">
        <v>14.79</v>
      </c>
      <c r="C2568">
        <v>14.81</v>
      </c>
      <c r="D2568">
        <v>14.53</v>
      </c>
      <c r="E2568">
        <v>14.74</v>
      </c>
      <c r="F2568">
        <v>33666395</v>
      </c>
      <c r="G2568">
        <f t="shared" si="24"/>
        <v>58.48818616512559</v>
      </c>
      <c r="H2568">
        <f t="shared" si="25"/>
        <v>95.573388407141721</v>
      </c>
    </row>
    <row r="2569" spans="1:8" x14ac:dyDescent="0.25">
      <c r="A2569" t="s">
        <v>1154</v>
      </c>
      <c r="B2569">
        <v>14.5</v>
      </c>
      <c r="C2569">
        <v>14.73</v>
      </c>
      <c r="D2569">
        <v>14.32</v>
      </c>
      <c r="E2569">
        <v>14.57</v>
      </c>
      <c r="F2569">
        <v>42472814</v>
      </c>
      <c r="G2569">
        <f t="shared" si="24"/>
        <v>58.453322704081309</v>
      </c>
      <c r="H2569">
        <f t="shared" si="25"/>
        <v>95.568678892181566</v>
      </c>
    </row>
    <row r="2570" spans="1:8" x14ac:dyDescent="0.25">
      <c r="A2570" t="s">
        <v>1155</v>
      </c>
      <c r="B2570">
        <v>15.02</v>
      </c>
      <c r="C2570">
        <v>15.05</v>
      </c>
      <c r="D2570">
        <v>14.44</v>
      </c>
      <c r="E2570">
        <v>14.47</v>
      </c>
      <c r="F2570">
        <v>49030940</v>
      </c>
      <c r="G2570">
        <f t="shared" si="24"/>
        <v>58.414854864433487</v>
      </c>
      <c r="H2570">
        <f t="shared" si="25"/>
        <v>95.55964194261432</v>
      </c>
    </row>
    <row r="2571" spans="1:8" x14ac:dyDescent="0.25">
      <c r="A2571" t="s">
        <v>1156</v>
      </c>
      <c r="B2571">
        <v>14.98</v>
      </c>
      <c r="C2571">
        <v>15.23</v>
      </c>
      <c r="D2571">
        <v>14.91</v>
      </c>
      <c r="E2571">
        <v>15.14</v>
      </c>
      <c r="F2571">
        <v>31075412</v>
      </c>
      <c r="G2571">
        <f t="shared" si="24"/>
        <v>58.378152520739945</v>
      </c>
      <c r="H2571">
        <f t="shared" si="25"/>
        <v>95.552790977688218</v>
      </c>
    </row>
    <row r="2572" spans="1:8" x14ac:dyDescent="0.25">
      <c r="A2572" t="s">
        <v>1157</v>
      </c>
      <c r="B2572">
        <v>15.11</v>
      </c>
      <c r="C2572">
        <v>15.17</v>
      </c>
      <c r="D2572">
        <v>14.71</v>
      </c>
      <c r="E2572">
        <v>14.97</v>
      </c>
      <c r="F2572">
        <v>45866342</v>
      </c>
      <c r="G2572">
        <f t="shared" si="24"/>
        <v>58.341235237790926</v>
      </c>
      <c r="H2572">
        <f t="shared" si="25"/>
        <v>95.545689733206842</v>
      </c>
    </row>
    <row r="2573" spans="1:8" x14ac:dyDescent="0.25">
      <c r="A2573" t="s">
        <v>1158</v>
      </c>
      <c r="B2573">
        <v>15.17</v>
      </c>
      <c r="C2573">
        <v>15.25</v>
      </c>
      <c r="D2573">
        <v>14.95</v>
      </c>
      <c r="E2573">
        <v>15.11</v>
      </c>
      <c r="F2573">
        <v>40314581</v>
      </c>
      <c r="G2573">
        <f t="shared" si="24"/>
        <v>58.302448914431345</v>
      </c>
      <c r="H2573">
        <f t="shared" si="25"/>
        <v>95.536277673779324</v>
      </c>
    </row>
    <row r="2574" spans="1:8" x14ac:dyDescent="0.25">
      <c r="A2574" t="s">
        <v>1159</v>
      </c>
      <c r="B2574">
        <v>15.18</v>
      </c>
      <c r="C2574">
        <v>15.71</v>
      </c>
      <c r="D2574">
        <v>15.08</v>
      </c>
      <c r="E2574">
        <v>15.41</v>
      </c>
      <c r="F2574">
        <v>47163393</v>
      </c>
      <c r="G2574">
        <f t="shared" si="24"/>
        <v>58.262797828169589</v>
      </c>
      <c r="H2574">
        <f t="shared" si="25"/>
        <v>95.525762467591562</v>
      </c>
    </row>
    <row r="2575" spans="1:8" x14ac:dyDescent="0.25">
      <c r="A2575" t="s">
        <v>1160</v>
      </c>
      <c r="B2575">
        <v>15.5</v>
      </c>
      <c r="C2575">
        <v>15.55</v>
      </c>
      <c r="D2575">
        <v>15.18</v>
      </c>
      <c r="E2575">
        <v>15.36</v>
      </c>
      <c r="F2575">
        <v>38604085</v>
      </c>
      <c r="G2575">
        <f t="shared" si="24"/>
        <v>58.219156549520449</v>
      </c>
      <c r="H2575">
        <f t="shared" si="25"/>
        <v>95.509808418198332</v>
      </c>
    </row>
    <row r="2576" spans="1:8" x14ac:dyDescent="0.25">
      <c r="A2576" t="s">
        <v>1161</v>
      </c>
      <c r="B2576">
        <v>15.7</v>
      </c>
      <c r="C2576">
        <v>15.83</v>
      </c>
      <c r="D2576">
        <v>15.33</v>
      </c>
      <c r="E2576">
        <v>15.51</v>
      </c>
      <c r="F2576">
        <v>44093505</v>
      </c>
      <c r="G2576">
        <f t="shared" si="24"/>
        <v>58.175538510705984</v>
      </c>
      <c r="H2576">
        <f t="shared" si="25"/>
        <v>95.493894688072103</v>
      </c>
    </row>
    <row r="2577" spans="1:8" x14ac:dyDescent="0.25">
      <c r="A2577" t="s">
        <v>1162</v>
      </c>
      <c r="B2577">
        <v>15.8</v>
      </c>
      <c r="C2577">
        <v>15.91</v>
      </c>
      <c r="D2577">
        <v>15.42</v>
      </c>
      <c r="E2577">
        <v>15.47</v>
      </c>
      <c r="F2577">
        <v>44722066</v>
      </c>
      <c r="G2577">
        <f t="shared" si="24"/>
        <v>58.131892583119885</v>
      </c>
      <c r="H2577">
        <f t="shared" si="25"/>
        <v>95.477948182442361</v>
      </c>
    </row>
    <row r="2578" spans="1:8" x14ac:dyDescent="0.25">
      <c r="A2578" t="s">
        <v>1163</v>
      </c>
      <c r="B2578">
        <v>15.4</v>
      </c>
      <c r="C2578">
        <v>15.87</v>
      </c>
      <c r="D2578">
        <v>15.4</v>
      </c>
      <c r="E2578">
        <v>15.81</v>
      </c>
      <c r="F2578">
        <v>56009383</v>
      </c>
      <c r="G2578">
        <f t="shared" si="24"/>
        <v>58.092654301246888</v>
      </c>
      <c r="H2578">
        <f t="shared" si="25"/>
        <v>95.467993867788948</v>
      </c>
    </row>
    <row r="2579" spans="1:8" x14ac:dyDescent="0.25">
      <c r="A2579" t="s">
        <v>1164</v>
      </c>
      <c r="B2579">
        <v>15.45</v>
      </c>
      <c r="C2579">
        <v>15.62</v>
      </c>
      <c r="D2579">
        <v>15.27</v>
      </c>
      <c r="E2579">
        <v>15.35</v>
      </c>
      <c r="F2579">
        <v>39897236</v>
      </c>
      <c r="G2579">
        <f t="shared" si="24"/>
        <v>58.052722328854458</v>
      </c>
      <c r="H2579">
        <f t="shared" si="25"/>
        <v>95.457148750522364</v>
      </c>
    </row>
    <row r="2580" spans="1:8" x14ac:dyDescent="0.25">
      <c r="A2580" t="s">
        <v>1165</v>
      </c>
      <c r="B2580">
        <v>15.4</v>
      </c>
      <c r="C2580">
        <v>15.48</v>
      </c>
      <c r="D2580">
        <v>15.13</v>
      </c>
      <c r="E2580">
        <v>15.44</v>
      </c>
      <c r="F2580">
        <v>29240325</v>
      </c>
      <c r="G2580">
        <f t="shared" si="24"/>
        <v>58.012783999999684</v>
      </c>
      <c r="H2580">
        <f t="shared" si="25"/>
        <v>95.446303856824997</v>
      </c>
    </row>
    <row r="2581" spans="1:8" x14ac:dyDescent="0.25">
      <c r="A2581" t="s">
        <v>1166</v>
      </c>
      <c r="B2581">
        <v>14.76</v>
      </c>
      <c r="C2581">
        <v>15.39</v>
      </c>
      <c r="D2581">
        <v>14.69</v>
      </c>
      <c r="E2581">
        <v>15.31</v>
      </c>
      <c r="F2581">
        <v>59861746</v>
      </c>
      <c r="G2581">
        <f t="shared" si="24"/>
        <v>57.972711267605327</v>
      </c>
      <c r="H2581">
        <f t="shared" si="25"/>
        <v>95.435291441249319</v>
      </c>
    </row>
    <row r="2582" spans="1:8" x14ac:dyDescent="0.25">
      <c r="A2582" t="s">
        <v>1167</v>
      </c>
      <c r="B2582">
        <v>14.36</v>
      </c>
      <c r="C2582">
        <v>14.73</v>
      </c>
      <c r="D2582">
        <v>14.33</v>
      </c>
      <c r="E2582">
        <v>14.55</v>
      </c>
      <c r="F2582">
        <v>37204433</v>
      </c>
      <c r="G2582">
        <f t="shared" si="24"/>
        <v>57.936868395772983</v>
      </c>
      <c r="H2582">
        <f t="shared" si="25"/>
        <v>95.429543678651484</v>
      </c>
    </row>
    <row r="2583" spans="1:8" x14ac:dyDescent="0.25">
      <c r="A2583" t="s">
        <v>1168</v>
      </c>
      <c r="B2583">
        <v>14.49</v>
      </c>
      <c r="C2583">
        <v>14.61</v>
      </c>
      <c r="D2583">
        <v>14.31</v>
      </c>
      <c r="E2583">
        <v>14.52</v>
      </c>
      <c r="F2583">
        <v>37893024</v>
      </c>
      <c r="G2583">
        <f t="shared" si="24"/>
        <v>57.901655989749855</v>
      </c>
      <c r="H2583">
        <f t="shared" si="25"/>
        <v>95.424538418225495</v>
      </c>
    </row>
    <row r="2584" spans="1:8" x14ac:dyDescent="0.25">
      <c r="A2584" t="s">
        <v>1169</v>
      </c>
      <c r="B2584">
        <v>14.9</v>
      </c>
      <c r="C2584">
        <v>15</v>
      </c>
      <c r="D2584">
        <v>14.24</v>
      </c>
      <c r="E2584">
        <v>14.67</v>
      </c>
      <c r="F2584">
        <v>66010898</v>
      </c>
      <c r="G2584">
        <f t="shared" si="24"/>
        <v>57.862473566164375</v>
      </c>
      <c r="H2584">
        <f t="shared" si="25"/>
        <v>95.41471085486846</v>
      </c>
    </row>
    <row r="2585" spans="1:8" x14ac:dyDescent="0.25">
      <c r="A2585" t="s">
        <v>1170</v>
      </c>
      <c r="B2585">
        <v>14.7</v>
      </c>
      <c r="C2585">
        <v>15.08</v>
      </c>
      <c r="D2585">
        <v>14.69</v>
      </c>
      <c r="E2585">
        <v>14.79</v>
      </c>
      <c r="F2585">
        <v>37565664</v>
      </c>
      <c r="G2585">
        <f t="shared" si="24"/>
        <v>57.822310897435585</v>
      </c>
      <c r="H2585">
        <f t="shared" si="25"/>
        <v>95.40361988919004</v>
      </c>
    </row>
    <row r="2586" spans="1:8" x14ac:dyDescent="0.25">
      <c r="A2586" t="s">
        <v>1171</v>
      </c>
      <c r="B2586">
        <v>14.3</v>
      </c>
      <c r="C2586">
        <v>14.76</v>
      </c>
      <c r="D2586">
        <v>14.17</v>
      </c>
      <c r="E2586">
        <v>14.74</v>
      </c>
      <c r="F2586">
        <v>42178543</v>
      </c>
      <c r="G2586">
        <f t="shared" si="24"/>
        <v>57.780920166719795</v>
      </c>
      <c r="H2586">
        <f t="shared" si="25"/>
        <v>95.390899577672712</v>
      </c>
    </row>
    <row r="2587" spans="1:8" x14ac:dyDescent="0.25">
      <c r="A2587" t="s">
        <v>1172</v>
      </c>
      <c r="B2587">
        <v>14.35</v>
      </c>
      <c r="C2587">
        <v>14.4</v>
      </c>
      <c r="D2587">
        <v>14.09</v>
      </c>
      <c r="E2587">
        <v>14.27</v>
      </c>
      <c r="F2587">
        <v>32230218</v>
      </c>
      <c r="G2587">
        <f t="shared" si="24"/>
        <v>57.737097498396089</v>
      </c>
      <c r="H2587">
        <f t="shared" si="25"/>
        <v>95.374798901161299</v>
      </c>
    </row>
    <row r="2588" spans="1:8" x14ac:dyDescent="0.25">
      <c r="A2588" t="s">
        <v>1173</v>
      </c>
      <c r="B2588">
        <v>13.74</v>
      </c>
      <c r="C2588">
        <v>14.33</v>
      </c>
      <c r="D2588">
        <v>13.72</v>
      </c>
      <c r="E2588">
        <v>14.29</v>
      </c>
      <c r="F2588">
        <v>43880970</v>
      </c>
      <c r="G2588">
        <f t="shared" si="24"/>
        <v>57.694359961501128</v>
      </c>
      <c r="H2588">
        <f t="shared" si="25"/>
        <v>95.360240935027335</v>
      </c>
    </row>
    <row r="2589" spans="1:8" x14ac:dyDescent="0.25">
      <c r="A2589" t="s">
        <v>1174</v>
      </c>
      <c r="B2589">
        <v>14.2</v>
      </c>
      <c r="C2589">
        <v>14.2</v>
      </c>
      <c r="D2589">
        <v>13.77</v>
      </c>
      <c r="E2589">
        <v>13.81</v>
      </c>
      <c r="F2589">
        <v>51454958</v>
      </c>
      <c r="G2589">
        <f t="shared" si="24"/>
        <v>57.649983953786588</v>
      </c>
      <c r="H2589">
        <f t="shared" si="25"/>
        <v>95.343357451418086</v>
      </c>
    </row>
    <row r="2590" spans="1:8" x14ac:dyDescent="0.25">
      <c r="A2590" t="s">
        <v>1175</v>
      </c>
      <c r="B2590">
        <v>14.52</v>
      </c>
      <c r="C2590">
        <v>14.6</v>
      </c>
      <c r="D2590">
        <v>14.18</v>
      </c>
      <c r="E2590">
        <v>14.2</v>
      </c>
      <c r="F2590">
        <v>43738545</v>
      </c>
      <c r="G2590">
        <f t="shared" si="24"/>
        <v>57.607264847511722</v>
      </c>
      <c r="H2590">
        <f t="shared" si="25"/>
        <v>95.328839315790745</v>
      </c>
    </row>
    <row r="2591" spans="1:8" x14ac:dyDescent="0.25">
      <c r="A2591" t="s">
        <v>1176</v>
      </c>
      <c r="B2591">
        <v>14.52</v>
      </c>
      <c r="C2591">
        <v>14.63</v>
      </c>
      <c r="D2591">
        <v>14.24</v>
      </c>
      <c r="E2591">
        <v>14.61</v>
      </c>
      <c r="F2591">
        <v>50217142</v>
      </c>
      <c r="G2591">
        <f t="shared" si="24"/>
        <v>57.568734746306674</v>
      </c>
      <c r="H2591">
        <f t="shared" si="25"/>
        <v>95.319890234148673</v>
      </c>
    </row>
    <row r="2592" spans="1:8" x14ac:dyDescent="0.25">
      <c r="A2592" t="s">
        <v>1177</v>
      </c>
      <c r="B2592">
        <v>14.9</v>
      </c>
      <c r="C2592">
        <v>14.91</v>
      </c>
      <c r="D2592">
        <v>14.41</v>
      </c>
      <c r="E2592">
        <v>14.43</v>
      </c>
      <c r="F2592">
        <v>69255161</v>
      </c>
      <c r="G2592">
        <f t="shared" si="24"/>
        <v>57.525775778990997</v>
      </c>
      <c r="H2592">
        <f t="shared" si="25"/>
        <v>95.305054228854587</v>
      </c>
    </row>
    <row r="2593" spans="1:8" x14ac:dyDescent="0.25">
      <c r="A2593" t="s">
        <v>1178</v>
      </c>
      <c r="B2593">
        <v>15.53</v>
      </c>
      <c r="C2593">
        <v>15.53</v>
      </c>
      <c r="D2593">
        <v>14.95</v>
      </c>
      <c r="E2593">
        <v>15.02</v>
      </c>
      <c r="F2593">
        <v>57762959</v>
      </c>
      <c r="G2593">
        <f t="shared" si="24"/>
        <v>57.480931876606348</v>
      </c>
      <c r="H2593">
        <f t="shared" si="25"/>
        <v>95.287522339115924</v>
      </c>
    </row>
    <row r="2594" spans="1:8" x14ac:dyDescent="0.25">
      <c r="A2594" t="s">
        <v>1179</v>
      </c>
      <c r="B2594">
        <v>15.38</v>
      </c>
      <c r="C2594">
        <v>15.56</v>
      </c>
      <c r="D2594">
        <v>15.3</v>
      </c>
      <c r="E2594">
        <v>15.49</v>
      </c>
      <c r="F2594">
        <v>36679433</v>
      </c>
      <c r="G2594">
        <f t="shared" si="24"/>
        <v>57.432719382834762</v>
      </c>
      <c r="H2594">
        <f t="shared" si="25"/>
        <v>95.264877185323215</v>
      </c>
    </row>
    <row r="2595" spans="1:8" x14ac:dyDescent="0.25">
      <c r="A2595" t="s">
        <v>1180</v>
      </c>
      <c r="B2595">
        <v>15.37</v>
      </c>
      <c r="C2595">
        <v>15.64</v>
      </c>
      <c r="D2595">
        <v>15.28</v>
      </c>
      <c r="E2595">
        <v>15.45</v>
      </c>
      <c r="F2595">
        <v>67452699</v>
      </c>
      <c r="G2595">
        <f t="shared" ref="G2595:G2658" si="26">AVERAGE(E835:E4355)</f>
        <v>57.381954983922498</v>
      </c>
      <c r="H2595">
        <f t="shared" si="25"/>
        <v>95.238111262694943</v>
      </c>
    </row>
    <row r="2596" spans="1:8" x14ac:dyDescent="0.25">
      <c r="A2596" t="s">
        <v>1181</v>
      </c>
      <c r="B2596">
        <v>15.13</v>
      </c>
      <c r="C2596">
        <v>15.52</v>
      </c>
      <c r="D2596">
        <v>15.01</v>
      </c>
      <c r="E2596">
        <v>15.44</v>
      </c>
      <c r="F2596">
        <v>190895716</v>
      </c>
      <c r="G2596">
        <f t="shared" si="26"/>
        <v>57.331264072048555</v>
      </c>
      <c r="H2596">
        <f t="shared" ref="H2596:H2659" si="27">_xlfn.STDEV.P(E836:E4356)</f>
        <v>95.211469431303385</v>
      </c>
    </row>
    <row r="2597" spans="1:8" x14ac:dyDescent="0.25">
      <c r="A2597" t="s">
        <v>1182</v>
      </c>
      <c r="B2597">
        <v>14.26</v>
      </c>
      <c r="C2597">
        <v>14.3</v>
      </c>
      <c r="D2597">
        <v>13.85</v>
      </c>
      <c r="E2597">
        <v>13.89</v>
      </c>
      <c r="F2597">
        <v>124987418</v>
      </c>
      <c r="G2597">
        <f t="shared" si="26"/>
        <v>57.276409266408926</v>
      </c>
      <c r="H2597">
        <f t="shared" si="27"/>
        <v>95.177652389914684</v>
      </c>
    </row>
    <row r="2598" spans="1:8" x14ac:dyDescent="0.25">
      <c r="A2598" t="s">
        <v>1183</v>
      </c>
      <c r="B2598">
        <v>13.93</v>
      </c>
      <c r="C2598">
        <v>14.39</v>
      </c>
      <c r="D2598">
        <v>13.81</v>
      </c>
      <c r="E2598">
        <v>14.25</v>
      </c>
      <c r="F2598">
        <v>58919221</v>
      </c>
      <c r="G2598">
        <f t="shared" si="26"/>
        <v>57.221609269391344</v>
      </c>
      <c r="H2598">
        <f t="shared" si="27"/>
        <v>95.143931348259059</v>
      </c>
    </row>
    <row r="2599" spans="1:8" x14ac:dyDescent="0.25">
      <c r="A2599" t="s">
        <v>1184</v>
      </c>
      <c r="B2599">
        <v>14.03</v>
      </c>
      <c r="C2599">
        <v>14.11</v>
      </c>
      <c r="D2599">
        <v>13.59</v>
      </c>
      <c r="E2599">
        <v>13.8</v>
      </c>
      <c r="F2599">
        <v>66583568</v>
      </c>
      <c r="G2599">
        <f t="shared" si="26"/>
        <v>57.166458467481931</v>
      </c>
      <c r="H2599">
        <f t="shared" si="27"/>
        <v>95.109578197236033</v>
      </c>
    </row>
    <row r="2600" spans="1:8" x14ac:dyDescent="0.25">
      <c r="A2600" t="s">
        <v>1185</v>
      </c>
      <c r="B2600">
        <v>14.12</v>
      </c>
      <c r="C2600">
        <v>14.25</v>
      </c>
      <c r="D2600">
        <v>14.04</v>
      </c>
      <c r="E2600">
        <v>14.11</v>
      </c>
      <c r="F2600">
        <v>27075508</v>
      </c>
      <c r="G2600">
        <f t="shared" si="26"/>
        <v>57.112376811593847</v>
      </c>
      <c r="H2600">
        <f t="shared" si="27"/>
        <v>95.077130100942938</v>
      </c>
    </row>
    <row r="2601" spans="1:8" x14ac:dyDescent="0.25">
      <c r="A2601" t="s">
        <v>1186</v>
      </c>
      <c r="B2601">
        <v>14.09</v>
      </c>
      <c r="C2601">
        <v>14.23</v>
      </c>
      <c r="D2601">
        <v>13.89</v>
      </c>
      <c r="E2601">
        <v>14.2</v>
      </c>
      <c r="F2601">
        <v>40928937</v>
      </c>
      <c r="G2601">
        <f t="shared" si="26"/>
        <v>57.058405283504811</v>
      </c>
      <c r="H2601">
        <f t="shared" si="27"/>
        <v>95.04487516588361</v>
      </c>
    </row>
    <row r="2602" spans="1:8" x14ac:dyDescent="0.25">
      <c r="A2602" t="s">
        <v>1187</v>
      </c>
      <c r="B2602">
        <v>14.32</v>
      </c>
      <c r="C2602">
        <v>14.47</v>
      </c>
      <c r="D2602">
        <v>13.83</v>
      </c>
      <c r="E2602">
        <v>14.02</v>
      </c>
      <c r="F2602">
        <v>52791789</v>
      </c>
      <c r="G2602">
        <f t="shared" si="26"/>
        <v>57.005114405413764</v>
      </c>
      <c r="H2602">
        <f t="shared" si="27"/>
        <v>95.01381170581304</v>
      </c>
    </row>
    <row r="2603" spans="1:8" x14ac:dyDescent="0.25">
      <c r="A2603" t="s">
        <v>1188</v>
      </c>
      <c r="B2603">
        <v>14.09</v>
      </c>
      <c r="C2603">
        <v>14.39</v>
      </c>
      <c r="D2603">
        <v>14</v>
      </c>
      <c r="E2603">
        <v>14.35</v>
      </c>
      <c r="F2603">
        <v>50871622</v>
      </c>
      <c r="G2603">
        <f t="shared" si="26"/>
        <v>56.955390070921638</v>
      </c>
      <c r="H2603">
        <f t="shared" si="27"/>
        <v>94.98874921481287</v>
      </c>
    </row>
    <row r="2604" spans="1:8" x14ac:dyDescent="0.25">
      <c r="A2604" t="s">
        <v>1189</v>
      </c>
      <c r="B2604">
        <v>14.33</v>
      </c>
      <c r="C2604">
        <v>14.36</v>
      </c>
      <c r="D2604">
        <v>13.85</v>
      </c>
      <c r="E2604">
        <v>13.94</v>
      </c>
      <c r="F2604">
        <v>63531995</v>
      </c>
      <c r="G2604">
        <f t="shared" si="26"/>
        <v>56.904604966139615</v>
      </c>
      <c r="H2604">
        <f t="shared" si="27"/>
        <v>94.961948632330561</v>
      </c>
    </row>
    <row r="2605" spans="1:8" x14ac:dyDescent="0.25">
      <c r="A2605" t="s">
        <v>1190</v>
      </c>
      <c r="B2605">
        <v>14.1</v>
      </c>
      <c r="C2605">
        <v>14.38</v>
      </c>
      <c r="D2605">
        <v>13.96</v>
      </c>
      <c r="E2605">
        <v>14.11</v>
      </c>
      <c r="F2605">
        <v>42377429</v>
      </c>
      <c r="G2605">
        <f t="shared" si="26"/>
        <v>56.856096774193212</v>
      </c>
      <c r="H2605">
        <f t="shared" si="27"/>
        <v>94.938842709859458</v>
      </c>
    </row>
    <row r="2606" spans="1:8" x14ac:dyDescent="0.25">
      <c r="A2606" t="s">
        <v>1191</v>
      </c>
      <c r="B2606">
        <v>14.13</v>
      </c>
      <c r="C2606">
        <v>14.32</v>
      </c>
      <c r="D2606">
        <v>13.92</v>
      </c>
      <c r="E2606">
        <v>14.01</v>
      </c>
      <c r="F2606">
        <v>62752129</v>
      </c>
      <c r="G2606">
        <f t="shared" si="26"/>
        <v>56.80279444982218</v>
      </c>
      <c r="H2606">
        <f t="shared" si="27"/>
        <v>94.907770015725802</v>
      </c>
    </row>
    <row r="2607" spans="1:8" x14ac:dyDescent="0.25">
      <c r="A2607" t="s">
        <v>1192</v>
      </c>
      <c r="B2607">
        <v>15.18</v>
      </c>
      <c r="C2607">
        <v>15.24</v>
      </c>
      <c r="D2607">
        <v>13.47</v>
      </c>
      <c r="E2607">
        <v>14.2</v>
      </c>
      <c r="F2607">
        <v>223500950</v>
      </c>
      <c r="G2607">
        <f t="shared" si="26"/>
        <v>56.750054874111989</v>
      </c>
      <c r="H2607">
        <f t="shared" si="27"/>
        <v>94.877671620227773</v>
      </c>
    </row>
    <row r="2608" spans="1:8" x14ac:dyDescent="0.25">
      <c r="A2608" t="s">
        <v>1193</v>
      </c>
      <c r="B2608">
        <v>15.1</v>
      </c>
      <c r="C2608">
        <v>15.41</v>
      </c>
      <c r="D2608">
        <v>15</v>
      </c>
      <c r="E2608">
        <v>15.21</v>
      </c>
      <c r="F2608">
        <v>37618464</v>
      </c>
      <c r="G2608">
        <f t="shared" si="26"/>
        <v>56.697552470132038</v>
      </c>
      <c r="H2608">
        <f t="shared" si="27"/>
        <v>94.847981201604682</v>
      </c>
    </row>
    <row r="2609" spans="1:8" x14ac:dyDescent="0.25">
      <c r="A2609" t="s">
        <v>1194</v>
      </c>
      <c r="B2609">
        <v>14.87</v>
      </c>
      <c r="C2609">
        <v>15.37</v>
      </c>
      <c r="D2609">
        <v>14.86</v>
      </c>
      <c r="E2609">
        <v>15.13</v>
      </c>
      <c r="F2609">
        <v>65017447</v>
      </c>
      <c r="G2609">
        <f t="shared" si="26"/>
        <v>56.649654392764518</v>
      </c>
      <c r="H2609">
        <f t="shared" si="27"/>
        <v>94.825840626351834</v>
      </c>
    </row>
    <row r="2610" spans="1:8" x14ac:dyDescent="0.25">
      <c r="A2610" t="s">
        <v>1195</v>
      </c>
      <c r="B2610">
        <v>14.43</v>
      </c>
      <c r="C2610">
        <v>14.78</v>
      </c>
      <c r="D2610">
        <v>14.25</v>
      </c>
      <c r="E2610">
        <v>14.75</v>
      </c>
      <c r="F2610">
        <v>42663539</v>
      </c>
      <c r="G2610">
        <f t="shared" si="26"/>
        <v>56.596319870758954</v>
      </c>
      <c r="H2610">
        <f t="shared" si="27"/>
        <v>94.794718047749427</v>
      </c>
    </row>
    <row r="2611" spans="1:8" x14ac:dyDescent="0.25">
      <c r="A2611" t="s">
        <v>1196</v>
      </c>
      <c r="B2611">
        <v>14.71</v>
      </c>
      <c r="C2611">
        <v>14.73</v>
      </c>
      <c r="D2611">
        <v>14.36</v>
      </c>
      <c r="E2611">
        <v>14.46</v>
      </c>
      <c r="F2611">
        <v>46566738</v>
      </c>
      <c r="G2611">
        <f t="shared" si="26"/>
        <v>56.544398836457326</v>
      </c>
      <c r="H2611">
        <f t="shared" si="27"/>
        <v>94.766024667922608</v>
      </c>
    </row>
    <row r="2612" spans="1:8" x14ac:dyDescent="0.25">
      <c r="A2612" t="s">
        <v>1197</v>
      </c>
      <c r="B2612">
        <v>14.22</v>
      </c>
      <c r="C2612">
        <v>14.83</v>
      </c>
      <c r="D2612">
        <v>14.08</v>
      </c>
      <c r="E2612">
        <v>14.62</v>
      </c>
      <c r="F2612">
        <v>77573105</v>
      </c>
      <c r="G2612">
        <f t="shared" si="26"/>
        <v>56.492683478822812</v>
      </c>
      <c r="H2612">
        <f t="shared" si="27"/>
        <v>94.737680569381098</v>
      </c>
    </row>
    <row r="2613" spans="1:8" x14ac:dyDescent="0.25">
      <c r="A2613" t="s">
        <v>1198</v>
      </c>
      <c r="B2613">
        <v>14.87</v>
      </c>
      <c r="C2613">
        <v>14.87</v>
      </c>
      <c r="D2613">
        <v>14.35</v>
      </c>
      <c r="E2613">
        <v>14.37</v>
      </c>
      <c r="F2613">
        <v>57544604</v>
      </c>
      <c r="G2613">
        <f t="shared" si="26"/>
        <v>56.438845407502896</v>
      </c>
      <c r="H2613">
        <f t="shared" si="27"/>
        <v>94.705679173170068</v>
      </c>
    </row>
    <row r="2614" spans="1:8" x14ac:dyDescent="0.25">
      <c r="A2614" t="s">
        <v>1199</v>
      </c>
      <c r="B2614">
        <v>14.73</v>
      </c>
      <c r="C2614">
        <v>14.96</v>
      </c>
      <c r="D2614">
        <v>14.56</v>
      </c>
      <c r="E2614">
        <v>14.71</v>
      </c>
      <c r="F2614">
        <v>92375645</v>
      </c>
      <c r="G2614">
        <f t="shared" si="26"/>
        <v>56.38493691361986</v>
      </c>
      <c r="H2614">
        <f t="shared" si="27"/>
        <v>94.673552962249616</v>
      </c>
    </row>
    <row r="2615" spans="1:8" x14ac:dyDescent="0.25">
      <c r="A2615" t="s">
        <v>1200</v>
      </c>
      <c r="B2615">
        <v>15.34</v>
      </c>
      <c r="C2615">
        <v>15.38</v>
      </c>
      <c r="D2615">
        <v>14.75</v>
      </c>
      <c r="E2615">
        <v>15.11</v>
      </c>
      <c r="F2615">
        <v>91998349</v>
      </c>
      <c r="G2615">
        <f t="shared" si="26"/>
        <v>56.32611974109998</v>
      </c>
      <c r="H2615">
        <f t="shared" si="27"/>
        <v>94.632389349380503</v>
      </c>
    </row>
    <row r="2616" spans="1:8" x14ac:dyDescent="0.25">
      <c r="A2616" t="s">
        <v>1201</v>
      </c>
      <c r="B2616">
        <v>15.78</v>
      </c>
      <c r="C2616">
        <v>15.85</v>
      </c>
      <c r="D2616">
        <v>15.27</v>
      </c>
      <c r="E2616">
        <v>15.46</v>
      </c>
      <c r="F2616">
        <v>102209475</v>
      </c>
      <c r="G2616">
        <f t="shared" si="26"/>
        <v>56.266396892197783</v>
      </c>
      <c r="H2616">
        <f t="shared" si="27"/>
        <v>94.589464182233996</v>
      </c>
    </row>
    <row r="2617" spans="1:8" x14ac:dyDescent="0.25">
      <c r="A2617" t="s">
        <v>1202</v>
      </c>
      <c r="B2617">
        <v>16</v>
      </c>
      <c r="C2617">
        <v>16.2</v>
      </c>
      <c r="D2617">
        <v>15.71</v>
      </c>
      <c r="E2617">
        <v>16.100000000000001</v>
      </c>
      <c r="F2617">
        <v>78538521</v>
      </c>
      <c r="G2617">
        <f t="shared" si="26"/>
        <v>56.203840673574788</v>
      </c>
      <c r="H2617">
        <f t="shared" si="27"/>
        <v>94.540869518993134</v>
      </c>
    </row>
    <row r="2618" spans="1:8" x14ac:dyDescent="0.25">
      <c r="A2618" t="s">
        <v>1203</v>
      </c>
      <c r="B2618">
        <v>16.59</v>
      </c>
      <c r="C2618">
        <v>16.66</v>
      </c>
      <c r="D2618">
        <v>16.28</v>
      </c>
      <c r="E2618">
        <v>16.41</v>
      </c>
      <c r="F2618">
        <v>55348032</v>
      </c>
      <c r="G2618">
        <f t="shared" si="26"/>
        <v>56.143524457401668</v>
      </c>
      <c r="H2618">
        <f t="shared" si="27"/>
        <v>94.496756999720361</v>
      </c>
    </row>
    <row r="2619" spans="1:8" x14ac:dyDescent="0.25">
      <c r="A2619" t="s">
        <v>1204</v>
      </c>
      <c r="B2619">
        <v>15.71</v>
      </c>
      <c r="C2619">
        <v>16.510000000000002</v>
      </c>
      <c r="D2619">
        <v>15.66</v>
      </c>
      <c r="E2619">
        <v>16.5</v>
      </c>
      <c r="F2619">
        <v>66359798</v>
      </c>
      <c r="G2619">
        <f t="shared" si="26"/>
        <v>56.075764744004836</v>
      </c>
      <c r="H2619">
        <f t="shared" si="27"/>
        <v>94.437053602795899</v>
      </c>
    </row>
    <row r="2620" spans="1:8" x14ac:dyDescent="0.25">
      <c r="A2620" t="s">
        <v>1205</v>
      </c>
      <c r="B2620">
        <v>16.5</v>
      </c>
      <c r="C2620">
        <v>16.57</v>
      </c>
      <c r="D2620">
        <v>15.81</v>
      </c>
      <c r="E2620">
        <v>15.99</v>
      </c>
      <c r="F2620">
        <v>68594530</v>
      </c>
      <c r="G2620">
        <f t="shared" si="26"/>
        <v>56.007001620745193</v>
      </c>
      <c r="H2620">
        <f t="shared" si="27"/>
        <v>94.375082674112491</v>
      </c>
    </row>
    <row r="2621" spans="1:8" x14ac:dyDescent="0.25">
      <c r="A2621" t="s">
        <v>1206</v>
      </c>
      <c r="B2621">
        <v>16.8</v>
      </c>
      <c r="C2621">
        <v>16.829999999999998</v>
      </c>
      <c r="D2621">
        <v>16.16</v>
      </c>
      <c r="E2621">
        <v>16.559999999999999</v>
      </c>
      <c r="F2621">
        <v>73943806</v>
      </c>
      <c r="G2621">
        <f t="shared" si="26"/>
        <v>55.931838521400429</v>
      </c>
      <c r="H2621">
        <f t="shared" si="27"/>
        <v>94.298014662479687</v>
      </c>
    </row>
    <row r="2622" spans="1:8" x14ac:dyDescent="0.25">
      <c r="A2622" t="s">
        <v>1207</v>
      </c>
      <c r="B2622">
        <v>16.7</v>
      </c>
      <c r="C2622">
        <v>16.98</v>
      </c>
      <c r="D2622">
        <v>16.36</v>
      </c>
      <c r="E2622">
        <v>16.440000000000001</v>
      </c>
      <c r="F2622">
        <v>55547367</v>
      </c>
      <c r="G2622">
        <f t="shared" si="26"/>
        <v>55.858206292571822</v>
      </c>
      <c r="H2622">
        <f t="shared" si="27"/>
        <v>94.224621367622603</v>
      </c>
    </row>
    <row r="2623" spans="1:8" x14ac:dyDescent="0.25">
      <c r="A2623" t="s">
        <v>1208</v>
      </c>
      <c r="B2623">
        <v>17.16</v>
      </c>
      <c r="C2623">
        <v>17.32</v>
      </c>
      <c r="D2623">
        <v>16.440000000000001</v>
      </c>
      <c r="E2623">
        <v>16.559999999999999</v>
      </c>
      <c r="F2623">
        <v>73515916</v>
      </c>
      <c r="G2623">
        <f t="shared" si="26"/>
        <v>55.786774821544114</v>
      </c>
      <c r="H2623">
        <f t="shared" si="27"/>
        <v>94.156407591685692</v>
      </c>
    </row>
    <row r="2624" spans="1:8" x14ac:dyDescent="0.25">
      <c r="A2624" t="s">
        <v>1209</v>
      </c>
      <c r="B2624">
        <v>17.77</v>
      </c>
      <c r="C2624">
        <v>17.79</v>
      </c>
      <c r="D2624">
        <v>17.079999999999998</v>
      </c>
      <c r="E2624">
        <v>17.13</v>
      </c>
      <c r="F2624">
        <v>56600938</v>
      </c>
      <c r="G2624">
        <f t="shared" si="26"/>
        <v>55.715517689061656</v>
      </c>
      <c r="H2624">
        <f t="shared" si="27"/>
        <v>94.088561707262301</v>
      </c>
    </row>
    <row r="2625" spans="1:8" x14ac:dyDescent="0.25">
      <c r="A2625" t="s">
        <v>1210</v>
      </c>
      <c r="B2625">
        <v>17.3</v>
      </c>
      <c r="C2625">
        <v>17.559999999999999</v>
      </c>
      <c r="D2625">
        <v>17.079999999999998</v>
      </c>
      <c r="E2625">
        <v>17.54</v>
      </c>
      <c r="F2625">
        <v>51722918</v>
      </c>
      <c r="G2625">
        <f t="shared" si="26"/>
        <v>55.639909090908745</v>
      </c>
      <c r="H2625">
        <f t="shared" si="27"/>
        <v>94.010205051143245</v>
      </c>
    </row>
    <row r="2626" spans="1:8" x14ac:dyDescent="0.25">
      <c r="A2626" t="s">
        <v>1211</v>
      </c>
      <c r="B2626">
        <v>17.46</v>
      </c>
      <c r="C2626">
        <v>17.47</v>
      </c>
      <c r="D2626">
        <v>17.170000000000002</v>
      </c>
      <c r="E2626">
        <v>17.399999999999999</v>
      </c>
      <c r="F2626">
        <v>39011710</v>
      </c>
      <c r="G2626">
        <f t="shared" si="26"/>
        <v>55.560285807079872</v>
      </c>
      <c r="H2626">
        <f t="shared" si="27"/>
        <v>93.9215749891397</v>
      </c>
    </row>
    <row r="2627" spans="1:8" x14ac:dyDescent="0.25">
      <c r="A2627" t="s">
        <v>1212</v>
      </c>
      <c r="B2627">
        <v>17.27</v>
      </c>
      <c r="C2627">
        <v>17.510000000000002</v>
      </c>
      <c r="D2627">
        <v>17.059999999999999</v>
      </c>
      <c r="E2627">
        <v>17.399999999999999</v>
      </c>
      <c r="F2627">
        <v>54965351</v>
      </c>
      <c r="G2627">
        <f t="shared" si="26"/>
        <v>55.47803443794637</v>
      </c>
      <c r="H2627">
        <f t="shared" si="27"/>
        <v>93.825891067980777</v>
      </c>
    </row>
    <row r="2628" spans="1:8" x14ac:dyDescent="0.25">
      <c r="A2628" t="s">
        <v>1213</v>
      </c>
      <c r="B2628">
        <v>17.600000000000001</v>
      </c>
      <c r="C2628">
        <v>18.100000000000001</v>
      </c>
      <c r="D2628">
        <v>17.05</v>
      </c>
      <c r="E2628">
        <v>17.61</v>
      </c>
      <c r="F2628">
        <v>91802404</v>
      </c>
      <c r="G2628">
        <f t="shared" si="26"/>
        <v>55.395619109521917</v>
      </c>
      <c r="H2628">
        <f t="shared" si="27"/>
        <v>93.729676077312376</v>
      </c>
    </row>
    <row r="2629" spans="1:8" x14ac:dyDescent="0.25">
      <c r="A2629" t="s">
        <v>1214</v>
      </c>
      <c r="B2629">
        <v>17.2</v>
      </c>
      <c r="C2629">
        <v>17.59</v>
      </c>
      <c r="D2629">
        <v>17.170000000000002</v>
      </c>
      <c r="E2629">
        <v>17.37</v>
      </c>
      <c r="F2629">
        <v>56446018</v>
      </c>
      <c r="G2629">
        <f t="shared" si="26"/>
        <v>55.315009752925526</v>
      </c>
      <c r="H2629">
        <f t="shared" si="27"/>
        <v>93.638209617428828</v>
      </c>
    </row>
    <row r="2630" spans="1:8" x14ac:dyDescent="0.25">
      <c r="A2630" t="s">
        <v>1215</v>
      </c>
      <c r="B2630">
        <v>17.600000000000001</v>
      </c>
      <c r="C2630">
        <v>17.7</v>
      </c>
      <c r="D2630">
        <v>17.38</v>
      </c>
      <c r="E2630">
        <v>17.47</v>
      </c>
      <c r="F2630">
        <v>53787235</v>
      </c>
      <c r="G2630">
        <f t="shared" si="26"/>
        <v>55.234217886178513</v>
      </c>
      <c r="H2630">
        <f t="shared" si="27"/>
        <v>93.546179321707939</v>
      </c>
    </row>
    <row r="2631" spans="1:8" x14ac:dyDescent="0.25">
      <c r="A2631" t="s">
        <v>1216</v>
      </c>
      <c r="B2631">
        <v>16.87</v>
      </c>
      <c r="C2631">
        <v>17.53</v>
      </c>
      <c r="D2631">
        <v>16.86</v>
      </c>
      <c r="E2631">
        <v>17.48</v>
      </c>
      <c r="F2631">
        <v>66256283</v>
      </c>
      <c r="G2631">
        <f t="shared" si="26"/>
        <v>55.153744307091394</v>
      </c>
      <c r="H2631">
        <f t="shared" si="27"/>
        <v>93.454912754884802</v>
      </c>
    </row>
    <row r="2632" spans="1:8" x14ac:dyDescent="0.25">
      <c r="A2632" t="s">
        <v>1217</v>
      </c>
      <c r="B2632">
        <v>16.850000000000001</v>
      </c>
      <c r="C2632">
        <v>16.97</v>
      </c>
      <c r="D2632">
        <v>16.63</v>
      </c>
      <c r="E2632">
        <v>16.899999999999999</v>
      </c>
      <c r="F2632">
        <v>44002035</v>
      </c>
      <c r="G2632">
        <f t="shared" si="26"/>
        <v>55.076628701594196</v>
      </c>
      <c r="H2632">
        <f t="shared" si="27"/>
        <v>93.372278108605855</v>
      </c>
    </row>
    <row r="2633" spans="1:8" x14ac:dyDescent="0.25">
      <c r="A2633" t="s">
        <v>1218</v>
      </c>
      <c r="B2633">
        <v>16.739999999999998</v>
      </c>
      <c r="C2633">
        <v>16.95</v>
      </c>
      <c r="D2633">
        <v>16.64</v>
      </c>
      <c r="E2633">
        <v>16.88</v>
      </c>
      <c r="F2633">
        <v>43362810</v>
      </c>
      <c r="G2633">
        <f t="shared" si="26"/>
        <v>54.995462239582992</v>
      </c>
      <c r="H2633">
        <f t="shared" si="27"/>
        <v>93.279019221901677</v>
      </c>
    </row>
    <row r="2634" spans="1:8" x14ac:dyDescent="0.25">
      <c r="A2634" t="s">
        <v>1219</v>
      </c>
      <c r="B2634">
        <v>16.510000000000002</v>
      </c>
      <c r="C2634">
        <v>16.68</v>
      </c>
      <c r="D2634">
        <v>16.32</v>
      </c>
      <c r="E2634">
        <v>16.68</v>
      </c>
      <c r="F2634">
        <v>35262696</v>
      </c>
      <c r="G2634">
        <f t="shared" si="26"/>
        <v>54.915786388798097</v>
      </c>
      <c r="H2634">
        <f t="shared" si="27"/>
        <v>93.18962872068596</v>
      </c>
    </row>
    <row r="2635" spans="1:8" x14ac:dyDescent="0.25">
      <c r="A2635" t="s">
        <v>1220</v>
      </c>
      <c r="B2635">
        <v>16.48</v>
      </c>
      <c r="C2635">
        <v>16.71</v>
      </c>
      <c r="D2635">
        <v>16.36</v>
      </c>
      <c r="E2635">
        <v>16.57</v>
      </c>
      <c r="F2635">
        <v>40635402</v>
      </c>
      <c r="G2635">
        <f t="shared" si="26"/>
        <v>54.839452768729309</v>
      </c>
      <c r="H2635">
        <f t="shared" si="27"/>
        <v>93.108761653098597</v>
      </c>
    </row>
    <row r="2636" spans="1:8" x14ac:dyDescent="0.25">
      <c r="A2636" t="s">
        <v>1221</v>
      </c>
      <c r="B2636">
        <v>16.8</v>
      </c>
      <c r="C2636">
        <v>16.95</v>
      </c>
      <c r="D2636">
        <v>16.55</v>
      </c>
      <c r="E2636">
        <v>16.59</v>
      </c>
      <c r="F2636">
        <v>50861872</v>
      </c>
      <c r="G2636">
        <f t="shared" si="26"/>
        <v>54.764881068751698</v>
      </c>
      <c r="H2636">
        <f t="shared" si="27"/>
        <v>93.032221261550816</v>
      </c>
    </row>
    <row r="2637" spans="1:8" x14ac:dyDescent="0.25">
      <c r="A2637" t="s">
        <v>1222</v>
      </c>
      <c r="B2637">
        <v>16.34</v>
      </c>
      <c r="C2637">
        <v>16.61</v>
      </c>
      <c r="D2637">
        <v>16.27</v>
      </c>
      <c r="E2637">
        <v>16.54</v>
      </c>
      <c r="F2637">
        <v>47073513</v>
      </c>
      <c r="G2637">
        <f t="shared" si="26"/>
        <v>54.693285528030948</v>
      </c>
      <c r="H2637">
        <f t="shared" si="27"/>
        <v>92.962808660746191</v>
      </c>
    </row>
    <row r="2638" spans="1:8" x14ac:dyDescent="0.25">
      <c r="A2638" t="s">
        <v>1223</v>
      </c>
      <c r="B2638">
        <v>16.059999999999999</v>
      </c>
      <c r="C2638">
        <v>16.27</v>
      </c>
      <c r="D2638">
        <v>15.88</v>
      </c>
      <c r="E2638">
        <v>16.13</v>
      </c>
      <c r="F2638">
        <v>55337352</v>
      </c>
      <c r="G2638">
        <f t="shared" si="26"/>
        <v>54.623015976523952</v>
      </c>
      <c r="H2638">
        <f t="shared" si="27"/>
        <v>92.896460416638575</v>
      </c>
    </row>
    <row r="2639" spans="1:8" x14ac:dyDescent="0.25">
      <c r="A2639" t="s">
        <v>1224</v>
      </c>
      <c r="B2639">
        <v>16.8</v>
      </c>
      <c r="C2639">
        <v>16.809999999999999</v>
      </c>
      <c r="D2639">
        <v>16.329999999999998</v>
      </c>
      <c r="E2639">
        <v>16.37</v>
      </c>
      <c r="F2639">
        <v>62921645</v>
      </c>
      <c r="G2639">
        <f t="shared" si="26"/>
        <v>54.550433789953999</v>
      </c>
      <c r="H2639">
        <f t="shared" si="27"/>
        <v>92.824617049778723</v>
      </c>
    </row>
    <row r="2640" spans="1:8" x14ac:dyDescent="0.25">
      <c r="A2640" t="s">
        <v>1225</v>
      </c>
      <c r="B2640">
        <v>16.350000000000001</v>
      </c>
      <c r="C2640">
        <v>16.53</v>
      </c>
      <c r="D2640">
        <v>15.99</v>
      </c>
      <c r="E2640">
        <v>16.510000000000002</v>
      </c>
      <c r="F2640">
        <v>69437681</v>
      </c>
      <c r="G2640">
        <f t="shared" si="26"/>
        <v>54.478309951060012</v>
      </c>
      <c r="H2640">
        <f t="shared" si="27"/>
        <v>92.753824129526336</v>
      </c>
    </row>
    <row r="2641" spans="1:8" x14ac:dyDescent="0.25">
      <c r="A2641" t="s">
        <v>1226</v>
      </c>
      <c r="B2641">
        <v>16.02</v>
      </c>
      <c r="C2641">
        <v>16.399999999999999</v>
      </c>
      <c r="D2641">
        <v>15.8</v>
      </c>
      <c r="E2641">
        <v>15.91</v>
      </c>
      <c r="F2641">
        <v>81821559</v>
      </c>
      <c r="G2641">
        <f t="shared" si="26"/>
        <v>54.405456919059702</v>
      </c>
      <c r="H2641">
        <f t="shared" si="27"/>
        <v>92.681238999701065</v>
      </c>
    </row>
    <row r="2642" spans="1:8" x14ac:dyDescent="0.25">
      <c r="A2642" t="s">
        <v>1227</v>
      </c>
      <c r="B2642">
        <v>16.37</v>
      </c>
      <c r="C2642">
        <v>17</v>
      </c>
      <c r="D2642">
        <v>16.37</v>
      </c>
      <c r="E2642">
        <v>16.600000000000001</v>
      </c>
      <c r="F2642">
        <v>70503552</v>
      </c>
      <c r="G2642">
        <f t="shared" si="26"/>
        <v>54.330231798889628</v>
      </c>
      <c r="H2642">
        <f t="shared" si="27"/>
        <v>92.602795966120269</v>
      </c>
    </row>
    <row r="2643" spans="1:8" x14ac:dyDescent="0.25">
      <c r="A2643" t="s">
        <v>1228</v>
      </c>
      <c r="B2643">
        <v>16.12</v>
      </c>
      <c r="C2643">
        <v>16.760000000000002</v>
      </c>
      <c r="D2643">
        <v>16.100000000000001</v>
      </c>
      <c r="E2643">
        <v>16.57</v>
      </c>
      <c r="F2643">
        <v>82705165</v>
      </c>
      <c r="G2643">
        <f t="shared" si="26"/>
        <v>54.253889614630609</v>
      </c>
      <c r="H2643">
        <f t="shared" si="27"/>
        <v>92.521493769106115</v>
      </c>
    </row>
    <row r="2644" spans="1:8" x14ac:dyDescent="0.25">
      <c r="A2644" t="s">
        <v>1229</v>
      </c>
      <c r="B2644">
        <v>15.4</v>
      </c>
      <c r="C2644">
        <v>16.32</v>
      </c>
      <c r="D2644">
        <v>15.39</v>
      </c>
      <c r="E2644">
        <v>16.2</v>
      </c>
      <c r="F2644">
        <v>114839503</v>
      </c>
      <c r="G2644">
        <f t="shared" si="26"/>
        <v>54.174890558640598</v>
      </c>
      <c r="H2644">
        <f t="shared" si="27"/>
        <v>92.433294162925989</v>
      </c>
    </row>
    <row r="2645" spans="1:8" x14ac:dyDescent="0.25">
      <c r="A2645" t="s">
        <v>1230</v>
      </c>
      <c r="B2645">
        <v>15.2</v>
      </c>
      <c r="C2645">
        <v>15.2</v>
      </c>
      <c r="D2645">
        <v>14.37</v>
      </c>
      <c r="E2645">
        <v>14.99</v>
      </c>
      <c r="F2645">
        <v>74445706</v>
      </c>
      <c r="G2645">
        <f t="shared" si="26"/>
        <v>54.09550326797347</v>
      </c>
      <c r="H2645">
        <f t="shared" si="27"/>
        <v>92.344001049933667</v>
      </c>
    </row>
    <row r="2646" spans="1:8" x14ac:dyDescent="0.25">
      <c r="A2646" t="s">
        <v>1231</v>
      </c>
      <c r="B2646">
        <v>15.37</v>
      </c>
      <c r="C2646">
        <v>15.39</v>
      </c>
      <c r="D2646">
        <v>14.61</v>
      </c>
      <c r="E2646">
        <v>14.67</v>
      </c>
      <c r="F2646">
        <v>64909477</v>
      </c>
      <c r="G2646">
        <f t="shared" si="26"/>
        <v>54.016276560967256</v>
      </c>
      <c r="H2646">
        <f t="shared" si="27"/>
        <v>92.255053802516983</v>
      </c>
    </row>
    <row r="2647" spans="1:8" x14ac:dyDescent="0.25">
      <c r="A2647" t="s">
        <v>1232</v>
      </c>
      <c r="B2647">
        <v>13.52</v>
      </c>
      <c r="C2647">
        <v>15.43</v>
      </c>
      <c r="D2647">
        <v>13</v>
      </c>
      <c r="E2647">
        <v>14.59</v>
      </c>
      <c r="F2647">
        <v>143723908</v>
      </c>
      <c r="G2647">
        <f t="shared" si="26"/>
        <v>53.939136690647111</v>
      </c>
      <c r="H2647">
        <f t="shared" si="27"/>
        <v>92.17144557989792</v>
      </c>
    </row>
    <row r="2648" spans="1:8" x14ac:dyDescent="0.25">
      <c r="A2648" t="s">
        <v>1233</v>
      </c>
      <c r="B2648">
        <v>15.73</v>
      </c>
      <c r="C2648">
        <v>16.25</v>
      </c>
      <c r="D2648">
        <v>15.37</v>
      </c>
      <c r="E2648">
        <v>15.38</v>
      </c>
      <c r="F2648">
        <v>98853612</v>
      </c>
      <c r="G2648">
        <f t="shared" si="26"/>
        <v>53.859735034347025</v>
      </c>
      <c r="H2648">
        <f t="shared" si="27"/>
        <v>92.081892353881727</v>
      </c>
    </row>
    <row r="2649" spans="1:8" x14ac:dyDescent="0.25">
      <c r="A2649" t="s">
        <v>1234</v>
      </c>
      <c r="B2649">
        <v>16.8</v>
      </c>
      <c r="C2649">
        <v>16.97</v>
      </c>
      <c r="D2649">
        <v>16.13</v>
      </c>
      <c r="E2649">
        <v>16.149999999999999</v>
      </c>
      <c r="F2649">
        <v>73586416</v>
      </c>
      <c r="G2649">
        <f t="shared" si="26"/>
        <v>53.778252617800682</v>
      </c>
      <c r="H2649">
        <f t="shared" si="27"/>
        <v>91.986699410008256</v>
      </c>
    </row>
    <row r="2650" spans="1:8" x14ac:dyDescent="0.25">
      <c r="A2650" t="s">
        <v>1235</v>
      </c>
      <c r="B2650">
        <v>17.36</v>
      </c>
      <c r="C2650">
        <v>17.38</v>
      </c>
      <c r="D2650">
        <v>17</v>
      </c>
      <c r="E2650">
        <v>17.02</v>
      </c>
      <c r="F2650">
        <v>54064286</v>
      </c>
      <c r="G2650">
        <f t="shared" si="26"/>
        <v>53.696346972176393</v>
      </c>
      <c r="H2650">
        <f t="shared" si="27"/>
        <v>91.890267847672334</v>
      </c>
    </row>
    <row r="2651" spans="1:8" x14ac:dyDescent="0.25">
      <c r="A2651" t="s">
        <v>1236</v>
      </c>
      <c r="B2651">
        <v>17.03</v>
      </c>
      <c r="C2651">
        <v>17.399999999999999</v>
      </c>
      <c r="D2651">
        <v>16.899999999999999</v>
      </c>
      <c r="E2651">
        <v>17.38</v>
      </c>
      <c r="F2651">
        <v>62925590</v>
      </c>
      <c r="G2651">
        <f t="shared" si="26"/>
        <v>53.613549443352618</v>
      </c>
      <c r="H2651">
        <f t="shared" si="27"/>
        <v>91.791300372501013</v>
      </c>
    </row>
    <row r="2652" spans="1:8" x14ac:dyDescent="0.25">
      <c r="A2652" t="s">
        <v>1237</v>
      </c>
      <c r="B2652">
        <v>17.04</v>
      </c>
      <c r="C2652">
        <v>17.11</v>
      </c>
      <c r="D2652">
        <v>16.7</v>
      </c>
      <c r="E2652">
        <v>17</v>
      </c>
      <c r="F2652">
        <v>107650461</v>
      </c>
      <c r="G2652">
        <f t="shared" si="26"/>
        <v>53.529793645594133</v>
      </c>
      <c r="H2652">
        <f t="shared" si="27"/>
        <v>91.689577938704829</v>
      </c>
    </row>
    <row r="2653" spans="1:8" x14ac:dyDescent="0.25">
      <c r="A2653" t="s">
        <v>1238</v>
      </c>
      <c r="B2653">
        <v>16.48</v>
      </c>
      <c r="C2653">
        <v>16.53</v>
      </c>
      <c r="D2653">
        <v>16.12</v>
      </c>
      <c r="E2653">
        <v>16.21</v>
      </c>
      <c r="F2653">
        <v>65472217</v>
      </c>
      <c r="G2653">
        <f t="shared" si="26"/>
        <v>53.449026867627417</v>
      </c>
      <c r="H2653">
        <f t="shared" si="27"/>
        <v>91.595948229426654</v>
      </c>
    </row>
    <row r="2654" spans="1:8" x14ac:dyDescent="0.25">
      <c r="A2654" t="s">
        <v>1239</v>
      </c>
      <c r="B2654">
        <v>15.99</v>
      </c>
      <c r="C2654">
        <v>16.43</v>
      </c>
      <c r="D2654">
        <v>15.94</v>
      </c>
      <c r="E2654">
        <v>16.170000000000002</v>
      </c>
      <c r="F2654">
        <v>70337802</v>
      </c>
      <c r="G2654">
        <f t="shared" si="26"/>
        <v>53.372599147820019</v>
      </c>
      <c r="H2654">
        <f t="shared" si="27"/>
        <v>91.51360696143351</v>
      </c>
    </row>
    <row r="2655" spans="1:8" x14ac:dyDescent="0.25">
      <c r="A2655" t="s">
        <v>1240</v>
      </c>
      <c r="B2655">
        <v>15.67</v>
      </c>
      <c r="C2655">
        <v>15.98</v>
      </c>
      <c r="D2655">
        <v>15.52</v>
      </c>
      <c r="E2655">
        <v>15.88</v>
      </c>
      <c r="F2655">
        <v>56087413</v>
      </c>
      <c r="G2655">
        <f t="shared" si="26"/>
        <v>53.29358688524551</v>
      </c>
      <c r="H2655">
        <f t="shared" si="27"/>
        <v>91.424498209392524</v>
      </c>
    </row>
    <row r="2656" spans="1:8" x14ac:dyDescent="0.25">
      <c r="A2656" t="s">
        <v>1241</v>
      </c>
      <c r="B2656">
        <v>15.81</v>
      </c>
      <c r="C2656">
        <v>15.95</v>
      </c>
      <c r="D2656">
        <v>15.63</v>
      </c>
      <c r="E2656">
        <v>15.82</v>
      </c>
      <c r="F2656">
        <v>63974136</v>
      </c>
      <c r="G2656">
        <f t="shared" si="26"/>
        <v>53.218140373892695</v>
      </c>
      <c r="H2656">
        <f t="shared" si="27"/>
        <v>91.344507806332416</v>
      </c>
    </row>
    <row r="2657" spans="1:8" x14ac:dyDescent="0.25">
      <c r="A2657" t="s">
        <v>1242</v>
      </c>
      <c r="B2657">
        <v>15.88</v>
      </c>
      <c r="C2657">
        <v>16.2</v>
      </c>
      <c r="D2657">
        <v>15.74</v>
      </c>
      <c r="E2657">
        <v>16.079999999999998</v>
      </c>
      <c r="F2657">
        <v>62787964</v>
      </c>
      <c r="G2657">
        <f t="shared" si="26"/>
        <v>53.140318241469423</v>
      </c>
      <c r="H2657">
        <f t="shared" si="27"/>
        <v>91.258374788432704</v>
      </c>
    </row>
    <row r="2658" spans="1:8" x14ac:dyDescent="0.25">
      <c r="A2658" t="s">
        <v>1243</v>
      </c>
      <c r="B2658">
        <v>16.239999999999998</v>
      </c>
      <c r="C2658">
        <v>16.25</v>
      </c>
      <c r="D2658">
        <v>15.89</v>
      </c>
      <c r="E2658">
        <v>16.170000000000002</v>
      </c>
      <c r="F2658">
        <v>76100928</v>
      </c>
      <c r="G2658">
        <f t="shared" si="26"/>
        <v>53.063183459139751</v>
      </c>
      <c r="H2658">
        <f t="shared" si="27"/>
        <v>91.173950588643606</v>
      </c>
    </row>
    <row r="2659" spans="1:8" x14ac:dyDescent="0.25">
      <c r="A2659" t="s">
        <v>1244</v>
      </c>
      <c r="B2659">
        <v>16.64</v>
      </c>
      <c r="C2659">
        <v>17</v>
      </c>
      <c r="D2659">
        <v>15.74</v>
      </c>
      <c r="E2659">
        <v>16.41</v>
      </c>
      <c r="F2659">
        <v>219356475</v>
      </c>
      <c r="G2659">
        <f t="shared" ref="G2659:G2722" si="28">AVERAGE(E899:E4419)</f>
        <v>52.979281024293769</v>
      </c>
      <c r="H2659">
        <f t="shared" si="27"/>
        <v>91.071228163026049</v>
      </c>
    </row>
    <row r="2660" spans="1:8" x14ac:dyDescent="0.25">
      <c r="A2660" t="s">
        <v>1245</v>
      </c>
      <c r="B2660">
        <v>17.57</v>
      </c>
      <c r="C2660">
        <v>18.07</v>
      </c>
      <c r="D2660">
        <v>17.36</v>
      </c>
      <c r="E2660">
        <v>18.010000000000002</v>
      </c>
      <c r="F2660">
        <v>93214866</v>
      </c>
      <c r="G2660">
        <f t="shared" si="28"/>
        <v>52.895727422002878</v>
      </c>
      <c r="H2660">
        <f t="shared" ref="H2660:H2723" si="29">_xlfn.STDEV.P(E900:E4420)</f>
        <v>90.969377537505494</v>
      </c>
    </row>
    <row r="2661" spans="1:8" x14ac:dyDescent="0.25">
      <c r="A2661" t="s">
        <v>1246</v>
      </c>
      <c r="B2661">
        <v>17.329999999999998</v>
      </c>
      <c r="C2661">
        <v>17.78</v>
      </c>
      <c r="D2661">
        <v>17.22</v>
      </c>
      <c r="E2661">
        <v>17.75</v>
      </c>
      <c r="F2661">
        <v>35287986</v>
      </c>
      <c r="G2661">
        <f t="shared" si="28"/>
        <v>52.814356110380658</v>
      </c>
      <c r="H2661">
        <f t="shared" si="29"/>
        <v>90.873452798209968</v>
      </c>
    </row>
    <row r="2662" spans="1:8" x14ac:dyDescent="0.25">
      <c r="A2662" t="s">
        <v>1247</v>
      </c>
      <c r="B2662">
        <v>17.75</v>
      </c>
      <c r="C2662">
        <v>17.78</v>
      </c>
      <c r="D2662">
        <v>17.14</v>
      </c>
      <c r="E2662">
        <v>17.329999999999998</v>
      </c>
      <c r="F2662">
        <v>38302149</v>
      </c>
      <c r="G2662">
        <f t="shared" si="28"/>
        <v>52.734019060137612</v>
      </c>
      <c r="H2662">
        <f t="shared" si="29"/>
        <v>90.780240608288665</v>
      </c>
    </row>
    <row r="2663" spans="1:8" x14ac:dyDescent="0.25">
      <c r="A2663" t="s">
        <v>1248</v>
      </c>
      <c r="B2663">
        <v>17.84</v>
      </c>
      <c r="C2663">
        <v>17.96</v>
      </c>
      <c r="D2663">
        <v>17.670000000000002</v>
      </c>
      <c r="E2663">
        <v>17.739999999999998</v>
      </c>
      <c r="F2663">
        <v>33338314</v>
      </c>
      <c r="G2663">
        <f t="shared" si="28"/>
        <v>52.653671926363813</v>
      </c>
      <c r="H2663">
        <f t="shared" si="29"/>
        <v>90.686915240403238</v>
      </c>
    </row>
    <row r="2664" spans="1:8" x14ac:dyDescent="0.25">
      <c r="A2664" t="s">
        <v>1249</v>
      </c>
      <c r="B2664">
        <v>17.510000000000002</v>
      </c>
      <c r="C2664">
        <v>17.8</v>
      </c>
      <c r="D2664">
        <v>17.47</v>
      </c>
      <c r="E2664">
        <v>17.79</v>
      </c>
      <c r="F2664">
        <v>30518431</v>
      </c>
      <c r="G2664">
        <f t="shared" si="28"/>
        <v>52.578615586977527</v>
      </c>
      <c r="H2664">
        <f t="shared" si="29"/>
        <v>90.607306771612201</v>
      </c>
    </row>
    <row r="2665" spans="1:8" x14ac:dyDescent="0.25">
      <c r="A2665" t="s">
        <v>1250</v>
      </c>
      <c r="B2665">
        <v>17.62</v>
      </c>
      <c r="C2665">
        <v>17.86</v>
      </c>
      <c r="D2665">
        <v>17.47</v>
      </c>
      <c r="E2665">
        <v>17.59</v>
      </c>
      <c r="F2665">
        <v>41851468</v>
      </c>
      <c r="G2665">
        <f t="shared" si="28"/>
        <v>52.505509868420596</v>
      </c>
      <c r="H2665">
        <f t="shared" si="29"/>
        <v>90.532492144086149</v>
      </c>
    </row>
    <row r="2666" spans="1:8" x14ac:dyDescent="0.25">
      <c r="A2666" t="s">
        <v>1251</v>
      </c>
      <c r="B2666">
        <v>17.05</v>
      </c>
      <c r="C2666">
        <v>17.690000000000001</v>
      </c>
      <c r="D2666">
        <v>16.79</v>
      </c>
      <c r="E2666">
        <v>17.649999999999999</v>
      </c>
      <c r="F2666">
        <v>58437180</v>
      </c>
      <c r="G2666">
        <f t="shared" si="28"/>
        <v>52.437607765711938</v>
      </c>
      <c r="H2666">
        <f t="shared" si="29"/>
        <v>90.469954142811204</v>
      </c>
    </row>
    <row r="2667" spans="1:8" x14ac:dyDescent="0.25">
      <c r="A2667" t="s">
        <v>1252</v>
      </c>
      <c r="B2667">
        <v>17.5</v>
      </c>
      <c r="C2667">
        <v>17.63</v>
      </c>
      <c r="D2667">
        <v>16.72</v>
      </c>
      <c r="E2667">
        <v>16.87</v>
      </c>
      <c r="F2667">
        <v>70412952</v>
      </c>
      <c r="G2667">
        <f t="shared" si="28"/>
        <v>52.366510862409008</v>
      </c>
      <c r="H2667">
        <f t="shared" si="29"/>
        <v>90.399918709246293</v>
      </c>
    </row>
    <row r="2668" spans="1:8" x14ac:dyDescent="0.25">
      <c r="A2668" t="s">
        <v>1253</v>
      </c>
      <c r="B2668">
        <v>17.829999999999998</v>
      </c>
      <c r="C2668">
        <v>18.07</v>
      </c>
      <c r="D2668">
        <v>17.59</v>
      </c>
      <c r="E2668">
        <v>17.690000000000001</v>
      </c>
      <c r="F2668">
        <v>42547514</v>
      </c>
      <c r="G2668">
        <f t="shared" si="28"/>
        <v>52.294112611128938</v>
      </c>
      <c r="H2668">
        <f t="shared" si="29"/>
        <v>90.326698523536621</v>
      </c>
    </row>
    <row r="2669" spans="1:8" x14ac:dyDescent="0.25">
      <c r="A2669" t="s">
        <v>1254</v>
      </c>
      <c r="B2669">
        <v>17.98</v>
      </c>
      <c r="C2669">
        <v>17.989999999999998</v>
      </c>
      <c r="D2669">
        <v>17.68</v>
      </c>
      <c r="E2669">
        <v>17.809999999999999</v>
      </c>
      <c r="F2669">
        <v>33408619</v>
      </c>
      <c r="G2669">
        <f t="shared" si="28"/>
        <v>52.221841238471178</v>
      </c>
      <c r="H2669">
        <f t="shared" si="29"/>
        <v>90.253737565094255</v>
      </c>
    </row>
    <row r="2670" spans="1:8" x14ac:dyDescent="0.25">
      <c r="A2670" t="s">
        <v>1255</v>
      </c>
      <c r="B2670">
        <v>17.420000000000002</v>
      </c>
      <c r="C2670">
        <v>17.96</v>
      </c>
      <c r="D2670">
        <v>17.39</v>
      </c>
      <c r="E2670">
        <v>17.86</v>
      </c>
      <c r="F2670">
        <v>46574448</v>
      </c>
      <c r="G2670">
        <f t="shared" si="28"/>
        <v>52.157499176276275</v>
      </c>
      <c r="H2670">
        <f t="shared" si="29"/>
        <v>90.198959740635999</v>
      </c>
    </row>
    <row r="2671" spans="1:8" x14ac:dyDescent="0.25">
      <c r="A2671" t="s">
        <v>1256</v>
      </c>
      <c r="B2671">
        <v>18</v>
      </c>
      <c r="C2671">
        <v>18.23</v>
      </c>
      <c r="D2671">
        <v>17.77</v>
      </c>
      <c r="E2671">
        <v>17.78</v>
      </c>
      <c r="F2671">
        <v>91630384</v>
      </c>
      <c r="G2671">
        <f t="shared" si="28"/>
        <v>52.093764007909876</v>
      </c>
      <c r="H2671">
        <f t="shared" si="29"/>
        <v>90.14546692425786</v>
      </c>
    </row>
    <row r="2672" spans="1:8" x14ac:dyDescent="0.25">
      <c r="A2672" t="s">
        <v>1257</v>
      </c>
      <c r="B2672">
        <v>18.329999999999998</v>
      </c>
      <c r="C2672">
        <v>19.11</v>
      </c>
      <c r="D2672">
        <v>18.170000000000002</v>
      </c>
      <c r="E2672">
        <v>18.82</v>
      </c>
      <c r="F2672">
        <v>74676887</v>
      </c>
      <c r="G2672">
        <f t="shared" si="28"/>
        <v>52.031628750411642</v>
      </c>
      <c r="H2672">
        <f t="shared" si="29"/>
        <v>90.095343012976059</v>
      </c>
    </row>
    <row r="2673" spans="1:8" x14ac:dyDescent="0.25">
      <c r="A2673" t="s">
        <v>1258</v>
      </c>
      <c r="B2673">
        <v>18.170000000000002</v>
      </c>
      <c r="C2673">
        <v>18.37</v>
      </c>
      <c r="D2673">
        <v>17.88</v>
      </c>
      <c r="E2673">
        <v>18.309999999999999</v>
      </c>
      <c r="F2673">
        <v>75061562</v>
      </c>
      <c r="G2673">
        <f t="shared" si="28"/>
        <v>51.969610817941458</v>
      </c>
      <c r="H2673">
        <f t="shared" si="29"/>
        <v>90.045446317695962</v>
      </c>
    </row>
    <row r="2674" spans="1:8" x14ac:dyDescent="0.25">
      <c r="A2674" t="s">
        <v>1259</v>
      </c>
      <c r="B2674">
        <v>17.61</v>
      </c>
      <c r="C2674">
        <v>17.809999999999999</v>
      </c>
      <c r="D2674">
        <v>17.54</v>
      </c>
      <c r="E2674">
        <v>17.78</v>
      </c>
      <c r="F2674">
        <v>24239440</v>
      </c>
      <c r="G2674">
        <f t="shared" si="28"/>
        <v>51.908132629494744</v>
      </c>
      <c r="H2674">
        <f t="shared" si="29"/>
        <v>89.996654595308954</v>
      </c>
    </row>
    <row r="2675" spans="1:8" x14ac:dyDescent="0.25">
      <c r="A2675" t="s">
        <v>1260</v>
      </c>
      <c r="B2675">
        <v>17.78</v>
      </c>
      <c r="C2675">
        <v>17.829999999999998</v>
      </c>
      <c r="D2675">
        <v>17.47</v>
      </c>
      <c r="E2675">
        <v>17.54</v>
      </c>
      <c r="F2675">
        <v>30324346</v>
      </c>
      <c r="G2675">
        <f t="shared" si="28"/>
        <v>51.847033003299856</v>
      </c>
      <c r="H2675">
        <f t="shared" si="29"/>
        <v>89.948628037805236</v>
      </c>
    </row>
    <row r="2676" spans="1:8" x14ac:dyDescent="0.25">
      <c r="A2676" t="s">
        <v>1261</v>
      </c>
      <c r="B2676">
        <v>17.47</v>
      </c>
      <c r="C2676">
        <v>17.73</v>
      </c>
      <c r="D2676">
        <v>17.37</v>
      </c>
      <c r="E2676">
        <v>17.71</v>
      </c>
      <c r="F2676">
        <v>28614644</v>
      </c>
      <c r="G2676">
        <f t="shared" si="28"/>
        <v>51.787203697589483</v>
      </c>
      <c r="H2676">
        <f t="shared" si="29"/>
        <v>89.903174359929537</v>
      </c>
    </row>
    <row r="2677" spans="1:8" x14ac:dyDescent="0.25">
      <c r="A2677" t="s">
        <v>1262</v>
      </c>
      <c r="B2677">
        <v>17.48</v>
      </c>
      <c r="C2677">
        <v>17.5</v>
      </c>
      <c r="D2677">
        <v>17.07</v>
      </c>
      <c r="E2677">
        <v>17.48</v>
      </c>
      <c r="F2677">
        <v>44404831</v>
      </c>
      <c r="G2677">
        <f t="shared" si="28"/>
        <v>51.726915455745896</v>
      </c>
      <c r="H2677">
        <f t="shared" si="29"/>
        <v>89.856778366970801</v>
      </c>
    </row>
    <row r="2678" spans="1:8" x14ac:dyDescent="0.25">
      <c r="A2678" t="s">
        <v>1263</v>
      </c>
      <c r="B2678">
        <v>17.48</v>
      </c>
      <c r="C2678">
        <v>17.53</v>
      </c>
      <c r="D2678">
        <v>17.190000000000001</v>
      </c>
      <c r="E2678">
        <v>17.28</v>
      </c>
      <c r="F2678">
        <v>39162910</v>
      </c>
      <c r="G2678">
        <f t="shared" si="28"/>
        <v>51.661162867525128</v>
      </c>
      <c r="H2678">
        <f t="shared" si="29"/>
        <v>89.798757015424812</v>
      </c>
    </row>
    <row r="2679" spans="1:8" x14ac:dyDescent="0.25">
      <c r="A2679" t="s">
        <v>1264</v>
      </c>
      <c r="B2679">
        <v>17.27</v>
      </c>
      <c r="C2679">
        <v>17.53</v>
      </c>
      <c r="D2679">
        <v>17.12</v>
      </c>
      <c r="E2679">
        <v>17.190000000000001</v>
      </c>
      <c r="F2679">
        <v>50011206</v>
      </c>
      <c r="G2679">
        <f t="shared" si="28"/>
        <v>51.597422339721923</v>
      </c>
      <c r="H2679">
        <f t="shared" si="29"/>
        <v>89.745102057932698</v>
      </c>
    </row>
    <row r="2680" spans="1:8" x14ac:dyDescent="0.25">
      <c r="A2680" t="s">
        <v>1265</v>
      </c>
      <c r="B2680">
        <v>17.29</v>
      </c>
      <c r="C2680">
        <v>17.39</v>
      </c>
      <c r="D2680">
        <v>16.95</v>
      </c>
      <c r="E2680">
        <v>17</v>
      </c>
      <c r="F2680">
        <v>93316236</v>
      </c>
      <c r="G2680">
        <f t="shared" si="28"/>
        <v>51.537874380164823</v>
      </c>
      <c r="H2680">
        <f t="shared" si="29"/>
        <v>89.700143867934031</v>
      </c>
    </row>
    <row r="2681" spans="1:8" x14ac:dyDescent="0.25">
      <c r="A2681" t="s">
        <v>1266</v>
      </c>
      <c r="B2681">
        <v>18.329999999999998</v>
      </c>
      <c r="C2681">
        <v>18.350000000000001</v>
      </c>
      <c r="D2681">
        <v>17.38</v>
      </c>
      <c r="E2681">
        <v>17.86</v>
      </c>
      <c r="F2681">
        <v>91576969</v>
      </c>
      <c r="G2681">
        <f t="shared" si="28"/>
        <v>51.477843915343442</v>
      </c>
      <c r="H2681">
        <f t="shared" si="29"/>
        <v>89.65419957242959</v>
      </c>
    </row>
    <row r="2682" spans="1:8" x14ac:dyDescent="0.25">
      <c r="A2682" t="s">
        <v>1267</v>
      </c>
      <c r="B2682">
        <v>18.59</v>
      </c>
      <c r="C2682">
        <v>18.78</v>
      </c>
      <c r="D2682">
        <v>18.420000000000002</v>
      </c>
      <c r="E2682">
        <v>18.649999999999999</v>
      </c>
      <c r="F2682">
        <v>61829058</v>
      </c>
      <c r="G2682">
        <f t="shared" si="28"/>
        <v>51.419695666555938</v>
      </c>
      <c r="H2682">
        <f t="shared" si="29"/>
        <v>89.611994744513311</v>
      </c>
    </row>
    <row r="2683" spans="1:8" x14ac:dyDescent="0.25">
      <c r="A2683" t="s">
        <v>1268</v>
      </c>
      <c r="B2683">
        <v>18.68</v>
      </c>
      <c r="C2683">
        <v>18.829999999999998</v>
      </c>
      <c r="D2683">
        <v>18.22</v>
      </c>
      <c r="E2683">
        <v>18.670000000000002</v>
      </c>
      <c r="F2683">
        <v>107459060</v>
      </c>
      <c r="G2683">
        <f t="shared" si="28"/>
        <v>51.362432164129238</v>
      </c>
      <c r="H2683">
        <f t="shared" si="29"/>
        <v>89.571502943649918</v>
      </c>
    </row>
    <row r="2684" spans="1:8" x14ac:dyDescent="0.25">
      <c r="A2684" t="s">
        <v>1269</v>
      </c>
      <c r="B2684">
        <v>18.07</v>
      </c>
      <c r="C2684">
        <v>18.170000000000002</v>
      </c>
      <c r="D2684">
        <v>17.86</v>
      </c>
      <c r="E2684">
        <v>17.940000000000001</v>
      </c>
      <c r="F2684">
        <v>31518392</v>
      </c>
      <c r="G2684">
        <f t="shared" si="28"/>
        <v>51.303800066202768</v>
      </c>
      <c r="H2684">
        <f t="shared" si="29"/>
        <v>89.528325696457898</v>
      </c>
    </row>
    <row r="2685" spans="1:8" x14ac:dyDescent="0.25">
      <c r="A2685" t="s">
        <v>1270</v>
      </c>
      <c r="B2685">
        <v>17.649999999999999</v>
      </c>
      <c r="C2685">
        <v>18.059999999999999</v>
      </c>
      <c r="D2685">
        <v>17.600000000000001</v>
      </c>
      <c r="E2685">
        <v>17.88</v>
      </c>
      <c r="F2685">
        <v>46304073</v>
      </c>
      <c r="G2685">
        <f t="shared" si="28"/>
        <v>51.243748344370395</v>
      </c>
      <c r="H2685">
        <f t="shared" si="29"/>
        <v>89.482293352181401</v>
      </c>
    </row>
    <row r="2686" spans="1:8" x14ac:dyDescent="0.25">
      <c r="A2686" t="s">
        <v>1271</v>
      </c>
      <c r="B2686">
        <v>17.46</v>
      </c>
      <c r="C2686">
        <v>17.73</v>
      </c>
      <c r="D2686">
        <v>17.38</v>
      </c>
      <c r="E2686">
        <v>17.47</v>
      </c>
      <c r="F2686">
        <v>52183689</v>
      </c>
      <c r="G2686">
        <f t="shared" si="28"/>
        <v>51.179595892679238</v>
      </c>
      <c r="H2686">
        <f t="shared" si="29"/>
        <v>89.427647465079218</v>
      </c>
    </row>
    <row r="2687" spans="1:8" x14ac:dyDescent="0.25">
      <c r="A2687" t="s">
        <v>1272</v>
      </c>
      <c r="B2687">
        <v>17.93</v>
      </c>
      <c r="C2687">
        <v>17.940000000000001</v>
      </c>
      <c r="D2687">
        <v>17.73</v>
      </c>
      <c r="E2687">
        <v>17.809999999999999</v>
      </c>
      <c r="F2687">
        <v>57576569</v>
      </c>
      <c r="G2687">
        <f t="shared" si="28"/>
        <v>51.115139165009481</v>
      </c>
      <c r="H2687">
        <f t="shared" si="29"/>
        <v>89.372317033958808</v>
      </c>
    </row>
    <row r="2688" spans="1:8" x14ac:dyDescent="0.25">
      <c r="A2688" t="s">
        <v>1273</v>
      </c>
      <c r="B2688">
        <v>17.760000000000002</v>
      </c>
      <c r="C2688">
        <v>18.09</v>
      </c>
      <c r="D2688">
        <v>17.68</v>
      </c>
      <c r="E2688">
        <v>17.920000000000002</v>
      </c>
      <c r="F2688">
        <v>42738104</v>
      </c>
      <c r="G2688">
        <f t="shared" si="28"/>
        <v>51.054166390453638</v>
      </c>
      <c r="H2688">
        <f t="shared" si="29"/>
        <v>89.324344744939978</v>
      </c>
    </row>
    <row r="2689" spans="1:8" x14ac:dyDescent="0.25">
      <c r="A2689" t="s">
        <v>1274</v>
      </c>
      <c r="B2689">
        <v>17.8</v>
      </c>
      <c r="C2689">
        <v>17.82</v>
      </c>
      <c r="D2689">
        <v>17.579999999999998</v>
      </c>
      <c r="E2689">
        <v>17.68</v>
      </c>
      <c r="F2689">
        <v>36184432</v>
      </c>
      <c r="G2689">
        <f t="shared" si="28"/>
        <v>50.99281498673696</v>
      </c>
      <c r="H2689">
        <f t="shared" si="29"/>
        <v>89.275573901773399</v>
      </c>
    </row>
    <row r="2690" spans="1:8" x14ac:dyDescent="0.25">
      <c r="A2690" t="s">
        <v>1275</v>
      </c>
      <c r="B2690">
        <v>17.350000000000001</v>
      </c>
      <c r="C2690">
        <v>17.87</v>
      </c>
      <c r="D2690">
        <v>17.239999999999998</v>
      </c>
      <c r="E2690">
        <v>17.84</v>
      </c>
      <c r="F2690">
        <v>58062330</v>
      </c>
      <c r="G2690">
        <f t="shared" si="28"/>
        <v>50.931107794361083</v>
      </c>
      <c r="H2690">
        <f t="shared" si="29"/>
        <v>89.226046254344624</v>
      </c>
    </row>
    <row r="2691" spans="1:8" x14ac:dyDescent="0.25">
      <c r="A2691" t="s">
        <v>1276</v>
      </c>
      <c r="B2691">
        <v>17.48</v>
      </c>
      <c r="C2691">
        <v>17.63</v>
      </c>
      <c r="D2691">
        <v>17.05</v>
      </c>
      <c r="E2691">
        <v>17.32</v>
      </c>
      <c r="F2691">
        <v>68416255</v>
      </c>
      <c r="G2691">
        <f t="shared" si="28"/>
        <v>50.876088254810455</v>
      </c>
      <c r="H2691">
        <f t="shared" si="29"/>
        <v>89.189696206919692</v>
      </c>
    </row>
    <row r="2692" spans="1:8" x14ac:dyDescent="0.25">
      <c r="A2692" t="s">
        <v>1277</v>
      </c>
      <c r="B2692">
        <v>17.489999999999998</v>
      </c>
      <c r="C2692">
        <v>17.59</v>
      </c>
      <c r="D2692">
        <v>17.34</v>
      </c>
      <c r="E2692">
        <v>17.5</v>
      </c>
      <c r="F2692">
        <v>36945233</v>
      </c>
      <c r="G2692">
        <f t="shared" si="28"/>
        <v>50.822246929969694</v>
      </c>
      <c r="H2692">
        <f t="shared" si="29"/>
        <v>89.155509197180621</v>
      </c>
    </row>
    <row r="2693" spans="1:8" x14ac:dyDescent="0.25">
      <c r="A2693" t="s">
        <v>1278</v>
      </c>
      <c r="B2693">
        <v>17.47</v>
      </c>
      <c r="C2693">
        <v>17.559999999999999</v>
      </c>
      <c r="D2693">
        <v>17.329999999999998</v>
      </c>
      <c r="E2693">
        <v>17.46</v>
      </c>
      <c r="F2693">
        <v>41740588</v>
      </c>
      <c r="G2693">
        <f t="shared" si="28"/>
        <v>50.761762948206751</v>
      </c>
      <c r="H2693">
        <f t="shared" si="29"/>
        <v>89.108480731222798</v>
      </c>
    </row>
    <row r="2694" spans="1:8" x14ac:dyDescent="0.25">
      <c r="A2694" t="s">
        <v>1279</v>
      </c>
      <c r="B2694">
        <v>16.809999999999999</v>
      </c>
      <c r="C2694">
        <v>17.62</v>
      </c>
      <c r="D2694">
        <v>16.8</v>
      </c>
      <c r="E2694">
        <v>17.36</v>
      </c>
      <c r="F2694">
        <v>82693885</v>
      </c>
      <c r="G2694">
        <f t="shared" si="28"/>
        <v>50.705260710726911</v>
      </c>
      <c r="H2694">
        <f t="shared" si="29"/>
        <v>89.069313593788095</v>
      </c>
    </row>
    <row r="2695" spans="1:8" x14ac:dyDescent="0.25">
      <c r="A2695" t="s">
        <v>1280</v>
      </c>
      <c r="B2695">
        <v>16.68</v>
      </c>
      <c r="C2695">
        <v>16.899999999999999</v>
      </c>
      <c r="D2695">
        <v>16.61</v>
      </c>
      <c r="E2695">
        <v>16.87</v>
      </c>
      <c r="F2695">
        <v>29770201</v>
      </c>
      <c r="G2695">
        <f t="shared" si="28"/>
        <v>50.650431893687276</v>
      </c>
      <c r="H2695">
        <f t="shared" si="29"/>
        <v>89.033289394164598</v>
      </c>
    </row>
    <row r="2696" spans="1:8" x14ac:dyDescent="0.25">
      <c r="A2696" t="s">
        <v>1281</v>
      </c>
      <c r="B2696">
        <v>16.649999999999999</v>
      </c>
      <c r="C2696">
        <v>16.75</v>
      </c>
      <c r="D2696">
        <v>16.399999999999999</v>
      </c>
      <c r="E2696">
        <v>16.690000000000001</v>
      </c>
      <c r="F2696">
        <v>32792659</v>
      </c>
      <c r="G2696">
        <f t="shared" si="28"/>
        <v>50.590086407443913</v>
      </c>
      <c r="H2696">
        <f t="shared" si="29"/>
        <v>88.986515141871891</v>
      </c>
    </row>
    <row r="2697" spans="1:8" x14ac:dyDescent="0.25">
      <c r="A2697" t="s">
        <v>1282</v>
      </c>
      <c r="B2697">
        <v>16.68</v>
      </c>
      <c r="C2697">
        <v>16.899999999999999</v>
      </c>
      <c r="D2697">
        <v>16.68</v>
      </c>
      <c r="E2697">
        <v>16.71</v>
      </c>
      <c r="F2697">
        <v>21335047</v>
      </c>
      <c r="G2697">
        <f t="shared" si="28"/>
        <v>50.52721409574427</v>
      </c>
      <c r="H2697">
        <f t="shared" si="29"/>
        <v>88.93445918915809</v>
      </c>
    </row>
    <row r="2698" spans="1:8" x14ac:dyDescent="0.25">
      <c r="A2698" t="s">
        <v>1283</v>
      </c>
      <c r="B2698">
        <v>16.88</v>
      </c>
      <c r="C2698">
        <v>16.96</v>
      </c>
      <c r="D2698">
        <v>16.7</v>
      </c>
      <c r="E2698">
        <v>16.760000000000002</v>
      </c>
      <c r="F2698">
        <v>30660901</v>
      </c>
      <c r="G2698">
        <f t="shared" si="28"/>
        <v>50.463581642832992</v>
      </c>
      <c r="H2698">
        <f t="shared" si="29"/>
        <v>88.880755397265986</v>
      </c>
    </row>
    <row r="2699" spans="1:8" x14ac:dyDescent="0.25">
      <c r="A2699" t="s">
        <v>1284</v>
      </c>
      <c r="B2699">
        <v>16.79</v>
      </c>
      <c r="C2699">
        <v>16.93</v>
      </c>
      <c r="D2699">
        <v>16.57</v>
      </c>
      <c r="E2699">
        <v>16.71</v>
      </c>
      <c r="F2699">
        <v>51816848</v>
      </c>
      <c r="G2699">
        <f t="shared" si="28"/>
        <v>50.400898203592419</v>
      </c>
      <c r="H2699">
        <f t="shared" si="29"/>
        <v>88.829057980529257</v>
      </c>
    </row>
    <row r="2700" spans="1:8" x14ac:dyDescent="0.25">
      <c r="A2700" t="s">
        <v>1285</v>
      </c>
      <c r="B2700">
        <v>17.03</v>
      </c>
      <c r="C2700">
        <v>17.18</v>
      </c>
      <c r="D2700">
        <v>16.940000000000001</v>
      </c>
      <c r="E2700">
        <v>17.07</v>
      </c>
      <c r="F2700">
        <v>39167230</v>
      </c>
      <c r="G2700">
        <f t="shared" si="28"/>
        <v>50.338376039933053</v>
      </c>
      <c r="H2700">
        <f t="shared" si="29"/>
        <v>88.777682155353261</v>
      </c>
    </row>
    <row r="2701" spans="1:8" x14ac:dyDescent="0.25">
      <c r="A2701" t="s">
        <v>1286</v>
      </c>
      <c r="B2701">
        <v>16.72</v>
      </c>
      <c r="C2701">
        <v>17.25</v>
      </c>
      <c r="D2701">
        <v>16.690000000000001</v>
      </c>
      <c r="E2701">
        <v>17.09</v>
      </c>
      <c r="F2701">
        <v>75255032</v>
      </c>
      <c r="G2701">
        <f t="shared" si="28"/>
        <v>50.277063914779923</v>
      </c>
      <c r="H2701">
        <f t="shared" si="29"/>
        <v>88.728823860436663</v>
      </c>
    </row>
    <row r="2702" spans="1:8" x14ac:dyDescent="0.25">
      <c r="A2702" t="s">
        <v>1287</v>
      </c>
      <c r="B2702">
        <v>16.399999999999999</v>
      </c>
      <c r="C2702">
        <v>16.649999999999999</v>
      </c>
      <c r="D2702">
        <v>16.38</v>
      </c>
      <c r="E2702">
        <v>16.61</v>
      </c>
      <c r="F2702">
        <v>45330437</v>
      </c>
      <c r="G2702">
        <f t="shared" si="28"/>
        <v>50.207782217781862</v>
      </c>
      <c r="H2702">
        <f t="shared" si="29"/>
        <v>88.662318769814732</v>
      </c>
    </row>
    <row r="2703" spans="1:8" x14ac:dyDescent="0.25">
      <c r="A2703" t="s">
        <v>1288</v>
      </c>
      <c r="B2703">
        <v>16.5</v>
      </c>
      <c r="C2703">
        <v>16.62</v>
      </c>
      <c r="D2703">
        <v>16.38</v>
      </c>
      <c r="E2703">
        <v>16.39</v>
      </c>
      <c r="F2703">
        <v>36804263</v>
      </c>
      <c r="G2703">
        <f t="shared" si="28"/>
        <v>50.142298467687844</v>
      </c>
      <c r="H2703">
        <f t="shared" si="29"/>
        <v>88.604447577759004</v>
      </c>
    </row>
    <row r="2704" spans="1:8" x14ac:dyDescent="0.25">
      <c r="A2704" t="s">
        <v>1289</v>
      </c>
      <c r="B2704">
        <v>16.55</v>
      </c>
      <c r="C2704">
        <v>16.71</v>
      </c>
      <c r="D2704">
        <v>16.47</v>
      </c>
      <c r="E2704">
        <v>16.600000000000001</v>
      </c>
      <c r="F2704">
        <v>26722602</v>
      </c>
      <c r="G2704">
        <f t="shared" si="28"/>
        <v>50.074785071642431</v>
      </c>
      <c r="H2704">
        <f t="shared" si="29"/>
        <v>88.541972434177453</v>
      </c>
    </row>
    <row r="2705" spans="1:8" x14ac:dyDescent="0.25">
      <c r="A2705" t="s">
        <v>1290</v>
      </c>
      <c r="B2705">
        <v>16.59</v>
      </c>
      <c r="C2705">
        <v>16.63</v>
      </c>
      <c r="D2705">
        <v>16.420000000000002</v>
      </c>
      <c r="E2705">
        <v>16.559999999999999</v>
      </c>
      <c r="F2705">
        <v>32022168</v>
      </c>
      <c r="G2705">
        <f t="shared" si="28"/>
        <v>50.007073333332983</v>
      </c>
      <c r="H2705">
        <f t="shared" si="29"/>
        <v>88.479008166351619</v>
      </c>
    </row>
    <row r="2706" spans="1:8" x14ac:dyDescent="0.25">
      <c r="A2706" t="s">
        <v>1291</v>
      </c>
      <c r="B2706">
        <v>16.760000000000002</v>
      </c>
      <c r="C2706">
        <v>16.77</v>
      </c>
      <c r="D2706">
        <v>16.5</v>
      </c>
      <c r="E2706">
        <v>16.63</v>
      </c>
      <c r="F2706">
        <v>37575894</v>
      </c>
      <c r="G2706">
        <f t="shared" si="28"/>
        <v>49.945085028342433</v>
      </c>
      <c r="H2706">
        <f t="shared" si="29"/>
        <v>88.428601809541604</v>
      </c>
    </row>
    <row r="2707" spans="1:8" x14ac:dyDescent="0.25">
      <c r="A2707" t="s">
        <v>1292</v>
      </c>
      <c r="B2707">
        <v>16.73</v>
      </c>
      <c r="C2707">
        <v>16.86</v>
      </c>
      <c r="D2707">
        <v>16.63</v>
      </c>
      <c r="E2707">
        <v>16.72</v>
      </c>
      <c r="F2707">
        <v>56839303</v>
      </c>
      <c r="G2707">
        <f t="shared" si="28"/>
        <v>49.888495663775487</v>
      </c>
      <c r="H2707">
        <f t="shared" si="29"/>
        <v>88.389037950745987</v>
      </c>
    </row>
    <row r="2708" spans="1:8" x14ac:dyDescent="0.25">
      <c r="A2708" t="s">
        <v>1293</v>
      </c>
      <c r="B2708">
        <v>16.47</v>
      </c>
      <c r="C2708">
        <v>16.79</v>
      </c>
      <c r="D2708">
        <v>16.34</v>
      </c>
      <c r="E2708">
        <v>16.760000000000002</v>
      </c>
      <c r="F2708">
        <v>54709301</v>
      </c>
      <c r="G2708">
        <f t="shared" si="28"/>
        <v>49.83527527527491</v>
      </c>
      <c r="H2708">
        <f t="shared" si="29"/>
        <v>88.355742765136128</v>
      </c>
    </row>
    <row r="2709" spans="1:8" x14ac:dyDescent="0.25">
      <c r="A2709" t="s">
        <v>1294</v>
      </c>
      <c r="B2709">
        <v>16.57</v>
      </c>
      <c r="C2709">
        <v>16.63</v>
      </c>
      <c r="D2709">
        <v>16.37</v>
      </c>
      <c r="E2709">
        <v>16.5</v>
      </c>
      <c r="F2709">
        <v>51123053</v>
      </c>
      <c r="G2709">
        <f t="shared" si="28"/>
        <v>49.776819092122466</v>
      </c>
      <c r="H2709">
        <f t="shared" si="29"/>
        <v>88.312523885131711</v>
      </c>
    </row>
    <row r="2710" spans="1:8" x14ac:dyDescent="0.25">
      <c r="A2710" t="s">
        <v>1295</v>
      </c>
      <c r="B2710">
        <v>16.510000000000002</v>
      </c>
      <c r="C2710">
        <v>16.8</v>
      </c>
      <c r="D2710">
        <v>16.43</v>
      </c>
      <c r="E2710">
        <v>16.5</v>
      </c>
      <c r="F2710">
        <v>52480284</v>
      </c>
      <c r="G2710">
        <f t="shared" si="28"/>
        <v>49.719549248747541</v>
      </c>
      <c r="H2710">
        <f t="shared" si="29"/>
        <v>88.271623583765845</v>
      </c>
    </row>
    <row r="2711" spans="1:8" x14ac:dyDescent="0.25">
      <c r="A2711" t="s">
        <v>1296</v>
      </c>
      <c r="B2711">
        <v>16.36</v>
      </c>
      <c r="C2711">
        <v>16.57</v>
      </c>
      <c r="D2711">
        <v>16.329999999999998</v>
      </c>
      <c r="E2711">
        <v>16.52</v>
      </c>
      <c r="F2711">
        <v>33346369</v>
      </c>
      <c r="G2711">
        <f t="shared" si="28"/>
        <v>49.657174348697005</v>
      </c>
      <c r="H2711">
        <f t="shared" si="29"/>
        <v>88.220346842204961</v>
      </c>
    </row>
    <row r="2712" spans="1:8" x14ac:dyDescent="0.25">
      <c r="A2712" t="s">
        <v>1297</v>
      </c>
      <c r="B2712">
        <v>16.2</v>
      </c>
      <c r="C2712">
        <v>16.440000000000001</v>
      </c>
      <c r="D2712">
        <v>16.16</v>
      </c>
      <c r="E2712">
        <v>16.37</v>
      </c>
      <c r="F2712">
        <v>29559675</v>
      </c>
      <c r="G2712">
        <f t="shared" si="28"/>
        <v>49.594714333444301</v>
      </c>
      <c r="H2712">
        <f t="shared" si="29"/>
        <v>88.168869721492626</v>
      </c>
    </row>
    <row r="2713" spans="1:8" x14ac:dyDescent="0.25">
      <c r="A2713" t="s">
        <v>1298</v>
      </c>
      <c r="B2713">
        <v>16.48</v>
      </c>
      <c r="C2713">
        <v>16.52</v>
      </c>
      <c r="D2713">
        <v>16.09</v>
      </c>
      <c r="E2713">
        <v>16.29</v>
      </c>
      <c r="F2713">
        <v>56333593</v>
      </c>
      <c r="G2713">
        <f t="shared" si="28"/>
        <v>49.526440508020997</v>
      </c>
      <c r="H2713">
        <f t="shared" si="29"/>
        <v>88.10446327965812</v>
      </c>
    </row>
    <row r="2714" spans="1:8" x14ac:dyDescent="0.25">
      <c r="A2714" t="s">
        <v>1299</v>
      </c>
      <c r="B2714">
        <v>16.559999999999999</v>
      </c>
      <c r="C2714">
        <v>16.73</v>
      </c>
      <c r="D2714">
        <v>16.41</v>
      </c>
      <c r="E2714">
        <v>16.48</v>
      </c>
      <c r="F2714">
        <v>55113522</v>
      </c>
      <c r="G2714">
        <f t="shared" si="28"/>
        <v>49.462270143764236</v>
      </c>
      <c r="H2714">
        <f t="shared" si="29"/>
        <v>88.049254038704134</v>
      </c>
    </row>
    <row r="2715" spans="1:8" x14ac:dyDescent="0.25">
      <c r="A2715" t="s">
        <v>1300</v>
      </c>
      <c r="B2715">
        <v>16.47</v>
      </c>
      <c r="C2715">
        <v>16.66</v>
      </c>
      <c r="D2715">
        <v>16.399999999999999</v>
      </c>
      <c r="E2715">
        <v>16.579999999999998</v>
      </c>
      <c r="F2715">
        <v>50298232</v>
      </c>
      <c r="G2715">
        <f t="shared" si="28"/>
        <v>49.393016722407637</v>
      </c>
      <c r="H2715">
        <f t="shared" si="29"/>
        <v>87.982492909622223</v>
      </c>
    </row>
    <row r="2716" spans="1:8" x14ac:dyDescent="0.25">
      <c r="A2716" t="s">
        <v>1301</v>
      </c>
      <c r="B2716">
        <v>16.260000000000002</v>
      </c>
      <c r="C2716">
        <v>16.63</v>
      </c>
      <c r="D2716">
        <v>16.170000000000002</v>
      </c>
      <c r="E2716">
        <v>16.59</v>
      </c>
      <c r="F2716">
        <v>67913500</v>
      </c>
      <c r="G2716">
        <f t="shared" si="28"/>
        <v>49.328353964536248</v>
      </c>
      <c r="H2716">
        <f t="shared" si="29"/>
        <v>87.926144330581721</v>
      </c>
    </row>
    <row r="2717" spans="1:8" x14ac:dyDescent="0.25">
      <c r="A2717" t="s">
        <v>1302</v>
      </c>
      <c r="B2717">
        <v>16.32</v>
      </c>
      <c r="C2717">
        <v>16.329999999999998</v>
      </c>
      <c r="D2717">
        <v>16.079999999999998</v>
      </c>
      <c r="E2717">
        <v>16.27</v>
      </c>
      <c r="F2717">
        <v>43439085</v>
      </c>
      <c r="G2717">
        <f t="shared" si="28"/>
        <v>49.262978580990229</v>
      </c>
      <c r="H2717">
        <f t="shared" si="29"/>
        <v>87.868193332751645</v>
      </c>
    </row>
    <row r="2718" spans="1:8" x14ac:dyDescent="0.25">
      <c r="A2718" t="s">
        <v>1303</v>
      </c>
      <c r="B2718">
        <v>16.510000000000002</v>
      </c>
      <c r="C2718">
        <v>16.55</v>
      </c>
      <c r="D2718">
        <v>16.149999999999999</v>
      </c>
      <c r="E2718">
        <v>16.21</v>
      </c>
      <c r="F2718">
        <v>81602559</v>
      </c>
      <c r="G2718">
        <f t="shared" si="28"/>
        <v>49.190190826916229</v>
      </c>
      <c r="H2718">
        <f t="shared" si="29"/>
        <v>87.792787927689602</v>
      </c>
    </row>
    <row r="2719" spans="1:8" x14ac:dyDescent="0.25">
      <c r="A2719" t="s">
        <v>1304</v>
      </c>
      <c r="B2719">
        <v>16.010000000000002</v>
      </c>
      <c r="C2719">
        <v>16.420000000000002</v>
      </c>
      <c r="D2719">
        <v>15.88</v>
      </c>
      <c r="E2719">
        <v>16.32</v>
      </c>
      <c r="F2719">
        <v>95451533</v>
      </c>
      <c r="G2719">
        <f t="shared" si="28"/>
        <v>49.118797722705537</v>
      </c>
      <c r="H2719">
        <f t="shared" si="29"/>
        <v>87.720751158352726</v>
      </c>
    </row>
    <row r="2720" spans="1:8" x14ac:dyDescent="0.25">
      <c r="A2720" t="s">
        <v>1305</v>
      </c>
      <c r="B2720">
        <v>15.75</v>
      </c>
      <c r="C2720">
        <v>16.190000000000001</v>
      </c>
      <c r="D2720">
        <v>15.69</v>
      </c>
      <c r="E2720">
        <v>15.97</v>
      </c>
      <c r="F2720">
        <v>85084017</v>
      </c>
      <c r="G2720">
        <f t="shared" si="28"/>
        <v>49.038586264656175</v>
      </c>
      <c r="H2720">
        <f t="shared" si="29"/>
        <v>87.625889382811351</v>
      </c>
    </row>
    <row r="2721" spans="1:8" x14ac:dyDescent="0.25">
      <c r="A2721" t="s">
        <v>1306</v>
      </c>
      <c r="B2721">
        <v>15.73</v>
      </c>
      <c r="C2721">
        <v>15.89</v>
      </c>
      <c r="D2721">
        <v>15.58</v>
      </c>
      <c r="E2721">
        <v>15.77</v>
      </c>
      <c r="F2721">
        <v>70023612</v>
      </c>
      <c r="G2721">
        <f t="shared" si="28"/>
        <v>48.957469839141652</v>
      </c>
      <c r="H2721">
        <f t="shared" si="29"/>
        <v>87.528445207495182</v>
      </c>
    </row>
    <row r="2722" spans="1:8" x14ac:dyDescent="0.25">
      <c r="A2722" t="s">
        <v>1307</v>
      </c>
      <c r="B2722">
        <v>14.73</v>
      </c>
      <c r="C2722">
        <v>15.83</v>
      </c>
      <c r="D2722">
        <v>14.68</v>
      </c>
      <c r="E2722">
        <v>15.79</v>
      </c>
      <c r="F2722">
        <v>141838766</v>
      </c>
      <c r="G2722">
        <f t="shared" si="28"/>
        <v>48.867432115319723</v>
      </c>
      <c r="H2722">
        <f t="shared" si="29"/>
        <v>87.404841688336845</v>
      </c>
    </row>
    <row r="2723" spans="1:8" x14ac:dyDescent="0.25">
      <c r="A2723" t="s">
        <v>1308</v>
      </c>
      <c r="B2723">
        <v>15.61</v>
      </c>
      <c r="C2723">
        <v>15.63</v>
      </c>
      <c r="D2723">
        <v>15.21</v>
      </c>
      <c r="E2723">
        <v>15.36</v>
      </c>
      <c r="F2723">
        <v>79064076</v>
      </c>
      <c r="G2723">
        <f t="shared" ref="G2723:G2786" si="30">AVERAGE(E963:E4483)</f>
        <v>48.782183098591112</v>
      </c>
      <c r="H2723">
        <f t="shared" si="29"/>
        <v>87.295415793772861</v>
      </c>
    </row>
    <row r="2724" spans="1:8" x14ac:dyDescent="0.25">
      <c r="A2724" t="s">
        <v>1309</v>
      </c>
      <c r="B2724">
        <v>15.85</v>
      </c>
      <c r="C2724">
        <v>15.97</v>
      </c>
      <c r="D2724">
        <v>15.28</v>
      </c>
      <c r="E2724">
        <v>15.53</v>
      </c>
      <c r="F2724">
        <v>86953184</v>
      </c>
      <c r="G2724">
        <f t="shared" si="30"/>
        <v>48.697581348540346</v>
      </c>
      <c r="H2724">
        <f t="shared" ref="H2724:H2787" si="31">_xlfn.STDEV.P(E964:E4484)</f>
        <v>87.187742475232227</v>
      </c>
    </row>
    <row r="2725" spans="1:8" x14ac:dyDescent="0.25">
      <c r="A2725" t="s">
        <v>1310</v>
      </c>
      <c r="B2725">
        <v>15.21</v>
      </c>
      <c r="C2725">
        <v>15.65</v>
      </c>
      <c r="D2725">
        <v>15.14</v>
      </c>
      <c r="E2725">
        <v>15.37</v>
      </c>
      <c r="F2725">
        <v>66519008</v>
      </c>
      <c r="G2725">
        <f t="shared" si="30"/>
        <v>48.616523489932462</v>
      </c>
      <c r="H2725">
        <f t="shared" si="31"/>
        <v>87.089993986748539</v>
      </c>
    </row>
    <row r="2726" spans="1:8" x14ac:dyDescent="0.25">
      <c r="A2726" t="s">
        <v>1311</v>
      </c>
      <c r="B2726">
        <v>15.33</v>
      </c>
      <c r="C2726">
        <v>15.45</v>
      </c>
      <c r="D2726">
        <v>14.69</v>
      </c>
      <c r="E2726">
        <v>15.07</v>
      </c>
      <c r="F2726">
        <v>79225401</v>
      </c>
      <c r="G2726">
        <f t="shared" si="30"/>
        <v>48.534655924806579</v>
      </c>
      <c r="H2726">
        <f t="shared" si="31"/>
        <v>86.989885898194359</v>
      </c>
    </row>
    <row r="2727" spans="1:8" x14ac:dyDescent="0.25">
      <c r="A2727" t="s">
        <v>1312</v>
      </c>
      <c r="B2727">
        <v>15.36</v>
      </c>
      <c r="C2727">
        <v>15.53</v>
      </c>
      <c r="D2727">
        <v>15.01</v>
      </c>
      <c r="E2727">
        <v>15.07</v>
      </c>
      <c r="F2727">
        <v>58677915</v>
      </c>
      <c r="G2727">
        <f t="shared" si="30"/>
        <v>48.452283411685315</v>
      </c>
      <c r="H2727">
        <f t="shared" si="31"/>
        <v>86.88825060641328</v>
      </c>
    </row>
    <row r="2728" spans="1:8" x14ac:dyDescent="0.25">
      <c r="A2728" t="s">
        <v>1313</v>
      </c>
      <c r="B2728">
        <v>15.34</v>
      </c>
      <c r="C2728">
        <v>15.66</v>
      </c>
      <c r="D2728">
        <v>15.18</v>
      </c>
      <c r="E2728">
        <v>15.5</v>
      </c>
      <c r="F2728">
        <v>59041201</v>
      </c>
      <c r="G2728">
        <f t="shared" si="30"/>
        <v>48.370426603963331</v>
      </c>
      <c r="H2728">
        <f t="shared" si="31"/>
        <v>86.787959184680815</v>
      </c>
    </row>
    <row r="2729" spans="1:8" x14ac:dyDescent="0.25">
      <c r="A2729" t="s">
        <v>1314</v>
      </c>
      <c r="B2729">
        <v>15.65</v>
      </c>
      <c r="C2729">
        <v>15.7</v>
      </c>
      <c r="D2729">
        <v>15.2</v>
      </c>
      <c r="E2729">
        <v>15.37</v>
      </c>
      <c r="F2729">
        <v>91280764</v>
      </c>
      <c r="G2729">
        <f t="shared" si="30"/>
        <v>48.274895833332963</v>
      </c>
      <c r="H2729">
        <f t="shared" si="31"/>
        <v>86.645902039921978</v>
      </c>
    </row>
    <row r="2730" spans="1:8" x14ac:dyDescent="0.25">
      <c r="A2730" t="s">
        <v>1315</v>
      </c>
      <c r="B2730">
        <v>14.84</v>
      </c>
      <c r="C2730">
        <v>15.92</v>
      </c>
      <c r="D2730">
        <v>14.8</v>
      </c>
      <c r="E2730">
        <v>15.44</v>
      </c>
      <c r="F2730">
        <v>175089615</v>
      </c>
      <c r="G2730">
        <f t="shared" si="30"/>
        <v>48.178510924369391</v>
      </c>
      <c r="H2730">
        <f t="shared" si="31"/>
        <v>86.500801632470385</v>
      </c>
    </row>
    <row r="2731" spans="1:8" x14ac:dyDescent="0.25">
      <c r="A2731" t="s">
        <v>1316</v>
      </c>
      <c r="B2731">
        <v>14.7</v>
      </c>
      <c r="C2731">
        <v>14.72</v>
      </c>
      <c r="D2731">
        <v>14.53</v>
      </c>
      <c r="E2731">
        <v>14.56</v>
      </c>
      <c r="F2731">
        <v>36417682</v>
      </c>
      <c r="G2731">
        <f t="shared" si="30"/>
        <v>48.081644250167749</v>
      </c>
      <c r="H2731">
        <f t="shared" si="31"/>
        <v>86.353863483267432</v>
      </c>
    </row>
    <row r="2732" spans="1:8" x14ac:dyDescent="0.25">
      <c r="A2732" t="s">
        <v>1317</v>
      </c>
      <c r="B2732">
        <v>14.55</v>
      </c>
      <c r="C2732">
        <v>14.77</v>
      </c>
      <c r="D2732">
        <v>14.48</v>
      </c>
      <c r="E2732">
        <v>14.57</v>
      </c>
      <c r="F2732">
        <v>66167828</v>
      </c>
      <c r="G2732">
        <f t="shared" si="30"/>
        <v>47.988254288596998</v>
      </c>
      <c r="H2732">
        <f t="shared" si="31"/>
        <v>86.218093721160486</v>
      </c>
    </row>
    <row r="2733" spans="1:8" x14ac:dyDescent="0.25">
      <c r="A2733" t="s">
        <v>1318</v>
      </c>
      <c r="B2733">
        <v>14.17</v>
      </c>
      <c r="C2733">
        <v>14.79</v>
      </c>
      <c r="D2733">
        <v>14.11</v>
      </c>
      <c r="E2733">
        <v>14.63</v>
      </c>
      <c r="F2733">
        <v>117945676</v>
      </c>
      <c r="G2733">
        <f t="shared" si="30"/>
        <v>47.889084791385898</v>
      </c>
      <c r="H2733">
        <f t="shared" si="31"/>
        <v>86.06289937614136</v>
      </c>
    </row>
    <row r="2734" spans="1:8" x14ac:dyDescent="0.25">
      <c r="A2734" t="s">
        <v>1319</v>
      </c>
      <c r="B2734">
        <v>13.72</v>
      </c>
      <c r="C2734">
        <v>14.05</v>
      </c>
      <c r="D2734">
        <v>13.62</v>
      </c>
      <c r="E2734">
        <v>13.96</v>
      </c>
      <c r="F2734">
        <v>51488168</v>
      </c>
      <c r="G2734">
        <f t="shared" si="30"/>
        <v>47.792527768427782</v>
      </c>
      <c r="H2734">
        <f t="shared" si="31"/>
        <v>85.916278809639081</v>
      </c>
    </row>
    <row r="2735" spans="1:8" x14ac:dyDescent="0.25">
      <c r="A2735" t="s">
        <v>1320</v>
      </c>
      <c r="B2735">
        <v>13.79</v>
      </c>
      <c r="C2735">
        <v>13.86</v>
      </c>
      <c r="D2735">
        <v>13.59</v>
      </c>
      <c r="E2735">
        <v>13.68</v>
      </c>
      <c r="F2735">
        <v>38388804</v>
      </c>
      <c r="G2735">
        <f t="shared" si="30"/>
        <v>47.69807070707035</v>
      </c>
      <c r="H2735">
        <f t="shared" si="31"/>
        <v>85.776364382514458</v>
      </c>
    </row>
    <row r="2736" spans="1:8" x14ac:dyDescent="0.25">
      <c r="A2736" t="s">
        <v>1321</v>
      </c>
      <c r="B2736">
        <v>13.67</v>
      </c>
      <c r="C2736">
        <v>13.79</v>
      </c>
      <c r="D2736">
        <v>13.57</v>
      </c>
      <c r="E2736">
        <v>13.79</v>
      </c>
      <c r="F2736">
        <v>37048928</v>
      </c>
      <c r="G2736">
        <f t="shared" si="30"/>
        <v>47.599353317615012</v>
      </c>
      <c r="H2736">
        <f t="shared" si="31"/>
        <v>85.621958673339719</v>
      </c>
    </row>
    <row r="2737" spans="1:8" x14ac:dyDescent="0.25">
      <c r="A2737" t="s">
        <v>1322</v>
      </c>
      <c r="B2737">
        <v>13.85</v>
      </c>
      <c r="C2737">
        <v>13.94</v>
      </c>
      <c r="D2737">
        <v>13.75</v>
      </c>
      <c r="E2737">
        <v>13.78</v>
      </c>
      <c r="F2737">
        <v>24885911</v>
      </c>
      <c r="G2737">
        <f t="shared" si="30"/>
        <v>47.504548517519872</v>
      </c>
      <c r="H2737">
        <f t="shared" si="31"/>
        <v>85.480434234934464</v>
      </c>
    </row>
    <row r="2738" spans="1:8" x14ac:dyDescent="0.25">
      <c r="A2738" t="s">
        <v>1323</v>
      </c>
      <c r="B2738">
        <v>13.83</v>
      </c>
      <c r="C2738">
        <v>13.97</v>
      </c>
      <c r="D2738">
        <v>13.77</v>
      </c>
      <c r="E2738">
        <v>13.86</v>
      </c>
      <c r="F2738">
        <v>29285700</v>
      </c>
      <c r="G2738">
        <f t="shared" si="30"/>
        <v>47.410916750926546</v>
      </c>
      <c r="H2738">
        <f t="shared" si="31"/>
        <v>85.342528552568936</v>
      </c>
    </row>
    <row r="2739" spans="1:8" x14ac:dyDescent="0.25">
      <c r="A2739" t="s">
        <v>1324</v>
      </c>
      <c r="B2739">
        <v>13.9</v>
      </c>
      <c r="C2739">
        <v>13.97</v>
      </c>
      <c r="D2739">
        <v>13.7</v>
      </c>
      <c r="E2739">
        <v>13.83</v>
      </c>
      <c r="F2739">
        <v>45389492</v>
      </c>
      <c r="G2739">
        <f t="shared" si="30"/>
        <v>47.31165205664162</v>
      </c>
      <c r="H2739">
        <f t="shared" si="31"/>
        <v>85.185488897149185</v>
      </c>
    </row>
    <row r="2740" spans="1:8" x14ac:dyDescent="0.25">
      <c r="A2740" t="s">
        <v>1325</v>
      </c>
      <c r="B2740">
        <v>14.03</v>
      </c>
      <c r="C2740">
        <v>14.2</v>
      </c>
      <c r="D2740">
        <v>13.94</v>
      </c>
      <c r="E2740">
        <v>13.99</v>
      </c>
      <c r="F2740">
        <v>56373508</v>
      </c>
      <c r="G2740">
        <f t="shared" si="30"/>
        <v>47.2087487352442</v>
      </c>
      <c r="H2740">
        <f t="shared" si="31"/>
        <v>85.015337887390729</v>
      </c>
    </row>
    <row r="2741" spans="1:8" x14ac:dyDescent="0.25">
      <c r="A2741" t="s">
        <v>1326</v>
      </c>
      <c r="B2741">
        <v>13.99</v>
      </c>
      <c r="C2741">
        <v>14.11</v>
      </c>
      <c r="D2741">
        <v>13.93</v>
      </c>
      <c r="E2741">
        <v>14.06</v>
      </c>
      <c r="F2741">
        <v>61015203</v>
      </c>
      <c r="G2741">
        <f t="shared" si="30"/>
        <v>47.107068151146777</v>
      </c>
      <c r="H2741">
        <f t="shared" si="31"/>
        <v>84.849226158107427</v>
      </c>
    </row>
    <row r="2742" spans="1:8" x14ac:dyDescent="0.25">
      <c r="A2742" t="s">
        <v>1327</v>
      </c>
      <c r="B2742">
        <v>13.9</v>
      </c>
      <c r="C2742">
        <v>14.02</v>
      </c>
      <c r="D2742">
        <v>13.74</v>
      </c>
      <c r="E2742">
        <v>14.01</v>
      </c>
      <c r="F2742">
        <v>57003434</v>
      </c>
      <c r="G2742">
        <f t="shared" si="30"/>
        <v>47.000202497468479</v>
      </c>
      <c r="H2742">
        <f t="shared" si="31"/>
        <v>84.663872281027579</v>
      </c>
    </row>
    <row r="2743" spans="1:8" x14ac:dyDescent="0.25">
      <c r="A2743" t="s">
        <v>1328</v>
      </c>
      <c r="B2743">
        <v>13.88</v>
      </c>
      <c r="C2743">
        <v>14.06</v>
      </c>
      <c r="D2743">
        <v>13.72</v>
      </c>
      <c r="E2743">
        <v>13.84</v>
      </c>
      <c r="F2743">
        <v>94546852</v>
      </c>
      <c r="G2743">
        <f t="shared" si="30"/>
        <v>46.887164078325149</v>
      </c>
      <c r="H2743">
        <f t="shared" si="31"/>
        <v>84.454312904210695</v>
      </c>
    </row>
    <row r="2744" spans="1:8" x14ac:dyDescent="0.25">
      <c r="A2744" t="s">
        <v>1329</v>
      </c>
      <c r="B2744">
        <v>13.5</v>
      </c>
      <c r="C2744">
        <v>13.67</v>
      </c>
      <c r="D2744">
        <v>13.41</v>
      </c>
      <c r="E2744">
        <v>13.55</v>
      </c>
      <c r="F2744">
        <v>65218027</v>
      </c>
      <c r="G2744">
        <f t="shared" si="30"/>
        <v>46.780901722390787</v>
      </c>
      <c r="H2744">
        <f t="shared" si="31"/>
        <v>84.270361411705494</v>
      </c>
    </row>
    <row r="2745" spans="1:8" x14ac:dyDescent="0.25">
      <c r="A2745" t="s">
        <v>1330</v>
      </c>
      <c r="B2745">
        <v>13.2</v>
      </c>
      <c r="C2745">
        <v>13.85</v>
      </c>
      <c r="D2745">
        <v>13.17</v>
      </c>
      <c r="E2745">
        <v>13.54</v>
      </c>
      <c r="F2745">
        <v>186837312</v>
      </c>
      <c r="G2745">
        <f t="shared" si="30"/>
        <v>46.675354729729442</v>
      </c>
      <c r="H2745">
        <f t="shared" si="31"/>
        <v>84.088684906672469</v>
      </c>
    </row>
    <row r="2746" spans="1:8" x14ac:dyDescent="0.25">
      <c r="A2746" t="s">
        <v>1331</v>
      </c>
      <c r="B2746">
        <v>12.68</v>
      </c>
      <c r="C2746">
        <v>12.88</v>
      </c>
      <c r="D2746">
        <v>12.67</v>
      </c>
      <c r="E2746">
        <v>12.73</v>
      </c>
      <c r="F2746">
        <v>75155597</v>
      </c>
      <c r="G2746">
        <f t="shared" si="30"/>
        <v>46.567891179452218</v>
      </c>
      <c r="H2746">
        <f t="shared" si="31"/>
        <v>83.899423414107446</v>
      </c>
    </row>
    <row r="2747" spans="1:8" x14ac:dyDescent="0.25">
      <c r="A2747" t="s">
        <v>1332</v>
      </c>
      <c r="B2747">
        <v>12.58</v>
      </c>
      <c r="C2747">
        <v>12.82</v>
      </c>
      <c r="D2747">
        <v>12.4</v>
      </c>
      <c r="E2747">
        <v>12.51</v>
      </c>
      <c r="F2747">
        <v>56919373</v>
      </c>
      <c r="G2747">
        <f t="shared" si="30"/>
        <v>46.459726166328302</v>
      </c>
      <c r="H2747">
        <f t="shared" si="31"/>
        <v>83.707070264087264</v>
      </c>
    </row>
    <row r="2748" spans="1:8" x14ac:dyDescent="0.25">
      <c r="A2748" t="s">
        <v>1333</v>
      </c>
      <c r="B2748">
        <v>12.9</v>
      </c>
      <c r="C2748">
        <v>12.92</v>
      </c>
      <c r="D2748">
        <v>12.56</v>
      </c>
      <c r="E2748">
        <v>12.58</v>
      </c>
      <c r="F2748">
        <v>75398612</v>
      </c>
      <c r="G2748">
        <f t="shared" si="30"/>
        <v>46.352357118701107</v>
      </c>
      <c r="H2748">
        <f t="shared" si="31"/>
        <v>83.517321822441644</v>
      </c>
    </row>
    <row r="2749" spans="1:8" x14ac:dyDescent="0.25">
      <c r="A2749" t="s">
        <v>1334</v>
      </c>
      <c r="B2749">
        <v>12.39</v>
      </c>
      <c r="C2749">
        <v>12.82</v>
      </c>
      <c r="D2749">
        <v>12.12</v>
      </c>
      <c r="E2749">
        <v>12.7</v>
      </c>
      <c r="F2749">
        <v>151342955</v>
      </c>
      <c r="G2749">
        <f t="shared" si="30"/>
        <v>46.254073071718238</v>
      </c>
      <c r="H2749">
        <f t="shared" si="31"/>
        <v>83.360295153662008</v>
      </c>
    </row>
    <row r="2750" spans="1:8" x14ac:dyDescent="0.25">
      <c r="A2750" t="s">
        <v>1335</v>
      </c>
      <c r="B2750">
        <v>12.6</v>
      </c>
      <c r="C2750">
        <v>12.62</v>
      </c>
      <c r="D2750">
        <v>12.09</v>
      </c>
      <c r="E2750">
        <v>12.33</v>
      </c>
      <c r="F2750">
        <v>129074353</v>
      </c>
      <c r="G2750">
        <f t="shared" si="30"/>
        <v>46.155353637901555</v>
      </c>
      <c r="H2750">
        <f t="shared" si="31"/>
        <v>83.201458029138266</v>
      </c>
    </row>
    <row r="2751" spans="1:8" x14ac:dyDescent="0.25">
      <c r="A2751" t="s">
        <v>1336</v>
      </c>
      <c r="B2751">
        <v>12.93</v>
      </c>
      <c r="C2751">
        <v>12.99</v>
      </c>
      <c r="D2751">
        <v>12.65</v>
      </c>
      <c r="E2751">
        <v>12.69</v>
      </c>
      <c r="F2751">
        <v>61919404</v>
      </c>
      <c r="G2751">
        <f t="shared" si="30"/>
        <v>46.058236289776289</v>
      </c>
      <c r="H2751">
        <f t="shared" si="31"/>
        <v>83.047908685722788</v>
      </c>
    </row>
    <row r="2752" spans="1:8" x14ac:dyDescent="0.25">
      <c r="A2752" t="s">
        <v>1337</v>
      </c>
      <c r="B2752">
        <v>13.22</v>
      </c>
      <c r="C2752">
        <v>13.24</v>
      </c>
      <c r="D2752">
        <v>12.85</v>
      </c>
      <c r="E2752">
        <v>12.95</v>
      </c>
      <c r="F2752">
        <v>85955908</v>
      </c>
      <c r="G2752">
        <f t="shared" si="30"/>
        <v>45.961632238401322</v>
      </c>
      <c r="H2752">
        <f t="shared" si="31"/>
        <v>82.895856183191</v>
      </c>
    </row>
    <row r="2753" spans="1:8" x14ac:dyDescent="0.25">
      <c r="A2753" t="s">
        <v>1338</v>
      </c>
      <c r="B2753">
        <v>13.44</v>
      </c>
      <c r="C2753">
        <v>13.59</v>
      </c>
      <c r="D2753">
        <v>13.32</v>
      </c>
      <c r="E2753">
        <v>13.45</v>
      </c>
      <c r="F2753">
        <v>54747956</v>
      </c>
      <c r="G2753">
        <f t="shared" si="30"/>
        <v>45.873187669376364</v>
      </c>
      <c r="H2753">
        <f t="shared" si="31"/>
        <v>82.770472519935964</v>
      </c>
    </row>
    <row r="2754" spans="1:8" x14ac:dyDescent="0.25">
      <c r="A2754" t="s">
        <v>1339</v>
      </c>
      <c r="B2754">
        <v>13.23</v>
      </c>
      <c r="C2754">
        <v>13.37</v>
      </c>
      <c r="D2754">
        <v>13.16</v>
      </c>
      <c r="E2754">
        <v>13.31</v>
      </c>
      <c r="F2754">
        <v>39474431</v>
      </c>
      <c r="G2754">
        <f t="shared" si="30"/>
        <v>45.786462216197606</v>
      </c>
      <c r="H2754">
        <f t="shared" si="31"/>
        <v>82.650286148499632</v>
      </c>
    </row>
    <row r="2755" spans="1:8" x14ac:dyDescent="0.25">
      <c r="A2755" t="s">
        <v>1340</v>
      </c>
      <c r="B2755">
        <v>13.16</v>
      </c>
      <c r="C2755">
        <v>13.27</v>
      </c>
      <c r="D2755">
        <v>13.04</v>
      </c>
      <c r="E2755">
        <v>13.21</v>
      </c>
      <c r="F2755">
        <v>64042056</v>
      </c>
      <c r="G2755">
        <f t="shared" si="30"/>
        <v>45.703498305084494</v>
      </c>
      <c r="H2755">
        <f t="shared" si="31"/>
        <v>82.541345113740462</v>
      </c>
    </row>
    <row r="2756" spans="1:8" x14ac:dyDescent="0.25">
      <c r="A2756" t="s">
        <v>1341</v>
      </c>
      <c r="B2756">
        <v>13.47</v>
      </c>
      <c r="C2756">
        <v>13.64</v>
      </c>
      <c r="D2756">
        <v>12.97</v>
      </c>
      <c r="E2756">
        <v>13.04</v>
      </c>
      <c r="F2756">
        <v>127128791</v>
      </c>
      <c r="G2756">
        <f t="shared" si="30"/>
        <v>45.624021702271691</v>
      </c>
      <c r="H2756">
        <f t="shared" si="31"/>
        <v>82.44240527887564</v>
      </c>
    </row>
    <row r="2757" spans="1:8" x14ac:dyDescent="0.25">
      <c r="A2757" t="s">
        <v>1342</v>
      </c>
      <c r="B2757">
        <v>13</v>
      </c>
      <c r="C2757">
        <v>13.39</v>
      </c>
      <c r="D2757">
        <v>12.87</v>
      </c>
      <c r="E2757">
        <v>13.38</v>
      </c>
      <c r="F2757">
        <v>72314114</v>
      </c>
      <c r="G2757">
        <f t="shared" si="30"/>
        <v>45.548826322930545</v>
      </c>
      <c r="H2757">
        <f t="shared" si="31"/>
        <v>82.355212772108047</v>
      </c>
    </row>
    <row r="2758" spans="1:8" x14ac:dyDescent="0.25">
      <c r="A2758" t="s">
        <v>1343</v>
      </c>
      <c r="B2758">
        <v>13.03</v>
      </c>
      <c r="C2758">
        <v>13.25</v>
      </c>
      <c r="D2758">
        <v>12.93</v>
      </c>
      <c r="E2758">
        <v>12.98</v>
      </c>
      <c r="F2758">
        <v>73410840</v>
      </c>
      <c r="G2758">
        <f t="shared" si="30"/>
        <v>45.477597556837196</v>
      </c>
      <c r="H2758">
        <f t="shared" si="31"/>
        <v>82.278343055749346</v>
      </c>
    </row>
    <row r="2759" spans="1:8" x14ac:dyDescent="0.25">
      <c r="A2759" t="s">
        <v>1344</v>
      </c>
      <c r="B2759">
        <v>12.8</v>
      </c>
      <c r="C2759">
        <v>13.06</v>
      </c>
      <c r="D2759">
        <v>12.65</v>
      </c>
      <c r="E2759">
        <v>13.05</v>
      </c>
      <c r="F2759">
        <v>84431817</v>
      </c>
      <c r="G2759">
        <f t="shared" si="30"/>
        <v>45.40304141208393</v>
      </c>
      <c r="H2759">
        <f t="shared" si="31"/>
        <v>82.192715156284066</v>
      </c>
    </row>
    <row r="2760" spans="1:8" x14ac:dyDescent="0.25">
      <c r="A2760" t="s">
        <v>1345</v>
      </c>
      <c r="B2760">
        <v>12.6</v>
      </c>
      <c r="C2760">
        <v>12.78</v>
      </c>
      <c r="D2760">
        <v>12.49</v>
      </c>
      <c r="E2760">
        <v>12.58</v>
      </c>
      <c r="F2760">
        <v>81514554</v>
      </c>
      <c r="G2760">
        <f t="shared" si="30"/>
        <v>45.323575551782426</v>
      </c>
      <c r="H2760">
        <f t="shared" si="31"/>
        <v>82.093440009835021</v>
      </c>
    </row>
    <row r="2761" spans="1:8" x14ac:dyDescent="0.25">
      <c r="A2761" t="s">
        <v>1346</v>
      </c>
      <c r="B2761">
        <v>12.92</v>
      </c>
      <c r="C2761">
        <v>12.96</v>
      </c>
      <c r="D2761">
        <v>12.65</v>
      </c>
      <c r="E2761">
        <v>12.74</v>
      </c>
      <c r="F2761">
        <v>62239474</v>
      </c>
      <c r="G2761">
        <f t="shared" si="30"/>
        <v>45.241715353260595</v>
      </c>
      <c r="H2761">
        <f t="shared" si="31"/>
        <v>81.987116987871033</v>
      </c>
    </row>
    <row r="2762" spans="1:8" x14ac:dyDescent="0.25">
      <c r="A2762" t="s">
        <v>1347</v>
      </c>
      <c r="B2762">
        <v>12.74</v>
      </c>
      <c r="C2762">
        <v>13.08</v>
      </c>
      <c r="D2762">
        <v>12.73</v>
      </c>
      <c r="E2762">
        <v>12.92</v>
      </c>
      <c r="F2762">
        <v>74623142</v>
      </c>
      <c r="G2762">
        <f t="shared" si="30"/>
        <v>45.163713897383332</v>
      </c>
      <c r="H2762">
        <f t="shared" si="31"/>
        <v>81.891754242709979</v>
      </c>
    </row>
    <row r="2763" spans="1:8" x14ac:dyDescent="0.25">
      <c r="A2763" t="s">
        <v>1348</v>
      </c>
      <c r="B2763">
        <v>12.56</v>
      </c>
      <c r="C2763">
        <v>12.9</v>
      </c>
      <c r="D2763">
        <v>12.51</v>
      </c>
      <c r="E2763">
        <v>12.69</v>
      </c>
      <c r="F2763">
        <v>83695436</v>
      </c>
      <c r="G2763">
        <f t="shared" si="30"/>
        <v>45.08790618626756</v>
      </c>
      <c r="H2763">
        <f t="shared" si="31"/>
        <v>81.802359646983717</v>
      </c>
    </row>
    <row r="2764" spans="1:8" x14ac:dyDescent="0.25">
      <c r="A2764" t="s">
        <v>1349</v>
      </c>
      <c r="B2764">
        <v>12.96</v>
      </c>
      <c r="C2764">
        <v>12.97</v>
      </c>
      <c r="D2764">
        <v>12.55</v>
      </c>
      <c r="E2764">
        <v>12.73</v>
      </c>
      <c r="F2764">
        <v>101050979</v>
      </c>
      <c r="G2764">
        <f t="shared" si="30"/>
        <v>45.008225093505345</v>
      </c>
      <c r="H2764">
        <f t="shared" si="31"/>
        <v>81.702033940379437</v>
      </c>
    </row>
    <row r="2765" spans="1:8" x14ac:dyDescent="0.25">
      <c r="A2765" t="s">
        <v>1350</v>
      </c>
      <c r="B2765">
        <v>13.28</v>
      </c>
      <c r="C2765">
        <v>13.38</v>
      </c>
      <c r="D2765">
        <v>12.81</v>
      </c>
      <c r="E2765">
        <v>12.93</v>
      </c>
      <c r="F2765">
        <v>100685938</v>
      </c>
      <c r="G2765">
        <f t="shared" si="30"/>
        <v>44.928377551020148</v>
      </c>
      <c r="H2765">
        <f t="shared" si="31"/>
        <v>81.601115836960616</v>
      </c>
    </row>
    <row r="2766" spans="1:8" x14ac:dyDescent="0.25">
      <c r="A2766" t="s">
        <v>1351</v>
      </c>
      <c r="B2766">
        <v>13.52</v>
      </c>
      <c r="C2766">
        <v>13.75</v>
      </c>
      <c r="D2766">
        <v>13.34</v>
      </c>
      <c r="E2766">
        <v>13.38</v>
      </c>
      <c r="F2766">
        <v>73155300</v>
      </c>
      <c r="G2766">
        <f t="shared" si="30"/>
        <v>44.843868662810323</v>
      </c>
      <c r="H2766">
        <f t="shared" si="31"/>
        <v>81.486262666200233</v>
      </c>
    </row>
    <row r="2767" spans="1:8" x14ac:dyDescent="0.25">
      <c r="A2767" t="s">
        <v>1352</v>
      </c>
      <c r="B2767">
        <v>13.28</v>
      </c>
      <c r="C2767">
        <v>13.5</v>
      </c>
      <c r="D2767">
        <v>13.15</v>
      </c>
      <c r="E2767">
        <v>13.5</v>
      </c>
      <c r="F2767">
        <v>63329495</v>
      </c>
      <c r="G2767">
        <f t="shared" si="30"/>
        <v>44.761065350578548</v>
      </c>
      <c r="H2767">
        <f t="shared" si="31"/>
        <v>81.376410107868864</v>
      </c>
    </row>
    <row r="2768" spans="1:8" x14ac:dyDescent="0.25">
      <c r="A2768" t="s">
        <v>1353</v>
      </c>
      <c r="B2768">
        <v>13.12</v>
      </c>
      <c r="C2768">
        <v>13.35</v>
      </c>
      <c r="D2768">
        <v>13.02</v>
      </c>
      <c r="E2768">
        <v>13.3</v>
      </c>
      <c r="F2768">
        <v>66485003</v>
      </c>
      <c r="G2768">
        <f t="shared" si="30"/>
        <v>44.67751787538301</v>
      </c>
      <c r="H2768">
        <f t="shared" si="31"/>
        <v>81.264180756067546</v>
      </c>
    </row>
    <row r="2769" spans="1:8" x14ac:dyDescent="0.25">
      <c r="A2769" t="s">
        <v>1354</v>
      </c>
      <c r="B2769">
        <v>13.51</v>
      </c>
      <c r="C2769">
        <v>13.56</v>
      </c>
      <c r="D2769">
        <v>13.05</v>
      </c>
      <c r="E2769">
        <v>13.15</v>
      </c>
      <c r="F2769">
        <v>118831067</v>
      </c>
      <c r="G2769">
        <f t="shared" si="30"/>
        <v>44.600786784741167</v>
      </c>
      <c r="H2769">
        <f t="shared" si="31"/>
        <v>81.171573159974912</v>
      </c>
    </row>
    <row r="2770" spans="1:8" x14ac:dyDescent="0.25">
      <c r="A2770" t="s">
        <v>1355</v>
      </c>
      <c r="B2770">
        <v>13.79</v>
      </c>
      <c r="C2770">
        <v>13.9</v>
      </c>
      <c r="D2770">
        <v>13.52</v>
      </c>
      <c r="E2770">
        <v>13.56</v>
      </c>
      <c r="F2770">
        <v>58231320</v>
      </c>
      <c r="G2770">
        <f t="shared" si="30"/>
        <v>44.525039182282818</v>
      </c>
      <c r="H2770">
        <f t="shared" si="31"/>
        <v>81.081584338019468</v>
      </c>
    </row>
    <row r="2771" spans="1:8" x14ac:dyDescent="0.25">
      <c r="A2771" t="s">
        <v>1356</v>
      </c>
      <c r="B2771">
        <v>13.6</v>
      </c>
      <c r="C2771">
        <v>14.07</v>
      </c>
      <c r="D2771">
        <v>13.48</v>
      </c>
      <c r="E2771">
        <v>13.81</v>
      </c>
      <c r="F2771">
        <v>97092910</v>
      </c>
      <c r="G2771">
        <f t="shared" si="30"/>
        <v>44.45341172460806</v>
      </c>
      <c r="H2771">
        <f t="shared" si="31"/>
        <v>81.002506294273743</v>
      </c>
    </row>
    <row r="2772" spans="1:8" x14ac:dyDescent="0.25">
      <c r="A2772" t="s">
        <v>1357</v>
      </c>
      <c r="B2772">
        <v>13.66</v>
      </c>
      <c r="C2772">
        <v>13.81</v>
      </c>
      <c r="D2772">
        <v>13.51</v>
      </c>
      <c r="E2772">
        <v>13.58</v>
      </c>
      <c r="F2772">
        <v>58642860</v>
      </c>
      <c r="G2772">
        <f t="shared" si="30"/>
        <v>44.375202863961839</v>
      </c>
      <c r="H2772">
        <f t="shared" si="31"/>
        <v>80.905481537349559</v>
      </c>
    </row>
    <row r="2773" spans="1:8" x14ac:dyDescent="0.25">
      <c r="A2773" t="s">
        <v>1358</v>
      </c>
      <c r="B2773">
        <v>13.82</v>
      </c>
      <c r="C2773">
        <v>13.82</v>
      </c>
      <c r="D2773">
        <v>13.45</v>
      </c>
      <c r="E2773">
        <v>13.61</v>
      </c>
      <c r="F2773">
        <v>99053517</v>
      </c>
      <c r="G2773">
        <f t="shared" si="30"/>
        <v>44.292909276944087</v>
      </c>
      <c r="H2773">
        <f t="shared" si="31"/>
        <v>80.796450921279387</v>
      </c>
    </row>
    <row r="2774" spans="1:8" x14ac:dyDescent="0.25">
      <c r="A2774" t="s">
        <v>1359</v>
      </c>
      <c r="B2774">
        <v>14.38</v>
      </c>
      <c r="C2774">
        <v>14.55</v>
      </c>
      <c r="D2774">
        <v>13.76</v>
      </c>
      <c r="E2774">
        <v>13.82</v>
      </c>
      <c r="F2774">
        <v>127496756</v>
      </c>
      <c r="G2774">
        <f t="shared" si="30"/>
        <v>44.208355510064848</v>
      </c>
      <c r="H2774">
        <f t="shared" si="31"/>
        <v>80.680430508052567</v>
      </c>
    </row>
    <row r="2775" spans="1:8" x14ac:dyDescent="0.25">
      <c r="A2775" t="s">
        <v>1360</v>
      </c>
      <c r="B2775">
        <v>14.05</v>
      </c>
      <c r="C2775">
        <v>14.51</v>
      </c>
      <c r="D2775">
        <v>13.99</v>
      </c>
      <c r="E2775">
        <v>14.47</v>
      </c>
      <c r="F2775">
        <v>89731412</v>
      </c>
      <c r="G2775">
        <f t="shared" si="30"/>
        <v>44.118392491467603</v>
      </c>
      <c r="H2775">
        <f t="shared" si="31"/>
        <v>80.547078709139527</v>
      </c>
    </row>
    <row r="2776" spans="1:8" x14ac:dyDescent="0.25">
      <c r="A2776" t="s">
        <v>1361</v>
      </c>
      <c r="B2776">
        <v>13.67</v>
      </c>
      <c r="C2776">
        <v>14.16</v>
      </c>
      <c r="D2776">
        <v>13.58</v>
      </c>
      <c r="E2776">
        <v>14.11</v>
      </c>
      <c r="F2776">
        <v>77312284</v>
      </c>
      <c r="G2776">
        <f t="shared" si="30"/>
        <v>44.028477296005491</v>
      </c>
      <c r="H2776">
        <f t="shared" si="31"/>
        <v>80.413671887911335</v>
      </c>
    </row>
    <row r="2777" spans="1:8" x14ac:dyDescent="0.25">
      <c r="A2777" t="s">
        <v>1362</v>
      </c>
      <c r="B2777">
        <v>13.61</v>
      </c>
      <c r="C2777">
        <v>13.74</v>
      </c>
      <c r="D2777">
        <v>13.51</v>
      </c>
      <c r="E2777">
        <v>13.63</v>
      </c>
      <c r="F2777">
        <v>40704012</v>
      </c>
      <c r="G2777">
        <f t="shared" si="30"/>
        <v>43.943814890710406</v>
      </c>
      <c r="H2777">
        <f t="shared" si="31"/>
        <v>80.296779649152001</v>
      </c>
    </row>
    <row r="2778" spans="1:8" x14ac:dyDescent="0.25">
      <c r="A2778" t="s">
        <v>1363</v>
      </c>
      <c r="B2778">
        <v>13.71</v>
      </c>
      <c r="C2778">
        <v>13.71</v>
      </c>
      <c r="D2778">
        <v>13.43</v>
      </c>
      <c r="E2778">
        <v>13.62</v>
      </c>
      <c r="F2778">
        <v>59694766</v>
      </c>
      <c r="G2778">
        <f t="shared" si="30"/>
        <v>43.860888281516942</v>
      </c>
      <c r="H2778">
        <f t="shared" si="31"/>
        <v>80.185037743498981</v>
      </c>
    </row>
    <row r="2779" spans="1:8" x14ac:dyDescent="0.25">
      <c r="A2779" t="s">
        <v>1364</v>
      </c>
      <c r="B2779">
        <v>13.53</v>
      </c>
      <c r="C2779">
        <v>13.73</v>
      </c>
      <c r="D2779">
        <v>13.39</v>
      </c>
      <c r="E2779">
        <v>13.58</v>
      </c>
      <c r="F2779">
        <v>92865140</v>
      </c>
      <c r="G2779">
        <f t="shared" si="30"/>
        <v>43.772829801777199</v>
      </c>
      <c r="H2779">
        <f t="shared" si="31"/>
        <v>80.057110054787813</v>
      </c>
    </row>
    <row r="2780" spans="1:8" x14ac:dyDescent="0.25">
      <c r="A2780" t="s">
        <v>1365</v>
      </c>
      <c r="B2780">
        <v>12.9</v>
      </c>
      <c r="C2780">
        <v>13.54</v>
      </c>
      <c r="D2780">
        <v>12.89</v>
      </c>
      <c r="E2780">
        <v>13.53</v>
      </c>
      <c r="F2780">
        <v>234744376</v>
      </c>
      <c r="G2780">
        <f t="shared" si="30"/>
        <v>43.681582905982928</v>
      </c>
      <c r="H2780">
        <f t="shared" si="31"/>
        <v>79.918522041661035</v>
      </c>
    </row>
    <row r="2781" spans="1:8" x14ac:dyDescent="0.25">
      <c r="A2781" t="s">
        <v>1366</v>
      </c>
      <c r="B2781">
        <v>14.15</v>
      </c>
      <c r="C2781">
        <v>14.32</v>
      </c>
      <c r="D2781">
        <v>13.82</v>
      </c>
      <c r="E2781">
        <v>14.19</v>
      </c>
      <c r="F2781">
        <v>146536665</v>
      </c>
      <c r="G2781">
        <f t="shared" si="30"/>
        <v>43.591415868673074</v>
      </c>
      <c r="H2781">
        <f t="shared" si="31"/>
        <v>79.783293770625761</v>
      </c>
    </row>
    <row r="2782" spans="1:8" x14ac:dyDescent="0.25">
      <c r="A2782" t="s">
        <v>1367</v>
      </c>
      <c r="B2782">
        <v>14.5</v>
      </c>
      <c r="C2782">
        <v>14.7</v>
      </c>
      <c r="D2782">
        <v>14.33</v>
      </c>
      <c r="E2782">
        <v>14.42</v>
      </c>
      <c r="F2782">
        <v>80858213</v>
      </c>
      <c r="G2782">
        <f t="shared" si="30"/>
        <v>43.502856654122503</v>
      </c>
      <c r="H2782">
        <f t="shared" si="31"/>
        <v>79.653119803985149</v>
      </c>
    </row>
    <row r="2783" spans="1:8" x14ac:dyDescent="0.25">
      <c r="A2783" t="s">
        <v>1368</v>
      </c>
      <c r="B2783">
        <v>14.36</v>
      </c>
      <c r="C2783">
        <v>14.53</v>
      </c>
      <c r="D2783">
        <v>14.13</v>
      </c>
      <c r="E2783">
        <v>14.5</v>
      </c>
      <c r="F2783">
        <v>52086398</v>
      </c>
      <c r="G2783">
        <f t="shared" si="30"/>
        <v>43.412416153319668</v>
      </c>
      <c r="H2783">
        <f t="shared" si="31"/>
        <v>79.516552930308336</v>
      </c>
    </row>
    <row r="2784" spans="1:8" x14ac:dyDescent="0.25">
      <c r="A2784" t="s">
        <v>1369</v>
      </c>
      <c r="B2784">
        <v>14.8</v>
      </c>
      <c r="C2784">
        <v>14.89</v>
      </c>
      <c r="D2784">
        <v>14.43</v>
      </c>
      <c r="E2784">
        <v>14.49</v>
      </c>
      <c r="F2784">
        <v>48659015</v>
      </c>
      <c r="G2784">
        <f t="shared" si="30"/>
        <v>43.325583704210914</v>
      </c>
      <c r="H2784">
        <f t="shared" si="31"/>
        <v>79.391531706816536</v>
      </c>
    </row>
    <row r="2785" spans="1:8" x14ac:dyDescent="0.25">
      <c r="A2785" t="s">
        <v>1370</v>
      </c>
      <c r="B2785">
        <v>14.66</v>
      </c>
      <c r="C2785">
        <v>15.03</v>
      </c>
      <c r="D2785">
        <v>14.64</v>
      </c>
      <c r="E2785">
        <v>14.73</v>
      </c>
      <c r="F2785">
        <v>52844259</v>
      </c>
      <c r="G2785">
        <f t="shared" si="30"/>
        <v>43.237034246575369</v>
      </c>
      <c r="H2785">
        <f t="shared" si="31"/>
        <v>79.260773991975626</v>
      </c>
    </row>
    <row r="2786" spans="1:8" x14ac:dyDescent="0.25">
      <c r="A2786" t="s">
        <v>1371</v>
      </c>
      <c r="B2786">
        <v>14.55</v>
      </c>
      <c r="C2786">
        <v>14.77</v>
      </c>
      <c r="D2786">
        <v>14.45</v>
      </c>
      <c r="E2786">
        <v>14.57</v>
      </c>
      <c r="F2786">
        <v>49580706</v>
      </c>
      <c r="G2786">
        <f t="shared" si="30"/>
        <v>43.145501884206944</v>
      </c>
      <c r="H2786">
        <f t="shared" si="31"/>
        <v>79.119897794914209</v>
      </c>
    </row>
    <row r="2787" spans="1:8" x14ac:dyDescent="0.25">
      <c r="A2787" t="s">
        <v>1372</v>
      </c>
      <c r="B2787">
        <v>14.21</v>
      </c>
      <c r="C2787">
        <v>14.69</v>
      </c>
      <c r="D2787">
        <v>14.08</v>
      </c>
      <c r="E2787">
        <v>14.56</v>
      </c>
      <c r="F2787">
        <v>72393734</v>
      </c>
      <c r="G2787">
        <f t="shared" ref="G2787:G2850" si="32">AVERAGE(E1027:E4547)</f>
        <v>43.053283070596322</v>
      </c>
      <c r="H2787">
        <f t="shared" si="31"/>
        <v>78.976448629262435</v>
      </c>
    </row>
    <row r="2788" spans="1:8" x14ac:dyDescent="0.25">
      <c r="A2788" t="s">
        <v>1373</v>
      </c>
      <c r="B2788">
        <v>13.6</v>
      </c>
      <c r="C2788">
        <v>14.13</v>
      </c>
      <c r="D2788">
        <v>13.55</v>
      </c>
      <c r="E2788">
        <v>14.06</v>
      </c>
      <c r="F2788">
        <v>62237854</v>
      </c>
      <c r="G2788">
        <f t="shared" si="32"/>
        <v>42.971326705519395</v>
      </c>
      <c r="H2788">
        <f t="shared" ref="H2788:H2851" si="33">_xlfn.STDEV.P(E1028:E4548)</f>
        <v>78.865822341177022</v>
      </c>
    </row>
    <row r="2789" spans="1:8" x14ac:dyDescent="0.25">
      <c r="A2789" t="s">
        <v>1374</v>
      </c>
      <c r="B2789">
        <v>13.6</v>
      </c>
      <c r="C2789">
        <v>13.83</v>
      </c>
      <c r="D2789">
        <v>13.53</v>
      </c>
      <c r="E2789">
        <v>13.57</v>
      </c>
      <c r="F2789">
        <v>45104431</v>
      </c>
      <c r="G2789">
        <f t="shared" si="32"/>
        <v>42.891286008230487</v>
      </c>
      <c r="H2789">
        <f t="shared" si="33"/>
        <v>78.76079691717149</v>
      </c>
    </row>
    <row r="2790" spans="1:8" x14ac:dyDescent="0.25">
      <c r="A2790" t="s">
        <v>1375</v>
      </c>
      <c r="B2790">
        <v>13.4</v>
      </c>
      <c r="C2790">
        <v>13.73</v>
      </c>
      <c r="D2790">
        <v>13.1</v>
      </c>
      <c r="E2790">
        <v>13.68</v>
      </c>
      <c r="F2790">
        <v>53221645</v>
      </c>
      <c r="G2790">
        <f t="shared" si="32"/>
        <v>42.79880617495715</v>
      </c>
      <c r="H2790">
        <f t="shared" si="33"/>
        <v>78.615851029457943</v>
      </c>
    </row>
    <row r="2791" spans="1:8" x14ac:dyDescent="0.25">
      <c r="A2791" t="s">
        <v>1376</v>
      </c>
      <c r="B2791">
        <v>13.74</v>
      </c>
      <c r="C2791">
        <v>13.76</v>
      </c>
      <c r="D2791">
        <v>13.23</v>
      </c>
      <c r="E2791">
        <v>13.29</v>
      </c>
      <c r="F2791">
        <v>47244139</v>
      </c>
      <c r="G2791">
        <f t="shared" si="32"/>
        <v>42.708438572409094</v>
      </c>
      <c r="H2791">
        <f t="shared" si="33"/>
        <v>78.477819856322029</v>
      </c>
    </row>
    <row r="2792" spans="1:8" x14ac:dyDescent="0.25">
      <c r="A2792" t="s">
        <v>1377</v>
      </c>
      <c r="B2792">
        <v>13.63</v>
      </c>
      <c r="C2792">
        <v>13.87</v>
      </c>
      <c r="D2792">
        <v>13.55</v>
      </c>
      <c r="E2792">
        <v>13.73</v>
      </c>
      <c r="F2792">
        <v>41715403</v>
      </c>
      <c r="G2792">
        <f t="shared" si="32"/>
        <v>42.616680398214939</v>
      </c>
      <c r="H2792">
        <f t="shared" si="33"/>
        <v>78.334844352641909</v>
      </c>
    </row>
    <row r="2793" spans="1:8" x14ac:dyDescent="0.25">
      <c r="A2793" t="s">
        <v>1378</v>
      </c>
      <c r="B2793">
        <v>13.46</v>
      </c>
      <c r="C2793">
        <v>13.91</v>
      </c>
      <c r="D2793">
        <v>13.4</v>
      </c>
      <c r="E2793">
        <v>13.77</v>
      </c>
      <c r="F2793">
        <v>48517880</v>
      </c>
      <c r="G2793">
        <f t="shared" si="32"/>
        <v>42.523269230769266</v>
      </c>
      <c r="H2793">
        <f t="shared" si="33"/>
        <v>78.185914937853511</v>
      </c>
    </row>
    <row r="2794" spans="1:8" x14ac:dyDescent="0.25">
      <c r="A2794" t="s">
        <v>1379</v>
      </c>
      <c r="B2794">
        <v>13.35</v>
      </c>
      <c r="C2794">
        <v>13.57</v>
      </c>
      <c r="D2794">
        <v>13.22</v>
      </c>
      <c r="E2794">
        <v>13.42</v>
      </c>
      <c r="F2794">
        <v>51635618</v>
      </c>
      <c r="G2794">
        <f t="shared" si="32"/>
        <v>42.423795946410209</v>
      </c>
      <c r="H2794">
        <f t="shared" si="33"/>
        <v>78.014891042950325</v>
      </c>
    </row>
    <row r="2795" spans="1:8" x14ac:dyDescent="0.25">
      <c r="A2795" t="s">
        <v>1380</v>
      </c>
      <c r="B2795">
        <v>13.13</v>
      </c>
      <c r="C2795">
        <v>13.55</v>
      </c>
      <c r="D2795">
        <v>13.01</v>
      </c>
      <c r="E2795">
        <v>13.44</v>
      </c>
      <c r="F2795">
        <v>61753638</v>
      </c>
      <c r="G2795">
        <f t="shared" si="32"/>
        <v>42.324326460481139</v>
      </c>
      <c r="H2795">
        <f t="shared" si="33"/>
        <v>77.84351476171274</v>
      </c>
    </row>
    <row r="2796" spans="1:8" x14ac:dyDescent="0.25">
      <c r="A2796" t="s">
        <v>1381</v>
      </c>
      <c r="B2796">
        <v>12.64</v>
      </c>
      <c r="C2796">
        <v>13.25</v>
      </c>
      <c r="D2796">
        <v>12.63</v>
      </c>
      <c r="E2796">
        <v>13.1</v>
      </c>
      <c r="F2796">
        <v>62295709</v>
      </c>
      <c r="G2796">
        <f t="shared" si="32"/>
        <v>42.220794087315262</v>
      </c>
      <c r="H2796">
        <f t="shared" si="33"/>
        <v>77.656317813012294</v>
      </c>
    </row>
    <row r="2797" spans="1:8" x14ac:dyDescent="0.25">
      <c r="A2797" t="s">
        <v>1382</v>
      </c>
      <c r="B2797">
        <v>12.92</v>
      </c>
      <c r="C2797">
        <v>12.94</v>
      </c>
      <c r="D2797">
        <v>12.47</v>
      </c>
      <c r="E2797">
        <v>12.8</v>
      </c>
      <c r="F2797">
        <v>67547799</v>
      </c>
      <c r="G2797">
        <f t="shared" si="32"/>
        <v>42.115000000000038</v>
      </c>
      <c r="H2797">
        <f t="shared" si="33"/>
        <v>77.459788279085217</v>
      </c>
    </row>
    <row r="2798" spans="1:8" x14ac:dyDescent="0.25">
      <c r="A2798" t="s">
        <v>1383</v>
      </c>
      <c r="B2798">
        <v>12.71</v>
      </c>
      <c r="C2798">
        <v>12.97</v>
      </c>
      <c r="D2798">
        <v>12.64</v>
      </c>
      <c r="E2798">
        <v>12.87</v>
      </c>
      <c r="F2798">
        <v>54047426</v>
      </c>
      <c r="G2798">
        <f t="shared" si="32"/>
        <v>42.011203990368109</v>
      </c>
      <c r="H2798">
        <f t="shared" si="33"/>
        <v>77.27064855181537</v>
      </c>
    </row>
    <row r="2799" spans="1:8" x14ac:dyDescent="0.25">
      <c r="A2799" t="s">
        <v>1384</v>
      </c>
      <c r="B2799">
        <v>12.97</v>
      </c>
      <c r="C2799">
        <v>13.05</v>
      </c>
      <c r="D2799">
        <v>12.67</v>
      </c>
      <c r="E2799">
        <v>12.79</v>
      </c>
      <c r="F2799">
        <v>78247925</v>
      </c>
      <c r="G2799">
        <f t="shared" si="32"/>
        <v>41.898771507226463</v>
      </c>
      <c r="H2799">
        <f t="shared" si="33"/>
        <v>77.045831724610821</v>
      </c>
    </row>
    <row r="2800" spans="1:8" x14ac:dyDescent="0.25">
      <c r="A2800" t="s">
        <v>1385</v>
      </c>
      <c r="B2800">
        <v>12.39</v>
      </c>
      <c r="C2800">
        <v>13.01</v>
      </c>
      <c r="D2800">
        <v>12.33</v>
      </c>
      <c r="E2800">
        <v>12.85</v>
      </c>
      <c r="F2800">
        <v>173278063</v>
      </c>
      <c r="G2800">
        <f t="shared" si="32"/>
        <v>41.791060240963887</v>
      </c>
      <c r="H2800">
        <f t="shared" si="33"/>
        <v>76.840022065953306</v>
      </c>
    </row>
    <row r="2801" spans="1:8" x14ac:dyDescent="0.25">
      <c r="A2801" t="s">
        <v>1386</v>
      </c>
      <c r="B2801">
        <v>13.55</v>
      </c>
      <c r="C2801">
        <v>13.84</v>
      </c>
      <c r="D2801">
        <v>13.39</v>
      </c>
      <c r="E2801">
        <v>13.62</v>
      </c>
      <c r="F2801">
        <v>67159869</v>
      </c>
      <c r="G2801">
        <f t="shared" si="32"/>
        <v>41.68399449035816</v>
      </c>
      <c r="H2801">
        <f t="shared" si="33"/>
        <v>76.636296558221957</v>
      </c>
    </row>
    <row r="2802" spans="1:8" x14ac:dyDescent="0.25">
      <c r="A2802" t="s">
        <v>1387</v>
      </c>
      <c r="B2802">
        <v>13.54</v>
      </c>
      <c r="C2802">
        <v>13.63</v>
      </c>
      <c r="D2802">
        <v>13.28</v>
      </c>
      <c r="E2802">
        <v>13.48</v>
      </c>
      <c r="F2802">
        <v>89254292</v>
      </c>
      <c r="G2802">
        <f t="shared" si="32"/>
        <v>41.580434033758216</v>
      </c>
      <c r="H2802">
        <f t="shared" si="33"/>
        <v>76.446061670774029</v>
      </c>
    </row>
    <row r="2803" spans="1:8" x14ac:dyDescent="0.25">
      <c r="A2803" t="s">
        <v>1388</v>
      </c>
      <c r="B2803">
        <v>13.93</v>
      </c>
      <c r="C2803">
        <v>14</v>
      </c>
      <c r="D2803">
        <v>13.66</v>
      </c>
      <c r="E2803">
        <v>13.78</v>
      </c>
      <c r="F2803">
        <v>70024482</v>
      </c>
      <c r="G2803">
        <f t="shared" si="32"/>
        <v>41.472467263955927</v>
      </c>
      <c r="H2803">
        <f t="shared" si="33"/>
        <v>76.237617817004008</v>
      </c>
    </row>
    <row r="2804" spans="1:8" x14ac:dyDescent="0.25">
      <c r="A2804" t="s">
        <v>1389</v>
      </c>
      <c r="B2804">
        <v>14.19</v>
      </c>
      <c r="C2804">
        <v>14.25</v>
      </c>
      <c r="D2804">
        <v>14</v>
      </c>
      <c r="E2804">
        <v>14.04</v>
      </c>
      <c r="F2804">
        <v>51637688</v>
      </c>
      <c r="G2804">
        <f t="shared" si="32"/>
        <v>41.361733884867327</v>
      </c>
      <c r="H2804">
        <f t="shared" si="33"/>
        <v>76.017063204484501</v>
      </c>
    </row>
    <row r="2805" spans="1:8" x14ac:dyDescent="0.25">
      <c r="A2805" t="s">
        <v>1390</v>
      </c>
      <c r="B2805">
        <v>14.22</v>
      </c>
      <c r="C2805">
        <v>14.32</v>
      </c>
      <c r="D2805">
        <v>13.99</v>
      </c>
      <c r="E2805">
        <v>14.06</v>
      </c>
      <c r="F2805">
        <v>44525896</v>
      </c>
      <c r="G2805">
        <f t="shared" si="32"/>
        <v>41.243858620689693</v>
      </c>
      <c r="H2805">
        <f t="shared" si="33"/>
        <v>75.764624636554089</v>
      </c>
    </row>
    <row r="2806" spans="1:8" x14ac:dyDescent="0.25">
      <c r="A2806" t="s">
        <v>1391</v>
      </c>
      <c r="B2806">
        <v>14</v>
      </c>
      <c r="C2806">
        <v>14.28</v>
      </c>
      <c r="D2806">
        <v>13.61</v>
      </c>
      <c r="E2806">
        <v>14.09</v>
      </c>
      <c r="F2806">
        <v>93929136</v>
      </c>
      <c r="G2806">
        <f t="shared" si="32"/>
        <v>41.120131079682686</v>
      </c>
      <c r="H2806">
        <f t="shared" si="33"/>
        <v>75.484195515770367</v>
      </c>
    </row>
    <row r="2807" spans="1:8" x14ac:dyDescent="0.25">
      <c r="A2807" t="s">
        <v>1392</v>
      </c>
      <c r="B2807">
        <v>14.3</v>
      </c>
      <c r="C2807">
        <v>14.43</v>
      </c>
      <c r="D2807">
        <v>13.81</v>
      </c>
      <c r="E2807">
        <v>14.01</v>
      </c>
      <c r="F2807">
        <v>80527238</v>
      </c>
      <c r="G2807">
        <f t="shared" si="32"/>
        <v>41.012767425810949</v>
      </c>
      <c r="H2807">
        <f t="shared" si="33"/>
        <v>75.275582157057613</v>
      </c>
    </row>
    <row r="2808" spans="1:8" x14ac:dyDescent="0.25">
      <c r="A2808" t="s">
        <v>1393</v>
      </c>
      <c r="B2808">
        <v>14.86</v>
      </c>
      <c r="C2808">
        <v>14.88</v>
      </c>
      <c r="D2808">
        <v>14.22</v>
      </c>
      <c r="E2808">
        <v>14.62</v>
      </c>
      <c r="F2808">
        <v>71466703</v>
      </c>
      <c r="G2808">
        <f t="shared" si="32"/>
        <v>40.90376941663795</v>
      </c>
      <c r="H2808">
        <f t="shared" si="33"/>
        <v>75.05957199332525</v>
      </c>
    </row>
    <row r="2809" spans="1:8" x14ac:dyDescent="0.25">
      <c r="A2809" t="s">
        <v>890</v>
      </c>
      <c r="B2809">
        <v>14.87</v>
      </c>
      <c r="C2809">
        <v>15.05</v>
      </c>
      <c r="D2809">
        <v>14.82</v>
      </c>
      <c r="E2809">
        <v>14.83</v>
      </c>
      <c r="F2809">
        <v>36031492</v>
      </c>
      <c r="G2809">
        <f t="shared" si="32"/>
        <v>40.792872928176841</v>
      </c>
      <c r="H2809">
        <f t="shared" si="33"/>
        <v>74.83486735884847</v>
      </c>
    </row>
    <row r="2810" spans="1:8" x14ac:dyDescent="0.25">
      <c r="A2810" t="s">
        <v>891</v>
      </c>
      <c r="B2810">
        <v>14.93</v>
      </c>
      <c r="C2810">
        <v>15.04</v>
      </c>
      <c r="D2810">
        <v>14.76</v>
      </c>
      <c r="E2810">
        <v>14.82</v>
      </c>
      <c r="F2810">
        <v>43548675</v>
      </c>
      <c r="G2810">
        <f t="shared" si="32"/>
        <v>40.681637305699532</v>
      </c>
      <c r="H2810">
        <f t="shared" si="33"/>
        <v>74.608032877321875</v>
      </c>
    </row>
    <row r="2811" spans="1:8" x14ac:dyDescent="0.25">
      <c r="A2811" t="s">
        <v>892</v>
      </c>
      <c r="B2811">
        <v>15.13</v>
      </c>
      <c r="C2811">
        <v>15.19</v>
      </c>
      <c r="D2811">
        <v>14.93</v>
      </c>
      <c r="E2811">
        <v>15.05</v>
      </c>
      <c r="F2811">
        <v>42177463</v>
      </c>
      <c r="G2811">
        <f t="shared" si="32"/>
        <v>40.56969246717351</v>
      </c>
      <c r="H2811">
        <f t="shared" si="33"/>
        <v>74.377435191011031</v>
      </c>
    </row>
    <row r="2812" spans="1:8" x14ac:dyDescent="0.25">
      <c r="A2812" t="s">
        <v>893</v>
      </c>
      <c r="B2812">
        <v>14.77</v>
      </c>
      <c r="C2812">
        <v>15.23</v>
      </c>
      <c r="D2812">
        <v>14.77</v>
      </c>
      <c r="E2812">
        <v>15.19</v>
      </c>
      <c r="F2812">
        <v>49905291</v>
      </c>
      <c r="G2812">
        <f t="shared" si="32"/>
        <v>40.460774282751515</v>
      </c>
      <c r="H2812">
        <f t="shared" si="33"/>
        <v>74.159173753973036</v>
      </c>
    </row>
    <row r="2813" spans="1:8" x14ac:dyDescent="0.25">
      <c r="A2813" t="s">
        <v>894</v>
      </c>
      <c r="B2813">
        <v>14.65</v>
      </c>
      <c r="C2813">
        <v>14.83</v>
      </c>
      <c r="D2813">
        <v>14.62</v>
      </c>
      <c r="E2813">
        <v>14.82</v>
      </c>
      <c r="F2813">
        <v>20002791</v>
      </c>
      <c r="G2813">
        <f t="shared" si="32"/>
        <v>40.358482019363805</v>
      </c>
      <c r="H2813">
        <f t="shared" si="33"/>
        <v>73.967649692150246</v>
      </c>
    </row>
    <row r="2814" spans="1:8" x14ac:dyDescent="0.25">
      <c r="A2814" t="s">
        <v>895</v>
      </c>
      <c r="B2814">
        <v>14.92</v>
      </c>
      <c r="C2814">
        <v>14.95</v>
      </c>
      <c r="D2814">
        <v>14.63</v>
      </c>
      <c r="E2814">
        <v>14.73</v>
      </c>
      <c r="F2814">
        <v>67699870</v>
      </c>
      <c r="G2814">
        <f t="shared" si="32"/>
        <v>40.264230370114191</v>
      </c>
      <c r="H2814">
        <f t="shared" si="33"/>
        <v>73.806605284761048</v>
      </c>
    </row>
    <row r="2815" spans="1:8" x14ac:dyDescent="0.25">
      <c r="A2815" t="s">
        <v>896</v>
      </c>
      <c r="B2815">
        <v>14.67</v>
      </c>
      <c r="C2815">
        <v>14.94</v>
      </c>
      <c r="D2815">
        <v>14.55</v>
      </c>
      <c r="E2815">
        <v>14.84</v>
      </c>
      <c r="F2815">
        <v>72103829</v>
      </c>
      <c r="G2815">
        <f t="shared" si="32"/>
        <v>40.174363321799355</v>
      </c>
      <c r="H2815">
        <f t="shared" si="33"/>
        <v>73.661061196782654</v>
      </c>
    </row>
    <row r="2816" spans="1:8" x14ac:dyDescent="0.25">
      <c r="A2816" t="s">
        <v>897</v>
      </c>
      <c r="B2816">
        <v>14.68</v>
      </c>
      <c r="C2816">
        <v>14.69</v>
      </c>
      <c r="D2816">
        <v>14.3</v>
      </c>
      <c r="E2816">
        <v>14.62</v>
      </c>
      <c r="F2816">
        <v>103657006</v>
      </c>
      <c r="G2816">
        <f t="shared" si="32"/>
        <v>40.080668051228841</v>
      </c>
      <c r="H2816">
        <f t="shared" si="33"/>
        <v>73.501424038993974</v>
      </c>
    </row>
    <row r="2817" spans="1:8" x14ac:dyDescent="0.25">
      <c r="A2817" t="s">
        <v>898</v>
      </c>
      <c r="B2817">
        <v>14.16</v>
      </c>
      <c r="C2817">
        <v>14.56</v>
      </c>
      <c r="D2817">
        <v>14.12</v>
      </c>
      <c r="E2817">
        <v>14.55</v>
      </c>
      <c r="F2817">
        <v>112250335</v>
      </c>
      <c r="G2817">
        <f t="shared" si="32"/>
        <v>39.987562326869849</v>
      </c>
      <c r="H2817">
        <f t="shared" si="33"/>
        <v>73.343617232349089</v>
      </c>
    </row>
    <row r="2818" spans="1:8" x14ac:dyDescent="0.25">
      <c r="A2818" t="s">
        <v>899</v>
      </c>
      <c r="B2818">
        <v>12.87</v>
      </c>
      <c r="C2818">
        <v>13.78</v>
      </c>
      <c r="D2818">
        <v>12.84</v>
      </c>
      <c r="E2818">
        <v>13.72</v>
      </c>
      <c r="F2818">
        <v>110517609</v>
      </c>
      <c r="G2818">
        <f t="shared" si="32"/>
        <v>39.888725320401839</v>
      </c>
      <c r="H2818">
        <f t="shared" si="33"/>
        <v>73.163770450374699</v>
      </c>
    </row>
    <row r="2819" spans="1:8" x14ac:dyDescent="0.25">
      <c r="A2819" t="s">
        <v>900</v>
      </c>
      <c r="B2819">
        <v>13.39</v>
      </c>
      <c r="C2819">
        <v>13.58</v>
      </c>
      <c r="D2819">
        <v>13.02</v>
      </c>
      <c r="E2819">
        <v>13.19</v>
      </c>
      <c r="F2819">
        <v>126391705</v>
      </c>
      <c r="G2819">
        <f t="shared" si="32"/>
        <v>39.791839916839955</v>
      </c>
      <c r="H2819">
        <f t="shared" si="33"/>
        <v>72.991043718920864</v>
      </c>
    </row>
    <row r="2820" spans="1:8" x14ac:dyDescent="0.25">
      <c r="A2820" t="s">
        <v>901</v>
      </c>
      <c r="B2820">
        <v>13.95</v>
      </c>
      <c r="C2820">
        <v>13.99</v>
      </c>
      <c r="D2820">
        <v>13.51</v>
      </c>
      <c r="E2820">
        <v>13.6</v>
      </c>
      <c r="F2820">
        <v>78273845</v>
      </c>
      <c r="G2820">
        <f t="shared" si="32"/>
        <v>39.693972270364</v>
      </c>
      <c r="H2820">
        <f t="shared" si="33"/>
        <v>72.814125156794347</v>
      </c>
    </row>
    <row r="2821" spans="1:8" x14ac:dyDescent="0.25">
      <c r="A2821" t="s">
        <v>902</v>
      </c>
      <c r="B2821">
        <v>13.65</v>
      </c>
      <c r="C2821">
        <v>14.11</v>
      </c>
      <c r="D2821">
        <v>13.63</v>
      </c>
      <c r="E2821">
        <v>13.8</v>
      </c>
      <c r="F2821">
        <v>107606841</v>
      </c>
      <c r="G2821">
        <f t="shared" si="32"/>
        <v>39.590187239944562</v>
      </c>
      <c r="H2821">
        <f t="shared" si="33"/>
        <v>72.613083607987875</v>
      </c>
    </row>
    <row r="2822" spans="1:8" x14ac:dyDescent="0.25">
      <c r="A2822" t="s">
        <v>903</v>
      </c>
      <c r="B2822">
        <v>14.04</v>
      </c>
      <c r="C2822">
        <v>14.36</v>
      </c>
      <c r="D2822">
        <v>13.88</v>
      </c>
      <c r="E2822">
        <v>13.93</v>
      </c>
      <c r="F2822">
        <v>100416058</v>
      </c>
      <c r="G2822">
        <f t="shared" si="32"/>
        <v>39.487859868192892</v>
      </c>
      <c r="H2822">
        <f t="shared" si="33"/>
        <v>72.417475384035285</v>
      </c>
    </row>
    <row r="2823" spans="1:8" x14ac:dyDescent="0.25">
      <c r="A2823" t="s">
        <v>904</v>
      </c>
      <c r="B2823">
        <v>14.28</v>
      </c>
      <c r="C2823">
        <v>14.45</v>
      </c>
      <c r="D2823">
        <v>13.85</v>
      </c>
      <c r="E2823">
        <v>13.99</v>
      </c>
      <c r="F2823">
        <v>109712198</v>
      </c>
      <c r="G2823">
        <f t="shared" si="32"/>
        <v>39.377925052047232</v>
      </c>
      <c r="H2823">
        <f t="shared" si="33"/>
        <v>72.18910889382164</v>
      </c>
    </row>
    <row r="2824" spans="1:8" x14ac:dyDescent="0.25">
      <c r="A2824" t="s">
        <v>905</v>
      </c>
      <c r="B2824">
        <v>13.96</v>
      </c>
      <c r="C2824">
        <v>14.52</v>
      </c>
      <c r="D2824">
        <v>13.62</v>
      </c>
      <c r="E2824">
        <v>14.46</v>
      </c>
      <c r="F2824">
        <v>141472660</v>
      </c>
      <c r="G2824">
        <f t="shared" si="32"/>
        <v>39.269906282540823</v>
      </c>
      <c r="H2824">
        <f t="shared" si="33"/>
        <v>71.968388542599001</v>
      </c>
    </row>
    <row r="2825" spans="1:8" x14ac:dyDescent="0.25">
      <c r="A2825" t="s">
        <v>906</v>
      </c>
      <c r="B2825">
        <v>14.77</v>
      </c>
      <c r="C2825">
        <v>14.99</v>
      </c>
      <c r="D2825">
        <v>14.16</v>
      </c>
      <c r="E2825">
        <v>14.29</v>
      </c>
      <c r="F2825">
        <v>138384427</v>
      </c>
      <c r="G2825">
        <f t="shared" si="32"/>
        <v>39.166756944444487</v>
      </c>
      <c r="H2825">
        <f t="shared" si="33"/>
        <v>71.767639963088342</v>
      </c>
    </row>
    <row r="2826" spans="1:8" x14ac:dyDescent="0.25">
      <c r="A2826" t="s">
        <v>907</v>
      </c>
      <c r="B2826">
        <v>15.24</v>
      </c>
      <c r="C2826">
        <v>15.29</v>
      </c>
      <c r="D2826">
        <v>14.82</v>
      </c>
      <c r="E2826">
        <v>14.91</v>
      </c>
      <c r="F2826">
        <v>90954378</v>
      </c>
      <c r="G2826">
        <f t="shared" si="32"/>
        <v>39.062848211184473</v>
      </c>
      <c r="H2826">
        <f t="shared" si="33"/>
        <v>71.563173044823614</v>
      </c>
    </row>
    <row r="2827" spans="1:8" x14ac:dyDescent="0.25">
      <c r="A2827" t="s">
        <v>908</v>
      </c>
      <c r="B2827">
        <v>15.24</v>
      </c>
      <c r="C2827">
        <v>15.39</v>
      </c>
      <c r="D2827">
        <v>15.19</v>
      </c>
      <c r="E2827">
        <v>15.22</v>
      </c>
      <c r="F2827">
        <v>58188180</v>
      </c>
      <c r="G2827">
        <f t="shared" si="32"/>
        <v>38.950802640722763</v>
      </c>
      <c r="H2827">
        <f t="shared" si="33"/>
        <v>71.322672599259377</v>
      </c>
    </row>
    <row r="2828" spans="1:8" x14ac:dyDescent="0.25">
      <c r="A2828" t="s">
        <v>909</v>
      </c>
      <c r="B2828">
        <v>15.08</v>
      </c>
      <c r="C2828">
        <v>15.31</v>
      </c>
      <c r="D2828">
        <v>15.03</v>
      </c>
      <c r="E2828">
        <v>15.29</v>
      </c>
      <c r="F2828">
        <v>79616077</v>
      </c>
      <c r="G2828">
        <f t="shared" si="32"/>
        <v>38.837473062217626</v>
      </c>
      <c r="H2828">
        <f t="shared" si="33"/>
        <v>71.075508438083403</v>
      </c>
    </row>
    <row r="2829" spans="1:8" x14ac:dyDescent="0.25">
      <c r="A2829" t="s">
        <v>910</v>
      </c>
      <c r="B2829">
        <v>15.64</v>
      </c>
      <c r="C2829">
        <v>15.66</v>
      </c>
      <c r="D2829">
        <v>15.2</v>
      </c>
      <c r="E2829">
        <v>15.43</v>
      </c>
      <c r="F2829">
        <v>88305781</v>
      </c>
      <c r="G2829">
        <f t="shared" si="32"/>
        <v>38.718296244784462</v>
      </c>
      <c r="H2829">
        <f t="shared" si="33"/>
        <v>70.799873256085306</v>
      </c>
    </row>
    <row r="2830" spans="1:8" x14ac:dyDescent="0.25">
      <c r="A2830" t="s">
        <v>911</v>
      </c>
      <c r="B2830">
        <v>16.079999999999998</v>
      </c>
      <c r="C2830">
        <v>16.16</v>
      </c>
      <c r="D2830">
        <v>15.27</v>
      </c>
      <c r="E2830">
        <v>15.44</v>
      </c>
      <c r="F2830">
        <v>129290398</v>
      </c>
      <c r="G2830">
        <f t="shared" si="32"/>
        <v>38.599937391304387</v>
      </c>
      <c r="H2830">
        <f t="shared" si="33"/>
        <v>70.527131039458467</v>
      </c>
    </row>
    <row r="2831" spans="1:8" x14ac:dyDescent="0.25">
      <c r="A2831" t="s">
        <v>912</v>
      </c>
      <c r="B2831">
        <v>16.36</v>
      </c>
      <c r="C2831">
        <v>16.45</v>
      </c>
      <c r="D2831">
        <v>16.170000000000002</v>
      </c>
      <c r="E2831">
        <v>16.3</v>
      </c>
      <c r="F2831">
        <v>31795353</v>
      </c>
      <c r="G2831">
        <f t="shared" si="32"/>
        <v>38.487884481558837</v>
      </c>
      <c r="H2831">
        <f t="shared" si="33"/>
        <v>70.283062299430838</v>
      </c>
    </row>
    <row r="2832" spans="1:8" x14ac:dyDescent="0.25">
      <c r="A2832" t="s">
        <v>913</v>
      </c>
      <c r="B2832">
        <v>16.559999999999999</v>
      </c>
      <c r="C2832">
        <v>16.600000000000001</v>
      </c>
      <c r="D2832">
        <v>16.440000000000001</v>
      </c>
      <c r="E2832">
        <v>16.559999999999999</v>
      </c>
      <c r="F2832">
        <v>29727316</v>
      </c>
      <c r="G2832">
        <f t="shared" si="32"/>
        <v>38.371799512704527</v>
      </c>
      <c r="H2832">
        <f t="shared" si="33"/>
        <v>70.019275793136941</v>
      </c>
    </row>
    <row r="2833" spans="1:8" x14ac:dyDescent="0.25">
      <c r="A2833" t="s">
        <v>914</v>
      </c>
      <c r="B2833">
        <v>16.489999999999998</v>
      </c>
      <c r="C2833">
        <v>16.649999999999999</v>
      </c>
      <c r="D2833">
        <v>16.41</v>
      </c>
      <c r="E2833">
        <v>16.54</v>
      </c>
      <c r="F2833">
        <v>47397109</v>
      </c>
      <c r="G2833">
        <f t="shared" si="32"/>
        <v>38.256441504178312</v>
      </c>
      <c r="H2833">
        <f t="shared" si="33"/>
        <v>69.75796505632529</v>
      </c>
    </row>
    <row r="2834" spans="1:8" x14ac:dyDescent="0.25">
      <c r="A2834" t="s">
        <v>915</v>
      </c>
      <c r="B2834">
        <v>16.350000000000001</v>
      </c>
      <c r="C2834">
        <v>16.510000000000002</v>
      </c>
      <c r="D2834">
        <v>16.04</v>
      </c>
      <c r="E2834">
        <v>16.45</v>
      </c>
      <c r="F2834">
        <v>71845694</v>
      </c>
      <c r="G2834">
        <f t="shared" si="32"/>
        <v>38.135451062347649</v>
      </c>
      <c r="H2834">
        <f t="shared" si="33"/>
        <v>69.468167674300162</v>
      </c>
    </row>
    <row r="2835" spans="1:8" x14ac:dyDescent="0.25">
      <c r="A2835" t="s">
        <v>916</v>
      </c>
      <c r="B2835">
        <v>16.809999999999999</v>
      </c>
      <c r="C2835">
        <v>16.850000000000001</v>
      </c>
      <c r="D2835">
        <v>16.14</v>
      </c>
      <c r="E2835">
        <v>16.190000000000001</v>
      </c>
      <c r="F2835">
        <v>112276015</v>
      </c>
      <c r="G2835">
        <f t="shared" si="32"/>
        <v>38.016675958188188</v>
      </c>
      <c r="H2835">
        <f t="shared" si="33"/>
        <v>69.188186038356761</v>
      </c>
    </row>
    <row r="2836" spans="1:8" x14ac:dyDescent="0.25">
      <c r="A2836" t="s">
        <v>917</v>
      </c>
      <c r="B2836">
        <v>16.53</v>
      </c>
      <c r="C2836">
        <v>16.73</v>
      </c>
      <c r="D2836">
        <v>16.399999999999999</v>
      </c>
      <c r="E2836">
        <v>16.579999999999998</v>
      </c>
      <c r="F2836">
        <v>53808355</v>
      </c>
      <c r="G2836">
        <f t="shared" si="32"/>
        <v>37.902544440571653</v>
      </c>
      <c r="H2836">
        <f t="shared" si="33"/>
        <v>68.929594407340957</v>
      </c>
    </row>
    <row r="2837" spans="1:8" x14ac:dyDescent="0.25">
      <c r="A2837" t="s">
        <v>918</v>
      </c>
      <c r="B2837">
        <v>16.71</v>
      </c>
      <c r="C2837">
        <v>16.79</v>
      </c>
      <c r="D2837">
        <v>16.37</v>
      </c>
      <c r="E2837">
        <v>16.52</v>
      </c>
      <c r="F2837">
        <v>118777397</v>
      </c>
      <c r="G2837">
        <f t="shared" si="32"/>
        <v>37.789191073919142</v>
      </c>
      <c r="H2837">
        <f t="shared" si="33"/>
        <v>68.673735160900733</v>
      </c>
    </row>
    <row r="2838" spans="1:8" x14ac:dyDescent="0.25">
      <c r="A2838" t="s">
        <v>919</v>
      </c>
      <c r="B2838">
        <v>17.059999999999999</v>
      </c>
      <c r="C2838">
        <v>17.329999999999998</v>
      </c>
      <c r="D2838">
        <v>17.03</v>
      </c>
      <c r="E2838">
        <v>17.18</v>
      </c>
      <c r="F2838">
        <v>67114479</v>
      </c>
      <c r="G2838">
        <f t="shared" si="32"/>
        <v>37.679741890477878</v>
      </c>
      <c r="H2838">
        <f t="shared" si="33"/>
        <v>68.435157102128031</v>
      </c>
    </row>
    <row r="2839" spans="1:8" x14ac:dyDescent="0.25">
      <c r="A2839" t="s">
        <v>920</v>
      </c>
      <c r="B2839">
        <v>17.170000000000002</v>
      </c>
      <c r="C2839">
        <v>17.27</v>
      </c>
      <c r="D2839">
        <v>16.8</v>
      </c>
      <c r="E2839">
        <v>16.93</v>
      </c>
      <c r="F2839">
        <v>60385487</v>
      </c>
      <c r="G2839">
        <f t="shared" si="32"/>
        <v>37.575024424284749</v>
      </c>
      <c r="H2839">
        <f t="shared" si="33"/>
        <v>68.217050968683864</v>
      </c>
    </row>
    <row r="2840" spans="1:8" x14ac:dyDescent="0.25">
      <c r="A2840" t="s">
        <v>921</v>
      </c>
      <c r="B2840">
        <v>16.670000000000002</v>
      </c>
      <c r="C2840">
        <v>17.260000000000002</v>
      </c>
      <c r="D2840">
        <v>16.57</v>
      </c>
      <c r="E2840">
        <v>17.25</v>
      </c>
      <c r="F2840">
        <v>91517269</v>
      </c>
      <c r="G2840">
        <f t="shared" si="32"/>
        <v>37.467905759162335</v>
      </c>
      <c r="H2840">
        <f t="shared" si="33"/>
        <v>67.987533193082299</v>
      </c>
    </row>
    <row r="2841" spans="1:8" x14ac:dyDescent="0.25">
      <c r="A2841" t="s">
        <v>922</v>
      </c>
      <c r="B2841">
        <v>16.71</v>
      </c>
      <c r="C2841">
        <v>17.05</v>
      </c>
      <c r="D2841">
        <v>16.68</v>
      </c>
      <c r="E2841">
        <v>16.78</v>
      </c>
      <c r="F2841">
        <v>93540636</v>
      </c>
      <c r="G2841">
        <f t="shared" si="32"/>
        <v>37.357210195530762</v>
      </c>
      <c r="H2841">
        <f t="shared" si="33"/>
        <v>67.740772825574595</v>
      </c>
    </row>
    <row r="2842" spans="1:8" x14ac:dyDescent="0.25">
      <c r="A2842" t="s">
        <v>923</v>
      </c>
      <c r="B2842">
        <v>16.649999999999999</v>
      </c>
      <c r="C2842">
        <v>16.82</v>
      </c>
      <c r="D2842">
        <v>16.37</v>
      </c>
      <c r="E2842">
        <v>16.61</v>
      </c>
      <c r="F2842">
        <v>88062345</v>
      </c>
      <c r="G2842">
        <f t="shared" si="32"/>
        <v>37.245920363255358</v>
      </c>
      <c r="H2842">
        <f t="shared" si="33"/>
        <v>67.490319597049321</v>
      </c>
    </row>
    <row r="2843" spans="1:8" x14ac:dyDescent="0.25">
      <c r="A2843" t="s">
        <v>924</v>
      </c>
      <c r="B2843">
        <v>16.170000000000002</v>
      </c>
      <c r="C2843">
        <v>16.79</v>
      </c>
      <c r="D2843">
        <v>16.13</v>
      </c>
      <c r="E2843">
        <v>16.739999999999998</v>
      </c>
      <c r="F2843">
        <v>119288583</v>
      </c>
      <c r="G2843">
        <f t="shared" si="32"/>
        <v>37.139727463312397</v>
      </c>
      <c r="H2843">
        <f t="shared" si="33"/>
        <v>67.262537177412241</v>
      </c>
    </row>
    <row r="2844" spans="1:8" x14ac:dyDescent="0.25">
      <c r="A2844" t="s">
        <v>925</v>
      </c>
      <c r="B2844">
        <v>15.94</v>
      </c>
      <c r="C2844">
        <v>16.190000000000001</v>
      </c>
      <c r="D2844">
        <v>15.79</v>
      </c>
      <c r="E2844">
        <v>16.13</v>
      </c>
      <c r="F2844">
        <v>68658191</v>
      </c>
      <c r="G2844">
        <f t="shared" si="32"/>
        <v>37.017214260748013</v>
      </c>
      <c r="H2844">
        <f t="shared" si="33"/>
        <v>66.95426136049781</v>
      </c>
    </row>
    <row r="2845" spans="1:8" x14ac:dyDescent="0.25">
      <c r="A2845" t="s">
        <v>926</v>
      </c>
      <c r="B2845">
        <v>16.149999999999999</v>
      </c>
      <c r="C2845">
        <v>16.190000000000001</v>
      </c>
      <c r="D2845">
        <v>15.81</v>
      </c>
      <c r="E2845">
        <v>16.010000000000002</v>
      </c>
      <c r="F2845">
        <v>77415410</v>
      </c>
      <c r="G2845">
        <f t="shared" si="32"/>
        <v>36.887723776223801</v>
      </c>
      <c r="H2845">
        <f t="shared" si="33"/>
        <v>66.606815851913439</v>
      </c>
    </row>
    <row r="2846" spans="1:8" x14ac:dyDescent="0.25">
      <c r="A2846" t="s">
        <v>927</v>
      </c>
      <c r="B2846">
        <v>15.63</v>
      </c>
      <c r="C2846">
        <v>16.45</v>
      </c>
      <c r="D2846">
        <v>15.23</v>
      </c>
      <c r="E2846">
        <v>16.079999999999998</v>
      </c>
      <c r="F2846">
        <v>230321037</v>
      </c>
      <c r="G2846">
        <f t="shared" si="32"/>
        <v>36.757229800629617</v>
      </c>
      <c r="H2846">
        <f t="shared" si="33"/>
        <v>66.251925669638567</v>
      </c>
    </row>
    <row r="2847" spans="1:8" x14ac:dyDescent="0.25">
      <c r="A2847" t="s">
        <v>928</v>
      </c>
      <c r="B2847">
        <v>16.07</v>
      </c>
      <c r="C2847">
        <v>16.09</v>
      </c>
      <c r="D2847">
        <v>15.37</v>
      </c>
      <c r="E2847">
        <v>15.4</v>
      </c>
      <c r="F2847">
        <v>135689014</v>
      </c>
      <c r="G2847">
        <f t="shared" si="32"/>
        <v>36.628516445066509</v>
      </c>
      <c r="H2847">
        <f t="shared" si="33"/>
        <v>65.905144235540561</v>
      </c>
    </row>
    <row r="2848" spans="1:8" x14ac:dyDescent="0.25">
      <c r="A2848" t="s">
        <v>929</v>
      </c>
      <c r="B2848">
        <v>16.03</v>
      </c>
      <c r="C2848">
        <v>16.16</v>
      </c>
      <c r="D2848">
        <v>15.77</v>
      </c>
      <c r="E2848">
        <v>15.93</v>
      </c>
      <c r="F2848">
        <v>55238637</v>
      </c>
      <c r="G2848">
        <f t="shared" si="32"/>
        <v>36.504595729786516</v>
      </c>
      <c r="H2848">
        <f t="shared" si="33"/>
        <v>65.582923869788715</v>
      </c>
    </row>
    <row r="2849" spans="1:8" x14ac:dyDescent="0.25">
      <c r="A2849" t="s">
        <v>930</v>
      </c>
      <c r="B2849">
        <v>16.2</v>
      </c>
      <c r="C2849">
        <v>16.5</v>
      </c>
      <c r="D2849">
        <v>16.09</v>
      </c>
      <c r="E2849">
        <v>16.170000000000002</v>
      </c>
      <c r="F2849">
        <v>63109085</v>
      </c>
      <c r="G2849">
        <f t="shared" si="32"/>
        <v>36.376320028011229</v>
      </c>
      <c r="H2849">
        <f t="shared" si="33"/>
        <v>65.235074510855057</v>
      </c>
    </row>
    <row r="2850" spans="1:8" x14ac:dyDescent="0.25">
      <c r="A2850" t="s">
        <v>931</v>
      </c>
      <c r="B2850">
        <v>16.170000000000002</v>
      </c>
      <c r="C2850">
        <v>16.21</v>
      </c>
      <c r="D2850">
        <v>15.92</v>
      </c>
      <c r="E2850">
        <v>16.11</v>
      </c>
      <c r="F2850">
        <v>56629963</v>
      </c>
      <c r="G2850">
        <f t="shared" si="32"/>
        <v>36.258998248686531</v>
      </c>
      <c r="H2850">
        <f t="shared" si="33"/>
        <v>64.944548681778301</v>
      </c>
    </row>
    <row r="2851" spans="1:8" x14ac:dyDescent="0.25">
      <c r="A2851" t="s">
        <v>932</v>
      </c>
      <c r="B2851">
        <v>15.88</v>
      </c>
      <c r="C2851">
        <v>16.03</v>
      </c>
      <c r="D2851">
        <v>15.67</v>
      </c>
      <c r="E2851">
        <v>15.91</v>
      </c>
      <c r="F2851">
        <v>48425615</v>
      </c>
      <c r="G2851">
        <f t="shared" ref="G2851:G2914" si="34">AVERAGE(E1091:E4611)</f>
        <v>36.145911002102331</v>
      </c>
      <c r="H2851">
        <f t="shared" si="33"/>
        <v>64.674264172964882</v>
      </c>
    </row>
    <row r="2852" spans="1:8" x14ac:dyDescent="0.25">
      <c r="A2852" t="s">
        <v>933</v>
      </c>
      <c r="B2852">
        <v>16.079999999999998</v>
      </c>
      <c r="C2852">
        <v>16.100000000000001</v>
      </c>
      <c r="D2852">
        <v>15.71</v>
      </c>
      <c r="E2852">
        <v>15.87</v>
      </c>
      <c r="F2852">
        <v>74514677</v>
      </c>
      <c r="G2852">
        <f t="shared" si="34"/>
        <v>36.037322117069763</v>
      </c>
      <c r="H2852">
        <f t="shared" ref="H2852:H2915" si="35">_xlfn.STDEV.P(E1092:E4612)</f>
        <v>64.42494444045164</v>
      </c>
    </row>
    <row r="2853" spans="1:8" x14ac:dyDescent="0.25">
      <c r="A2853" t="s">
        <v>934</v>
      </c>
      <c r="B2853">
        <v>15.31</v>
      </c>
      <c r="C2853">
        <v>16.309999999999999</v>
      </c>
      <c r="D2853">
        <v>15.22</v>
      </c>
      <c r="E2853">
        <v>16.18</v>
      </c>
      <c r="F2853">
        <v>157744662</v>
      </c>
      <c r="G2853">
        <f t="shared" si="34"/>
        <v>35.930925666199165</v>
      </c>
      <c r="H2853">
        <f t="shared" si="35"/>
        <v>64.185140354063151</v>
      </c>
    </row>
    <row r="2854" spans="1:8" x14ac:dyDescent="0.25">
      <c r="A2854" t="s">
        <v>935</v>
      </c>
      <c r="B2854">
        <v>15.62</v>
      </c>
      <c r="C2854">
        <v>15.64</v>
      </c>
      <c r="D2854">
        <v>14.69</v>
      </c>
      <c r="E2854">
        <v>14.78</v>
      </c>
      <c r="F2854">
        <v>143300352</v>
      </c>
      <c r="G2854">
        <f t="shared" si="34"/>
        <v>35.823703963521581</v>
      </c>
      <c r="H2854">
        <f t="shared" si="35"/>
        <v>63.940513415205984</v>
      </c>
    </row>
    <row r="2855" spans="1:8" x14ac:dyDescent="0.25">
      <c r="A2855" t="s">
        <v>936</v>
      </c>
      <c r="B2855">
        <v>15.75</v>
      </c>
      <c r="C2855">
        <v>15.85</v>
      </c>
      <c r="D2855">
        <v>15.41</v>
      </c>
      <c r="E2855">
        <v>15.68</v>
      </c>
      <c r="F2855">
        <v>52003958</v>
      </c>
      <c r="G2855">
        <f t="shared" si="34"/>
        <v>35.729877192982471</v>
      </c>
      <c r="H2855">
        <f t="shared" si="35"/>
        <v>63.755196695675188</v>
      </c>
    </row>
    <row r="2856" spans="1:8" x14ac:dyDescent="0.25">
      <c r="A2856" t="s">
        <v>937</v>
      </c>
      <c r="B2856">
        <v>15.64</v>
      </c>
      <c r="C2856">
        <v>15.75</v>
      </c>
      <c r="D2856">
        <v>15.47</v>
      </c>
      <c r="E2856">
        <v>15.69</v>
      </c>
      <c r="F2856">
        <v>52498284</v>
      </c>
      <c r="G2856">
        <f t="shared" si="34"/>
        <v>35.637820287820304</v>
      </c>
      <c r="H2856">
        <f t="shared" si="35"/>
        <v>63.576721961321269</v>
      </c>
    </row>
    <row r="2857" spans="1:8" x14ac:dyDescent="0.25">
      <c r="A2857" t="s">
        <v>938</v>
      </c>
      <c r="B2857">
        <v>15.55</v>
      </c>
      <c r="C2857">
        <v>15.83</v>
      </c>
      <c r="D2857">
        <v>15.37</v>
      </c>
      <c r="E2857">
        <v>15.41</v>
      </c>
      <c r="F2857">
        <v>61851019</v>
      </c>
      <c r="G2857">
        <f t="shared" si="34"/>
        <v>35.548999297752829</v>
      </c>
      <c r="H2857">
        <f t="shared" si="35"/>
        <v>63.410902661538721</v>
      </c>
    </row>
    <row r="2858" spans="1:8" x14ac:dyDescent="0.25">
      <c r="A2858" t="s">
        <v>939</v>
      </c>
      <c r="B2858">
        <v>15.62</v>
      </c>
      <c r="C2858">
        <v>15.69</v>
      </c>
      <c r="D2858">
        <v>15.39</v>
      </c>
      <c r="E2858">
        <v>15.69</v>
      </c>
      <c r="F2858">
        <v>61955239</v>
      </c>
      <c r="G2858">
        <f t="shared" si="34"/>
        <v>35.460295047418356</v>
      </c>
      <c r="H2858">
        <f t="shared" si="35"/>
        <v>63.245123064810592</v>
      </c>
    </row>
    <row r="2859" spans="1:8" x14ac:dyDescent="0.25">
      <c r="A2859" t="s">
        <v>940</v>
      </c>
      <c r="B2859">
        <v>15.11</v>
      </c>
      <c r="C2859">
        <v>15.49</v>
      </c>
      <c r="D2859">
        <v>15.03</v>
      </c>
      <c r="E2859">
        <v>15.36</v>
      </c>
      <c r="F2859">
        <v>52495344</v>
      </c>
      <c r="G2859">
        <f t="shared" si="34"/>
        <v>35.370843288826443</v>
      </c>
      <c r="H2859">
        <f t="shared" si="35"/>
        <v>63.075910217894872</v>
      </c>
    </row>
    <row r="2860" spans="1:8" x14ac:dyDescent="0.25">
      <c r="A2860" t="s">
        <v>941</v>
      </c>
      <c r="B2860">
        <v>15.56</v>
      </c>
      <c r="C2860">
        <v>15.65</v>
      </c>
      <c r="D2860">
        <v>15.1</v>
      </c>
      <c r="E2860">
        <v>15.17</v>
      </c>
      <c r="F2860">
        <v>158277913</v>
      </c>
      <c r="G2860">
        <f t="shared" si="34"/>
        <v>35.284502636203896</v>
      </c>
      <c r="H2860">
        <f t="shared" si="35"/>
        <v>62.918620400068356</v>
      </c>
    </row>
    <row r="2861" spans="1:8" x14ac:dyDescent="0.25">
      <c r="A2861" t="s">
        <v>942</v>
      </c>
      <c r="B2861">
        <v>14.65</v>
      </c>
      <c r="C2861">
        <v>15.33</v>
      </c>
      <c r="D2861">
        <v>14.61</v>
      </c>
      <c r="E2861">
        <v>15.09</v>
      </c>
      <c r="F2861">
        <v>81068543</v>
      </c>
      <c r="G2861">
        <f t="shared" si="34"/>
        <v>35.200998593530272</v>
      </c>
      <c r="H2861">
        <f t="shared" si="35"/>
        <v>62.771863024288962</v>
      </c>
    </row>
    <row r="2862" spans="1:8" x14ac:dyDescent="0.25">
      <c r="A2862" t="s">
        <v>943</v>
      </c>
      <c r="B2862">
        <v>14.67</v>
      </c>
      <c r="C2862">
        <v>15.4</v>
      </c>
      <c r="D2862">
        <v>14.49</v>
      </c>
      <c r="E2862">
        <v>15.31</v>
      </c>
      <c r="F2862">
        <v>137274861</v>
      </c>
      <c r="G2862">
        <f t="shared" si="34"/>
        <v>35.118283503341573</v>
      </c>
      <c r="H2862">
        <f t="shared" si="35"/>
        <v>62.62774717056935</v>
      </c>
    </row>
    <row r="2863" spans="1:8" x14ac:dyDescent="0.25">
      <c r="A2863" t="s">
        <v>944</v>
      </c>
      <c r="B2863">
        <v>15.22</v>
      </c>
      <c r="C2863">
        <v>15.5</v>
      </c>
      <c r="D2863">
        <v>14.87</v>
      </c>
      <c r="E2863">
        <v>15.14</v>
      </c>
      <c r="F2863">
        <v>106685195</v>
      </c>
      <c r="G2863">
        <f t="shared" si="34"/>
        <v>35.036140042223828</v>
      </c>
      <c r="H2863">
        <f t="shared" si="35"/>
        <v>62.485450568739843</v>
      </c>
    </row>
    <row r="2864" spans="1:8" x14ac:dyDescent="0.25">
      <c r="A2864" t="s">
        <v>945</v>
      </c>
      <c r="B2864">
        <v>15.9</v>
      </c>
      <c r="C2864">
        <v>15.93</v>
      </c>
      <c r="D2864">
        <v>14.73</v>
      </c>
      <c r="E2864">
        <v>14.97</v>
      </c>
      <c r="F2864">
        <v>169148424</v>
      </c>
      <c r="G2864">
        <f t="shared" si="34"/>
        <v>34.955554382259805</v>
      </c>
      <c r="H2864">
        <f t="shared" si="35"/>
        <v>62.348614760889916</v>
      </c>
    </row>
    <row r="2865" spans="1:8" x14ac:dyDescent="0.25">
      <c r="A2865" t="s">
        <v>946</v>
      </c>
      <c r="B2865">
        <v>16.309999999999999</v>
      </c>
      <c r="C2865">
        <v>16.39</v>
      </c>
      <c r="D2865">
        <v>15.68</v>
      </c>
      <c r="E2865">
        <v>15.79</v>
      </c>
      <c r="F2865">
        <v>193474399</v>
      </c>
      <c r="G2865">
        <f t="shared" si="34"/>
        <v>34.875669014084544</v>
      </c>
      <c r="H2865">
        <f t="shared" si="35"/>
        <v>62.214051607653374</v>
      </c>
    </row>
    <row r="2866" spans="1:8" x14ac:dyDescent="0.25">
      <c r="A2866" t="s">
        <v>947</v>
      </c>
      <c r="B2866">
        <v>17.48</v>
      </c>
      <c r="C2866">
        <v>17.7</v>
      </c>
      <c r="D2866">
        <v>16.96</v>
      </c>
      <c r="E2866">
        <v>17.13</v>
      </c>
      <c r="F2866">
        <v>110419853</v>
      </c>
      <c r="G2866">
        <f t="shared" si="34"/>
        <v>34.794772807326567</v>
      </c>
      <c r="H2866">
        <f t="shared" si="35"/>
        <v>62.075486814617499</v>
      </c>
    </row>
    <row r="2867" spans="1:8" x14ac:dyDescent="0.25">
      <c r="A2867" t="s">
        <v>948</v>
      </c>
      <c r="B2867">
        <v>17.34</v>
      </c>
      <c r="C2867">
        <v>17.53</v>
      </c>
      <c r="D2867">
        <v>16.84</v>
      </c>
      <c r="E2867">
        <v>17.29</v>
      </c>
      <c r="F2867">
        <v>75939288</v>
      </c>
      <c r="G2867">
        <f t="shared" si="34"/>
        <v>34.715095137420754</v>
      </c>
      <c r="H2867">
        <f t="shared" si="35"/>
        <v>61.941103951634005</v>
      </c>
    </row>
    <row r="2868" spans="1:8" x14ac:dyDescent="0.25">
      <c r="A2868" t="s">
        <v>949</v>
      </c>
      <c r="B2868">
        <v>17.239999999999998</v>
      </c>
      <c r="C2868">
        <v>17.43</v>
      </c>
      <c r="D2868">
        <v>17.05</v>
      </c>
      <c r="E2868">
        <v>17.3</v>
      </c>
      <c r="F2868">
        <v>67373589</v>
      </c>
      <c r="G2868">
        <f t="shared" si="34"/>
        <v>34.635615086358861</v>
      </c>
      <c r="H2868">
        <f t="shared" si="35"/>
        <v>61.807158722244985</v>
      </c>
    </row>
    <row r="2869" spans="1:8" x14ac:dyDescent="0.25">
      <c r="A2869" t="s">
        <v>950</v>
      </c>
      <c r="B2869">
        <v>17.28</v>
      </c>
      <c r="C2869">
        <v>17.5</v>
      </c>
      <c r="D2869">
        <v>17.190000000000001</v>
      </c>
      <c r="E2869">
        <v>17.37</v>
      </c>
      <c r="F2869">
        <v>115785944</v>
      </c>
      <c r="G2869">
        <f t="shared" si="34"/>
        <v>34.555969675599471</v>
      </c>
      <c r="H2869">
        <f t="shared" si="35"/>
        <v>61.672325068452572</v>
      </c>
    </row>
    <row r="2870" spans="1:8" x14ac:dyDescent="0.25">
      <c r="A2870" t="s">
        <v>951</v>
      </c>
      <c r="B2870">
        <v>16.87</v>
      </c>
      <c r="C2870">
        <v>17.100000000000001</v>
      </c>
      <c r="D2870">
        <v>16.739999999999998</v>
      </c>
      <c r="E2870">
        <v>17.010000000000002</v>
      </c>
      <c r="F2870">
        <v>81130058</v>
      </c>
      <c r="G2870">
        <f t="shared" si="34"/>
        <v>34.477008818342192</v>
      </c>
      <c r="H2870">
        <f t="shared" si="35"/>
        <v>61.539705494852953</v>
      </c>
    </row>
    <row r="2871" spans="1:8" x14ac:dyDescent="0.25">
      <c r="A2871" t="s">
        <v>952</v>
      </c>
      <c r="B2871">
        <v>16.68</v>
      </c>
      <c r="C2871">
        <v>16.850000000000001</v>
      </c>
      <c r="D2871">
        <v>16.36</v>
      </c>
      <c r="E2871">
        <v>16.760000000000002</v>
      </c>
      <c r="F2871">
        <v>135030154</v>
      </c>
      <c r="G2871">
        <f t="shared" si="34"/>
        <v>34.397964008468634</v>
      </c>
      <c r="H2871">
        <f t="shared" si="35"/>
        <v>61.406500971739355</v>
      </c>
    </row>
    <row r="2872" spans="1:8" x14ac:dyDescent="0.25">
      <c r="A2872" t="s">
        <v>953</v>
      </c>
      <c r="B2872">
        <v>16.149999999999999</v>
      </c>
      <c r="C2872">
        <v>16.18</v>
      </c>
      <c r="D2872">
        <v>15.71</v>
      </c>
      <c r="E2872">
        <v>16.02</v>
      </c>
      <c r="F2872">
        <v>89197757</v>
      </c>
      <c r="G2872">
        <f t="shared" si="34"/>
        <v>34.318175079421152</v>
      </c>
      <c r="H2872">
        <f t="shared" si="35"/>
        <v>61.270281179619047</v>
      </c>
    </row>
    <row r="2873" spans="1:8" x14ac:dyDescent="0.25">
      <c r="A2873" t="s">
        <v>954</v>
      </c>
      <c r="B2873">
        <v>16.46</v>
      </c>
      <c r="C2873">
        <v>16.510000000000002</v>
      </c>
      <c r="D2873">
        <v>16.010000000000002</v>
      </c>
      <c r="E2873">
        <v>16.18</v>
      </c>
      <c r="F2873">
        <v>63721955</v>
      </c>
      <c r="G2873">
        <f t="shared" si="34"/>
        <v>34.238771186440729</v>
      </c>
      <c r="H2873">
        <f t="shared" si="35"/>
        <v>61.135185729860126</v>
      </c>
    </row>
    <row r="2874" spans="1:8" x14ac:dyDescent="0.25">
      <c r="A2874" t="s">
        <v>955</v>
      </c>
      <c r="B2874">
        <v>16.27</v>
      </c>
      <c r="C2874">
        <v>16.579999999999998</v>
      </c>
      <c r="D2874">
        <v>16.09</v>
      </c>
      <c r="E2874">
        <v>16.350000000000001</v>
      </c>
      <c r="F2874">
        <v>72820380</v>
      </c>
      <c r="G2874">
        <f t="shared" si="34"/>
        <v>34.15768632991881</v>
      </c>
      <c r="H2874">
        <f t="shared" si="35"/>
        <v>60.993536048950958</v>
      </c>
    </row>
    <row r="2875" spans="1:8" x14ac:dyDescent="0.25">
      <c r="A2875" t="s">
        <v>956</v>
      </c>
      <c r="B2875">
        <v>16.55</v>
      </c>
      <c r="C2875">
        <v>16.649999999999999</v>
      </c>
      <c r="D2875">
        <v>16.399999999999999</v>
      </c>
      <c r="E2875">
        <v>16.440000000000001</v>
      </c>
      <c r="F2875">
        <v>56982674</v>
      </c>
      <c r="G2875">
        <f t="shared" si="34"/>
        <v>34.078544169611355</v>
      </c>
      <c r="H2875">
        <f t="shared" si="35"/>
        <v>60.858804505728152</v>
      </c>
    </row>
    <row r="2876" spans="1:8" x14ac:dyDescent="0.25">
      <c r="A2876" t="s">
        <v>957</v>
      </c>
      <c r="B2876">
        <v>16.829999999999998</v>
      </c>
      <c r="C2876">
        <v>17</v>
      </c>
      <c r="D2876">
        <v>16.41</v>
      </c>
      <c r="E2876">
        <v>16.46</v>
      </c>
      <c r="F2876">
        <v>72655755</v>
      </c>
      <c r="G2876">
        <f t="shared" si="34"/>
        <v>34.001792152704176</v>
      </c>
      <c r="H2876">
        <f t="shared" si="35"/>
        <v>60.73246365503126</v>
      </c>
    </row>
    <row r="2877" spans="1:8" x14ac:dyDescent="0.25">
      <c r="A2877" t="s">
        <v>958</v>
      </c>
      <c r="B2877">
        <v>16.739999999999998</v>
      </c>
      <c r="C2877">
        <v>16.86</v>
      </c>
      <c r="D2877">
        <v>16.47</v>
      </c>
      <c r="E2877">
        <v>16.809999999999999</v>
      </c>
      <c r="F2877">
        <v>56315698</v>
      </c>
      <c r="G2877">
        <f t="shared" si="34"/>
        <v>33.925183875530458</v>
      </c>
      <c r="H2877">
        <f t="shared" si="35"/>
        <v>60.606381524329329</v>
      </c>
    </row>
    <row r="2878" spans="1:8" x14ac:dyDescent="0.25">
      <c r="A2878" t="s">
        <v>959</v>
      </c>
      <c r="B2878">
        <v>16.350000000000001</v>
      </c>
      <c r="C2878">
        <v>16.920000000000002</v>
      </c>
      <c r="D2878">
        <v>16.329999999999998</v>
      </c>
      <c r="E2878">
        <v>16.690000000000001</v>
      </c>
      <c r="F2878">
        <v>84900807</v>
      </c>
      <c r="G2878">
        <f t="shared" si="34"/>
        <v>33.850003537318763</v>
      </c>
      <c r="H2878">
        <f t="shared" si="35"/>
        <v>60.485111344950312</v>
      </c>
    </row>
    <row r="2879" spans="1:8" x14ac:dyDescent="0.25">
      <c r="A2879" t="s">
        <v>960</v>
      </c>
      <c r="B2879">
        <v>17</v>
      </c>
      <c r="C2879">
        <v>17.07</v>
      </c>
      <c r="D2879">
        <v>16.309999999999999</v>
      </c>
      <c r="E2879">
        <v>16.670000000000002</v>
      </c>
      <c r="F2879">
        <v>123344587</v>
      </c>
      <c r="G2879">
        <f t="shared" si="34"/>
        <v>33.775856334041102</v>
      </c>
      <c r="H2879">
        <f t="shared" si="35"/>
        <v>60.367217591364778</v>
      </c>
    </row>
    <row r="2880" spans="1:8" x14ac:dyDescent="0.25">
      <c r="A2880" t="s">
        <v>961</v>
      </c>
      <c r="B2880">
        <v>17.2</v>
      </c>
      <c r="C2880">
        <v>17.43</v>
      </c>
      <c r="D2880">
        <v>17.02</v>
      </c>
      <c r="E2880">
        <v>17.29</v>
      </c>
      <c r="F2880">
        <v>102175800</v>
      </c>
      <c r="G2880">
        <f t="shared" si="34"/>
        <v>33.698198230088558</v>
      </c>
      <c r="H2880">
        <f t="shared" si="35"/>
        <v>60.236599795708322</v>
      </c>
    </row>
    <row r="2881" spans="1:8" x14ac:dyDescent="0.25">
      <c r="A2881" t="s">
        <v>962</v>
      </c>
      <c r="B2881">
        <v>17.559999999999999</v>
      </c>
      <c r="C2881">
        <v>17.71</v>
      </c>
      <c r="D2881">
        <v>17.489999999999998</v>
      </c>
      <c r="E2881">
        <v>17.59</v>
      </c>
      <c r="F2881">
        <v>55489767</v>
      </c>
      <c r="G2881">
        <f t="shared" si="34"/>
        <v>33.620779036827258</v>
      </c>
      <c r="H2881">
        <f t="shared" si="35"/>
        <v>60.106576384588728</v>
      </c>
    </row>
    <row r="2882" spans="1:8" x14ac:dyDescent="0.25">
      <c r="A2882" t="s">
        <v>963</v>
      </c>
      <c r="B2882">
        <v>17.489999999999998</v>
      </c>
      <c r="C2882">
        <v>17.649999999999999</v>
      </c>
      <c r="D2882">
        <v>17.3</v>
      </c>
      <c r="E2882">
        <v>17.43</v>
      </c>
      <c r="F2882">
        <v>77698910</v>
      </c>
      <c r="G2882">
        <f t="shared" si="34"/>
        <v>33.543443145589862</v>
      </c>
      <c r="H2882">
        <f t="shared" si="35"/>
        <v>59.976582144913593</v>
      </c>
    </row>
    <row r="2883" spans="1:8" x14ac:dyDescent="0.25">
      <c r="A2883" t="s">
        <v>964</v>
      </c>
      <c r="B2883">
        <v>17.010000000000002</v>
      </c>
      <c r="C2883">
        <v>17.5</v>
      </c>
      <c r="D2883">
        <v>16.829999999999998</v>
      </c>
      <c r="E2883">
        <v>17.38</v>
      </c>
      <c r="F2883">
        <v>124559708</v>
      </c>
      <c r="G2883">
        <f t="shared" si="34"/>
        <v>33.467391920623733</v>
      </c>
      <c r="H2883">
        <f t="shared" si="35"/>
        <v>59.85096043795243</v>
      </c>
    </row>
    <row r="2884" spans="1:8" x14ac:dyDescent="0.25">
      <c r="A2884" t="s">
        <v>965</v>
      </c>
      <c r="B2884">
        <v>18.29</v>
      </c>
      <c r="C2884">
        <v>18.29</v>
      </c>
      <c r="D2884">
        <v>16.61</v>
      </c>
      <c r="E2884">
        <v>16.920000000000002</v>
      </c>
      <c r="F2884">
        <v>246974519</v>
      </c>
      <c r="G2884">
        <f t="shared" si="34"/>
        <v>33.391460475008927</v>
      </c>
      <c r="H2884">
        <f t="shared" si="35"/>
        <v>59.725512114169852</v>
      </c>
    </row>
    <row r="2885" spans="1:8" x14ac:dyDescent="0.25">
      <c r="A2885" t="s">
        <v>966</v>
      </c>
      <c r="B2885">
        <v>18.7</v>
      </c>
      <c r="C2885">
        <v>18.829999999999998</v>
      </c>
      <c r="D2885">
        <v>18.47</v>
      </c>
      <c r="E2885">
        <v>18.61</v>
      </c>
      <c r="F2885">
        <v>49924581</v>
      </c>
      <c r="G2885">
        <f t="shared" si="34"/>
        <v>33.31627304964546</v>
      </c>
      <c r="H2885">
        <f t="shared" si="35"/>
        <v>59.602468122445714</v>
      </c>
    </row>
    <row r="2886" spans="1:8" x14ac:dyDescent="0.25">
      <c r="A2886" t="s">
        <v>967</v>
      </c>
      <c r="B2886">
        <v>18.7</v>
      </c>
      <c r="C2886">
        <v>18.989999999999998</v>
      </c>
      <c r="D2886">
        <v>18.579999999999998</v>
      </c>
      <c r="E2886">
        <v>18.690000000000001</v>
      </c>
      <c r="F2886">
        <v>56528818</v>
      </c>
      <c r="G2886">
        <f t="shared" si="34"/>
        <v>33.238832919475065</v>
      </c>
      <c r="H2886">
        <f t="shared" si="35"/>
        <v>59.471025909168709</v>
      </c>
    </row>
    <row r="2887" spans="1:8" x14ac:dyDescent="0.25">
      <c r="A2887" t="s">
        <v>968</v>
      </c>
      <c r="B2887">
        <v>18.63</v>
      </c>
      <c r="C2887">
        <v>18.760000000000002</v>
      </c>
      <c r="D2887">
        <v>18.239999999999998</v>
      </c>
      <c r="E2887">
        <v>18.739999999999998</v>
      </c>
      <c r="F2887">
        <v>56789878</v>
      </c>
      <c r="G2887">
        <f t="shared" si="34"/>
        <v>33.161454932576362</v>
      </c>
      <c r="H2887">
        <f t="shared" si="35"/>
        <v>59.339528566922773</v>
      </c>
    </row>
    <row r="2888" spans="1:8" x14ac:dyDescent="0.25">
      <c r="A2888" t="s">
        <v>969</v>
      </c>
      <c r="B2888">
        <v>18.87</v>
      </c>
      <c r="C2888">
        <v>19.03</v>
      </c>
      <c r="D2888">
        <v>18.47</v>
      </c>
      <c r="E2888">
        <v>18.57</v>
      </c>
      <c r="F2888">
        <v>68519440</v>
      </c>
      <c r="G2888">
        <f t="shared" si="34"/>
        <v>33.084135605253884</v>
      </c>
      <c r="H2888">
        <f t="shared" si="35"/>
        <v>59.207962615710599</v>
      </c>
    </row>
    <row r="2889" spans="1:8" x14ac:dyDescent="0.25">
      <c r="A2889" t="s">
        <v>970</v>
      </c>
      <c r="B2889">
        <v>18.510000000000002</v>
      </c>
      <c r="C2889">
        <v>18.989999999999998</v>
      </c>
      <c r="D2889">
        <v>18.5</v>
      </c>
      <c r="E2889">
        <v>18.809999999999999</v>
      </c>
      <c r="F2889">
        <v>82575700</v>
      </c>
      <c r="G2889">
        <f t="shared" si="34"/>
        <v>33.009051846590971</v>
      </c>
      <c r="H2889">
        <f t="shared" si="35"/>
        <v>59.084233771679969</v>
      </c>
    </row>
    <row r="2890" spans="1:8" x14ac:dyDescent="0.25">
      <c r="A2890" t="s">
        <v>971</v>
      </c>
      <c r="B2890">
        <v>18.84</v>
      </c>
      <c r="C2890">
        <v>18.86</v>
      </c>
      <c r="D2890">
        <v>18.170000000000002</v>
      </c>
      <c r="E2890">
        <v>18.489999999999998</v>
      </c>
      <c r="F2890">
        <v>167642692</v>
      </c>
      <c r="G2890">
        <f t="shared" si="34"/>
        <v>32.934053285968091</v>
      </c>
      <c r="H2890">
        <f t="shared" si="35"/>
        <v>58.960558100549356</v>
      </c>
    </row>
    <row r="2891" spans="1:8" x14ac:dyDescent="0.25">
      <c r="A2891" t="s">
        <v>972</v>
      </c>
      <c r="B2891">
        <v>18.93</v>
      </c>
      <c r="C2891">
        <v>19.43</v>
      </c>
      <c r="D2891">
        <v>18.690000000000001</v>
      </c>
      <c r="E2891">
        <v>19.07</v>
      </c>
      <c r="F2891">
        <v>125126349</v>
      </c>
      <c r="G2891">
        <f t="shared" si="34"/>
        <v>32.858798862828785</v>
      </c>
      <c r="H2891">
        <f t="shared" si="35"/>
        <v>58.83571024392986</v>
      </c>
    </row>
    <row r="2892" spans="1:8" x14ac:dyDescent="0.25">
      <c r="A2892" t="s">
        <v>973</v>
      </c>
      <c r="B2892">
        <v>19.18</v>
      </c>
      <c r="C2892">
        <v>19.2</v>
      </c>
      <c r="D2892">
        <v>18.670000000000002</v>
      </c>
      <c r="E2892">
        <v>18.75</v>
      </c>
      <c r="F2892">
        <v>101696114</v>
      </c>
      <c r="G2892">
        <f t="shared" si="34"/>
        <v>32.783298969072248</v>
      </c>
      <c r="H2892">
        <f t="shared" si="35"/>
        <v>58.709717495477008</v>
      </c>
    </row>
    <row r="2893" spans="1:8" x14ac:dyDescent="0.25">
      <c r="A2893" t="s">
        <v>974</v>
      </c>
      <c r="B2893">
        <v>18.37</v>
      </c>
      <c r="C2893">
        <v>18.989999999999998</v>
      </c>
      <c r="D2893">
        <v>18.29</v>
      </c>
      <c r="E2893">
        <v>18.940000000000001</v>
      </c>
      <c r="F2893">
        <v>147785432</v>
      </c>
      <c r="G2893">
        <f t="shared" si="34"/>
        <v>32.708314366998657</v>
      </c>
      <c r="H2893">
        <f t="shared" si="35"/>
        <v>58.585322886239766</v>
      </c>
    </row>
    <row r="2894" spans="1:8" x14ac:dyDescent="0.25">
      <c r="A2894" t="s">
        <v>975</v>
      </c>
      <c r="B2894">
        <v>17.91</v>
      </c>
      <c r="C2894">
        <v>18.13</v>
      </c>
      <c r="D2894">
        <v>17.829999999999998</v>
      </c>
      <c r="E2894">
        <v>17.98</v>
      </c>
      <c r="F2894">
        <v>96809469</v>
      </c>
      <c r="G2894">
        <f t="shared" si="34"/>
        <v>32.635528281750325</v>
      </c>
      <c r="H2894">
        <f t="shared" si="35"/>
        <v>58.46848388115226</v>
      </c>
    </row>
    <row r="2895" spans="1:8" x14ac:dyDescent="0.25">
      <c r="A2895" t="s">
        <v>976</v>
      </c>
      <c r="B2895">
        <v>17.46</v>
      </c>
      <c r="C2895">
        <v>17.63</v>
      </c>
      <c r="D2895">
        <v>17.440000000000001</v>
      </c>
      <c r="E2895">
        <v>17.59</v>
      </c>
      <c r="F2895">
        <v>42821099</v>
      </c>
      <c r="G2895">
        <f t="shared" si="34"/>
        <v>32.563967971530303</v>
      </c>
      <c r="H2895">
        <f t="shared" si="35"/>
        <v>58.355680014757368</v>
      </c>
    </row>
    <row r="2896" spans="1:8" x14ac:dyDescent="0.25">
      <c r="A2896" t="s">
        <v>977</v>
      </c>
      <c r="B2896">
        <v>17.57</v>
      </c>
      <c r="C2896">
        <v>17.62</v>
      </c>
      <c r="D2896">
        <v>17.350000000000001</v>
      </c>
      <c r="E2896">
        <v>17.55</v>
      </c>
      <c r="F2896">
        <v>44858026</v>
      </c>
      <c r="G2896">
        <f t="shared" si="34"/>
        <v>32.49116411534358</v>
      </c>
      <c r="H2896">
        <f t="shared" si="35"/>
        <v>58.238334232597595</v>
      </c>
    </row>
    <row r="2897" spans="1:8" x14ac:dyDescent="0.25">
      <c r="A2897" t="s">
        <v>978</v>
      </c>
      <c r="B2897">
        <v>17.670000000000002</v>
      </c>
      <c r="C2897">
        <v>17.7</v>
      </c>
      <c r="D2897">
        <v>17.440000000000001</v>
      </c>
      <c r="E2897">
        <v>17.45</v>
      </c>
      <c r="F2897">
        <v>57338639</v>
      </c>
      <c r="G2897">
        <f t="shared" si="34"/>
        <v>32.418632478632517</v>
      </c>
      <c r="H2897">
        <f t="shared" si="35"/>
        <v>58.121714969354642</v>
      </c>
    </row>
    <row r="2898" spans="1:8" x14ac:dyDescent="0.25">
      <c r="A2898" t="s">
        <v>979</v>
      </c>
      <c r="B2898">
        <v>17.21</v>
      </c>
      <c r="C2898">
        <v>17.579999999999998</v>
      </c>
      <c r="D2898">
        <v>17.21</v>
      </c>
      <c r="E2898">
        <v>17.5</v>
      </c>
      <c r="F2898">
        <v>64770847</v>
      </c>
      <c r="G2898">
        <f t="shared" si="34"/>
        <v>32.346309226932711</v>
      </c>
      <c r="H2898">
        <f t="shared" si="35"/>
        <v>58.005599262187218</v>
      </c>
    </row>
    <row r="2899" spans="1:8" x14ac:dyDescent="0.25">
      <c r="A2899" t="s">
        <v>980</v>
      </c>
      <c r="B2899">
        <v>16.97</v>
      </c>
      <c r="C2899">
        <v>17.13</v>
      </c>
      <c r="D2899">
        <v>16.84</v>
      </c>
      <c r="E2899">
        <v>17.12</v>
      </c>
      <c r="F2899">
        <v>42554429</v>
      </c>
      <c r="G2899">
        <f t="shared" si="34"/>
        <v>32.277027797576672</v>
      </c>
      <c r="H2899">
        <f t="shared" si="35"/>
        <v>57.899700097248733</v>
      </c>
    </row>
    <row r="2900" spans="1:8" x14ac:dyDescent="0.25">
      <c r="A2900" t="s">
        <v>981</v>
      </c>
      <c r="B2900">
        <v>17.100000000000001</v>
      </c>
      <c r="C2900">
        <v>17.25</v>
      </c>
      <c r="D2900">
        <v>16.88</v>
      </c>
      <c r="E2900">
        <v>16.96</v>
      </c>
      <c r="F2900">
        <v>43788645</v>
      </c>
      <c r="G2900">
        <f t="shared" si="34"/>
        <v>32.208502673796858</v>
      </c>
      <c r="H2900">
        <f t="shared" si="35"/>
        <v>57.796144340654145</v>
      </c>
    </row>
    <row r="2901" spans="1:8" x14ac:dyDescent="0.25">
      <c r="A2901" t="s">
        <v>982</v>
      </c>
      <c r="B2901">
        <v>16.98</v>
      </c>
      <c r="C2901">
        <v>17.25</v>
      </c>
      <c r="D2901">
        <v>16.87</v>
      </c>
      <c r="E2901">
        <v>17.05</v>
      </c>
      <c r="F2901">
        <v>45417992</v>
      </c>
      <c r="G2901">
        <f t="shared" si="34"/>
        <v>32.138084878744714</v>
      </c>
      <c r="H2901">
        <f t="shared" si="35"/>
        <v>57.686016841357137</v>
      </c>
    </row>
    <row r="2902" spans="1:8" x14ac:dyDescent="0.25">
      <c r="A2902" t="s">
        <v>983</v>
      </c>
      <c r="B2902">
        <v>17.260000000000002</v>
      </c>
      <c r="C2902">
        <v>17.29</v>
      </c>
      <c r="D2902">
        <v>16.77</v>
      </c>
      <c r="E2902">
        <v>17.12</v>
      </c>
      <c r="F2902">
        <v>80102122</v>
      </c>
      <c r="G2902">
        <f t="shared" si="34"/>
        <v>32.070385301462778</v>
      </c>
      <c r="H2902">
        <f t="shared" si="35"/>
        <v>57.584827326950247</v>
      </c>
    </row>
    <row r="2903" spans="1:8" x14ac:dyDescent="0.25">
      <c r="A2903" t="s">
        <v>984</v>
      </c>
      <c r="B2903">
        <v>17.55</v>
      </c>
      <c r="C2903">
        <v>17.82</v>
      </c>
      <c r="D2903">
        <v>17.32</v>
      </c>
      <c r="E2903">
        <v>17.329999999999998</v>
      </c>
      <c r="F2903">
        <v>87738540</v>
      </c>
      <c r="G2903">
        <f t="shared" si="34"/>
        <v>32.000203426124258</v>
      </c>
      <c r="H2903">
        <f t="shared" si="35"/>
        <v>57.475121738348705</v>
      </c>
    </row>
    <row r="2904" spans="1:8" x14ac:dyDescent="0.25">
      <c r="A2904" t="s">
        <v>985</v>
      </c>
      <c r="B2904">
        <v>17.43</v>
      </c>
      <c r="C2904">
        <v>17.47</v>
      </c>
      <c r="D2904">
        <v>17.23</v>
      </c>
      <c r="E2904">
        <v>17.47</v>
      </c>
      <c r="F2904">
        <v>58018170</v>
      </c>
      <c r="G2904">
        <f t="shared" si="34"/>
        <v>31.926279900035777</v>
      </c>
      <c r="H2904">
        <f t="shared" si="35"/>
        <v>57.352043770756978</v>
      </c>
    </row>
    <row r="2905" spans="1:8" x14ac:dyDescent="0.25">
      <c r="A2905" t="s">
        <v>986</v>
      </c>
      <c r="B2905">
        <v>17.5</v>
      </c>
      <c r="C2905">
        <v>17.53</v>
      </c>
      <c r="D2905">
        <v>17.239999999999998</v>
      </c>
      <c r="E2905">
        <v>17.43</v>
      </c>
      <c r="F2905">
        <v>61899574</v>
      </c>
      <c r="G2905">
        <f t="shared" si="34"/>
        <v>31.851700000000065</v>
      </c>
      <c r="H2905">
        <f t="shared" si="35"/>
        <v>57.226323007573669</v>
      </c>
    </row>
    <row r="2906" spans="1:8" x14ac:dyDescent="0.25">
      <c r="A2906" t="s">
        <v>987</v>
      </c>
      <c r="B2906">
        <v>17.47</v>
      </c>
      <c r="C2906">
        <v>17.71</v>
      </c>
      <c r="D2906">
        <v>17.309999999999999</v>
      </c>
      <c r="E2906">
        <v>17.350000000000001</v>
      </c>
      <c r="F2906">
        <v>103989527</v>
      </c>
      <c r="G2906">
        <f t="shared" si="34"/>
        <v>31.778785280457377</v>
      </c>
      <c r="H2906">
        <f t="shared" si="35"/>
        <v>57.10635424478086</v>
      </c>
    </row>
    <row r="2907" spans="1:8" x14ac:dyDescent="0.25">
      <c r="A2907" t="s">
        <v>988</v>
      </c>
      <c r="B2907">
        <v>17.21</v>
      </c>
      <c r="C2907">
        <v>17.350000000000001</v>
      </c>
      <c r="D2907">
        <v>16.97</v>
      </c>
      <c r="E2907">
        <v>17.329999999999998</v>
      </c>
      <c r="F2907">
        <v>95856278</v>
      </c>
      <c r="G2907">
        <f t="shared" si="34"/>
        <v>31.705561115082265</v>
      </c>
      <c r="H2907">
        <f t="shared" si="35"/>
        <v>56.985029623927069</v>
      </c>
    </row>
    <row r="2908" spans="1:8" x14ac:dyDescent="0.25">
      <c r="A2908" t="s">
        <v>989</v>
      </c>
      <c r="B2908">
        <v>17.03</v>
      </c>
      <c r="C2908">
        <v>17.579999999999998</v>
      </c>
      <c r="D2908">
        <v>17</v>
      </c>
      <c r="E2908">
        <v>17.29</v>
      </c>
      <c r="F2908">
        <v>121519250</v>
      </c>
      <c r="G2908">
        <f t="shared" si="34"/>
        <v>31.631834107972896</v>
      </c>
      <c r="H2908">
        <f t="shared" si="35"/>
        <v>56.861635430234337</v>
      </c>
    </row>
    <row r="2909" spans="1:8" x14ac:dyDescent="0.25">
      <c r="A2909" t="s">
        <v>990</v>
      </c>
      <c r="B2909">
        <v>16.739999999999998</v>
      </c>
      <c r="C2909">
        <v>16.78</v>
      </c>
      <c r="D2909">
        <v>16.43</v>
      </c>
      <c r="E2909">
        <v>16.54</v>
      </c>
      <c r="F2909">
        <v>76485994</v>
      </c>
      <c r="G2909">
        <f t="shared" si="34"/>
        <v>31.559803290414944</v>
      </c>
      <c r="H2909">
        <f t="shared" si="35"/>
        <v>56.744073728972175</v>
      </c>
    </row>
    <row r="2910" spans="1:8" x14ac:dyDescent="0.25">
      <c r="A2910" t="s">
        <v>991</v>
      </c>
      <c r="B2910">
        <v>16.670000000000002</v>
      </c>
      <c r="C2910">
        <v>17.11</v>
      </c>
      <c r="D2910">
        <v>16.61</v>
      </c>
      <c r="E2910">
        <v>16.829999999999998</v>
      </c>
      <c r="F2910">
        <v>112183990</v>
      </c>
      <c r="G2910">
        <f t="shared" si="34"/>
        <v>31.485867620751414</v>
      </c>
      <c r="H2910">
        <f t="shared" si="35"/>
        <v>56.619410400060396</v>
      </c>
    </row>
    <row r="2911" spans="1:8" x14ac:dyDescent="0.25">
      <c r="A2911" t="s">
        <v>992</v>
      </c>
      <c r="B2911">
        <v>15.93</v>
      </c>
      <c r="C2911">
        <v>16.760000000000002</v>
      </c>
      <c r="D2911">
        <v>15.91</v>
      </c>
      <c r="E2911">
        <v>16.600000000000001</v>
      </c>
      <c r="F2911">
        <v>138739102</v>
      </c>
      <c r="G2911">
        <f t="shared" si="34"/>
        <v>31.412322834645732</v>
      </c>
      <c r="H2911">
        <f t="shared" si="35"/>
        <v>56.495905256453632</v>
      </c>
    </row>
    <row r="2912" spans="1:8" x14ac:dyDescent="0.25">
      <c r="A2912" t="s">
        <v>993</v>
      </c>
      <c r="B2912">
        <v>15.83</v>
      </c>
      <c r="C2912">
        <v>16.2</v>
      </c>
      <c r="D2912">
        <v>15.71</v>
      </c>
      <c r="E2912">
        <v>15.9</v>
      </c>
      <c r="F2912">
        <v>80828798</v>
      </c>
      <c r="G2912">
        <f t="shared" si="34"/>
        <v>31.338865019692161</v>
      </c>
      <c r="H2912">
        <f t="shared" si="35"/>
        <v>56.372453613657527</v>
      </c>
    </row>
    <row r="2913" spans="1:8" x14ac:dyDescent="0.25">
      <c r="A2913" t="s">
        <v>994</v>
      </c>
      <c r="B2913">
        <v>15.63</v>
      </c>
      <c r="C2913">
        <v>16.03</v>
      </c>
      <c r="D2913">
        <v>15.55</v>
      </c>
      <c r="E2913">
        <v>15.9</v>
      </c>
      <c r="F2913">
        <v>89511197</v>
      </c>
      <c r="G2913">
        <f t="shared" si="34"/>
        <v>31.265361747851074</v>
      </c>
      <c r="H2913">
        <f t="shared" si="35"/>
        <v>56.248572413067691</v>
      </c>
    </row>
    <row r="2914" spans="1:8" x14ac:dyDescent="0.25">
      <c r="A2914" t="s">
        <v>995</v>
      </c>
      <c r="B2914">
        <v>15.07</v>
      </c>
      <c r="C2914">
        <v>15.83</v>
      </c>
      <c r="D2914">
        <v>15.07</v>
      </c>
      <c r="E2914">
        <v>15.55</v>
      </c>
      <c r="F2914">
        <v>178472118</v>
      </c>
      <c r="G2914">
        <f t="shared" si="34"/>
        <v>31.19448943031178</v>
      </c>
      <c r="H2914">
        <f t="shared" si="35"/>
        <v>56.133872226987862</v>
      </c>
    </row>
    <row r="2915" spans="1:8" x14ac:dyDescent="0.25">
      <c r="A2915" t="s">
        <v>996</v>
      </c>
      <c r="B2915">
        <v>15.28</v>
      </c>
      <c r="C2915">
        <v>15.43</v>
      </c>
      <c r="D2915">
        <v>14.77</v>
      </c>
      <c r="E2915">
        <v>14.89</v>
      </c>
      <c r="F2915">
        <v>116235989</v>
      </c>
      <c r="G2915">
        <f t="shared" ref="G2915:G2978" si="36">AVERAGE(E1155:E4675)</f>
        <v>31.124745519713322</v>
      </c>
      <c r="H2915">
        <f t="shared" si="35"/>
        <v>56.022896991966853</v>
      </c>
    </row>
    <row r="2916" spans="1:8" x14ac:dyDescent="0.25">
      <c r="A2916" t="s">
        <v>997</v>
      </c>
      <c r="B2916">
        <v>14.79</v>
      </c>
      <c r="C2916">
        <v>15.31</v>
      </c>
      <c r="D2916">
        <v>14.74</v>
      </c>
      <c r="E2916">
        <v>15.26</v>
      </c>
      <c r="F2916">
        <v>73917406</v>
      </c>
      <c r="G2916">
        <f t="shared" si="36"/>
        <v>31.058580136249599</v>
      </c>
      <c r="H2916">
        <f t="shared" ref="H2916:H2979" si="37">_xlfn.STDEV.P(E1156:E4676)</f>
        <v>55.923841969889168</v>
      </c>
    </row>
    <row r="2917" spans="1:8" x14ac:dyDescent="0.25">
      <c r="A2917" t="s">
        <v>998</v>
      </c>
      <c r="B2917">
        <v>15.11</v>
      </c>
      <c r="C2917">
        <v>15.22</v>
      </c>
      <c r="D2917">
        <v>14.99</v>
      </c>
      <c r="E2917">
        <v>15</v>
      </c>
      <c r="F2917">
        <v>50807857</v>
      </c>
      <c r="G2917">
        <f t="shared" si="36"/>
        <v>30.992629124820706</v>
      </c>
      <c r="H2917">
        <f t="shared" si="37"/>
        <v>55.825325868566317</v>
      </c>
    </row>
    <row r="2918" spans="1:8" x14ac:dyDescent="0.25">
      <c r="A2918" t="s">
        <v>999</v>
      </c>
      <c r="B2918">
        <v>14.95</v>
      </c>
      <c r="C2918">
        <v>15.47</v>
      </c>
      <c r="D2918">
        <v>14.76</v>
      </c>
      <c r="E2918">
        <v>14.99</v>
      </c>
      <c r="F2918">
        <v>97764250</v>
      </c>
      <c r="G2918">
        <f t="shared" si="36"/>
        <v>30.925095084320095</v>
      </c>
      <c r="H2918">
        <f t="shared" si="37"/>
        <v>55.721356620100721</v>
      </c>
    </row>
    <row r="2919" spans="1:8" x14ac:dyDescent="0.25">
      <c r="A2919" t="s">
        <v>1000</v>
      </c>
      <c r="B2919">
        <v>14.85</v>
      </c>
      <c r="C2919">
        <v>15.13</v>
      </c>
      <c r="D2919">
        <v>14.78</v>
      </c>
      <c r="E2919">
        <v>14.9</v>
      </c>
      <c r="F2919">
        <v>46355793</v>
      </c>
      <c r="G2919">
        <f t="shared" si="36"/>
        <v>30.859217516152221</v>
      </c>
      <c r="H2919">
        <f t="shared" si="37"/>
        <v>55.62273694080644</v>
      </c>
    </row>
    <row r="2920" spans="1:8" x14ac:dyDescent="0.25">
      <c r="A2920" t="s">
        <v>1001</v>
      </c>
      <c r="B2920">
        <v>14.88</v>
      </c>
      <c r="C2920">
        <v>15.01</v>
      </c>
      <c r="D2920">
        <v>14.72</v>
      </c>
      <c r="E2920">
        <v>14.9</v>
      </c>
      <c r="F2920">
        <v>48726200</v>
      </c>
      <c r="G2920">
        <f t="shared" si="36"/>
        <v>30.79258886894079</v>
      </c>
      <c r="H2920">
        <f t="shared" si="37"/>
        <v>55.521452368595675</v>
      </c>
    </row>
    <row r="2921" spans="1:8" x14ac:dyDescent="0.25">
      <c r="A2921" t="s">
        <v>1002</v>
      </c>
      <c r="B2921">
        <v>14.67</v>
      </c>
      <c r="C2921">
        <v>14.98</v>
      </c>
      <c r="D2921">
        <v>14.63</v>
      </c>
      <c r="E2921">
        <v>14.83</v>
      </c>
      <c r="F2921">
        <v>46331013</v>
      </c>
      <c r="G2921">
        <f t="shared" si="36"/>
        <v>30.725190373563251</v>
      </c>
      <c r="H2921">
        <f t="shared" si="37"/>
        <v>55.417397254817509</v>
      </c>
    </row>
    <row r="2922" spans="1:8" x14ac:dyDescent="0.25">
      <c r="A2922" t="s">
        <v>1003</v>
      </c>
      <c r="B2922">
        <v>14.81</v>
      </c>
      <c r="C2922">
        <v>14.89</v>
      </c>
      <c r="D2922">
        <v>14.61</v>
      </c>
      <c r="E2922">
        <v>14.64</v>
      </c>
      <c r="F2922">
        <v>40987317</v>
      </c>
      <c r="G2922">
        <f t="shared" si="36"/>
        <v>30.657118217750664</v>
      </c>
      <c r="H2922">
        <f t="shared" si="37"/>
        <v>55.31085684673225</v>
      </c>
    </row>
    <row r="2923" spans="1:8" x14ac:dyDescent="0.25">
      <c r="A2923" t="s">
        <v>1004</v>
      </c>
      <c r="B2923">
        <v>14.48</v>
      </c>
      <c r="C2923">
        <v>14.88</v>
      </c>
      <c r="D2923">
        <v>14.45</v>
      </c>
      <c r="E2923">
        <v>14.7</v>
      </c>
      <c r="F2923">
        <v>57378824</v>
      </c>
      <c r="G2923">
        <f t="shared" si="36"/>
        <v>30.590708123652089</v>
      </c>
      <c r="H2923">
        <f t="shared" si="37"/>
        <v>55.209751781459069</v>
      </c>
    </row>
    <row r="2924" spans="1:8" x14ac:dyDescent="0.25">
      <c r="A2924" t="s">
        <v>1005</v>
      </c>
      <c r="B2924">
        <v>14.4</v>
      </c>
      <c r="C2924">
        <v>14.75</v>
      </c>
      <c r="D2924">
        <v>14.4</v>
      </c>
      <c r="E2924">
        <v>14.67</v>
      </c>
      <c r="F2924">
        <v>63909336</v>
      </c>
      <c r="G2924">
        <f t="shared" si="36"/>
        <v>30.524491190219383</v>
      </c>
      <c r="H2924">
        <f t="shared" si="37"/>
        <v>55.109115001753999</v>
      </c>
    </row>
    <row r="2925" spans="1:8" x14ac:dyDescent="0.25">
      <c r="A2925" t="s">
        <v>1006</v>
      </c>
      <c r="B2925">
        <v>14.41</v>
      </c>
      <c r="C2925">
        <v>14.7</v>
      </c>
      <c r="D2925">
        <v>14.24</v>
      </c>
      <c r="E2925">
        <v>14.36</v>
      </c>
      <c r="F2925">
        <v>69764412</v>
      </c>
      <c r="G2925">
        <f t="shared" si="36"/>
        <v>30.457460431654724</v>
      </c>
      <c r="H2925">
        <f t="shared" si="37"/>
        <v>55.005560024624323</v>
      </c>
    </row>
    <row r="2926" spans="1:8" x14ac:dyDescent="0.25">
      <c r="A2926" t="s">
        <v>1007</v>
      </c>
      <c r="B2926">
        <v>14.79</v>
      </c>
      <c r="C2926">
        <v>14.99</v>
      </c>
      <c r="D2926">
        <v>14.45</v>
      </c>
      <c r="E2926">
        <v>14.48</v>
      </c>
      <c r="F2926">
        <v>60766517</v>
      </c>
      <c r="G2926">
        <f t="shared" si="36"/>
        <v>30.390050377833798</v>
      </c>
      <c r="H2926">
        <f t="shared" si="37"/>
        <v>54.900525808725035</v>
      </c>
    </row>
    <row r="2927" spans="1:8" x14ac:dyDescent="0.25">
      <c r="A2927" t="s">
        <v>1008</v>
      </c>
      <c r="B2927">
        <v>15.12</v>
      </c>
      <c r="C2927">
        <v>15.18</v>
      </c>
      <c r="D2927">
        <v>14.54</v>
      </c>
      <c r="E2927">
        <v>14.64</v>
      </c>
      <c r="F2927">
        <v>85980538</v>
      </c>
      <c r="G2927">
        <f t="shared" si="36"/>
        <v>30.320770338372981</v>
      </c>
      <c r="H2927">
        <f t="shared" si="37"/>
        <v>54.788815273121422</v>
      </c>
    </row>
    <row r="2928" spans="1:8" x14ac:dyDescent="0.25">
      <c r="A2928" t="s">
        <v>1009</v>
      </c>
      <c r="B2928">
        <v>14.67</v>
      </c>
      <c r="C2928">
        <v>15.25</v>
      </c>
      <c r="D2928">
        <v>14.36</v>
      </c>
      <c r="E2928">
        <v>15.11</v>
      </c>
      <c r="F2928">
        <v>108128691</v>
      </c>
      <c r="G2928">
        <f t="shared" si="36"/>
        <v>30.249380626575498</v>
      </c>
      <c r="H2928">
        <f t="shared" si="37"/>
        <v>54.669344087703607</v>
      </c>
    </row>
    <row r="2929" spans="1:8" x14ac:dyDescent="0.25">
      <c r="A2929" t="s">
        <v>1010</v>
      </c>
      <c r="B2929">
        <v>14.71</v>
      </c>
      <c r="C2929">
        <v>14.77</v>
      </c>
      <c r="D2929">
        <v>14.51</v>
      </c>
      <c r="E2929">
        <v>14.54</v>
      </c>
      <c r="F2929">
        <v>49606746</v>
      </c>
      <c r="G2929">
        <f t="shared" si="36"/>
        <v>30.181394092219072</v>
      </c>
      <c r="H2929">
        <f t="shared" si="37"/>
        <v>54.56169035600572</v>
      </c>
    </row>
    <row r="2930" spans="1:8" x14ac:dyDescent="0.25">
      <c r="A2930" t="s">
        <v>1011</v>
      </c>
      <c r="B2930">
        <v>14.48</v>
      </c>
      <c r="C2930">
        <v>14.81</v>
      </c>
      <c r="D2930">
        <v>14.4</v>
      </c>
      <c r="E2930">
        <v>14.63</v>
      </c>
      <c r="F2930">
        <v>72978780</v>
      </c>
      <c r="G2930">
        <f t="shared" si="36"/>
        <v>30.113855855855906</v>
      </c>
      <c r="H2930">
        <f t="shared" si="37"/>
        <v>54.455379494326621</v>
      </c>
    </row>
    <row r="2931" spans="1:8" x14ac:dyDescent="0.25">
      <c r="A2931" t="s">
        <v>1012</v>
      </c>
      <c r="B2931">
        <v>14.75</v>
      </c>
      <c r="C2931">
        <v>14.95</v>
      </c>
      <c r="D2931">
        <v>14.61</v>
      </c>
      <c r="E2931">
        <v>14.87</v>
      </c>
      <c r="F2931">
        <v>61765998</v>
      </c>
      <c r="G2931">
        <f t="shared" si="36"/>
        <v>30.047249459264648</v>
      </c>
      <c r="H2931">
        <f t="shared" si="37"/>
        <v>54.352058894075228</v>
      </c>
    </row>
    <row r="2932" spans="1:8" x14ac:dyDescent="0.25">
      <c r="A2932" t="s">
        <v>1013</v>
      </c>
      <c r="B2932">
        <v>14.58</v>
      </c>
      <c r="C2932">
        <v>14.73</v>
      </c>
      <c r="D2932">
        <v>14.28</v>
      </c>
      <c r="E2932">
        <v>14.6</v>
      </c>
      <c r="F2932">
        <v>117692596</v>
      </c>
      <c r="G2932">
        <f t="shared" si="36"/>
        <v>29.978799134511419</v>
      </c>
      <c r="H2932">
        <f t="shared" si="37"/>
        <v>54.242181014321893</v>
      </c>
    </row>
    <row r="2933" spans="1:8" x14ac:dyDescent="0.25">
      <c r="A2933" t="s">
        <v>1014</v>
      </c>
      <c r="B2933">
        <v>15.17</v>
      </c>
      <c r="C2933">
        <v>15.32</v>
      </c>
      <c r="D2933">
        <v>14.69</v>
      </c>
      <c r="E2933">
        <v>14.84</v>
      </c>
      <c r="F2933">
        <v>88516306</v>
      </c>
      <c r="G2933">
        <f t="shared" si="36"/>
        <v>29.907976190476258</v>
      </c>
      <c r="H2933">
        <f t="shared" si="37"/>
        <v>54.123622797386091</v>
      </c>
    </row>
    <row r="2934" spans="1:8" x14ac:dyDescent="0.25">
      <c r="A2934" t="s">
        <v>1015</v>
      </c>
      <c r="B2934">
        <v>15.42</v>
      </c>
      <c r="C2934">
        <v>15.46</v>
      </c>
      <c r="D2934">
        <v>14.93</v>
      </c>
      <c r="E2934">
        <v>15.28</v>
      </c>
      <c r="F2934">
        <v>77500805</v>
      </c>
      <c r="G2934">
        <f t="shared" si="36"/>
        <v>29.837221219776318</v>
      </c>
      <c r="H2934">
        <f t="shared" si="37"/>
        <v>54.005058347374892</v>
      </c>
    </row>
    <row r="2935" spans="1:8" x14ac:dyDescent="0.25">
      <c r="A2935" t="s">
        <v>1016</v>
      </c>
      <c r="B2935">
        <v>16.04</v>
      </c>
      <c r="C2935">
        <v>16.16</v>
      </c>
      <c r="D2935">
        <v>15.14</v>
      </c>
      <c r="E2935">
        <v>15.29</v>
      </c>
      <c r="F2935">
        <v>120526204</v>
      </c>
      <c r="G2935">
        <f t="shared" si="36"/>
        <v>29.766198555956745</v>
      </c>
      <c r="H2935">
        <f t="shared" si="37"/>
        <v>53.885264235096969</v>
      </c>
    </row>
    <row r="2936" spans="1:8" x14ac:dyDescent="0.25">
      <c r="A2936" t="s">
        <v>1017</v>
      </c>
      <c r="B2936">
        <v>16.16</v>
      </c>
      <c r="C2936">
        <v>16.23</v>
      </c>
      <c r="D2936">
        <v>15.91</v>
      </c>
      <c r="E2936">
        <v>15.98</v>
      </c>
      <c r="F2936">
        <v>65118697</v>
      </c>
      <c r="G2936">
        <f t="shared" si="36"/>
        <v>29.694998194294026</v>
      </c>
      <c r="H2936">
        <f t="shared" si="37"/>
        <v>53.764559215829671</v>
      </c>
    </row>
    <row r="2937" spans="1:8" x14ac:dyDescent="0.25">
      <c r="A2937" t="s">
        <v>1018</v>
      </c>
      <c r="B2937">
        <v>15.97</v>
      </c>
      <c r="C2937">
        <v>16.3</v>
      </c>
      <c r="D2937">
        <v>15.93</v>
      </c>
      <c r="E2937">
        <v>16</v>
      </c>
      <c r="F2937">
        <v>72504104</v>
      </c>
      <c r="G2937">
        <f t="shared" si="36"/>
        <v>29.622789017341095</v>
      </c>
      <c r="H2937">
        <f t="shared" si="37"/>
        <v>53.639855574882269</v>
      </c>
    </row>
    <row r="2938" spans="1:8" x14ac:dyDescent="0.25">
      <c r="A2938" t="s">
        <v>1019</v>
      </c>
      <c r="B2938">
        <v>15.65</v>
      </c>
      <c r="C2938">
        <v>16</v>
      </c>
      <c r="D2938">
        <v>15.63</v>
      </c>
      <c r="E2938">
        <v>15.94</v>
      </c>
      <c r="F2938">
        <v>84581892</v>
      </c>
      <c r="G2938">
        <f t="shared" si="36"/>
        <v>29.55255511384177</v>
      </c>
      <c r="H2938">
        <f t="shared" si="37"/>
        <v>53.522144493877349</v>
      </c>
    </row>
    <row r="2939" spans="1:8" x14ac:dyDescent="0.25">
      <c r="A2939" t="s">
        <v>1020</v>
      </c>
      <c r="B2939">
        <v>15.81</v>
      </c>
      <c r="C2939">
        <v>16.03</v>
      </c>
      <c r="D2939">
        <v>15.61</v>
      </c>
      <c r="E2939">
        <v>15.71</v>
      </c>
      <c r="F2939">
        <v>76844659</v>
      </c>
      <c r="G2939">
        <f t="shared" si="36"/>
        <v>29.481312364425225</v>
      </c>
      <c r="H2939">
        <f t="shared" si="37"/>
        <v>53.400483292610431</v>
      </c>
    </row>
    <row r="2940" spans="1:8" x14ac:dyDescent="0.25">
      <c r="A2940" t="s">
        <v>1021</v>
      </c>
      <c r="B2940">
        <v>15.54</v>
      </c>
      <c r="C2940">
        <v>15.84</v>
      </c>
      <c r="D2940">
        <v>15.35</v>
      </c>
      <c r="E2940">
        <v>15.79</v>
      </c>
      <c r="F2940">
        <v>87048929</v>
      </c>
      <c r="G2940">
        <f t="shared" si="36"/>
        <v>29.41282097649194</v>
      </c>
      <c r="H2940">
        <f t="shared" si="37"/>
        <v>53.288530097257997</v>
      </c>
    </row>
    <row r="2941" spans="1:8" x14ac:dyDescent="0.25">
      <c r="A2941" t="s">
        <v>1022</v>
      </c>
      <c r="B2941">
        <v>15.93</v>
      </c>
      <c r="C2941">
        <v>16.13</v>
      </c>
      <c r="D2941">
        <v>15.44</v>
      </c>
      <c r="E2941">
        <v>15.5</v>
      </c>
      <c r="F2941">
        <v>121216729</v>
      </c>
      <c r="G2941">
        <f t="shared" si="36"/>
        <v>29.348245296671575</v>
      </c>
      <c r="H2941">
        <f t="shared" si="37"/>
        <v>53.189892978336893</v>
      </c>
    </row>
    <row r="2942" spans="1:8" x14ac:dyDescent="0.25">
      <c r="A2942" t="s">
        <v>1023</v>
      </c>
      <c r="B2942">
        <v>15.3</v>
      </c>
      <c r="C2942">
        <v>15.93</v>
      </c>
      <c r="D2942">
        <v>15.21</v>
      </c>
      <c r="E2942">
        <v>15.81</v>
      </c>
      <c r="F2942">
        <v>117002940</v>
      </c>
      <c r="G2942">
        <f t="shared" si="36"/>
        <v>29.283970322113746</v>
      </c>
      <c r="H2942">
        <f t="shared" si="37"/>
        <v>53.092088157777013</v>
      </c>
    </row>
    <row r="2943" spans="1:8" x14ac:dyDescent="0.25">
      <c r="A2943" t="s">
        <v>1024</v>
      </c>
      <c r="B2943">
        <v>15.23</v>
      </c>
      <c r="C2943">
        <v>15.42</v>
      </c>
      <c r="D2943">
        <v>15.08</v>
      </c>
      <c r="E2943">
        <v>15.31</v>
      </c>
      <c r="F2943">
        <v>73621231</v>
      </c>
      <c r="G2943">
        <f t="shared" si="36"/>
        <v>29.219348298334641</v>
      </c>
      <c r="H2943">
        <f t="shared" si="37"/>
        <v>52.992943628148886</v>
      </c>
    </row>
    <row r="2944" spans="1:8" x14ac:dyDescent="0.25">
      <c r="A2944" t="s">
        <v>1025</v>
      </c>
      <c r="B2944">
        <v>15.26</v>
      </c>
      <c r="C2944">
        <v>15.69</v>
      </c>
      <c r="D2944">
        <v>15.13</v>
      </c>
      <c r="E2944">
        <v>15.19</v>
      </c>
      <c r="F2944">
        <v>132028741</v>
      </c>
      <c r="G2944">
        <f t="shared" si="36"/>
        <v>29.155490764215962</v>
      </c>
      <c r="H2944">
        <f t="shared" si="37"/>
        <v>52.896184619034798</v>
      </c>
    </row>
    <row r="2945" spans="1:8" x14ac:dyDescent="0.25">
      <c r="A2945" t="s">
        <v>1026</v>
      </c>
      <c r="B2945">
        <v>15.43</v>
      </c>
      <c r="C2945">
        <v>15.45</v>
      </c>
      <c r="D2945">
        <v>15.07</v>
      </c>
      <c r="E2945">
        <v>15.14</v>
      </c>
      <c r="F2945">
        <v>104205887</v>
      </c>
      <c r="G2945">
        <f t="shared" si="36"/>
        <v>29.093003623188498</v>
      </c>
      <c r="H2945">
        <f t="shared" si="37"/>
        <v>52.803782051222825</v>
      </c>
    </row>
    <row r="2946" spans="1:8" x14ac:dyDescent="0.25">
      <c r="A2946" t="s">
        <v>1027</v>
      </c>
      <c r="B2946">
        <v>14.94</v>
      </c>
      <c r="C2946">
        <v>15.7</v>
      </c>
      <c r="D2946">
        <v>14.86</v>
      </c>
      <c r="E2946">
        <v>15.44</v>
      </c>
      <c r="F2946">
        <v>199573840</v>
      </c>
      <c r="G2946">
        <f t="shared" si="36"/>
        <v>29.03113446901061</v>
      </c>
      <c r="H2946">
        <f t="shared" si="37"/>
        <v>52.713236384793973</v>
      </c>
    </row>
    <row r="2947" spans="1:8" x14ac:dyDescent="0.25">
      <c r="A2947" t="s">
        <v>1028</v>
      </c>
      <c r="B2947">
        <v>13.78</v>
      </c>
      <c r="C2947">
        <v>15.03</v>
      </c>
      <c r="D2947">
        <v>13.75</v>
      </c>
      <c r="E2947">
        <v>14.97</v>
      </c>
      <c r="F2947">
        <v>198695439</v>
      </c>
      <c r="G2947">
        <f t="shared" si="36"/>
        <v>28.967005076142232</v>
      </c>
      <c r="H2947">
        <f t="shared" si="37"/>
        <v>52.615075641127071</v>
      </c>
    </row>
    <row r="2948" spans="1:8" x14ac:dyDescent="0.25">
      <c r="A2948" t="s">
        <v>1029</v>
      </c>
      <c r="B2948">
        <v>13.65</v>
      </c>
      <c r="C2948">
        <v>13.79</v>
      </c>
      <c r="D2948">
        <v>13.44</v>
      </c>
      <c r="E2948">
        <v>13.76</v>
      </c>
      <c r="F2948">
        <v>53201890</v>
      </c>
      <c r="G2948">
        <f t="shared" si="36"/>
        <v>28.903772216177089</v>
      </c>
      <c r="H2948">
        <f t="shared" si="37"/>
        <v>52.519736555711965</v>
      </c>
    </row>
    <row r="2949" spans="1:8" x14ac:dyDescent="0.25">
      <c r="A2949" t="s">
        <v>1030</v>
      </c>
      <c r="B2949">
        <v>13.67</v>
      </c>
      <c r="C2949">
        <v>13.99</v>
      </c>
      <c r="D2949">
        <v>13.51</v>
      </c>
      <c r="E2949">
        <v>13.57</v>
      </c>
      <c r="F2949">
        <v>89957267</v>
      </c>
      <c r="G2949">
        <f t="shared" si="36"/>
        <v>28.840468069666262</v>
      </c>
      <c r="H2949">
        <f t="shared" si="37"/>
        <v>52.423993815915168</v>
      </c>
    </row>
    <row r="2950" spans="1:8" x14ac:dyDescent="0.25">
      <c r="A2950" t="s">
        <v>1031</v>
      </c>
      <c r="B2950">
        <v>13.43</v>
      </c>
      <c r="C2950">
        <v>13.67</v>
      </c>
      <c r="D2950">
        <v>13.28</v>
      </c>
      <c r="E2950">
        <v>13.63</v>
      </c>
      <c r="F2950">
        <v>59707426</v>
      </c>
      <c r="G2950">
        <f t="shared" si="36"/>
        <v>28.778490018148879</v>
      </c>
      <c r="H2950">
        <f t="shared" si="37"/>
        <v>52.332457634585488</v>
      </c>
    </row>
    <row r="2951" spans="1:8" x14ac:dyDescent="0.25">
      <c r="A2951" t="s">
        <v>1032</v>
      </c>
      <c r="B2951">
        <v>13.63</v>
      </c>
      <c r="C2951">
        <v>13.8</v>
      </c>
      <c r="D2951">
        <v>13.44</v>
      </c>
      <c r="E2951">
        <v>13.49</v>
      </c>
      <c r="F2951">
        <v>52835094</v>
      </c>
      <c r="G2951">
        <f t="shared" si="36"/>
        <v>28.715882352941225</v>
      </c>
      <c r="H2951">
        <f t="shared" si="37"/>
        <v>52.238699577895879</v>
      </c>
    </row>
    <row r="2952" spans="1:8" x14ac:dyDescent="0.25">
      <c r="A2952" t="s">
        <v>1033</v>
      </c>
      <c r="B2952">
        <v>13.86</v>
      </c>
      <c r="C2952">
        <v>14</v>
      </c>
      <c r="D2952">
        <v>13.61</v>
      </c>
      <c r="E2952">
        <v>13.69</v>
      </c>
      <c r="F2952">
        <v>42196033</v>
      </c>
      <c r="G2952">
        <f t="shared" si="36"/>
        <v>28.653043952052339</v>
      </c>
      <c r="H2952">
        <f t="shared" si="37"/>
        <v>52.144015481044114</v>
      </c>
    </row>
    <row r="2953" spans="1:8" x14ac:dyDescent="0.25">
      <c r="A2953" t="s">
        <v>1034</v>
      </c>
      <c r="B2953">
        <v>13.98</v>
      </c>
      <c r="C2953">
        <v>14.05</v>
      </c>
      <c r="D2953">
        <v>13.81</v>
      </c>
      <c r="E2953">
        <v>13.88</v>
      </c>
      <c r="F2953">
        <v>46123547</v>
      </c>
      <c r="G2953">
        <f t="shared" si="36"/>
        <v>28.590897529069807</v>
      </c>
      <c r="H2953">
        <f t="shared" si="37"/>
        <v>52.051453225429256</v>
      </c>
    </row>
    <row r="2954" spans="1:8" x14ac:dyDescent="0.25">
      <c r="A2954" t="s">
        <v>1035</v>
      </c>
      <c r="B2954">
        <v>13.63</v>
      </c>
      <c r="C2954">
        <v>13.95</v>
      </c>
      <c r="D2954">
        <v>13.6</v>
      </c>
      <c r="E2954">
        <v>13.79</v>
      </c>
      <c r="F2954">
        <v>60889338</v>
      </c>
      <c r="G2954">
        <f t="shared" si="36"/>
        <v>28.531879316612176</v>
      </c>
      <c r="H2954">
        <f t="shared" si="37"/>
        <v>51.96876963284366</v>
      </c>
    </row>
    <row r="2955" spans="1:8" x14ac:dyDescent="0.25">
      <c r="A2955" t="s">
        <v>1036</v>
      </c>
      <c r="B2955">
        <v>13.62</v>
      </c>
      <c r="C2955">
        <v>13.75</v>
      </c>
      <c r="D2955">
        <v>13.36</v>
      </c>
      <c r="E2955">
        <v>13.6</v>
      </c>
      <c r="F2955">
        <v>51517583</v>
      </c>
      <c r="G2955">
        <f t="shared" si="36"/>
        <v>28.468905454545489</v>
      </c>
      <c r="H2955">
        <f t="shared" si="37"/>
        <v>51.873166939812172</v>
      </c>
    </row>
    <row r="2956" spans="1:8" x14ac:dyDescent="0.25">
      <c r="A2956" t="s">
        <v>1037</v>
      </c>
      <c r="B2956">
        <v>13.57</v>
      </c>
      <c r="C2956">
        <v>13.87</v>
      </c>
      <c r="D2956">
        <v>13.51</v>
      </c>
      <c r="E2956">
        <v>13.66</v>
      </c>
      <c r="F2956">
        <v>57992790</v>
      </c>
      <c r="G2956">
        <f t="shared" si="36"/>
        <v>28.403608584940027</v>
      </c>
      <c r="H2956">
        <f t="shared" si="37"/>
        <v>51.769481000316709</v>
      </c>
    </row>
    <row r="2957" spans="1:8" x14ac:dyDescent="0.25">
      <c r="A2957" t="s">
        <v>1038</v>
      </c>
      <c r="B2957">
        <v>13.82</v>
      </c>
      <c r="C2957">
        <v>13.96</v>
      </c>
      <c r="D2957">
        <v>13.44</v>
      </c>
      <c r="E2957">
        <v>13.65</v>
      </c>
      <c r="F2957">
        <v>70021797</v>
      </c>
      <c r="G2957">
        <f t="shared" si="36"/>
        <v>28.338104075691454</v>
      </c>
      <c r="H2957">
        <f t="shared" si="37"/>
        <v>51.664871289962569</v>
      </c>
    </row>
    <row r="2958" spans="1:8" x14ac:dyDescent="0.25">
      <c r="A2958" t="s">
        <v>1039</v>
      </c>
      <c r="B2958">
        <v>14.02</v>
      </c>
      <c r="C2958">
        <v>14.32</v>
      </c>
      <c r="D2958">
        <v>13.8</v>
      </c>
      <c r="E2958">
        <v>13.85</v>
      </c>
      <c r="F2958">
        <v>83791106</v>
      </c>
      <c r="G2958">
        <f t="shared" si="36"/>
        <v>28.271871132144206</v>
      </c>
      <c r="H2958">
        <f t="shared" si="37"/>
        <v>51.557498881628923</v>
      </c>
    </row>
    <row r="2959" spans="1:8" x14ac:dyDescent="0.25">
      <c r="A2959" t="s">
        <v>1040</v>
      </c>
      <c r="B2959">
        <v>14.04</v>
      </c>
      <c r="C2959">
        <v>14.17</v>
      </c>
      <c r="D2959">
        <v>13.85</v>
      </c>
      <c r="E2959">
        <v>14.02</v>
      </c>
      <c r="F2959">
        <v>55418997</v>
      </c>
      <c r="G2959">
        <f t="shared" si="36"/>
        <v>28.207010196649712</v>
      </c>
      <c r="H2959">
        <f t="shared" si="37"/>
        <v>51.454710586088154</v>
      </c>
    </row>
    <row r="2960" spans="1:8" x14ac:dyDescent="0.25">
      <c r="A2960" t="s">
        <v>1041</v>
      </c>
      <c r="B2960">
        <v>14</v>
      </c>
      <c r="C2960">
        <v>14.18</v>
      </c>
      <c r="D2960">
        <v>13.68</v>
      </c>
      <c r="E2960">
        <v>14.02</v>
      </c>
      <c r="F2960">
        <v>82444255</v>
      </c>
      <c r="G2960">
        <f t="shared" si="36"/>
        <v>28.143857923497311</v>
      </c>
      <c r="H2960">
        <f t="shared" si="37"/>
        <v>51.35757130726612</v>
      </c>
    </row>
    <row r="2961" spans="1:8" x14ac:dyDescent="0.25">
      <c r="A2961" t="s">
        <v>1042</v>
      </c>
      <c r="B2961">
        <v>13.9</v>
      </c>
      <c r="C2961">
        <v>14.26</v>
      </c>
      <c r="D2961">
        <v>13.85</v>
      </c>
      <c r="E2961">
        <v>14.1</v>
      </c>
      <c r="F2961">
        <v>80201902</v>
      </c>
      <c r="G2961">
        <f t="shared" si="36"/>
        <v>28.080444606414044</v>
      </c>
      <c r="H2961">
        <f t="shared" si="37"/>
        <v>51.259370140566396</v>
      </c>
    </row>
    <row r="2962" spans="1:8" x14ac:dyDescent="0.25">
      <c r="A2962" t="s">
        <v>1043</v>
      </c>
      <c r="B2962">
        <v>13.64</v>
      </c>
      <c r="C2962">
        <v>13.85</v>
      </c>
      <c r="D2962">
        <v>13.5</v>
      </c>
      <c r="E2962">
        <v>13.82</v>
      </c>
      <c r="F2962">
        <v>60164027</v>
      </c>
      <c r="G2962">
        <f t="shared" si="36"/>
        <v>28.02009114108645</v>
      </c>
      <c r="H2962">
        <f t="shared" si="37"/>
        <v>51.171142224190682</v>
      </c>
    </row>
    <row r="2963" spans="1:8" x14ac:dyDescent="0.25">
      <c r="A2963" t="s">
        <v>1044</v>
      </c>
      <c r="B2963">
        <v>13.36</v>
      </c>
      <c r="C2963">
        <v>13.79</v>
      </c>
      <c r="D2963">
        <v>13.3</v>
      </c>
      <c r="E2963">
        <v>13.66</v>
      </c>
      <c r="F2963">
        <v>93243906</v>
      </c>
      <c r="G2963">
        <f t="shared" si="36"/>
        <v>27.958978847556576</v>
      </c>
      <c r="H2963">
        <f t="shared" si="37"/>
        <v>51.080293999372195</v>
      </c>
    </row>
    <row r="2964" spans="1:8" x14ac:dyDescent="0.25">
      <c r="A2964" t="s">
        <v>1045</v>
      </c>
      <c r="B2964">
        <v>13.08</v>
      </c>
      <c r="C2964">
        <v>13.32</v>
      </c>
      <c r="D2964">
        <v>12.99</v>
      </c>
      <c r="E2964">
        <v>13.3</v>
      </c>
      <c r="F2964">
        <v>79361392</v>
      </c>
      <c r="G2964">
        <f t="shared" si="36"/>
        <v>27.900656694637057</v>
      </c>
      <c r="H2964">
        <f t="shared" si="37"/>
        <v>50.998250055526533</v>
      </c>
    </row>
    <row r="2965" spans="1:8" x14ac:dyDescent="0.25">
      <c r="A2965" t="s">
        <v>1046</v>
      </c>
      <c r="B2965">
        <v>13.13</v>
      </c>
      <c r="C2965">
        <v>13.29</v>
      </c>
      <c r="D2965">
        <v>12.87</v>
      </c>
      <c r="E2965">
        <v>13.02</v>
      </c>
      <c r="F2965">
        <v>83308226</v>
      </c>
      <c r="G2965">
        <f t="shared" si="36"/>
        <v>27.840540145985461</v>
      </c>
      <c r="H2965">
        <f t="shared" si="37"/>
        <v>50.910359861634333</v>
      </c>
    </row>
    <row r="2966" spans="1:8" x14ac:dyDescent="0.25">
      <c r="A2966" t="s">
        <v>1047</v>
      </c>
      <c r="B2966">
        <v>12.71</v>
      </c>
      <c r="C2966">
        <v>13.13</v>
      </c>
      <c r="D2966">
        <v>12.67</v>
      </c>
      <c r="E2966">
        <v>13.07</v>
      </c>
      <c r="F2966">
        <v>68574970</v>
      </c>
      <c r="G2966">
        <f t="shared" si="36"/>
        <v>27.78050383351594</v>
      </c>
      <c r="H2966">
        <f t="shared" si="37"/>
        <v>50.822584344790066</v>
      </c>
    </row>
    <row r="2967" spans="1:8" x14ac:dyDescent="0.25">
      <c r="A2967" t="s">
        <v>1048</v>
      </c>
      <c r="B2967">
        <v>12.6</v>
      </c>
      <c r="C2967">
        <v>12.8</v>
      </c>
      <c r="D2967">
        <v>12.51</v>
      </c>
      <c r="E2967">
        <v>12.77</v>
      </c>
      <c r="F2967">
        <v>67339749</v>
      </c>
      <c r="G2967">
        <f t="shared" si="36"/>
        <v>27.718853177501892</v>
      </c>
      <c r="H2967">
        <f t="shared" si="37"/>
        <v>50.729360774907875</v>
      </c>
    </row>
    <row r="2968" spans="1:8" x14ac:dyDescent="0.25">
      <c r="A2968" t="s">
        <v>1049</v>
      </c>
      <c r="B2968">
        <v>12.67</v>
      </c>
      <c r="C2968">
        <v>12.84</v>
      </c>
      <c r="D2968">
        <v>12.35</v>
      </c>
      <c r="E2968">
        <v>12.57</v>
      </c>
      <c r="F2968">
        <v>90692178</v>
      </c>
      <c r="G2968">
        <f t="shared" si="36"/>
        <v>27.659356960175433</v>
      </c>
      <c r="H2968">
        <f t="shared" si="37"/>
        <v>50.643028384529565</v>
      </c>
    </row>
    <row r="2969" spans="1:8" x14ac:dyDescent="0.25">
      <c r="A2969" t="s">
        <v>1050</v>
      </c>
      <c r="B2969">
        <v>12.6</v>
      </c>
      <c r="C2969">
        <v>12.9</v>
      </c>
      <c r="D2969">
        <v>12.47</v>
      </c>
      <c r="E2969">
        <v>12.71</v>
      </c>
      <c r="F2969">
        <v>81224243</v>
      </c>
      <c r="G2969">
        <f t="shared" si="36"/>
        <v>27.597598684210578</v>
      </c>
      <c r="H2969">
        <f t="shared" si="37"/>
        <v>50.549130265376881</v>
      </c>
    </row>
    <row r="2970" spans="1:8" x14ac:dyDescent="0.25">
      <c r="A2970" t="s">
        <v>1051</v>
      </c>
      <c r="B2970">
        <v>12.25</v>
      </c>
      <c r="C2970">
        <v>12.76</v>
      </c>
      <c r="D2970">
        <v>12.2</v>
      </c>
      <c r="E2970">
        <v>12.68</v>
      </c>
      <c r="F2970">
        <v>106458739</v>
      </c>
      <c r="G2970">
        <f t="shared" si="36"/>
        <v>27.532468007312659</v>
      </c>
      <c r="H2970">
        <f t="shared" si="37"/>
        <v>50.443460523947799</v>
      </c>
    </row>
    <row r="2971" spans="1:8" x14ac:dyDescent="0.25">
      <c r="A2971" t="s">
        <v>1052</v>
      </c>
      <c r="B2971">
        <v>12.26</v>
      </c>
      <c r="C2971">
        <v>12.48</v>
      </c>
      <c r="D2971">
        <v>11.99</v>
      </c>
      <c r="E2971">
        <v>12.31</v>
      </c>
      <c r="F2971">
        <v>105065058</v>
      </c>
      <c r="G2971">
        <f t="shared" si="36"/>
        <v>27.465844915874211</v>
      </c>
      <c r="H2971">
        <f t="shared" si="37"/>
        <v>50.332233633868846</v>
      </c>
    </row>
    <row r="2972" spans="1:8" x14ac:dyDescent="0.25">
      <c r="A2972" t="s">
        <v>1053</v>
      </c>
      <c r="B2972">
        <v>11.99</v>
      </c>
      <c r="C2972">
        <v>12.23</v>
      </c>
      <c r="D2972">
        <v>11.81</v>
      </c>
      <c r="E2972">
        <v>12.15</v>
      </c>
      <c r="F2972">
        <v>127427516</v>
      </c>
      <c r="G2972">
        <f t="shared" si="36"/>
        <v>27.393889498719403</v>
      </c>
      <c r="H2972">
        <f t="shared" si="37"/>
        <v>50.200649156039503</v>
      </c>
    </row>
    <row r="2973" spans="1:8" x14ac:dyDescent="0.25">
      <c r="A2973" t="s">
        <v>1054</v>
      </c>
      <c r="B2973">
        <v>12.13</v>
      </c>
      <c r="C2973">
        <v>12.96</v>
      </c>
      <c r="D2973">
        <v>11.87</v>
      </c>
      <c r="E2973">
        <v>11.91</v>
      </c>
      <c r="F2973">
        <v>300846234</v>
      </c>
      <c r="G2973">
        <f t="shared" si="36"/>
        <v>27.322957540263584</v>
      </c>
      <c r="H2973">
        <f t="shared" si="37"/>
        <v>50.072716679591515</v>
      </c>
    </row>
    <row r="2974" spans="1:8" x14ac:dyDescent="0.25">
      <c r="A2974" t="s">
        <v>1055</v>
      </c>
      <c r="B2974">
        <v>13.98</v>
      </c>
      <c r="C2974">
        <v>14.01</v>
      </c>
      <c r="D2974">
        <v>13.15</v>
      </c>
      <c r="E2974">
        <v>13.42</v>
      </c>
      <c r="F2974">
        <v>152689492</v>
      </c>
      <c r="G2974">
        <f t="shared" si="36"/>
        <v>27.251069205419292</v>
      </c>
      <c r="H2974">
        <f t="shared" si="37"/>
        <v>49.940727304964199</v>
      </c>
    </row>
    <row r="2975" spans="1:8" x14ac:dyDescent="0.25">
      <c r="A2975" t="s">
        <v>1056</v>
      </c>
      <c r="B2975">
        <v>14.44</v>
      </c>
      <c r="C2975">
        <v>14.58</v>
      </c>
      <c r="D2975">
        <v>13.79</v>
      </c>
      <c r="E2975">
        <v>13.82</v>
      </c>
      <c r="F2975">
        <v>84550947</v>
      </c>
      <c r="G2975">
        <f t="shared" si="36"/>
        <v>27.178805860805898</v>
      </c>
      <c r="H2975">
        <f t="shared" si="37"/>
        <v>49.806912847902126</v>
      </c>
    </row>
    <row r="2976" spans="1:8" x14ac:dyDescent="0.25">
      <c r="A2976" t="s">
        <v>1057</v>
      </c>
      <c r="B2976">
        <v>13.97</v>
      </c>
      <c r="C2976">
        <v>14.51</v>
      </c>
      <c r="D2976">
        <v>13.9</v>
      </c>
      <c r="E2976">
        <v>14.44</v>
      </c>
      <c r="F2976">
        <v>77285209</v>
      </c>
      <c r="G2976">
        <f t="shared" si="36"/>
        <v>27.105108098204507</v>
      </c>
      <c r="H2976">
        <f t="shared" si="37"/>
        <v>49.666990837150301</v>
      </c>
    </row>
    <row r="2977" spans="1:8" x14ac:dyDescent="0.25">
      <c r="A2977" t="s">
        <v>1058</v>
      </c>
      <c r="B2977">
        <v>13.91</v>
      </c>
      <c r="C2977">
        <v>14.09</v>
      </c>
      <c r="D2977">
        <v>13.77</v>
      </c>
      <c r="E2977">
        <v>14.06</v>
      </c>
      <c r="F2977">
        <v>61370973</v>
      </c>
      <c r="G2977">
        <f t="shared" si="36"/>
        <v>27.028357771261028</v>
      </c>
      <c r="H2977">
        <f t="shared" si="37"/>
        <v>49.514025817489419</v>
      </c>
    </row>
    <row r="2978" spans="1:8" x14ac:dyDescent="0.25">
      <c r="A2978" t="s">
        <v>1059</v>
      </c>
      <c r="B2978">
        <v>13.81</v>
      </c>
      <c r="C2978">
        <v>14.27</v>
      </c>
      <c r="D2978">
        <v>13.71</v>
      </c>
      <c r="E2978">
        <v>13.85</v>
      </c>
      <c r="F2978">
        <v>81670134</v>
      </c>
      <c r="G2978">
        <f t="shared" si="36"/>
        <v>26.955515218188523</v>
      </c>
      <c r="H2978">
        <f t="shared" si="37"/>
        <v>49.376744590573509</v>
      </c>
    </row>
    <row r="2979" spans="1:8" x14ac:dyDescent="0.25">
      <c r="A2979" t="s">
        <v>1060</v>
      </c>
      <c r="B2979">
        <v>13.57</v>
      </c>
      <c r="C2979">
        <v>13.88</v>
      </c>
      <c r="D2979">
        <v>13.42</v>
      </c>
      <c r="E2979">
        <v>13.86</v>
      </c>
      <c r="F2979">
        <v>66651863</v>
      </c>
      <c r="G2979">
        <f t="shared" ref="G2979:G3042" si="38">AVERAGE(E1219:E4739)</f>
        <v>26.880491562729301</v>
      </c>
      <c r="H2979">
        <f t="shared" si="37"/>
        <v>49.230155670529705</v>
      </c>
    </row>
    <row r="2980" spans="1:8" x14ac:dyDescent="0.25">
      <c r="A2980" t="s">
        <v>1061</v>
      </c>
      <c r="B2980">
        <v>13.21</v>
      </c>
      <c r="C2980">
        <v>13.81</v>
      </c>
      <c r="D2980">
        <v>13.04</v>
      </c>
      <c r="E2980">
        <v>13.79</v>
      </c>
      <c r="F2980">
        <v>86810624</v>
      </c>
      <c r="G2980">
        <f t="shared" si="38"/>
        <v>26.804150458715629</v>
      </c>
      <c r="H2980">
        <f t="shared" ref="H2980:H3043" si="39">_xlfn.STDEV.P(E1220:E4740)</f>
        <v>49.077597685232362</v>
      </c>
    </row>
    <row r="2981" spans="1:8" x14ac:dyDescent="0.25">
      <c r="A2981" t="s">
        <v>1062</v>
      </c>
      <c r="B2981">
        <v>13.33</v>
      </c>
      <c r="C2981">
        <v>13.59</v>
      </c>
      <c r="D2981">
        <v>12.7</v>
      </c>
      <c r="E2981">
        <v>13.23</v>
      </c>
      <c r="F2981">
        <v>105629838</v>
      </c>
      <c r="G2981">
        <f t="shared" si="38"/>
        <v>26.723656387665226</v>
      </c>
      <c r="H2981">
        <f t="shared" si="39"/>
        <v>48.906428336836122</v>
      </c>
    </row>
    <row r="2982" spans="1:8" x14ac:dyDescent="0.25">
      <c r="A2982" t="s">
        <v>1063</v>
      </c>
      <c r="B2982">
        <v>13.47</v>
      </c>
      <c r="C2982">
        <v>13.78</v>
      </c>
      <c r="D2982">
        <v>13.18</v>
      </c>
      <c r="E2982">
        <v>13.32</v>
      </c>
      <c r="F2982">
        <v>104949978</v>
      </c>
      <c r="G2982">
        <f t="shared" si="38"/>
        <v>26.644182886522245</v>
      </c>
      <c r="H2982">
        <f t="shared" si="39"/>
        <v>48.739226814774142</v>
      </c>
    </row>
    <row r="2983" spans="1:8" x14ac:dyDescent="0.25">
      <c r="A2983" t="s">
        <v>1064</v>
      </c>
      <c r="B2983">
        <v>14.05</v>
      </c>
      <c r="C2983">
        <v>14.19</v>
      </c>
      <c r="D2983">
        <v>13.55</v>
      </c>
      <c r="E2983">
        <v>13.86</v>
      </c>
      <c r="F2983">
        <v>82571620</v>
      </c>
      <c r="G2983">
        <f t="shared" si="38"/>
        <v>26.565837619397538</v>
      </c>
      <c r="H2983">
        <f t="shared" si="39"/>
        <v>48.576447142116507</v>
      </c>
    </row>
    <row r="2984" spans="1:8" x14ac:dyDescent="0.25">
      <c r="A2984" t="s">
        <v>1065</v>
      </c>
      <c r="B2984">
        <v>14.42</v>
      </c>
      <c r="C2984">
        <v>14.45</v>
      </c>
      <c r="D2984">
        <v>13.8</v>
      </c>
      <c r="E2984">
        <v>13.87</v>
      </c>
      <c r="F2984">
        <v>109434217</v>
      </c>
      <c r="G2984">
        <f t="shared" si="38"/>
        <v>26.484443219404671</v>
      </c>
      <c r="H2984">
        <f t="shared" si="39"/>
        <v>48.39943225594763</v>
      </c>
    </row>
    <row r="2985" spans="1:8" x14ac:dyDescent="0.25">
      <c r="A2985" t="s">
        <v>1066</v>
      </c>
      <c r="B2985">
        <v>13.76</v>
      </c>
      <c r="C2985">
        <v>14.62</v>
      </c>
      <c r="D2985">
        <v>13.67</v>
      </c>
      <c r="E2985">
        <v>14.58</v>
      </c>
      <c r="F2985">
        <v>147140131</v>
      </c>
      <c r="G2985">
        <f t="shared" si="38"/>
        <v>26.406069852941229</v>
      </c>
      <c r="H2985">
        <f t="shared" si="39"/>
        <v>48.235389802199208</v>
      </c>
    </row>
    <row r="2986" spans="1:8" x14ac:dyDescent="0.25">
      <c r="A2986" t="s">
        <v>1067</v>
      </c>
      <c r="B2986">
        <v>13.14</v>
      </c>
      <c r="C2986">
        <v>13.75</v>
      </c>
      <c r="D2986">
        <v>12.93</v>
      </c>
      <c r="E2986">
        <v>13.63</v>
      </c>
      <c r="F2986">
        <v>78997416</v>
      </c>
      <c r="G2986">
        <f t="shared" si="38"/>
        <v>26.328172122103769</v>
      </c>
      <c r="H2986">
        <f t="shared" si="39"/>
        <v>48.072896911238296</v>
      </c>
    </row>
    <row r="2987" spans="1:8" x14ac:dyDescent="0.25">
      <c r="A2987" t="s">
        <v>1068</v>
      </c>
      <c r="B2987">
        <v>13.31</v>
      </c>
      <c r="C2987">
        <v>13.49</v>
      </c>
      <c r="D2987">
        <v>12.94</v>
      </c>
      <c r="E2987">
        <v>13.21</v>
      </c>
      <c r="F2987">
        <v>88942681</v>
      </c>
      <c r="G2987">
        <f t="shared" si="38"/>
        <v>26.247133922001538</v>
      </c>
      <c r="H2987">
        <f t="shared" si="39"/>
        <v>47.895693824871763</v>
      </c>
    </row>
    <row r="2988" spans="1:8" x14ac:dyDescent="0.25">
      <c r="A2988" t="s">
        <v>1069</v>
      </c>
      <c r="B2988">
        <v>13.13</v>
      </c>
      <c r="C2988">
        <v>13.33</v>
      </c>
      <c r="D2988">
        <v>12.72</v>
      </c>
      <c r="E2988">
        <v>13.27</v>
      </c>
      <c r="F2988">
        <v>108079881</v>
      </c>
      <c r="G2988">
        <f t="shared" si="38"/>
        <v>26.166150165623922</v>
      </c>
      <c r="H2988">
        <f t="shared" si="39"/>
        <v>47.718090418957004</v>
      </c>
    </row>
    <row r="2989" spans="1:8" x14ac:dyDescent="0.25">
      <c r="A2989" t="s">
        <v>1070</v>
      </c>
      <c r="B2989">
        <v>13.27</v>
      </c>
      <c r="C2989">
        <v>13.29</v>
      </c>
      <c r="D2989">
        <v>12.29</v>
      </c>
      <c r="E2989">
        <v>12.93</v>
      </c>
      <c r="F2989">
        <v>205006231</v>
      </c>
      <c r="G2989">
        <f t="shared" si="38"/>
        <v>26.085916789396233</v>
      </c>
      <c r="H2989">
        <f t="shared" si="39"/>
        <v>47.543286835562306</v>
      </c>
    </row>
    <row r="2990" spans="1:8" x14ac:dyDescent="0.25">
      <c r="A2990" t="s">
        <v>1071</v>
      </c>
      <c r="B2990">
        <v>13.84</v>
      </c>
      <c r="C2990">
        <v>13.9</v>
      </c>
      <c r="D2990">
        <v>12.96</v>
      </c>
      <c r="E2990">
        <v>13.21</v>
      </c>
      <c r="F2990">
        <v>115545569</v>
      </c>
      <c r="G2990">
        <f t="shared" si="38"/>
        <v>26.001930018416278</v>
      </c>
      <c r="H2990">
        <f t="shared" si="39"/>
        <v>47.350170110937079</v>
      </c>
    </row>
    <row r="2991" spans="1:8" x14ac:dyDescent="0.25">
      <c r="A2991" t="s">
        <v>1072</v>
      </c>
      <c r="B2991">
        <v>13.37</v>
      </c>
      <c r="C2991">
        <v>13.8</v>
      </c>
      <c r="D2991">
        <v>13.24</v>
      </c>
      <c r="E2991">
        <v>13.59</v>
      </c>
      <c r="F2991">
        <v>136069625</v>
      </c>
      <c r="G2991">
        <f t="shared" si="38"/>
        <v>25.925294767870387</v>
      </c>
      <c r="H2991">
        <f t="shared" si="39"/>
        <v>47.190249203644171</v>
      </c>
    </row>
    <row r="2992" spans="1:8" x14ac:dyDescent="0.25">
      <c r="A2992" t="s">
        <v>1073</v>
      </c>
      <c r="B2992">
        <v>14.45</v>
      </c>
      <c r="C2992">
        <v>14.5</v>
      </c>
      <c r="D2992">
        <v>13.59</v>
      </c>
      <c r="E2992">
        <v>13.61</v>
      </c>
      <c r="F2992">
        <v>108172506</v>
      </c>
      <c r="G2992">
        <f t="shared" si="38"/>
        <v>25.851669738297179</v>
      </c>
      <c r="H2992">
        <f t="shared" si="39"/>
        <v>47.042840287479649</v>
      </c>
    </row>
    <row r="2993" spans="1:8" x14ac:dyDescent="0.25">
      <c r="A2993" t="s">
        <v>1074</v>
      </c>
      <c r="B2993">
        <v>14.45</v>
      </c>
      <c r="C2993">
        <v>14.56</v>
      </c>
      <c r="D2993">
        <v>14.06</v>
      </c>
      <c r="E2993">
        <v>14.46</v>
      </c>
      <c r="F2993">
        <v>77368909</v>
      </c>
      <c r="G2993">
        <f t="shared" si="38"/>
        <v>25.777157079646106</v>
      </c>
      <c r="H2993">
        <f t="shared" si="39"/>
        <v>46.891170705272444</v>
      </c>
    </row>
    <row r="2994" spans="1:8" x14ac:dyDescent="0.25">
      <c r="A2994" t="s">
        <v>1075</v>
      </c>
      <c r="B2994">
        <v>14</v>
      </c>
      <c r="C2994">
        <v>14.43</v>
      </c>
      <c r="D2994">
        <v>13.76</v>
      </c>
      <c r="E2994">
        <v>14.36</v>
      </c>
      <c r="F2994">
        <v>103339531</v>
      </c>
      <c r="G2994">
        <f t="shared" si="38"/>
        <v>25.704164514939198</v>
      </c>
      <c r="H2994">
        <f t="shared" si="39"/>
        <v>46.745520056229978</v>
      </c>
    </row>
    <row r="2995" spans="1:8" x14ac:dyDescent="0.25">
      <c r="A2995" t="s">
        <v>1076</v>
      </c>
      <c r="B2995">
        <v>13.72</v>
      </c>
      <c r="C2995">
        <v>14.41</v>
      </c>
      <c r="D2995">
        <v>13.57</v>
      </c>
      <c r="E2995">
        <v>13.83</v>
      </c>
      <c r="F2995">
        <v>147832292</v>
      </c>
      <c r="G2995">
        <f t="shared" si="38"/>
        <v>25.628579335793422</v>
      </c>
      <c r="H2995">
        <f t="shared" si="39"/>
        <v>46.588214228019787</v>
      </c>
    </row>
    <row r="2996" spans="1:8" x14ac:dyDescent="0.25">
      <c r="A2996" t="s">
        <v>1077</v>
      </c>
      <c r="B2996">
        <v>15.07</v>
      </c>
      <c r="C2996">
        <v>15.22</v>
      </c>
      <c r="D2996">
        <v>14.08</v>
      </c>
      <c r="E2996">
        <v>14.15</v>
      </c>
      <c r="F2996">
        <v>170184460</v>
      </c>
      <c r="G2996">
        <f t="shared" si="38"/>
        <v>25.553008490217849</v>
      </c>
      <c r="H2996">
        <f t="shared" si="39"/>
        <v>46.430445045913508</v>
      </c>
    </row>
    <row r="2997" spans="1:8" x14ac:dyDescent="0.25">
      <c r="A2997" t="s">
        <v>1078</v>
      </c>
      <c r="B2997">
        <v>15.35</v>
      </c>
      <c r="C2997">
        <v>15.72</v>
      </c>
      <c r="D2997">
        <v>14.8</v>
      </c>
      <c r="E2997">
        <v>15.03</v>
      </c>
      <c r="F2997">
        <v>163856103</v>
      </c>
      <c r="G2997">
        <f t="shared" si="38"/>
        <v>25.48098966026593</v>
      </c>
      <c r="H2997">
        <f t="shared" si="39"/>
        <v>46.287487567357246</v>
      </c>
    </row>
    <row r="2998" spans="1:8" x14ac:dyDescent="0.25">
      <c r="A2998" t="s">
        <v>1079</v>
      </c>
      <c r="B2998">
        <v>14.67</v>
      </c>
      <c r="C2998">
        <v>15.39</v>
      </c>
      <c r="D2998">
        <v>14.54</v>
      </c>
      <c r="E2998">
        <v>15.35</v>
      </c>
      <c r="F2998">
        <v>161733901</v>
      </c>
      <c r="G2998">
        <f t="shared" si="38"/>
        <v>25.408156630956828</v>
      </c>
      <c r="H2998">
        <f t="shared" si="39"/>
        <v>46.140632753312758</v>
      </c>
    </row>
    <row r="2999" spans="1:8" x14ac:dyDescent="0.25">
      <c r="A2999" t="s">
        <v>1080</v>
      </c>
      <c r="B2999">
        <v>13.93</v>
      </c>
      <c r="C2999">
        <v>14.54</v>
      </c>
      <c r="D2999">
        <v>13.91</v>
      </c>
      <c r="E2999">
        <v>14.46</v>
      </c>
      <c r="F2999">
        <v>110571429</v>
      </c>
      <c r="G2999">
        <f t="shared" si="38"/>
        <v>25.339249815225465</v>
      </c>
      <c r="H2999">
        <f t="shared" si="39"/>
        <v>46.009689256295331</v>
      </c>
    </row>
    <row r="3000" spans="1:8" x14ac:dyDescent="0.25">
      <c r="A3000" t="s">
        <v>1081</v>
      </c>
      <c r="B3000">
        <v>14.43</v>
      </c>
      <c r="C3000">
        <v>14.45</v>
      </c>
      <c r="D3000">
        <v>13.76</v>
      </c>
      <c r="E3000">
        <v>13.9</v>
      </c>
      <c r="F3000">
        <v>125700459</v>
      </c>
      <c r="G3000">
        <f t="shared" si="38"/>
        <v>25.273290203327214</v>
      </c>
      <c r="H3000">
        <f t="shared" si="39"/>
        <v>45.890098888689842</v>
      </c>
    </row>
    <row r="3001" spans="1:8" x14ac:dyDescent="0.25">
      <c r="A3001" t="s">
        <v>1082</v>
      </c>
      <c r="B3001">
        <v>14.19</v>
      </c>
      <c r="C3001">
        <v>14.45</v>
      </c>
      <c r="D3001">
        <v>14.02</v>
      </c>
      <c r="E3001">
        <v>14.16</v>
      </c>
      <c r="F3001">
        <v>145271564</v>
      </c>
      <c r="G3001">
        <f t="shared" si="38"/>
        <v>25.20636464497046</v>
      </c>
      <c r="H3001">
        <f t="shared" si="39"/>
        <v>45.766409171932601</v>
      </c>
    </row>
    <row r="3002" spans="1:8" x14ac:dyDescent="0.25">
      <c r="A3002" t="s">
        <v>1083</v>
      </c>
      <c r="B3002">
        <v>14.16</v>
      </c>
      <c r="C3002">
        <v>14.24</v>
      </c>
      <c r="D3002">
        <v>13.53</v>
      </c>
      <c r="E3002">
        <v>13.82</v>
      </c>
      <c r="F3002">
        <v>142579781</v>
      </c>
      <c r="G3002">
        <f t="shared" si="38"/>
        <v>25.136718460969348</v>
      </c>
      <c r="H3002">
        <f t="shared" si="39"/>
        <v>45.63138299561772</v>
      </c>
    </row>
    <row r="3003" spans="1:8" x14ac:dyDescent="0.25">
      <c r="A3003" t="s">
        <v>1084</v>
      </c>
      <c r="B3003">
        <v>14.8</v>
      </c>
      <c r="C3003">
        <v>14.84</v>
      </c>
      <c r="D3003">
        <v>14.09</v>
      </c>
      <c r="E3003">
        <v>14.2</v>
      </c>
      <c r="F3003">
        <v>103609696</v>
      </c>
      <c r="G3003">
        <f t="shared" si="38"/>
        <v>25.068267949666975</v>
      </c>
      <c r="H3003">
        <f t="shared" si="39"/>
        <v>45.500867077958247</v>
      </c>
    </row>
    <row r="3004" spans="1:8" x14ac:dyDescent="0.25">
      <c r="A3004" t="s">
        <v>1085</v>
      </c>
      <c r="B3004">
        <v>14.94</v>
      </c>
      <c r="C3004">
        <v>15.14</v>
      </c>
      <c r="D3004">
        <v>14.53</v>
      </c>
      <c r="E3004">
        <v>14.7</v>
      </c>
      <c r="F3004">
        <v>117980746</v>
      </c>
      <c r="G3004">
        <f t="shared" si="38"/>
        <v>24.995831173639449</v>
      </c>
      <c r="H3004">
        <f t="shared" si="39"/>
        <v>45.353255469241276</v>
      </c>
    </row>
    <row r="3005" spans="1:8" x14ac:dyDescent="0.25">
      <c r="A3005" t="s">
        <v>1086</v>
      </c>
      <c r="B3005">
        <v>15.32</v>
      </c>
      <c r="C3005">
        <v>15.33</v>
      </c>
      <c r="D3005">
        <v>14.02</v>
      </c>
      <c r="E3005">
        <v>14.68</v>
      </c>
      <c r="F3005">
        <v>169994425</v>
      </c>
      <c r="G3005">
        <f t="shared" si="38"/>
        <v>24.922374074074138</v>
      </c>
      <c r="H3005">
        <f t="shared" si="39"/>
        <v>45.200720727956522</v>
      </c>
    </row>
    <row r="3006" spans="1:8" x14ac:dyDescent="0.25">
      <c r="A3006" t="s">
        <v>1087</v>
      </c>
      <c r="B3006">
        <v>15.73</v>
      </c>
      <c r="C3006">
        <v>15.75</v>
      </c>
      <c r="D3006">
        <v>15.17</v>
      </c>
      <c r="E3006">
        <v>15.26</v>
      </c>
      <c r="F3006">
        <v>123409777</v>
      </c>
      <c r="G3006">
        <f t="shared" si="38"/>
        <v>24.850729899963017</v>
      </c>
      <c r="H3006">
        <f t="shared" si="39"/>
        <v>45.055558409120096</v>
      </c>
    </row>
    <row r="3007" spans="1:8" x14ac:dyDescent="0.25">
      <c r="A3007" t="s">
        <v>1088</v>
      </c>
      <c r="B3007">
        <v>15.74</v>
      </c>
      <c r="C3007">
        <v>15.95</v>
      </c>
      <c r="D3007">
        <v>15.56</v>
      </c>
      <c r="E3007">
        <v>15.66</v>
      </c>
      <c r="F3007">
        <v>57268634</v>
      </c>
      <c r="G3007">
        <f t="shared" si="38"/>
        <v>24.779243884358849</v>
      </c>
      <c r="H3007">
        <f t="shared" si="39"/>
        <v>44.910613312295546</v>
      </c>
    </row>
    <row r="3008" spans="1:8" x14ac:dyDescent="0.25">
      <c r="A3008" t="s">
        <v>1089</v>
      </c>
      <c r="B3008">
        <v>16.09</v>
      </c>
      <c r="C3008">
        <v>16.100000000000001</v>
      </c>
      <c r="D3008">
        <v>15.57</v>
      </c>
      <c r="E3008">
        <v>15.72</v>
      </c>
      <c r="F3008">
        <v>76069983</v>
      </c>
      <c r="G3008">
        <f t="shared" si="38"/>
        <v>24.701690767519533</v>
      </c>
      <c r="H3008">
        <f t="shared" si="39"/>
        <v>44.737947643981663</v>
      </c>
    </row>
    <row r="3009" spans="1:8" x14ac:dyDescent="0.25">
      <c r="A3009" t="s">
        <v>1090</v>
      </c>
      <c r="B3009">
        <v>15.8</v>
      </c>
      <c r="C3009">
        <v>16.100000000000001</v>
      </c>
      <c r="D3009">
        <v>15.67</v>
      </c>
      <c r="E3009">
        <v>16</v>
      </c>
      <c r="F3009">
        <v>93635316</v>
      </c>
      <c r="G3009">
        <f t="shared" si="38"/>
        <v>24.62716246290805</v>
      </c>
      <c r="H3009">
        <f t="shared" si="39"/>
        <v>44.578536863434287</v>
      </c>
    </row>
    <row r="3010" spans="1:8" x14ac:dyDescent="0.25">
      <c r="A3010" t="s">
        <v>1091</v>
      </c>
      <c r="B3010">
        <v>15.66</v>
      </c>
      <c r="C3010">
        <v>15.86</v>
      </c>
      <c r="D3010">
        <v>15.37</v>
      </c>
      <c r="E3010">
        <v>15.6</v>
      </c>
      <c r="F3010">
        <v>88688971</v>
      </c>
      <c r="G3010">
        <f t="shared" si="38"/>
        <v>24.548738404452699</v>
      </c>
      <c r="H3010">
        <f t="shared" si="39"/>
        <v>44.400473351162027</v>
      </c>
    </row>
    <row r="3011" spans="1:8" x14ac:dyDescent="0.25">
      <c r="A3011" t="s">
        <v>1092</v>
      </c>
      <c r="B3011">
        <v>15.69</v>
      </c>
      <c r="C3011">
        <v>15.8</v>
      </c>
      <c r="D3011">
        <v>15.22</v>
      </c>
      <c r="E3011">
        <v>15.4</v>
      </c>
      <c r="F3011">
        <v>124346108</v>
      </c>
      <c r="G3011">
        <f t="shared" si="38"/>
        <v>24.472015590200467</v>
      </c>
      <c r="H3011">
        <f t="shared" si="39"/>
        <v>44.229740980637594</v>
      </c>
    </row>
    <row r="3012" spans="1:8" x14ac:dyDescent="0.25">
      <c r="A3012" t="s">
        <v>1093</v>
      </c>
      <c r="B3012">
        <v>16.25</v>
      </c>
      <c r="C3012">
        <v>16.28</v>
      </c>
      <c r="D3012">
        <v>15.6</v>
      </c>
      <c r="E3012">
        <v>15.85</v>
      </c>
      <c r="F3012">
        <v>93544956</v>
      </c>
      <c r="G3012">
        <f t="shared" si="38"/>
        <v>24.394507983661363</v>
      </c>
      <c r="H3012">
        <f t="shared" si="39"/>
        <v>44.054652433844652</v>
      </c>
    </row>
    <row r="3013" spans="1:8" x14ac:dyDescent="0.25">
      <c r="A3013" t="s">
        <v>1094</v>
      </c>
      <c r="B3013">
        <v>15.43</v>
      </c>
      <c r="C3013">
        <v>16.5</v>
      </c>
      <c r="D3013">
        <v>15.41</v>
      </c>
      <c r="E3013">
        <v>16.100000000000001</v>
      </c>
      <c r="F3013">
        <v>146458815</v>
      </c>
      <c r="G3013">
        <f t="shared" si="38"/>
        <v>24.320846953937576</v>
      </c>
      <c r="H3013">
        <f t="shared" si="39"/>
        <v>43.896711500527189</v>
      </c>
    </row>
    <row r="3014" spans="1:8" x14ac:dyDescent="0.25">
      <c r="A3014" t="s">
        <v>1095</v>
      </c>
      <c r="B3014">
        <v>15.77</v>
      </c>
      <c r="C3014">
        <v>16.309999999999999</v>
      </c>
      <c r="D3014">
        <v>15.5</v>
      </c>
      <c r="E3014">
        <v>15.63</v>
      </c>
      <c r="F3014">
        <v>132545371</v>
      </c>
      <c r="G3014">
        <f t="shared" si="38"/>
        <v>24.246447417316968</v>
      </c>
      <c r="H3014">
        <f t="shared" si="39"/>
        <v>43.734841242142288</v>
      </c>
    </row>
    <row r="3015" spans="1:8" x14ac:dyDescent="0.25">
      <c r="A3015" t="s">
        <v>1096</v>
      </c>
      <c r="B3015">
        <v>16.18</v>
      </c>
      <c r="C3015">
        <v>16.2</v>
      </c>
      <c r="D3015">
        <v>15.74</v>
      </c>
      <c r="E3015">
        <v>15.92</v>
      </c>
      <c r="F3015">
        <v>116186369</v>
      </c>
      <c r="G3015">
        <f t="shared" si="38"/>
        <v>24.185695167286234</v>
      </c>
      <c r="H3015">
        <f t="shared" si="39"/>
        <v>43.629294671275758</v>
      </c>
    </row>
    <row r="3016" spans="1:8" x14ac:dyDescent="0.25">
      <c r="A3016" t="s">
        <v>1097</v>
      </c>
      <c r="B3016">
        <v>16.86</v>
      </c>
      <c r="C3016">
        <v>16.989999999999998</v>
      </c>
      <c r="D3016">
        <v>16.29</v>
      </c>
      <c r="E3016">
        <v>16.41</v>
      </c>
      <c r="F3016">
        <v>117277080</v>
      </c>
      <c r="G3016">
        <f t="shared" si="38"/>
        <v>24.12056526589809</v>
      </c>
      <c r="H3016">
        <f t="shared" si="39"/>
        <v>43.506465281461402</v>
      </c>
    </row>
    <row r="3017" spans="1:8" x14ac:dyDescent="0.25">
      <c r="A3017" t="s">
        <v>1098</v>
      </c>
      <c r="B3017">
        <v>16.940000000000001</v>
      </c>
      <c r="C3017">
        <v>17.170000000000002</v>
      </c>
      <c r="D3017">
        <v>16.63</v>
      </c>
      <c r="E3017">
        <v>16.86</v>
      </c>
      <c r="F3017">
        <v>110620884</v>
      </c>
      <c r="G3017">
        <f t="shared" si="38"/>
        <v>24.052473958333319</v>
      </c>
      <c r="H3017">
        <f t="shared" si="39"/>
        <v>43.371065731105091</v>
      </c>
    </row>
    <row r="3018" spans="1:8" x14ac:dyDescent="0.25">
      <c r="A3018" t="s">
        <v>1099</v>
      </c>
      <c r="B3018">
        <v>17.11</v>
      </c>
      <c r="C3018">
        <v>17.13</v>
      </c>
      <c r="D3018">
        <v>16.79</v>
      </c>
      <c r="E3018">
        <v>16.84</v>
      </c>
      <c r="F3018">
        <v>89201132</v>
      </c>
      <c r="G3018">
        <f t="shared" si="38"/>
        <v>23.980394491998496</v>
      </c>
      <c r="H3018">
        <f t="shared" si="39"/>
        <v>43.217867023534829</v>
      </c>
    </row>
    <row r="3019" spans="1:8" x14ac:dyDescent="0.25">
      <c r="A3019" t="s">
        <v>1100</v>
      </c>
      <c r="B3019">
        <v>17.23</v>
      </c>
      <c r="C3019">
        <v>17.329999999999998</v>
      </c>
      <c r="D3019">
        <v>16.86</v>
      </c>
      <c r="E3019">
        <v>16.989999999999998</v>
      </c>
      <c r="F3019">
        <v>131481015</v>
      </c>
      <c r="G3019">
        <f t="shared" si="38"/>
        <v>23.904136262099765</v>
      </c>
      <c r="H3019">
        <f t="shared" si="39"/>
        <v>43.044786549867318</v>
      </c>
    </row>
    <row r="3020" spans="1:8" x14ac:dyDescent="0.25">
      <c r="A3020" t="s">
        <v>1101</v>
      </c>
      <c r="B3020">
        <v>15.82</v>
      </c>
      <c r="C3020">
        <v>16.78</v>
      </c>
      <c r="D3020">
        <v>15.67</v>
      </c>
      <c r="E3020">
        <v>16.7</v>
      </c>
      <c r="F3020">
        <v>196639717</v>
      </c>
      <c r="G3020">
        <f t="shared" si="38"/>
        <v>23.823847299813767</v>
      </c>
      <c r="H3020">
        <f t="shared" si="39"/>
        <v>42.851241711993886</v>
      </c>
    </row>
    <row r="3021" spans="1:8" x14ac:dyDescent="0.25">
      <c r="A3021" t="s">
        <v>1102</v>
      </c>
      <c r="B3021">
        <v>16.64</v>
      </c>
      <c r="C3021">
        <v>16.850000000000001</v>
      </c>
      <c r="D3021">
        <v>16.170000000000002</v>
      </c>
      <c r="E3021">
        <v>16.32</v>
      </c>
      <c r="F3021">
        <v>219190530</v>
      </c>
      <c r="G3021">
        <f t="shared" si="38"/>
        <v>23.748830104321893</v>
      </c>
      <c r="H3021">
        <f t="shared" si="39"/>
        <v>42.682584316345505</v>
      </c>
    </row>
    <row r="3022" spans="1:8" x14ac:dyDescent="0.25">
      <c r="A3022" t="s">
        <v>1103</v>
      </c>
      <c r="B3022">
        <v>17.420000000000002</v>
      </c>
      <c r="C3022">
        <v>17.46</v>
      </c>
      <c r="D3022">
        <v>16.559999999999999</v>
      </c>
      <c r="E3022">
        <v>16.84</v>
      </c>
      <c r="F3022">
        <v>269560942</v>
      </c>
      <c r="G3022">
        <f t="shared" si="38"/>
        <v>23.672922102124474</v>
      </c>
      <c r="H3022">
        <f t="shared" si="39"/>
        <v>42.509019590101389</v>
      </c>
    </row>
    <row r="3023" spans="1:8" x14ac:dyDescent="0.25">
      <c r="A3023" t="s">
        <v>1104</v>
      </c>
      <c r="B3023">
        <v>17.239999999999998</v>
      </c>
      <c r="C3023">
        <v>17.670000000000002</v>
      </c>
      <c r="D3023">
        <v>16.5</v>
      </c>
      <c r="E3023">
        <v>16.87</v>
      </c>
      <c r="F3023">
        <v>371568247</v>
      </c>
      <c r="G3023">
        <f t="shared" si="38"/>
        <v>23.589526472781493</v>
      </c>
      <c r="H3023">
        <f t="shared" si="39"/>
        <v>42.296934784121291</v>
      </c>
    </row>
    <row r="3024" spans="1:8" x14ac:dyDescent="0.25">
      <c r="A3024" t="s">
        <v>1105</v>
      </c>
      <c r="B3024">
        <v>15.33</v>
      </c>
      <c r="C3024">
        <v>17.28</v>
      </c>
      <c r="D3024">
        <v>15.23</v>
      </c>
      <c r="E3024">
        <v>16.53</v>
      </c>
      <c r="F3024">
        <v>491955445</v>
      </c>
      <c r="G3024">
        <f t="shared" si="38"/>
        <v>23.511436031331584</v>
      </c>
      <c r="H3024">
        <f t="shared" si="39"/>
        <v>42.111077426118271</v>
      </c>
    </row>
    <row r="3025" spans="1:8" x14ac:dyDescent="0.25">
      <c r="A3025" t="s">
        <v>1106</v>
      </c>
      <c r="B3025">
        <v>13.92</v>
      </c>
      <c r="C3025">
        <v>14.56</v>
      </c>
      <c r="D3025">
        <v>13.89</v>
      </c>
      <c r="E3025">
        <v>14.51</v>
      </c>
      <c r="F3025">
        <v>124547108</v>
      </c>
      <c r="G3025">
        <f t="shared" si="38"/>
        <v>23.431339552238793</v>
      </c>
      <c r="H3025">
        <f t="shared" si="39"/>
        <v>41.914254454205143</v>
      </c>
    </row>
    <row r="3026" spans="1:8" x14ac:dyDescent="0.25">
      <c r="A3026" t="s">
        <v>1107</v>
      </c>
      <c r="B3026">
        <v>14.11</v>
      </c>
      <c r="C3026">
        <v>14.27</v>
      </c>
      <c r="D3026">
        <v>13.95</v>
      </c>
      <c r="E3026">
        <v>13.97</v>
      </c>
      <c r="F3026">
        <v>117434821</v>
      </c>
      <c r="G3026">
        <f t="shared" si="38"/>
        <v>23.342874206793564</v>
      </c>
      <c r="H3026">
        <f t="shared" si="39"/>
        <v>41.671171099567999</v>
      </c>
    </row>
    <row r="3027" spans="1:8" x14ac:dyDescent="0.25">
      <c r="A3027" t="s">
        <v>1108</v>
      </c>
      <c r="B3027">
        <v>14.33</v>
      </c>
      <c r="C3027">
        <v>14.35</v>
      </c>
      <c r="D3027">
        <v>13.75</v>
      </c>
      <c r="E3027">
        <v>14</v>
      </c>
      <c r="F3027">
        <v>270334148</v>
      </c>
      <c r="G3027">
        <f t="shared" si="38"/>
        <v>23.253584764749796</v>
      </c>
      <c r="H3027">
        <f t="shared" si="39"/>
        <v>41.421930424407734</v>
      </c>
    </row>
    <row r="3028" spans="1:8" x14ac:dyDescent="0.25">
      <c r="A3028" t="s">
        <v>1109</v>
      </c>
      <c r="B3028">
        <v>13.58</v>
      </c>
      <c r="C3028">
        <v>13.58</v>
      </c>
      <c r="D3028">
        <v>12.89</v>
      </c>
      <c r="E3028">
        <v>12.91</v>
      </c>
      <c r="F3028">
        <v>246298753</v>
      </c>
      <c r="G3028">
        <f t="shared" si="38"/>
        <v>23.16288756070227</v>
      </c>
      <c r="H3028">
        <f t="shared" si="39"/>
        <v>41.162945358582157</v>
      </c>
    </row>
    <row r="3029" spans="1:8" x14ac:dyDescent="0.25">
      <c r="A3029" t="s">
        <v>1110</v>
      </c>
      <c r="B3029">
        <v>13.68</v>
      </c>
      <c r="C3029">
        <v>13.73</v>
      </c>
      <c r="D3029">
        <v>13.42</v>
      </c>
      <c r="E3029">
        <v>13.58</v>
      </c>
      <c r="F3029">
        <v>140338209</v>
      </c>
      <c r="G3029">
        <f t="shared" si="38"/>
        <v>23.072361733931231</v>
      </c>
      <c r="H3029">
        <f t="shared" si="39"/>
        <v>40.903342588722758</v>
      </c>
    </row>
    <row r="3030" spans="1:8" x14ac:dyDescent="0.25">
      <c r="A3030" t="s">
        <v>1111</v>
      </c>
      <c r="B3030">
        <v>13.21</v>
      </c>
      <c r="C3030">
        <v>13.46</v>
      </c>
      <c r="D3030">
        <v>13.13</v>
      </c>
      <c r="E3030">
        <v>13.22</v>
      </c>
      <c r="F3030">
        <v>92602025</v>
      </c>
      <c r="G3030">
        <f t="shared" si="38"/>
        <v>22.979289719626156</v>
      </c>
      <c r="H3030">
        <f t="shared" si="39"/>
        <v>40.626694483944306</v>
      </c>
    </row>
    <row r="3031" spans="1:8" x14ac:dyDescent="0.25">
      <c r="A3031" t="s">
        <v>1112</v>
      </c>
      <c r="B3031">
        <v>12.89</v>
      </c>
      <c r="C3031">
        <v>13.51</v>
      </c>
      <c r="D3031">
        <v>12.88</v>
      </c>
      <c r="E3031">
        <v>13.31</v>
      </c>
      <c r="F3031">
        <v>122610846</v>
      </c>
      <c r="G3031">
        <f t="shared" si="38"/>
        <v>22.886705310396394</v>
      </c>
      <c r="H3031">
        <f t="shared" si="39"/>
        <v>40.351156062000527</v>
      </c>
    </row>
    <row r="3032" spans="1:8" x14ac:dyDescent="0.25">
      <c r="A3032" t="s">
        <v>1113</v>
      </c>
      <c r="B3032">
        <v>13.05</v>
      </c>
      <c r="C3032">
        <v>13.22</v>
      </c>
      <c r="D3032">
        <v>12.95</v>
      </c>
      <c r="E3032">
        <v>13.02</v>
      </c>
      <c r="F3032">
        <v>77719760</v>
      </c>
      <c r="G3032">
        <f t="shared" si="38"/>
        <v>22.79490460157125</v>
      </c>
      <c r="H3032">
        <f t="shared" si="39"/>
        <v>40.078549649568906</v>
      </c>
    </row>
    <row r="3033" spans="1:8" x14ac:dyDescent="0.25">
      <c r="A3033" t="s">
        <v>1114</v>
      </c>
      <c r="B3033">
        <v>13.26</v>
      </c>
      <c r="C3033">
        <v>13.48</v>
      </c>
      <c r="D3033">
        <v>12.85</v>
      </c>
      <c r="E3033">
        <v>13.11</v>
      </c>
      <c r="F3033">
        <v>161017200</v>
      </c>
      <c r="G3033">
        <f t="shared" si="38"/>
        <v>22.697466317365247</v>
      </c>
      <c r="H3033">
        <f t="shared" si="39"/>
        <v>39.768244247189145</v>
      </c>
    </row>
    <row r="3034" spans="1:8" x14ac:dyDescent="0.25">
      <c r="A3034" t="s">
        <v>1115</v>
      </c>
      <c r="B3034">
        <v>12.62</v>
      </c>
      <c r="C3034">
        <v>13.29</v>
      </c>
      <c r="D3034">
        <v>12.62</v>
      </c>
      <c r="E3034">
        <v>13.1</v>
      </c>
      <c r="F3034">
        <v>194839535</v>
      </c>
      <c r="G3034">
        <f t="shared" si="38"/>
        <v>22.598210408086839</v>
      </c>
      <c r="H3034">
        <f t="shared" si="39"/>
        <v>39.443396386145835</v>
      </c>
    </row>
    <row r="3035" spans="1:8" x14ac:dyDescent="0.25">
      <c r="A3035" t="s">
        <v>1116</v>
      </c>
      <c r="B3035">
        <v>12.07</v>
      </c>
      <c r="C3035">
        <v>12.44</v>
      </c>
      <c r="D3035">
        <v>11.97</v>
      </c>
      <c r="E3035">
        <v>12.44</v>
      </c>
      <c r="F3035">
        <v>134460933</v>
      </c>
      <c r="G3035">
        <f t="shared" si="38"/>
        <v>22.500277153558034</v>
      </c>
      <c r="H3035">
        <f t="shared" si="39"/>
        <v>39.12476012200996</v>
      </c>
    </row>
    <row r="3036" spans="1:8" x14ac:dyDescent="0.25">
      <c r="A3036" t="s">
        <v>1117</v>
      </c>
      <c r="B3036">
        <v>11.75</v>
      </c>
      <c r="C3036">
        <v>12.01</v>
      </c>
      <c r="D3036">
        <v>11.73</v>
      </c>
      <c r="E3036">
        <v>11.89</v>
      </c>
      <c r="F3036">
        <v>87719385</v>
      </c>
      <c r="G3036">
        <f t="shared" si="38"/>
        <v>22.402551517422243</v>
      </c>
      <c r="H3036">
        <f t="shared" si="39"/>
        <v>38.804910539129494</v>
      </c>
    </row>
    <row r="3037" spans="1:8" x14ac:dyDescent="0.25">
      <c r="A3037" t="s">
        <v>1118</v>
      </c>
      <c r="B3037">
        <v>11.89</v>
      </c>
      <c r="C3037">
        <v>12.04</v>
      </c>
      <c r="D3037">
        <v>11.29</v>
      </c>
      <c r="E3037">
        <v>11.63</v>
      </c>
      <c r="F3037">
        <v>109139392</v>
      </c>
      <c r="G3037">
        <f t="shared" si="38"/>
        <v>22.304164167916028</v>
      </c>
      <c r="H3037">
        <f t="shared" si="39"/>
        <v>38.477907614322447</v>
      </c>
    </row>
    <row r="3038" spans="1:8" x14ac:dyDescent="0.25">
      <c r="A3038" t="s">
        <v>1119</v>
      </c>
      <c r="B3038">
        <v>12.05</v>
      </c>
      <c r="C3038">
        <v>12.11</v>
      </c>
      <c r="D3038">
        <v>11.75</v>
      </c>
      <c r="E3038">
        <v>11.92</v>
      </c>
      <c r="F3038">
        <v>70363317</v>
      </c>
      <c r="G3038">
        <f t="shared" si="38"/>
        <v>22.203442069741261</v>
      </c>
      <c r="H3038">
        <f t="shared" si="39"/>
        <v>38.131847689951115</v>
      </c>
    </row>
    <row r="3039" spans="1:8" x14ac:dyDescent="0.25">
      <c r="A3039" t="s">
        <v>1120</v>
      </c>
      <c r="B3039">
        <v>12.19</v>
      </c>
      <c r="C3039">
        <v>12.33</v>
      </c>
      <c r="D3039">
        <v>11.68</v>
      </c>
      <c r="E3039">
        <v>11.81</v>
      </c>
      <c r="F3039">
        <v>101679209</v>
      </c>
      <c r="G3039">
        <f t="shared" si="38"/>
        <v>22.106766691672902</v>
      </c>
      <c r="H3039">
        <f t="shared" si="39"/>
        <v>37.810806437699576</v>
      </c>
    </row>
    <row r="3040" spans="1:8" x14ac:dyDescent="0.25">
      <c r="A3040" t="s">
        <v>1121</v>
      </c>
      <c r="B3040">
        <v>11.92</v>
      </c>
      <c r="C3040">
        <v>12.4</v>
      </c>
      <c r="D3040">
        <v>11.9</v>
      </c>
      <c r="E3040">
        <v>12.09</v>
      </c>
      <c r="F3040">
        <v>97694365</v>
      </c>
      <c r="G3040">
        <f t="shared" si="38"/>
        <v>22.01580863039398</v>
      </c>
      <c r="H3040">
        <f t="shared" si="39"/>
        <v>37.525148082886197</v>
      </c>
    </row>
    <row r="3041" spans="1:8" x14ac:dyDescent="0.25">
      <c r="A3041" t="s">
        <v>1122</v>
      </c>
      <c r="B3041">
        <v>11.87</v>
      </c>
      <c r="C3041">
        <v>12.32</v>
      </c>
      <c r="D3041">
        <v>11.8</v>
      </c>
      <c r="E3041">
        <v>12.19</v>
      </c>
      <c r="F3041">
        <v>128628252</v>
      </c>
      <c r="G3041">
        <f t="shared" si="38"/>
        <v>21.91953828828828</v>
      </c>
      <c r="H3041">
        <f t="shared" si="39"/>
        <v>37.201695594147324</v>
      </c>
    </row>
    <row r="3042" spans="1:8" x14ac:dyDescent="0.25">
      <c r="A3042" t="s">
        <v>1123</v>
      </c>
      <c r="B3042">
        <v>11.69</v>
      </c>
      <c r="C3042">
        <v>11.94</v>
      </c>
      <c r="D3042">
        <v>11.54</v>
      </c>
      <c r="E3042">
        <v>11.68</v>
      </c>
      <c r="F3042">
        <v>89352332</v>
      </c>
      <c r="G3042">
        <f t="shared" si="38"/>
        <v>21.819601952684927</v>
      </c>
      <c r="H3042">
        <f t="shared" si="39"/>
        <v>36.849420166005274</v>
      </c>
    </row>
    <row r="3043" spans="1:8" x14ac:dyDescent="0.25">
      <c r="A3043" t="s">
        <v>1124</v>
      </c>
      <c r="B3043">
        <v>11.43</v>
      </c>
      <c r="C3043">
        <v>11.93</v>
      </c>
      <c r="D3043">
        <v>11.4</v>
      </c>
      <c r="E3043">
        <v>11.89</v>
      </c>
      <c r="F3043">
        <v>91923634</v>
      </c>
      <c r="G3043">
        <f t="shared" ref="G3043:G3106" si="40">AVERAGE(E1283:E4803)</f>
        <v>21.717220135236651</v>
      </c>
      <c r="H3043">
        <f t="shared" si="39"/>
        <v>36.475693287959942</v>
      </c>
    </row>
    <row r="3044" spans="1:8" x14ac:dyDescent="0.25">
      <c r="A3044" t="s">
        <v>1125</v>
      </c>
      <c r="B3044">
        <v>11.68</v>
      </c>
      <c r="C3044">
        <v>11.86</v>
      </c>
      <c r="D3044">
        <v>10.98</v>
      </c>
      <c r="E3044">
        <v>11.31</v>
      </c>
      <c r="F3044">
        <v>131066730</v>
      </c>
      <c r="G3044">
        <f t="shared" si="40"/>
        <v>21.615046974821478</v>
      </c>
      <c r="H3044">
        <f t="shared" ref="H3044:H3107" si="41">_xlfn.STDEV.P(E1284:E4804)</f>
        <v>36.099676309597029</v>
      </c>
    </row>
    <row r="3045" spans="1:8" x14ac:dyDescent="0.25">
      <c r="A3045" t="s">
        <v>1126</v>
      </c>
      <c r="B3045">
        <v>11.86</v>
      </c>
      <c r="C3045">
        <v>12.03</v>
      </c>
      <c r="D3045">
        <v>11.57</v>
      </c>
      <c r="E3045">
        <v>11.64</v>
      </c>
      <c r="F3045">
        <v>115669559</v>
      </c>
      <c r="G3045">
        <f t="shared" si="40"/>
        <v>21.517078947368404</v>
      </c>
      <c r="H3045">
        <f t="shared" si="41"/>
        <v>35.751041637926534</v>
      </c>
    </row>
    <row r="3046" spans="1:8" x14ac:dyDescent="0.25">
      <c r="A3046" t="s">
        <v>1127</v>
      </c>
      <c r="B3046">
        <v>11.82</v>
      </c>
      <c r="C3046">
        <v>12.16</v>
      </c>
      <c r="D3046">
        <v>11.56</v>
      </c>
      <c r="E3046">
        <v>12.1</v>
      </c>
      <c r="F3046">
        <v>118492847</v>
      </c>
      <c r="G3046">
        <f t="shared" si="40"/>
        <v>21.419244076720553</v>
      </c>
      <c r="H3046">
        <f t="shared" si="41"/>
        <v>35.399958203861011</v>
      </c>
    </row>
    <row r="3047" spans="1:8" x14ac:dyDescent="0.25">
      <c r="A3047" t="s">
        <v>1128</v>
      </c>
      <c r="B3047">
        <v>11.85</v>
      </c>
      <c r="C3047">
        <v>12.02</v>
      </c>
      <c r="D3047">
        <v>11.65</v>
      </c>
      <c r="E3047">
        <v>11.9</v>
      </c>
      <c r="F3047">
        <v>105551463</v>
      </c>
      <c r="G3047">
        <f t="shared" si="40"/>
        <v>21.320650865312246</v>
      </c>
      <c r="H3047">
        <f t="shared" si="41"/>
        <v>35.039711398048453</v>
      </c>
    </row>
    <row r="3048" spans="1:8" x14ac:dyDescent="0.25">
      <c r="A3048" t="s">
        <v>1129</v>
      </c>
      <c r="B3048">
        <v>11.42</v>
      </c>
      <c r="C3048">
        <v>11.82</v>
      </c>
      <c r="D3048">
        <v>11.39</v>
      </c>
      <c r="E3048">
        <v>11.78</v>
      </c>
      <c r="F3048">
        <v>146186610</v>
      </c>
      <c r="G3048">
        <f t="shared" si="40"/>
        <v>21.222721114038379</v>
      </c>
      <c r="H3048">
        <f t="shared" si="41"/>
        <v>34.680724043523504</v>
      </c>
    </row>
    <row r="3049" spans="1:8" x14ac:dyDescent="0.25">
      <c r="A3049" t="s">
        <v>1130</v>
      </c>
      <c r="B3049">
        <v>11.35</v>
      </c>
      <c r="C3049">
        <v>11.55</v>
      </c>
      <c r="D3049">
        <v>11.2</v>
      </c>
      <c r="E3049">
        <v>11.33</v>
      </c>
      <c r="F3049">
        <v>138240562</v>
      </c>
      <c r="G3049">
        <f t="shared" si="40"/>
        <v>21.127025602409631</v>
      </c>
      <c r="H3049">
        <f t="shared" si="41"/>
        <v>34.334729332948037</v>
      </c>
    </row>
    <row r="3050" spans="1:8" x14ac:dyDescent="0.25">
      <c r="A3050" t="s">
        <v>1131</v>
      </c>
      <c r="B3050">
        <v>10.83</v>
      </c>
      <c r="C3050">
        <v>11.51</v>
      </c>
      <c r="D3050">
        <v>10.83</v>
      </c>
      <c r="E3050">
        <v>11.4</v>
      </c>
      <c r="F3050">
        <v>179731685</v>
      </c>
      <c r="G3050">
        <f t="shared" si="40"/>
        <v>21.028892655367219</v>
      </c>
      <c r="H3050">
        <f t="shared" si="41"/>
        <v>33.96675107491815</v>
      </c>
    </row>
    <row r="3051" spans="1:8" x14ac:dyDescent="0.25">
      <c r="A3051" t="s">
        <v>1132</v>
      </c>
      <c r="B3051">
        <v>11.23</v>
      </c>
      <c r="C3051">
        <v>11.48</v>
      </c>
      <c r="D3051">
        <v>10.81</v>
      </c>
      <c r="E3051">
        <v>10.94</v>
      </c>
      <c r="F3051">
        <v>307335001</v>
      </c>
      <c r="G3051">
        <f t="shared" si="40"/>
        <v>20.929506405425759</v>
      </c>
      <c r="H3051">
        <f t="shared" si="41"/>
        <v>33.584963856343116</v>
      </c>
    </row>
    <row r="3052" spans="1:8" x14ac:dyDescent="0.25">
      <c r="A3052" t="s">
        <v>1133</v>
      </c>
      <c r="B3052">
        <v>9.3699999999999992</v>
      </c>
      <c r="C3052">
        <v>10.8</v>
      </c>
      <c r="D3052">
        <v>9.11</v>
      </c>
      <c r="E3052">
        <v>10.75</v>
      </c>
      <c r="F3052">
        <v>419037880</v>
      </c>
      <c r="G3052">
        <f t="shared" si="40"/>
        <v>20.83066716924235</v>
      </c>
      <c r="H3052">
        <f t="shared" si="41"/>
        <v>33.203125076689929</v>
      </c>
    </row>
    <row r="3053" spans="1:8" x14ac:dyDescent="0.25">
      <c r="A3053" t="s">
        <v>1134</v>
      </c>
      <c r="B3053">
        <v>9.7200000000000006</v>
      </c>
      <c r="C3053">
        <v>9.8000000000000007</v>
      </c>
      <c r="D3053">
        <v>9.19</v>
      </c>
      <c r="E3053">
        <v>9.2899999999999991</v>
      </c>
      <c r="F3053">
        <v>94869787</v>
      </c>
      <c r="G3053">
        <f t="shared" si="40"/>
        <v>20.736561085972834</v>
      </c>
      <c r="H3053">
        <f t="shared" si="41"/>
        <v>32.853742110719153</v>
      </c>
    </row>
    <row r="3054" spans="1:8" x14ac:dyDescent="0.25">
      <c r="A3054" t="s">
        <v>1135</v>
      </c>
      <c r="B3054">
        <v>9.9</v>
      </c>
      <c r="C3054">
        <v>9.93</v>
      </c>
      <c r="D3054">
        <v>9.48</v>
      </c>
      <c r="E3054">
        <v>9.7100000000000009</v>
      </c>
      <c r="F3054">
        <v>111758095</v>
      </c>
      <c r="G3054">
        <f t="shared" si="40"/>
        <v>20.633730667672555</v>
      </c>
      <c r="H3054">
        <f t="shared" si="41"/>
        <v>32.43043364040561</v>
      </c>
    </row>
    <row r="3055" spans="1:8" x14ac:dyDescent="0.25">
      <c r="A3055" t="s">
        <v>1136</v>
      </c>
      <c r="B3055">
        <v>10.17</v>
      </c>
      <c r="C3055">
        <v>10.23</v>
      </c>
      <c r="D3055">
        <v>9.7899999999999991</v>
      </c>
      <c r="E3055">
        <v>9.84</v>
      </c>
      <c r="F3055">
        <v>80833643</v>
      </c>
      <c r="G3055">
        <f t="shared" si="40"/>
        <v>20.538871698113191</v>
      </c>
      <c r="H3055">
        <f t="shared" si="41"/>
        <v>32.066736883994174</v>
      </c>
    </row>
    <row r="3056" spans="1:8" x14ac:dyDescent="0.25">
      <c r="A3056" t="s">
        <v>1137</v>
      </c>
      <c r="B3056">
        <v>9.92</v>
      </c>
      <c r="C3056">
        <v>10.25</v>
      </c>
      <c r="D3056">
        <v>9.92</v>
      </c>
      <c r="E3056">
        <v>10.09</v>
      </c>
      <c r="F3056">
        <v>92500190</v>
      </c>
      <c r="G3056">
        <f t="shared" si="40"/>
        <v>20.451498678746677</v>
      </c>
      <c r="H3056">
        <f t="shared" si="41"/>
        <v>31.755843107090485</v>
      </c>
    </row>
    <row r="3057" spans="1:8" x14ac:dyDescent="0.25">
      <c r="A3057" t="s">
        <v>1138</v>
      </c>
      <c r="B3057">
        <v>9.84</v>
      </c>
      <c r="C3057">
        <v>10.029999999999999</v>
      </c>
      <c r="D3057">
        <v>9.68</v>
      </c>
      <c r="E3057">
        <v>9.9600000000000009</v>
      </c>
      <c r="F3057">
        <v>75627168</v>
      </c>
      <c r="G3057">
        <f t="shared" si="40"/>
        <v>20.366684290030197</v>
      </c>
      <c r="H3057">
        <f t="shared" si="41"/>
        <v>31.460433402884107</v>
      </c>
    </row>
    <row r="3058" spans="1:8" x14ac:dyDescent="0.25">
      <c r="A3058" t="s">
        <v>1139</v>
      </c>
      <c r="B3058">
        <v>10</v>
      </c>
      <c r="C3058">
        <v>10.029999999999999</v>
      </c>
      <c r="D3058">
        <v>9.68</v>
      </c>
      <c r="E3058">
        <v>9.8000000000000007</v>
      </c>
      <c r="F3058">
        <v>80509868</v>
      </c>
      <c r="G3058">
        <f t="shared" si="40"/>
        <v>20.282478277295038</v>
      </c>
      <c r="H3058">
        <f t="shared" si="41"/>
        <v>31.166596527037512</v>
      </c>
    </row>
    <row r="3059" spans="1:8" x14ac:dyDescent="0.25">
      <c r="A3059" t="s">
        <v>1140</v>
      </c>
      <c r="B3059">
        <v>10</v>
      </c>
      <c r="C3059">
        <v>10.15</v>
      </c>
      <c r="D3059">
        <v>9.91</v>
      </c>
      <c r="E3059">
        <v>9.9700000000000006</v>
      </c>
      <c r="F3059">
        <v>70482642</v>
      </c>
      <c r="G3059">
        <f t="shared" si="40"/>
        <v>20.201247165532877</v>
      </c>
      <c r="H3059">
        <f t="shared" si="41"/>
        <v>30.89106069024724</v>
      </c>
    </row>
    <row r="3060" spans="1:8" x14ac:dyDescent="0.25">
      <c r="A3060" t="s">
        <v>1141</v>
      </c>
      <c r="B3060">
        <v>9.99</v>
      </c>
      <c r="C3060">
        <v>10.17</v>
      </c>
      <c r="D3060">
        <v>9.77</v>
      </c>
      <c r="E3060">
        <v>10.01</v>
      </c>
      <c r="F3060">
        <v>92930420</v>
      </c>
      <c r="G3060">
        <f t="shared" si="40"/>
        <v>20.121327032136108</v>
      </c>
      <c r="H3060">
        <f t="shared" si="41"/>
        <v>30.622178301810436</v>
      </c>
    </row>
    <row r="3061" spans="1:8" x14ac:dyDescent="0.25">
      <c r="A3061" t="s">
        <v>638</v>
      </c>
      <c r="B3061">
        <v>10.15</v>
      </c>
      <c r="C3061">
        <v>10.210000000000001</v>
      </c>
      <c r="D3061">
        <v>9.91</v>
      </c>
      <c r="E3061">
        <v>10.029999999999999</v>
      </c>
      <c r="F3061">
        <v>64000716</v>
      </c>
      <c r="G3061">
        <f t="shared" si="40"/>
        <v>20.044973524962181</v>
      </c>
      <c r="H3061">
        <f t="shared" si="41"/>
        <v>30.375195277745526</v>
      </c>
    </row>
    <row r="3062" spans="1:8" x14ac:dyDescent="0.25">
      <c r="A3062" t="s">
        <v>639</v>
      </c>
      <c r="B3062">
        <v>10.07</v>
      </c>
      <c r="C3062">
        <v>10.32</v>
      </c>
      <c r="D3062">
        <v>10.050000000000001</v>
      </c>
      <c r="E3062">
        <v>10.16</v>
      </c>
      <c r="F3062">
        <v>67081209</v>
      </c>
      <c r="G3062">
        <f t="shared" si="40"/>
        <v>19.968853575482413</v>
      </c>
      <c r="H3062">
        <f t="shared" si="41"/>
        <v>30.127754525445308</v>
      </c>
    </row>
    <row r="3063" spans="1:8" x14ac:dyDescent="0.25">
      <c r="A3063" t="s">
        <v>640</v>
      </c>
      <c r="B3063">
        <v>10.35</v>
      </c>
      <c r="C3063">
        <v>10.37</v>
      </c>
      <c r="D3063">
        <v>10.050000000000001</v>
      </c>
      <c r="E3063">
        <v>10.07</v>
      </c>
      <c r="F3063">
        <v>82036044</v>
      </c>
      <c r="G3063">
        <f t="shared" si="40"/>
        <v>19.892918243754732</v>
      </c>
      <c r="H3063">
        <f t="shared" si="41"/>
        <v>29.879510567930719</v>
      </c>
    </row>
    <row r="3064" spans="1:8" x14ac:dyDescent="0.25">
      <c r="A3064" t="s">
        <v>641</v>
      </c>
      <c r="B3064">
        <v>10.34</v>
      </c>
      <c r="C3064">
        <v>10.53</v>
      </c>
      <c r="D3064">
        <v>10.29</v>
      </c>
      <c r="E3064">
        <v>10.37</v>
      </c>
      <c r="F3064">
        <v>106942985</v>
      </c>
      <c r="G3064">
        <f t="shared" si="40"/>
        <v>19.818917076864821</v>
      </c>
      <c r="H3064">
        <f t="shared" si="41"/>
        <v>29.64211786711904</v>
      </c>
    </row>
    <row r="3065" spans="1:8" x14ac:dyDescent="0.25">
      <c r="A3065" t="s">
        <v>642</v>
      </c>
      <c r="B3065">
        <v>10</v>
      </c>
      <c r="C3065">
        <v>10.33</v>
      </c>
      <c r="D3065">
        <v>9.99</v>
      </c>
      <c r="E3065">
        <v>10.09</v>
      </c>
      <c r="F3065">
        <v>149122428</v>
      </c>
      <c r="G3065">
        <f t="shared" si="40"/>
        <v>19.745571969696964</v>
      </c>
      <c r="H3065">
        <f t="shared" si="41"/>
        <v>29.407153951657516</v>
      </c>
    </row>
    <row r="3066" spans="1:8" x14ac:dyDescent="0.25">
      <c r="A3066" t="s">
        <v>643</v>
      </c>
      <c r="B3066">
        <v>9.66</v>
      </c>
      <c r="C3066">
        <v>9.75</v>
      </c>
      <c r="D3066">
        <v>9.51</v>
      </c>
      <c r="E3066">
        <v>9.57</v>
      </c>
      <c r="F3066">
        <v>80782673</v>
      </c>
      <c r="G3066">
        <f t="shared" si="40"/>
        <v>19.670970064418334</v>
      </c>
      <c r="H3066">
        <f t="shared" si="41"/>
        <v>29.161886482784308</v>
      </c>
    </row>
    <row r="3067" spans="1:8" x14ac:dyDescent="0.25">
      <c r="A3067" t="s">
        <v>644</v>
      </c>
      <c r="B3067">
        <v>9.44</v>
      </c>
      <c r="C3067">
        <v>9.6199999999999992</v>
      </c>
      <c r="D3067">
        <v>9.44</v>
      </c>
      <c r="E3067">
        <v>9.5500000000000007</v>
      </c>
      <c r="F3067">
        <v>111338169</v>
      </c>
      <c r="G3067">
        <f t="shared" si="40"/>
        <v>19.590606520090976</v>
      </c>
      <c r="H3067">
        <f t="shared" si="41"/>
        <v>28.873769113967246</v>
      </c>
    </row>
    <row r="3068" spans="1:8" x14ac:dyDescent="0.25">
      <c r="A3068" t="s">
        <v>645</v>
      </c>
      <c r="B3068">
        <v>9.7899999999999991</v>
      </c>
      <c r="C3068">
        <v>9.8000000000000007</v>
      </c>
      <c r="D3068">
        <v>9.27</v>
      </c>
      <c r="E3068">
        <v>9.3800000000000008</v>
      </c>
      <c r="F3068">
        <v>191379317</v>
      </c>
      <c r="G3068">
        <f t="shared" si="40"/>
        <v>19.515127038301095</v>
      </c>
      <c r="H3068">
        <f t="shared" si="41"/>
        <v>28.617854707694313</v>
      </c>
    </row>
    <row r="3069" spans="1:8" x14ac:dyDescent="0.25">
      <c r="A3069" t="s">
        <v>646</v>
      </c>
      <c r="B3069">
        <v>10.15</v>
      </c>
      <c r="C3069">
        <v>10.33</v>
      </c>
      <c r="D3069">
        <v>9.73</v>
      </c>
      <c r="E3069">
        <v>9.8699999999999992</v>
      </c>
      <c r="F3069">
        <v>173728693</v>
      </c>
      <c r="G3069">
        <f t="shared" si="40"/>
        <v>19.443778452200299</v>
      </c>
      <c r="H3069">
        <f t="shared" si="41"/>
        <v>28.387820138805335</v>
      </c>
    </row>
    <row r="3070" spans="1:8" x14ac:dyDescent="0.25">
      <c r="A3070" t="s">
        <v>647</v>
      </c>
      <c r="B3070">
        <v>9.84</v>
      </c>
      <c r="C3070">
        <v>10.31</v>
      </c>
      <c r="D3070">
        <v>9.75</v>
      </c>
      <c r="E3070">
        <v>10.16</v>
      </c>
      <c r="F3070">
        <v>157424712</v>
      </c>
      <c r="G3070">
        <f t="shared" si="40"/>
        <v>19.371051233396585</v>
      </c>
      <c r="H3070">
        <f t="shared" si="41"/>
        <v>28.146610914171013</v>
      </c>
    </row>
    <row r="3071" spans="1:8" x14ac:dyDescent="0.25">
      <c r="A3071" t="s">
        <v>648</v>
      </c>
      <c r="B3071">
        <v>9.9</v>
      </c>
      <c r="C3071">
        <v>10.029999999999999</v>
      </c>
      <c r="D3071">
        <v>9.74</v>
      </c>
      <c r="E3071">
        <v>9.86</v>
      </c>
      <c r="F3071">
        <v>100129243</v>
      </c>
      <c r="G3071">
        <f t="shared" si="40"/>
        <v>19.297433561123764</v>
      </c>
      <c r="H3071">
        <f t="shared" si="41"/>
        <v>27.897167101510945</v>
      </c>
    </row>
    <row r="3072" spans="1:8" x14ac:dyDescent="0.25">
      <c r="A3072" t="s">
        <v>649</v>
      </c>
      <c r="B3072">
        <v>9.8699999999999992</v>
      </c>
      <c r="C3072">
        <v>10.119999999999999</v>
      </c>
      <c r="D3072">
        <v>9.82</v>
      </c>
      <c r="E3072">
        <v>9.84</v>
      </c>
      <c r="F3072">
        <v>158996848</v>
      </c>
      <c r="G3072">
        <f t="shared" si="40"/>
        <v>19.227538928978355</v>
      </c>
      <c r="H3072">
        <f t="shared" si="41"/>
        <v>27.670918572016419</v>
      </c>
    </row>
    <row r="3073" spans="1:8" x14ac:dyDescent="0.25">
      <c r="A3073" t="s">
        <v>650</v>
      </c>
      <c r="B3073">
        <v>9.31</v>
      </c>
      <c r="C3073">
        <v>9.8800000000000008</v>
      </c>
      <c r="D3073">
        <v>9.24</v>
      </c>
      <c r="E3073">
        <v>9.83</v>
      </c>
      <c r="F3073">
        <v>161517001</v>
      </c>
      <c r="G3073">
        <f t="shared" si="40"/>
        <v>19.155429331306991</v>
      </c>
      <c r="H3073">
        <f t="shared" si="41"/>
        <v>27.427715700901398</v>
      </c>
    </row>
    <row r="3074" spans="1:8" x14ac:dyDescent="0.25">
      <c r="A3074" t="s">
        <v>651</v>
      </c>
      <c r="B3074">
        <v>9.4600000000000009</v>
      </c>
      <c r="C3074">
        <v>9.5399999999999991</v>
      </c>
      <c r="D3074">
        <v>9.3000000000000007</v>
      </c>
      <c r="E3074">
        <v>9.31</v>
      </c>
      <c r="F3074">
        <v>107067740</v>
      </c>
      <c r="G3074">
        <f t="shared" si="40"/>
        <v>19.086126947928538</v>
      </c>
      <c r="H3074">
        <f t="shared" si="41"/>
        <v>27.201553164802448</v>
      </c>
    </row>
    <row r="3075" spans="1:8" x14ac:dyDescent="0.25">
      <c r="A3075" t="s">
        <v>652</v>
      </c>
      <c r="B3075">
        <v>9.34</v>
      </c>
      <c r="C3075">
        <v>9.7200000000000006</v>
      </c>
      <c r="D3075">
        <v>9.32</v>
      </c>
      <c r="E3075">
        <v>9.48</v>
      </c>
      <c r="F3075">
        <v>161223601</v>
      </c>
      <c r="G3075">
        <f t="shared" si="40"/>
        <v>19.011015209125471</v>
      </c>
      <c r="H3075">
        <f t="shared" si="41"/>
        <v>26.932551478117343</v>
      </c>
    </row>
    <row r="3076" spans="1:8" x14ac:dyDescent="0.25">
      <c r="A3076" t="s">
        <v>653</v>
      </c>
      <c r="B3076">
        <v>9.1300000000000008</v>
      </c>
      <c r="C3076">
        <v>9.4499999999999993</v>
      </c>
      <c r="D3076">
        <v>8.9499999999999993</v>
      </c>
      <c r="E3076">
        <v>9.44</v>
      </c>
      <c r="F3076">
        <v>135922415</v>
      </c>
      <c r="G3076">
        <f t="shared" si="40"/>
        <v>18.936877139596799</v>
      </c>
      <c r="H3076">
        <f t="shared" si="41"/>
        <v>26.668006391121153</v>
      </c>
    </row>
    <row r="3077" spans="1:8" x14ac:dyDescent="0.25">
      <c r="A3077" t="s">
        <v>654</v>
      </c>
      <c r="B3077">
        <v>9.43</v>
      </c>
      <c r="C3077">
        <v>9.5</v>
      </c>
      <c r="D3077">
        <v>9.09</v>
      </c>
      <c r="E3077">
        <v>9.16</v>
      </c>
      <c r="F3077">
        <v>118644077</v>
      </c>
      <c r="G3077">
        <f t="shared" si="40"/>
        <v>18.868101217656001</v>
      </c>
      <c r="H3077">
        <f t="shared" si="41"/>
        <v>26.438942438278325</v>
      </c>
    </row>
    <row r="3078" spans="1:8" x14ac:dyDescent="0.25">
      <c r="A3078" t="s">
        <v>655</v>
      </c>
      <c r="B3078">
        <v>9.34</v>
      </c>
      <c r="C3078">
        <v>9.56</v>
      </c>
      <c r="D3078">
        <v>9.3000000000000007</v>
      </c>
      <c r="E3078">
        <v>9.3699999999999992</v>
      </c>
      <c r="F3078">
        <v>139326368</v>
      </c>
      <c r="G3078">
        <f t="shared" si="40"/>
        <v>18.799992386752944</v>
      </c>
      <c r="H3078">
        <f t="shared" si="41"/>
        <v>26.212458236613074</v>
      </c>
    </row>
    <row r="3079" spans="1:8" x14ac:dyDescent="0.25">
      <c r="A3079" t="s">
        <v>656</v>
      </c>
      <c r="B3079">
        <v>9.6199999999999992</v>
      </c>
      <c r="C3079">
        <v>9.6300000000000008</v>
      </c>
      <c r="D3079">
        <v>9.14</v>
      </c>
      <c r="E3079">
        <v>9.26</v>
      </c>
      <c r="F3079">
        <v>197215538</v>
      </c>
      <c r="G3079">
        <f t="shared" si="40"/>
        <v>18.734946686976386</v>
      </c>
      <c r="H3079">
        <f t="shared" si="41"/>
        <v>26.004613617866394</v>
      </c>
    </row>
    <row r="3080" spans="1:8" x14ac:dyDescent="0.25">
      <c r="A3080" t="s">
        <v>657</v>
      </c>
      <c r="B3080">
        <v>8.85</v>
      </c>
      <c r="C3080">
        <v>9.66</v>
      </c>
      <c r="D3080">
        <v>8.77</v>
      </c>
      <c r="E3080">
        <v>9.65</v>
      </c>
      <c r="F3080">
        <v>385236426</v>
      </c>
      <c r="G3080">
        <f t="shared" si="40"/>
        <v>18.667828571428569</v>
      </c>
      <c r="H3080">
        <f t="shared" si="41"/>
        <v>25.781152631684858</v>
      </c>
    </row>
    <row r="3081" spans="1:8" x14ac:dyDescent="0.25">
      <c r="A3081" t="s">
        <v>658</v>
      </c>
      <c r="B3081">
        <v>8.42</v>
      </c>
      <c r="C3081">
        <v>8.57</v>
      </c>
      <c r="D3081">
        <v>8.26</v>
      </c>
      <c r="E3081">
        <v>8.2799999999999994</v>
      </c>
      <c r="F3081">
        <v>116268284</v>
      </c>
      <c r="G3081">
        <f t="shared" si="40"/>
        <v>18.602839176829264</v>
      </c>
      <c r="H3081">
        <f t="shared" si="41"/>
        <v>25.570180447256007</v>
      </c>
    </row>
    <row r="3082" spans="1:8" x14ac:dyDescent="0.25">
      <c r="A3082" t="s">
        <v>659</v>
      </c>
      <c r="B3082">
        <v>8.65</v>
      </c>
      <c r="C3082">
        <v>8.7100000000000009</v>
      </c>
      <c r="D3082">
        <v>8.4700000000000006</v>
      </c>
      <c r="E3082">
        <v>8.49</v>
      </c>
      <c r="F3082">
        <v>145743435</v>
      </c>
      <c r="G3082">
        <f t="shared" si="40"/>
        <v>18.53549370949294</v>
      </c>
      <c r="H3082">
        <f t="shared" si="41"/>
        <v>25.341319552886883</v>
      </c>
    </row>
    <row r="3083" spans="1:8" x14ac:dyDescent="0.25">
      <c r="A3083" t="s">
        <v>660</v>
      </c>
      <c r="B3083">
        <v>8.09</v>
      </c>
      <c r="C3083">
        <v>8.4600000000000009</v>
      </c>
      <c r="D3083">
        <v>7.97</v>
      </c>
      <c r="E3083">
        <v>8.4600000000000009</v>
      </c>
      <c r="F3083">
        <v>185514611</v>
      </c>
      <c r="G3083">
        <f t="shared" si="40"/>
        <v>18.469591914569023</v>
      </c>
      <c r="H3083">
        <f t="shared" si="41"/>
        <v>25.120421699694091</v>
      </c>
    </row>
    <row r="3084" spans="1:8" x14ac:dyDescent="0.25">
      <c r="A3084" t="s">
        <v>661</v>
      </c>
      <c r="B3084">
        <v>7.96</v>
      </c>
      <c r="C3084">
        <v>8.18</v>
      </c>
      <c r="D3084">
        <v>7.74</v>
      </c>
      <c r="E3084">
        <v>8.0299999999999994</v>
      </c>
      <c r="F3084">
        <v>208283014</v>
      </c>
      <c r="G3084">
        <f t="shared" si="40"/>
        <v>18.40600534147271</v>
      </c>
      <c r="H3084">
        <f t="shared" si="41"/>
        <v>24.913348636439476</v>
      </c>
    </row>
    <row r="3085" spans="1:8" x14ac:dyDescent="0.25">
      <c r="A3085" t="s">
        <v>662</v>
      </c>
      <c r="B3085">
        <v>8.3000000000000007</v>
      </c>
      <c r="C3085">
        <v>8.39</v>
      </c>
      <c r="D3085">
        <v>8.02</v>
      </c>
      <c r="E3085">
        <v>8.06</v>
      </c>
      <c r="F3085">
        <v>154130393</v>
      </c>
      <c r="G3085">
        <f t="shared" si="40"/>
        <v>18.346637404580143</v>
      </c>
      <c r="H3085">
        <f t="shared" si="41"/>
        <v>24.732043759101543</v>
      </c>
    </row>
    <row r="3086" spans="1:8" x14ac:dyDescent="0.25">
      <c r="A3086" t="s">
        <v>663</v>
      </c>
      <c r="B3086">
        <v>8.11</v>
      </c>
      <c r="C3086">
        <v>8.18</v>
      </c>
      <c r="D3086">
        <v>7.86</v>
      </c>
      <c r="E3086">
        <v>8.09</v>
      </c>
      <c r="F3086">
        <v>166562391</v>
      </c>
      <c r="G3086">
        <f t="shared" si="40"/>
        <v>18.291328751431834</v>
      </c>
      <c r="H3086">
        <f t="shared" si="41"/>
        <v>24.57423116930434</v>
      </c>
    </row>
    <row r="3087" spans="1:8" x14ac:dyDescent="0.25">
      <c r="A3087" t="s">
        <v>664</v>
      </c>
      <c r="B3087">
        <v>8.19</v>
      </c>
      <c r="C3087">
        <v>8.32</v>
      </c>
      <c r="D3087">
        <v>8.02</v>
      </c>
      <c r="E3087">
        <v>8.14</v>
      </c>
      <c r="F3087">
        <v>178557183</v>
      </c>
      <c r="G3087">
        <f t="shared" si="40"/>
        <v>18.234747899159654</v>
      </c>
      <c r="H3087">
        <f t="shared" si="41"/>
        <v>24.407766371330254</v>
      </c>
    </row>
    <row r="3088" spans="1:8" x14ac:dyDescent="0.25">
      <c r="A3088" t="s">
        <v>665</v>
      </c>
      <c r="B3088">
        <v>8.41</v>
      </c>
      <c r="C3088">
        <v>8.5</v>
      </c>
      <c r="D3088">
        <v>7.94</v>
      </c>
      <c r="E3088">
        <v>8.07</v>
      </c>
      <c r="F3088">
        <v>207743478</v>
      </c>
      <c r="G3088">
        <f t="shared" si="40"/>
        <v>18.179732518150544</v>
      </c>
      <c r="H3088">
        <f t="shared" si="41"/>
        <v>24.249594247618994</v>
      </c>
    </row>
    <row r="3089" spans="1:8" x14ac:dyDescent="0.25">
      <c r="A3089" t="s">
        <v>666</v>
      </c>
      <c r="B3089">
        <v>7.96</v>
      </c>
      <c r="C3089">
        <v>8.6</v>
      </c>
      <c r="D3089">
        <v>7.95</v>
      </c>
      <c r="E3089">
        <v>8.41</v>
      </c>
      <c r="F3089">
        <v>297242555</v>
      </c>
      <c r="G3089">
        <f t="shared" si="40"/>
        <v>18.130412844036695</v>
      </c>
      <c r="H3089">
        <f t="shared" si="41"/>
        <v>24.122643682000643</v>
      </c>
    </row>
    <row r="3090" spans="1:8" x14ac:dyDescent="0.25">
      <c r="A3090" t="s">
        <v>667</v>
      </c>
      <c r="B3090">
        <v>9.02</v>
      </c>
      <c r="C3090">
        <v>9.0299999999999994</v>
      </c>
      <c r="D3090">
        <v>7.97</v>
      </c>
      <c r="E3090">
        <v>8.11</v>
      </c>
      <c r="F3090">
        <v>347073956</v>
      </c>
      <c r="G3090">
        <f t="shared" si="40"/>
        <v>18.085326959847031</v>
      </c>
      <c r="H3090">
        <f t="shared" si="41"/>
        <v>24.016802930054045</v>
      </c>
    </row>
    <row r="3091" spans="1:8" x14ac:dyDescent="0.25">
      <c r="A3091" t="s">
        <v>668</v>
      </c>
      <c r="B3091">
        <v>9.1199999999999992</v>
      </c>
      <c r="C3091">
        <v>9.1999999999999993</v>
      </c>
      <c r="D3091">
        <v>8.9600000000000009</v>
      </c>
      <c r="E3091">
        <v>9.0299999999999994</v>
      </c>
      <c r="F3091">
        <v>148502793</v>
      </c>
      <c r="G3091">
        <f t="shared" si="40"/>
        <v>18.04015302218821</v>
      </c>
      <c r="H3091">
        <f t="shared" si="41"/>
        <v>23.9100625938873</v>
      </c>
    </row>
    <row r="3092" spans="1:8" x14ac:dyDescent="0.25">
      <c r="A3092" t="s">
        <v>669</v>
      </c>
      <c r="B3092">
        <v>9.26</v>
      </c>
      <c r="C3092">
        <v>9.36</v>
      </c>
      <c r="D3092">
        <v>8.94</v>
      </c>
      <c r="E3092">
        <v>9.17</v>
      </c>
      <c r="F3092">
        <v>183055673</v>
      </c>
      <c r="G3092">
        <f t="shared" si="40"/>
        <v>17.994531190202828</v>
      </c>
      <c r="H3092">
        <f t="shared" si="41"/>
        <v>23.800614015938155</v>
      </c>
    </row>
    <row r="3093" spans="1:8" x14ac:dyDescent="0.25">
      <c r="A3093" t="s">
        <v>670</v>
      </c>
      <c r="B3093">
        <v>9.39</v>
      </c>
      <c r="C3093">
        <v>9.49</v>
      </c>
      <c r="D3093">
        <v>9.09</v>
      </c>
      <c r="E3093">
        <v>9.25</v>
      </c>
      <c r="F3093">
        <v>189874215</v>
      </c>
      <c r="G3093">
        <f t="shared" si="40"/>
        <v>17.948189127105664</v>
      </c>
      <c r="H3093">
        <f t="shared" si="41"/>
        <v>23.687010259392171</v>
      </c>
    </row>
    <row r="3094" spans="1:8" x14ac:dyDescent="0.25">
      <c r="A3094" t="s">
        <v>671</v>
      </c>
      <c r="B3094">
        <v>9.65</v>
      </c>
      <c r="C3094">
        <v>9.65</v>
      </c>
      <c r="D3094">
        <v>9.08</v>
      </c>
      <c r="E3094">
        <v>9.19</v>
      </c>
      <c r="F3094">
        <v>224777631</v>
      </c>
      <c r="G3094">
        <f t="shared" si="40"/>
        <v>17.902673305247035</v>
      </c>
      <c r="H3094">
        <f t="shared" si="41"/>
        <v>23.577067022176106</v>
      </c>
    </row>
    <row r="3095" spans="1:8" x14ac:dyDescent="0.25">
      <c r="A3095" t="s">
        <v>672</v>
      </c>
      <c r="B3095">
        <v>9.4</v>
      </c>
      <c r="C3095">
        <v>9.69</v>
      </c>
      <c r="D3095">
        <v>9.14</v>
      </c>
      <c r="E3095">
        <v>9.65</v>
      </c>
      <c r="F3095">
        <v>209964081</v>
      </c>
      <c r="G3095">
        <f t="shared" si="40"/>
        <v>17.855731800766289</v>
      </c>
      <c r="H3095">
        <f t="shared" si="41"/>
        <v>23.459277873246627</v>
      </c>
    </row>
    <row r="3096" spans="1:8" x14ac:dyDescent="0.25">
      <c r="A3096" t="s">
        <v>673</v>
      </c>
      <c r="B3096">
        <v>9.1</v>
      </c>
      <c r="C3096">
        <v>9.3699999999999992</v>
      </c>
      <c r="D3096">
        <v>8.82</v>
      </c>
      <c r="E3096">
        <v>9.1999999999999993</v>
      </c>
      <c r="F3096">
        <v>337168231</v>
      </c>
      <c r="G3096">
        <f t="shared" si="40"/>
        <v>17.807642775009594</v>
      </c>
      <c r="H3096">
        <f t="shared" si="41"/>
        <v>23.334799967803384</v>
      </c>
    </row>
    <row r="3097" spans="1:8" x14ac:dyDescent="0.25">
      <c r="A3097" t="s">
        <v>674</v>
      </c>
      <c r="B3097">
        <v>9.61</v>
      </c>
      <c r="C3097">
        <v>9.7100000000000009</v>
      </c>
      <c r="D3097">
        <v>9.17</v>
      </c>
      <c r="E3097">
        <v>9.32</v>
      </c>
      <c r="F3097">
        <v>334271413</v>
      </c>
      <c r="G3097">
        <f t="shared" si="40"/>
        <v>17.758477760736213</v>
      </c>
      <c r="H3097">
        <f t="shared" si="41"/>
        <v>23.203775639597726</v>
      </c>
    </row>
    <row r="3098" spans="1:8" x14ac:dyDescent="0.25">
      <c r="A3098" t="s">
        <v>675</v>
      </c>
      <c r="B3098">
        <v>10.32</v>
      </c>
      <c r="C3098">
        <v>10.72</v>
      </c>
      <c r="D3098">
        <v>9.76</v>
      </c>
      <c r="E3098">
        <v>10.08</v>
      </c>
      <c r="F3098">
        <v>466076429</v>
      </c>
      <c r="G3098">
        <f t="shared" si="40"/>
        <v>17.711461449942483</v>
      </c>
      <c r="H3098">
        <f t="shared" si="41"/>
        <v>23.083688166158947</v>
      </c>
    </row>
    <row r="3099" spans="1:8" x14ac:dyDescent="0.25">
      <c r="A3099" t="s">
        <v>676</v>
      </c>
      <c r="B3099">
        <v>12</v>
      </c>
      <c r="C3099">
        <v>12.1</v>
      </c>
      <c r="D3099">
        <v>11.42</v>
      </c>
      <c r="E3099">
        <v>11.79</v>
      </c>
      <c r="F3099">
        <v>337006786</v>
      </c>
      <c r="G3099">
        <f t="shared" si="40"/>
        <v>17.664036838066021</v>
      </c>
      <c r="H3099">
        <f t="shared" si="41"/>
        <v>22.960787111807232</v>
      </c>
    </row>
    <row r="3100" spans="1:8" x14ac:dyDescent="0.25">
      <c r="A3100" t="s">
        <v>677</v>
      </c>
      <c r="B3100">
        <v>11</v>
      </c>
      <c r="C3100">
        <v>11.69</v>
      </c>
      <c r="D3100">
        <v>10.95</v>
      </c>
      <c r="E3100">
        <v>11.68</v>
      </c>
      <c r="F3100">
        <v>196805737</v>
      </c>
      <c r="G3100">
        <f t="shared" si="40"/>
        <v>17.619570057581594</v>
      </c>
      <c r="H3100">
        <f t="shared" si="41"/>
        <v>22.85273056607695</v>
      </c>
    </row>
    <row r="3101" spans="1:8" x14ac:dyDescent="0.25">
      <c r="A3101" t="s">
        <v>678</v>
      </c>
      <c r="B3101">
        <v>10.87</v>
      </c>
      <c r="C3101">
        <v>11.06</v>
      </c>
      <c r="D3101">
        <v>10.69</v>
      </c>
      <c r="E3101">
        <v>10.81</v>
      </c>
      <c r="F3101">
        <v>107708856</v>
      </c>
      <c r="G3101">
        <f t="shared" si="40"/>
        <v>17.576662826420911</v>
      </c>
      <c r="H3101">
        <f t="shared" si="41"/>
        <v>22.751966194300479</v>
      </c>
    </row>
    <row r="3102" spans="1:8" x14ac:dyDescent="0.25">
      <c r="A3102" t="s">
        <v>679</v>
      </c>
      <c r="B3102">
        <v>10.38</v>
      </c>
      <c r="C3102">
        <v>10.83</v>
      </c>
      <c r="D3102">
        <v>10.220000000000001</v>
      </c>
      <c r="E3102">
        <v>10.66</v>
      </c>
      <c r="F3102">
        <v>140106984</v>
      </c>
      <c r="G3102">
        <f t="shared" si="40"/>
        <v>17.530806761429147</v>
      </c>
      <c r="H3102">
        <f t="shared" si="41"/>
        <v>22.635706249823009</v>
      </c>
    </row>
    <row r="3103" spans="1:8" x14ac:dyDescent="0.25">
      <c r="A3103" t="s">
        <v>680</v>
      </c>
      <c r="B3103">
        <v>10.98</v>
      </c>
      <c r="C3103">
        <v>11.18</v>
      </c>
      <c r="D3103">
        <v>10.54</v>
      </c>
      <c r="E3103">
        <v>10.61</v>
      </c>
      <c r="F3103">
        <v>126026469</v>
      </c>
      <c r="G3103">
        <f t="shared" si="40"/>
        <v>17.485530361260597</v>
      </c>
      <c r="H3103">
        <f t="shared" si="41"/>
        <v>22.521902388766161</v>
      </c>
    </row>
    <row r="3104" spans="1:8" x14ac:dyDescent="0.25">
      <c r="A3104" t="s">
        <v>681</v>
      </c>
      <c r="B3104">
        <v>10.85</v>
      </c>
      <c r="C3104">
        <v>11.03</v>
      </c>
      <c r="D3104">
        <v>10.199999999999999</v>
      </c>
      <c r="E3104">
        <v>10.96</v>
      </c>
      <c r="F3104">
        <v>211676302</v>
      </c>
      <c r="G3104">
        <f t="shared" si="40"/>
        <v>17.43782775855443</v>
      </c>
      <c r="H3104">
        <f t="shared" si="41"/>
        <v>22.394422348798091</v>
      </c>
    </row>
    <row r="3105" spans="1:8" x14ac:dyDescent="0.25">
      <c r="A3105" t="s">
        <v>682</v>
      </c>
      <c r="B3105">
        <v>11.35</v>
      </c>
      <c r="C3105">
        <v>11.37</v>
      </c>
      <c r="D3105">
        <v>10.81</v>
      </c>
      <c r="E3105">
        <v>10.86</v>
      </c>
      <c r="F3105">
        <v>117626026</v>
      </c>
      <c r="G3105">
        <f t="shared" si="40"/>
        <v>17.390653846153874</v>
      </c>
      <c r="H3105">
        <f t="shared" si="41"/>
        <v>22.269145305768017</v>
      </c>
    </row>
    <row r="3106" spans="1:8" x14ac:dyDescent="0.25">
      <c r="A3106" t="s">
        <v>683</v>
      </c>
      <c r="B3106">
        <v>11.61</v>
      </c>
      <c r="C3106">
        <v>11.63</v>
      </c>
      <c r="D3106">
        <v>11.12</v>
      </c>
      <c r="E3106">
        <v>11.31</v>
      </c>
      <c r="F3106">
        <v>113931987</v>
      </c>
      <c r="G3106">
        <f t="shared" si="40"/>
        <v>17.343397460561786</v>
      </c>
      <c r="H3106">
        <f t="shared" si="41"/>
        <v>22.142705592721054</v>
      </c>
    </row>
    <row r="3107" spans="1:8" x14ac:dyDescent="0.25">
      <c r="A3107" t="s">
        <v>684</v>
      </c>
      <c r="B3107">
        <v>11</v>
      </c>
      <c r="C3107">
        <v>11.63</v>
      </c>
      <c r="D3107">
        <v>10.86</v>
      </c>
      <c r="E3107">
        <v>11.54</v>
      </c>
      <c r="F3107">
        <v>162385202</v>
      </c>
      <c r="G3107">
        <f t="shared" ref="G3107:G3170" si="42">AVERAGE(E1347:E4867)</f>
        <v>17.295442648190953</v>
      </c>
      <c r="H3107">
        <f t="shared" si="41"/>
        <v>22.011617523943666</v>
      </c>
    </row>
    <row r="3108" spans="1:8" x14ac:dyDescent="0.25">
      <c r="A3108" t="s">
        <v>685</v>
      </c>
      <c r="B3108">
        <v>11.26</v>
      </c>
      <c r="C3108">
        <v>11.45</v>
      </c>
      <c r="D3108">
        <v>10.68</v>
      </c>
      <c r="E3108">
        <v>10.97</v>
      </c>
      <c r="F3108">
        <v>199916290</v>
      </c>
      <c r="G3108">
        <f t="shared" si="42"/>
        <v>17.247855217558762</v>
      </c>
      <c r="H3108">
        <f t="shared" ref="H3108:H3171" si="43">_xlfn.STDEV.P(E1348:E4868)</f>
        <v>21.881831177420967</v>
      </c>
    </row>
    <row r="3109" spans="1:8" x14ac:dyDescent="0.25">
      <c r="A3109" t="s">
        <v>686</v>
      </c>
      <c r="B3109">
        <v>11.37</v>
      </c>
      <c r="C3109">
        <v>11.85</v>
      </c>
      <c r="D3109">
        <v>11.07</v>
      </c>
      <c r="E3109">
        <v>11.44</v>
      </c>
      <c r="F3109">
        <v>170920376</v>
      </c>
      <c r="G3109">
        <f t="shared" si="42"/>
        <v>17.200319722650267</v>
      </c>
      <c r="H3109">
        <f t="shared" si="43"/>
        <v>21.751568615261636</v>
      </c>
    </row>
    <row r="3110" spans="1:8" x14ac:dyDescent="0.25">
      <c r="A3110" t="s">
        <v>687</v>
      </c>
      <c r="B3110">
        <v>12.22</v>
      </c>
      <c r="C3110">
        <v>12.23</v>
      </c>
      <c r="D3110">
        <v>11.4</v>
      </c>
      <c r="E3110">
        <v>11.51</v>
      </c>
      <c r="F3110">
        <v>172982113</v>
      </c>
      <c r="G3110">
        <f t="shared" si="42"/>
        <v>17.151606936416222</v>
      </c>
      <c r="H3110">
        <f t="shared" si="43"/>
        <v>21.613720654693953</v>
      </c>
    </row>
    <row r="3111" spans="1:8" x14ac:dyDescent="0.25">
      <c r="A3111" t="s">
        <v>688</v>
      </c>
      <c r="B3111">
        <v>12.28</v>
      </c>
      <c r="C3111">
        <v>12.4</v>
      </c>
      <c r="D3111">
        <v>12.17</v>
      </c>
      <c r="E3111">
        <v>12.23</v>
      </c>
      <c r="F3111">
        <v>88962301</v>
      </c>
      <c r="G3111">
        <f t="shared" si="42"/>
        <v>17.101719352351612</v>
      </c>
      <c r="H3111">
        <f t="shared" si="43"/>
        <v>21.467991277073658</v>
      </c>
    </row>
    <row r="3112" spans="1:8" x14ac:dyDescent="0.25">
      <c r="A3112" t="s">
        <v>689</v>
      </c>
      <c r="B3112">
        <v>12.24</v>
      </c>
      <c r="C3112">
        <v>12.32</v>
      </c>
      <c r="D3112">
        <v>12.07</v>
      </c>
      <c r="E3112">
        <v>12.19</v>
      </c>
      <c r="F3112">
        <v>100574608</v>
      </c>
      <c r="G3112">
        <f t="shared" si="42"/>
        <v>17.050609332819157</v>
      </c>
      <c r="H3112">
        <f t="shared" si="43"/>
        <v>21.313757346650011</v>
      </c>
    </row>
    <row r="3113" spans="1:8" x14ac:dyDescent="0.25">
      <c r="A3113" t="s">
        <v>690</v>
      </c>
      <c r="B3113">
        <v>12.33</v>
      </c>
      <c r="C3113">
        <v>12.49</v>
      </c>
      <c r="D3113">
        <v>12.14</v>
      </c>
      <c r="E3113">
        <v>12.24</v>
      </c>
      <c r="F3113">
        <v>123080616</v>
      </c>
      <c r="G3113">
        <f t="shared" si="42"/>
        <v>16.997862654321022</v>
      </c>
      <c r="H3113">
        <f t="shared" si="43"/>
        <v>21.14798423433264</v>
      </c>
    </row>
    <row r="3114" spans="1:8" x14ac:dyDescent="0.25">
      <c r="A3114" t="s">
        <v>691</v>
      </c>
      <c r="B3114">
        <v>12.35</v>
      </c>
      <c r="C3114">
        <v>12.59</v>
      </c>
      <c r="D3114">
        <v>12.21</v>
      </c>
      <c r="E3114">
        <v>12.26</v>
      </c>
      <c r="F3114">
        <v>164678269</v>
      </c>
      <c r="G3114">
        <f t="shared" si="42"/>
        <v>16.946962562717133</v>
      </c>
      <c r="H3114">
        <f t="shared" si="43"/>
        <v>20.992723627697885</v>
      </c>
    </row>
    <row r="3115" spans="1:8" x14ac:dyDescent="0.25">
      <c r="A3115" t="s">
        <v>692</v>
      </c>
      <c r="B3115">
        <v>11.67</v>
      </c>
      <c r="C3115">
        <v>12.17</v>
      </c>
      <c r="D3115">
        <v>11.61</v>
      </c>
      <c r="E3115">
        <v>11.98</v>
      </c>
      <c r="F3115">
        <v>116544570</v>
      </c>
      <c r="G3115">
        <f t="shared" si="42"/>
        <v>16.89658301158304</v>
      </c>
      <c r="H3115">
        <f t="shared" si="43"/>
        <v>20.83958691165725</v>
      </c>
    </row>
    <row r="3116" spans="1:8" x14ac:dyDescent="0.25">
      <c r="A3116" t="s">
        <v>693</v>
      </c>
      <c r="B3116">
        <v>11.52</v>
      </c>
      <c r="C3116">
        <v>11.95</v>
      </c>
      <c r="D3116">
        <v>11.41</v>
      </c>
      <c r="E3116">
        <v>11.91</v>
      </c>
      <c r="F3116">
        <v>124666418</v>
      </c>
      <c r="G3116">
        <f t="shared" si="42"/>
        <v>16.847230590961789</v>
      </c>
      <c r="H3116">
        <f t="shared" si="43"/>
        <v>20.691731760434809</v>
      </c>
    </row>
    <row r="3117" spans="1:8" x14ac:dyDescent="0.25">
      <c r="A3117" t="s">
        <v>694</v>
      </c>
      <c r="B3117">
        <v>11.54</v>
      </c>
      <c r="C3117">
        <v>11.72</v>
      </c>
      <c r="D3117">
        <v>11.31</v>
      </c>
      <c r="E3117">
        <v>11.53</v>
      </c>
      <c r="F3117">
        <v>133258772</v>
      </c>
      <c r="G3117">
        <f t="shared" si="42"/>
        <v>16.798883307573441</v>
      </c>
      <c r="H3117">
        <f t="shared" si="43"/>
        <v>20.549002787516137</v>
      </c>
    </row>
    <row r="3118" spans="1:8" x14ac:dyDescent="0.25">
      <c r="A3118" t="s">
        <v>695</v>
      </c>
      <c r="B3118">
        <v>11.65</v>
      </c>
      <c r="C3118">
        <v>11.67</v>
      </c>
      <c r="D3118">
        <v>10.77</v>
      </c>
      <c r="E3118">
        <v>11.25</v>
      </c>
      <c r="F3118">
        <v>229747436</v>
      </c>
      <c r="G3118">
        <f t="shared" si="42"/>
        <v>16.750575956706637</v>
      </c>
      <c r="H3118">
        <f t="shared" si="43"/>
        <v>20.405523339922517</v>
      </c>
    </row>
    <row r="3119" spans="1:8" x14ac:dyDescent="0.25">
      <c r="A3119" t="s">
        <v>696</v>
      </c>
      <c r="B3119">
        <v>12.29</v>
      </c>
      <c r="C3119">
        <v>12.4</v>
      </c>
      <c r="D3119">
        <v>11.55</v>
      </c>
      <c r="E3119">
        <v>11.65</v>
      </c>
      <c r="F3119">
        <v>206358497</v>
      </c>
      <c r="G3119">
        <f t="shared" si="42"/>
        <v>16.703692962103659</v>
      </c>
      <c r="H3119">
        <f t="shared" si="43"/>
        <v>20.269685067288915</v>
      </c>
    </row>
    <row r="3120" spans="1:8" x14ac:dyDescent="0.25">
      <c r="A3120" t="s">
        <v>697</v>
      </c>
      <c r="B3120">
        <v>12.16</v>
      </c>
      <c r="C3120">
        <v>12.45</v>
      </c>
      <c r="D3120">
        <v>12.02</v>
      </c>
      <c r="E3120">
        <v>12.2</v>
      </c>
      <c r="F3120">
        <v>172283877</v>
      </c>
      <c r="G3120">
        <f t="shared" si="42"/>
        <v>16.655264990328849</v>
      </c>
      <c r="H3120">
        <f t="shared" si="43"/>
        <v>20.123474068978009</v>
      </c>
    </row>
    <row r="3121" spans="1:8" x14ac:dyDescent="0.25">
      <c r="A3121" t="s">
        <v>698</v>
      </c>
      <c r="B3121">
        <v>11.76</v>
      </c>
      <c r="C3121">
        <v>12.08</v>
      </c>
      <c r="D3121">
        <v>11.51</v>
      </c>
      <c r="E3121">
        <v>12.07</v>
      </c>
      <c r="F3121">
        <v>216209742</v>
      </c>
      <c r="G3121">
        <f t="shared" si="42"/>
        <v>16.608165634674947</v>
      </c>
      <c r="H3121">
        <f t="shared" si="43"/>
        <v>19.984406212883712</v>
      </c>
    </row>
    <row r="3122" spans="1:8" x14ac:dyDescent="0.25">
      <c r="A3122" t="s">
        <v>699</v>
      </c>
      <c r="B3122">
        <v>11.67</v>
      </c>
      <c r="C3122">
        <v>11.98</v>
      </c>
      <c r="D3122">
        <v>11.2</v>
      </c>
      <c r="E3122">
        <v>11.55</v>
      </c>
      <c r="F3122">
        <v>357247837</v>
      </c>
      <c r="G3122">
        <f t="shared" si="42"/>
        <v>16.556759581881568</v>
      </c>
      <c r="H3122">
        <f t="shared" si="43"/>
        <v>19.816727187256038</v>
      </c>
    </row>
    <row r="3123" spans="1:8" x14ac:dyDescent="0.25">
      <c r="A3123" t="s">
        <v>700</v>
      </c>
      <c r="B3123">
        <v>12.57</v>
      </c>
      <c r="C3123">
        <v>12.79</v>
      </c>
      <c r="D3123">
        <v>11.69</v>
      </c>
      <c r="E3123">
        <v>12.06</v>
      </c>
      <c r="F3123">
        <v>311631440</v>
      </c>
      <c r="G3123">
        <f t="shared" si="42"/>
        <v>16.507788536018623</v>
      </c>
      <c r="H3123">
        <f t="shared" si="43"/>
        <v>19.663680046313946</v>
      </c>
    </row>
    <row r="3124" spans="1:8" x14ac:dyDescent="0.25">
      <c r="A3124" t="s">
        <v>701</v>
      </c>
      <c r="B3124">
        <v>12.93</v>
      </c>
      <c r="C3124">
        <v>12.95</v>
      </c>
      <c r="D3124">
        <v>12.56</v>
      </c>
      <c r="E3124">
        <v>12.87</v>
      </c>
      <c r="F3124">
        <v>116421555</v>
      </c>
      <c r="G3124">
        <f t="shared" si="42"/>
        <v>16.460061991476206</v>
      </c>
      <c r="H3124">
        <f t="shared" si="43"/>
        <v>19.517396960425916</v>
      </c>
    </row>
    <row r="3125" spans="1:8" x14ac:dyDescent="0.25">
      <c r="A3125" t="s">
        <v>702</v>
      </c>
      <c r="B3125">
        <v>12.6</v>
      </c>
      <c r="C3125">
        <v>12.97</v>
      </c>
      <c r="D3125">
        <v>12.53</v>
      </c>
      <c r="E3125">
        <v>12.89</v>
      </c>
      <c r="F3125">
        <v>134018253</v>
      </c>
      <c r="G3125">
        <f t="shared" si="42"/>
        <v>16.412023255813985</v>
      </c>
      <c r="H3125">
        <f t="shared" si="43"/>
        <v>19.36802016950319</v>
      </c>
    </row>
    <row r="3126" spans="1:8" x14ac:dyDescent="0.25">
      <c r="A3126" t="s">
        <v>703</v>
      </c>
      <c r="B3126">
        <v>12.5</v>
      </c>
      <c r="C3126">
        <v>12.75</v>
      </c>
      <c r="D3126">
        <v>12.43</v>
      </c>
      <c r="E3126">
        <v>12.73</v>
      </c>
      <c r="F3126">
        <v>88858291</v>
      </c>
      <c r="G3126">
        <f t="shared" si="42"/>
        <v>16.365738658394761</v>
      </c>
      <c r="H3126">
        <f t="shared" si="43"/>
        <v>19.228588509795671</v>
      </c>
    </row>
    <row r="3127" spans="1:8" x14ac:dyDescent="0.25">
      <c r="A3127" t="s">
        <v>704</v>
      </c>
      <c r="B3127">
        <v>12.45</v>
      </c>
      <c r="C3127">
        <v>12.65</v>
      </c>
      <c r="D3127">
        <v>12.37</v>
      </c>
      <c r="E3127">
        <v>12.58</v>
      </c>
      <c r="F3127">
        <v>99323982</v>
      </c>
      <c r="G3127">
        <f t="shared" si="42"/>
        <v>16.321947245927106</v>
      </c>
      <c r="H3127">
        <f t="shared" si="43"/>
        <v>19.103306518704237</v>
      </c>
    </row>
    <row r="3128" spans="1:8" x14ac:dyDescent="0.25">
      <c r="A3128" t="s">
        <v>705</v>
      </c>
      <c r="B3128">
        <v>12.24</v>
      </c>
      <c r="C3128">
        <v>12.42</v>
      </c>
      <c r="D3128">
        <v>12.03</v>
      </c>
      <c r="E3128">
        <v>12.35</v>
      </c>
      <c r="F3128">
        <v>123789427</v>
      </c>
      <c r="G3128">
        <f t="shared" si="42"/>
        <v>16.279080325960447</v>
      </c>
      <c r="H3128">
        <f t="shared" si="43"/>
        <v>18.982641282250277</v>
      </c>
    </row>
    <row r="3129" spans="1:8" x14ac:dyDescent="0.25">
      <c r="A3129" t="s">
        <v>706</v>
      </c>
      <c r="B3129">
        <v>11.94</v>
      </c>
      <c r="C3129">
        <v>12.33</v>
      </c>
      <c r="D3129">
        <v>11.84</v>
      </c>
      <c r="E3129">
        <v>12.16</v>
      </c>
      <c r="F3129">
        <v>94236547</v>
      </c>
      <c r="G3129">
        <f t="shared" si="42"/>
        <v>16.230504658385133</v>
      </c>
      <c r="H3129">
        <f t="shared" si="43"/>
        <v>18.825511315715072</v>
      </c>
    </row>
    <row r="3130" spans="1:8" x14ac:dyDescent="0.25">
      <c r="A3130" t="s">
        <v>707</v>
      </c>
      <c r="B3130">
        <v>12.3</v>
      </c>
      <c r="C3130">
        <v>12.37</v>
      </c>
      <c r="D3130">
        <v>11.81</v>
      </c>
      <c r="E3130">
        <v>12.07</v>
      </c>
      <c r="F3130">
        <v>122877726</v>
      </c>
      <c r="G3130">
        <f t="shared" si="42"/>
        <v>16.178633009708776</v>
      </c>
      <c r="H3130">
        <f t="shared" si="43"/>
        <v>18.644204105133134</v>
      </c>
    </row>
    <row r="3131" spans="1:8" x14ac:dyDescent="0.25">
      <c r="A3131" t="s">
        <v>708</v>
      </c>
      <c r="B3131">
        <v>11.93</v>
      </c>
      <c r="C3131">
        <v>12.39</v>
      </c>
      <c r="D3131">
        <v>11.9</v>
      </c>
      <c r="E3131">
        <v>12.23</v>
      </c>
      <c r="F3131">
        <v>201025541</v>
      </c>
      <c r="G3131">
        <f t="shared" si="42"/>
        <v>16.127661227661271</v>
      </c>
      <c r="H3131">
        <f t="shared" si="43"/>
        <v>18.467572290625448</v>
      </c>
    </row>
    <row r="3132" spans="1:8" x14ac:dyDescent="0.25">
      <c r="A3132" t="s">
        <v>709</v>
      </c>
      <c r="B3132">
        <v>11.39</v>
      </c>
      <c r="C3132">
        <v>12.03</v>
      </c>
      <c r="D3132">
        <v>11.27</v>
      </c>
      <c r="E3132">
        <v>11.86</v>
      </c>
      <c r="F3132">
        <v>233918775</v>
      </c>
      <c r="G3132">
        <f t="shared" si="42"/>
        <v>16.07907500971632</v>
      </c>
      <c r="H3132">
        <f t="shared" si="43"/>
        <v>18.305942723092983</v>
      </c>
    </row>
    <row r="3133" spans="1:8" x14ac:dyDescent="0.25">
      <c r="A3133" t="s">
        <v>710</v>
      </c>
      <c r="B3133">
        <v>11.14</v>
      </c>
      <c r="C3133">
        <v>11.16</v>
      </c>
      <c r="D3133">
        <v>10.95</v>
      </c>
      <c r="E3133">
        <v>11.08</v>
      </c>
      <c r="F3133">
        <v>81594294</v>
      </c>
      <c r="G3133">
        <f t="shared" si="42"/>
        <v>16.028075427682772</v>
      </c>
      <c r="H3133">
        <f t="shared" si="43"/>
        <v>18.125825948611297</v>
      </c>
    </row>
    <row r="3134" spans="1:8" x14ac:dyDescent="0.25">
      <c r="A3134" t="s">
        <v>711</v>
      </c>
      <c r="B3134">
        <v>11.01</v>
      </c>
      <c r="C3134">
        <v>11.23</v>
      </c>
      <c r="D3134">
        <v>10.89</v>
      </c>
      <c r="E3134">
        <v>11.08</v>
      </c>
      <c r="F3134">
        <v>82510855</v>
      </c>
      <c r="G3134">
        <f t="shared" si="42"/>
        <v>15.975997666277751</v>
      </c>
      <c r="H3134">
        <f t="shared" si="43"/>
        <v>17.935937431385792</v>
      </c>
    </row>
    <row r="3135" spans="1:8" x14ac:dyDescent="0.25">
      <c r="A3135" t="s">
        <v>712</v>
      </c>
      <c r="B3135">
        <v>11.2</v>
      </c>
      <c r="C3135">
        <v>11.39</v>
      </c>
      <c r="D3135">
        <v>11.06</v>
      </c>
      <c r="E3135">
        <v>11.11</v>
      </c>
      <c r="F3135">
        <v>113889087</v>
      </c>
      <c r="G3135">
        <f t="shared" si="42"/>
        <v>15.927789883268519</v>
      </c>
      <c r="H3135">
        <f t="shared" si="43"/>
        <v>17.772114298329697</v>
      </c>
    </row>
    <row r="3136" spans="1:8" x14ac:dyDescent="0.25">
      <c r="A3136" t="s">
        <v>713</v>
      </c>
      <c r="B3136">
        <v>10.85</v>
      </c>
      <c r="C3136">
        <v>11.09</v>
      </c>
      <c r="D3136">
        <v>10.81</v>
      </c>
      <c r="E3136">
        <v>11.04</v>
      </c>
      <c r="F3136">
        <v>81148418</v>
      </c>
      <c r="G3136">
        <f t="shared" si="42"/>
        <v>15.885628649279916</v>
      </c>
      <c r="H3136">
        <f t="shared" si="43"/>
        <v>17.646604164546343</v>
      </c>
    </row>
    <row r="3137" spans="1:8" x14ac:dyDescent="0.25">
      <c r="A3137" t="s">
        <v>714</v>
      </c>
      <c r="B3137">
        <v>10.93</v>
      </c>
      <c r="C3137">
        <v>11.12</v>
      </c>
      <c r="D3137">
        <v>10.7</v>
      </c>
      <c r="E3137">
        <v>11</v>
      </c>
      <c r="F3137">
        <v>92399990</v>
      </c>
      <c r="G3137">
        <f t="shared" si="42"/>
        <v>15.843613707165149</v>
      </c>
      <c r="H3137">
        <f t="shared" si="43"/>
        <v>17.521100428561144</v>
      </c>
    </row>
    <row r="3138" spans="1:8" x14ac:dyDescent="0.25">
      <c r="A3138" t="s">
        <v>715</v>
      </c>
      <c r="B3138">
        <v>11.09</v>
      </c>
      <c r="C3138">
        <v>11.19</v>
      </c>
      <c r="D3138">
        <v>10.81</v>
      </c>
      <c r="E3138">
        <v>10.9</v>
      </c>
      <c r="F3138">
        <v>87487230</v>
      </c>
      <c r="G3138">
        <f t="shared" si="42"/>
        <v>15.802224386443358</v>
      </c>
      <c r="H3138">
        <f t="shared" si="43"/>
        <v>17.39854511018693</v>
      </c>
    </row>
    <row r="3139" spans="1:8" x14ac:dyDescent="0.25">
      <c r="A3139" t="s">
        <v>716</v>
      </c>
      <c r="B3139">
        <v>10.76</v>
      </c>
      <c r="C3139">
        <v>11.17</v>
      </c>
      <c r="D3139">
        <v>10.71</v>
      </c>
      <c r="E3139">
        <v>11.09</v>
      </c>
      <c r="F3139">
        <v>134516913</v>
      </c>
      <c r="G3139">
        <f t="shared" si="42"/>
        <v>15.765487139516797</v>
      </c>
      <c r="H3139">
        <f t="shared" si="43"/>
        <v>17.302105453779347</v>
      </c>
    </row>
    <row r="3140" spans="1:8" x14ac:dyDescent="0.25">
      <c r="A3140" t="s">
        <v>717</v>
      </c>
      <c r="B3140">
        <v>10.87</v>
      </c>
      <c r="C3140">
        <v>10.97</v>
      </c>
      <c r="D3140">
        <v>10.57</v>
      </c>
      <c r="E3140">
        <v>10.71</v>
      </c>
      <c r="F3140">
        <v>215167271</v>
      </c>
      <c r="G3140">
        <f t="shared" si="42"/>
        <v>15.717270955165732</v>
      </c>
      <c r="H3140">
        <f t="shared" si="43"/>
        <v>17.132253963960718</v>
      </c>
    </row>
    <row r="3141" spans="1:8" x14ac:dyDescent="0.25">
      <c r="A3141" t="s">
        <v>718</v>
      </c>
      <c r="B3141">
        <v>11.24</v>
      </c>
      <c r="C3141">
        <v>11.31</v>
      </c>
      <c r="D3141">
        <v>11.01</v>
      </c>
      <c r="E3141">
        <v>11.13</v>
      </c>
      <c r="F3141">
        <v>129294568</v>
      </c>
      <c r="G3141">
        <f t="shared" si="42"/>
        <v>15.670487519500822</v>
      </c>
      <c r="H3141">
        <f t="shared" si="43"/>
        <v>16.970993238517124</v>
      </c>
    </row>
    <row r="3142" spans="1:8" x14ac:dyDescent="0.25">
      <c r="A3142" t="s">
        <v>719</v>
      </c>
      <c r="B3142">
        <v>11.34</v>
      </c>
      <c r="C3142">
        <v>11.43</v>
      </c>
      <c r="D3142">
        <v>11.22</v>
      </c>
      <c r="E3142">
        <v>11.33</v>
      </c>
      <c r="F3142">
        <v>100398148</v>
      </c>
      <c r="G3142">
        <f t="shared" si="42"/>
        <v>15.618419820522863</v>
      </c>
      <c r="H3142">
        <f t="shared" si="43"/>
        <v>16.76829941977546</v>
      </c>
    </row>
    <row r="3143" spans="1:8" x14ac:dyDescent="0.25">
      <c r="A3143" t="s">
        <v>720</v>
      </c>
      <c r="B3143">
        <v>11.32</v>
      </c>
      <c r="C3143">
        <v>11.44</v>
      </c>
      <c r="D3143">
        <v>11.04</v>
      </c>
      <c r="E3143">
        <v>11.37</v>
      </c>
      <c r="F3143">
        <v>172134912</v>
      </c>
      <c r="G3143">
        <f t="shared" si="42"/>
        <v>15.56270882123345</v>
      </c>
      <c r="H3143">
        <f t="shared" si="43"/>
        <v>16.532718812560727</v>
      </c>
    </row>
    <row r="3144" spans="1:8" x14ac:dyDescent="0.25">
      <c r="A3144" t="s">
        <v>721</v>
      </c>
      <c r="B3144">
        <v>11.56</v>
      </c>
      <c r="C3144">
        <v>11.58</v>
      </c>
      <c r="D3144">
        <v>11.09</v>
      </c>
      <c r="E3144">
        <v>11.26</v>
      </c>
      <c r="F3144">
        <v>180916701</v>
      </c>
      <c r="G3144">
        <f t="shared" si="42"/>
        <v>15.50392424834053</v>
      </c>
      <c r="H3144">
        <f t="shared" si="43"/>
        <v>16.26604456057899</v>
      </c>
    </row>
    <row r="3145" spans="1:8" x14ac:dyDescent="0.25">
      <c r="A3145" t="s">
        <v>722</v>
      </c>
      <c r="B3145">
        <v>11.09</v>
      </c>
      <c r="C3145">
        <v>11.28</v>
      </c>
      <c r="D3145">
        <v>10.93</v>
      </c>
      <c r="E3145">
        <v>11.27</v>
      </c>
      <c r="F3145">
        <v>165425570</v>
      </c>
      <c r="G3145">
        <f t="shared" si="42"/>
        <v>15.452339843750034</v>
      </c>
      <c r="H3145">
        <f t="shared" si="43"/>
        <v>16.058420341399373</v>
      </c>
    </row>
    <row r="3146" spans="1:8" x14ac:dyDescent="0.25">
      <c r="A3146" t="s">
        <v>723</v>
      </c>
      <c r="B3146">
        <v>10.95</v>
      </c>
      <c r="C3146">
        <v>11.18</v>
      </c>
      <c r="D3146">
        <v>10.83</v>
      </c>
      <c r="E3146">
        <v>11.07</v>
      </c>
      <c r="F3146">
        <v>141685946</v>
      </c>
      <c r="G3146">
        <f t="shared" si="42"/>
        <v>15.400054708870684</v>
      </c>
      <c r="H3146">
        <f t="shared" si="43"/>
        <v>15.842199101419842</v>
      </c>
    </row>
    <row r="3147" spans="1:8" x14ac:dyDescent="0.25">
      <c r="A3147" t="s">
        <v>724</v>
      </c>
      <c r="B3147">
        <v>11.27</v>
      </c>
      <c r="C3147">
        <v>11.43</v>
      </c>
      <c r="D3147">
        <v>10.88</v>
      </c>
      <c r="E3147">
        <v>11.1</v>
      </c>
      <c r="F3147">
        <v>221100362</v>
      </c>
      <c r="G3147">
        <f t="shared" si="42"/>
        <v>15.349960906958582</v>
      </c>
      <c r="H3147">
        <f t="shared" si="43"/>
        <v>15.641350958623292</v>
      </c>
    </row>
    <row r="3148" spans="1:8" x14ac:dyDescent="0.25">
      <c r="A3148" t="s">
        <v>725</v>
      </c>
      <c r="B3148">
        <v>10.82</v>
      </c>
      <c r="C3148">
        <v>11.25</v>
      </c>
      <c r="D3148">
        <v>10.73</v>
      </c>
      <c r="E3148">
        <v>11.13</v>
      </c>
      <c r="F3148">
        <v>263502541</v>
      </c>
      <c r="G3148">
        <f t="shared" si="42"/>
        <v>15.303210793899122</v>
      </c>
      <c r="H3148">
        <f t="shared" si="43"/>
        <v>15.464696671835826</v>
      </c>
    </row>
    <row r="3149" spans="1:8" x14ac:dyDescent="0.25">
      <c r="A3149" t="s">
        <v>726</v>
      </c>
      <c r="B3149">
        <v>11.01</v>
      </c>
      <c r="C3149">
        <v>11.53</v>
      </c>
      <c r="D3149">
        <v>10.68</v>
      </c>
      <c r="E3149">
        <v>10.95</v>
      </c>
      <c r="F3149">
        <v>362566842</v>
      </c>
      <c r="G3149">
        <f t="shared" si="42"/>
        <v>15.256662754303621</v>
      </c>
      <c r="H3149">
        <f t="shared" si="43"/>
        <v>15.287580154394341</v>
      </c>
    </row>
    <row r="3150" spans="1:8" x14ac:dyDescent="0.25">
      <c r="A3150" t="s">
        <v>727</v>
      </c>
      <c r="B3150">
        <v>10.47</v>
      </c>
      <c r="C3150">
        <v>10.82</v>
      </c>
      <c r="D3150">
        <v>10.33</v>
      </c>
      <c r="E3150">
        <v>10.79</v>
      </c>
      <c r="F3150">
        <v>193977814</v>
      </c>
      <c r="G3150">
        <f t="shared" si="42"/>
        <v>15.209142857142879</v>
      </c>
      <c r="H3150">
        <f t="shared" si="43"/>
        <v>15.100654661394103</v>
      </c>
    </row>
    <row r="3151" spans="1:8" x14ac:dyDescent="0.25">
      <c r="A3151" t="s">
        <v>728</v>
      </c>
      <c r="B3151">
        <v>9.9499999999999993</v>
      </c>
      <c r="C3151">
        <v>10.5</v>
      </c>
      <c r="D3151">
        <v>9.8800000000000008</v>
      </c>
      <c r="E3151">
        <v>10.47</v>
      </c>
      <c r="F3151">
        <v>158885998</v>
      </c>
      <c r="G3151">
        <f t="shared" si="42"/>
        <v>15.162842599843403</v>
      </c>
      <c r="H3151">
        <f t="shared" si="43"/>
        <v>14.921188483648844</v>
      </c>
    </row>
    <row r="3152" spans="1:8" x14ac:dyDescent="0.25">
      <c r="A3152" t="s">
        <v>729</v>
      </c>
      <c r="B3152">
        <v>10</v>
      </c>
      <c r="C3152">
        <v>10.02</v>
      </c>
      <c r="D3152">
        <v>9.75</v>
      </c>
      <c r="E3152">
        <v>9.86</v>
      </c>
      <c r="F3152">
        <v>93994027</v>
      </c>
      <c r="G3152">
        <f t="shared" si="42"/>
        <v>15.11972581276931</v>
      </c>
      <c r="H3152">
        <f t="shared" si="43"/>
        <v>14.764181023271265</v>
      </c>
    </row>
    <row r="3153" spans="1:8" x14ac:dyDescent="0.25">
      <c r="A3153" t="s">
        <v>730</v>
      </c>
      <c r="B3153">
        <v>9.91</v>
      </c>
      <c r="C3153">
        <v>9.99</v>
      </c>
      <c r="D3153">
        <v>9.8000000000000007</v>
      </c>
      <c r="E3153">
        <v>9.9700000000000006</v>
      </c>
      <c r="F3153">
        <v>96271719</v>
      </c>
      <c r="G3153">
        <f t="shared" si="42"/>
        <v>15.076351880877763</v>
      </c>
      <c r="H3153">
        <f t="shared" si="43"/>
        <v>14.603544204912433</v>
      </c>
    </row>
    <row r="3154" spans="1:8" x14ac:dyDescent="0.25">
      <c r="A3154" t="s">
        <v>731</v>
      </c>
      <c r="B3154">
        <v>9.56</v>
      </c>
      <c r="C3154">
        <v>9.83</v>
      </c>
      <c r="D3154">
        <v>9.52</v>
      </c>
      <c r="E3154">
        <v>9.66</v>
      </c>
      <c r="F3154">
        <v>120564739</v>
      </c>
      <c r="G3154">
        <f t="shared" si="42"/>
        <v>15.034288514308132</v>
      </c>
      <c r="H3154">
        <f t="shared" si="43"/>
        <v>14.451013158081418</v>
      </c>
    </row>
    <row r="3155" spans="1:8" x14ac:dyDescent="0.25">
      <c r="A3155" t="s">
        <v>732</v>
      </c>
      <c r="B3155">
        <v>9.44</v>
      </c>
      <c r="C3155">
        <v>9.59</v>
      </c>
      <c r="D3155">
        <v>9.4</v>
      </c>
      <c r="E3155">
        <v>9.4700000000000006</v>
      </c>
      <c r="F3155">
        <v>106621385</v>
      </c>
      <c r="G3155">
        <f t="shared" si="42"/>
        <v>14.997027450980408</v>
      </c>
      <c r="H3155">
        <f t="shared" si="43"/>
        <v>14.33080253445701</v>
      </c>
    </row>
    <row r="3156" spans="1:8" x14ac:dyDescent="0.25">
      <c r="A3156" t="s">
        <v>733</v>
      </c>
      <c r="B3156">
        <v>9.1</v>
      </c>
      <c r="C3156">
        <v>9.57</v>
      </c>
      <c r="D3156">
        <v>9</v>
      </c>
      <c r="E3156">
        <v>9.31</v>
      </c>
      <c r="F3156">
        <v>152833357</v>
      </c>
      <c r="G3156">
        <f t="shared" si="42"/>
        <v>14.960513927030227</v>
      </c>
      <c r="H3156">
        <f t="shared" si="43"/>
        <v>14.214524804871511</v>
      </c>
    </row>
    <row r="3157" spans="1:8" x14ac:dyDescent="0.25">
      <c r="A3157" t="s">
        <v>734</v>
      </c>
      <c r="B3157">
        <v>9.51</v>
      </c>
      <c r="C3157">
        <v>9.66</v>
      </c>
      <c r="D3157">
        <v>9.1999999999999993</v>
      </c>
      <c r="E3157">
        <v>9.2899999999999991</v>
      </c>
      <c r="F3157">
        <v>175406295</v>
      </c>
      <c r="G3157">
        <f t="shared" si="42"/>
        <v>14.925706436420738</v>
      </c>
      <c r="H3157">
        <f t="shared" si="43"/>
        <v>14.108286358278811</v>
      </c>
    </row>
    <row r="3158" spans="1:8" x14ac:dyDescent="0.25">
      <c r="A3158" t="s">
        <v>735</v>
      </c>
      <c r="B3158">
        <v>9.9700000000000006</v>
      </c>
      <c r="C3158">
        <v>9.99</v>
      </c>
      <c r="D3158">
        <v>9.6300000000000008</v>
      </c>
      <c r="E3158">
        <v>9.6999999999999993</v>
      </c>
      <c r="F3158">
        <v>131233095</v>
      </c>
      <c r="G3158">
        <f t="shared" si="42"/>
        <v>14.895590891244618</v>
      </c>
      <c r="H3158">
        <f t="shared" si="43"/>
        <v>14.028934161670616</v>
      </c>
    </row>
    <row r="3159" spans="1:8" x14ac:dyDescent="0.25">
      <c r="A3159" t="s">
        <v>736</v>
      </c>
      <c r="B3159">
        <v>9.9600000000000009</v>
      </c>
      <c r="C3159">
        <v>10.029999999999999</v>
      </c>
      <c r="D3159">
        <v>9.4700000000000006</v>
      </c>
      <c r="E3159">
        <v>9.83</v>
      </c>
      <c r="F3159">
        <v>223682930</v>
      </c>
      <c r="G3159">
        <f t="shared" si="42"/>
        <v>14.864296936370792</v>
      </c>
      <c r="H3159">
        <f t="shared" si="43"/>
        <v>13.942524487250493</v>
      </c>
    </row>
    <row r="3160" spans="1:8" x14ac:dyDescent="0.25">
      <c r="A3160" t="s">
        <v>737</v>
      </c>
      <c r="B3160">
        <v>10.16</v>
      </c>
      <c r="C3160">
        <v>10.4</v>
      </c>
      <c r="D3160">
        <v>10.08</v>
      </c>
      <c r="E3160">
        <v>10.199999999999999</v>
      </c>
      <c r="F3160">
        <v>134040573</v>
      </c>
      <c r="G3160">
        <f t="shared" si="42"/>
        <v>14.83208251473479</v>
      </c>
      <c r="H3160">
        <f t="shared" si="43"/>
        <v>13.850206208172752</v>
      </c>
    </row>
    <row r="3161" spans="1:8" x14ac:dyDescent="0.25">
      <c r="A3161" t="s">
        <v>738</v>
      </c>
      <c r="B3161">
        <v>10.29</v>
      </c>
      <c r="C3161">
        <v>10.59</v>
      </c>
      <c r="D3161">
        <v>10.029999999999999</v>
      </c>
      <c r="E3161">
        <v>10.23</v>
      </c>
      <c r="F3161">
        <v>408701790</v>
      </c>
      <c r="G3161">
        <f t="shared" si="42"/>
        <v>14.798875786163531</v>
      </c>
      <c r="H3161">
        <f t="shared" si="43"/>
        <v>13.751264604292732</v>
      </c>
    </row>
    <row r="3162" spans="1:8" x14ac:dyDescent="0.25">
      <c r="A3162" t="s">
        <v>739</v>
      </c>
      <c r="B3162">
        <v>9.4600000000000009</v>
      </c>
      <c r="C3162">
        <v>9.4600000000000009</v>
      </c>
      <c r="D3162">
        <v>8.82</v>
      </c>
      <c r="E3162">
        <v>8.9499999999999993</v>
      </c>
      <c r="F3162">
        <v>273182366</v>
      </c>
      <c r="G3162">
        <f t="shared" si="42"/>
        <v>14.765764844671658</v>
      </c>
      <c r="H3162">
        <f t="shared" si="43"/>
        <v>13.652199943821692</v>
      </c>
    </row>
    <row r="3163" spans="1:8" x14ac:dyDescent="0.25">
      <c r="A3163" t="s">
        <v>740</v>
      </c>
      <c r="B3163">
        <v>9.65</v>
      </c>
      <c r="C3163">
        <v>9.7200000000000006</v>
      </c>
      <c r="D3163">
        <v>9.41</v>
      </c>
      <c r="E3163">
        <v>9.48</v>
      </c>
      <c r="F3163">
        <v>138916508</v>
      </c>
      <c r="G3163">
        <f t="shared" si="42"/>
        <v>14.732576711250992</v>
      </c>
      <c r="H3163">
        <f t="shared" si="43"/>
        <v>13.551933131118174</v>
      </c>
    </row>
    <row r="3164" spans="1:8" x14ac:dyDescent="0.25">
      <c r="A3164" t="s">
        <v>741</v>
      </c>
      <c r="B3164">
        <v>9.33</v>
      </c>
      <c r="C3164">
        <v>9.66</v>
      </c>
      <c r="D3164">
        <v>9.31</v>
      </c>
      <c r="E3164">
        <v>9.65</v>
      </c>
      <c r="F3164">
        <v>153009592</v>
      </c>
      <c r="G3164">
        <f t="shared" si="42"/>
        <v>14.699413616686355</v>
      </c>
      <c r="H3164">
        <f t="shared" si="43"/>
        <v>13.451078019708339</v>
      </c>
    </row>
    <row r="3165" spans="1:8" x14ac:dyDescent="0.25">
      <c r="A3165" t="s">
        <v>742</v>
      </c>
      <c r="B3165">
        <v>8.9700000000000006</v>
      </c>
      <c r="C3165">
        <v>9.2200000000000006</v>
      </c>
      <c r="D3165">
        <v>8.91</v>
      </c>
      <c r="E3165">
        <v>9.1999999999999993</v>
      </c>
      <c r="F3165">
        <v>94047667</v>
      </c>
      <c r="G3165">
        <f t="shared" si="42"/>
        <v>14.667649606299225</v>
      </c>
      <c r="H3165">
        <f t="shared" si="43"/>
        <v>13.358105585373201</v>
      </c>
    </row>
    <row r="3166" spans="1:8" x14ac:dyDescent="0.25">
      <c r="A3166" t="s">
        <v>743</v>
      </c>
      <c r="B3166">
        <v>9</v>
      </c>
      <c r="C3166">
        <v>9.1</v>
      </c>
      <c r="D3166">
        <v>8.84</v>
      </c>
      <c r="E3166">
        <v>9.0399999999999991</v>
      </c>
      <c r="F3166">
        <v>79854052</v>
      </c>
      <c r="G3166">
        <f t="shared" si="42"/>
        <v>14.634367861362747</v>
      </c>
      <c r="H3166">
        <f t="shared" si="43"/>
        <v>13.255028129767187</v>
      </c>
    </row>
    <row r="3167" spans="1:8" x14ac:dyDescent="0.25">
      <c r="A3167" t="s">
        <v>744</v>
      </c>
      <c r="B3167">
        <v>8.84</v>
      </c>
      <c r="C3167">
        <v>9</v>
      </c>
      <c r="D3167">
        <v>8.76</v>
      </c>
      <c r="E3167">
        <v>8.9499999999999993</v>
      </c>
      <c r="F3167">
        <v>95274653</v>
      </c>
      <c r="G3167">
        <f t="shared" si="42"/>
        <v>14.600756501182039</v>
      </c>
      <c r="H3167">
        <f t="shared" si="43"/>
        <v>13.149016265185983</v>
      </c>
    </row>
    <row r="3168" spans="1:8" x14ac:dyDescent="0.25">
      <c r="A3168" t="s">
        <v>745</v>
      </c>
      <c r="B3168">
        <v>8.99</v>
      </c>
      <c r="C3168">
        <v>9.17</v>
      </c>
      <c r="D3168">
        <v>8.5500000000000007</v>
      </c>
      <c r="E3168">
        <v>8.7799999999999994</v>
      </c>
      <c r="F3168">
        <v>196954237</v>
      </c>
      <c r="G3168">
        <f t="shared" si="42"/>
        <v>14.567713835238479</v>
      </c>
      <c r="H3168">
        <f t="shared" si="43"/>
        <v>13.045832486512975</v>
      </c>
    </row>
    <row r="3169" spans="1:8" x14ac:dyDescent="0.25">
      <c r="A3169" t="s">
        <v>746</v>
      </c>
      <c r="B3169">
        <v>8.6199999999999992</v>
      </c>
      <c r="C3169">
        <v>9.02</v>
      </c>
      <c r="D3169">
        <v>8.5500000000000007</v>
      </c>
      <c r="E3169">
        <v>8.9700000000000006</v>
      </c>
      <c r="F3169">
        <v>145291214</v>
      </c>
      <c r="G3169">
        <f t="shared" si="42"/>
        <v>14.532985015772883</v>
      </c>
      <c r="H3169">
        <f t="shared" si="43"/>
        <v>12.930622713056328</v>
      </c>
    </row>
    <row r="3170" spans="1:8" x14ac:dyDescent="0.25">
      <c r="A3170" t="s">
        <v>747</v>
      </c>
      <c r="B3170">
        <v>8.5399999999999991</v>
      </c>
      <c r="C3170">
        <v>8.7100000000000009</v>
      </c>
      <c r="D3170">
        <v>8.44</v>
      </c>
      <c r="E3170">
        <v>8.6300000000000008</v>
      </c>
      <c r="F3170">
        <v>144610709</v>
      </c>
      <c r="G3170">
        <f t="shared" si="42"/>
        <v>14.50145167652861</v>
      </c>
      <c r="H3170">
        <f t="shared" si="43"/>
        <v>12.835313996459259</v>
      </c>
    </row>
    <row r="3171" spans="1:8" x14ac:dyDescent="0.25">
      <c r="A3171" t="s">
        <v>748</v>
      </c>
      <c r="B3171">
        <v>8.0299999999999994</v>
      </c>
      <c r="C3171">
        <v>8.32</v>
      </c>
      <c r="D3171">
        <v>8.01</v>
      </c>
      <c r="E3171">
        <v>8.27</v>
      </c>
      <c r="F3171">
        <v>79307241</v>
      </c>
      <c r="G3171">
        <f t="shared" ref="G3171:G3234" si="44">AVERAGE(E1411:E4931)</f>
        <v>14.467367797947919</v>
      </c>
      <c r="H3171">
        <f t="shared" si="43"/>
        <v>12.722631900965078</v>
      </c>
    </row>
    <row r="3172" spans="1:8" x14ac:dyDescent="0.25">
      <c r="A3172" t="s">
        <v>749</v>
      </c>
      <c r="B3172">
        <v>8.3000000000000007</v>
      </c>
      <c r="C3172">
        <v>8.3000000000000007</v>
      </c>
      <c r="D3172">
        <v>7.97</v>
      </c>
      <c r="E3172">
        <v>8.11</v>
      </c>
      <c r="F3172">
        <v>103070686</v>
      </c>
      <c r="G3172">
        <f t="shared" si="44"/>
        <v>14.431168574812487</v>
      </c>
      <c r="H3172">
        <f t="shared" ref="H3172:H3235" si="45">_xlfn.STDEV.P(E1412:E4932)</f>
        <v>12.593996692115526</v>
      </c>
    </row>
    <row r="3173" spans="1:8" x14ac:dyDescent="0.25">
      <c r="A3173" t="s">
        <v>750</v>
      </c>
      <c r="B3173">
        <v>8.27</v>
      </c>
      <c r="C3173">
        <v>8.3699999999999992</v>
      </c>
      <c r="D3173">
        <v>8.1199999999999992</v>
      </c>
      <c r="E3173">
        <v>8.18</v>
      </c>
      <c r="F3173">
        <v>116107139</v>
      </c>
      <c r="G3173">
        <f t="shared" si="44"/>
        <v>14.395572669826231</v>
      </c>
      <c r="H3173">
        <f t="shared" si="45"/>
        <v>12.468436549147018</v>
      </c>
    </row>
    <row r="3174" spans="1:8" x14ac:dyDescent="0.25">
      <c r="A3174" t="s">
        <v>751</v>
      </c>
      <c r="B3174">
        <v>7.99</v>
      </c>
      <c r="C3174">
        <v>8.4499999999999993</v>
      </c>
      <c r="D3174">
        <v>7.99</v>
      </c>
      <c r="E3174">
        <v>8.16</v>
      </c>
      <c r="F3174">
        <v>147072286</v>
      </c>
      <c r="G3174">
        <f t="shared" si="44"/>
        <v>14.357984986171479</v>
      </c>
      <c r="H3174">
        <f t="shared" si="45"/>
        <v>12.326639343483583</v>
      </c>
    </row>
    <row r="3175" spans="1:8" x14ac:dyDescent="0.25">
      <c r="A3175" t="s">
        <v>752</v>
      </c>
      <c r="B3175">
        <v>7.9</v>
      </c>
      <c r="C3175">
        <v>8.0399999999999991</v>
      </c>
      <c r="D3175">
        <v>7.77</v>
      </c>
      <c r="E3175">
        <v>7.98</v>
      </c>
      <c r="F3175">
        <v>88371661</v>
      </c>
      <c r="G3175">
        <f t="shared" si="44"/>
        <v>14.324110671936765</v>
      </c>
      <c r="H3175">
        <f t="shared" si="45"/>
        <v>12.210726873137387</v>
      </c>
    </row>
    <row r="3176" spans="1:8" x14ac:dyDescent="0.25">
      <c r="A3176" t="s">
        <v>753</v>
      </c>
      <c r="B3176">
        <v>8.06</v>
      </c>
      <c r="C3176">
        <v>8.18</v>
      </c>
      <c r="D3176">
        <v>7.75</v>
      </c>
      <c r="E3176">
        <v>7.94</v>
      </c>
      <c r="F3176">
        <v>171110576</v>
      </c>
      <c r="G3176">
        <f t="shared" si="44"/>
        <v>14.290217477263754</v>
      </c>
      <c r="H3176">
        <f t="shared" si="45"/>
        <v>12.093571579111789</v>
      </c>
    </row>
    <row r="3177" spans="1:8" x14ac:dyDescent="0.25">
      <c r="A3177" t="s">
        <v>754</v>
      </c>
      <c r="B3177">
        <v>7.1</v>
      </c>
      <c r="C3177">
        <v>8.11</v>
      </c>
      <c r="D3177">
        <v>6.97</v>
      </c>
      <c r="E3177">
        <v>8.02</v>
      </c>
      <c r="F3177">
        <v>390434666</v>
      </c>
      <c r="G3177">
        <f t="shared" si="44"/>
        <v>14.255098892405071</v>
      </c>
      <c r="H3177">
        <f t="shared" si="45"/>
        <v>11.966339194774504</v>
      </c>
    </row>
    <row r="3178" spans="1:8" x14ac:dyDescent="0.25">
      <c r="A3178" t="s">
        <v>755</v>
      </c>
      <c r="B3178">
        <v>8.42</v>
      </c>
      <c r="C3178">
        <v>8.42</v>
      </c>
      <c r="D3178">
        <v>7.15</v>
      </c>
      <c r="E3178">
        <v>7.27</v>
      </c>
      <c r="F3178">
        <v>485578504</v>
      </c>
      <c r="G3178">
        <f t="shared" si="44"/>
        <v>14.22072417886824</v>
      </c>
      <c r="H3178">
        <f t="shared" si="45"/>
        <v>11.843259742802099</v>
      </c>
    </row>
    <row r="3179" spans="1:8" x14ac:dyDescent="0.25">
      <c r="A3179" t="s">
        <v>756</v>
      </c>
      <c r="B3179">
        <v>8.8699999999999992</v>
      </c>
      <c r="C3179">
        <v>8.8800000000000008</v>
      </c>
      <c r="D3179">
        <v>8.4499999999999993</v>
      </c>
      <c r="E3179">
        <v>8.48</v>
      </c>
      <c r="F3179">
        <v>148865193</v>
      </c>
      <c r="G3179">
        <f t="shared" si="44"/>
        <v>14.186844813935091</v>
      </c>
      <c r="H3179">
        <f t="shared" si="45"/>
        <v>11.722534267000432</v>
      </c>
    </row>
    <row r="3180" spans="1:8" x14ac:dyDescent="0.25">
      <c r="A3180" t="s">
        <v>757</v>
      </c>
      <c r="B3180">
        <v>8.3699999999999992</v>
      </c>
      <c r="C3180">
        <v>8.66</v>
      </c>
      <c r="D3180">
        <v>8.3000000000000007</v>
      </c>
      <c r="E3180">
        <v>8.66</v>
      </c>
      <c r="F3180">
        <v>170238010</v>
      </c>
      <c r="G3180">
        <f t="shared" si="44"/>
        <v>14.151679207920811</v>
      </c>
      <c r="H3180">
        <f t="shared" si="45"/>
        <v>11.590881364418419</v>
      </c>
    </row>
    <row r="3181" spans="1:8" x14ac:dyDescent="0.25">
      <c r="A3181" t="s">
        <v>758</v>
      </c>
      <c r="B3181">
        <v>8.33</v>
      </c>
      <c r="C3181">
        <v>8.41</v>
      </c>
      <c r="D3181">
        <v>8.16</v>
      </c>
      <c r="E3181">
        <v>8.3699999999999992</v>
      </c>
      <c r="F3181">
        <v>112304485</v>
      </c>
      <c r="G3181">
        <f t="shared" si="44"/>
        <v>14.12045958795564</v>
      </c>
      <c r="H3181">
        <f t="shared" si="45"/>
        <v>11.486545648271459</v>
      </c>
    </row>
    <row r="3182" spans="1:8" x14ac:dyDescent="0.25">
      <c r="A3182" t="s">
        <v>759</v>
      </c>
      <c r="B3182">
        <v>8.2100000000000009</v>
      </c>
      <c r="C3182">
        <v>8.2200000000000006</v>
      </c>
      <c r="D3182">
        <v>8.0500000000000007</v>
      </c>
      <c r="E3182">
        <v>8.15</v>
      </c>
      <c r="F3182">
        <v>84000266</v>
      </c>
      <c r="G3182">
        <f t="shared" si="44"/>
        <v>14.089964328180752</v>
      </c>
      <c r="H3182">
        <f t="shared" si="45"/>
        <v>11.386211172900106</v>
      </c>
    </row>
    <row r="3183" spans="1:8" x14ac:dyDescent="0.25">
      <c r="A3183" t="s">
        <v>760</v>
      </c>
      <c r="B3183">
        <v>8.31</v>
      </c>
      <c r="C3183">
        <v>8.35</v>
      </c>
      <c r="D3183">
        <v>8.1300000000000008</v>
      </c>
      <c r="E3183">
        <v>8.23</v>
      </c>
      <c r="F3183">
        <v>129048238</v>
      </c>
      <c r="G3183">
        <f t="shared" si="44"/>
        <v>14.058810467882648</v>
      </c>
      <c r="H3183">
        <f t="shared" si="45"/>
        <v>11.280446814976786</v>
      </c>
    </row>
    <row r="3184" spans="1:8" x14ac:dyDescent="0.25">
      <c r="A3184" t="s">
        <v>761</v>
      </c>
      <c r="B3184">
        <v>8.09</v>
      </c>
      <c r="C3184">
        <v>8.15</v>
      </c>
      <c r="D3184">
        <v>7.92</v>
      </c>
      <c r="E3184">
        <v>8.11</v>
      </c>
      <c r="F3184">
        <v>117312360</v>
      </c>
      <c r="G3184">
        <f t="shared" si="44"/>
        <v>14.028115827052771</v>
      </c>
      <c r="H3184">
        <f t="shared" si="45"/>
        <v>11.176888017854333</v>
      </c>
    </row>
    <row r="3185" spans="1:8" x14ac:dyDescent="0.25">
      <c r="A3185" t="s">
        <v>762</v>
      </c>
      <c r="B3185">
        <v>7.89</v>
      </c>
      <c r="C3185">
        <v>8.02</v>
      </c>
      <c r="D3185">
        <v>7.71</v>
      </c>
      <c r="E3185">
        <v>8.01</v>
      </c>
      <c r="F3185">
        <v>102412545</v>
      </c>
      <c r="G3185">
        <f t="shared" si="44"/>
        <v>14.001706349206366</v>
      </c>
      <c r="H3185">
        <f t="shared" si="45"/>
        <v>11.100184698568739</v>
      </c>
    </row>
    <row r="3186" spans="1:8" x14ac:dyDescent="0.25">
      <c r="A3186" t="s">
        <v>763</v>
      </c>
      <c r="B3186">
        <v>7.87</v>
      </c>
      <c r="C3186">
        <v>7.95</v>
      </c>
      <c r="D3186">
        <v>7.62</v>
      </c>
      <c r="E3186">
        <v>7.68</v>
      </c>
      <c r="F3186">
        <v>72100019</v>
      </c>
      <c r="G3186">
        <f t="shared" si="44"/>
        <v>13.977633981738801</v>
      </c>
      <c r="H3186">
        <f t="shared" si="45"/>
        <v>11.036427296486597</v>
      </c>
    </row>
    <row r="3187" spans="1:8" x14ac:dyDescent="0.25">
      <c r="A3187" t="s">
        <v>764</v>
      </c>
      <c r="B3187">
        <v>7.88</v>
      </c>
      <c r="C3187">
        <v>8.1300000000000008</v>
      </c>
      <c r="D3187">
        <v>7.7</v>
      </c>
      <c r="E3187">
        <v>7.85</v>
      </c>
      <c r="F3187">
        <v>181055016</v>
      </c>
      <c r="G3187">
        <f t="shared" si="44"/>
        <v>13.954594916600488</v>
      </c>
      <c r="H3187">
        <f t="shared" si="45"/>
        <v>10.97788772029344</v>
      </c>
    </row>
    <row r="3188" spans="1:8" x14ac:dyDescent="0.25">
      <c r="A3188" t="s">
        <v>765</v>
      </c>
      <c r="B3188">
        <v>7.29</v>
      </c>
      <c r="C3188">
        <v>7.85</v>
      </c>
      <c r="D3188">
        <v>7.28</v>
      </c>
      <c r="E3188">
        <v>7.81</v>
      </c>
      <c r="F3188">
        <v>163554183</v>
      </c>
      <c r="G3188">
        <f t="shared" si="44"/>
        <v>13.933404847040135</v>
      </c>
      <c r="H3188">
        <f t="shared" si="45"/>
        <v>10.928461413206151</v>
      </c>
    </row>
    <row r="3189" spans="1:8" x14ac:dyDescent="0.25">
      <c r="A3189" t="s">
        <v>766</v>
      </c>
      <c r="B3189">
        <v>7.24</v>
      </c>
      <c r="C3189">
        <v>7.3</v>
      </c>
      <c r="D3189">
        <v>7.11</v>
      </c>
      <c r="E3189">
        <v>7.16</v>
      </c>
      <c r="F3189">
        <v>86256539</v>
      </c>
      <c r="G3189">
        <f t="shared" si="44"/>
        <v>13.91351351351352</v>
      </c>
      <c r="H3189">
        <f t="shared" si="45"/>
        <v>10.884982700332666</v>
      </c>
    </row>
    <row r="3190" spans="1:8" x14ac:dyDescent="0.25">
      <c r="A3190" t="s">
        <v>767</v>
      </c>
      <c r="B3190">
        <v>7.12</v>
      </c>
      <c r="C3190">
        <v>7.35</v>
      </c>
      <c r="D3190">
        <v>7.08</v>
      </c>
      <c r="E3190">
        <v>7.28</v>
      </c>
      <c r="F3190">
        <v>131262510</v>
      </c>
      <c r="G3190">
        <f t="shared" si="44"/>
        <v>13.892910536779326</v>
      </c>
      <c r="H3190">
        <f t="shared" si="45"/>
        <v>10.837986921696224</v>
      </c>
    </row>
    <row r="3191" spans="1:8" x14ac:dyDescent="0.25">
      <c r="A3191" t="s">
        <v>768</v>
      </c>
      <c r="B3191">
        <v>6.92</v>
      </c>
      <c r="C3191">
        <v>7.06</v>
      </c>
      <c r="D3191">
        <v>6.84</v>
      </c>
      <c r="E3191">
        <v>7.05</v>
      </c>
      <c r="F3191">
        <v>99152487</v>
      </c>
      <c r="G3191">
        <f t="shared" si="44"/>
        <v>13.872955449482898</v>
      </c>
      <c r="H3191">
        <f t="shared" si="45"/>
        <v>10.793849952373572</v>
      </c>
    </row>
    <row r="3192" spans="1:8" x14ac:dyDescent="0.25">
      <c r="A3192" t="s">
        <v>769</v>
      </c>
      <c r="B3192">
        <v>6.87</v>
      </c>
      <c r="C3192">
        <v>6.95</v>
      </c>
      <c r="D3192">
        <v>6.7</v>
      </c>
      <c r="E3192">
        <v>6.83</v>
      </c>
      <c r="F3192">
        <v>87762570</v>
      </c>
      <c r="G3192">
        <f t="shared" si="44"/>
        <v>13.851898129725434</v>
      </c>
      <c r="H3192">
        <f t="shared" si="45"/>
        <v>10.744246090503069</v>
      </c>
    </row>
    <row r="3193" spans="1:8" x14ac:dyDescent="0.25">
      <c r="A3193" t="s">
        <v>770</v>
      </c>
      <c r="B3193">
        <v>6.43</v>
      </c>
      <c r="C3193">
        <v>6.86</v>
      </c>
      <c r="D3193">
        <v>6.35</v>
      </c>
      <c r="E3193">
        <v>6.77</v>
      </c>
      <c r="F3193">
        <v>106905410</v>
      </c>
      <c r="G3193">
        <f t="shared" si="44"/>
        <v>13.83102308917198</v>
      </c>
      <c r="H3193">
        <f t="shared" si="45"/>
        <v>10.695311857480615</v>
      </c>
    </row>
    <row r="3194" spans="1:8" x14ac:dyDescent="0.25">
      <c r="A3194" t="s">
        <v>771</v>
      </c>
      <c r="B3194">
        <v>6.91</v>
      </c>
      <c r="C3194">
        <v>6.91</v>
      </c>
      <c r="D3194">
        <v>6.5</v>
      </c>
      <c r="E3194">
        <v>6.64</v>
      </c>
      <c r="F3194">
        <v>175778116</v>
      </c>
      <c r="G3194">
        <f t="shared" si="44"/>
        <v>13.809956192751896</v>
      </c>
      <c r="H3194">
        <f t="shared" si="45"/>
        <v>10.64520502769731</v>
      </c>
    </row>
    <row r="3195" spans="1:8" x14ac:dyDescent="0.25">
      <c r="A3195" t="s">
        <v>772</v>
      </c>
      <c r="B3195">
        <v>6.98</v>
      </c>
      <c r="C3195">
        <v>7.14</v>
      </c>
      <c r="D3195">
        <v>6.63</v>
      </c>
      <c r="E3195">
        <v>6.71</v>
      </c>
      <c r="F3195">
        <v>151668471</v>
      </c>
      <c r="G3195">
        <f t="shared" si="44"/>
        <v>13.788792828685265</v>
      </c>
      <c r="H3195">
        <f t="shared" si="45"/>
        <v>10.594380158044867</v>
      </c>
    </row>
    <row r="3196" spans="1:8" x14ac:dyDescent="0.25">
      <c r="A3196" t="s">
        <v>773</v>
      </c>
      <c r="B3196">
        <v>6.8</v>
      </c>
      <c r="C3196">
        <v>7.11</v>
      </c>
      <c r="D3196">
        <v>6.8</v>
      </c>
      <c r="E3196">
        <v>6.98</v>
      </c>
      <c r="F3196">
        <v>128831127</v>
      </c>
      <c r="G3196">
        <f t="shared" si="44"/>
        <v>13.767935432443219</v>
      </c>
      <c r="H3196">
        <f t="shared" si="45"/>
        <v>10.544842269453788</v>
      </c>
    </row>
    <row r="3197" spans="1:8" x14ac:dyDescent="0.25">
      <c r="A3197" t="s">
        <v>774</v>
      </c>
      <c r="B3197">
        <v>6.78</v>
      </c>
      <c r="C3197">
        <v>6.93</v>
      </c>
      <c r="D3197">
        <v>6.61</v>
      </c>
      <c r="E3197">
        <v>6.89</v>
      </c>
      <c r="F3197">
        <v>132053581</v>
      </c>
      <c r="G3197">
        <f t="shared" si="44"/>
        <v>13.74731658692186</v>
      </c>
      <c r="H3197">
        <f t="shared" si="45"/>
        <v>10.496254850441545</v>
      </c>
    </row>
    <row r="3198" spans="1:8" x14ac:dyDescent="0.25">
      <c r="A3198" t="s">
        <v>775</v>
      </c>
      <c r="B3198">
        <v>6.91</v>
      </c>
      <c r="C3198">
        <v>6.98</v>
      </c>
      <c r="D3198">
        <v>6.75</v>
      </c>
      <c r="E3198">
        <v>6.81</v>
      </c>
      <c r="F3198">
        <v>106134709</v>
      </c>
      <c r="G3198">
        <f t="shared" si="44"/>
        <v>13.726449940167539</v>
      </c>
      <c r="H3198">
        <f t="shared" si="45"/>
        <v>10.446209153653623</v>
      </c>
    </row>
    <row r="3199" spans="1:8" x14ac:dyDescent="0.25">
      <c r="A3199" t="s">
        <v>776</v>
      </c>
      <c r="B3199">
        <v>6.67</v>
      </c>
      <c r="C3199">
        <v>6.83</v>
      </c>
      <c r="D3199">
        <v>6.62</v>
      </c>
      <c r="E3199">
        <v>6.69</v>
      </c>
      <c r="F3199">
        <v>98511401</v>
      </c>
      <c r="G3199">
        <f t="shared" si="44"/>
        <v>13.707047086991228</v>
      </c>
      <c r="H3199">
        <f t="shared" si="45"/>
        <v>10.403029290316363</v>
      </c>
    </row>
    <row r="3200" spans="1:8" x14ac:dyDescent="0.25">
      <c r="A3200" t="s">
        <v>777</v>
      </c>
      <c r="B3200">
        <v>6.6</v>
      </c>
      <c r="C3200">
        <v>6.62</v>
      </c>
      <c r="D3200">
        <v>6.34</v>
      </c>
      <c r="E3200">
        <v>6.55</v>
      </c>
      <c r="F3200">
        <v>89476952</v>
      </c>
      <c r="G3200">
        <f t="shared" si="44"/>
        <v>13.686626746506992</v>
      </c>
      <c r="H3200">
        <f t="shared" si="45"/>
        <v>10.354769119173039</v>
      </c>
    </row>
    <row r="3201" spans="1:8" x14ac:dyDescent="0.25">
      <c r="A3201" t="s">
        <v>778</v>
      </c>
      <c r="B3201">
        <v>6.45</v>
      </c>
      <c r="C3201">
        <v>6.7</v>
      </c>
      <c r="D3201">
        <v>6.38</v>
      </c>
      <c r="E3201">
        <v>6.52</v>
      </c>
      <c r="F3201">
        <v>137962987</v>
      </c>
      <c r="G3201">
        <f t="shared" si="44"/>
        <v>13.664800319488824</v>
      </c>
      <c r="H3201">
        <f t="shared" si="45"/>
        <v>10.299063027347534</v>
      </c>
    </row>
    <row r="3202" spans="1:8" x14ac:dyDescent="0.25">
      <c r="A3202" t="s">
        <v>779</v>
      </c>
      <c r="B3202">
        <v>6.55</v>
      </c>
      <c r="C3202">
        <v>6.58</v>
      </c>
      <c r="D3202">
        <v>6.27</v>
      </c>
      <c r="E3202">
        <v>6.3</v>
      </c>
      <c r="F3202">
        <v>110940714</v>
      </c>
      <c r="G3202">
        <f t="shared" si="44"/>
        <v>13.645205753096288</v>
      </c>
      <c r="H3202">
        <f t="shared" si="45"/>
        <v>10.254348994434242</v>
      </c>
    </row>
    <row r="3203" spans="1:8" x14ac:dyDescent="0.25">
      <c r="A3203" t="s">
        <v>780</v>
      </c>
      <c r="B3203">
        <v>6.6</v>
      </c>
      <c r="C3203">
        <v>6.83</v>
      </c>
      <c r="D3203">
        <v>6.57</v>
      </c>
      <c r="E3203">
        <v>6.67</v>
      </c>
      <c r="F3203">
        <v>138513382</v>
      </c>
      <c r="G3203">
        <f t="shared" si="44"/>
        <v>13.625347721822543</v>
      </c>
      <c r="H3203">
        <f t="shared" si="45"/>
        <v>10.208166525284835</v>
      </c>
    </row>
    <row r="3204" spans="1:8" x14ac:dyDescent="0.25">
      <c r="A3204" t="s">
        <v>781</v>
      </c>
      <c r="B3204">
        <v>6.53</v>
      </c>
      <c r="C3204">
        <v>6.86</v>
      </c>
      <c r="D3204">
        <v>6.45</v>
      </c>
      <c r="E3204">
        <v>6.8</v>
      </c>
      <c r="F3204">
        <v>160758450</v>
      </c>
      <c r="G3204">
        <f t="shared" si="44"/>
        <v>13.607189124350263</v>
      </c>
      <c r="H3204">
        <f t="shared" si="45"/>
        <v>10.169726332716333</v>
      </c>
    </row>
    <row r="3205" spans="1:8" x14ac:dyDescent="0.25">
      <c r="A3205" t="s">
        <v>782</v>
      </c>
      <c r="B3205">
        <v>6.35</v>
      </c>
      <c r="C3205">
        <v>6.62</v>
      </c>
      <c r="D3205">
        <v>6.34</v>
      </c>
      <c r="E3205">
        <v>6.49</v>
      </c>
      <c r="F3205">
        <v>142716222</v>
      </c>
      <c r="G3205">
        <f t="shared" si="44"/>
        <v>13.589580000000002</v>
      </c>
      <c r="H3205">
        <f t="shared" si="45"/>
        <v>10.133567475652363</v>
      </c>
    </row>
    <row r="3206" spans="1:8" x14ac:dyDescent="0.25">
      <c r="A3206" t="s">
        <v>783</v>
      </c>
      <c r="B3206">
        <v>6.24</v>
      </c>
      <c r="C3206">
        <v>6.53</v>
      </c>
      <c r="D3206">
        <v>5.94</v>
      </c>
      <c r="E3206">
        <v>6.36</v>
      </c>
      <c r="F3206">
        <v>183371123</v>
      </c>
      <c r="G3206">
        <f t="shared" si="44"/>
        <v>13.571464585834338</v>
      </c>
      <c r="H3206">
        <f t="shared" si="45"/>
        <v>10.095041422419909</v>
      </c>
    </row>
    <row r="3207" spans="1:8" x14ac:dyDescent="0.25">
      <c r="A3207" t="s">
        <v>784</v>
      </c>
      <c r="B3207">
        <v>6.18</v>
      </c>
      <c r="C3207">
        <v>6.43</v>
      </c>
      <c r="D3207">
        <v>6.16</v>
      </c>
      <c r="E3207">
        <v>6.32</v>
      </c>
      <c r="F3207">
        <v>132840811</v>
      </c>
      <c r="G3207">
        <f t="shared" si="44"/>
        <v>13.553370696557248</v>
      </c>
      <c r="H3207">
        <f t="shared" si="45"/>
        <v>10.056466239095515</v>
      </c>
    </row>
    <row r="3208" spans="1:8" x14ac:dyDescent="0.25">
      <c r="A3208" t="s">
        <v>785</v>
      </c>
      <c r="B3208">
        <v>6.51</v>
      </c>
      <c r="C3208">
        <v>6.51</v>
      </c>
      <c r="D3208">
        <v>5.88</v>
      </c>
      <c r="E3208">
        <v>6.17</v>
      </c>
      <c r="F3208">
        <v>287152525</v>
      </c>
      <c r="G3208">
        <f t="shared" si="44"/>
        <v>13.534821786143386</v>
      </c>
      <c r="H3208">
        <f t="shared" si="45"/>
        <v>10.015665117983126</v>
      </c>
    </row>
    <row r="3209" spans="1:8" x14ac:dyDescent="0.25">
      <c r="A3209" t="s">
        <v>786</v>
      </c>
      <c r="B3209">
        <v>7.08</v>
      </c>
      <c r="C3209">
        <v>7.1</v>
      </c>
      <c r="D3209">
        <v>6.52</v>
      </c>
      <c r="E3209">
        <v>6.52</v>
      </c>
      <c r="F3209">
        <v>227579154</v>
      </c>
      <c r="G3209">
        <f t="shared" si="44"/>
        <v>13.51794070512822</v>
      </c>
      <c r="H3209">
        <f t="shared" si="45"/>
        <v>9.9820922230927902</v>
      </c>
    </row>
    <row r="3210" spans="1:8" x14ac:dyDescent="0.25">
      <c r="A3210" t="s">
        <v>787</v>
      </c>
      <c r="B3210">
        <v>6.83</v>
      </c>
      <c r="C3210">
        <v>7.3</v>
      </c>
      <c r="D3210">
        <v>6.75</v>
      </c>
      <c r="E3210">
        <v>7</v>
      </c>
      <c r="F3210">
        <v>242108514</v>
      </c>
      <c r="G3210">
        <f t="shared" si="44"/>
        <v>13.50182765531064</v>
      </c>
      <c r="H3210">
        <f t="shared" si="45"/>
        <v>9.9515860281317128</v>
      </c>
    </row>
    <row r="3211" spans="1:8" x14ac:dyDescent="0.25">
      <c r="A3211" t="s">
        <v>788</v>
      </c>
      <c r="B3211">
        <v>7.57</v>
      </c>
      <c r="C3211">
        <v>7.66</v>
      </c>
      <c r="D3211">
        <v>6.6</v>
      </c>
      <c r="E3211">
        <v>6.98</v>
      </c>
      <c r="F3211">
        <v>376492587</v>
      </c>
      <c r="G3211">
        <f t="shared" si="44"/>
        <v>13.485316760224563</v>
      </c>
      <c r="H3211">
        <f t="shared" si="45"/>
        <v>9.9193554382049083</v>
      </c>
    </row>
    <row r="3212" spans="1:8" x14ac:dyDescent="0.25">
      <c r="A3212" t="s">
        <v>789</v>
      </c>
      <c r="B3212">
        <v>6.77</v>
      </c>
      <c r="C3212">
        <v>7.38</v>
      </c>
      <c r="D3212">
        <v>6.69</v>
      </c>
      <c r="E3212">
        <v>7.36</v>
      </c>
      <c r="F3212">
        <v>295377543</v>
      </c>
      <c r="G3212">
        <f t="shared" si="44"/>
        <v>13.468828720417186</v>
      </c>
      <c r="H3212">
        <f t="shared" si="45"/>
        <v>9.8871165035949833</v>
      </c>
    </row>
    <row r="3213" spans="1:8" x14ac:dyDescent="0.25">
      <c r="A3213" t="s">
        <v>790</v>
      </c>
      <c r="B3213">
        <v>6.17</v>
      </c>
      <c r="C3213">
        <v>6.53</v>
      </c>
      <c r="D3213">
        <v>6.13</v>
      </c>
      <c r="E3213">
        <v>6.47</v>
      </c>
      <c r="F3213">
        <v>241863098</v>
      </c>
      <c r="G3213">
        <f t="shared" si="44"/>
        <v>13.452379614767274</v>
      </c>
      <c r="H3213">
        <f t="shared" si="45"/>
        <v>9.8549359020126452</v>
      </c>
    </row>
    <row r="3214" spans="1:8" x14ac:dyDescent="0.25">
      <c r="A3214" t="s">
        <v>791</v>
      </c>
      <c r="B3214">
        <v>5.65</v>
      </c>
      <c r="C3214">
        <v>6.2</v>
      </c>
      <c r="D3214">
        <v>5.54</v>
      </c>
      <c r="E3214">
        <v>6.18</v>
      </c>
      <c r="F3214">
        <v>180664101</v>
      </c>
      <c r="G3214">
        <f t="shared" si="44"/>
        <v>13.435632276194319</v>
      </c>
      <c r="H3214">
        <f t="shared" si="45"/>
        <v>9.8213955377419033</v>
      </c>
    </row>
    <row r="3215" spans="1:8" x14ac:dyDescent="0.25">
      <c r="A3215" t="s">
        <v>792</v>
      </c>
      <c r="B3215">
        <v>5.76</v>
      </c>
      <c r="C3215">
        <v>6.06</v>
      </c>
      <c r="D3215">
        <v>5.7</v>
      </c>
      <c r="E3215">
        <v>5.82</v>
      </c>
      <c r="F3215">
        <v>128606772</v>
      </c>
      <c r="G3215">
        <f t="shared" si="44"/>
        <v>13.419192771084363</v>
      </c>
      <c r="H3215">
        <f t="shared" si="45"/>
        <v>9.7890417398089387</v>
      </c>
    </row>
    <row r="3216" spans="1:8" x14ac:dyDescent="0.25">
      <c r="A3216" t="s">
        <v>793</v>
      </c>
      <c r="B3216">
        <v>5.9</v>
      </c>
      <c r="C3216">
        <v>6</v>
      </c>
      <c r="D3216">
        <v>5.69</v>
      </c>
      <c r="E3216">
        <v>5.84</v>
      </c>
      <c r="F3216">
        <v>135026584</v>
      </c>
      <c r="G3216">
        <f t="shared" si="44"/>
        <v>13.402940940136627</v>
      </c>
      <c r="H3216">
        <f t="shared" si="45"/>
        <v>9.7573651112453668</v>
      </c>
    </row>
    <row r="3217" spans="1:8" x14ac:dyDescent="0.25">
      <c r="A3217" t="s">
        <v>794</v>
      </c>
      <c r="B3217">
        <v>6.07</v>
      </c>
      <c r="C3217">
        <v>6.17</v>
      </c>
      <c r="D3217">
        <v>5.91</v>
      </c>
      <c r="E3217">
        <v>6</v>
      </c>
      <c r="F3217">
        <v>125225094</v>
      </c>
      <c r="G3217">
        <f t="shared" si="44"/>
        <v>13.386527331189734</v>
      </c>
      <c r="H3217">
        <f t="shared" si="45"/>
        <v>9.7249106492919317</v>
      </c>
    </row>
    <row r="3218" spans="1:8" x14ac:dyDescent="0.25">
      <c r="A3218" t="s">
        <v>795</v>
      </c>
      <c r="B3218">
        <v>6.17</v>
      </c>
      <c r="C3218">
        <v>6.3</v>
      </c>
      <c r="D3218">
        <v>5.83</v>
      </c>
      <c r="E3218">
        <v>6.1</v>
      </c>
      <c r="F3218">
        <v>285126998</v>
      </c>
      <c r="G3218">
        <f t="shared" si="44"/>
        <v>13.370486529955791</v>
      </c>
      <c r="H3218">
        <f t="shared" si="45"/>
        <v>9.6939018903944643</v>
      </c>
    </row>
    <row r="3219" spans="1:8" x14ac:dyDescent="0.25">
      <c r="A3219" t="s">
        <v>796</v>
      </c>
      <c r="B3219">
        <v>6.31</v>
      </c>
      <c r="C3219">
        <v>6.33</v>
      </c>
      <c r="D3219">
        <v>5.91</v>
      </c>
      <c r="E3219">
        <v>6.15</v>
      </c>
      <c r="F3219">
        <v>324210303</v>
      </c>
      <c r="G3219">
        <f t="shared" si="44"/>
        <v>13.35432019308128</v>
      </c>
      <c r="H3219">
        <f t="shared" si="45"/>
        <v>9.6622748704543486</v>
      </c>
    </row>
    <row r="3220" spans="1:8" x14ac:dyDescent="0.25">
      <c r="A3220" t="s">
        <v>797</v>
      </c>
      <c r="B3220">
        <v>5.45</v>
      </c>
      <c r="C3220">
        <v>5.79</v>
      </c>
      <c r="D3220">
        <v>5.21</v>
      </c>
      <c r="E3220">
        <v>5.66</v>
      </c>
      <c r="F3220">
        <v>253180715</v>
      </c>
      <c r="G3220">
        <f t="shared" si="44"/>
        <v>13.338474849094593</v>
      </c>
      <c r="H3220">
        <f t="shared" si="45"/>
        <v>9.6318717103028462</v>
      </c>
    </row>
    <row r="3221" spans="1:8" x14ac:dyDescent="0.25">
      <c r="A3221" t="s">
        <v>798</v>
      </c>
      <c r="B3221">
        <v>6.28</v>
      </c>
      <c r="C3221">
        <v>6.47</v>
      </c>
      <c r="D3221">
        <v>5.41</v>
      </c>
      <c r="E3221">
        <v>5.55</v>
      </c>
      <c r="F3221">
        <v>557459043</v>
      </c>
      <c r="G3221">
        <f t="shared" si="44"/>
        <v>13.322121578099866</v>
      </c>
      <c r="H3221">
        <f t="shared" si="45"/>
        <v>9.5992571907854938</v>
      </c>
    </row>
    <row r="3222" spans="1:8" x14ac:dyDescent="0.25">
      <c r="A3222" t="s">
        <v>799</v>
      </c>
      <c r="B3222">
        <v>5.4</v>
      </c>
      <c r="C3222">
        <v>5.87</v>
      </c>
      <c r="D3222">
        <v>5.28</v>
      </c>
      <c r="E3222">
        <v>5.85</v>
      </c>
      <c r="F3222">
        <v>336252585</v>
      </c>
      <c r="G3222">
        <f t="shared" si="44"/>
        <v>13.305702778896521</v>
      </c>
      <c r="H3222">
        <f t="shared" si="45"/>
        <v>9.5662542343372596</v>
      </c>
    </row>
    <row r="3223" spans="1:8" x14ac:dyDescent="0.25">
      <c r="A3223" t="s">
        <v>800</v>
      </c>
      <c r="B3223">
        <v>4.6399999999999997</v>
      </c>
      <c r="C3223">
        <v>5.4</v>
      </c>
      <c r="D3223">
        <v>4.62</v>
      </c>
      <c r="E3223">
        <v>5.12</v>
      </c>
      <c r="F3223">
        <v>376296866</v>
      </c>
      <c r="G3223">
        <f t="shared" si="44"/>
        <v>13.289053182917026</v>
      </c>
      <c r="H3223">
        <f t="shared" si="45"/>
        <v>9.5321446050479981</v>
      </c>
    </row>
    <row r="3224" spans="1:8" x14ac:dyDescent="0.25">
      <c r="A3224" t="s">
        <v>801</v>
      </c>
      <c r="B3224">
        <v>4.67</v>
      </c>
      <c r="C3224">
        <v>5.05</v>
      </c>
      <c r="D3224">
        <v>4.25</v>
      </c>
      <c r="E3224">
        <v>4.63</v>
      </c>
      <c r="F3224">
        <v>429074976</v>
      </c>
      <c r="G3224">
        <f t="shared" si="44"/>
        <v>13.273450221684827</v>
      </c>
      <c r="H3224">
        <f t="shared" si="45"/>
        <v>9.5023236613034463</v>
      </c>
    </row>
    <row r="3225" spans="1:8" x14ac:dyDescent="0.25">
      <c r="A3225" t="s">
        <v>802</v>
      </c>
      <c r="B3225">
        <v>3.83</v>
      </c>
      <c r="C3225">
        <v>3.88</v>
      </c>
      <c r="D3225">
        <v>3.71</v>
      </c>
      <c r="E3225">
        <v>3.72</v>
      </c>
      <c r="F3225">
        <v>101547989</v>
      </c>
      <c r="G3225">
        <f t="shared" si="44"/>
        <v>13.257766129032277</v>
      </c>
      <c r="H3225">
        <f t="shared" si="45"/>
        <v>9.4720779566191755</v>
      </c>
    </row>
    <row r="3226" spans="1:8" x14ac:dyDescent="0.25">
      <c r="A3226" t="s">
        <v>803</v>
      </c>
      <c r="B3226">
        <v>4.13</v>
      </c>
      <c r="C3226">
        <v>4.16</v>
      </c>
      <c r="D3226">
        <v>3.67</v>
      </c>
      <c r="E3226">
        <v>3.7</v>
      </c>
      <c r="F3226">
        <v>149918389</v>
      </c>
      <c r="G3226">
        <f t="shared" si="44"/>
        <v>13.242456635740236</v>
      </c>
      <c r="H3226">
        <f t="shared" si="45"/>
        <v>9.4432615702382829</v>
      </c>
    </row>
    <row r="3227" spans="1:8" x14ac:dyDescent="0.25">
      <c r="A3227" t="s">
        <v>804</v>
      </c>
      <c r="B3227">
        <v>3.76</v>
      </c>
      <c r="C3227">
        <v>3.98</v>
      </c>
      <c r="D3227">
        <v>3.7</v>
      </c>
      <c r="E3227">
        <v>3.97</v>
      </c>
      <c r="F3227">
        <v>65592037</v>
      </c>
      <c r="G3227">
        <f t="shared" si="44"/>
        <v>13.227320419693328</v>
      </c>
      <c r="H3227">
        <f t="shared" si="45"/>
        <v>9.4150530778252151</v>
      </c>
    </row>
    <row r="3228" spans="1:8" x14ac:dyDescent="0.25">
      <c r="A3228" t="s">
        <v>805</v>
      </c>
      <c r="B3228">
        <v>3.76</v>
      </c>
      <c r="C3228">
        <v>3.76</v>
      </c>
      <c r="D3228">
        <v>3.63</v>
      </c>
      <c r="E3228">
        <v>3.64</v>
      </c>
      <c r="F3228">
        <v>50691097</v>
      </c>
      <c r="G3228">
        <f t="shared" si="44"/>
        <v>13.21378683891807</v>
      </c>
      <c r="H3228">
        <f t="shared" si="45"/>
        <v>9.3928241724401182</v>
      </c>
    </row>
    <row r="3229" spans="1:8" x14ac:dyDescent="0.25">
      <c r="A3229" t="s">
        <v>806</v>
      </c>
      <c r="B3229">
        <v>3.59</v>
      </c>
      <c r="C3229">
        <v>3.68</v>
      </c>
      <c r="D3229">
        <v>3.58</v>
      </c>
      <c r="E3229">
        <v>3.61</v>
      </c>
      <c r="F3229">
        <v>45785042</v>
      </c>
      <c r="G3229">
        <f t="shared" si="44"/>
        <v>13.198069466882094</v>
      </c>
      <c r="H3229">
        <f t="shared" si="45"/>
        <v>9.3620975440815837</v>
      </c>
    </row>
    <row r="3230" spans="1:8" x14ac:dyDescent="0.25">
      <c r="A3230" t="s">
        <v>807</v>
      </c>
      <c r="B3230">
        <v>3.73</v>
      </c>
      <c r="C3230">
        <v>3.73</v>
      </c>
      <c r="D3230">
        <v>3.53</v>
      </c>
      <c r="E3230">
        <v>3.55</v>
      </c>
      <c r="F3230">
        <v>41141712</v>
      </c>
      <c r="G3230">
        <f t="shared" si="44"/>
        <v>13.181838383838409</v>
      </c>
      <c r="H3230">
        <f t="shared" si="45"/>
        <v>9.3290935637581498</v>
      </c>
    </row>
    <row r="3231" spans="1:8" x14ac:dyDescent="0.25">
      <c r="A3231" t="s">
        <v>808</v>
      </c>
      <c r="B3231">
        <v>3.73</v>
      </c>
      <c r="C3231">
        <v>3.88</v>
      </c>
      <c r="D3231">
        <v>3.58</v>
      </c>
      <c r="E3231">
        <v>3.6</v>
      </c>
      <c r="F3231">
        <v>82859305</v>
      </c>
      <c r="G3231">
        <f t="shared" si="44"/>
        <v>13.166443007275692</v>
      </c>
      <c r="H3231">
        <f t="shared" si="45"/>
        <v>9.299491747711178</v>
      </c>
    </row>
    <row r="3232" spans="1:8" x14ac:dyDescent="0.25">
      <c r="A3232" t="s">
        <v>809</v>
      </c>
      <c r="B3232">
        <v>3.45</v>
      </c>
      <c r="C3232">
        <v>3.67</v>
      </c>
      <c r="D3232">
        <v>3.41</v>
      </c>
      <c r="E3232">
        <v>3.66</v>
      </c>
      <c r="F3232">
        <v>54633146</v>
      </c>
      <c r="G3232">
        <f t="shared" si="44"/>
        <v>13.150234532955947</v>
      </c>
      <c r="H3232">
        <f t="shared" si="45"/>
        <v>9.2663671760029445</v>
      </c>
    </row>
    <row r="3233" spans="1:8" x14ac:dyDescent="0.25">
      <c r="A3233" t="s">
        <v>810</v>
      </c>
      <c r="B3233">
        <v>3.54</v>
      </c>
      <c r="C3233">
        <v>3.58</v>
      </c>
      <c r="D3233">
        <v>3.37</v>
      </c>
      <c r="E3233">
        <v>3.41</v>
      </c>
      <c r="F3233">
        <v>54336506</v>
      </c>
      <c r="G3233">
        <f t="shared" si="44"/>
        <v>13.135999190938534</v>
      </c>
      <c r="H3233">
        <f t="shared" si="45"/>
        <v>9.2411663175037226</v>
      </c>
    </row>
    <row r="3234" spans="1:8" x14ac:dyDescent="0.25">
      <c r="A3234" t="s">
        <v>811</v>
      </c>
      <c r="B3234">
        <v>3.37</v>
      </c>
      <c r="C3234">
        <v>3.49</v>
      </c>
      <c r="D3234">
        <v>3.37</v>
      </c>
      <c r="E3234">
        <v>3.47</v>
      </c>
      <c r="F3234">
        <v>41943148</v>
      </c>
      <c r="G3234">
        <f t="shared" si="44"/>
        <v>13.122278429785535</v>
      </c>
      <c r="H3234">
        <f t="shared" si="45"/>
        <v>9.217827212296724</v>
      </c>
    </row>
    <row r="3235" spans="1:8" x14ac:dyDescent="0.25">
      <c r="A3235" t="s">
        <v>812</v>
      </c>
      <c r="B3235">
        <v>3.39</v>
      </c>
      <c r="C3235">
        <v>3.4</v>
      </c>
      <c r="D3235">
        <v>3.27</v>
      </c>
      <c r="E3235">
        <v>3.36</v>
      </c>
      <c r="F3235">
        <v>39451661</v>
      </c>
      <c r="G3235">
        <f t="shared" ref="G3235:G3298" si="46">AVERAGE(E1475:E4995)</f>
        <v>13.107829959514191</v>
      </c>
      <c r="H3235">
        <f t="shared" si="45"/>
        <v>9.1916754136749468</v>
      </c>
    </row>
    <row r="3236" spans="1:8" x14ac:dyDescent="0.25">
      <c r="A3236" t="s">
        <v>813</v>
      </c>
      <c r="B3236">
        <v>3.4</v>
      </c>
      <c r="C3236">
        <v>3.53</v>
      </c>
      <c r="D3236">
        <v>3.38</v>
      </c>
      <c r="E3236">
        <v>3.4</v>
      </c>
      <c r="F3236">
        <v>56063308</v>
      </c>
      <c r="G3236">
        <f t="shared" si="46"/>
        <v>13.094597002835178</v>
      </c>
      <c r="H3236">
        <f t="shared" ref="H3236:H3299" si="47">_xlfn.STDEV.P(E1476:E4996)</f>
        <v>9.1699831768524405</v>
      </c>
    </row>
    <row r="3237" spans="1:8" x14ac:dyDescent="0.25">
      <c r="A3237" t="s">
        <v>814</v>
      </c>
      <c r="B3237">
        <v>3.24</v>
      </c>
      <c r="C3237">
        <v>3.35</v>
      </c>
      <c r="D3237">
        <v>3.18</v>
      </c>
      <c r="E3237">
        <v>3.35</v>
      </c>
      <c r="F3237">
        <v>59089966</v>
      </c>
      <c r="G3237">
        <f t="shared" si="46"/>
        <v>13.079740680713151</v>
      </c>
      <c r="H3237">
        <f t="shared" si="47"/>
        <v>9.1420856082322306</v>
      </c>
    </row>
    <row r="3238" spans="1:8" x14ac:dyDescent="0.25">
      <c r="A3238" t="s">
        <v>815</v>
      </c>
      <c r="B3238">
        <v>3.16</v>
      </c>
      <c r="C3238">
        <v>3.33</v>
      </c>
      <c r="D3238">
        <v>3.14</v>
      </c>
      <c r="E3238">
        <v>3.19</v>
      </c>
      <c r="F3238">
        <v>45182086</v>
      </c>
      <c r="G3238">
        <f t="shared" si="46"/>
        <v>13.064669639237964</v>
      </c>
      <c r="H3238">
        <f t="shared" si="47"/>
        <v>9.1132340684724404</v>
      </c>
    </row>
    <row r="3239" spans="1:8" x14ac:dyDescent="0.25">
      <c r="A3239" t="s">
        <v>816</v>
      </c>
      <c r="B3239">
        <v>3.07</v>
      </c>
      <c r="C3239">
        <v>3.17</v>
      </c>
      <c r="D3239">
        <v>3.03</v>
      </c>
      <c r="E3239">
        <v>3.13</v>
      </c>
      <c r="F3239">
        <v>50530552</v>
      </c>
      <c r="G3239">
        <f t="shared" si="46"/>
        <v>13.049821573398241</v>
      </c>
      <c r="H3239">
        <f t="shared" si="47"/>
        <v>9.085198199634295</v>
      </c>
    </row>
    <row r="3240" spans="1:8" x14ac:dyDescent="0.25">
      <c r="A3240" t="s">
        <v>817</v>
      </c>
      <c r="B3240">
        <v>3.03</v>
      </c>
      <c r="C3240">
        <v>3.06</v>
      </c>
      <c r="D3240">
        <v>2.97</v>
      </c>
      <c r="E3240">
        <v>3.03</v>
      </c>
      <c r="F3240">
        <v>31776453</v>
      </c>
      <c r="G3240">
        <f t="shared" si="46"/>
        <v>13.035375253549722</v>
      </c>
      <c r="H3240">
        <f t="shared" si="47"/>
        <v>9.0586790828083501</v>
      </c>
    </row>
    <row r="3241" spans="1:8" x14ac:dyDescent="0.25">
      <c r="A3241" t="s">
        <v>818</v>
      </c>
      <c r="B3241">
        <v>2.95</v>
      </c>
      <c r="C3241">
        <v>3.08</v>
      </c>
      <c r="D3241">
        <v>2.93</v>
      </c>
      <c r="E3241">
        <v>3.04</v>
      </c>
      <c r="F3241">
        <v>47706619</v>
      </c>
      <c r="G3241">
        <f t="shared" si="46"/>
        <v>13.021456980519504</v>
      </c>
      <c r="H3241">
        <f t="shared" si="47"/>
        <v>9.0341272125461263</v>
      </c>
    </row>
    <row r="3242" spans="1:8" x14ac:dyDescent="0.25">
      <c r="A3242" t="s">
        <v>819</v>
      </c>
      <c r="B3242">
        <v>2.9</v>
      </c>
      <c r="C3242">
        <v>2.92</v>
      </c>
      <c r="D3242">
        <v>2.83</v>
      </c>
      <c r="E3242">
        <v>2.89</v>
      </c>
      <c r="F3242">
        <v>25289786</v>
      </c>
      <c r="G3242">
        <f t="shared" si="46"/>
        <v>13.009123020706479</v>
      </c>
      <c r="H3242">
        <f t="shared" si="47"/>
        <v>9.01519557417644</v>
      </c>
    </row>
    <row r="3243" spans="1:8" x14ac:dyDescent="0.25">
      <c r="A3243" t="s">
        <v>820</v>
      </c>
      <c r="B3243">
        <v>2.88</v>
      </c>
      <c r="C3243">
        <v>3.01</v>
      </c>
      <c r="D3243">
        <v>2.87</v>
      </c>
      <c r="E3243">
        <v>2.92</v>
      </c>
      <c r="F3243">
        <v>47240629</v>
      </c>
      <c r="G3243">
        <f t="shared" si="46"/>
        <v>12.99889114541026</v>
      </c>
      <c r="H3243">
        <f t="shared" si="47"/>
        <v>9.0027166960508023</v>
      </c>
    </row>
    <row r="3244" spans="1:8" x14ac:dyDescent="0.25">
      <c r="A3244" t="s">
        <v>821</v>
      </c>
      <c r="B3244">
        <v>2.8</v>
      </c>
      <c r="C3244">
        <v>2.97</v>
      </c>
      <c r="D3244">
        <v>2.78</v>
      </c>
      <c r="E3244">
        <v>2.91</v>
      </c>
      <c r="F3244">
        <v>51721268</v>
      </c>
      <c r="G3244">
        <f t="shared" si="46"/>
        <v>12.989305160503884</v>
      </c>
      <c r="H3244">
        <f t="shared" si="47"/>
        <v>8.9919744955067067</v>
      </c>
    </row>
    <row r="3245" spans="1:8" x14ac:dyDescent="0.25">
      <c r="A3245" t="s">
        <v>822</v>
      </c>
      <c r="B3245">
        <v>2.71</v>
      </c>
      <c r="C3245">
        <v>2.8</v>
      </c>
      <c r="D3245">
        <v>2.71</v>
      </c>
      <c r="E3245">
        <v>2.79</v>
      </c>
      <c r="F3245">
        <v>31816353</v>
      </c>
      <c r="G3245">
        <f t="shared" si="46"/>
        <v>12.979804878048805</v>
      </c>
      <c r="H3245">
        <f t="shared" si="47"/>
        <v>8.9814450397793326</v>
      </c>
    </row>
    <row r="3246" spans="1:8" x14ac:dyDescent="0.25">
      <c r="A3246" t="s">
        <v>823</v>
      </c>
      <c r="B3246">
        <v>2.79</v>
      </c>
      <c r="C3246">
        <v>2.79</v>
      </c>
      <c r="D3246">
        <v>2.69</v>
      </c>
      <c r="E3246">
        <v>2.7</v>
      </c>
      <c r="F3246">
        <v>25440566</v>
      </c>
      <c r="G3246">
        <f t="shared" si="46"/>
        <v>12.971085807238738</v>
      </c>
      <c r="H3246">
        <f t="shared" si="47"/>
        <v>8.972856007834352</v>
      </c>
    </row>
    <row r="3247" spans="1:8" x14ac:dyDescent="0.25">
      <c r="A3247" t="s">
        <v>824</v>
      </c>
      <c r="B3247">
        <v>2.8</v>
      </c>
      <c r="C3247">
        <v>2.84</v>
      </c>
      <c r="D3247">
        <v>2.77</v>
      </c>
      <c r="E3247">
        <v>2.79</v>
      </c>
      <c r="F3247">
        <v>25185041</v>
      </c>
      <c r="G3247">
        <f t="shared" si="46"/>
        <v>12.963344182262025</v>
      </c>
      <c r="H3247">
        <f t="shared" si="47"/>
        <v>8.9664667194819927</v>
      </c>
    </row>
    <row r="3248" spans="1:8" x14ac:dyDescent="0.25">
      <c r="A3248" t="s">
        <v>825</v>
      </c>
      <c r="B3248">
        <v>2.8</v>
      </c>
      <c r="C3248">
        <v>2.8</v>
      </c>
      <c r="D3248">
        <v>2.7</v>
      </c>
      <c r="E3248">
        <v>2.76</v>
      </c>
      <c r="F3248">
        <v>23285859</v>
      </c>
      <c r="G3248">
        <f t="shared" si="46"/>
        <v>12.956288156288181</v>
      </c>
      <c r="H3248">
        <f t="shared" si="47"/>
        <v>8.9614658162545346</v>
      </c>
    </row>
    <row r="3249" spans="1:8" x14ac:dyDescent="0.25">
      <c r="A3249" t="s">
        <v>826</v>
      </c>
      <c r="B3249">
        <v>2.74</v>
      </c>
      <c r="C3249">
        <v>2.82</v>
      </c>
      <c r="D3249">
        <v>2.72</v>
      </c>
      <c r="E3249">
        <v>2.8</v>
      </c>
      <c r="F3249">
        <v>33973040</v>
      </c>
      <c r="G3249">
        <f t="shared" si="46"/>
        <v>12.948493485342045</v>
      </c>
      <c r="H3249">
        <f t="shared" si="47"/>
        <v>8.954958879216484</v>
      </c>
    </row>
    <row r="3250" spans="1:8" x14ac:dyDescent="0.25">
      <c r="A3250" t="s">
        <v>827</v>
      </c>
      <c r="B3250">
        <v>2.87</v>
      </c>
      <c r="C3250">
        <v>2.9</v>
      </c>
      <c r="D3250">
        <v>2.68</v>
      </c>
      <c r="E3250">
        <v>2.74</v>
      </c>
      <c r="F3250">
        <v>84675012</v>
      </c>
      <c r="G3250">
        <f t="shared" si="46"/>
        <v>12.939539714867644</v>
      </c>
      <c r="H3250">
        <f t="shared" si="47"/>
        <v>8.9457842289213332</v>
      </c>
    </row>
    <row r="3251" spans="1:8" x14ac:dyDescent="0.25">
      <c r="A3251" t="s">
        <v>828</v>
      </c>
      <c r="B3251">
        <v>2.91</v>
      </c>
      <c r="C3251">
        <v>3.03</v>
      </c>
      <c r="D3251">
        <v>2.9</v>
      </c>
      <c r="E3251">
        <v>2.96</v>
      </c>
      <c r="F3251">
        <v>99785712</v>
      </c>
      <c r="G3251">
        <f t="shared" si="46"/>
        <v>12.931169519152432</v>
      </c>
      <c r="H3251">
        <f t="shared" si="47"/>
        <v>8.937990187935096</v>
      </c>
    </row>
    <row r="3252" spans="1:8" x14ac:dyDescent="0.25">
      <c r="A3252" t="s">
        <v>829</v>
      </c>
      <c r="B3252">
        <v>2.82</v>
      </c>
      <c r="C3252">
        <v>3.11</v>
      </c>
      <c r="D3252">
        <v>2.78</v>
      </c>
      <c r="E3252">
        <v>2.93</v>
      </c>
      <c r="F3252">
        <v>211588252</v>
      </c>
      <c r="G3252">
        <f t="shared" si="46"/>
        <v>12.922462291072184</v>
      </c>
      <c r="H3252">
        <f t="shared" si="47"/>
        <v>8.9293999747231112</v>
      </c>
    </row>
    <row r="3253" spans="1:8" x14ac:dyDescent="0.25">
      <c r="A3253" t="s">
        <v>830</v>
      </c>
      <c r="B3253">
        <v>2.5499999999999998</v>
      </c>
      <c r="C3253">
        <v>2.5499999999999998</v>
      </c>
      <c r="D3253">
        <v>2.52</v>
      </c>
      <c r="E3253">
        <v>2.5299999999999998</v>
      </c>
      <c r="F3253">
        <v>17379798</v>
      </c>
      <c r="G3253">
        <f t="shared" si="46"/>
        <v>12.913372756933143</v>
      </c>
      <c r="H3253">
        <f t="shared" si="47"/>
        <v>8.9198674863258098</v>
      </c>
    </row>
    <row r="3254" spans="1:8" x14ac:dyDescent="0.25">
      <c r="A3254" t="s">
        <v>831</v>
      </c>
      <c r="B3254">
        <v>2.5299999999999998</v>
      </c>
      <c r="C3254">
        <v>2.56</v>
      </c>
      <c r="D3254">
        <v>2.4900000000000002</v>
      </c>
      <c r="E3254">
        <v>2.54</v>
      </c>
      <c r="F3254">
        <v>19444265</v>
      </c>
      <c r="G3254">
        <f t="shared" si="46"/>
        <v>12.903973888208922</v>
      </c>
      <c r="H3254">
        <f t="shared" si="47"/>
        <v>8.9095393408725059</v>
      </c>
    </row>
    <row r="3255" spans="1:8" x14ac:dyDescent="0.25">
      <c r="A3255" t="s">
        <v>832</v>
      </c>
      <c r="B3255">
        <v>2.5299999999999998</v>
      </c>
      <c r="C3255">
        <v>2.5499999999999998</v>
      </c>
      <c r="D3255">
        <v>2.5099999999999998</v>
      </c>
      <c r="E3255">
        <v>2.52</v>
      </c>
      <c r="F3255">
        <v>27122083</v>
      </c>
      <c r="G3255">
        <f t="shared" si="46"/>
        <v>12.8954979591837</v>
      </c>
      <c r="H3255">
        <f t="shared" si="47"/>
        <v>8.9014722387558844</v>
      </c>
    </row>
    <row r="3256" spans="1:8" x14ac:dyDescent="0.25">
      <c r="A3256" t="s">
        <v>833</v>
      </c>
      <c r="B3256">
        <v>2.4700000000000002</v>
      </c>
      <c r="C3256">
        <v>2.57</v>
      </c>
      <c r="D3256">
        <v>2.4500000000000002</v>
      </c>
      <c r="E3256">
        <v>2.5</v>
      </c>
      <c r="F3256">
        <v>35690347</v>
      </c>
      <c r="G3256">
        <f t="shared" si="46"/>
        <v>12.888942425479815</v>
      </c>
      <c r="H3256">
        <f t="shared" si="47"/>
        <v>8.897374541313372</v>
      </c>
    </row>
    <row r="3257" spans="1:8" x14ac:dyDescent="0.25">
      <c r="A3257" t="s">
        <v>834</v>
      </c>
      <c r="B3257">
        <v>2.41</v>
      </c>
      <c r="C3257">
        <v>2.4500000000000002</v>
      </c>
      <c r="D3257">
        <v>2.41</v>
      </c>
      <c r="E3257">
        <v>2.44</v>
      </c>
      <c r="F3257">
        <v>6693532</v>
      </c>
      <c r="G3257">
        <f t="shared" si="46"/>
        <v>12.882565359477153</v>
      </c>
      <c r="H3257">
        <f t="shared" si="47"/>
        <v>8.8935942259319933</v>
      </c>
    </row>
    <row r="3258" spans="1:8" x14ac:dyDescent="0.25">
      <c r="A3258" t="s">
        <v>835</v>
      </c>
      <c r="B3258">
        <v>2.4</v>
      </c>
      <c r="C3258">
        <v>2.4700000000000002</v>
      </c>
      <c r="D3258">
        <v>2.38</v>
      </c>
      <c r="E3258">
        <v>2.4</v>
      </c>
      <c r="F3258">
        <v>17194323</v>
      </c>
      <c r="G3258">
        <f t="shared" si="46"/>
        <v>12.8761789946874</v>
      </c>
      <c r="H3258">
        <f t="shared" si="47"/>
        <v>8.8897974465462468</v>
      </c>
    </row>
    <row r="3259" spans="1:8" x14ac:dyDescent="0.25">
      <c r="A3259" t="s">
        <v>836</v>
      </c>
      <c r="B3259">
        <v>2.35</v>
      </c>
      <c r="C3259">
        <v>2.4</v>
      </c>
      <c r="D3259">
        <v>2.34</v>
      </c>
      <c r="E3259">
        <v>2.4</v>
      </c>
      <c r="F3259">
        <v>21355282</v>
      </c>
      <c r="G3259">
        <f t="shared" si="46"/>
        <v>12.871598528209349</v>
      </c>
      <c r="H3259">
        <f t="shared" si="47"/>
        <v>8.8887270299693775</v>
      </c>
    </row>
    <row r="3260" spans="1:8" x14ac:dyDescent="0.25">
      <c r="A3260" t="s">
        <v>837</v>
      </c>
      <c r="B3260">
        <v>2.35</v>
      </c>
      <c r="C3260">
        <v>2.37</v>
      </c>
      <c r="D3260">
        <v>2.33</v>
      </c>
      <c r="E3260">
        <v>2.34</v>
      </c>
      <c r="F3260">
        <v>16477142</v>
      </c>
      <c r="G3260">
        <f t="shared" si="46"/>
        <v>12.865132924335406</v>
      </c>
      <c r="H3260">
        <f t="shared" si="47"/>
        <v>8.8847920773872708</v>
      </c>
    </row>
    <row r="3261" spans="1:8" x14ac:dyDescent="0.25">
      <c r="A3261" t="s">
        <v>838</v>
      </c>
      <c r="B3261">
        <v>2.35</v>
      </c>
      <c r="C3261">
        <v>2.4</v>
      </c>
      <c r="D3261">
        <v>2.33</v>
      </c>
      <c r="E3261">
        <v>2.34</v>
      </c>
      <c r="F3261">
        <v>19745060</v>
      </c>
      <c r="G3261">
        <f t="shared" si="46"/>
        <v>12.858256955810175</v>
      </c>
      <c r="H3261">
        <f t="shared" si="47"/>
        <v>8.8801031840388642</v>
      </c>
    </row>
    <row r="3262" spans="1:8" x14ac:dyDescent="0.25">
      <c r="A3262" t="s">
        <v>839</v>
      </c>
      <c r="B3262">
        <v>2.44</v>
      </c>
      <c r="C3262">
        <v>2.44</v>
      </c>
      <c r="D3262">
        <v>2.35</v>
      </c>
      <c r="E3262">
        <v>2.35</v>
      </c>
      <c r="F3262">
        <v>49196706</v>
      </c>
      <c r="G3262">
        <f t="shared" si="46"/>
        <v>12.84860417519446</v>
      </c>
      <c r="H3262">
        <f t="shared" si="47"/>
        <v>8.8690917478821678</v>
      </c>
    </row>
    <row r="3263" spans="1:8" x14ac:dyDescent="0.25">
      <c r="A3263" t="s">
        <v>840</v>
      </c>
      <c r="B3263">
        <v>2.59</v>
      </c>
      <c r="C3263">
        <v>2.59</v>
      </c>
      <c r="D3263">
        <v>2.4500000000000002</v>
      </c>
      <c r="E3263">
        <v>2.46</v>
      </c>
      <c r="F3263">
        <v>30366916</v>
      </c>
      <c r="G3263">
        <f t="shared" si="46"/>
        <v>12.838562653562681</v>
      </c>
      <c r="H3263">
        <f t="shared" si="47"/>
        <v>8.8570123122107756</v>
      </c>
    </row>
    <row r="3264" spans="1:8" x14ac:dyDescent="0.25">
      <c r="A3264" t="s">
        <v>841</v>
      </c>
      <c r="B3264">
        <v>2.6</v>
      </c>
      <c r="C3264">
        <v>2.63</v>
      </c>
      <c r="D3264">
        <v>2.59</v>
      </c>
      <c r="E3264">
        <v>2.6</v>
      </c>
      <c r="F3264">
        <v>12329804</v>
      </c>
      <c r="G3264">
        <f t="shared" si="46"/>
        <v>12.826501433838617</v>
      </c>
      <c r="H3264">
        <f t="shared" si="47"/>
        <v>8.8387532538962699</v>
      </c>
    </row>
    <row r="3265" spans="1:8" x14ac:dyDescent="0.25">
      <c r="A3265" t="s">
        <v>842</v>
      </c>
      <c r="B3265">
        <v>2.59</v>
      </c>
      <c r="C3265">
        <v>2.63</v>
      </c>
      <c r="D3265">
        <v>2.59</v>
      </c>
      <c r="E3265">
        <v>2.61</v>
      </c>
      <c r="F3265">
        <v>19125950</v>
      </c>
      <c r="G3265">
        <f t="shared" si="46"/>
        <v>12.814127049180351</v>
      </c>
      <c r="H3265">
        <f t="shared" si="47"/>
        <v>8.8193989502977548</v>
      </c>
    </row>
    <row r="3266" spans="1:8" x14ac:dyDescent="0.25">
      <c r="A3266" t="s">
        <v>843</v>
      </c>
      <c r="B3266">
        <v>2.59</v>
      </c>
      <c r="C3266">
        <v>2.63</v>
      </c>
      <c r="D3266">
        <v>2.58</v>
      </c>
      <c r="E3266">
        <v>2.61</v>
      </c>
      <c r="F3266">
        <v>23691624</v>
      </c>
      <c r="G3266">
        <f t="shared" si="46"/>
        <v>12.802763427634302</v>
      </c>
      <c r="H3266">
        <f t="shared" si="47"/>
        <v>8.8033293064392222</v>
      </c>
    </row>
    <row r="3267" spans="1:8" x14ac:dyDescent="0.25">
      <c r="A3267" t="s">
        <v>844</v>
      </c>
      <c r="B3267">
        <v>2.54</v>
      </c>
      <c r="C3267">
        <v>2.63</v>
      </c>
      <c r="D3267">
        <v>2.4900000000000002</v>
      </c>
      <c r="E3267">
        <v>2.56</v>
      </c>
      <c r="F3267">
        <v>13680793</v>
      </c>
      <c r="G3267">
        <f t="shared" si="46"/>
        <v>12.788777686628409</v>
      </c>
      <c r="H3267">
        <f t="shared" si="47"/>
        <v>8.7780022748134243</v>
      </c>
    </row>
    <row r="3268" spans="1:8" x14ac:dyDescent="0.25">
      <c r="A3268" t="s">
        <v>845</v>
      </c>
      <c r="B3268">
        <v>2.52</v>
      </c>
      <c r="C3268">
        <v>2.58</v>
      </c>
      <c r="D3268">
        <v>2.46</v>
      </c>
      <c r="E3268">
        <v>2.5499999999999998</v>
      </c>
      <c r="F3268">
        <v>17375328</v>
      </c>
      <c r="G3268">
        <f t="shared" si="46"/>
        <v>12.774205990972531</v>
      </c>
      <c r="H3268">
        <f t="shared" si="47"/>
        <v>8.7502726234237205</v>
      </c>
    </row>
    <row r="3269" spans="1:8" x14ac:dyDescent="0.25">
      <c r="A3269" t="s">
        <v>846</v>
      </c>
      <c r="B3269">
        <v>2.4700000000000002</v>
      </c>
      <c r="C3269">
        <v>2.5299999999999998</v>
      </c>
      <c r="D3269">
        <v>2.46</v>
      </c>
      <c r="E3269">
        <v>2.5099999999999998</v>
      </c>
      <c r="F3269">
        <v>17248893</v>
      </c>
      <c r="G3269">
        <f t="shared" si="46"/>
        <v>12.758936781609222</v>
      </c>
      <c r="H3269">
        <f t="shared" si="47"/>
        <v>8.7195480975540658</v>
      </c>
    </row>
    <row r="3270" spans="1:8" x14ac:dyDescent="0.25">
      <c r="A3270" t="s">
        <v>847</v>
      </c>
      <c r="B3270">
        <v>2.4</v>
      </c>
      <c r="C3270">
        <v>2.46</v>
      </c>
      <c r="D3270">
        <v>2.39</v>
      </c>
      <c r="E3270">
        <v>2.44</v>
      </c>
      <c r="F3270">
        <v>31304567</v>
      </c>
      <c r="G3270">
        <f t="shared" si="46"/>
        <v>12.743765913757729</v>
      </c>
      <c r="H3270">
        <f t="shared" si="47"/>
        <v>8.6891360280755983</v>
      </c>
    </row>
    <row r="3271" spans="1:8" x14ac:dyDescent="0.25">
      <c r="A3271" t="s">
        <v>848</v>
      </c>
      <c r="B3271">
        <v>2.3199999999999998</v>
      </c>
      <c r="C3271">
        <v>2.39</v>
      </c>
      <c r="D3271">
        <v>2.31</v>
      </c>
      <c r="E3271">
        <v>2.37</v>
      </c>
      <c r="F3271">
        <v>26364927</v>
      </c>
      <c r="G3271">
        <f t="shared" si="46"/>
        <v>12.728635990139713</v>
      </c>
      <c r="H3271">
        <f t="shared" si="47"/>
        <v>8.6587930588283353</v>
      </c>
    </row>
    <row r="3272" spans="1:8" x14ac:dyDescent="0.25">
      <c r="A3272" t="s">
        <v>849</v>
      </c>
      <c r="B3272">
        <v>2.33</v>
      </c>
      <c r="C3272">
        <v>2.34</v>
      </c>
      <c r="D3272">
        <v>2.2799999999999998</v>
      </c>
      <c r="E3272">
        <v>2.31</v>
      </c>
      <c r="F3272">
        <v>23199024</v>
      </c>
      <c r="G3272">
        <f t="shared" si="46"/>
        <v>12.715565145910423</v>
      </c>
      <c r="H3272">
        <f t="shared" si="47"/>
        <v>8.636531216532445</v>
      </c>
    </row>
    <row r="3273" spans="1:8" x14ac:dyDescent="0.25">
      <c r="A3273" t="s">
        <v>850</v>
      </c>
      <c r="B3273">
        <v>2.39</v>
      </c>
      <c r="C3273">
        <v>2.41</v>
      </c>
      <c r="D3273">
        <v>2.29</v>
      </c>
      <c r="E3273">
        <v>2.3199999999999998</v>
      </c>
      <c r="F3273">
        <v>29473425</v>
      </c>
      <c r="G3273">
        <f t="shared" si="46"/>
        <v>12.702179276315814</v>
      </c>
      <c r="H3273">
        <f t="shared" si="47"/>
        <v>8.6130362212243075</v>
      </c>
    </row>
    <row r="3274" spans="1:8" x14ac:dyDescent="0.25">
      <c r="A3274" t="s">
        <v>851</v>
      </c>
      <c r="B3274">
        <v>2.29</v>
      </c>
      <c r="C3274">
        <v>2.36</v>
      </c>
      <c r="D3274">
        <v>2.29</v>
      </c>
      <c r="E3274">
        <v>2.34</v>
      </c>
      <c r="F3274">
        <v>29386965</v>
      </c>
      <c r="G3274">
        <f t="shared" si="46"/>
        <v>12.686046894282214</v>
      </c>
      <c r="H3274">
        <f t="shared" si="47"/>
        <v>8.5779934615664448</v>
      </c>
    </row>
    <row r="3275" spans="1:8" x14ac:dyDescent="0.25">
      <c r="A3275" t="s">
        <v>852</v>
      </c>
      <c r="B3275">
        <v>2.2999999999999998</v>
      </c>
      <c r="C3275">
        <v>2.33</v>
      </c>
      <c r="D3275">
        <v>2.25</v>
      </c>
      <c r="E3275">
        <v>2.2999999999999998</v>
      </c>
      <c r="F3275">
        <v>41445793</v>
      </c>
      <c r="G3275">
        <f t="shared" si="46"/>
        <v>12.669320987654347</v>
      </c>
      <c r="H3275">
        <f t="shared" si="47"/>
        <v>8.5400331236437665</v>
      </c>
    </row>
    <row r="3276" spans="1:8" x14ac:dyDescent="0.25">
      <c r="A3276" t="s">
        <v>853</v>
      </c>
      <c r="B3276">
        <v>2.41</v>
      </c>
      <c r="C3276">
        <v>2.4500000000000002</v>
      </c>
      <c r="D3276">
        <v>2.29</v>
      </c>
      <c r="E3276">
        <v>2.29</v>
      </c>
      <c r="F3276">
        <v>43361625</v>
      </c>
      <c r="G3276">
        <f t="shared" si="46"/>
        <v>12.651650885137942</v>
      </c>
      <c r="H3276">
        <f t="shared" si="47"/>
        <v>8.4972622835437175</v>
      </c>
    </row>
    <row r="3277" spans="1:8" x14ac:dyDescent="0.25">
      <c r="A3277" t="s">
        <v>854</v>
      </c>
      <c r="B3277">
        <v>2.38</v>
      </c>
      <c r="C3277">
        <v>2.4300000000000002</v>
      </c>
      <c r="D3277">
        <v>2.37</v>
      </c>
      <c r="E3277">
        <v>2.41</v>
      </c>
      <c r="F3277">
        <v>38217504</v>
      </c>
      <c r="G3277">
        <f t="shared" si="46"/>
        <v>12.632121087314687</v>
      </c>
      <c r="H3277">
        <f t="shared" si="47"/>
        <v>8.4443325353289342</v>
      </c>
    </row>
    <row r="3278" spans="1:8" x14ac:dyDescent="0.25">
      <c r="A3278" t="s">
        <v>855</v>
      </c>
      <c r="B3278">
        <v>2.4300000000000002</v>
      </c>
      <c r="C3278">
        <v>2.4900000000000002</v>
      </c>
      <c r="D3278">
        <v>2.2999999999999998</v>
      </c>
      <c r="E3278">
        <v>2.34</v>
      </c>
      <c r="F3278">
        <v>135573304</v>
      </c>
      <c r="G3278">
        <f t="shared" si="46"/>
        <v>12.612620519159483</v>
      </c>
      <c r="H3278">
        <f t="shared" si="47"/>
        <v>8.3912354144914438</v>
      </c>
    </row>
    <row r="3279" spans="1:8" x14ac:dyDescent="0.25">
      <c r="A3279" t="s">
        <v>856</v>
      </c>
      <c r="B3279">
        <v>2.62</v>
      </c>
      <c r="C3279">
        <v>2.64</v>
      </c>
      <c r="D3279">
        <v>2.56</v>
      </c>
      <c r="E3279">
        <v>2.57</v>
      </c>
      <c r="F3279">
        <v>46828698</v>
      </c>
      <c r="G3279">
        <f t="shared" si="46"/>
        <v>12.592609233305881</v>
      </c>
      <c r="H3279">
        <f t="shared" si="47"/>
        <v>8.3348641315949141</v>
      </c>
    </row>
    <row r="3280" spans="1:8" x14ac:dyDescent="0.25">
      <c r="A3280" t="s">
        <v>857</v>
      </c>
      <c r="B3280">
        <v>2.4900000000000002</v>
      </c>
      <c r="C3280">
        <v>2.62</v>
      </c>
      <c r="D3280">
        <v>2.4900000000000002</v>
      </c>
      <c r="E3280">
        <v>2.62</v>
      </c>
      <c r="F3280">
        <v>40520142</v>
      </c>
      <c r="G3280">
        <f t="shared" si="46"/>
        <v>12.574202061855699</v>
      </c>
      <c r="H3280">
        <f t="shared" si="47"/>
        <v>8.2871358483784263</v>
      </c>
    </row>
    <row r="3281" spans="1:8" x14ac:dyDescent="0.25">
      <c r="A3281" t="s">
        <v>858</v>
      </c>
      <c r="B3281">
        <v>2.57</v>
      </c>
      <c r="C3281">
        <v>2.57</v>
      </c>
      <c r="D3281">
        <v>2.46</v>
      </c>
      <c r="E3281">
        <v>2.4700000000000002</v>
      </c>
      <c r="F3281">
        <v>30274066</v>
      </c>
      <c r="G3281">
        <f t="shared" si="46"/>
        <v>12.557384488448871</v>
      </c>
      <c r="H3281">
        <f t="shared" si="47"/>
        <v>8.2473685426668002</v>
      </c>
    </row>
    <row r="3282" spans="1:8" x14ac:dyDescent="0.25">
      <c r="A3282" t="s">
        <v>859</v>
      </c>
      <c r="B3282">
        <v>2.58</v>
      </c>
      <c r="C3282">
        <v>2.58</v>
      </c>
      <c r="D3282">
        <v>2.5499999999999998</v>
      </c>
      <c r="E3282">
        <v>2.5499999999999998</v>
      </c>
      <c r="F3282">
        <v>14859615</v>
      </c>
      <c r="G3282">
        <f t="shared" si="46"/>
        <v>12.540445728435847</v>
      </c>
      <c r="H3282">
        <f t="shared" si="47"/>
        <v>8.2068058465706244</v>
      </c>
    </row>
    <row r="3283" spans="1:8" x14ac:dyDescent="0.25">
      <c r="A3283" t="s">
        <v>860</v>
      </c>
      <c r="B3283">
        <v>2.5499999999999998</v>
      </c>
      <c r="C3283">
        <v>2.6</v>
      </c>
      <c r="D3283">
        <v>2.54</v>
      </c>
      <c r="E3283">
        <v>2.56</v>
      </c>
      <c r="F3283">
        <v>14506545</v>
      </c>
      <c r="G3283">
        <f t="shared" si="46"/>
        <v>12.524504541701099</v>
      </c>
      <c r="H3283">
        <f t="shared" si="47"/>
        <v>8.1709077984520011</v>
      </c>
    </row>
    <row r="3284" spans="1:8" x14ac:dyDescent="0.25">
      <c r="A3284" t="s">
        <v>861</v>
      </c>
      <c r="B3284">
        <v>2.56</v>
      </c>
      <c r="C3284">
        <v>2.59</v>
      </c>
      <c r="D3284">
        <v>2.4900000000000002</v>
      </c>
      <c r="E3284">
        <v>2.5299999999999998</v>
      </c>
      <c r="F3284">
        <v>33918725</v>
      </c>
      <c r="G3284">
        <f t="shared" si="46"/>
        <v>12.508351920693952</v>
      </c>
      <c r="H3284">
        <f t="shared" si="47"/>
        <v>8.13384251265777</v>
      </c>
    </row>
    <row r="3285" spans="1:8" x14ac:dyDescent="0.25">
      <c r="A3285" t="s">
        <v>862</v>
      </c>
      <c r="B3285">
        <v>2.5299999999999998</v>
      </c>
      <c r="C3285">
        <v>2.61</v>
      </c>
      <c r="D3285">
        <v>2.5</v>
      </c>
      <c r="E3285">
        <v>2.56</v>
      </c>
      <c r="F3285">
        <v>48993770</v>
      </c>
      <c r="G3285">
        <f t="shared" si="46"/>
        <v>12.49227272727275</v>
      </c>
      <c r="H3285">
        <f t="shared" si="47"/>
        <v>8.0969627735974861</v>
      </c>
    </row>
    <row r="3286" spans="1:8" x14ac:dyDescent="0.25">
      <c r="A3286" t="s">
        <v>863</v>
      </c>
      <c r="B3286">
        <v>2.63</v>
      </c>
      <c r="C3286">
        <v>2.67</v>
      </c>
      <c r="D3286">
        <v>2.61</v>
      </c>
      <c r="E3286">
        <v>2.62</v>
      </c>
      <c r="F3286">
        <v>17096013</v>
      </c>
      <c r="G3286">
        <f t="shared" si="46"/>
        <v>12.476821000413416</v>
      </c>
      <c r="H3286">
        <f t="shared" si="47"/>
        <v>8.0628853030592804</v>
      </c>
    </row>
    <row r="3287" spans="1:8" x14ac:dyDescent="0.25">
      <c r="A3287" t="s">
        <v>864</v>
      </c>
      <c r="B3287">
        <v>2.61</v>
      </c>
      <c r="C3287">
        <v>2.65</v>
      </c>
      <c r="D3287">
        <v>2.6</v>
      </c>
      <c r="E3287">
        <v>2.63</v>
      </c>
      <c r="F3287">
        <v>17962833</v>
      </c>
      <c r="G3287">
        <f t="shared" si="46"/>
        <v>12.461331679073636</v>
      </c>
      <c r="H3287">
        <f t="shared" si="47"/>
        <v>8.0284893393437589</v>
      </c>
    </row>
    <row r="3288" spans="1:8" x14ac:dyDescent="0.25">
      <c r="A3288" t="s">
        <v>865</v>
      </c>
      <c r="B3288">
        <v>2.5499999999999998</v>
      </c>
      <c r="C3288">
        <v>2.63</v>
      </c>
      <c r="D3288">
        <v>2.5299999999999998</v>
      </c>
      <c r="E3288">
        <v>2.61</v>
      </c>
      <c r="F3288">
        <v>28397249</v>
      </c>
      <c r="G3288">
        <f t="shared" si="46"/>
        <v>12.446222589987608</v>
      </c>
      <c r="H3288">
        <f t="shared" si="47"/>
        <v>7.9957061607850992</v>
      </c>
    </row>
    <row r="3289" spans="1:8" x14ac:dyDescent="0.25">
      <c r="A3289" t="s">
        <v>866</v>
      </c>
      <c r="B3289">
        <v>2.5299999999999998</v>
      </c>
      <c r="C3289">
        <v>2.58</v>
      </c>
      <c r="D3289">
        <v>2.5099999999999998</v>
      </c>
      <c r="E3289">
        <v>2.54</v>
      </c>
      <c r="F3289">
        <v>19652900</v>
      </c>
      <c r="G3289">
        <f t="shared" si="46"/>
        <v>12.426895695364257</v>
      </c>
      <c r="H3289">
        <f t="shared" si="47"/>
        <v>7.9407152954268909</v>
      </c>
    </row>
    <row r="3290" spans="1:8" x14ac:dyDescent="0.25">
      <c r="A3290" t="s">
        <v>867</v>
      </c>
      <c r="B3290">
        <v>2.56</v>
      </c>
      <c r="C3290">
        <v>2.56</v>
      </c>
      <c r="D3290">
        <v>2.5099999999999998</v>
      </c>
      <c r="E3290">
        <v>2.52</v>
      </c>
      <c r="F3290">
        <v>16919852</v>
      </c>
      <c r="G3290">
        <f t="shared" si="46"/>
        <v>12.410509316770206</v>
      </c>
      <c r="H3290">
        <f t="shared" si="47"/>
        <v>7.9014138440145576</v>
      </c>
    </row>
    <row r="3291" spans="1:8" x14ac:dyDescent="0.25">
      <c r="A3291" t="s">
        <v>868</v>
      </c>
      <c r="B3291">
        <v>2.54</v>
      </c>
      <c r="C3291">
        <v>2.57</v>
      </c>
      <c r="D3291">
        <v>2.5099999999999998</v>
      </c>
      <c r="E3291">
        <v>2.5499999999999998</v>
      </c>
      <c r="F3291">
        <v>16508867</v>
      </c>
      <c r="G3291">
        <f t="shared" si="46"/>
        <v>12.39768434134219</v>
      </c>
      <c r="H3291">
        <f t="shared" si="47"/>
        <v>7.8778794200720315</v>
      </c>
    </row>
    <row r="3292" spans="1:8" x14ac:dyDescent="0.25">
      <c r="A3292" t="s">
        <v>869</v>
      </c>
      <c r="B3292">
        <v>2.52</v>
      </c>
      <c r="C3292">
        <v>2.52</v>
      </c>
      <c r="D3292">
        <v>2.46</v>
      </c>
      <c r="E3292">
        <v>2.5</v>
      </c>
      <c r="F3292">
        <v>13519784</v>
      </c>
      <c r="G3292">
        <f t="shared" si="46"/>
        <v>12.385118110236238</v>
      </c>
      <c r="H3292">
        <f t="shared" si="47"/>
        <v>7.8552853831427791</v>
      </c>
    </row>
    <row r="3293" spans="1:8" x14ac:dyDescent="0.25">
      <c r="A3293" t="s">
        <v>870</v>
      </c>
      <c r="B3293">
        <v>2.52</v>
      </c>
      <c r="C3293">
        <v>2.5299999999999998</v>
      </c>
      <c r="D3293">
        <v>2.5</v>
      </c>
      <c r="E3293">
        <v>2.5</v>
      </c>
      <c r="F3293">
        <v>14521485</v>
      </c>
      <c r="G3293">
        <f t="shared" si="46"/>
        <v>12.374195688225557</v>
      </c>
      <c r="H3293">
        <f t="shared" si="47"/>
        <v>7.8385726984214958</v>
      </c>
    </row>
    <row r="3294" spans="1:8" x14ac:dyDescent="0.25">
      <c r="A3294" t="s">
        <v>871</v>
      </c>
      <c r="B3294">
        <v>2.54</v>
      </c>
      <c r="C3294">
        <v>2.56</v>
      </c>
      <c r="D3294">
        <v>2.48</v>
      </c>
      <c r="E3294">
        <v>2.5299999999999998</v>
      </c>
      <c r="F3294">
        <v>21397567</v>
      </c>
      <c r="G3294">
        <f t="shared" si="46"/>
        <v>12.363654085441743</v>
      </c>
      <c r="H3294">
        <f t="shared" si="47"/>
        <v>7.8230858392266276</v>
      </c>
    </row>
    <row r="3295" spans="1:8" x14ac:dyDescent="0.25">
      <c r="A3295" t="s">
        <v>872</v>
      </c>
      <c r="B3295">
        <v>2.46</v>
      </c>
      <c r="C3295">
        <v>2.58</v>
      </c>
      <c r="D3295">
        <v>2.46</v>
      </c>
      <c r="E3295">
        <v>2.54</v>
      </c>
      <c r="F3295">
        <v>29789911</v>
      </c>
      <c r="G3295">
        <f t="shared" si="46"/>
        <v>12.353348547717861</v>
      </c>
      <c r="H3295">
        <f t="shared" si="47"/>
        <v>7.8083294252857964</v>
      </c>
    </row>
    <row r="3296" spans="1:8" x14ac:dyDescent="0.25">
      <c r="A3296" t="s">
        <v>873</v>
      </c>
      <c r="B3296">
        <v>2.4700000000000002</v>
      </c>
      <c r="C3296">
        <v>2.5</v>
      </c>
      <c r="D3296">
        <v>2.4500000000000002</v>
      </c>
      <c r="E3296">
        <v>2.4700000000000002</v>
      </c>
      <c r="F3296">
        <v>19315565</v>
      </c>
      <c r="G3296">
        <f t="shared" si="46"/>
        <v>12.342847654628496</v>
      </c>
      <c r="H3296">
        <f t="shared" si="47"/>
        <v>7.7929179370152895</v>
      </c>
    </row>
    <row r="3297" spans="1:8" x14ac:dyDescent="0.25">
      <c r="A3297" t="s">
        <v>874</v>
      </c>
      <c r="B3297">
        <v>2.4</v>
      </c>
      <c r="C3297">
        <v>2.5099999999999998</v>
      </c>
      <c r="D3297">
        <v>2.39</v>
      </c>
      <c r="E3297">
        <v>2.4700000000000002</v>
      </c>
      <c r="F3297">
        <v>29555865</v>
      </c>
      <c r="G3297">
        <f t="shared" si="46"/>
        <v>12.332130398671117</v>
      </c>
      <c r="H3297">
        <f t="shared" si="47"/>
        <v>7.7767662416552108</v>
      </c>
    </row>
    <row r="3298" spans="1:8" x14ac:dyDescent="0.25">
      <c r="A3298" t="s">
        <v>875</v>
      </c>
      <c r="B3298">
        <v>2.33</v>
      </c>
      <c r="C3298">
        <v>2.42</v>
      </c>
      <c r="D3298">
        <v>2.33</v>
      </c>
      <c r="E3298">
        <v>2.4</v>
      </c>
      <c r="F3298">
        <v>23463114</v>
      </c>
      <c r="G3298">
        <f t="shared" si="46"/>
        <v>12.321479019526398</v>
      </c>
      <c r="H3298">
        <f t="shared" si="47"/>
        <v>7.7608006660032629</v>
      </c>
    </row>
    <row r="3299" spans="1:8" x14ac:dyDescent="0.25">
      <c r="A3299" t="s">
        <v>876</v>
      </c>
      <c r="B3299">
        <v>2.2999999999999998</v>
      </c>
      <c r="C3299">
        <v>2.37</v>
      </c>
      <c r="D3299">
        <v>2.2799999999999998</v>
      </c>
      <c r="E3299">
        <v>2.35</v>
      </c>
      <c r="F3299">
        <v>28801995</v>
      </c>
      <c r="G3299">
        <f t="shared" ref="G3299:G3362" si="48">AVERAGE(E1539:E5059)</f>
        <v>12.311438071487965</v>
      </c>
      <c r="H3299">
        <f t="shared" si="47"/>
        <v>7.7467660971768817</v>
      </c>
    </row>
    <row r="3300" spans="1:8" x14ac:dyDescent="0.25">
      <c r="A3300" t="s">
        <v>877</v>
      </c>
      <c r="B3300">
        <v>2.3199999999999998</v>
      </c>
      <c r="C3300">
        <v>2.3199999999999998</v>
      </c>
      <c r="D3300">
        <v>2.25</v>
      </c>
      <c r="E3300">
        <v>2.2999999999999998</v>
      </c>
      <c r="F3300">
        <v>53326165</v>
      </c>
      <c r="G3300">
        <f t="shared" si="48"/>
        <v>12.302407484407501</v>
      </c>
      <c r="H3300">
        <f t="shared" ref="H3300:H3363" si="49">_xlfn.STDEV.P(E1540:E5060)</f>
        <v>7.7357045718363402</v>
      </c>
    </row>
    <row r="3301" spans="1:8" x14ac:dyDescent="0.25">
      <c r="A3301" t="s">
        <v>878</v>
      </c>
      <c r="B3301">
        <v>2.2799999999999998</v>
      </c>
      <c r="C3301">
        <v>2.3199999999999998</v>
      </c>
      <c r="D3301">
        <v>2.2599999999999998</v>
      </c>
      <c r="E3301">
        <v>2.29</v>
      </c>
      <c r="F3301">
        <v>21549082</v>
      </c>
      <c r="G3301">
        <f t="shared" si="48"/>
        <v>12.293286189683878</v>
      </c>
      <c r="H3301">
        <f t="shared" si="49"/>
        <v>7.724372227293455</v>
      </c>
    </row>
    <row r="3302" spans="1:8" x14ac:dyDescent="0.25">
      <c r="A3302" t="s">
        <v>879</v>
      </c>
      <c r="B3302">
        <v>2.2599999999999998</v>
      </c>
      <c r="C3302">
        <v>2.2799999999999998</v>
      </c>
      <c r="D3302">
        <v>2.25</v>
      </c>
      <c r="E3302">
        <v>2.27</v>
      </c>
      <c r="F3302">
        <v>20672091</v>
      </c>
      <c r="G3302">
        <f t="shared" si="48"/>
        <v>12.284015813566393</v>
      </c>
      <c r="H3302">
        <f t="shared" si="49"/>
        <v>7.7125972678240196</v>
      </c>
    </row>
    <row r="3303" spans="1:8" x14ac:dyDescent="0.25">
      <c r="A3303" t="s">
        <v>880</v>
      </c>
      <c r="B3303">
        <v>2.21</v>
      </c>
      <c r="C3303">
        <v>2.2799999999999998</v>
      </c>
      <c r="D3303">
        <v>2.21</v>
      </c>
      <c r="E3303">
        <v>2.2599999999999998</v>
      </c>
      <c r="F3303">
        <v>24365860</v>
      </c>
      <c r="G3303">
        <f t="shared" si="48"/>
        <v>12.274200666111593</v>
      </c>
      <c r="H3303">
        <f t="shared" si="49"/>
        <v>7.6991832648390703</v>
      </c>
    </row>
    <row r="3304" spans="1:8" x14ac:dyDescent="0.25">
      <c r="A3304" t="s">
        <v>881</v>
      </c>
      <c r="B3304">
        <v>2.21</v>
      </c>
      <c r="C3304">
        <v>2.23</v>
      </c>
      <c r="D3304">
        <v>2.19</v>
      </c>
      <c r="E3304">
        <v>2.2200000000000002</v>
      </c>
      <c r="F3304">
        <v>13875283</v>
      </c>
      <c r="G3304">
        <f t="shared" si="48"/>
        <v>12.264739691795105</v>
      </c>
      <c r="H3304">
        <f t="shared" si="49"/>
        <v>7.6868139356147331</v>
      </c>
    </row>
    <row r="3305" spans="1:8" x14ac:dyDescent="0.25">
      <c r="A3305" t="s">
        <v>882</v>
      </c>
      <c r="B3305">
        <v>2.27</v>
      </c>
      <c r="C3305">
        <v>2.27</v>
      </c>
      <c r="D3305">
        <v>2.14</v>
      </c>
      <c r="E3305">
        <v>2.19</v>
      </c>
      <c r="F3305">
        <v>23449134</v>
      </c>
      <c r="G3305">
        <f t="shared" si="48"/>
        <v>12.256566666666686</v>
      </c>
      <c r="H3305">
        <f t="shared" si="49"/>
        <v>7.6779779431537394</v>
      </c>
    </row>
    <row r="3306" spans="1:8" x14ac:dyDescent="0.25">
      <c r="A3306" t="s">
        <v>883</v>
      </c>
      <c r="B3306">
        <v>2.2599999999999998</v>
      </c>
      <c r="C3306">
        <v>2.27</v>
      </c>
      <c r="D3306">
        <v>2.23</v>
      </c>
      <c r="E3306">
        <v>2.2400000000000002</v>
      </c>
      <c r="F3306">
        <v>13836088</v>
      </c>
      <c r="G3306">
        <f t="shared" si="48"/>
        <v>12.248299291371424</v>
      </c>
      <c r="H3306">
        <f t="shared" si="49"/>
        <v>7.6688903896662506</v>
      </c>
    </row>
    <row r="3307" spans="1:8" x14ac:dyDescent="0.25">
      <c r="A3307" t="s">
        <v>884</v>
      </c>
      <c r="B3307">
        <v>2.27</v>
      </c>
      <c r="C3307">
        <v>2.2799999999999998</v>
      </c>
      <c r="D3307">
        <v>2.23</v>
      </c>
      <c r="E3307">
        <v>2.2400000000000002</v>
      </c>
      <c r="F3307">
        <v>10469696</v>
      </c>
      <c r="G3307">
        <f t="shared" si="48"/>
        <v>12.239724770642221</v>
      </c>
      <c r="H3307">
        <f t="shared" si="49"/>
        <v>7.65898328403315</v>
      </c>
    </row>
    <row r="3308" spans="1:8" x14ac:dyDescent="0.25">
      <c r="A3308" t="s">
        <v>885</v>
      </c>
      <c r="B3308">
        <v>2.2999999999999998</v>
      </c>
      <c r="C3308">
        <v>2.2999999999999998</v>
      </c>
      <c r="D3308">
        <v>2.21</v>
      </c>
      <c r="E3308">
        <v>2.25</v>
      </c>
      <c r="F3308">
        <v>19259795</v>
      </c>
      <c r="G3308">
        <f t="shared" si="48"/>
        <v>12.231785565289966</v>
      </c>
      <c r="H3308">
        <f t="shared" si="49"/>
        <v>7.6507090467849102</v>
      </c>
    </row>
    <row r="3309" spans="1:8" x14ac:dyDescent="0.25">
      <c r="A3309" t="s">
        <v>886</v>
      </c>
      <c r="B3309">
        <v>2.3199999999999998</v>
      </c>
      <c r="C3309">
        <v>2.3199999999999998</v>
      </c>
      <c r="D3309">
        <v>2.2599999999999998</v>
      </c>
      <c r="E3309">
        <v>2.29</v>
      </c>
      <c r="F3309">
        <v>6628642</v>
      </c>
      <c r="G3309">
        <f t="shared" si="48"/>
        <v>12.224328046744594</v>
      </c>
      <c r="H3309">
        <f t="shared" si="49"/>
        <v>7.643590149586502</v>
      </c>
    </row>
    <row r="3310" spans="1:8" x14ac:dyDescent="0.25">
      <c r="A3310" t="s">
        <v>887</v>
      </c>
      <c r="B3310">
        <v>2.3199999999999998</v>
      </c>
      <c r="C3310">
        <v>2.3199999999999998</v>
      </c>
      <c r="D3310">
        <v>2.2599999999999998</v>
      </c>
      <c r="E3310">
        <v>2.29</v>
      </c>
      <c r="F3310">
        <v>10109905</v>
      </c>
      <c r="G3310">
        <f t="shared" si="48"/>
        <v>12.21710229645096</v>
      </c>
      <c r="H3310">
        <f t="shared" si="49"/>
        <v>7.6369998068664318</v>
      </c>
    </row>
    <row r="3311" spans="1:8" x14ac:dyDescent="0.25">
      <c r="A3311" t="s">
        <v>888</v>
      </c>
      <c r="B3311">
        <v>2.35</v>
      </c>
      <c r="C3311">
        <v>2.36</v>
      </c>
      <c r="D3311">
        <v>2.3199999999999998</v>
      </c>
      <c r="E3311">
        <v>2.3199999999999998</v>
      </c>
      <c r="F3311">
        <v>11129126</v>
      </c>
      <c r="G3311">
        <f t="shared" si="48"/>
        <v>12.210225563909793</v>
      </c>
      <c r="H3311">
        <f t="shared" si="49"/>
        <v>7.6311775167167761</v>
      </c>
    </row>
    <row r="3312" spans="1:8" x14ac:dyDescent="0.25">
      <c r="A3312" t="s">
        <v>889</v>
      </c>
      <c r="B3312">
        <v>2.33</v>
      </c>
      <c r="C3312">
        <v>2.36</v>
      </c>
      <c r="D3312">
        <v>2.31</v>
      </c>
      <c r="E3312">
        <v>2.36</v>
      </c>
      <c r="F3312">
        <v>17920668</v>
      </c>
      <c r="G3312">
        <f t="shared" si="48"/>
        <v>12.20367321353951</v>
      </c>
      <c r="H3312">
        <f t="shared" si="49"/>
        <v>7.6260358962155914</v>
      </c>
    </row>
    <row r="3313" spans="1:8" x14ac:dyDescent="0.25">
      <c r="A3313" t="s">
        <v>388</v>
      </c>
      <c r="B3313">
        <v>2.2000000000000002</v>
      </c>
      <c r="C3313">
        <v>2.2599999999999998</v>
      </c>
      <c r="D3313">
        <v>2.2000000000000002</v>
      </c>
      <c r="E3313">
        <v>2.2599999999999998</v>
      </c>
      <c r="F3313">
        <v>8922699</v>
      </c>
      <c r="G3313">
        <f t="shared" si="48"/>
        <v>12.197215719063564</v>
      </c>
      <c r="H3313">
        <f t="shared" si="49"/>
        <v>7.6210858876744849</v>
      </c>
    </row>
    <row r="3314" spans="1:8" x14ac:dyDescent="0.25">
      <c r="A3314" t="s">
        <v>389</v>
      </c>
      <c r="B3314">
        <v>2.23</v>
      </c>
      <c r="C3314">
        <v>2.2400000000000002</v>
      </c>
      <c r="D3314">
        <v>2.2000000000000002</v>
      </c>
      <c r="E3314">
        <v>2.21</v>
      </c>
      <c r="F3314">
        <v>6212031</v>
      </c>
      <c r="G3314">
        <f t="shared" si="48"/>
        <v>12.190317858636574</v>
      </c>
      <c r="H3314">
        <f t="shared" si="49"/>
        <v>7.6152103773810467</v>
      </c>
    </row>
    <row r="3315" spans="1:8" x14ac:dyDescent="0.25">
      <c r="A3315" t="s">
        <v>390</v>
      </c>
      <c r="B3315">
        <v>2.23</v>
      </c>
      <c r="C3315">
        <v>2.2599999999999998</v>
      </c>
      <c r="D3315">
        <v>2.2000000000000002</v>
      </c>
      <c r="E3315">
        <v>2.25</v>
      </c>
      <c r="F3315">
        <v>8416285</v>
      </c>
      <c r="G3315">
        <f t="shared" si="48"/>
        <v>12.183397489539766</v>
      </c>
      <c r="H3315">
        <f t="shared" si="49"/>
        <v>7.609282797437233</v>
      </c>
    </row>
    <row r="3316" spans="1:8" x14ac:dyDescent="0.25">
      <c r="A3316" t="s">
        <v>391</v>
      </c>
      <c r="B3316">
        <v>2.2599999999999998</v>
      </c>
      <c r="C3316">
        <v>2.2999999999999998</v>
      </c>
      <c r="D3316">
        <v>2.23</v>
      </c>
      <c r="E3316">
        <v>2.2400000000000002</v>
      </c>
      <c r="F3316">
        <v>9026769</v>
      </c>
      <c r="G3316">
        <f t="shared" si="48"/>
        <v>12.176630389284236</v>
      </c>
      <c r="H3316">
        <f t="shared" si="49"/>
        <v>7.6036816382385295</v>
      </c>
    </row>
    <row r="3317" spans="1:8" x14ac:dyDescent="0.25">
      <c r="A3317" t="s">
        <v>392</v>
      </c>
      <c r="B3317">
        <v>2.2400000000000002</v>
      </c>
      <c r="C3317">
        <v>2.29</v>
      </c>
      <c r="D3317">
        <v>2.2400000000000002</v>
      </c>
      <c r="E3317">
        <v>2.29</v>
      </c>
      <c r="F3317">
        <v>5636947</v>
      </c>
      <c r="G3317">
        <f t="shared" si="48"/>
        <v>12.170025125628159</v>
      </c>
      <c r="H3317">
        <f t="shared" si="49"/>
        <v>7.5984179014932876</v>
      </c>
    </row>
    <row r="3318" spans="1:8" x14ac:dyDescent="0.25">
      <c r="A3318" t="s">
        <v>393</v>
      </c>
      <c r="B3318">
        <v>2.2599999999999998</v>
      </c>
      <c r="C3318">
        <v>2.2799999999999998</v>
      </c>
      <c r="D3318">
        <v>2.2400000000000002</v>
      </c>
      <c r="E3318">
        <v>2.27</v>
      </c>
      <c r="F3318">
        <v>22384613</v>
      </c>
      <c r="G3318">
        <f t="shared" si="48"/>
        <v>12.163795559279448</v>
      </c>
      <c r="H3318">
        <f t="shared" si="49"/>
        <v>7.5939100578964176</v>
      </c>
    </row>
    <row r="3319" spans="1:8" x14ac:dyDescent="0.25">
      <c r="A3319" t="s">
        <v>394</v>
      </c>
      <c r="B3319">
        <v>2.2999999999999998</v>
      </c>
      <c r="C3319">
        <v>2.3199999999999998</v>
      </c>
      <c r="D3319">
        <v>2.27</v>
      </c>
      <c r="E3319">
        <v>2.2999999999999998</v>
      </c>
      <c r="F3319">
        <v>13817923</v>
      </c>
      <c r="G3319">
        <f t="shared" si="48"/>
        <v>12.157602682313513</v>
      </c>
      <c r="H3319">
        <f t="shared" si="49"/>
        <v>7.5894725441539777</v>
      </c>
    </row>
    <row r="3320" spans="1:8" x14ac:dyDescent="0.25">
      <c r="A3320" t="s">
        <v>395</v>
      </c>
      <c r="B3320">
        <v>2.3199999999999998</v>
      </c>
      <c r="C3320">
        <v>2.35</v>
      </c>
      <c r="D3320">
        <v>2.2999999999999998</v>
      </c>
      <c r="E3320">
        <v>2.31</v>
      </c>
      <c r="F3320">
        <v>19480985</v>
      </c>
      <c r="G3320">
        <f t="shared" si="48"/>
        <v>12.151710691823917</v>
      </c>
      <c r="H3320">
        <f t="shared" si="49"/>
        <v>7.585605656383823</v>
      </c>
    </row>
    <row r="3321" spans="1:8" x14ac:dyDescent="0.25">
      <c r="A3321" t="s">
        <v>396</v>
      </c>
      <c r="B3321">
        <v>2.2799999999999998</v>
      </c>
      <c r="C3321">
        <v>2.34</v>
      </c>
      <c r="D3321">
        <v>2.2799999999999998</v>
      </c>
      <c r="E3321">
        <v>2.31</v>
      </c>
      <c r="F3321">
        <v>23316564</v>
      </c>
      <c r="G3321">
        <f t="shared" si="48"/>
        <v>12.146208053691295</v>
      </c>
      <c r="H3321">
        <f t="shared" si="49"/>
        <v>7.5824359011447289</v>
      </c>
    </row>
    <row r="3322" spans="1:8" x14ac:dyDescent="0.25">
      <c r="A3322" t="s">
        <v>397</v>
      </c>
      <c r="B3322">
        <v>2.25</v>
      </c>
      <c r="C3322">
        <v>2.2999999999999998</v>
      </c>
      <c r="D3322">
        <v>2.25</v>
      </c>
      <c r="E3322">
        <v>2.29</v>
      </c>
      <c r="F3322">
        <v>12372149</v>
      </c>
      <c r="G3322">
        <f t="shared" si="48"/>
        <v>12.140633655056668</v>
      </c>
      <c r="H3322">
        <f t="shared" si="49"/>
        <v>7.5791411400615667</v>
      </c>
    </row>
    <row r="3323" spans="1:8" x14ac:dyDescent="0.25">
      <c r="A3323" t="s">
        <v>398</v>
      </c>
      <c r="B3323">
        <v>2.25</v>
      </c>
      <c r="C3323">
        <v>2.29</v>
      </c>
      <c r="D3323">
        <v>2.2400000000000002</v>
      </c>
      <c r="E3323">
        <v>2.25</v>
      </c>
      <c r="F3323">
        <v>15344161</v>
      </c>
      <c r="G3323">
        <f t="shared" si="48"/>
        <v>12.135701091519749</v>
      </c>
      <c r="H3323">
        <f t="shared" si="49"/>
        <v>7.5769068361492087</v>
      </c>
    </row>
    <row r="3324" spans="1:8" x14ac:dyDescent="0.25">
      <c r="A3324" t="s">
        <v>399</v>
      </c>
      <c r="B3324">
        <v>2.35</v>
      </c>
      <c r="C3324">
        <v>2.35</v>
      </c>
      <c r="D3324">
        <v>2.1800000000000002</v>
      </c>
      <c r="E3324">
        <v>2.2400000000000002</v>
      </c>
      <c r="F3324">
        <v>32268393</v>
      </c>
      <c r="G3324">
        <f t="shared" si="48"/>
        <v>12.130726585468308</v>
      </c>
      <c r="H3324">
        <f t="shared" si="49"/>
        <v>7.5746078734396587</v>
      </c>
    </row>
    <row r="3325" spans="1:8" x14ac:dyDescent="0.25">
      <c r="A3325" t="s">
        <v>400</v>
      </c>
      <c r="B3325">
        <v>2.35</v>
      </c>
      <c r="C3325">
        <v>2.39</v>
      </c>
      <c r="D3325">
        <v>2.33</v>
      </c>
      <c r="E3325">
        <v>2.35</v>
      </c>
      <c r="F3325">
        <v>30958187</v>
      </c>
      <c r="G3325">
        <f t="shared" si="48"/>
        <v>12.125945378151277</v>
      </c>
      <c r="H3325">
        <f t="shared" si="49"/>
        <v>7.5726060191578739</v>
      </c>
    </row>
    <row r="3326" spans="1:8" x14ac:dyDescent="0.25">
      <c r="A3326" t="s">
        <v>401</v>
      </c>
      <c r="B3326">
        <v>2.31</v>
      </c>
      <c r="C3326">
        <v>2.37</v>
      </c>
      <c r="D3326">
        <v>2.2999999999999998</v>
      </c>
      <c r="E3326">
        <v>2.35</v>
      </c>
      <c r="F3326">
        <v>23588889</v>
      </c>
      <c r="G3326">
        <f t="shared" si="48"/>
        <v>12.121265237494763</v>
      </c>
      <c r="H3326">
        <f t="shared" si="49"/>
        <v>7.5707552776176117</v>
      </c>
    </row>
    <row r="3327" spans="1:8" x14ac:dyDescent="0.25">
      <c r="A3327" t="s">
        <v>402</v>
      </c>
      <c r="B3327">
        <v>2.2999999999999998</v>
      </c>
      <c r="C3327">
        <v>2.3199999999999998</v>
      </c>
      <c r="D3327">
        <v>2.2799999999999998</v>
      </c>
      <c r="E3327">
        <v>2.2999999999999998</v>
      </c>
      <c r="F3327">
        <v>13946279</v>
      </c>
      <c r="G3327">
        <f t="shared" si="48"/>
        <v>12.116841883936099</v>
      </c>
      <c r="H3327">
        <f t="shared" si="49"/>
        <v>7.5692727902342511</v>
      </c>
    </row>
    <row r="3328" spans="1:8" x14ac:dyDescent="0.25">
      <c r="A3328" t="s">
        <v>403</v>
      </c>
      <c r="B3328">
        <v>2.29</v>
      </c>
      <c r="C3328">
        <v>2.2999999999999998</v>
      </c>
      <c r="D3328">
        <v>2.2599999999999998</v>
      </c>
      <c r="E3328">
        <v>2.2799999999999998</v>
      </c>
      <c r="F3328">
        <v>9968800</v>
      </c>
      <c r="G3328">
        <f t="shared" si="48"/>
        <v>12.112519983172081</v>
      </c>
      <c r="H3328">
        <f t="shared" si="49"/>
        <v>7.5679307455872245</v>
      </c>
    </row>
    <row r="3329" spans="1:8" x14ac:dyDescent="0.25">
      <c r="A3329" t="s">
        <v>404</v>
      </c>
      <c r="B3329">
        <v>2.25</v>
      </c>
      <c r="C3329">
        <v>2.3199999999999998</v>
      </c>
      <c r="D3329">
        <v>2.23</v>
      </c>
      <c r="E3329">
        <v>2.2599999999999998</v>
      </c>
      <c r="F3329">
        <v>9905965</v>
      </c>
      <c r="G3329">
        <f t="shared" si="48"/>
        <v>12.108350168350183</v>
      </c>
      <c r="H3329">
        <f t="shared" si="49"/>
        <v>7.5667926538219756</v>
      </c>
    </row>
    <row r="3330" spans="1:8" x14ac:dyDescent="0.25">
      <c r="A3330" t="s">
        <v>405</v>
      </c>
      <c r="B3330">
        <v>2.25</v>
      </c>
      <c r="C3330">
        <v>2.2799999999999998</v>
      </c>
      <c r="D3330">
        <v>2.2400000000000002</v>
      </c>
      <c r="E3330">
        <v>2.25</v>
      </c>
      <c r="F3330">
        <v>9922300</v>
      </c>
      <c r="G3330">
        <f t="shared" si="48"/>
        <v>12.104101052631593</v>
      </c>
      <c r="H3330">
        <f t="shared" si="49"/>
        <v>7.5655508960230113</v>
      </c>
    </row>
    <row r="3331" spans="1:8" x14ac:dyDescent="0.25">
      <c r="A3331" t="s">
        <v>406</v>
      </c>
      <c r="B3331">
        <v>2.27</v>
      </c>
      <c r="C3331">
        <v>2.3199999999999998</v>
      </c>
      <c r="D3331">
        <v>2.2400000000000002</v>
      </c>
      <c r="E3331">
        <v>2.2599999999999998</v>
      </c>
      <c r="F3331">
        <v>18963184</v>
      </c>
      <c r="G3331">
        <f t="shared" si="48"/>
        <v>12.099759898904816</v>
      </c>
      <c r="H3331">
        <f t="shared" si="49"/>
        <v>7.5641861558362047</v>
      </c>
    </row>
    <row r="3332" spans="1:8" x14ac:dyDescent="0.25">
      <c r="A3332" t="s">
        <v>407</v>
      </c>
      <c r="B3332">
        <v>2.2599999999999998</v>
      </c>
      <c r="C3332">
        <v>2.33</v>
      </c>
      <c r="D3332">
        <v>2.23</v>
      </c>
      <c r="E3332">
        <v>2.31</v>
      </c>
      <c r="F3332">
        <v>31286327</v>
      </c>
      <c r="G3332">
        <f t="shared" si="48"/>
        <v>12.095453013063647</v>
      </c>
      <c r="H3332">
        <f t="shared" si="49"/>
        <v>7.5628690243506096</v>
      </c>
    </row>
    <row r="3333" spans="1:8" x14ac:dyDescent="0.25">
      <c r="A3333" t="s">
        <v>408</v>
      </c>
      <c r="B3333">
        <v>2.2400000000000002</v>
      </c>
      <c r="C3333">
        <v>2.29</v>
      </c>
      <c r="D3333">
        <v>2.2000000000000002</v>
      </c>
      <c r="E3333">
        <v>2.25</v>
      </c>
      <c r="F3333">
        <v>21304282</v>
      </c>
      <c r="G3333">
        <f t="shared" si="48"/>
        <v>12.091277403035427</v>
      </c>
      <c r="H3333">
        <f t="shared" si="49"/>
        <v>7.5617277337482527</v>
      </c>
    </row>
    <row r="3334" spans="1:8" x14ac:dyDescent="0.25">
      <c r="A3334" t="s">
        <v>409</v>
      </c>
      <c r="B3334">
        <v>2.23</v>
      </c>
      <c r="C3334">
        <v>2.27</v>
      </c>
      <c r="D3334">
        <v>2.19</v>
      </c>
      <c r="E3334">
        <v>2.25</v>
      </c>
      <c r="F3334">
        <v>16549742</v>
      </c>
      <c r="G3334">
        <f t="shared" si="48"/>
        <v>12.087060312104612</v>
      </c>
      <c r="H3334">
        <f t="shared" si="49"/>
        <v>7.5605330039785725</v>
      </c>
    </row>
    <row r="3335" spans="1:8" x14ac:dyDescent="0.25">
      <c r="A3335" t="s">
        <v>410</v>
      </c>
      <c r="B3335">
        <v>2.13</v>
      </c>
      <c r="C3335">
        <v>2.29</v>
      </c>
      <c r="D3335">
        <v>2.13</v>
      </c>
      <c r="E3335">
        <v>2.2200000000000002</v>
      </c>
      <c r="F3335">
        <v>22879508</v>
      </c>
      <c r="G3335">
        <f t="shared" si="48"/>
        <v>12.082907172995794</v>
      </c>
      <c r="H3335">
        <f t="shared" si="49"/>
        <v>7.5594233775804351</v>
      </c>
    </row>
    <row r="3336" spans="1:8" x14ac:dyDescent="0.25">
      <c r="A3336" t="s">
        <v>411</v>
      </c>
      <c r="B3336">
        <v>2.14</v>
      </c>
      <c r="C3336">
        <v>2.1800000000000002</v>
      </c>
      <c r="D3336">
        <v>2.1</v>
      </c>
      <c r="E3336">
        <v>2.14</v>
      </c>
      <c r="F3336">
        <v>13661564</v>
      </c>
      <c r="G3336">
        <f t="shared" si="48"/>
        <v>12.0785436893204</v>
      </c>
      <c r="H3336">
        <f t="shared" si="49"/>
        <v>7.5580340676809756</v>
      </c>
    </row>
    <row r="3337" spans="1:8" x14ac:dyDescent="0.25">
      <c r="A3337" t="s">
        <v>412</v>
      </c>
      <c r="B3337">
        <v>2.14</v>
      </c>
      <c r="C3337">
        <v>2.15</v>
      </c>
      <c r="D3337">
        <v>2.11</v>
      </c>
      <c r="E3337">
        <v>2.15</v>
      </c>
      <c r="F3337">
        <v>7443293</v>
      </c>
      <c r="G3337">
        <f t="shared" si="48"/>
        <v>12.07426942567569</v>
      </c>
      <c r="H3337">
        <f t="shared" si="49"/>
        <v>7.5567666488952545</v>
      </c>
    </row>
    <row r="3338" spans="1:8" x14ac:dyDescent="0.25">
      <c r="A3338" t="s">
        <v>413</v>
      </c>
      <c r="B3338">
        <v>2.17</v>
      </c>
      <c r="C3338">
        <v>2.19</v>
      </c>
      <c r="D3338">
        <v>2.11</v>
      </c>
      <c r="E3338">
        <v>2.14</v>
      </c>
      <c r="F3338">
        <v>6453187</v>
      </c>
      <c r="G3338">
        <f t="shared" si="48"/>
        <v>12.069374735952694</v>
      </c>
      <c r="H3338">
        <f t="shared" si="49"/>
        <v>7.5546088601202959</v>
      </c>
    </row>
    <row r="3339" spans="1:8" x14ac:dyDescent="0.25">
      <c r="A3339" t="s">
        <v>414</v>
      </c>
      <c r="B3339">
        <v>2.17</v>
      </c>
      <c r="C3339">
        <v>2.23</v>
      </c>
      <c r="D3339">
        <v>2.15</v>
      </c>
      <c r="E3339">
        <v>2.16</v>
      </c>
      <c r="F3339">
        <v>14447010</v>
      </c>
      <c r="G3339">
        <f t="shared" si="48"/>
        <v>12.064551986475077</v>
      </c>
      <c r="H3339">
        <f t="shared" si="49"/>
        <v>7.5525613507280509</v>
      </c>
    </row>
    <row r="3340" spans="1:8" x14ac:dyDescent="0.25">
      <c r="A3340" t="s">
        <v>415</v>
      </c>
      <c r="B3340">
        <v>2.19</v>
      </c>
      <c r="C3340">
        <v>2.21</v>
      </c>
      <c r="D3340">
        <v>2.13</v>
      </c>
      <c r="E3340">
        <v>2.2000000000000002</v>
      </c>
      <c r="F3340">
        <v>13836418</v>
      </c>
      <c r="G3340">
        <f t="shared" si="48"/>
        <v>12.059517970401705</v>
      </c>
      <c r="H3340">
        <f t="shared" si="49"/>
        <v>7.5501883613563061</v>
      </c>
    </row>
    <row r="3341" spans="1:8" x14ac:dyDescent="0.25">
      <c r="A3341" t="s">
        <v>416</v>
      </c>
      <c r="B3341">
        <v>2.14</v>
      </c>
      <c r="C3341">
        <v>2.2200000000000002</v>
      </c>
      <c r="D3341">
        <v>2.12</v>
      </c>
      <c r="E3341">
        <v>2.19</v>
      </c>
      <c r="F3341">
        <v>20888241</v>
      </c>
      <c r="G3341">
        <f t="shared" si="48"/>
        <v>12.054750423011857</v>
      </c>
      <c r="H3341">
        <f t="shared" si="49"/>
        <v>7.5482251517224439</v>
      </c>
    </row>
    <row r="3342" spans="1:8" x14ac:dyDescent="0.25">
      <c r="A3342" t="s">
        <v>417</v>
      </c>
      <c r="B3342">
        <v>2.08</v>
      </c>
      <c r="C3342">
        <v>2.13</v>
      </c>
      <c r="D3342">
        <v>2.04</v>
      </c>
      <c r="E3342">
        <v>2.12</v>
      </c>
      <c r="F3342">
        <v>13629764</v>
      </c>
      <c r="G3342">
        <f t="shared" si="48"/>
        <v>12.049915361828198</v>
      </c>
      <c r="H3342">
        <f t="shared" si="49"/>
        <v>7.5461612346417244</v>
      </c>
    </row>
    <row r="3343" spans="1:8" x14ac:dyDescent="0.25">
      <c r="A3343" t="s">
        <v>418</v>
      </c>
      <c r="B3343">
        <v>2.09</v>
      </c>
      <c r="C3343">
        <v>2.1</v>
      </c>
      <c r="D3343">
        <v>2.0299999999999998</v>
      </c>
      <c r="E3343">
        <v>2.0499999999999998</v>
      </c>
      <c r="F3343">
        <v>14759130</v>
      </c>
      <c r="G3343">
        <f t="shared" si="48"/>
        <v>12.045156646909412</v>
      </c>
      <c r="H3343">
        <f t="shared" si="49"/>
        <v>7.5442128145157037</v>
      </c>
    </row>
    <row r="3344" spans="1:8" x14ac:dyDescent="0.25">
      <c r="A3344" t="s">
        <v>419</v>
      </c>
      <c r="B3344">
        <v>2.13</v>
      </c>
      <c r="C3344">
        <v>2.14</v>
      </c>
      <c r="D3344">
        <v>2.08</v>
      </c>
      <c r="E3344">
        <v>2.09</v>
      </c>
      <c r="F3344">
        <v>13069738</v>
      </c>
      <c r="G3344">
        <f t="shared" si="48"/>
        <v>12.040487081745038</v>
      </c>
      <c r="H3344">
        <f t="shared" si="49"/>
        <v>7.5423968560758468</v>
      </c>
    </row>
    <row r="3345" spans="1:8" x14ac:dyDescent="0.25">
      <c r="A3345" t="s">
        <v>420</v>
      </c>
      <c r="B3345">
        <v>2.09</v>
      </c>
      <c r="C3345">
        <v>2.13</v>
      </c>
      <c r="D3345">
        <v>2.0499999999999998</v>
      </c>
      <c r="E3345">
        <v>2.11</v>
      </c>
      <c r="F3345">
        <v>14973962</v>
      </c>
      <c r="G3345">
        <f t="shared" si="48"/>
        <v>12.035703389830523</v>
      </c>
      <c r="H3345">
        <f t="shared" si="49"/>
        <v>7.5404129116464143</v>
      </c>
    </row>
    <row r="3346" spans="1:8" x14ac:dyDescent="0.25">
      <c r="A3346" t="s">
        <v>421</v>
      </c>
      <c r="B3346">
        <v>2.02</v>
      </c>
      <c r="C3346">
        <v>2.09</v>
      </c>
      <c r="D3346">
        <v>2.0099999999999998</v>
      </c>
      <c r="E3346">
        <v>2.0699999999999998</v>
      </c>
      <c r="F3346">
        <v>8364774</v>
      </c>
      <c r="G3346">
        <f t="shared" si="48"/>
        <v>12.031051292920743</v>
      </c>
      <c r="H3346">
        <f t="shared" si="49"/>
        <v>7.5386241620885146</v>
      </c>
    </row>
    <row r="3347" spans="1:8" x14ac:dyDescent="0.25">
      <c r="A3347" t="s">
        <v>422</v>
      </c>
      <c r="B3347">
        <v>2.04</v>
      </c>
      <c r="C3347">
        <v>2.06</v>
      </c>
      <c r="D3347">
        <v>1.99</v>
      </c>
      <c r="E3347">
        <v>2.02</v>
      </c>
      <c r="F3347">
        <v>12945433</v>
      </c>
      <c r="G3347">
        <f t="shared" si="48"/>
        <v>12.026620016963543</v>
      </c>
      <c r="H3347">
        <f t="shared" si="49"/>
        <v>7.5371502400515382</v>
      </c>
    </row>
    <row r="3348" spans="1:8" x14ac:dyDescent="0.25">
      <c r="A3348" t="s">
        <v>423</v>
      </c>
      <c r="B3348">
        <v>2.0699999999999998</v>
      </c>
      <c r="C3348">
        <v>2.13</v>
      </c>
      <c r="D3348">
        <v>2.06</v>
      </c>
      <c r="E3348">
        <v>2.09</v>
      </c>
      <c r="F3348">
        <v>19109810</v>
      </c>
      <c r="G3348">
        <f t="shared" si="48"/>
        <v>12.022231650403072</v>
      </c>
      <c r="H3348">
        <f t="shared" si="49"/>
        <v>7.5357365952995652</v>
      </c>
    </row>
    <row r="3349" spans="1:8" x14ac:dyDescent="0.25">
      <c r="A3349" t="s">
        <v>424</v>
      </c>
      <c r="B3349">
        <v>2.0699999999999998</v>
      </c>
      <c r="C3349">
        <v>2.14</v>
      </c>
      <c r="D3349">
        <v>2.0499999999999998</v>
      </c>
      <c r="E3349">
        <v>2.1</v>
      </c>
      <c r="F3349">
        <v>25731281</v>
      </c>
      <c r="G3349">
        <f t="shared" si="48"/>
        <v>12.018094227504262</v>
      </c>
      <c r="H3349">
        <f t="shared" si="49"/>
        <v>7.5346586886725131</v>
      </c>
    </row>
    <row r="3350" spans="1:8" x14ac:dyDescent="0.25">
      <c r="A3350" t="s">
        <v>425</v>
      </c>
      <c r="B3350">
        <v>2.04</v>
      </c>
      <c r="C3350">
        <v>2.08</v>
      </c>
      <c r="D3350">
        <v>2</v>
      </c>
      <c r="E3350">
        <v>2.08</v>
      </c>
      <c r="F3350">
        <v>34859181</v>
      </c>
      <c r="G3350">
        <f t="shared" si="48"/>
        <v>12.014216560509572</v>
      </c>
      <c r="H3350">
        <f t="shared" si="49"/>
        <v>7.5339075283179344</v>
      </c>
    </row>
    <row r="3351" spans="1:8" x14ac:dyDescent="0.25">
      <c r="A3351" t="s">
        <v>426</v>
      </c>
      <c r="B3351">
        <v>1.99</v>
      </c>
      <c r="C3351">
        <v>2.11</v>
      </c>
      <c r="D3351">
        <v>1.96</v>
      </c>
      <c r="E3351">
        <v>2.1</v>
      </c>
      <c r="F3351">
        <v>30736802</v>
      </c>
      <c r="G3351">
        <f t="shared" si="48"/>
        <v>12.010331350892116</v>
      </c>
      <c r="H3351">
        <f t="shared" si="49"/>
        <v>7.533148499353767</v>
      </c>
    </row>
    <row r="3352" spans="1:8" x14ac:dyDescent="0.25">
      <c r="A3352" t="s">
        <v>427</v>
      </c>
      <c r="B3352">
        <v>1.95</v>
      </c>
      <c r="C3352">
        <v>1.97</v>
      </c>
      <c r="D3352">
        <v>1.9</v>
      </c>
      <c r="E3352">
        <v>1.93</v>
      </c>
      <c r="F3352">
        <v>15453991</v>
      </c>
      <c r="G3352">
        <f t="shared" si="48"/>
        <v>12.006557586060367</v>
      </c>
      <c r="H3352">
        <f t="shared" si="49"/>
        <v>7.532524127176532</v>
      </c>
    </row>
    <row r="3353" spans="1:8" x14ac:dyDescent="0.25">
      <c r="A3353" t="s">
        <v>428</v>
      </c>
      <c r="B3353">
        <v>1.88</v>
      </c>
      <c r="C3353">
        <v>1.97</v>
      </c>
      <c r="D3353">
        <v>1.88</v>
      </c>
      <c r="E3353">
        <v>1.95</v>
      </c>
      <c r="F3353">
        <v>15360826</v>
      </c>
      <c r="G3353">
        <f t="shared" si="48"/>
        <v>12.002738095238113</v>
      </c>
      <c r="H3353">
        <f t="shared" si="49"/>
        <v>7.5318468287992975</v>
      </c>
    </row>
    <row r="3354" spans="1:8" x14ac:dyDescent="0.25">
      <c r="A3354" t="s">
        <v>429</v>
      </c>
      <c r="B3354">
        <v>1.85</v>
      </c>
      <c r="C3354">
        <v>1.89</v>
      </c>
      <c r="D3354">
        <v>1.82</v>
      </c>
      <c r="E3354">
        <v>1.88</v>
      </c>
      <c r="F3354">
        <v>11627145</v>
      </c>
      <c r="G3354">
        <f t="shared" si="48"/>
        <v>11.998911101658887</v>
      </c>
      <c r="H3354">
        <f t="shared" si="49"/>
        <v>7.5311618728175578</v>
      </c>
    </row>
    <row r="3355" spans="1:8" x14ac:dyDescent="0.25">
      <c r="A3355" t="s">
        <v>430</v>
      </c>
      <c r="B3355">
        <v>1.84</v>
      </c>
      <c r="C3355">
        <v>1.85</v>
      </c>
      <c r="D3355">
        <v>1.8</v>
      </c>
      <c r="E3355">
        <v>1.83</v>
      </c>
      <c r="F3355">
        <v>7159582</v>
      </c>
      <c r="G3355">
        <f t="shared" si="48"/>
        <v>11.995046808510656</v>
      </c>
      <c r="H3355">
        <f t="shared" si="49"/>
        <v>7.5304334351491988</v>
      </c>
    </row>
    <row r="3356" spans="1:8" x14ac:dyDescent="0.25">
      <c r="A3356" t="s">
        <v>431</v>
      </c>
      <c r="B3356">
        <v>1.85</v>
      </c>
      <c r="C3356">
        <v>1.85</v>
      </c>
      <c r="D3356">
        <v>1.83</v>
      </c>
      <c r="E3356">
        <v>1.83</v>
      </c>
      <c r="F3356">
        <v>8665299</v>
      </c>
      <c r="G3356">
        <f t="shared" si="48"/>
        <v>11.9908514261388</v>
      </c>
      <c r="H3356">
        <f t="shared" si="49"/>
        <v>7.5292898679886937</v>
      </c>
    </row>
    <row r="3357" spans="1:8" x14ac:dyDescent="0.25">
      <c r="A3357" t="s">
        <v>432</v>
      </c>
      <c r="B3357">
        <v>1.9</v>
      </c>
      <c r="C3357">
        <v>1.9</v>
      </c>
      <c r="D3357">
        <v>1.82</v>
      </c>
      <c r="E3357">
        <v>1.83</v>
      </c>
      <c r="F3357">
        <v>15245536</v>
      </c>
      <c r="G3357">
        <f t="shared" si="48"/>
        <v>11.986639693356064</v>
      </c>
      <c r="H3357">
        <f t="shared" si="49"/>
        <v>7.5281260461193584</v>
      </c>
    </row>
    <row r="3358" spans="1:8" x14ac:dyDescent="0.25">
      <c r="A3358" t="s">
        <v>433</v>
      </c>
      <c r="B3358">
        <v>1.83</v>
      </c>
      <c r="C3358">
        <v>1.9</v>
      </c>
      <c r="D3358">
        <v>1.82</v>
      </c>
      <c r="E3358">
        <v>1.89</v>
      </c>
      <c r="F3358">
        <v>11239108</v>
      </c>
      <c r="G3358">
        <f t="shared" si="48"/>
        <v>11.983233915637001</v>
      </c>
      <c r="H3358">
        <f t="shared" si="49"/>
        <v>7.5279209227435153</v>
      </c>
    </row>
    <row r="3359" spans="1:8" x14ac:dyDescent="0.25">
      <c r="A3359" t="s">
        <v>434</v>
      </c>
      <c r="B3359">
        <v>1.87</v>
      </c>
      <c r="C3359">
        <v>1.87</v>
      </c>
      <c r="D3359">
        <v>1.82</v>
      </c>
      <c r="E3359">
        <v>1.86</v>
      </c>
      <c r="F3359">
        <v>7052977</v>
      </c>
      <c r="G3359">
        <f t="shared" si="48"/>
        <v>11.981104006820138</v>
      </c>
      <c r="H3359">
        <f t="shared" si="49"/>
        <v>7.5288181053437047</v>
      </c>
    </row>
    <row r="3360" spans="1:8" x14ac:dyDescent="0.25">
      <c r="A3360" t="s">
        <v>435</v>
      </c>
      <c r="B3360">
        <v>1.86</v>
      </c>
      <c r="C3360">
        <v>1.88</v>
      </c>
      <c r="D3360">
        <v>1.82</v>
      </c>
      <c r="E3360">
        <v>1.85</v>
      </c>
      <c r="F3360">
        <v>15409546</v>
      </c>
      <c r="G3360">
        <f t="shared" si="48"/>
        <v>11.978946695095967</v>
      </c>
      <c r="H3360">
        <f t="shared" si="49"/>
        <v>7.5296982470916021</v>
      </c>
    </row>
    <row r="3361" spans="1:8" x14ac:dyDescent="0.25">
      <c r="A3361" t="s">
        <v>436</v>
      </c>
      <c r="B3361">
        <v>1.93</v>
      </c>
      <c r="C3361">
        <v>1.93</v>
      </c>
      <c r="D3361">
        <v>1.85</v>
      </c>
      <c r="E3361">
        <v>1.87</v>
      </c>
      <c r="F3361">
        <v>11114218</v>
      </c>
      <c r="G3361">
        <f t="shared" si="48"/>
        <v>11.976847269624592</v>
      </c>
      <c r="H3361">
        <f t="shared" si="49"/>
        <v>7.5306180201275055</v>
      </c>
    </row>
    <row r="3362" spans="1:8" x14ac:dyDescent="0.25">
      <c r="A3362" t="s">
        <v>437</v>
      </c>
      <c r="B3362">
        <v>1.88</v>
      </c>
      <c r="C3362">
        <v>1.92</v>
      </c>
      <c r="D3362">
        <v>1.85</v>
      </c>
      <c r="E3362">
        <v>1.92</v>
      </c>
      <c r="F3362">
        <v>10019455</v>
      </c>
      <c r="G3362">
        <f t="shared" si="48"/>
        <v>11.974647887323961</v>
      </c>
      <c r="H3362">
        <f t="shared" si="49"/>
        <v>7.5314721851377948</v>
      </c>
    </row>
    <row r="3363" spans="1:8" x14ac:dyDescent="0.25">
      <c r="A3363" t="s">
        <v>438</v>
      </c>
      <c r="B3363">
        <v>1.84</v>
      </c>
      <c r="C3363">
        <v>1.87</v>
      </c>
      <c r="D3363">
        <v>1.82</v>
      </c>
      <c r="E3363">
        <v>1.87</v>
      </c>
      <c r="F3363">
        <v>7188727</v>
      </c>
      <c r="G3363">
        <f t="shared" ref="G3363:G3426" si="50">AVERAGE(E1603:E5123)</f>
        <v>11.972305721605485</v>
      </c>
      <c r="H3363">
        <f t="shared" si="49"/>
        <v>7.5322267700131649</v>
      </c>
    </row>
    <row r="3364" spans="1:8" x14ac:dyDescent="0.25">
      <c r="A3364" t="s">
        <v>439</v>
      </c>
      <c r="B3364">
        <v>1.87</v>
      </c>
      <c r="C3364">
        <v>1.87</v>
      </c>
      <c r="D3364">
        <v>1.79</v>
      </c>
      <c r="E3364">
        <v>1.82</v>
      </c>
      <c r="F3364">
        <v>22037528</v>
      </c>
      <c r="G3364">
        <f t="shared" si="50"/>
        <v>11.970021358393868</v>
      </c>
      <c r="H3364">
        <f t="shared" ref="H3364:H3427" si="51">_xlfn.STDEV.P(E1604:E5124)</f>
        <v>7.5330242234341966</v>
      </c>
    </row>
    <row r="3365" spans="1:8" x14ac:dyDescent="0.25">
      <c r="A3365" t="s">
        <v>440</v>
      </c>
      <c r="B3365">
        <v>1.89</v>
      </c>
      <c r="C3365">
        <v>1.92</v>
      </c>
      <c r="D3365">
        <v>1.83</v>
      </c>
      <c r="E3365">
        <v>1.84</v>
      </c>
      <c r="F3365">
        <v>14813040</v>
      </c>
      <c r="G3365">
        <f t="shared" si="50"/>
        <v>11.96779059829062</v>
      </c>
      <c r="H3365">
        <f t="shared" si="51"/>
        <v>7.5338605691775831</v>
      </c>
    </row>
    <row r="3366" spans="1:8" x14ac:dyDescent="0.25">
      <c r="A3366" t="s">
        <v>441</v>
      </c>
      <c r="B3366">
        <v>1.93</v>
      </c>
      <c r="C3366">
        <v>1.93</v>
      </c>
      <c r="D3366">
        <v>1.88</v>
      </c>
      <c r="E3366">
        <v>1.89</v>
      </c>
      <c r="F3366">
        <v>6758572</v>
      </c>
      <c r="G3366">
        <f t="shared" si="50"/>
        <v>11.965583582727682</v>
      </c>
      <c r="H3366">
        <f t="shared" si="51"/>
        <v>7.5347145602930095</v>
      </c>
    </row>
    <row r="3367" spans="1:8" x14ac:dyDescent="0.25">
      <c r="A3367" t="s">
        <v>442</v>
      </c>
      <c r="B3367">
        <v>1.89</v>
      </c>
      <c r="C3367">
        <v>1.91</v>
      </c>
      <c r="D3367">
        <v>1.87</v>
      </c>
      <c r="E3367">
        <v>1.89</v>
      </c>
      <c r="F3367">
        <v>7575953</v>
      </c>
      <c r="G3367">
        <f t="shared" si="50"/>
        <v>11.963631308810971</v>
      </c>
      <c r="H3367">
        <f t="shared" si="51"/>
        <v>7.5357342683006836</v>
      </c>
    </row>
    <row r="3368" spans="1:8" x14ac:dyDescent="0.25">
      <c r="A3368" t="s">
        <v>443</v>
      </c>
      <c r="B3368">
        <v>1.94</v>
      </c>
      <c r="C3368">
        <v>1.94</v>
      </c>
      <c r="D3368">
        <v>1.88</v>
      </c>
      <c r="E3368">
        <v>1.89</v>
      </c>
      <c r="F3368">
        <v>17902203</v>
      </c>
      <c r="G3368">
        <f t="shared" si="50"/>
        <v>11.961767222935409</v>
      </c>
      <c r="H3368">
        <f t="shared" si="51"/>
        <v>7.5368074188076291</v>
      </c>
    </row>
    <row r="3369" spans="1:8" x14ac:dyDescent="0.25">
      <c r="A3369" t="s">
        <v>444</v>
      </c>
      <c r="B3369">
        <v>1.92</v>
      </c>
      <c r="C3369">
        <v>1.96</v>
      </c>
      <c r="D3369">
        <v>1.91</v>
      </c>
      <c r="E3369">
        <v>1.95</v>
      </c>
      <c r="F3369">
        <v>13350104</v>
      </c>
      <c r="G3369">
        <f t="shared" si="50"/>
        <v>11.959910102739748</v>
      </c>
      <c r="H3369">
        <f t="shared" si="51"/>
        <v>7.5378858144608234</v>
      </c>
    </row>
    <row r="3370" spans="1:8" x14ac:dyDescent="0.25">
      <c r="A3370" t="s">
        <v>445</v>
      </c>
      <c r="B3370">
        <v>1.98</v>
      </c>
      <c r="C3370">
        <v>1.99</v>
      </c>
      <c r="D3370">
        <v>1.91</v>
      </c>
      <c r="E3370">
        <v>1.93</v>
      </c>
      <c r="F3370">
        <v>14080064</v>
      </c>
      <c r="G3370">
        <f t="shared" si="50"/>
        <v>11.958179871520363</v>
      </c>
      <c r="H3370">
        <f t="shared" si="51"/>
        <v>7.5390359593762426</v>
      </c>
    </row>
    <row r="3371" spans="1:8" x14ac:dyDescent="0.25">
      <c r="A3371" t="s">
        <v>446</v>
      </c>
      <c r="B3371">
        <v>2</v>
      </c>
      <c r="C3371">
        <v>2.0099999999999998</v>
      </c>
      <c r="D3371">
        <v>1.91</v>
      </c>
      <c r="E3371">
        <v>1.96</v>
      </c>
      <c r="F3371">
        <v>23118129</v>
      </c>
      <c r="G3371">
        <f t="shared" si="50"/>
        <v>11.956512425021442</v>
      </c>
      <c r="H3371">
        <f t="shared" si="51"/>
        <v>7.540220341492688</v>
      </c>
    </row>
    <row r="3372" spans="1:8" x14ac:dyDescent="0.25">
      <c r="A3372" t="s">
        <v>447</v>
      </c>
      <c r="B3372">
        <v>1.98</v>
      </c>
      <c r="C3372">
        <v>2</v>
      </c>
      <c r="D3372">
        <v>1.95</v>
      </c>
      <c r="E3372">
        <v>1.95</v>
      </c>
      <c r="F3372">
        <v>15829336</v>
      </c>
      <c r="G3372">
        <f t="shared" si="50"/>
        <v>11.955023574796417</v>
      </c>
      <c r="H3372">
        <f t="shared" si="51"/>
        <v>7.5414931516062182</v>
      </c>
    </row>
    <row r="3373" spans="1:8" x14ac:dyDescent="0.25">
      <c r="A3373" t="s">
        <v>448</v>
      </c>
      <c r="B3373">
        <v>1.95</v>
      </c>
      <c r="C3373">
        <v>1.99</v>
      </c>
      <c r="D3373">
        <v>1.93</v>
      </c>
      <c r="E3373">
        <v>1.99</v>
      </c>
      <c r="F3373">
        <v>10934546</v>
      </c>
      <c r="G3373">
        <f t="shared" si="50"/>
        <v>11.95348627787309</v>
      </c>
      <c r="H3373">
        <f t="shared" si="51"/>
        <v>7.5427444592762001</v>
      </c>
    </row>
    <row r="3374" spans="1:8" x14ac:dyDescent="0.25">
      <c r="A3374" t="s">
        <v>449</v>
      </c>
      <c r="B3374">
        <v>1.97</v>
      </c>
      <c r="C3374">
        <v>1.99</v>
      </c>
      <c r="D3374">
        <v>1.93</v>
      </c>
      <c r="E3374">
        <v>1.94</v>
      </c>
      <c r="F3374">
        <v>13264589</v>
      </c>
      <c r="G3374">
        <f t="shared" si="50"/>
        <v>11.95166023166025</v>
      </c>
      <c r="H3374">
        <f t="shared" si="51"/>
        <v>7.5438468417352267</v>
      </c>
    </row>
    <row r="3375" spans="1:8" x14ac:dyDescent="0.25">
      <c r="A3375" t="s">
        <v>450</v>
      </c>
      <c r="B3375">
        <v>1.92</v>
      </c>
      <c r="C3375">
        <v>1.99</v>
      </c>
      <c r="D3375">
        <v>1.91</v>
      </c>
      <c r="E3375">
        <v>1.95</v>
      </c>
      <c r="F3375">
        <v>65150137</v>
      </c>
      <c r="G3375">
        <f t="shared" si="50"/>
        <v>11.949789699570836</v>
      </c>
      <c r="H3375">
        <f t="shared" si="51"/>
        <v>7.5449250486739929</v>
      </c>
    </row>
    <row r="3376" spans="1:8" x14ac:dyDescent="0.25">
      <c r="A3376" t="s">
        <v>451</v>
      </c>
      <c r="B3376">
        <v>1.85</v>
      </c>
      <c r="C3376">
        <v>1.9</v>
      </c>
      <c r="D3376">
        <v>1.84</v>
      </c>
      <c r="E3376">
        <v>1.9</v>
      </c>
      <c r="F3376">
        <v>26378322</v>
      </c>
      <c r="G3376">
        <f t="shared" si="50"/>
        <v>11.948024903392033</v>
      </c>
      <c r="H3376">
        <f t="shared" si="51"/>
        <v>7.546063834645568</v>
      </c>
    </row>
    <row r="3377" spans="1:8" x14ac:dyDescent="0.25">
      <c r="A3377" t="s">
        <v>452</v>
      </c>
      <c r="B3377">
        <v>1.84</v>
      </c>
      <c r="C3377">
        <v>1.89</v>
      </c>
      <c r="D3377">
        <v>1.83</v>
      </c>
      <c r="E3377">
        <v>1.84</v>
      </c>
      <c r="F3377">
        <v>22909824</v>
      </c>
      <c r="G3377">
        <f t="shared" si="50"/>
        <v>11.946224226804143</v>
      </c>
      <c r="H3377">
        <f t="shared" si="51"/>
        <v>7.5471841005998765</v>
      </c>
    </row>
    <row r="3378" spans="1:8" x14ac:dyDescent="0.25">
      <c r="A3378" t="s">
        <v>453</v>
      </c>
      <c r="B3378">
        <v>1.91</v>
      </c>
      <c r="C3378">
        <v>1.97</v>
      </c>
      <c r="D3378">
        <v>1.84</v>
      </c>
      <c r="E3378">
        <v>1.84</v>
      </c>
      <c r="F3378">
        <v>85274368</v>
      </c>
      <c r="G3378">
        <f t="shared" si="50"/>
        <v>11.944409110442649</v>
      </c>
      <c r="H3378">
        <f t="shared" si="51"/>
        <v>7.5482975413310989</v>
      </c>
    </row>
    <row r="3379" spans="1:8" x14ac:dyDescent="0.25">
      <c r="A3379" t="s">
        <v>454</v>
      </c>
      <c r="B3379">
        <v>1.97</v>
      </c>
      <c r="C3379">
        <v>2.0699999999999998</v>
      </c>
      <c r="D3379">
        <v>1.96</v>
      </c>
      <c r="E3379">
        <v>2.04</v>
      </c>
      <c r="F3379">
        <v>19530080</v>
      </c>
      <c r="G3379">
        <f t="shared" si="50"/>
        <v>11.942987962166828</v>
      </c>
      <c r="H3379">
        <f t="shared" si="51"/>
        <v>7.5496087071437872</v>
      </c>
    </row>
    <row r="3380" spans="1:8" x14ac:dyDescent="0.25">
      <c r="A3380" t="s">
        <v>455</v>
      </c>
      <c r="B3380">
        <v>2.0699999999999998</v>
      </c>
      <c r="C3380">
        <v>2.1</v>
      </c>
      <c r="D3380">
        <v>1.97</v>
      </c>
      <c r="E3380">
        <v>2</v>
      </c>
      <c r="F3380">
        <v>28052579</v>
      </c>
      <c r="G3380">
        <f t="shared" si="50"/>
        <v>11.941724731182815</v>
      </c>
      <c r="H3380">
        <f t="shared" si="51"/>
        <v>7.5509863311814573</v>
      </c>
    </row>
    <row r="3381" spans="1:8" x14ac:dyDescent="0.25">
      <c r="A3381" t="s">
        <v>456</v>
      </c>
      <c r="B3381">
        <v>2.06</v>
      </c>
      <c r="C3381">
        <v>2.1</v>
      </c>
      <c r="D3381">
        <v>2.0499999999999998</v>
      </c>
      <c r="E3381">
        <v>2.06</v>
      </c>
      <c r="F3381">
        <v>13685593</v>
      </c>
      <c r="G3381">
        <f t="shared" si="50"/>
        <v>11.939944061962155</v>
      </c>
      <c r="H3381">
        <f t="shared" si="51"/>
        <v>7.5521226596504638</v>
      </c>
    </row>
    <row r="3382" spans="1:8" x14ac:dyDescent="0.25">
      <c r="A3382" t="s">
        <v>457</v>
      </c>
      <c r="B3382">
        <v>2.0699999999999998</v>
      </c>
      <c r="C3382">
        <v>2.12</v>
      </c>
      <c r="D3382">
        <v>2.06</v>
      </c>
      <c r="E3382">
        <v>2.0699999999999998</v>
      </c>
      <c r="F3382">
        <v>15726871</v>
      </c>
      <c r="G3382">
        <f t="shared" si="50"/>
        <v>11.938179078777463</v>
      </c>
      <c r="H3382">
        <f t="shared" si="51"/>
        <v>7.5532687714435616</v>
      </c>
    </row>
    <row r="3383" spans="1:8" x14ac:dyDescent="0.25">
      <c r="A3383" t="s">
        <v>458</v>
      </c>
      <c r="B3383">
        <v>2.13</v>
      </c>
      <c r="C3383">
        <v>2.13</v>
      </c>
      <c r="D3383">
        <v>2.0499999999999998</v>
      </c>
      <c r="E3383">
        <v>2.09</v>
      </c>
      <c r="F3383">
        <v>26827228</v>
      </c>
      <c r="G3383">
        <f t="shared" si="50"/>
        <v>11.93624031007754</v>
      </c>
      <c r="H3383">
        <f t="shared" si="51"/>
        <v>7.5543171449901054</v>
      </c>
    </row>
    <row r="3384" spans="1:8" x14ac:dyDescent="0.25">
      <c r="A3384" t="s">
        <v>459</v>
      </c>
      <c r="B3384">
        <v>2.16</v>
      </c>
      <c r="C3384">
        <v>2.19</v>
      </c>
      <c r="D3384">
        <v>2.1</v>
      </c>
      <c r="E3384">
        <v>2.17</v>
      </c>
      <c r="F3384">
        <v>48194914</v>
      </c>
      <c r="G3384">
        <f t="shared" si="50"/>
        <v>11.934390348987526</v>
      </c>
      <c r="H3384">
        <f t="shared" si="51"/>
        <v>7.5554184773639586</v>
      </c>
    </row>
    <row r="3385" spans="1:8" x14ac:dyDescent="0.25">
      <c r="A3385" t="s">
        <v>460</v>
      </c>
      <c r="B3385">
        <v>2</v>
      </c>
      <c r="C3385">
        <v>2.04</v>
      </c>
      <c r="D3385">
        <v>1.98</v>
      </c>
      <c r="E3385">
        <v>2.0299999999999998</v>
      </c>
      <c r="F3385">
        <v>23050059</v>
      </c>
      <c r="G3385">
        <f t="shared" si="50"/>
        <v>11.932500000000019</v>
      </c>
      <c r="H3385">
        <f t="shared" si="51"/>
        <v>7.5564978518148571</v>
      </c>
    </row>
    <row r="3386" spans="1:8" x14ac:dyDescent="0.25">
      <c r="A3386" t="s">
        <v>461</v>
      </c>
      <c r="B3386">
        <v>1.9</v>
      </c>
      <c r="C3386">
        <v>1.97</v>
      </c>
      <c r="D3386">
        <v>1.9</v>
      </c>
      <c r="E3386">
        <v>1.97</v>
      </c>
      <c r="F3386">
        <v>22295408</v>
      </c>
      <c r="G3386">
        <f t="shared" si="50"/>
        <v>11.930664079344565</v>
      </c>
      <c r="H3386">
        <f t="shared" si="51"/>
        <v>7.5576096054500193</v>
      </c>
    </row>
    <row r="3387" spans="1:8" x14ac:dyDescent="0.25">
      <c r="A3387" t="s">
        <v>462</v>
      </c>
      <c r="B3387">
        <v>1.86</v>
      </c>
      <c r="C3387">
        <v>1.91</v>
      </c>
      <c r="D3387">
        <v>1.85</v>
      </c>
      <c r="E3387">
        <v>1.89</v>
      </c>
      <c r="F3387">
        <v>17180028</v>
      </c>
      <c r="G3387">
        <f t="shared" si="50"/>
        <v>11.928757549611754</v>
      </c>
      <c r="H3387">
        <f t="shared" si="51"/>
        <v>7.5586820647784281</v>
      </c>
    </row>
    <row r="3388" spans="1:8" x14ac:dyDescent="0.25">
      <c r="A3388" t="s">
        <v>463</v>
      </c>
      <c r="B3388">
        <v>1.85</v>
      </c>
      <c r="C3388">
        <v>1.88</v>
      </c>
      <c r="D3388">
        <v>1.83</v>
      </c>
      <c r="E3388">
        <v>1.85</v>
      </c>
      <c r="F3388">
        <v>15223081</v>
      </c>
      <c r="G3388">
        <f t="shared" si="50"/>
        <v>11.926832110487721</v>
      </c>
      <c r="H3388">
        <f t="shared" si="51"/>
        <v>7.5597446695073192</v>
      </c>
    </row>
    <row r="3389" spans="1:8" x14ac:dyDescent="0.25">
      <c r="A3389" t="s">
        <v>464</v>
      </c>
      <c r="B3389">
        <v>1.95</v>
      </c>
      <c r="C3389">
        <v>1.96</v>
      </c>
      <c r="D3389">
        <v>1.82</v>
      </c>
      <c r="E3389">
        <v>1.82</v>
      </c>
      <c r="F3389">
        <v>22260248</v>
      </c>
      <c r="G3389">
        <f t="shared" si="50"/>
        <v>11.924870466321266</v>
      </c>
      <c r="H3389">
        <f t="shared" si="51"/>
        <v>7.5607869692658136</v>
      </c>
    </row>
    <row r="3390" spans="1:8" x14ac:dyDescent="0.25">
      <c r="A3390" t="s">
        <v>465</v>
      </c>
      <c r="B3390">
        <v>1.9</v>
      </c>
      <c r="C3390">
        <v>1.97</v>
      </c>
      <c r="D3390">
        <v>1.9</v>
      </c>
      <c r="E3390">
        <v>1.96</v>
      </c>
      <c r="F3390">
        <v>14297280</v>
      </c>
      <c r="G3390">
        <f t="shared" si="50"/>
        <v>11.923239740820755</v>
      </c>
      <c r="H3390">
        <f t="shared" si="51"/>
        <v>7.5620125797104487</v>
      </c>
    </row>
    <row r="3391" spans="1:8" x14ac:dyDescent="0.25">
      <c r="A3391" t="s">
        <v>466</v>
      </c>
      <c r="B3391">
        <v>1.87</v>
      </c>
      <c r="C3391">
        <v>1.93</v>
      </c>
      <c r="D3391">
        <v>1.86</v>
      </c>
      <c r="E3391">
        <v>1.9</v>
      </c>
      <c r="F3391">
        <v>12624656</v>
      </c>
      <c r="G3391">
        <f t="shared" si="50"/>
        <v>11.921715643906676</v>
      </c>
      <c r="H3391">
        <f t="shared" si="51"/>
        <v>7.5632908849186355</v>
      </c>
    </row>
    <row r="3392" spans="1:8" x14ac:dyDescent="0.25">
      <c r="A3392" t="s">
        <v>467</v>
      </c>
      <c r="B3392">
        <v>1.87</v>
      </c>
      <c r="C3392">
        <v>1.9</v>
      </c>
      <c r="D3392">
        <v>1.85</v>
      </c>
      <c r="E3392">
        <v>1.86</v>
      </c>
      <c r="F3392">
        <v>9588415</v>
      </c>
      <c r="G3392">
        <f t="shared" si="50"/>
        <v>11.920315607436251</v>
      </c>
      <c r="H3392">
        <f t="shared" si="51"/>
        <v>7.5646258716673618</v>
      </c>
    </row>
    <row r="3393" spans="1:8" x14ac:dyDescent="0.25">
      <c r="A3393" t="s">
        <v>468</v>
      </c>
      <c r="B3393">
        <v>1.9</v>
      </c>
      <c r="C3393">
        <v>1.93</v>
      </c>
      <c r="D3393">
        <v>1.86</v>
      </c>
      <c r="E3393">
        <v>1.88</v>
      </c>
      <c r="F3393">
        <v>11287455</v>
      </c>
      <c r="G3393">
        <f t="shared" si="50"/>
        <v>11.918849480968879</v>
      </c>
      <c r="H3393">
        <f t="shared" si="51"/>
        <v>7.5659330818801935</v>
      </c>
    </row>
    <row r="3394" spans="1:8" x14ac:dyDescent="0.25">
      <c r="A3394" t="s">
        <v>469</v>
      </c>
      <c r="B3394">
        <v>1.91</v>
      </c>
      <c r="C3394">
        <v>1.92</v>
      </c>
      <c r="D3394">
        <v>1.88</v>
      </c>
      <c r="E3394">
        <v>1.9</v>
      </c>
      <c r="F3394">
        <v>8096048</v>
      </c>
      <c r="G3394">
        <f t="shared" si="50"/>
        <v>11.91764171354394</v>
      </c>
      <c r="H3394">
        <f t="shared" si="51"/>
        <v>7.567347013671986</v>
      </c>
    </row>
    <row r="3395" spans="1:8" x14ac:dyDescent="0.25">
      <c r="A3395" t="s">
        <v>470</v>
      </c>
      <c r="B3395">
        <v>1.91</v>
      </c>
      <c r="C3395">
        <v>1.92</v>
      </c>
      <c r="D3395">
        <v>1.87</v>
      </c>
      <c r="E3395">
        <v>1.89</v>
      </c>
      <c r="F3395">
        <v>9844615</v>
      </c>
      <c r="G3395">
        <f t="shared" si="50"/>
        <v>11.916307359307378</v>
      </c>
      <c r="H3395">
        <f t="shared" si="51"/>
        <v>7.5687129697250493</v>
      </c>
    </row>
    <row r="3396" spans="1:8" x14ac:dyDescent="0.25">
      <c r="A3396" t="s">
        <v>471</v>
      </c>
      <c r="B3396">
        <v>1.9</v>
      </c>
      <c r="C3396">
        <v>1.91</v>
      </c>
      <c r="D3396">
        <v>1.87</v>
      </c>
      <c r="E3396">
        <v>1.89</v>
      </c>
      <c r="F3396">
        <v>12583256</v>
      </c>
      <c r="G3396">
        <f t="shared" si="50"/>
        <v>11.914954525768751</v>
      </c>
      <c r="H3396">
        <f t="shared" si="51"/>
        <v>7.5700725210030777</v>
      </c>
    </row>
    <row r="3397" spans="1:8" x14ac:dyDescent="0.25">
      <c r="A3397" t="s">
        <v>472</v>
      </c>
      <c r="B3397">
        <v>1.89</v>
      </c>
      <c r="C3397">
        <v>1.96</v>
      </c>
      <c r="D3397">
        <v>1.87</v>
      </c>
      <c r="E3397">
        <v>1.91</v>
      </c>
      <c r="F3397">
        <v>21039862</v>
      </c>
      <c r="G3397">
        <f t="shared" si="50"/>
        <v>11.913713171577143</v>
      </c>
      <c r="H3397">
        <f t="shared" si="51"/>
        <v>7.5714773449193498</v>
      </c>
    </row>
    <row r="3398" spans="1:8" x14ac:dyDescent="0.25">
      <c r="A3398" t="s">
        <v>473</v>
      </c>
      <c r="B3398">
        <v>1.97</v>
      </c>
      <c r="C3398">
        <v>1.98</v>
      </c>
      <c r="D3398">
        <v>1.88</v>
      </c>
      <c r="E3398">
        <v>1.89</v>
      </c>
      <c r="F3398">
        <v>20254896</v>
      </c>
      <c r="G3398">
        <f t="shared" si="50"/>
        <v>11.912648461205048</v>
      </c>
      <c r="H3398">
        <f t="shared" si="51"/>
        <v>7.5729454037635735</v>
      </c>
    </row>
    <row r="3399" spans="1:8" x14ac:dyDescent="0.25">
      <c r="A3399" t="s">
        <v>474</v>
      </c>
      <c r="B3399">
        <v>2</v>
      </c>
      <c r="C3399">
        <v>2.02</v>
      </c>
      <c r="D3399">
        <v>1.96</v>
      </c>
      <c r="E3399">
        <v>1.97</v>
      </c>
      <c r="F3399">
        <v>21450187</v>
      </c>
      <c r="G3399">
        <f t="shared" si="50"/>
        <v>11.911626192541217</v>
      </c>
      <c r="H3399">
        <f t="shared" si="51"/>
        <v>7.574428089659281</v>
      </c>
    </row>
    <row r="3400" spans="1:8" x14ac:dyDescent="0.25">
      <c r="A3400" t="s">
        <v>475</v>
      </c>
      <c r="B3400">
        <v>2</v>
      </c>
      <c r="C3400">
        <v>2.06</v>
      </c>
      <c r="D3400">
        <v>1.98</v>
      </c>
      <c r="E3400">
        <v>2.0499999999999998</v>
      </c>
      <c r="F3400">
        <v>22064633</v>
      </c>
      <c r="G3400">
        <f t="shared" si="50"/>
        <v>11.910577006507614</v>
      </c>
      <c r="H3400">
        <f t="shared" si="51"/>
        <v>7.5759034235032088</v>
      </c>
    </row>
    <row r="3401" spans="1:8" x14ac:dyDescent="0.25">
      <c r="A3401" t="s">
        <v>476</v>
      </c>
      <c r="B3401">
        <v>1.93</v>
      </c>
      <c r="C3401">
        <v>2</v>
      </c>
      <c r="D3401">
        <v>1.93</v>
      </c>
      <c r="E3401">
        <v>2</v>
      </c>
      <c r="F3401">
        <v>11632363</v>
      </c>
      <c r="G3401">
        <f t="shared" si="50"/>
        <v>11.90963107638891</v>
      </c>
      <c r="H3401">
        <f t="shared" si="51"/>
        <v>7.5774112288830882</v>
      </c>
    </row>
    <row r="3402" spans="1:8" x14ac:dyDescent="0.25">
      <c r="A3402" t="s">
        <v>477</v>
      </c>
      <c r="B3402">
        <v>1.97</v>
      </c>
      <c r="C3402">
        <v>2</v>
      </c>
      <c r="D3402">
        <v>1.93</v>
      </c>
      <c r="E3402">
        <v>1.94</v>
      </c>
      <c r="F3402">
        <v>11422753</v>
      </c>
      <c r="G3402">
        <f t="shared" si="50"/>
        <v>11.908371689101191</v>
      </c>
      <c r="H3402">
        <f t="shared" si="51"/>
        <v>7.5788150869056281</v>
      </c>
    </row>
    <row r="3403" spans="1:8" x14ac:dyDescent="0.25">
      <c r="A3403" t="s">
        <v>478</v>
      </c>
      <c r="B3403">
        <v>2.0099999999999998</v>
      </c>
      <c r="C3403">
        <v>2.0299999999999998</v>
      </c>
      <c r="D3403">
        <v>1.94</v>
      </c>
      <c r="E3403">
        <v>1.97</v>
      </c>
      <c r="F3403">
        <v>17685138</v>
      </c>
      <c r="G3403">
        <f t="shared" si="50"/>
        <v>11.907150304083425</v>
      </c>
      <c r="H3403">
        <f t="shared" si="51"/>
        <v>7.5802344347658321</v>
      </c>
    </row>
    <row r="3404" spans="1:8" x14ac:dyDescent="0.25">
      <c r="A3404" t="s">
        <v>479</v>
      </c>
      <c r="B3404">
        <v>2.02</v>
      </c>
      <c r="C3404">
        <v>2.0499999999999998</v>
      </c>
      <c r="D3404">
        <v>2</v>
      </c>
      <c r="E3404">
        <v>2</v>
      </c>
      <c r="F3404">
        <v>7621838</v>
      </c>
      <c r="G3404">
        <f t="shared" si="50"/>
        <v>11.905780095610625</v>
      </c>
      <c r="H3404">
        <f t="shared" si="51"/>
        <v>7.5815963938098232</v>
      </c>
    </row>
    <row r="3405" spans="1:8" x14ac:dyDescent="0.25">
      <c r="A3405" t="s">
        <v>480</v>
      </c>
      <c r="B3405">
        <v>1.97</v>
      </c>
      <c r="C3405">
        <v>2.0299999999999998</v>
      </c>
      <c r="D3405">
        <v>1.97</v>
      </c>
      <c r="E3405">
        <v>2.02</v>
      </c>
      <c r="F3405">
        <v>10034605</v>
      </c>
      <c r="G3405">
        <f t="shared" si="50"/>
        <v>11.904382608695673</v>
      </c>
      <c r="H3405">
        <f t="shared" si="51"/>
        <v>7.5829480851648974</v>
      </c>
    </row>
    <row r="3406" spans="1:8" x14ac:dyDescent="0.25">
      <c r="A3406" t="s">
        <v>481</v>
      </c>
      <c r="B3406">
        <v>1.96</v>
      </c>
      <c r="C3406">
        <v>1.98</v>
      </c>
      <c r="D3406">
        <v>1.92</v>
      </c>
      <c r="E3406">
        <v>1.96</v>
      </c>
      <c r="F3406">
        <v>7880783</v>
      </c>
      <c r="G3406">
        <f t="shared" si="50"/>
        <v>11.903183993040471</v>
      </c>
      <c r="H3406">
        <f t="shared" si="51"/>
        <v>7.5843792529755998</v>
      </c>
    </row>
    <row r="3407" spans="1:8" x14ac:dyDescent="0.25">
      <c r="A3407" t="s">
        <v>482</v>
      </c>
      <c r="B3407">
        <v>2.0499999999999998</v>
      </c>
      <c r="C3407">
        <v>2.08</v>
      </c>
      <c r="D3407">
        <v>1.95</v>
      </c>
      <c r="E3407">
        <v>1.96</v>
      </c>
      <c r="F3407">
        <v>11900052</v>
      </c>
      <c r="G3407">
        <f t="shared" si="50"/>
        <v>11.902106179286356</v>
      </c>
      <c r="H3407">
        <f t="shared" si="51"/>
        <v>7.5858532564512728</v>
      </c>
    </row>
    <row r="3408" spans="1:8" x14ac:dyDescent="0.25">
      <c r="A3408" t="s">
        <v>483</v>
      </c>
      <c r="B3408">
        <v>1.98</v>
      </c>
      <c r="C3408">
        <v>2.09</v>
      </c>
      <c r="D3408">
        <v>1.94</v>
      </c>
      <c r="E3408">
        <v>2.08</v>
      </c>
      <c r="F3408">
        <v>13050763</v>
      </c>
      <c r="G3408">
        <f t="shared" si="50"/>
        <v>11.900914235959968</v>
      </c>
      <c r="H3408">
        <f t="shared" si="51"/>
        <v>7.5872891805517897</v>
      </c>
    </row>
    <row r="3409" spans="1:8" x14ac:dyDescent="0.25">
      <c r="A3409" t="s">
        <v>484</v>
      </c>
      <c r="B3409">
        <v>1.95</v>
      </c>
      <c r="C3409">
        <v>2</v>
      </c>
      <c r="D3409">
        <v>1.95</v>
      </c>
      <c r="E3409">
        <v>2</v>
      </c>
      <c r="F3409">
        <v>10610861</v>
      </c>
      <c r="G3409">
        <f t="shared" si="50"/>
        <v>11.899272648083645</v>
      </c>
      <c r="H3409">
        <f t="shared" si="51"/>
        <v>7.5885334449762682</v>
      </c>
    </row>
    <row r="3410" spans="1:8" x14ac:dyDescent="0.25">
      <c r="A3410" t="s">
        <v>485</v>
      </c>
      <c r="B3410">
        <v>1.97</v>
      </c>
      <c r="C3410">
        <v>2</v>
      </c>
      <c r="D3410">
        <v>1.94</v>
      </c>
      <c r="E3410">
        <v>1.96</v>
      </c>
      <c r="F3410">
        <v>10088770</v>
      </c>
      <c r="G3410">
        <f t="shared" si="50"/>
        <v>11.897803921568649</v>
      </c>
      <c r="H3410">
        <f t="shared" si="51"/>
        <v>7.589860267550578</v>
      </c>
    </row>
    <row r="3411" spans="1:8" x14ac:dyDescent="0.25">
      <c r="A3411" t="s">
        <v>486</v>
      </c>
      <c r="B3411">
        <v>1.99</v>
      </c>
      <c r="C3411">
        <v>2</v>
      </c>
      <c r="D3411">
        <v>1.91</v>
      </c>
      <c r="E3411">
        <v>1.94</v>
      </c>
      <c r="F3411">
        <v>19633445</v>
      </c>
      <c r="G3411">
        <f t="shared" si="50"/>
        <v>11.896159546643441</v>
      </c>
      <c r="H3411">
        <f t="shared" si="51"/>
        <v>7.5911056413799098</v>
      </c>
    </row>
    <row r="3412" spans="1:8" x14ac:dyDescent="0.25">
      <c r="A3412" t="s">
        <v>487</v>
      </c>
      <c r="B3412">
        <v>1.92</v>
      </c>
      <c r="C3412">
        <v>2.06</v>
      </c>
      <c r="D3412">
        <v>1.9</v>
      </c>
      <c r="E3412">
        <v>2.02</v>
      </c>
      <c r="F3412">
        <v>35809597</v>
      </c>
      <c r="G3412">
        <f t="shared" si="50"/>
        <v>11.894417793283928</v>
      </c>
      <c r="H3412">
        <f t="shared" si="51"/>
        <v>7.592302438826696</v>
      </c>
    </row>
    <row r="3413" spans="1:8" x14ac:dyDescent="0.25">
      <c r="A3413" t="s">
        <v>488</v>
      </c>
      <c r="B3413">
        <v>1.84</v>
      </c>
      <c r="C3413">
        <v>1.91</v>
      </c>
      <c r="D3413">
        <v>1.84</v>
      </c>
      <c r="E3413">
        <v>1.88</v>
      </c>
      <c r="F3413">
        <v>22922559</v>
      </c>
      <c r="G3413">
        <f t="shared" si="50"/>
        <v>11.89281849912742</v>
      </c>
      <c r="H3413">
        <f t="shared" si="51"/>
        <v>7.5935723540506324</v>
      </c>
    </row>
    <row r="3414" spans="1:8" x14ac:dyDescent="0.25">
      <c r="A3414" t="s">
        <v>489</v>
      </c>
      <c r="B3414">
        <v>1.79</v>
      </c>
      <c r="C3414">
        <v>1.84</v>
      </c>
      <c r="D3414">
        <v>1.78</v>
      </c>
      <c r="E3414">
        <v>1.82</v>
      </c>
      <c r="F3414">
        <v>18142069</v>
      </c>
      <c r="G3414">
        <f t="shared" si="50"/>
        <v>11.891296377127913</v>
      </c>
      <c r="H3414">
        <f t="shared" si="51"/>
        <v>7.5948798499002832</v>
      </c>
    </row>
    <row r="3415" spans="1:8" x14ac:dyDescent="0.25">
      <c r="A3415" t="s">
        <v>490</v>
      </c>
      <c r="B3415">
        <v>1.79</v>
      </c>
      <c r="C3415">
        <v>1.79</v>
      </c>
      <c r="D3415">
        <v>1.7</v>
      </c>
      <c r="E3415">
        <v>1.74</v>
      </c>
      <c r="F3415">
        <v>19575260</v>
      </c>
      <c r="G3415">
        <f t="shared" si="50"/>
        <v>11.889842794759847</v>
      </c>
      <c r="H3415">
        <f t="shared" si="51"/>
        <v>7.59621932346748</v>
      </c>
    </row>
    <row r="3416" spans="1:8" x14ac:dyDescent="0.25">
      <c r="A3416" t="s">
        <v>491</v>
      </c>
      <c r="B3416">
        <v>1.87</v>
      </c>
      <c r="C3416">
        <v>1.87</v>
      </c>
      <c r="D3416">
        <v>1.74</v>
      </c>
      <c r="E3416">
        <v>1.75</v>
      </c>
      <c r="F3416">
        <v>23883280</v>
      </c>
      <c r="G3416">
        <f t="shared" si="50"/>
        <v>11.888213193534316</v>
      </c>
      <c r="H3416">
        <f t="shared" si="51"/>
        <v>7.5974782206479645</v>
      </c>
    </row>
    <row r="3417" spans="1:8" x14ac:dyDescent="0.25">
      <c r="A3417" t="s">
        <v>492</v>
      </c>
      <c r="B3417">
        <v>1.84</v>
      </c>
      <c r="C3417">
        <v>1.86</v>
      </c>
      <c r="D3417">
        <v>1.82</v>
      </c>
      <c r="E3417">
        <v>1.83</v>
      </c>
      <c r="F3417">
        <v>23625924</v>
      </c>
      <c r="G3417">
        <f t="shared" si="50"/>
        <v>11.886595279720302</v>
      </c>
      <c r="H3417">
        <f t="shared" si="51"/>
        <v>7.5987440757344178</v>
      </c>
    </row>
    <row r="3418" spans="1:8" x14ac:dyDescent="0.25">
      <c r="A3418" t="s">
        <v>493</v>
      </c>
      <c r="B3418">
        <v>1.97</v>
      </c>
      <c r="C3418">
        <v>2.02</v>
      </c>
      <c r="D3418">
        <v>1.81</v>
      </c>
      <c r="E3418">
        <v>1.82</v>
      </c>
      <c r="F3418">
        <v>30990632</v>
      </c>
      <c r="G3418">
        <f t="shared" si="50"/>
        <v>11.884748578924377</v>
      </c>
      <c r="H3418">
        <f t="shared" si="51"/>
        <v>7.5998918545234178</v>
      </c>
    </row>
    <row r="3419" spans="1:8" x14ac:dyDescent="0.25">
      <c r="A3419" t="s">
        <v>494</v>
      </c>
      <c r="B3419">
        <v>1.91</v>
      </c>
      <c r="C3419">
        <v>1.98</v>
      </c>
      <c r="D3419">
        <v>1.87</v>
      </c>
      <c r="E3419">
        <v>1.97</v>
      </c>
      <c r="F3419">
        <v>25094546</v>
      </c>
      <c r="G3419">
        <f t="shared" si="50"/>
        <v>11.882882764654441</v>
      </c>
      <c r="H3419">
        <f t="shared" si="51"/>
        <v>7.6010302377239976</v>
      </c>
    </row>
    <row r="3420" spans="1:8" x14ac:dyDescent="0.25">
      <c r="A3420" t="s">
        <v>495</v>
      </c>
      <c r="B3420">
        <v>1.99</v>
      </c>
      <c r="C3420">
        <v>2</v>
      </c>
      <c r="D3420">
        <v>1.84</v>
      </c>
      <c r="E3420">
        <v>1.88</v>
      </c>
      <c r="F3420">
        <v>33945110</v>
      </c>
      <c r="G3420">
        <f t="shared" si="50"/>
        <v>11.881203501094113</v>
      </c>
      <c r="H3420">
        <f t="shared" si="51"/>
        <v>7.6022693372932375</v>
      </c>
    </row>
    <row r="3421" spans="1:8" x14ac:dyDescent="0.25">
      <c r="A3421" t="s">
        <v>496</v>
      </c>
      <c r="B3421">
        <v>1.99</v>
      </c>
      <c r="C3421">
        <v>2</v>
      </c>
      <c r="D3421">
        <v>1.92</v>
      </c>
      <c r="E3421">
        <v>1.93</v>
      </c>
      <c r="F3421">
        <v>42661019</v>
      </c>
      <c r="G3421">
        <f t="shared" si="50"/>
        <v>11.879750437828392</v>
      </c>
      <c r="H3421">
        <f t="shared" si="51"/>
        <v>7.6036161538755245</v>
      </c>
    </row>
    <row r="3422" spans="1:8" x14ac:dyDescent="0.25">
      <c r="A3422" t="s">
        <v>497</v>
      </c>
      <c r="B3422">
        <v>2.04</v>
      </c>
      <c r="C3422">
        <v>2.0699999999999998</v>
      </c>
      <c r="D3422">
        <v>1.97</v>
      </c>
      <c r="E3422">
        <v>1.99</v>
      </c>
      <c r="F3422">
        <v>22510163</v>
      </c>
      <c r="G3422">
        <f t="shared" si="50"/>
        <v>11.878274200613248</v>
      </c>
      <c r="H3422">
        <f t="shared" si="51"/>
        <v>7.6049539955160723</v>
      </c>
    </row>
    <row r="3423" spans="1:8" x14ac:dyDescent="0.25">
      <c r="A3423" t="s">
        <v>498</v>
      </c>
      <c r="B3423">
        <v>2.0699999999999998</v>
      </c>
      <c r="C3423">
        <v>2.09</v>
      </c>
      <c r="D3423">
        <v>2.04</v>
      </c>
      <c r="E3423">
        <v>2.04</v>
      </c>
      <c r="F3423">
        <v>20801166</v>
      </c>
      <c r="G3423">
        <f t="shared" si="50"/>
        <v>11.875740578439984</v>
      </c>
      <c r="H3423">
        <f t="shared" si="51"/>
        <v>7.6056567293707626</v>
      </c>
    </row>
    <row r="3424" spans="1:8" x14ac:dyDescent="0.25">
      <c r="A3424" t="s">
        <v>499</v>
      </c>
      <c r="B3424">
        <v>2.14</v>
      </c>
      <c r="C3424">
        <v>2.15</v>
      </c>
      <c r="D3424">
        <v>2.08</v>
      </c>
      <c r="E3424">
        <v>2.12</v>
      </c>
      <c r="F3424">
        <v>23527014</v>
      </c>
      <c r="G3424">
        <f t="shared" si="50"/>
        <v>11.873345024112252</v>
      </c>
      <c r="H3424">
        <f t="shared" si="51"/>
        <v>7.6064629462158679</v>
      </c>
    </row>
    <row r="3425" spans="1:8" x14ac:dyDescent="0.25">
      <c r="A3425" t="s">
        <v>500</v>
      </c>
      <c r="B3425">
        <v>2.1800000000000002</v>
      </c>
      <c r="C3425">
        <v>2.21</v>
      </c>
      <c r="D3425">
        <v>2.14</v>
      </c>
      <c r="E3425">
        <v>2.15</v>
      </c>
      <c r="F3425">
        <v>21538192</v>
      </c>
      <c r="G3425">
        <f t="shared" si="50"/>
        <v>11.871074561403528</v>
      </c>
      <c r="H3425">
        <f t="shared" si="51"/>
        <v>7.6073580455396526</v>
      </c>
    </row>
    <row r="3426" spans="1:8" x14ac:dyDescent="0.25">
      <c r="A3426" t="s">
        <v>501</v>
      </c>
      <c r="B3426">
        <v>2.09</v>
      </c>
      <c r="C3426">
        <v>2.2400000000000002</v>
      </c>
      <c r="D3426">
        <v>2.0699999999999998</v>
      </c>
      <c r="E3426">
        <v>2.14</v>
      </c>
      <c r="F3426">
        <v>43231304</v>
      </c>
      <c r="G3426">
        <f t="shared" si="50"/>
        <v>11.86873189995614</v>
      </c>
      <c r="H3426">
        <f t="shared" si="51"/>
        <v>7.6082045975654546</v>
      </c>
    </row>
    <row r="3427" spans="1:8" x14ac:dyDescent="0.25">
      <c r="A3427" t="s">
        <v>502</v>
      </c>
      <c r="B3427">
        <v>2.33</v>
      </c>
      <c r="C3427">
        <v>2.35</v>
      </c>
      <c r="D3427">
        <v>2.16</v>
      </c>
      <c r="E3427">
        <v>2.2200000000000002</v>
      </c>
      <c r="F3427">
        <v>38541985</v>
      </c>
      <c r="G3427">
        <f t="shared" ref="G3427:G3490" si="52">AVERAGE(E1667:E5187)</f>
        <v>11.866523266022847</v>
      </c>
      <c r="H3427">
        <f t="shared" si="51"/>
        <v>7.6091438704268439</v>
      </c>
    </row>
    <row r="3428" spans="1:8" x14ac:dyDescent="0.25">
      <c r="A3428" t="s">
        <v>503</v>
      </c>
      <c r="B3428">
        <v>2.29</v>
      </c>
      <c r="C3428">
        <v>2.4</v>
      </c>
      <c r="D3428">
        <v>2.2599999999999998</v>
      </c>
      <c r="E3428">
        <v>2.4</v>
      </c>
      <c r="F3428">
        <v>26158647</v>
      </c>
      <c r="G3428">
        <f t="shared" si="52"/>
        <v>11.864273166447099</v>
      </c>
      <c r="H3428">
        <f t="shared" ref="H3428:H3491" si="53">_xlfn.STDEV.P(E1668:E5188)</f>
        <v>7.6100568218532842</v>
      </c>
    </row>
    <row r="3429" spans="1:8" x14ac:dyDescent="0.25">
      <c r="A3429" t="s">
        <v>504</v>
      </c>
      <c r="B3429">
        <v>2.2000000000000002</v>
      </c>
      <c r="C3429">
        <v>2.29</v>
      </c>
      <c r="D3429">
        <v>2.19</v>
      </c>
      <c r="E3429">
        <v>2.2799999999999998</v>
      </c>
      <c r="F3429">
        <v>19573700</v>
      </c>
      <c r="G3429">
        <f t="shared" si="52"/>
        <v>11.862091388400723</v>
      </c>
      <c r="H3429">
        <f t="shared" si="53"/>
        <v>7.6110164249937631</v>
      </c>
    </row>
    <row r="3430" spans="1:8" x14ac:dyDescent="0.25">
      <c r="A3430" t="s">
        <v>505</v>
      </c>
      <c r="B3430">
        <v>2.09</v>
      </c>
      <c r="C3430">
        <v>2.2000000000000002</v>
      </c>
      <c r="D3430">
        <v>2.0499999999999998</v>
      </c>
      <c r="E3430">
        <v>2.1800000000000002</v>
      </c>
      <c r="F3430">
        <v>16885067</v>
      </c>
      <c r="G3430">
        <f t="shared" si="52"/>
        <v>11.859876923076943</v>
      </c>
      <c r="H3430">
        <f t="shared" si="53"/>
        <v>7.6119558926943567</v>
      </c>
    </row>
    <row r="3431" spans="1:8" x14ac:dyDescent="0.25">
      <c r="A3431" t="s">
        <v>506</v>
      </c>
      <c r="B3431">
        <v>2.1</v>
      </c>
      <c r="C3431">
        <v>2.11</v>
      </c>
      <c r="D3431">
        <v>2.0699999999999998</v>
      </c>
      <c r="E3431">
        <v>2.1</v>
      </c>
      <c r="F3431">
        <v>9577750</v>
      </c>
      <c r="G3431">
        <f t="shared" si="52"/>
        <v>11.857906772207583</v>
      </c>
      <c r="H3431">
        <f t="shared" si="53"/>
        <v>7.6130494722859696</v>
      </c>
    </row>
    <row r="3432" spans="1:8" x14ac:dyDescent="0.25">
      <c r="A3432" t="s">
        <v>507</v>
      </c>
      <c r="B3432">
        <v>2.1</v>
      </c>
      <c r="C3432">
        <v>2.17</v>
      </c>
      <c r="D3432">
        <v>2.06</v>
      </c>
      <c r="E3432">
        <v>2.08</v>
      </c>
      <c r="F3432">
        <v>11375293</v>
      </c>
      <c r="G3432">
        <f t="shared" si="52"/>
        <v>11.856124065112207</v>
      </c>
      <c r="H3432">
        <f t="shared" si="53"/>
        <v>7.6142494104170027</v>
      </c>
    </row>
    <row r="3433" spans="1:8" x14ac:dyDescent="0.25">
      <c r="A3433" t="s">
        <v>508</v>
      </c>
      <c r="B3433">
        <v>2.06</v>
      </c>
      <c r="C3433">
        <v>2.12</v>
      </c>
      <c r="D3433">
        <v>2.04</v>
      </c>
      <c r="E3433">
        <v>2.1</v>
      </c>
      <c r="F3433">
        <v>13656148</v>
      </c>
      <c r="G3433">
        <f t="shared" si="52"/>
        <v>11.854330985915512</v>
      </c>
      <c r="H3433">
        <f t="shared" si="53"/>
        <v>7.6154450980790687</v>
      </c>
    </row>
    <row r="3434" spans="1:8" x14ac:dyDescent="0.25">
      <c r="A3434" t="s">
        <v>509</v>
      </c>
      <c r="B3434">
        <v>2.0699999999999998</v>
      </c>
      <c r="C3434">
        <v>2.12</v>
      </c>
      <c r="D3434">
        <v>2.0499999999999998</v>
      </c>
      <c r="E3434">
        <v>2.0699999999999998</v>
      </c>
      <c r="F3434">
        <v>11769927</v>
      </c>
      <c r="G3434">
        <f t="shared" si="52"/>
        <v>11.852796125055059</v>
      </c>
      <c r="H3434">
        <f t="shared" si="53"/>
        <v>7.616770239358317</v>
      </c>
    </row>
    <row r="3435" spans="1:8" x14ac:dyDescent="0.25">
      <c r="A3435" t="s">
        <v>510</v>
      </c>
      <c r="B3435">
        <v>2.0499999999999998</v>
      </c>
      <c r="C3435">
        <v>2.11</v>
      </c>
      <c r="D3435">
        <v>2.0499999999999998</v>
      </c>
      <c r="E3435">
        <v>2.08</v>
      </c>
      <c r="F3435">
        <v>18808009</v>
      </c>
      <c r="G3435">
        <f t="shared" si="52"/>
        <v>11.851251101321605</v>
      </c>
      <c r="H3435">
        <f t="shared" si="53"/>
        <v>7.6180919612971643</v>
      </c>
    </row>
    <row r="3436" spans="1:8" x14ac:dyDescent="0.25">
      <c r="A3436" t="s">
        <v>511</v>
      </c>
      <c r="B3436">
        <v>2.04</v>
      </c>
      <c r="C3436">
        <v>2.0699999999999998</v>
      </c>
      <c r="D3436">
        <v>2.0299999999999998</v>
      </c>
      <c r="E3436">
        <v>2.04</v>
      </c>
      <c r="F3436">
        <v>14206935</v>
      </c>
      <c r="G3436">
        <f t="shared" si="52"/>
        <v>11.849625385632455</v>
      </c>
      <c r="H3436">
        <f t="shared" si="53"/>
        <v>7.6193768197282665</v>
      </c>
    </row>
    <row r="3437" spans="1:8" x14ac:dyDescent="0.25">
      <c r="A3437" t="s">
        <v>512</v>
      </c>
      <c r="B3437">
        <v>2.09</v>
      </c>
      <c r="C3437">
        <v>2.12</v>
      </c>
      <c r="D3437">
        <v>2.0099999999999998</v>
      </c>
      <c r="E3437">
        <v>2.0299999999999998</v>
      </c>
      <c r="F3437">
        <v>19733030</v>
      </c>
      <c r="G3437">
        <f t="shared" si="52"/>
        <v>11.847945326278678</v>
      </c>
      <c r="H3437">
        <f t="shared" si="53"/>
        <v>7.6206361967270118</v>
      </c>
    </row>
    <row r="3438" spans="1:8" x14ac:dyDescent="0.25">
      <c r="A3438" t="s">
        <v>513</v>
      </c>
      <c r="B3438">
        <v>2.19</v>
      </c>
      <c r="C3438">
        <v>2.19</v>
      </c>
      <c r="D3438">
        <v>2.0699999999999998</v>
      </c>
      <c r="E3438">
        <v>2.09</v>
      </c>
      <c r="F3438">
        <v>16885577</v>
      </c>
      <c r="G3438">
        <f t="shared" si="52"/>
        <v>11.84656815174241</v>
      </c>
      <c r="H3438">
        <f t="shared" si="53"/>
        <v>7.6220346161346217</v>
      </c>
    </row>
    <row r="3439" spans="1:8" x14ac:dyDescent="0.25">
      <c r="A3439" t="s">
        <v>514</v>
      </c>
      <c r="B3439">
        <v>2.13</v>
      </c>
      <c r="C3439">
        <v>2.14</v>
      </c>
      <c r="D3439">
        <v>2.04</v>
      </c>
      <c r="E3439">
        <v>2.09</v>
      </c>
      <c r="F3439">
        <v>13710613</v>
      </c>
      <c r="G3439">
        <f t="shared" si="52"/>
        <v>11.845114739629324</v>
      </c>
      <c r="H3439">
        <f t="shared" si="53"/>
        <v>7.6234021757114547</v>
      </c>
    </row>
    <row r="3440" spans="1:8" x14ac:dyDescent="0.25">
      <c r="A3440" t="s">
        <v>515</v>
      </c>
      <c r="B3440">
        <v>2.13</v>
      </c>
      <c r="C3440">
        <v>2.16</v>
      </c>
      <c r="D3440">
        <v>2.1</v>
      </c>
      <c r="E3440">
        <v>2.13</v>
      </c>
      <c r="F3440">
        <v>15707926</v>
      </c>
      <c r="G3440">
        <f t="shared" si="52"/>
        <v>11.843766004415031</v>
      </c>
      <c r="H3440">
        <f t="shared" si="53"/>
        <v>7.6248145600721742</v>
      </c>
    </row>
    <row r="3441" spans="1:8" x14ac:dyDescent="0.25">
      <c r="A3441" t="s">
        <v>516</v>
      </c>
      <c r="B3441">
        <v>2.14</v>
      </c>
      <c r="C3441">
        <v>2.16</v>
      </c>
      <c r="D3441">
        <v>2.09</v>
      </c>
      <c r="E3441">
        <v>2.11</v>
      </c>
      <c r="F3441">
        <v>39207775</v>
      </c>
      <c r="G3441">
        <f t="shared" si="52"/>
        <v>11.842433745583056</v>
      </c>
      <c r="H3441">
        <f t="shared" si="53"/>
        <v>7.6262347285659979</v>
      </c>
    </row>
    <row r="3442" spans="1:8" x14ac:dyDescent="0.25">
      <c r="A3442" t="s">
        <v>517</v>
      </c>
      <c r="B3442">
        <v>2.2599999999999998</v>
      </c>
      <c r="C3442">
        <v>2.27</v>
      </c>
      <c r="D3442">
        <v>2.1800000000000002</v>
      </c>
      <c r="E3442">
        <v>2.21</v>
      </c>
      <c r="F3442">
        <v>22547813</v>
      </c>
      <c r="G3442">
        <f t="shared" si="52"/>
        <v>11.841206363234663</v>
      </c>
      <c r="H3442">
        <f t="shared" si="53"/>
        <v>7.6276959594820983</v>
      </c>
    </row>
    <row r="3443" spans="1:8" x14ac:dyDescent="0.25">
      <c r="A3443" t="s">
        <v>518</v>
      </c>
      <c r="B3443">
        <v>2.17</v>
      </c>
      <c r="C3443">
        <v>2.27</v>
      </c>
      <c r="D3443">
        <v>2.16</v>
      </c>
      <c r="E3443">
        <v>2.25</v>
      </c>
      <c r="F3443">
        <v>45711827</v>
      </c>
      <c r="G3443">
        <f t="shared" si="52"/>
        <v>11.839964633068099</v>
      </c>
      <c r="H3443">
        <f t="shared" si="53"/>
        <v>7.629153145505855</v>
      </c>
    </row>
    <row r="3444" spans="1:8" x14ac:dyDescent="0.25">
      <c r="A3444" t="s">
        <v>519</v>
      </c>
      <c r="B3444">
        <v>2.2799999999999998</v>
      </c>
      <c r="C3444">
        <v>2.29</v>
      </c>
      <c r="D3444">
        <v>2.12</v>
      </c>
      <c r="E3444">
        <v>2.15</v>
      </c>
      <c r="F3444">
        <v>28378454</v>
      </c>
      <c r="G3444">
        <f t="shared" si="52"/>
        <v>11.838606811145526</v>
      </c>
      <c r="H3444">
        <f t="shared" si="53"/>
        <v>7.6305668134481115</v>
      </c>
    </row>
    <row r="3445" spans="1:8" x14ac:dyDescent="0.25">
      <c r="A3445" t="s">
        <v>520</v>
      </c>
      <c r="B3445">
        <v>2.23</v>
      </c>
      <c r="C3445">
        <v>2.2999999999999998</v>
      </c>
      <c r="D3445">
        <v>2.21</v>
      </c>
      <c r="E3445">
        <v>2.25</v>
      </c>
      <c r="F3445">
        <v>51335183</v>
      </c>
      <c r="G3445">
        <f t="shared" si="52"/>
        <v>11.837300884955768</v>
      </c>
      <c r="H3445">
        <f t="shared" si="53"/>
        <v>7.6320021884852292</v>
      </c>
    </row>
    <row r="3446" spans="1:8" x14ac:dyDescent="0.25">
      <c r="A3446" t="s">
        <v>521</v>
      </c>
      <c r="B3446">
        <v>2.13</v>
      </c>
      <c r="C3446">
        <v>2.1800000000000002</v>
      </c>
      <c r="D3446">
        <v>2.1</v>
      </c>
      <c r="E3446">
        <v>2.14</v>
      </c>
      <c r="F3446">
        <v>13665448</v>
      </c>
      <c r="G3446">
        <f t="shared" si="52"/>
        <v>11.836060203629941</v>
      </c>
      <c r="H3446">
        <f t="shared" si="53"/>
        <v>7.6334633836591133</v>
      </c>
    </row>
    <row r="3447" spans="1:8" x14ac:dyDescent="0.25">
      <c r="A3447" t="s">
        <v>522</v>
      </c>
      <c r="B3447">
        <v>2</v>
      </c>
      <c r="C3447">
        <v>2.16</v>
      </c>
      <c r="D3447">
        <v>1.97</v>
      </c>
      <c r="E3447">
        <v>2.12</v>
      </c>
      <c r="F3447">
        <v>18851959</v>
      </c>
      <c r="G3447">
        <f t="shared" si="52"/>
        <v>11.834614703277252</v>
      </c>
      <c r="H3447">
        <f t="shared" si="53"/>
        <v>7.6348444013114731</v>
      </c>
    </row>
    <row r="3448" spans="1:8" x14ac:dyDescent="0.25">
      <c r="A3448" t="s">
        <v>523</v>
      </c>
      <c r="B3448">
        <v>1.96</v>
      </c>
      <c r="C3448">
        <v>2</v>
      </c>
      <c r="D3448">
        <v>1.92</v>
      </c>
      <c r="E3448">
        <v>1.99</v>
      </c>
      <c r="F3448">
        <v>9701065</v>
      </c>
      <c r="G3448">
        <f t="shared" si="52"/>
        <v>11.833221089942414</v>
      </c>
      <c r="H3448">
        <f t="shared" si="53"/>
        <v>7.6362484462912201</v>
      </c>
    </row>
    <row r="3449" spans="1:8" x14ac:dyDescent="0.25">
      <c r="A3449" t="s">
        <v>524</v>
      </c>
      <c r="B3449">
        <v>2.0099999999999998</v>
      </c>
      <c r="C3449">
        <v>2.04</v>
      </c>
      <c r="D3449">
        <v>1.91</v>
      </c>
      <c r="E3449">
        <v>1.96</v>
      </c>
      <c r="F3449">
        <v>13082428</v>
      </c>
      <c r="G3449">
        <f t="shared" si="52"/>
        <v>11.831817375886539</v>
      </c>
      <c r="H3449">
        <f t="shared" si="53"/>
        <v>7.6376495571234795</v>
      </c>
    </row>
    <row r="3450" spans="1:8" x14ac:dyDescent="0.25">
      <c r="A3450" t="s">
        <v>525</v>
      </c>
      <c r="B3450">
        <v>1.97</v>
      </c>
      <c r="C3450">
        <v>2.04</v>
      </c>
      <c r="D3450">
        <v>1.96</v>
      </c>
      <c r="E3450">
        <v>1.98</v>
      </c>
      <c r="F3450">
        <v>12665577</v>
      </c>
      <c r="G3450">
        <f t="shared" si="52"/>
        <v>11.830709534368085</v>
      </c>
      <c r="H3450">
        <f t="shared" si="53"/>
        <v>7.639161638471168</v>
      </c>
    </row>
    <row r="3451" spans="1:8" x14ac:dyDescent="0.25">
      <c r="A3451" t="s">
        <v>526</v>
      </c>
      <c r="B3451">
        <v>1.95</v>
      </c>
      <c r="C3451">
        <v>1.99</v>
      </c>
      <c r="D3451">
        <v>1.92</v>
      </c>
      <c r="E3451">
        <v>1.98</v>
      </c>
      <c r="F3451">
        <v>8534920</v>
      </c>
      <c r="G3451">
        <f t="shared" si="52"/>
        <v>11.829631765749792</v>
      </c>
      <c r="H3451">
        <f t="shared" si="53"/>
        <v>7.6406846216934907</v>
      </c>
    </row>
    <row r="3452" spans="1:8" x14ac:dyDescent="0.25">
      <c r="A3452" t="s">
        <v>527</v>
      </c>
      <c r="B3452">
        <v>2.02</v>
      </c>
      <c r="C3452">
        <v>2.0699999999999998</v>
      </c>
      <c r="D3452">
        <v>1.93</v>
      </c>
      <c r="E3452">
        <v>1.94</v>
      </c>
      <c r="F3452">
        <v>9539215</v>
      </c>
      <c r="G3452">
        <f t="shared" si="52"/>
        <v>11.828690634709288</v>
      </c>
      <c r="H3452">
        <f t="shared" si="53"/>
        <v>7.6422494857575831</v>
      </c>
    </row>
    <row r="3453" spans="1:8" x14ac:dyDescent="0.25">
      <c r="A3453" t="s">
        <v>528</v>
      </c>
      <c r="B3453">
        <v>1.92</v>
      </c>
      <c r="C3453">
        <v>2.0099999999999998</v>
      </c>
      <c r="D3453">
        <v>1.88</v>
      </c>
      <c r="E3453">
        <v>2.0099999999999998</v>
      </c>
      <c r="F3453">
        <v>13218149</v>
      </c>
      <c r="G3453">
        <f t="shared" si="52"/>
        <v>11.827517761989355</v>
      </c>
      <c r="H3453">
        <f t="shared" si="53"/>
        <v>7.6437433354180833</v>
      </c>
    </row>
    <row r="3454" spans="1:8" x14ac:dyDescent="0.25">
      <c r="A3454" t="s">
        <v>529</v>
      </c>
      <c r="B3454">
        <v>1.99</v>
      </c>
      <c r="C3454">
        <v>1.99</v>
      </c>
      <c r="D3454">
        <v>1.92</v>
      </c>
      <c r="E3454">
        <v>1.93</v>
      </c>
      <c r="F3454">
        <v>7380233</v>
      </c>
      <c r="G3454">
        <f t="shared" si="52"/>
        <v>11.826468236339418</v>
      </c>
      <c r="H3454">
        <f t="shared" si="53"/>
        <v>7.6452787736383661</v>
      </c>
    </row>
    <row r="3455" spans="1:8" x14ac:dyDescent="0.25">
      <c r="A3455" t="s">
        <v>530</v>
      </c>
      <c r="B3455">
        <v>1.88</v>
      </c>
      <c r="C3455">
        <v>1.96</v>
      </c>
      <c r="D3455">
        <v>1.88</v>
      </c>
      <c r="E3455">
        <v>1.95</v>
      </c>
      <c r="F3455">
        <v>13657633</v>
      </c>
      <c r="G3455">
        <f t="shared" si="52"/>
        <v>11.825666666666679</v>
      </c>
      <c r="H3455">
        <f t="shared" si="53"/>
        <v>7.6468829684606296</v>
      </c>
    </row>
    <row r="3456" spans="1:8" x14ac:dyDescent="0.25">
      <c r="A3456" t="s">
        <v>531</v>
      </c>
      <c r="B3456">
        <v>1.86</v>
      </c>
      <c r="C3456">
        <v>1.89</v>
      </c>
      <c r="D3456">
        <v>1.84</v>
      </c>
      <c r="E3456">
        <v>1.86</v>
      </c>
      <c r="F3456">
        <v>9463285</v>
      </c>
      <c r="G3456">
        <f t="shared" si="52"/>
        <v>11.82481991996444</v>
      </c>
      <c r="H3456">
        <f t="shared" si="53"/>
        <v>7.6484773839375686</v>
      </c>
    </row>
    <row r="3457" spans="1:8" x14ac:dyDescent="0.25">
      <c r="A3457" t="s">
        <v>532</v>
      </c>
      <c r="B3457">
        <v>1.87</v>
      </c>
      <c r="C3457">
        <v>1.89</v>
      </c>
      <c r="D3457">
        <v>1.81</v>
      </c>
      <c r="E3457">
        <v>1.86</v>
      </c>
      <c r="F3457">
        <v>15462526</v>
      </c>
      <c r="G3457">
        <f t="shared" si="52"/>
        <v>11.824248220640582</v>
      </c>
      <c r="H3457">
        <f t="shared" si="53"/>
        <v>7.6501303261958498</v>
      </c>
    </row>
    <row r="3458" spans="1:8" x14ac:dyDescent="0.25">
      <c r="A3458" t="s">
        <v>533</v>
      </c>
      <c r="B3458">
        <v>1.9</v>
      </c>
      <c r="C3458">
        <v>1.94</v>
      </c>
      <c r="D3458">
        <v>1.85</v>
      </c>
      <c r="E3458">
        <v>1.88</v>
      </c>
      <c r="F3458">
        <v>13285664</v>
      </c>
      <c r="G3458">
        <f t="shared" si="52"/>
        <v>11.823765020026714</v>
      </c>
      <c r="H3458">
        <f t="shared" si="53"/>
        <v>7.6517981384824143</v>
      </c>
    </row>
    <row r="3459" spans="1:8" x14ac:dyDescent="0.25">
      <c r="A3459" t="s">
        <v>534</v>
      </c>
      <c r="B3459">
        <v>2</v>
      </c>
      <c r="C3459">
        <v>2.02</v>
      </c>
      <c r="D3459">
        <v>1.92</v>
      </c>
      <c r="E3459">
        <v>1.97</v>
      </c>
      <c r="F3459">
        <v>16780532</v>
      </c>
      <c r="G3459">
        <f t="shared" si="52"/>
        <v>11.823717720391821</v>
      </c>
      <c r="H3459">
        <f t="shared" si="53"/>
        <v>7.6535010484011972</v>
      </c>
    </row>
    <row r="3460" spans="1:8" x14ac:dyDescent="0.25">
      <c r="A3460" t="s">
        <v>535</v>
      </c>
      <c r="B3460">
        <v>2.0699999999999998</v>
      </c>
      <c r="C3460">
        <v>2.09</v>
      </c>
      <c r="D3460">
        <v>2.02</v>
      </c>
      <c r="E3460">
        <v>2.0299999999999998</v>
      </c>
      <c r="F3460">
        <v>19607135</v>
      </c>
      <c r="G3460">
        <f t="shared" si="52"/>
        <v>11.823487750556808</v>
      </c>
      <c r="H3460">
        <f t="shared" si="53"/>
        <v>7.655197666290757</v>
      </c>
    </row>
    <row r="3461" spans="1:8" x14ac:dyDescent="0.25">
      <c r="A3461" t="s">
        <v>536</v>
      </c>
      <c r="B3461">
        <v>2</v>
      </c>
      <c r="C3461">
        <v>2.13</v>
      </c>
      <c r="D3461">
        <v>2</v>
      </c>
      <c r="E3461">
        <v>2.11</v>
      </c>
      <c r="F3461">
        <v>24748780</v>
      </c>
      <c r="G3461">
        <f t="shared" si="52"/>
        <v>11.823163992869889</v>
      </c>
      <c r="H3461">
        <f t="shared" si="53"/>
        <v>7.6568878134243601</v>
      </c>
    </row>
    <row r="3462" spans="1:8" x14ac:dyDescent="0.25">
      <c r="A3462" t="s">
        <v>537</v>
      </c>
      <c r="B3462">
        <v>2.0099999999999998</v>
      </c>
      <c r="C3462">
        <v>2.0299999999999998</v>
      </c>
      <c r="D3462">
        <v>1.95</v>
      </c>
      <c r="E3462">
        <v>1.99</v>
      </c>
      <c r="F3462">
        <v>11355150</v>
      </c>
      <c r="G3462">
        <f t="shared" si="52"/>
        <v>11.822790905037909</v>
      </c>
      <c r="H3462">
        <f t="shared" si="53"/>
        <v>7.6585740717074575</v>
      </c>
    </row>
    <row r="3463" spans="1:8" x14ac:dyDescent="0.25">
      <c r="A3463" t="s">
        <v>538</v>
      </c>
      <c r="B3463">
        <v>2.08</v>
      </c>
      <c r="C3463">
        <v>2.08</v>
      </c>
      <c r="D3463">
        <v>1.98</v>
      </c>
      <c r="E3463">
        <v>2.02</v>
      </c>
      <c r="F3463">
        <v>16132817</v>
      </c>
      <c r="G3463">
        <f t="shared" si="52"/>
        <v>11.822453166815357</v>
      </c>
      <c r="H3463">
        <f t="shared" si="53"/>
        <v>7.660265159498004</v>
      </c>
    </row>
    <row r="3464" spans="1:8" x14ac:dyDescent="0.25">
      <c r="A3464" t="s">
        <v>539</v>
      </c>
      <c r="B3464">
        <v>2.04</v>
      </c>
      <c r="C3464">
        <v>2.0699999999999998</v>
      </c>
      <c r="D3464">
        <v>1.97</v>
      </c>
      <c r="E3464">
        <v>2.0699999999999998</v>
      </c>
      <c r="F3464">
        <v>18305254</v>
      </c>
      <c r="G3464">
        <f t="shared" si="52"/>
        <v>11.822057117358337</v>
      </c>
      <c r="H3464">
        <f t="shared" si="53"/>
        <v>7.6619511374579226</v>
      </c>
    </row>
    <row r="3465" spans="1:8" x14ac:dyDescent="0.25">
      <c r="A3465" t="s">
        <v>540</v>
      </c>
      <c r="B3465">
        <v>2.0099999999999998</v>
      </c>
      <c r="C3465">
        <v>2.09</v>
      </c>
      <c r="D3465">
        <v>2</v>
      </c>
      <c r="E3465">
        <v>2.0499999999999998</v>
      </c>
      <c r="F3465">
        <v>35492586</v>
      </c>
      <c r="G3465">
        <f t="shared" si="52"/>
        <v>11.821517857142871</v>
      </c>
      <c r="H3465">
        <f t="shared" si="53"/>
        <v>7.6636186855051598</v>
      </c>
    </row>
    <row r="3466" spans="1:8" x14ac:dyDescent="0.25">
      <c r="A3466" t="s">
        <v>541</v>
      </c>
      <c r="B3466">
        <v>1.84</v>
      </c>
      <c r="C3466">
        <v>1.95</v>
      </c>
      <c r="D3466">
        <v>1.81</v>
      </c>
      <c r="E3466">
        <v>1.92</v>
      </c>
      <c r="F3466">
        <v>22127573</v>
      </c>
      <c r="G3466">
        <f t="shared" si="52"/>
        <v>11.821058508262629</v>
      </c>
      <c r="H3466">
        <f t="shared" si="53"/>
        <v>7.6652990576554778</v>
      </c>
    </row>
    <row r="3467" spans="1:8" x14ac:dyDescent="0.25">
      <c r="A3467" t="s">
        <v>542</v>
      </c>
      <c r="B3467">
        <v>1.89</v>
      </c>
      <c r="C3467">
        <v>1.9</v>
      </c>
      <c r="D3467">
        <v>1.79</v>
      </c>
      <c r="E3467">
        <v>1.84</v>
      </c>
      <c r="F3467">
        <v>24247330</v>
      </c>
      <c r="G3467">
        <f t="shared" si="52"/>
        <v>11.820232350312793</v>
      </c>
      <c r="H3467">
        <f t="shared" si="53"/>
        <v>7.666911738297868</v>
      </c>
    </row>
    <row r="3468" spans="1:8" x14ac:dyDescent="0.25">
      <c r="A3468" t="s">
        <v>543</v>
      </c>
      <c r="B3468">
        <v>1.95</v>
      </c>
      <c r="C3468">
        <v>1.99</v>
      </c>
      <c r="D3468">
        <v>1.88</v>
      </c>
      <c r="E3468">
        <v>1.9</v>
      </c>
      <c r="F3468">
        <v>17235663</v>
      </c>
      <c r="G3468">
        <f t="shared" si="52"/>
        <v>11.819396513187316</v>
      </c>
      <c r="H3468">
        <f t="shared" si="53"/>
        <v>7.6685232628138209</v>
      </c>
    </row>
    <row r="3469" spans="1:8" x14ac:dyDescent="0.25">
      <c r="A3469" t="s">
        <v>544</v>
      </c>
      <c r="B3469">
        <v>1.97</v>
      </c>
      <c r="C3469">
        <v>2.0099999999999998</v>
      </c>
      <c r="D3469">
        <v>1.93</v>
      </c>
      <c r="E3469">
        <v>1.95</v>
      </c>
      <c r="F3469">
        <v>18857914</v>
      </c>
      <c r="G3469">
        <f t="shared" si="52"/>
        <v>11.818389982110924</v>
      </c>
      <c r="H3469">
        <f t="shared" si="53"/>
        <v>7.6700901214036641</v>
      </c>
    </row>
    <row r="3470" spans="1:8" x14ac:dyDescent="0.25">
      <c r="A3470" t="s">
        <v>545</v>
      </c>
      <c r="B3470">
        <v>2.02</v>
      </c>
      <c r="C3470">
        <v>2.06</v>
      </c>
      <c r="D3470">
        <v>1.95</v>
      </c>
      <c r="E3470">
        <v>1.96</v>
      </c>
      <c r="F3470">
        <v>23785254</v>
      </c>
      <c r="G3470">
        <f t="shared" si="52"/>
        <v>11.816868008948557</v>
      </c>
      <c r="H3470">
        <f t="shared" si="53"/>
        <v>7.671468260309215</v>
      </c>
    </row>
    <row r="3471" spans="1:8" x14ac:dyDescent="0.25">
      <c r="A3471" t="s">
        <v>546</v>
      </c>
      <c r="B3471">
        <v>2.13</v>
      </c>
      <c r="C3471">
        <v>2.14</v>
      </c>
      <c r="D3471">
        <v>2</v>
      </c>
      <c r="E3471">
        <v>2</v>
      </c>
      <c r="F3471">
        <v>20712651</v>
      </c>
      <c r="G3471">
        <f t="shared" si="52"/>
        <v>11.815237242614158</v>
      </c>
      <c r="H3471">
        <f t="shared" si="53"/>
        <v>7.6727977318082159</v>
      </c>
    </row>
    <row r="3472" spans="1:8" x14ac:dyDescent="0.25">
      <c r="A3472" t="s">
        <v>547</v>
      </c>
      <c r="B3472">
        <v>2.17</v>
      </c>
      <c r="C3472">
        <v>2.23</v>
      </c>
      <c r="D3472">
        <v>2.14</v>
      </c>
      <c r="E3472">
        <v>2.15</v>
      </c>
      <c r="F3472">
        <v>18318094</v>
      </c>
      <c r="G3472">
        <f t="shared" si="52"/>
        <v>11.813591580832972</v>
      </c>
      <c r="H3472">
        <f t="shared" si="53"/>
        <v>7.6741214065245655</v>
      </c>
    </row>
    <row r="3473" spans="1:8" x14ac:dyDescent="0.25">
      <c r="A3473" t="s">
        <v>548</v>
      </c>
      <c r="B3473">
        <v>2.2000000000000002</v>
      </c>
      <c r="C3473">
        <v>2.31</v>
      </c>
      <c r="D3473">
        <v>2.16</v>
      </c>
      <c r="E3473">
        <v>2.2000000000000002</v>
      </c>
      <c r="F3473">
        <v>83344586</v>
      </c>
      <c r="G3473">
        <f t="shared" si="52"/>
        <v>11.812105734767036</v>
      </c>
      <c r="H3473">
        <f t="shared" si="53"/>
        <v>7.67551919084534</v>
      </c>
    </row>
    <row r="3474" spans="1:8" x14ac:dyDescent="0.25">
      <c r="A3474" t="s">
        <v>549</v>
      </c>
      <c r="B3474">
        <v>2.02</v>
      </c>
      <c r="C3474">
        <v>2.0499999999999998</v>
      </c>
      <c r="D3474">
        <v>1.98</v>
      </c>
      <c r="E3474">
        <v>2</v>
      </c>
      <c r="F3474">
        <v>29217450</v>
      </c>
      <c r="G3474">
        <f t="shared" si="52"/>
        <v>11.8102420439265</v>
      </c>
      <c r="H3474">
        <f t="shared" si="53"/>
        <v>7.6767342768271609</v>
      </c>
    </row>
    <row r="3475" spans="1:8" x14ac:dyDescent="0.25">
      <c r="A3475" t="s">
        <v>550</v>
      </c>
      <c r="B3475">
        <v>2.17</v>
      </c>
      <c r="C3475">
        <v>2.1800000000000002</v>
      </c>
      <c r="D3475">
        <v>1.96</v>
      </c>
      <c r="E3475">
        <v>2.0099999999999998</v>
      </c>
      <c r="F3475">
        <v>46457748</v>
      </c>
      <c r="G3475">
        <f t="shared" si="52"/>
        <v>11.808304932735437</v>
      </c>
      <c r="H3475">
        <f t="shared" si="53"/>
        <v>7.6779101694857728</v>
      </c>
    </row>
    <row r="3476" spans="1:8" x14ac:dyDescent="0.25">
      <c r="A3476" t="s">
        <v>551</v>
      </c>
      <c r="B3476">
        <v>2.13</v>
      </c>
      <c r="C3476">
        <v>2.17</v>
      </c>
      <c r="D3476">
        <v>2.11</v>
      </c>
      <c r="E3476">
        <v>2.16</v>
      </c>
      <c r="F3476">
        <v>17369553</v>
      </c>
      <c r="G3476">
        <f t="shared" si="52"/>
        <v>11.806280843427558</v>
      </c>
      <c r="H3476">
        <f t="shared" si="53"/>
        <v>7.6790373989059475</v>
      </c>
    </row>
    <row r="3477" spans="1:8" x14ac:dyDescent="0.25">
      <c r="A3477" t="s">
        <v>552</v>
      </c>
      <c r="B3477">
        <v>2.15</v>
      </c>
      <c r="C3477">
        <v>2.16</v>
      </c>
      <c r="D3477">
        <v>2.09</v>
      </c>
      <c r="E3477">
        <v>2.12</v>
      </c>
      <c r="F3477">
        <v>18712309</v>
      </c>
      <c r="G3477">
        <f t="shared" si="52"/>
        <v>11.804187612208271</v>
      </c>
      <c r="H3477">
        <f t="shared" si="53"/>
        <v>7.6801246971234329</v>
      </c>
    </row>
    <row r="3478" spans="1:8" x14ac:dyDescent="0.25">
      <c r="A3478" t="s">
        <v>553</v>
      </c>
      <c r="B3478">
        <v>2.2599999999999998</v>
      </c>
      <c r="C3478">
        <v>2.27</v>
      </c>
      <c r="D3478">
        <v>2.14</v>
      </c>
      <c r="E3478">
        <v>2.16</v>
      </c>
      <c r="F3478">
        <v>12631616</v>
      </c>
      <c r="G3478">
        <f t="shared" si="52"/>
        <v>11.801845532105984</v>
      </c>
      <c r="H3478">
        <f t="shared" si="53"/>
        <v>7.6810533147892741</v>
      </c>
    </row>
    <row r="3479" spans="1:8" x14ac:dyDescent="0.25">
      <c r="A3479" t="s">
        <v>554</v>
      </c>
      <c r="B3479">
        <v>2.23</v>
      </c>
      <c r="C3479">
        <v>2.29</v>
      </c>
      <c r="D3479">
        <v>2.23</v>
      </c>
      <c r="E3479">
        <v>2.2599999999999998</v>
      </c>
      <c r="F3479">
        <v>7458773</v>
      </c>
      <c r="G3479">
        <f t="shared" si="52"/>
        <v>11.799510332434874</v>
      </c>
      <c r="H3479">
        <f t="shared" si="53"/>
        <v>7.6819880334825292</v>
      </c>
    </row>
    <row r="3480" spans="1:8" x14ac:dyDescent="0.25">
      <c r="A3480" t="s">
        <v>555</v>
      </c>
      <c r="B3480">
        <v>2.21</v>
      </c>
      <c r="C3480">
        <v>2.2799999999999998</v>
      </c>
      <c r="D3480">
        <v>2.21</v>
      </c>
      <c r="E3480">
        <v>2.25</v>
      </c>
      <c r="F3480">
        <v>9884215</v>
      </c>
      <c r="G3480">
        <f t="shared" si="52"/>
        <v>11.797501123595517</v>
      </c>
      <c r="H3480">
        <f t="shared" si="53"/>
        <v>7.6831293515091339</v>
      </c>
    </row>
    <row r="3481" spans="1:8" x14ac:dyDescent="0.25">
      <c r="A3481" t="s">
        <v>556</v>
      </c>
      <c r="B3481">
        <v>2.2200000000000002</v>
      </c>
      <c r="C3481">
        <v>2.2200000000000002</v>
      </c>
      <c r="D3481">
        <v>2.17</v>
      </c>
      <c r="E3481">
        <v>2.21</v>
      </c>
      <c r="F3481">
        <v>6209226</v>
      </c>
      <c r="G3481">
        <f t="shared" si="52"/>
        <v>11.795791366906489</v>
      </c>
      <c r="H3481">
        <f t="shared" si="53"/>
        <v>7.6844332804289639</v>
      </c>
    </row>
    <row r="3482" spans="1:8" x14ac:dyDescent="0.25">
      <c r="A3482" t="s">
        <v>557</v>
      </c>
      <c r="B3482">
        <v>2.2400000000000002</v>
      </c>
      <c r="C3482">
        <v>2.2400000000000002</v>
      </c>
      <c r="D3482">
        <v>2.19</v>
      </c>
      <c r="E3482">
        <v>2.2200000000000002</v>
      </c>
      <c r="F3482">
        <v>8853084</v>
      </c>
      <c r="G3482">
        <f t="shared" si="52"/>
        <v>11.79394062078274</v>
      </c>
      <c r="H3482">
        <f t="shared" si="53"/>
        <v>7.6856659109604548</v>
      </c>
    </row>
    <row r="3483" spans="1:8" x14ac:dyDescent="0.25">
      <c r="A3483" t="s">
        <v>558</v>
      </c>
      <c r="B3483">
        <v>2.2000000000000002</v>
      </c>
      <c r="C3483">
        <v>2.23</v>
      </c>
      <c r="D3483">
        <v>2.19</v>
      </c>
      <c r="E3483">
        <v>2.23</v>
      </c>
      <c r="F3483">
        <v>6414292</v>
      </c>
      <c r="G3483">
        <f t="shared" si="52"/>
        <v>11.792002700270039</v>
      </c>
      <c r="H3483">
        <f t="shared" si="53"/>
        <v>7.6868521420785818</v>
      </c>
    </row>
    <row r="3484" spans="1:8" x14ac:dyDescent="0.25">
      <c r="A3484" t="s">
        <v>559</v>
      </c>
      <c r="B3484">
        <v>2.14</v>
      </c>
      <c r="C3484">
        <v>2.2000000000000002</v>
      </c>
      <c r="D3484">
        <v>2.14</v>
      </c>
      <c r="E3484">
        <v>2.19</v>
      </c>
      <c r="F3484">
        <v>10682006</v>
      </c>
      <c r="G3484">
        <f t="shared" si="52"/>
        <v>11.790252138676285</v>
      </c>
      <c r="H3484">
        <f t="shared" si="53"/>
        <v>7.6881396128289357</v>
      </c>
    </row>
    <row r="3485" spans="1:8" x14ac:dyDescent="0.25">
      <c r="A3485" t="s">
        <v>560</v>
      </c>
      <c r="B3485">
        <v>2.12</v>
      </c>
      <c r="C3485">
        <v>2.15</v>
      </c>
      <c r="D3485">
        <v>2.0699999999999998</v>
      </c>
      <c r="E3485">
        <v>2.12</v>
      </c>
      <c r="F3485">
        <v>10117015</v>
      </c>
      <c r="G3485">
        <f t="shared" si="52"/>
        <v>11.788126126126141</v>
      </c>
      <c r="H3485">
        <f t="shared" si="53"/>
        <v>7.689218226780083</v>
      </c>
    </row>
    <row r="3486" spans="1:8" x14ac:dyDescent="0.25">
      <c r="A3486" t="s">
        <v>561</v>
      </c>
      <c r="B3486">
        <v>2.19</v>
      </c>
      <c r="C3486">
        <v>2.2000000000000002</v>
      </c>
      <c r="D3486">
        <v>2.11</v>
      </c>
      <c r="E3486">
        <v>2.13</v>
      </c>
      <c r="F3486">
        <v>13360739</v>
      </c>
      <c r="G3486">
        <f t="shared" si="52"/>
        <v>11.785669220369549</v>
      </c>
      <c r="H3486">
        <f t="shared" si="53"/>
        <v>7.6900793644447534</v>
      </c>
    </row>
    <row r="3487" spans="1:8" x14ac:dyDescent="0.25">
      <c r="A3487" t="s">
        <v>562</v>
      </c>
      <c r="B3487">
        <v>2.21</v>
      </c>
      <c r="C3487">
        <v>2.25</v>
      </c>
      <c r="D3487">
        <v>2.2000000000000002</v>
      </c>
      <c r="E3487">
        <v>2.21</v>
      </c>
      <c r="F3487">
        <v>12326623</v>
      </c>
      <c r="G3487">
        <f t="shared" si="52"/>
        <v>11.783052299368816</v>
      </c>
      <c r="H3487">
        <f t="shared" si="53"/>
        <v>7.69082484269508</v>
      </c>
    </row>
    <row r="3488" spans="1:8" x14ac:dyDescent="0.25">
      <c r="A3488" t="s">
        <v>563</v>
      </c>
      <c r="B3488">
        <v>2.1800000000000002</v>
      </c>
      <c r="C3488">
        <v>2.23</v>
      </c>
      <c r="D3488">
        <v>2.17</v>
      </c>
      <c r="E3488">
        <v>2.21</v>
      </c>
      <c r="F3488">
        <v>11623183</v>
      </c>
      <c r="G3488">
        <f t="shared" si="52"/>
        <v>11.780464591790723</v>
      </c>
      <c r="H3488">
        <f t="shared" si="53"/>
        <v>7.6915937342639227</v>
      </c>
    </row>
    <row r="3489" spans="1:8" x14ac:dyDescent="0.25">
      <c r="A3489" t="s">
        <v>564</v>
      </c>
      <c r="B3489">
        <v>2.14</v>
      </c>
      <c r="C3489">
        <v>2.1800000000000002</v>
      </c>
      <c r="D3489">
        <v>2.1</v>
      </c>
      <c r="E3489">
        <v>2.1800000000000002</v>
      </c>
      <c r="F3489">
        <v>12346454</v>
      </c>
      <c r="G3489">
        <f t="shared" si="52"/>
        <v>11.777558664259942</v>
      </c>
      <c r="H3489">
        <f t="shared" si="53"/>
        <v>7.6921121893392543</v>
      </c>
    </row>
    <row r="3490" spans="1:8" x14ac:dyDescent="0.25">
      <c r="A3490" t="s">
        <v>565</v>
      </c>
      <c r="B3490">
        <v>2.16</v>
      </c>
      <c r="C3490">
        <v>2.2000000000000002</v>
      </c>
      <c r="D3490">
        <v>2.14</v>
      </c>
      <c r="E3490">
        <v>2.15</v>
      </c>
      <c r="F3490">
        <v>16733087</v>
      </c>
      <c r="G3490">
        <f t="shared" si="52"/>
        <v>11.774713318284439</v>
      </c>
      <c r="H3490">
        <f t="shared" si="53"/>
        <v>7.6926823600732908</v>
      </c>
    </row>
    <row r="3491" spans="1:8" x14ac:dyDescent="0.25">
      <c r="A3491" t="s">
        <v>566</v>
      </c>
      <c r="B3491">
        <v>2.23</v>
      </c>
      <c r="C3491">
        <v>2.25</v>
      </c>
      <c r="D3491">
        <v>2.14</v>
      </c>
      <c r="E3491">
        <v>2.15</v>
      </c>
      <c r="F3491">
        <v>16496282</v>
      </c>
      <c r="G3491">
        <f t="shared" ref="G3491:G3554" si="54">AVERAGE(E1731:E5251)</f>
        <v>11.771802168021695</v>
      </c>
      <c r="H3491">
        <f t="shared" si="53"/>
        <v>7.6931995248560545</v>
      </c>
    </row>
    <row r="3492" spans="1:8" x14ac:dyDescent="0.25">
      <c r="A3492" t="s">
        <v>567</v>
      </c>
      <c r="B3492">
        <v>2.2599999999999998</v>
      </c>
      <c r="C3492">
        <v>2.27</v>
      </c>
      <c r="D3492">
        <v>2.19</v>
      </c>
      <c r="E3492">
        <v>2.2400000000000002</v>
      </c>
      <c r="F3492">
        <v>9743710</v>
      </c>
      <c r="G3492">
        <f t="shared" si="54"/>
        <v>11.769096249435174</v>
      </c>
      <c r="H3492">
        <f t="shared" ref="H3492:H3555" si="55">_xlfn.STDEV.P(E1732:E5252)</f>
        <v>7.6938840915458977</v>
      </c>
    </row>
    <row r="3493" spans="1:8" x14ac:dyDescent="0.25">
      <c r="A3493" t="s">
        <v>568</v>
      </c>
      <c r="B3493">
        <v>2.25</v>
      </c>
      <c r="C3493">
        <v>2.2999999999999998</v>
      </c>
      <c r="D3493">
        <v>2.19</v>
      </c>
      <c r="E3493">
        <v>2.23</v>
      </c>
      <c r="F3493">
        <v>15512326</v>
      </c>
      <c r="G3493">
        <f t="shared" si="54"/>
        <v>11.766347197106709</v>
      </c>
      <c r="H3493">
        <f t="shared" si="55"/>
        <v>7.6945363323275204</v>
      </c>
    </row>
    <row r="3494" spans="1:8" x14ac:dyDescent="0.25">
      <c r="A3494" t="s">
        <v>569</v>
      </c>
      <c r="B3494">
        <v>2.2200000000000002</v>
      </c>
      <c r="C3494">
        <v>2.2200000000000002</v>
      </c>
      <c r="D3494">
        <v>2.13</v>
      </c>
      <c r="E3494">
        <v>2.21</v>
      </c>
      <c r="F3494">
        <v>16581722</v>
      </c>
      <c r="G3494">
        <f t="shared" si="54"/>
        <v>11.763577566711911</v>
      </c>
      <c r="H3494">
        <f t="shared" si="55"/>
        <v>7.6951737681632899</v>
      </c>
    </row>
    <row r="3495" spans="1:8" x14ac:dyDescent="0.25">
      <c r="A3495" t="s">
        <v>570</v>
      </c>
      <c r="B3495">
        <v>2.21</v>
      </c>
      <c r="C3495">
        <v>2.2599999999999998</v>
      </c>
      <c r="D3495">
        <v>2.14</v>
      </c>
      <c r="E3495">
        <v>2.16</v>
      </c>
      <c r="F3495">
        <v>27715063</v>
      </c>
      <c r="G3495">
        <f t="shared" si="54"/>
        <v>11.7605746606335</v>
      </c>
      <c r="H3495">
        <f t="shared" si="55"/>
        <v>7.6956192853858205</v>
      </c>
    </row>
    <row r="3496" spans="1:8" x14ac:dyDescent="0.25">
      <c r="A3496" t="s">
        <v>571</v>
      </c>
      <c r="B3496">
        <v>2.27</v>
      </c>
      <c r="C3496">
        <v>2.29</v>
      </c>
      <c r="D3496">
        <v>2.21</v>
      </c>
      <c r="E3496">
        <v>2.21</v>
      </c>
      <c r="F3496">
        <v>24837101</v>
      </c>
      <c r="G3496">
        <f t="shared" si="54"/>
        <v>11.757682209144427</v>
      </c>
      <c r="H3496">
        <f t="shared" si="55"/>
        <v>7.696159846592086</v>
      </c>
    </row>
    <row r="3497" spans="1:8" x14ac:dyDescent="0.25">
      <c r="A3497" t="s">
        <v>572</v>
      </c>
      <c r="B3497">
        <v>2.34</v>
      </c>
      <c r="C3497">
        <v>2.36</v>
      </c>
      <c r="D3497">
        <v>2.29</v>
      </c>
      <c r="E3497">
        <v>2.2999999999999998</v>
      </c>
      <c r="F3497">
        <v>22642193</v>
      </c>
      <c r="G3497">
        <f t="shared" si="54"/>
        <v>11.754759963768132</v>
      </c>
      <c r="H3497">
        <f t="shared" si="55"/>
        <v>7.6966770860560469</v>
      </c>
    </row>
    <row r="3498" spans="1:8" x14ac:dyDescent="0.25">
      <c r="A3498" t="s">
        <v>573</v>
      </c>
      <c r="B3498">
        <v>2.35</v>
      </c>
      <c r="C3498">
        <v>2.37</v>
      </c>
      <c r="D3498">
        <v>2.31</v>
      </c>
      <c r="E3498">
        <v>2.33</v>
      </c>
      <c r="F3498">
        <v>67242309</v>
      </c>
      <c r="G3498">
        <f t="shared" si="54"/>
        <v>11.751780697779807</v>
      </c>
      <c r="H3498">
        <f t="shared" si="55"/>
        <v>7.6971476042977098</v>
      </c>
    </row>
    <row r="3499" spans="1:8" x14ac:dyDescent="0.25">
      <c r="A3499" t="s">
        <v>574</v>
      </c>
      <c r="B3499">
        <v>2.4500000000000002</v>
      </c>
      <c r="C3499">
        <v>2.56</v>
      </c>
      <c r="D3499">
        <v>2.44</v>
      </c>
      <c r="E3499">
        <v>2.5299999999999998</v>
      </c>
      <c r="F3499">
        <v>16562267</v>
      </c>
      <c r="G3499">
        <f t="shared" si="54"/>
        <v>11.749016319129661</v>
      </c>
      <c r="H3499">
        <f t="shared" si="55"/>
        <v>7.697796607110897</v>
      </c>
    </row>
    <row r="3500" spans="1:8" x14ac:dyDescent="0.25">
      <c r="A3500" t="s">
        <v>575</v>
      </c>
      <c r="B3500">
        <v>2.4900000000000002</v>
      </c>
      <c r="C3500">
        <v>2.5299999999999998</v>
      </c>
      <c r="D3500">
        <v>2.44</v>
      </c>
      <c r="E3500">
        <v>2.44</v>
      </c>
      <c r="F3500">
        <v>15427576</v>
      </c>
      <c r="G3500">
        <f t="shared" si="54"/>
        <v>11.745523809523823</v>
      </c>
      <c r="H3500">
        <f t="shared" si="55"/>
        <v>7.697794369146254</v>
      </c>
    </row>
    <row r="3501" spans="1:8" x14ac:dyDescent="0.25">
      <c r="A3501" t="s">
        <v>576</v>
      </c>
      <c r="B3501">
        <v>2.5</v>
      </c>
      <c r="C3501">
        <v>2.5299999999999998</v>
      </c>
      <c r="D3501">
        <v>2.4500000000000002</v>
      </c>
      <c r="E3501">
        <v>2.48</v>
      </c>
      <c r="F3501">
        <v>13294694</v>
      </c>
      <c r="G3501">
        <f t="shared" si="54"/>
        <v>11.742205081669706</v>
      </c>
      <c r="H3501">
        <f t="shared" si="55"/>
        <v>7.697963240986204</v>
      </c>
    </row>
    <row r="3502" spans="1:8" x14ac:dyDescent="0.25">
      <c r="A3502" t="s">
        <v>577</v>
      </c>
      <c r="B3502">
        <v>2.5499999999999998</v>
      </c>
      <c r="C3502">
        <v>2.5499999999999998</v>
      </c>
      <c r="D3502">
        <v>2.4700000000000002</v>
      </c>
      <c r="E3502">
        <v>2.4900000000000002</v>
      </c>
      <c r="F3502">
        <v>11945037</v>
      </c>
      <c r="G3502">
        <f t="shared" si="54"/>
        <v>11.738783477076726</v>
      </c>
      <c r="H3502">
        <f t="shared" si="55"/>
        <v>7.6980344285092723</v>
      </c>
    </row>
    <row r="3503" spans="1:8" x14ac:dyDescent="0.25">
      <c r="A3503" t="s">
        <v>578</v>
      </c>
      <c r="B3503">
        <v>2.52</v>
      </c>
      <c r="C3503">
        <v>2.56</v>
      </c>
      <c r="D3503">
        <v>2.4700000000000002</v>
      </c>
      <c r="E3503">
        <v>2.52</v>
      </c>
      <c r="F3503">
        <v>14324565</v>
      </c>
      <c r="G3503">
        <f t="shared" si="54"/>
        <v>11.735640326975489</v>
      </c>
      <c r="H3503">
        <f t="shared" si="55"/>
        <v>7.6983687582636771</v>
      </c>
    </row>
    <row r="3504" spans="1:8" x14ac:dyDescent="0.25">
      <c r="A3504" t="s">
        <v>579</v>
      </c>
      <c r="B3504">
        <v>2.48</v>
      </c>
      <c r="C3504">
        <v>2.66</v>
      </c>
      <c r="D3504">
        <v>2.4700000000000002</v>
      </c>
      <c r="E3504">
        <v>2.5299999999999998</v>
      </c>
      <c r="F3504">
        <v>38100834</v>
      </c>
      <c r="G3504">
        <f t="shared" si="54"/>
        <v>11.732535211267619</v>
      </c>
      <c r="H3504">
        <f t="shared" si="55"/>
        <v>7.6987386474774624</v>
      </c>
    </row>
    <row r="3505" spans="1:8" x14ac:dyDescent="0.25">
      <c r="A3505" t="s">
        <v>580</v>
      </c>
      <c r="B3505">
        <v>2.37</v>
      </c>
      <c r="C3505">
        <v>2.54</v>
      </c>
      <c r="D3505">
        <v>2.34</v>
      </c>
      <c r="E3505">
        <v>2.4900000000000002</v>
      </c>
      <c r="F3505">
        <v>47113413</v>
      </c>
      <c r="G3505">
        <f t="shared" si="54"/>
        <v>11.729540909090924</v>
      </c>
      <c r="H3505">
        <f t="shared" si="55"/>
        <v>7.699206719358644</v>
      </c>
    </row>
    <row r="3506" spans="1:8" x14ac:dyDescent="0.25">
      <c r="A3506" t="s">
        <v>581</v>
      </c>
      <c r="B3506">
        <v>2.2799999999999998</v>
      </c>
      <c r="C3506">
        <v>2.31</v>
      </c>
      <c r="D3506">
        <v>2.21</v>
      </c>
      <c r="E3506">
        <v>2.27</v>
      </c>
      <c r="F3506">
        <v>17558523</v>
      </c>
      <c r="G3506">
        <f t="shared" si="54"/>
        <v>11.726757617098695</v>
      </c>
      <c r="H3506">
        <f t="shared" si="55"/>
        <v>7.6998505203863337</v>
      </c>
    </row>
    <row r="3507" spans="1:8" x14ac:dyDescent="0.25">
      <c r="A3507" t="s">
        <v>582</v>
      </c>
      <c r="B3507">
        <v>2.33</v>
      </c>
      <c r="C3507">
        <v>2.34</v>
      </c>
      <c r="D3507">
        <v>2.29</v>
      </c>
      <c r="E3507">
        <v>2.29</v>
      </c>
      <c r="F3507">
        <v>7835303</v>
      </c>
      <c r="G3507">
        <f t="shared" si="54"/>
        <v>11.724194722474991</v>
      </c>
      <c r="H3507">
        <f t="shared" si="55"/>
        <v>7.7006640970919804</v>
      </c>
    </row>
    <row r="3508" spans="1:8" x14ac:dyDescent="0.25">
      <c r="A3508" t="s">
        <v>583</v>
      </c>
      <c r="B3508">
        <v>2.33</v>
      </c>
      <c r="C3508">
        <v>2.35</v>
      </c>
      <c r="D3508">
        <v>2.31</v>
      </c>
      <c r="E3508">
        <v>2.34</v>
      </c>
      <c r="F3508">
        <v>9106554</v>
      </c>
      <c r="G3508">
        <f t="shared" si="54"/>
        <v>11.721502048247622</v>
      </c>
      <c r="H3508">
        <f t="shared" si="55"/>
        <v>7.7013818503403835</v>
      </c>
    </row>
    <row r="3509" spans="1:8" x14ac:dyDescent="0.25">
      <c r="A3509" t="s">
        <v>584</v>
      </c>
      <c r="B3509">
        <v>2.33</v>
      </c>
      <c r="C3509">
        <v>2.35</v>
      </c>
      <c r="D3509">
        <v>2.2999999999999998</v>
      </c>
      <c r="E3509">
        <v>2.33</v>
      </c>
      <c r="F3509">
        <v>8505024</v>
      </c>
      <c r="G3509">
        <f t="shared" si="54"/>
        <v>11.718520036429883</v>
      </c>
      <c r="H3509">
        <f t="shared" si="55"/>
        <v>7.7018669551461079</v>
      </c>
    </row>
    <row r="3510" spans="1:8" x14ac:dyDescent="0.25">
      <c r="A3510" t="s">
        <v>585</v>
      </c>
      <c r="B3510">
        <v>2.35</v>
      </c>
      <c r="C3510">
        <v>2.35</v>
      </c>
      <c r="D3510">
        <v>2.2999999999999998</v>
      </c>
      <c r="E3510">
        <v>2.33</v>
      </c>
      <c r="F3510">
        <v>15233806</v>
      </c>
      <c r="G3510">
        <f t="shared" si="54"/>
        <v>11.715548974943065</v>
      </c>
      <c r="H3510">
        <f t="shared" si="55"/>
        <v>7.7023629192068821</v>
      </c>
    </row>
    <row r="3511" spans="1:8" x14ac:dyDescent="0.25">
      <c r="A3511" t="s">
        <v>586</v>
      </c>
      <c r="B3511">
        <v>2.33</v>
      </c>
      <c r="C3511">
        <v>2.39</v>
      </c>
      <c r="D3511">
        <v>2.3199999999999998</v>
      </c>
      <c r="E3511">
        <v>2.35</v>
      </c>
      <c r="F3511">
        <v>10938551</v>
      </c>
      <c r="G3511">
        <f t="shared" si="54"/>
        <v>11.712762078395636</v>
      </c>
      <c r="H3511">
        <f t="shared" si="55"/>
        <v>7.7030115357011741</v>
      </c>
    </row>
    <row r="3512" spans="1:8" x14ac:dyDescent="0.25">
      <c r="A3512" t="s">
        <v>587</v>
      </c>
      <c r="B3512">
        <v>2.35</v>
      </c>
      <c r="C3512">
        <v>2.37</v>
      </c>
      <c r="D3512">
        <v>2.3199999999999998</v>
      </c>
      <c r="E3512">
        <v>2.33</v>
      </c>
      <c r="F3512">
        <v>8573949</v>
      </c>
      <c r="G3512">
        <f t="shared" si="54"/>
        <v>11.709908800729606</v>
      </c>
      <c r="H3512">
        <f t="shared" si="55"/>
        <v>7.7036083828700486</v>
      </c>
    </row>
    <row r="3513" spans="1:8" x14ac:dyDescent="0.25">
      <c r="A3513" t="s">
        <v>588</v>
      </c>
      <c r="B3513">
        <v>2.4</v>
      </c>
      <c r="C3513">
        <v>2.4</v>
      </c>
      <c r="D3513">
        <v>2.3199999999999998</v>
      </c>
      <c r="E3513">
        <v>2.35</v>
      </c>
      <c r="F3513">
        <v>12771972</v>
      </c>
      <c r="G3513">
        <f t="shared" si="54"/>
        <v>11.706875000000011</v>
      </c>
      <c r="H3513">
        <f t="shared" si="55"/>
        <v>7.7040555278123399</v>
      </c>
    </row>
    <row r="3514" spans="1:8" x14ac:dyDescent="0.25">
      <c r="A3514" t="s">
        <v>589</v>
      </c>
      <c r="B3514">
        <v>2.4300000000000002</v>
      </c>
      <c r="C3514">
        <v>2.44</v>
      </c>
      <c r="D3514">
        <v>2.37</v>
      </c>
      <c r="E3514">
        <v>2.41</v>
      </c>
      <c r="F3514">
        <v>15024660</v>
      </c>
      <c r="G3514">
        <f t="shared" si="54"/>
        <v>11.703395709721599</v>
      </c>
      <c r="H3514">
        <f t="shared" si="55"/>
        <v>7.7040914857717544</v>
      </c>
    </row>
    <row r="3515" spans="1:8" x14ac:dyDescent="0.25">
      <c r="A3515" t="s">
        <v>590</v>
      </c>
      <c r="B3515">
        <v>2.31</v>
      </c>
      <c r="C3515">
        <v>2.42</v>
      </c>
      <c r="D3515">
        <v>2.31</v>
      </c>
      <c r="E3515">
        <v>2.4</v>
      </c>
      <c r="F3515">
        <v>29467830</v>
      </c>
      <c r="G3515">
        <f t="shared" si="54"/>
        <v>11.699945205479466</v>
      </c>
      <c r="H3515">
        <f t="shared" si="55"/>
        <v>7.7041574139022284</v>
      </c>
    </row>
    <row r="3516" spans="1:8" x14ac:dyDescent="0.25">
      <c r="A3516" t="s">
        <v>591</v>
      </c>
      <c r="B3516">
        <v>2.21</v>
      </c>
      <c r="C3516">
        <v>2.35</v>
      </c>
      <c r="D3516">
        <v>2.21</v>
      </c>
      <c r="E3516">
        <v>2.3199999999999998</v>
      </c>
      <c r="F3516">
        <v>23301369</v>
      </c>
      <c r="G3516">
        <f t="shared" si="54"/>
        <v>11.696660575605314</v>
      </c>
      <c r="H3516">
        <f t="shared" si="55"/>
        <v>7.704383731602805</v>
      </c>
    </row>
    <row r="3517" spans="1:8" x14ac:dyDescent="0.25">
      <c r="A3517" t="s">
        <v>592</v>
      </c>
      <c r="B3517">
        <v>2.21</v>
      </c>
      <c r="C3517">
        <v>2.23</v>
      </c>
      <c r="D3517">
        <v>2.2000000000000002</v>
      </c>
      <c r="E3517">
        <v>2.2000000000000002</v>
      </c>
      <c r="F3517">
        <v>9499015</v>
      </c>
      <c r="G3517">
        <f t="shared" si="54"/>
        <v>11.693144424131642</v>
      </c>
      <c r="H3517">
        <f t="shared" si="55"/>
        <v>7.7043879732998208</v>
      </c>
    </row>
    <row r="3518" spans="1:8" x14ac:dyDescent="0.25">
      <c r="A3518" t="s">
        <v>593</v>
      </c>
      <c r="B3518">
        <v>2.21</v>
      </c>
      <c r="C3518">
        <v>2.2200000000000002</v>
      </c>
      <c r="D3518">
        <v>2.19</v>
      </c>
      <c r="E3518">
        <v>2.21</v>
      </c>
      <c r="F3518">
        <v>5472471</v>
      </c>
      <c r="G3518">
        <f t="shared" si="54"/>
        <v>11.689830818472807</v>
      </c>
      <c r="H3518">
        <f t="shared" si="55"/>
        <v>7.70459025161718</v>
      </c>
    </row>
    <row r="3519" spans="1:8" x14ac:dyDescent="0.25">
      <c r="A3519" t="s">
        <v>594</v>
      </c>
      <c r="B3519">
        <v>2.2200000000000002</v>
      </c>
      <c r="C3519">
        <v>2.2200000000000002</v>
      </c>
      <c r="D3519">
        <v>2.17</v>
      </c>
      <c r="E3519">
        <v>2.21</v>
      </c>
      <c r="F3519">
        <v>8606244</v>
      </c>
      <c r="G3519">
        <f t="shared" si="54"/>
        <v>11.686742909423616</v>
      </c>
      <c r="H3519">
        <f t="shared" si="55"/>
        <v>7.7049991854101227</v>
      </c>
    </row>
    <row r="3520" spans="1:8" x14ac:dyDescent="0.25">
      <c r="A3520" t="s">
        <v>595</v>
      </c>
      <c r="B3520">
        <v>2.29</v>
      </c>
      <c r="C3520">
        <v>2.29</v>
      </c>
      <c r="D3520">
        <v>2.23</v>
      </c>
      <c r="E3520">
        <v>2.25</v>
      </c>
      <c r="F3520">
        <v>7004077</v>
      </c>
      <c r="G3520">
        <f t="shared" si="54"/>
        <v>11.683661327231132</v>
      </c>
      <c r="H3520">
        <f t="shared" si="55"/>
        <v>7.7054152466487498</v>
      </c>
    </row>
    <row r="3521" spans="1:8" x14ac:dyDescent="0.25">
      <c r="A3521" t="s">
        <v>596</v>
      </c>
      <c r="B3521">
        <v>2.29</v>
      </c>
      <c r="C3521">
        <v>2.2999999999999998</v>
      </c>
      <c r="D3521">
        <v>2.25</v>
      </c>
      <c r="E3521">
        <v>2.27</v>
      </c>
      <c r="F3521">
        <v>8249573</v>
      </c>
      <c r="G3521">
        <f t="shared" si="54"/>
        <v>11.680567765567778</v>
      </c>
      <c r="H3521">
        <f t="shared" si="55"/>
        <v>7.7058224114377714</v>
      </c>
    </row>
    <row r="3522" spans="1:8" x14ac:dyDescent="0.25">
      <c r="A3522" t="s">
        <v>597</v>
      </c>
      <c r="B3522">
        <v>2.23</v>
      </c>
      <c r="C3522">
        <v>2.2999999999999998</v>
      </c>
      <c r="D3522">
        <v>2.2200000000000002</v>
      </c>
      <c r="E3522">
        <v>2.29</v>
      </c>
      <c r="F3522">
        <v>10551536</v>
      </c>
      <c r="G3522">
        <f t="shared" si="54"/>
        <v>11.677205680256538</v>
      </c>
      <c r="H3522">
        <f t="shared" si="55"/>
        <v>7.7059855240733759</v>
      </c>
    </row>
    <row r="3523" spans="1:8" x14ac:dyDescent="0.25">
      <c r="A3523" t="s">
        <v>598</v>
      </c>
      <c r="B3523">
        <v>2.25</v>
      </c>
      <c r="C3523">
        <v>2.27</v>
      </c>
      <c r="D3523">
        <v>2.21</v>
      </c>
      <c r="E3523">
        <v>2.23</v>
      </c>
      <c r="F3523">
        <v>8035268</v>
      </c>
      <c r="G3523">
        <f t="shared" si="54"/>
        <v>11.673551787351064</v>
      </c>
      <c r="H3523">
        <f t="shared" si="55"/>
        <v>7.7058602627733652</v>
      </c>
    </row>
    <row r="3524" spans="1:8" x14ac:dyDescent="0.25">
      <c r="A3524" t="s">
        <v>599</v>
      </c>
      <c r="B3524">
        <v>2.2400000000000002</v>
      </c>
      <c r="C3524">
        <v>2.2999999999999998</v>
      </c>
      <c r="D3524">
        <v>2.21</v>
      </c>
      <c r="E3524">
        <v>2.25</v>
      </c>
      <c r="F3524">
        <v>9182754</v>
      </c>
      <c r="G3524">
        <f t="shared" si="54"/>
        <v>11.669124254928942</v>
      </c>
      <c r="H3524">
        <f t="shared" si="55"/>
        <v>7.7048513756839387</v>
      </c>
    </row>
    <row r="3525" spans="1:8" x14ac:dyDescent="0.25">
      <c r="A3525" t="s">
        <v>600</v>
      </c>
      <c r="B3525">
        <v>2.23</v>
      </c>
      <c r="C3525">
        <v>2.27</v>
      </c>
      <c r="D3525">
        <v>2.2000000000000002</v>
      </c>
      <c r="E3525">
        <v>2.2400000000000002</v>
      </c>
      <c r="F3525">
        <v>9089304</v>
      </c>
      <c r="G3525">
        <f t="shared" si="54"/>
        <v>11.664853211009184</v>
      </c>
      <c r="H3525">
        <f t="shared" si="55"/>
        <v>7.7040366594411145</v>
      </c>
    </row>
    <row r="3526" spans="1:8" x14ac:dyDescent="0.25">
      <c r="A3526" t="s">
        <v>601</v>
      </c>
      <c r="B3526">
        <v>2.2799999999999998</v>
      </c>
      <c r="C3526">
        <v>2.2999999999999998</v>
      </c>
      <c r="D3526">
        <v>2.2200000000000002</v>
      </c>
      <c r="E3526">
        <v>2.25</v>
      </c>
      <c r="F3526">
        <v>14398005</v>
      </c>
      <c r="G3526">
        <f t="shared" si="54"/>
        <v>11.661092244148703</v>
      </c>
      <c r="H3526">
        <f t="shared" si="55"/>
        <v>7.7038031708565917</v>
      </c>
    </row>
    <row r="3527" spans="1:8" x14ac:dyDescent="0.25">
      <c r="A3527" t="s">
        <v>602</v>
      </c>
      <c r="B3527">
        <v>2.27</v>
      </c>
      <c r="C3527">
        <v>2.33</v>
      </c>
      <c r="D3527">
        <v>2.2400000000000002</v>
      </c>
      <c r="E3527">
        <v>2.2999999999999998</v>
      </c>
      <c r="F3527">
        <v>12305189</v>
      </c>
      <c r="G3527">
        <f t="shared" si="54"/>
        <v>11.657300275482102</v>
      </c>
      <c r="H3527">
        <f t="shared" si="55"/>
        <v>7.7035381816937543</v>
      </c>
    </row>
    <row r="3528" spans="1:8" x14ac:dyDescent="0.25">
      <c r="A3528" t="s">
        <v>603</v>
      </c>
      <c r="B3528">
        <v>2.2999999999999998</v>
      </c>
      <c r="C3528">
        <v>2.31</v>
      </c>
      <c r="D3528">
        <v>2.17</v>
      </c>
      <c r="E3528">
        <v>2.2799999999999998</v>
      </c>
      <c r="F3528">
        <v>24824800</v>
      </c>
      <c r="G3528">
        <f t="shared" si="54"/>
        <v>11.653628847037217</v>
      </c>
      <c r="H3528">
        <f t="shared" si="55"/>
        <v>7.7034019870238648</v>
      </c>
    </row>
    <row r="3529" spans="1:8" x14ac:dyDescent="0.25">
      <c r="A3529" t="s">
        <v>604</v>
      </c>
      <c r="B3529">
        <v>2.3199999999999998</v>
      </c>
      <c r="C3529">
        <v>2.3199999999999998</v>
      </c>
      <c r="D3529">
        <v>2.25</v>
      </c>
      <c r="E3529">
        <v>2.2999999999999998</v>
      </c>
      <c r="F3529">
        <v>17036837</v>
      </c>
      <c r="G3529">
        <f t="shared" si="54"/>
        <v>11.650059742647066</v>
      </c>
      <c r="H3529">
        <f t="shared" si="55"/>
        <v>7.7033721038469833</v>
      </c>
    </row>
    <row r="3530" spans="1:8" x14ac:dyDescent="0.25">
      <c r="A3530" t="s">
        <v>605</v>
      </c>
      <c r="B3530">
        <v>2.27</v>
      </c>
      <c r="C3530">
        <v>2.33</v>
      </c>
      <c r="D3530">
        <v>2.23</v>
      </c>
      <c r="E3530">
        <v>2.33</v>
      </c>
      <c r="F3530">
        <v>20649696</v>
      </c>
      <c r="G3530">
        <f t="shared" si="54"/>
        <v>11.646142528735641</v>
      </c>
      <c r="H3530">
        <f t="shared" si="55"/>
        <v>7.7029757658096729</v>
      </c>
    </row>
    <row r="3531" spans="1:8" x14ac:dyDescent="0.25">
      <c r="A3531" t="s">
        <v>606</v>
      </c>
      <c r="B3531">
        <v>2.23</v>
      </c>
      <c r="C3531">
        <v>2.2999999999999998</v>
      </c>
      <c r="D3531">
        <v>2.17</v>
      </c>
      <c r="E3531">
        <v>2.2799999999999998</v>
      </c>
      <c r="F3531">
        <v>33294574</v>
      </c>
      <c r="G3531">
        <f t="shared" si="54"/>
        <v>11.642125114995411</v>
      </c>
      <c r="H3531">
        <f t="shared" si="55"/>
        <v>7.7024687849215141</v>
      </c>
    </row>
    <row r="3532" spans="1:8" x14ac:dyDescent="0.25">
      <c r="A3532" t="s">
        <v>607</v>
      </c>
      <c r="B3532">
        <v>2.21</v>
      </c>
      <c r="C3532">
        <v>2.29</v>
      </c>
      <c r="D3532">
        <v>2.15</v>
      </c>
      <c r="E3532">
        <v>2.2400000000000002</v>
      </c>
      <c r="F3532">
        <v>41467183</v>
      </c>
      <c r="G3532">
        <f t="shared" si="54"/>
        <v>11.638034974689377</v>
      </c>
      <c r="H3532">
        <f t="shared" si="55"/>
        <v>7.7018801832284547</v>
      </c>
    </row>
    <row r="3533" spans="1:8" x14ac:dyDescent="0.25">
      <c r="A3533" t="s">
        <v>608</v>
      </c>
      <c r="B3533">
        <v>2.12</v>
      </c>
      <c r="C3533">
        <v>2.25</v>
      </c>
      <c r="D3533">
        <v>2.09</v>
      </c>
      <c r="E3533">
        <v>2.21</v>
      </c>
      <c r="F3533">
        <v>27170503</v>
      </c>
      <c r="G3533">
        <f t="shared" si="54"/>
        <v>11.634069981583801</v>
      </c>
      <c r="H3533">
        <f t="shared" si="55"/>
        <v>7.7014353862117142</v>
      </c>
    </row>
    <row r="3534" spans="1:8" x14ac:dyDescent="0.25">
      <c r="A3534" t="s">
        <v>609</v>
      </c>
      <c r="B3534">
        <v>2.1</v>
      </c>
      <c r="C3534">
        <v>2.14</v>
      </c>
      <c r="D3534">
        <v>2.06</v>
      </c>
      <c r="E3534">
        <v>2.1</v>
      </c>
      <c r="F3534">
        <v>17367888</v>
      </c>
      <c r="G3534">
        <f t="shared" si="54"/>
        <v>11.629967756794111</v>
      </c>
      <c r="H3534">
        <f t="shared" si="55"/>
        <v>7.7008360735125079</v>
      </c>
    </row>
    <row r="3535" spans="1:8" x14ac:dyDescent="0.25">
      <c r="A3535" t="s">
        <v>610</v>
      </c>
      <c r="B3535">
        <v>2.15</v>
      </c>
      <c r="C3535">
        <v>2.15</v>
      </c>
      <c r="D3535">
        <v>1.99</v>
      </c>
      <c r="E3535">
        <v>2.0699999999999998</v>
      </c>
      <c r="F3535">
        <v>28112114</v>
      </c>
      <c r="G3535">
        <f t="shared" si="54"/>
        <v>11.625746543778808</v>
      </c>
      <c r="H3535">
        <f t="shared" si="55"/>
        <v>7.7000987318046006</v>
      </c>
    </row>
    <row r="3536" spans="1:8" x14ac:dyDescent="0.25">
      <c r="A3536" t="s">
        <v>611</v>
      </c>
      <c r="B3536">
        <v>2.13</v>
      </c>
      <c r="C3536">
        <v>2.19</v>
      </c>
      <c r="D3536">
        <v>2.1</v>
      </c>
      <c r="E3536">
        <v>2.17</v>
      </c>
      <c r="F3536">
        <v>19169540</v>
      </c>
      <c r="G3536">
        <f t="shared" si="54"/>
        <v>11.621489165514069</v>
      </c>
      <c r="H3536">
        <f t="shared" si="55"/>
        <v>7.6993197441604879</v>
      </c>
    </row>
    <row r="3537" spans="1:8" x14ac:dyDescent="0.25">
      <c r="A3537" t="s">
        <v>612</v>
      </c>
      <c r="B3537">
        <v>2.11</v>
      </c>
      <c r="C3537">
        <v>2.13</v>
      </c>
      <c r="D3537">
        <v>2.09</v>
      </c>
      <c r="E3537">
        <v>2.13</v>
      </c>
      <c r="F3537">
        <v>9354400</v>
      </c>
      <c r="G3537">
        <f t="shared" si="54"/>
        <v>11.617444649446503</v>
      </c>
      <c r="H3537">
        <f t="shared" si="55"/>
        <v>7.6987912516099755</v>
      </c>
    </row>
    <row r="3538" spans="1:8" x14ac:dyDescent="0.25">
      <c r="A3538" t="s">
        <v>613</v>
      </c>
      <c r="B3538">
        <v>2.12</v>
      </c>
      <c r="C3538">
        <v>2.12</v>
      </c>
      <c r="D3538">
        <v>2.0499999999999998</v>
      </c>
      <c r="E3538">
        <v>2.11</v>
      </c>
      <c r="F3538">
        <v>15322561</v>
      </c>
      <c r="G3538">
        <f t="shared" si="54"/>
        <v>11.613345639132449</v>
      </c>
      <c r="H3538">
        <f t="shared" si="55"/>
        <v>7.6982018721685384</v>
      </c>
    </row>
    <row r="3539" spans="1:8" x14ac:dyDescent="0.25">
      <c r="A3539" t="s">
        <v>614</v>
      </c>
      <c r="B3539">
        <v>2.0699999999999998</v>
      </c>
      <c r="C3539">
        <v>2.13</v>
      </c>
      <c r="D3539">
        <v>2.0699999999999998</v>
      </c>
      <c r="E3539">
        <v>2.12</v>
      </c>
      <c r="F3539">
        <v>9782425</v>
      </c>
      <c r="G3539">
        <f t="shared" si="54"/>
        <v>11.608942751615889</v>
      </c>
      <c r="H3539">
        <f t="shared" si="55"/>
        <v>7.6972504258132988</v>
      </c>
    </row>
    <row r="3540" spans="1:8" x14ac:dyDescent="0.25">
      <c r="A3540" t="s">
        <v>615</v>
      </c>
      <c r="B3540">
        <v>2.0299999999999998</v>
      </c>
      <c r="C3540">
        <v>2.09</v>
      </c>
      <c r="D3540">
        <v>2.02</v>
      </c>
      <c r="E3540">
        <v>2.08</v>
      </c>
      <c r="F3540">
        <v>11466285</v>
      </c>
      <c r="G3540">
        <f t="shared" si="54"/>
        <v>11.604411085450357</v>
      </c>
      <c r="H3540">
        <f t="shared" si="55"/>
        <v>7.6961385949135153</v>
      </c>
    </row>
    <row r="3541" spans="1:8" x14ac:dyDescent="0.25">
      <c r="A3541" t="s">
        <v>616</v>
      </c>
      <c r="B3541">
        <v>1.98</v>
      </c>
      <c r="C3541">
        <v>2.06</v>
      </c>
      <c r="D3541">
        <v>1.97</v>
      </c>
      <c r="E3541">
        <v>2.02</v>
      </c>
      <c r="F3541">
        <v>12084162</v>
      </c>
      <c r="G3541">
        <f t="shared" si="54"/>
        <v>11.600134011090583</v>
      </c>
      <c r="H3541">
        <f t="shared" si="55"/>
        <v>7.6953437220520176</v>
      </c>
    </row>
    <row r="3542" spans="1:8" x14ac:dyDescent="0.25">
      <c r="A3542" t="s">
        <v>617</v>
      </c>
      <c r="B3542">
        <v>1.94</v>
      </c>
      <c r="C3542">
        <v>1.98</v>
      </c>
      <c r="D3542">
        <v>1.93</v>
      </c>
      <c r="E3542">
        <v>1.97</v>
      </c>
      <c r="F3542">
        <v>7847543</v>
      </c>
      <c r="G3542">
        <f t="shared" si="54"/>
        <v>11.595876098012029</v>
      </c>
      <c r="H3542">
        <f t="shared" si="55"/>
        <v>7.694573407514028</v>
      </c>
    </row>
    <row r="3543" spans="1:8" x14ac:dyDescent="0.25">
      <c r="A3543" t="s">
        <v>618</v>
      </c>
      <c r="B3543">
        <v>1.99</v>
      </c>
      <c r="C3543">
        <v>2</v>
      </c>
      <c r="D3543">
        <v>1.92</v>
      </c>
      <c r="E3543">
        <v>1.94</v>
      </c>
      <c r="F3543">
        <v>14350710</v>
      </c>
      <c r="G3543">
        <f t="shared" si="54"/>
        <v>11.591771507863101</v>
      </c>
      <c r="H3543">
        <f t="shared" si="55"/>
        <v>7.6939848892499167</v>
      </c>
    </row>
    <row r="3544" spans="1:8" x14ac:dyDescent="0.25">
      <c r="A3544" t="s">
        <v>619</v>
      </c>
      <c r="B3544">
        <v>1.97</v>
      </c>
      <c r="C3544">
        <v>1.97</v>
      </c>
      <c r="D3544">
        <v>1.9</v>
      </c>
      <c r="E3544">
        <v>1.97</v>
      </c>
      <c r="F3544">
        <v>10934696</v>
      </c>
      <c r="G3544">
        <f t="shared" si="54"/>
        <v>11.587612216566415</v>
      </c>
      <c r="H3544">
        <f t="shared" si="55"/>
        <v>7.6933344551558589</v>
      </c>
    </row>
    <row r="3545" spans="1:8" x14ac:dyDescent="0.25">
      <c r="A3545" t="s">
        <v>620</v>
      </c>
      <c r="B3545">
        <v>1.9</v>
      </c>
      <c r="C3545">
        <v>1.98</v>
      </c>
      <c r="D3545">
        <v>1.9</v>
      </c>
      <c r="E3545">
        <v>1.96</v>
      </c>
      <c r="F3545">
        <v>11225428</v>
      </c>
      <c r="G3545">
        <f t="shared" si="54"/>
        <v>11.583796296296306</v>
      </c>
      <c r="H3545">
        <f t="shared" si="55"/>
        <v>7.693070242419549</v>
      </c>
    </row>
    <row r="3546" spans="1:8" x14ac:dyDescent="0.25">
      <c r="A3546" t="s">
        <v>621</v>
      </c>
      <c r="B3546">
        <v>1.87</v>
      </c>
      <c r="C3546">
        <v>1.97</v>
      </c>
      <c r="D3546">
        <v>1.87</v>
      </c>
      <c r="E3546">
        <v>1.93</v>
      </c>
      <c r="F3546">
        <v>19065440</v>
      </c>
      <c r="G3546">
        <f t="shared" si="54"/>
        <v>11.58000926354795</v>
      </c>
      <c r="H3546">
        <f t="shared" si="55"/>
        <v>7.6928385036096536</v>
      </c>
    </row>
    <row r="3547" spans="1:8" x14ac:dyDescent="0.25">
      <c r="A3547" t="s">
        <v>622</v>
      </c>
      <c r="B3547">
        <v>1.82</v>
      </c>
      <c r="C3547">
        <v>1.87</v>
      </c>
      <c r="D3547">
        <v>1.8</v>
      </c>
      <c r="E3547">
        <v>1.86</v>
      </c>
      <c r="F3547">
        <v>9166689</v>
      </c>
      <c r="G3547">
        <f t="shared" si="54"/>
        <v>11.576200185356823</v>
      </c>
      <c r="H3547">
        <f t="shared" si="55"/>
        <v>7.6925849086743296</v>
      </c>
    </row>
    <row r="3548" spans="1:8" x14ac:dyDescent="0.25">
      <c r="A3548" t="s">
        <v>623</v>
      </c>
      <c r="B3548">
        <v>1.78</v>
      </c>
      <c r="C3548">
        <v>1.85</v>
      </c>
      <c r="D3548">
        <v>1.76</v>
      </c>
      <c r="E3548">
        <v>1.83</v>
      </c>
      <c r="F3548">
        <v>12868722</v>
      </c>
      <c r="G3548">
        <f t="shared" si="54"/>
        <v>11.572559109874838</v>
      </c>
      <c r="H3548">
        <f t="shared" si="55"/>
        <v>7.6925085230831423</v>
      </c>
    </row>
    <row r="3549" spans="1:8" x14ac:dyDescent="0.25">
      <c r="A3549" t="s">
        <v>624</v>
      </c>
      <c r="B3549">
        <v>1.79</v>
      </c>
      <c r="C3549">
        <v>1.81</v>
      </c>
      <c r="D3549">
        <v>1.77</v>
      </c>
      <c r="E3549">
        <v>1.78</v>
      </c>
      <c r="F3549">
        <v>8918004</v>
      </c>
      <c r="G3549">
        <f t="shared" si="54"/>
        <v>11.569035250463832</v>
      </c>
      <c r="H3549">
        <f t="shared" si="55"/>
        <v>7.6925515378203873</v>
      </c>
    </row>
    <row r="3550" spans="1:8" x14ac:dyDescent="0.25">
      <c r="A3550" t="s">
        <v>625</v>
      </c>
      <c r="B3550">
        <v>1.79</v>
      </c>
      <c r="C3550">
        <v>1.8</v>
      </c>
      <c r="D3550">
        <v>1.76</v>
      </c>
      <c r="E3550">
        <v>1.77</v>
      </c>
      <c r="F3550">
        <v>9934345</v>
      </c>
      <c r="G3550">
        <f t="shared" si="54"/>
        <v>11.565155452436207</v>
      </c>
      <c r="H3550">
        <f t="shared" si="55"/>
        <v>7.6922269086020618</v>
      </c>
    </row>
    <row r="3551" spans="1:8" x14ac:dyDescent="0.25">
      <c r="A3551" t="s">
        <v>626</v>
      </c>
      <c r="B3551">
        <v>1.81</v>
      </c>
      <c r="C3551">
        <v>1.85</v>
      </c>
      <c r="D3551">
        <v>1.77</v>
      </c>
      <c r="E3551">
        <v>1.78</v>
      </c>
      <c r="F3551">
        <v>18693349</v>
      </c>
      <c r="G3551">
        <f t="shared" si="54"/>
        <v>11.561169916434551</v>
      </c>
      <c r="H3551">
        <f t="shared" si="55"/>
        <v>7.69178741972362</v>
      </c>
    </row>
    <row r="3552" spans="1:8" x14ac:dyDescent="0.25">
      <c r="A3552" t="s">
        <v>627</v>
      </c>
      <c r="B3552">
        <v>1.78</v>
      </c>
      <c r="C3552">
        <v>1.79</v>
      </c>
      <c r="D3552">
        <v>1.75</v>
      </c>
      <c r="E3552">
        <v>1.79</v>
      </c>
      <c r="F3552">
        <v>18902764</v>
      </c>
      <c r="G3552">
        <f t="shared" si="54"/>
        <v>11.555787273571772</v>
      </c>
      <c r="H3552">
        <f t="shared" si="55"/>
        <v>7.6895166174969916</v>
      </c>
    </row>
    <row r="3553" spans="1:8" x14ac:dyDescent="0.25">
      <c r="A3553" t="s">
        <v>628</v>
      </c>
      <c r="B3553">
        <v>1.77</v>
      </c>
      <c r="C3553">
        <v>1.82</v>
      </c>
      <c r="D3553">
        <v>1.76</v>
      </c>
      <c r="E3553">
        <v>1.77</v>
      </c>
      <c r="F3553">
        <v>69785862</v>
      </c>
      <c r="G3553">
        <f t="shared" si="54"/>
        <v>11.550436802973991</v>
      </c>
      <c r="H3553">
        <f t="shared" si="55"/>
        <v>7.6872951597034582</v>
      </c>
    </row>
    <row r="3554" spans="1:8" x14ac:dyDescent="0.25">
      <c r="A3554" t="s">
        <v>629</v>
      </c>
      <c r="B3554">
        <v>1.89</v>
      </c>
      <c r="C3554">
        <v>1.9</v>
      </c>
      <c r="D3554">
        <v>1.51</v>
      </c>
      <c r="E3554">
        <v>1.52</v>
      </c>
      <c r="F3554">
        <v>82596655</v>
      </c>
      <c r="G3554">
        <f t="shared" si="54"/>
        <v>11.545132496513261</v>
      </c>
      <c r="H3554">
        <f t="shared" si="55"/>
        <v>7.685143587204176</v>
      </c>
    </row>
    <row r="3555" spans="1:8" x14ac:dyDescent="0.25">
      <c r="A3555" t="s">
        <v>630</v>
      </c>
      <c r="B3555">
        <v>1.9</v>
      </c>
      <c r="C3555">
        <v>1.91</v>
      </c>
      <c r="D3555">
        <v>1.85</v>
      </c>
      <c r="E3555">
        <v>1.88</v>
      </c>
      <c r="F3555">
        <v>10939511</v>
      </c>
      <c r="G3555">
        <f t="shared" ref="G3555:G3618" si="56">AVERAGE(E1795:E5315)</f>
        <v>11.54013488372094</v>
      </c>
      <c r="H3555">
        <f t="shared" si="55"/>
        <v>7.6834353466397136</v>
      </c>
    </row>
    <row r="3556" spans="1:8" x14ac:dyDescent="0.25">
      <c r="A3556" t="s">
        <v>631</v>
      </c>
      <c r="B3556">
        <v>1.84</v>
      </c>
      <c r="C3556">
        <v>1.89</v>
      </c>
      <c r="D3556">
        <v>1.82</v>
      </c>
      <c r="E3556">
        <v>1.88</v>
      </c>
      <c r="F3556">
        <v>10083597</v>
      </c>
      <c r="G3556">
        <f t="shared" si="56"/>
        <v>11.534732433690101</v>
      </c>
      <c r="H3556">
        <f t="shared" ref="H3556:H3619" si="57">_xlfn.STDEV.P(E1796:E5316)</f>
        <v>7.6811391618198908</v>
      </c>
    </row>
    <row r="3557" spans="1:8" x14ac:dyDescent="0.25">
      <c r="A3557" t="s">
        <v>632</v>
      </c>
      <c r="B3557">
        <v>1.83</v>
      </c>
      <c r="C3557">
        <v>1.85</v>
      </c>
      <c r="D3557">
        <v>1.82</v>
      </c>
      <c r="E3557">
        <v>1.84</v>
      </c>
      <c r="F3557">
        <v>10075992</v>
      </c>
      <c r="G3557">
        <f t="shared" si="56"/>
        <v>11.529394785847312</v>
      </c>
      <c r="H3557">
        <f t="shared" si="57"/>
        <v>7.678941342171405</v>
      </c>
    </row>
    <row r="3558" spans="1:8" x14ac:dyDescent="0.25">
      <c r="A3558" t="s">
        <v>633</v>
      </c>
      <c r="B3558">
        <v>1.8</v>
      </c>
      <c r="C3558">
        <v>1.83</v>
      </c>
      <c r="D3558">
        <v>1.74</v>
      </c>
      <c r="E3558">
        <v>1.82</v>
      </c>
      <c r="F3558">
        <v>13454279</v>
      </c>
      <c r="G3558">
        <f t="shared" si="56"/>
        <v>11.524252445272484</v>
      </c>
      <c r="H3558">
        <f t="shared" si="57"/>
        <v>7.6770309088108348</v>
      </c>
    </row>
    <row r="3559" spans="1:8" x14ac:dyDescent="0.25">
      <c r="A3559" t="s">
        <v>634</v>
      </c>
      <c r="B3559">
        <v>1.81</v>
      </c>
      <c r="C3559">
        <v>1.85</v>
      </c>
      <c r="D3559">
        <v>1.76</v>
      </c>
      <c r="E3559">
        <v>1.79</v>
      </c>
      <c r="F3559">
        <v>14794320</v>
      </c>
      <c r="G3559">
        <f t="shared" si="56"/>
        <v>11.519203168685941</v>
      </c>
      <c r="H3559">
        <f t="shared" si="57"/>
        <v>7.6752543251018501</v>
      </c>
    </row>
    <row r="3560" spans="1:8" x14ac:dyDescent="0.25">
      <c r="A3560" t="s">
        <v>635</v>
      </c>
      <c r="B3560">
        <v>1.85</v>
      </c>
      <c r="C3560">
        <v>1.86</v>
      </c>
      <c r="D3560">
        <v>1.79</v>
      </c>
      <c r="E3560">
        <v>1.81</v>
      </c>
      <c r="F3560">
        <v>15081495</v>
      </c>
      <c r="G3560">
        <f t="shared" si="56"/>
        <v>11.514163170163185</v>
      </c>
      <c r="H3560">
        <f t="shared" si="57"/>
        <v>7.6734920866064833</v>
      </c>
    </row>
    <row r="3561" spans="1:8" x14ac:dyDescent="0.25">
      <c r="A3561" t="s">
        <v>636</v>
      </c>
      <c r="B3561">
        <v>1.88</v>
      </c>
      <c r="C3561">
        <v>1.91</v>
      </c>
      <c r="D3561">
        <v>1.83</v>
      </c>
      <c r="E3561">
        <v>1.85</v>
      </c>
      <c r="F3561">
        <v>9450550</v>
      </c>
      <c r="G3561">
        <f t="shared" si="56"/>
        <v>11.509654850746282</v>
      </c>
      <c r="H3561">
        <f t="shared" si="57"/>
        <v>7.6724407877849412</v>
      </c>
    </row>
    <row r="3562" spans="1:8" x14ac:dyDescent="0.25">
      <c r="A3562" t="s">
        <v>637</v>
      </c>
      <c r="B3562">
        <v>1.93</v>
      </c>
      <c r="C3562">
        <v>1.97</v>
      </c>
      <c r="D3562">
        <v>1.84</v>
      </c>
      <c r="E3562">
        <v>1.87</v>
      </c>
      <c r="F3562">
        <v>13920796</v>
      </c>
      <c r="G3562">
        <f t="shared" si="56"/>
        <v>11.505683621091942</v>
      </c>
      <c r="H3562">
        <f t="shared" si="57"/>
        <v>7.6720274026708983</v>
      </c>
    </row>
    <row r="3563" spans="1:8" x14ac:dyDescent="0.25">
      <c r="A3563" t="s">
        <v>136</v>
      </c>
      <c r="B3563">
        <v>1.9</v>
      </c>
      <c r="C3563">
        <v>1.93</v>
      </c>
      <c r="D3563">
        <v>1.88</v>
      </c>
      <c r="E3563">
        <v>1.9</v>
      </c>
      <c r="F3563">
        <v>5097905</v>
      </c>
      <c r="G3563">
        <f t="shared" si="56"/>
        <v>11.501405228758186</v>
      </c>
      <c r="H3563">
        <f t="shared" si="57"/>
        <v>7.6712617355578994</v>
      </c>
    </row>
    <row r="3564" spans="1:8" x14ac:dyDescent="0.25">
      <c r="A3564" t="s">
        <v>137</v>
      </c>
      <c r="B3564">
        <v>1.91</v>
      </c>
      <c r="C3564">
        <v>1.96</v>
      </c>
      <c r="D3564">
        <v>1.9</v>
      </c>
      <c r="E3564">
        <v>1.92</v>
      </c>
      <c r="F3564">
        <v>7322258</v>
      </c>
      <c r="G3564">
        <f t="shared" si="56"/>
        <v>11.496412891172366</v>
      </c>
      <c r="H3564">
        <f t="shared" si="57"/>
        <v>7.6695734535783506</v>
      </c>
    </row>
    <row r="3565" spans="1:8" x14ac:dyDescent="0.25">
      <c r="A3565" t="s">
        <v>138</v>
      </c>
      <c r="B3565">
        <v>1.93</v>
      </c>
      <c r="C3565">
        <v>1.95</v>
      </c>
      <c r="D3565">
        <v>1.87</v>
      </c>
      <c r="E3565">
        <v>1.9</v>
      </c>
      <c r="F3565">
        <v>8627079</v>
      </c>
      <c r="G3565">
        <f t="shared" si="56"/>
        <v>11.491383177570109</v>
      </c>
      <c r="H3565">
        <f t="shared" si="57"/>
        <v>7.6678341781767809</v>
      </c>
    </row>
    <row r="3566" spans="1:8" x14ac:dyDescent="0.25">
      <c r="A3566" t="s">
        <v>139</v>
      </c>
      <c r="B3566">
        <v>1.84</v>
      </c>
      <c r="C3566">
        <v>1.92</v>
      </c>
      <c r="D3566">
        <v>1.84</v>
      </c>
      <c r="E3566">
        <v>1.9</v>
      </c>
      <c r="F3566">
        <v>11661057</v>
      </c>
      <c r="G3566">
        <f t="shared" si="56"/>
        <v>11.486900420757379</v>
      </c>
      <c r="H3566">
        <f t="shared" si="57"/>
        <v>7.6668223478448052</v>
      </c>
    </row>
    <row r="3567" spans="1:8" x14ac:dyDescent="0.25">
      <c r="A3567" t="s">
        <v>140</v>
      </c>
      <c r="B3567">
        <v>1.87</v>
      </c>
      <c r="C3567">
        <v>1.87</v>
      </c>
      <c r="D3567">
        <v>1.83</v>
      </c>
      <c r="E3567">
        <v>1.86</v>
      </c>
      <c r="F3567">
        <v>8870859</v>
      </c>
      <c r="G3567">
        <f t="shared" si="56"/>
        <v>11.48210477081386</v>
      </c>
      <c r="H3567">
        <f t="shared" si="57"/>
        <v>7.6654070146318922</v>
      </c>
    </row>
    <row r="3568" spans="1:8" x14ac:dyDescent="0.25">
      <c r="A3568" t="s">
        <v>141</v>
      </c>
      <c r="B3568">
        <v>1.84</v>
      </c>
      <c r="C3568">
        <v>1.87</v>
      </c>
      <c r="D3568">
        <v>1.82</v>
      </c>
      <c r="E3568">
        <v>1.85</v>
      </c>
      <c r="F3568">
        <v>15147046</v>
      </c>
      <c r="G3568">
        <f t="shared" si="56"/>
        <v>11.478263921385135</v>
      </c>
      <c r="H3568">
        <f t="shared" si="57"/>
        <v>7.6651432100197203</v>
      </c>
    </row>
    <row r="3569" spans="1:8" x14ac:dyDescent="0.25">
      <c r="A3569" t="s">
        <v>142</v>
      </c>
      <c r="B3569">
        <v>1.86</v>
      </c>
      <c r="C3569">
        <v>1.87</v>
      </c>
      <c r="D3569">
        <v>1.74</v>
      </c>
      <c r="E3569">
        <v>1.84</v>
      </c>
      <c r="F3569">
        <v>25587131</v>
      </c>
      <c r="G3569">
        <f t="shared" si="56"/>
        <v>11.473656367041215</v>
      </c>
      <c r="H3569">
        <f t="shared" si="57"/>
        <v>7.6639780543704159</v>
      </c>
    </row>
    <row r="3570" spans="1:8" x14ac:dyDescent="0.25">
      <c r="A3570" t="s">
        <v>143</v>
      </c>
      <c r="B3570">
        <v>1.87</v>
      </c>
      <c r="C3570">
        <v>1.9</v>
      </c>
      <c r="D3570">
        <v>1.85</v>
      </c>
      <c r="E3570">
        <v>1.86</v>
      </c>
      <c r="F3570">
        <v>12665727</v>
      </c>
      <c r="G3570">
        <f t="shared" si="56"/>
        <v>11.469180327868868</v>
      </c>
      <c r="H3570">
        <f t="shared" si="57"/>
        <v>7.6629809006444125</v>
      </c>
    </row>
    <row r="3571" spans="1:8" x14ac:dyDescent="0.25">
      <c r="A3571" t="s">
        <v>144</v>
      </c>
      <c r="B3571">
        <v>1.87</v>
      </c>
      <c r="C3571">
        <v>1.9</v>
      </c>
      <c r="D3571">
        <v>1.82</v>
      </c>
      <c r="E3571">
        <v>1.85</v>
      </c>
      <c r="F3571">
        <v>14804295</v>
      </c>
      <c r="G3571">
        <f t="shared" si="56"/>
        <v>11.464151827553906</v>
      </c>
      <c r="H3571">
        <f t="shared" si="57"/>
        <v>7.6612536876754174</v>
      </c>
    </row>
    <row r="3572" spans="1:8" x14ac:dyDescent="0.25">
      <c r="A3572" t="s">
        <v>145</v>
      </c>
      <c r="B3572">
        <v>1.92</v>
      </c>
      <c r="C3572">
        <v>1.93</v>
      </c>
      <c r="D3572">
        <v>1.87</v>
      </c>
      <c r="E3572">
        <v>1.87</v>
      </c>
      <c r="F3572">
        <v>15444091</v>
      </c>
      <c r="G3572">
        <f t="shared" si="56"/>
        <v>11.458992030004705</v>
      </c>
      <c r="H3572">
        <f t="shared" si="57"/>
        <v>7.6593414198527334</v>
      </c>
    </row>
    <row r="3573" spans="1:8" x14ac:dyDescent="0.25">
      <c r="A3573" t="s">
        <v>146</v>
      </c>
      <c r="B3573">
        <v>1.91</v>
      </c>
      <c r="C3573">
        <v>1.94</v>
      </c>
      <c r="D3573">
        <v>1.87</v>
      </c>
      <c r="E3573">
        <v>1.91</v>
      </c>
      <c r="F3573">
        <v>10503926</v>
      </c>
      <c r="G3573">
        <f t="shared" si="56"/>
        <v>11.453470919324594</v>
      </c>
      <c r="H3573">
        <f t="shared" si="57"/>
        <v>7.6568928503391298</v>
      </c>
    </row>
    <row r="3574" spans="1:8" x14ac:dyDescent="0.25">
      <c r="A3574" t="s">
        <v>147</v>
      </c>
      <c r="B3574">
        <v>1.97</v>
      </c>
      <c r="C3574">
        <v>1.98</v>
      </c>
      <c r="D3574">
        <v>1.87</v>
      </c>
      <c r="E3574">
        <v>1.9</v>
      </c>
      <c r="F3574">
        <v>17457618</v>
      </c>
      <c r="G3574">
        <f t="shared" si="56"/>
        <v>11.447404974190537</v>
      </c>
      <c r="H3574">
        <f t="shared" si="57"/>
        <v>7.6535659453441198</v>
      </c>
    </row>
    <row r="3575" spans="1:8" x14ac:dyDescent="0.25">
      <c r="A3575" t="s">
        <v>148</v>
      </c>
      <c r="B3575">
        <v>2.04</v>
      </c>
      <c r="C3575">
        <v>2.06</v>
      </c>
      <c r="D3575">
        <v>1.93</v>
      </c>
      <c r="E3575">
        <v>1.96</v>
      </c>
      <c r="F3575">
        <v>14910242</v>
      </c>
      <c r="G3575">
        <f t="shared" si="56"/>
        <v>11.440985915492975</v>
      </c>
      <c r="H3575">
        <f t="shared" si="57"/>
        <v>7.6496252364424695</v>
      </c>
    </row>
    <row r="3576" spans="1:8" x14ac:dyDescent="0.25">
      <c r="A3576" t="s">
        <v>149</v>
      </c>
      <c r="B3576">
        <v>2.0299999999999998</v>
      </c>
      <c r="C3576">
        <v>2.04</v>
      </c>
      <c r="D3576">
        <v>2</v>
      </c>
      <c r="E3576">
        <v>2.0299999999999998</v>
      </c>
      <c r="F3576">
        <v>11379868</v>
      </c>
      <c r="G3576">
        <f t="shared" si="56"/>
        <v>11.434880225457977</v>
      </c>
      <c r="H3576">
        <f t="shared" si="57"/>
        <v>7.6462308748848242</v>
      </c>
    </row>
    <row r="3577" spans="1:8" x14ac:dyDescent="0.25">
      <c r="A3577" t="s">
        <v>150</v>
      </c>
      <c r="B3577">
        <v>2.04</v>
      </c>
      <c r="C3577">
        <v>2.0699999999999998</v>
      </c>
      <c r="D3577">
        <v>2.02</v>
      </c>
      <c r="E3577">
        <v>2.0699999999999998</v>
      </c>
      <c r="F3577">
        <v>18591679</v>
      </c>
      <c r="G3577">
        <f t="shared" si="56"/>
        <v>11.428764097744377</v>
      </c>
      <c r="H3577">
        <f t="shared" si="57"/>
        <v>7.6428189257838577</v>
      </c>
    </row>
    <row r="3578" spans="1:8" x14ac:dyDescent="0.25">
      <c r="A3578" t="s">
        <v>151</v>
      </c>
      <c r="B3578">
        <v>2.06</v>
      </c>
      <c r="C3578">
        <v>2.11</v>
      </c>
      <c r="D3578">
        <v>1.97</v>
      </c>
      <c r="E3578">
        <v>2.06</v>
      </c>
      <c r="F3578">
        <v>49589226</v>
      </c>
      <c r="G3578">
        <f t="shared" si="56"/>
        <v>11.422693935119904</v>
      </c>
      <c r="H3578">
        <f t="shared" si="57"/>
        <v>7.6394851565622535</v>
      </c>
    </row>
    <row r="3579" spans="1:8" x14ac:dyDescent="0.25">
      <c r="A3579" t="s">
        <v>152</v>
      </c>
      <c r="B3579">
        <v>2.31</v>
      </c>
      <c r="C3579">
        <v>2.33</v>
      </c>
      <c r="D3579">
        <v>2.25</v>
      </c>
      <c r="E3579">
        <v>2.2799999999999998</v>
      </c>
      <c r="F3579">
        <v>10113672</v>
      </c>
      <c r="G3579">
        <f t="shared" si="56"/>
        <v>11.416843838193808</v>
      </c>
      <c r="H3579">
        <f t="shared" si="57"/>
        <v>7.6365169556912367</v>
      </c>
    </row>
    <row r="3580" spans="1:8" x14ac:dyDescent="0.25">
      <c r="A3580" t="s">
        <v>153</v>
      </c>
      <c r="B3580">
        <v>2.2799999999999998</v>
      </c>
      <c r="C3580">
        <v>2.33</v>
      </c>
      <c r="D3580">
        <v>2.27</v>
      </c>
      <c r="E3580">
        <v>2.3199999999999998</v>
      </c>
      <c r="F3580">
        <v>14277165</v>
      </c>
      <c r="G3580">
        <f t="shared" si="56"/>
        <v>11.410828235294133</v>
      </c>
      <c r="H3580">
        <f t="shared" si="57"/>
        <v>7.6332758134000356</v>
      </c>
    </row>
    <row r="3581" spans="1:8" x14ac:dyDescent="0.25">
      <c r="A3581" t="s">
        <v>154</v>
      </c>
      <c r="B3581">
        <v>2.2400000000000002</v>
      </c>
      <c r="C3581">
        <v>2.33</v>
      </c>
      <c r="D3581">
        <v>2.23</v>
      </c>
      <c r="E3581">
        <v>2.29</v>
      </c>
      <c r="F3581">
        <v>17400768</v>
      </c>
      <c r="G3581">
        <f t="shared" si="56"/>
        <v>11.404910546139376</v>
      </c>
      <c r="H3581">
        <f t="shared" si="57"/>
        <v>7.6301976907487434</v>
      </c>
    </row>
    <row r="3582" spans="1:8" x14ac:dyDescent="0.25">
      <c r="A3582" t="s">
        <v>155</v>
      </c>
      <c r="B3582">
        <v>2.19</v>
      </c>
      <c r="C3582">
        <v>2.25</v>
      </c>
      <c r="D3582">
        <v>2.16</v>
      </c>
      <c r="E3582">
        <v>2.2200000000000002</v>
      </c>
      <c r="F3582">
        <v>12040784</v>
      </c>
      <c r="G3582">
        <f t="shared" si="56"/>
        <v>11.39902496467265</v>
      </c>
      <c r="H3582">
        <f t="shared" si="57"/>
        <v>7.6271727862364092</v>
      </c>
    </row>
    <row r="3583" spans="1:8" x14ac:dyDescent="0.25">
      <c r="A3583" t="s">
        <v>156</v>
      </c>
      <c r="B3583">
        <v>2.17</v>
      </c>
      <c r="C3583">
        <v>2.27</v>
      </c>
      <c r="D3583">
        <v>2.13</v>
      </c>
      <c r="E3583">
        <v>2.17</v>
      </c>
      <c r="F3583">
        <v>15451636</v>
      </c>
      <c r="G3583">
        <f t="shared" si="56"/>
        <v>11.393383600377021</v>
      </c>
      <c r="H3583">
        <f t="shared" si="57"/>
        <v>7.6245403039918074</v>
      </c>
    </row>
    <row r="3584" spans="1:8" x14ac:dyDescent="0.25">
      <c r="A3584" t="s">
        <v>157</v>
      </c>
      <c r="B3584">
        <v>2.17</v>
      </c>
      <c r="C3584">
        <v>2.2000000000000002</v>
      </c>
      <c r="D3584">
        <v>2.15</v>
      </c>
      <c r="E3584">
        <v>2.1800000000000002</v>
      </c>
      <c r="F3584">
        <v>11414488</v>
      </c>
      <c r="G3584">
        <f t="shared" si="56"/>
        <v>11.388033946251785</v>
      </c>
      <c r="H3584">
        <f t="shared" si="57"/>
        <v>7.6223549079680559</v>
      </c>
    </row>
    <row r="3585" spans="1:8" x14ac:dyDescent="0.25">
      <c r="A3585" t="s">
        <v>158</v>
      </c>
      <c r="B3585">
        <v>2.17</v>
      </c>
      <c r="C3585">
        <v>2.2000000000000002</v>
      </c>
      <c r="D3585">
        <v>2.11</v>
      </c>
      <c r="E3585">
        <v>2.12</v>
      </c>
      <c r="F3585">
        <v>8865819</v>
      </c>
      <c r="G3585">
        <f t="shared" si="56"/>
        <v>11.382466981132094</v>
      </c>
      <c r="H3585">
        <f t="shared" si="57"/>
        <v>7.6198404194430154</v>
      </c>
    </row>
    <row r="3586" spans="1:8" x14ac:dyDescent="0.25">
      <c r="A3586" t="s">
        <v>159</v>
      </c>
      <c r="B3586">
        <v>2.13</v>
      </c>
      <c r="C3586">
        <v>2.2200000000000002</v>
      </c>
      <c r="D3586">
        <v>2.12</v>
      </c>
      <c r="E3586">
        <v>2.17</v>
      </c>
      <c r="F3586">
        <v>10216872</v>
      </c>
      <c r="G3586">
        <f t="shared" si="56"/>
        <v>11.37701746106656</v>
      </c>
      <c r="H3586">
        <f t="shared" si="57"/>
        <v>7.6175068397219494</v>
      </c>
    </row>
    <row r="3587" spans="1:8" x14ac:dyDescent="0.25">
      <c r="A3587" t="s">
        <v>160</v>
      </c>
      <c r="B3587">
        <v>2.1</v>
      </c>
      <c r="C3587">
        <v>2.16</v>
      </c>
      <c r="D3587">
        <v>2.0699999999999998</v>
      </c>
      <c r="E3587">
        <v>2.11</v>
      </c>
      <c r="F3587">
        <v>3593929</v>
      </c>
      <c r="G3587">
        <f t="shared" si="56"/>
        <v>11.371496694995296</v>
      </c>
      <c r="H3587">
        <f t="shared" si="57"/>
        <v>7.6150654985652855</v>
      </c>
    </row>
    <row r="3588" spans="1:8" x14ac:dyDescent="0.25">
      <c r="A3588" t="s">
        <v>161</v>
      </c>
      <c r="B3588">
        <v>2.12</v>
      </c>
      <c r="C3588">
        <v>2.14</v>
      </c>
      <c r="D3588">
        <v>2.08</v>
      </c>
      <c r="E3588">
        <v>2.1</v>
      </c>
      <c r="F3588">
        <v>6777202</v>
      </c>
      <c r="G3588">
        <f t="shared" si="56"/>
        <v>11.366608408124721</v>
      </c>
      <c r="H3588">
        <f t="shared" si="57"/>
        <v>7.6135408561733433</v>
      </c>
    </row>
    <row r="3589" spans="1:8" x14ac:dyDescent="0.25">
      <c r="A3589" t="s">
        <v>162</v>
      </c>
      <c r="B3589">
        <v>2.12</v>
      </c>
      <c r="C3589">
        <v>2.19</v>
      </c>
      <c r="D3589">
        <v>2.0699999999999998</v>
      </c>
      <c r="E3589">
        <v>2.14</v>
      </c>
      <c r="F3589">
        <v>10987781</v>
      </c>
      <c r="G3589">
        <f t="shared" si="56"/>
        <v>11.361323251417783</v>
      </c>
      <c r="H3589">
        <f t="shared" si="57"/>
        <v>7.6114561419358111</v>
      </c>
    </row>
    <row r="3590" spans="1:8" x14ac:dyDescent="0.25">
      <c r="A3590" t="s">
        <v>163</v>
      </c>
      <c r="B3590">
        <v>2.16</v>
      </c>
      <c r="C3590">
        <v>2.16</v>
      </c>
      <c r="D3590">
        <v>2.0699999999999998</v>
      </c>
      <c r="E3590">
        <v>2.12</v>
      </c>
      <c r="F3590">
        <v>15472876</v>
      </c>
      <c r="G3590">
        <f t="shared" si="56"/>
        <v>11.355739952718691</v>
      </c>
      <c r="H3590">
        <f t="shared" si="57"/>
        <v>7.6089220094006276</v>
      </c>
    </row>
    <row r="3591" spans="1:8" x14ac:dyDescent="0.25">
      <c r="A3591" t="s">
        <v>164</v>
      </c>
      <c r="B3591">
        <v>2.2400000000000002</v>
      </c>
      <c r="C3591">
        <v>2.27</v>
      </c>
      <c r="D3591">
        <v>2.17</v>
      </c>
      <c r="E3591">
        <v>2.17</v>
      </c>
      <c r="F3591">
        <v>13540949</v>
      </c>
      <c r="G3591">
        <f t="shared" si="56"/>
        <v>11.349966887417235</v>
      </c>
      <c r="H3591">
        <f t="shared" si="57"/>
        <v>7.6060891150544858</v>
      </c>
    </row>
    <row r="3592" spans="1:8" x14ac:dyDescent="0.25">
      <c r="A3592" t="s">
        <v>165</v>
      </c>
      <c r="B3592">
        <v>2.2999999999999998</v>
      </c>
      <c r="C3592">
        <v>2.33</v>
      </c>
      <c r="D3592">
        <v>2.21</v>
      </c>
      <c r="E3592">
        <v>2.25</v>
      </c>
      <c r="F3592">
        <v>20238996</v>
      </c>
      <c r="G3592">
        <f t="shared" si="56"/>
        <v>11.344159962139152</v>
      </c>
      <c r="H3592">
        <f t="shared" si="57"/>
        <v>7.6032023583614068</v>
      </c>
    </row>
    <row r="3593" spans="1:8" x14ac:dyDescent="0.25">
      <c r="A3593" t="s">
        <v>166</v>
      </c>
      <c r="B3593">
        <v>2.23</v>
      </c>
      <c r="C3593">
        <v>2.33</v>
      </c>
      <c r="D3593">
        <v>2.23</v>
      </c>
      <c r="E3593">
        <v>2.33</v>
      </c>
      <c r="F3593">
        <v>27497068</v>
      </c>
      <c r="G3593">
        <f t="shared" si="56"/>
        <v>11.338532196969711</v>
      </c>
      <c r="H3593">
        <f t="shared" si="57"/>
        <v>7.6006009795842591</v>
      </c>
    </row>
    <row r="3594" spans="1:8" x14ac:dyDescent="0.25">
      <c r="A3594" t="s">
        <v>167</v>
      </c>
      <c r="B3594">
        <v>2.19</v>
      </c>
      <c r="C3594">
        <v>2.29</v>
      </c>
      <c r="D3594">
        <v>2.1800000000000002</v>
      </c>
      <c r="E3594">
        <v>2.2599999999999998</v>
      </c>
      <c r="F3594">
        <v>13363589</v>
      </c>
      <c r="G3594">
        <f t="shared" si="56"/>
        <v>11.33304121269542</v>
      </c>
      <c r="H3594">
        <f t="shared" si="57"/>
        <v>7.5982117830483045</v>
      </c>
    </row>
    <row r="3595" spans="1:8" x14ac:dyDescent="0.25">
      <c r="A3595" t="s">
        <v>168</v>
      </c>
      <c r="B3595">
        <v>2.2000000000000002</v>
      </c>
      <c r="C3595">
        <v>2.2400000000000002</v>
      </c>
      <c r="D3595">
        <v>2.17</v>
      </c>
      <c r="E3595">
        <v>2.21</v>
      </c>
      <c r="F3595">
        <v>19884860</v>
      </c>
      <c r="G3595">
        <f t="shared" si="56"/>
        <v>11.327710900473949</v>
      </c>
      <c r="H3595">
        <f t="shared" si="57"/>
        <v>7.5960651401303645</v>
      </c>
    </row>
    <row r="3596" spans="1:8" x14ac:dyDescent="0.25">
      <c r="A3596" t="s">
        <v>169</v>
      </c>
      <c r="B3596">
        <v>2.13</v>
      </c>
      <c r="C3596">
        <v>2.2999999999999998</v>
      </c>
      <c r="D3596">
        <v>2.04</v>
      </c>
      <c r="E3596">
        <v>2.2400000000000002</v>
      </c>
      <c r="F3596">
        <v>58126905</v>
      </c>
      <c r="G3596">
        <f t="shared" si="56"/>
        <v>11.322607871028939</v>
      </c>
      <c r="H3596">
        <f t="shared" si="57"/>
        <v>7.5942490299832874</v>
      </c>
    </row>
    <row r="3597" spans="1:8" x14ac:dyDescent="0.25">
      <c r="A3597" t="s">
        <v>170</v>
      </c>
      <c r="B3597">
        <v>2.06</v>
      </c>
      <c r="C3597">
        <v>2.1</v>
      </c>
      <c r="D3597">
        <v>2.04</v>
      </c>
      <c r="E3597">
        <v>2.09</v>
      </c>
      <c r="F3597">
        <v>11209108</v>
      </c>
      <c r="G3597">
        <f t="shared" si="56"/>
        <v>11.31689278937383</v>
      </c>
      <c r="H3597">
        <f t="shared" si="57"/>
        <v>7.5915145237690771</v>
      </c>
    </row>
    <row r="3598" spans="1:8" x14ac:dyDescent="0.25">
      <c r="A3598" t="s">
        <v>171</v>
      </c>
      <c r="B3598">
        <v>2.06</v>
      </c>
      <c r="C3598">
        <v>2.1</v>
      </c>
      <c r="D3598">
        <v>2.02</v>
      </c>
      <c r="E3598">
        <v>2.06</v>
      </c>
      <c r="F3598">
        <v>14304855</v>
      </c>
      <c r="G3598">
        <f t="shared" si="56"/>
        <v>11.311143806359768</v>
      </c>
      <c r="H3598">
        <f t="shared" si="57"/>
        <v>7.5887267620915866</v>
      </c>
    </row>
    <row r="3599" spans="1:8" x14ac:dyDescent="0.25">
      <c r="A3599" t="s">
        <v>172</v>
      </c>
      <c r="B3599">
        <v>2.09</v>
      </c>
      <c r="C3599">
        <v>2.13</v>
      </c>
      <c r="D3599">
        <v>2.0499999999999998</v>
      </c>
      <c r="E3599">
        <v>2.12</v>
      </c>
      <c r="F3599">
        <v>17517468</v>
      </c>
      <c r="G3599">
        <f t="shared" si="56"/>
        <v>11.305493827160509</v>
      </c>
      <c r="H3599">
        <f t="shared" si="57"/>
        <v>7.5860964108186302</v>
      </c>
    </row>
    <row r="3600" spans="1:8" x14ac:dyDescent="0.25">
      <c r="A3600" t="s">
        <v>173</v>
      </c>
      <c r="B3600">
        <v>2.11</v>
      </c>
      <c r="C3600">
        <v>2.13</v>
      </c>
      <c r="D3600">
        <v>2.0499999999999998</v>
      </c>
      <c r="E3600">
        <v>2.08</v>
      </c>
      <c r="F3600">
        <v>18994055</v>
      </c>
      <c r="G3600">
        <f t="shared" si="56"/>
        <v>11.300061757719732</v>
      </c>
      <c r="H3600">
        <f t="shared" si="57"/>
        <v>7.5838021691367903</v>
      </c>
    </row>
    <row r="3601" spans="1:8" x14ac:dyDescent="0.25">
      <c r="A3601" t="s">
        <v>174</v>
      </c>
      <c r="B3601">
        <v>2.1</v>
      </c>
      <c r="C3601">
        <v>2.16</v>
      </c>
      <c r="D3601">
        <v>2.0299999999999998</v>
      </c>
      <c r="E3601">
        <v>2.15</v>
      </c>
      <c r="F3601">
        <v>45496652</v>
      </c>
      <c r="G3601">
        <f t="shared" si="56"/>
        <v>11.294615019011422</v>
      </c>
      <c r="H3601">
        <f t="shared" si="57"/>
        <v>7.5814867909965837</v>
      </c>
    </row>
    <row r="3602" spans="1:8" x14ac:dyDescent="0.25">
      <c r="A3602" t="s">
        <v>175</v>
      </c>
      <c r="B3602">
        <v>2</v>
      </c>
      <c r="C3602">
        <v>2.17</v>
      </c>
      <c r="D3602">
        <v>1.97</v>
      </c>
      <c r="E3602">
        <v>2.16</v>
      </c>
      <c r="F3602">
        <v>37659084</v>
      </c>
      <c r="G3602">
        <f t="shared" si="56"/>
        <v>11.289006181645284</v>
      </c>
      <c r="H3602">
        <f t="shared" si="57"/>
        <v>7.5789236693723074</v>
      </c>
    </row>
    <row r="3603" spans="1:8" x14ac:dyDescent="0.25">
      <c r="A3603" t="s">
        <v>176</v>
      </c>
      <c r="B3603">
        <v>1.93</v>
      </c>
      <c r="C3603">
        <v>1.95</v>
      </c>
      <c r="D3603">
        <v>1.88</v>
      </c>
      <c r="E3603">
        <v>1.91</v>
      </c>
      <c r="F3603">
        <v>13132828</v>
      </c>
      <c r="G3603">
        <f t="shared" si="56"/>
        <v>11.283458610846825</v>
      </c>
      <c r="H3603">
        <f t="shared" si="57"/>
        <v>7.576456257225364</v>
      </c>
    </row>
    <row r="3604" spans="1:8" x14ac:dyDescent="0.25">
      <c r="A3604" t="s">
        <v>177</v>
      </c>
      <c r="B3604">
        <v>1.89</v>
      </c>
      <c r="C3604">
        <v>1.93</v>
      </c>
      <c r="D3604">
        <v>1.87</v>
      </c>
      <c r="E3604">
        <v>1.93</v>
      </c>
      <c r="F3604">
        <v>9536635</v>
      </c>
      <c r="G3604">
        <f t="shared" si="56"/>
        <v>11.27812470252262</v>
      </c>
      <c r="H3604">
        <f t="shared" si="57"/>
        <v>7.5743123718520566</v>
      </c>
    </row>
    <row r="3605" spans="1:8" x14ac:dyDescent="0.25">
      <c r="A3605" t="s">
        <v>178</v>
      </c>
      <c r="B3605">
        <v>1.97</v>
      </c>
      <c r="C3605">
        <v>1.97</v>
      </c>
      <c r="D3605">
        <v>1.92</v>
      </c>
      <c r="E3605">
        <v>1.96</v>
      </c>
      <c r="F3605">
        <v>17009552</v>
      </c>
      <c r="G3605">
        <f t="shared" si="56"/>
        <v>11.273023809523824</v>
      </c>
      <c r="H3605">
        <f t="shared" si="57"/>
        <v>7.5725069101450728</v>
      </c>
    </row>
    <row r="3606" spans="1:8" x14ac:dyDescent="0.25">
      <c r="A3606" t="s">
        <v>179</v>
      </c>
      <c r="B3606">
        <v>1.9</v>
      </c>
      <c r="C3606">
        <v>2</v>
      </c>
      <c r="D3606">
        <v>1.87</v>
      </c>
      <c r="E3606">
        <v>1.99</v>
      </c>
      <c r="F3606">
        <v>18974914</v>
      </c>
      <c r="G3606">
        <f t="shared" si="56"/>
        <v>11.267760838494535</v>
      </c>
      <c r="H3606">
        <f t="shared" si="57"/>
        <v>7.5704697623747474</v>
      </c>
    </row>
    <row r="3607" spans="1:8" x14ac:dyDescent="0.25">
      <c r="A3607" t="s">
        <v>180</v>
      </c>
      <c r="B3607">
        <v>1.89</v>
      </c>
      <c r="C3607">
        <v>1.93</v>
      </c>
      <c r="D3607">
        <v>1.87</v>
      </c>
      <c r="E3607">
        <v>1.92</v>
      </c>
      <c r="F3607">
        <v>13040038</v>
      </c>
      <c r="G3607">
        <f t="shared" si="56"/>
        <v>11.262616777883709</v>
      </c>
      <c r="H3607">
        <f t="shared" si="57"/>
        <v>7.5686053854329618</v>
      </c>
    </row>
    <row r="3608" spans="1:8" x14ac:dyDescent="0.25">
      <c r="A3608" t="s">
        <v>181</v>
      </c>
      <c r="B3608">
        <v>1.88</v>
      </c>
      <c r="C3608">
        <v>1.89</v>
      </c>
      <c r="D3608">
        <v>1.83</v>
      </c>
      <c r="E3608">
        <v>1.87</v>
      </c>
      <c r="F3608">
        <v>7657193</v>
      </c>
      <c r="G3608">
        <f t="shared" si="56"/>
        <v>11.257978063900822</v>
      </c>
      <c r="H3608">
        <f t="shared" si="57"/>
        <v>7.567427596780707</v>
      </c>
    </row>
    <row r="3609" spans="1:8" x14ac:dyDescent="0.25">
      <c r="A3609" t="s">
        <v>182</v>
      </c>
      <c r="B3609">
        <v>1.88</v>
      </c>
      <c r="C3609">
        <v>1.92</v>
      </c>
      <c r="D3609">
        <v>1.85</v>
      </c>
      <c r="E3609">
        <v>1.88</v>
      </c>
      <c r="F3609">
        <v>9815575</v>
      </c>
      <c r="G3609">
        <f t="shared" si="56"/>
        <v>11.25417461832062</v>
      </c>
      <c r="H3609">
        <f t="shared" si="57"/>
        <v>7.5672284464478654</v>
      </c>
    </row>
    <row r="3610" spans="1:8" x14ac:dyDescent="0.25">
      <c r="A3610" t="s">
        <v>183</v>
      </c>
      <c r="B3610">
        <v>1.86</v>
      </c>
      <c r="C3610">
        <v>1.93</v>
      </c>
      <c r="D3610">
        <v>1.85</v>
      </c>
      <c r="E3610">
        <v>1.9</v>
      </c>
      <c r="F3610">
        <v>14108264</v>
      </c>
      <c r="G3610">
        <f t="shared" si="56"/>
        <v>11.250186157517907</v>
      </c>
      <c r="H3610">
        <f t="shared" si="57"/>
        <v>7.5668313526549547</v>
      </c>
    </row>
    <row r="3611" spans="1:8" x14ac:dyDescent="0.25">
      <c r="A3611" t="s">
        <v>184</v>
      </c>
      <c r="B3611">
        <v>1.83</v>
      </c>
      <c r="C3611">
        <v>1.89</v>
      </c>
      <c r="D3611">
        <v>1.8</v>
      </c>
      <c r="E3611">
        <v>1.87</v>
      </c>
      <c r="F3611">
        <v>17138268</v>
      </c>
      <c r="G3611">
        <f t="shared" si="56"/>
        <v>11.24724928366763</v>
      </c>
      <c r="H3611">
        <f t="shared" si="57"/>
        <v>7.5674440994699568</v>
      </c>
    </row>
    <row r="3612" spans="1:8" x14ac:dyDescent="0.25">
      <c r="A3612" t="s">
        <v>185</v>
      </c>
      <c r="B3612">
        <v>1.83</v>
      </c>
      <c r="C3612">
        <v>1.83</v>
      </c>
      <c r="D3612">
        <v>1.8</v>
      </c>
      <c r="E3612">
        <v>1.82</v>
      </c>
      <c r="F3612">
        <v>14994720</v>
      </c>
      <c r="G3612">
        <f t="shared" si="56"/>
        <v>11.2443430482561</v>
      </c>
      <c r="H3612">
        <f t="shared" si="57"/>
        <v>7.5680832892831393</v>
      </c>
    </row>
    <row r="3613" spans="1:8" x14ac:dyDescent="0.25">
      <c r="A3613" t="s">
        <v>186</v>
      </c>
      <c r="B3613">
        <v>1.87</v>
      </c>
      <c r="C3613">
        <v>1.87</v>
      </c>
      <c r="D3613">
        <v>1.82</v>
      </c>
      <c r="E3613">
        <v>1.84</v>
      </c>
      <c r="F3613">
        <v>11892762</v>
      </c>
      <c r="G3613">
        <f t="shared" si="56"/>
        <v>11.241309751434041</v>
      </c>
      <c r="H3613">
        <f t="shared" si="57"/>
        <v>7.5686198042661781</v>
      </c>
    </row>
    <row r="3614" spans="1:8" x14ac:dyDescent="0.25">
      <c r="A3614" t="s">
        <v>187</v>
      </c>
      <c r="B3614">
        <v>1.82</v>
      </c>
      <c r="C3614">
        <v>1.9</v>
      </c>
      <c r="D3614">
        <v>1.78</v>
      </c>
      <c r="E3614">
        <v>1.89</v>
      </c>
      <c r="F3614">
        <v>14995367</v>
      </c>
      <c r="G3614">
        <f t="shared" si="56"/>
        <v>11.238020086083221</v>
      </c>
      <c r="H3614">
        <f t="shared" si="57"/>
        <v>7.5689339961418227</v>
      </c>
    </row>
    <row r="3615" spans="1:8" x14ac:dyDescent="0.25">
      <c r="A3615" t="s">
        <v>188</v>
      </c>
      <c r="B3615">
        <v>1.86</v>
      </c>
      <c r="C3615">
        <v>1.87</v>
      </c>
      <c r="D3615">
        <v>1.82</v>
      </c>
      <c r="E3615">
        <v>1.83</v>
      </c>
      <c r="F3615">
        <v>11316598</v>
      </c>
      <c r="G3615">
        <f t="shared" si="56"/>
        <v>11.234574162679433</v>
      </c>
      <c r="H3615">
        <f t="shared" si="57"/>
        <v>7.5691045298143367</v>
      </c>
    </row>
    <row r="3616" spans="1:8" x14ac:dyDescent="0.25">
      <c r="A3616" t="s">
        <v>189</v>
      </c>
      <c r="B3616">
        <v>1.87</v>
      </c>
      <c r="C3616">
        <v>1.9</v>
      </c>
      <c r="D3616">
        <v>1.82</v>
      </c>
      <c r="E3616">
        <v>1.87</v>
      </c>
      <c r="F3616">
        <v>21007057</v>
      </c>
      <c r="G3616">
        <f t="shared" si="56"/>
        <v>11.231665868836771</v>
      </c>
      <c r="H3616">
        <f t="shared" si="57"/>
        <v>7.5697484138957734</v>
      </c>
    </row>
    <row r="3617" spans="1:8" x14ac:dyDescent="0.25">
      <c r="A3617" t="s">
        <v>190</v>
      </c>
      <c r="B3617">
        <v>1.84</v>
      </c>
      <c r="C3617">
        <v>1.9</v>
      </c>
      <c r="D3617">
        <v>1.83</v>
      </c>
      <c r="E3617">
        <v>1.86</v>
      </c>
      <c r="F3617">
        <v>15657211</v>
      </c>
      <c r="G3617">
        <f t="shared" si="56"/>
        <v>11.228783524904221</v>
      </c>
      <c r="H3617">
        <f t="shared" si="57"/>
        <v>7.5704147101841803</v>
      </c>
    </row>
    <row r="3618" spans="1:8" x14ac:dyDescent="0.25">
      <c r="A3618" t="s">
        <v>191</v>
      </c>
      <c r="B3618">
        <v>1.82</v>
      </c>
      <c r="C3618">
        <v>1.87</v>
      </c>
      <c r="D3618">
        <v>1.81</v>
      </c>
      <c r="E3618">
        <v>1.85</v>
      </c>
      <c r="F3618">
        <v>16850477</v>
      </c>
      <c r="G3618">
        <f t="shared" si="56"/>
        <v>11.226104456157172</v>
      </c>
      <c r="H3618">
        <f t="shared" si="57"/>
        <v>7.5712385702664902</v>
      </c>
    </row>
    <row r="3619" spans="1:8" x14ac:dyDescent="0.25">
      <c r="A3619" t="s">
        <v>192</v>
      </c>
      <c r="B3619">
        <v>1.83</v>
      </c>
      <c r="C3619">
        <v>1.85</v>
      </c>
      <c r="D3619">
        <v>1.81</v>
      </c>
      <c r="E3619">
        <v>1.84</v>
      </c>
      <c r="F3619">
        <v>8640054</v>
      </c>
      <c r="G3619">
        <f t="shared" ref="G3619:G3682" si="58">AVERAGE(E1859:E5379)</f>
        <v>11.223274209012473</v>
      </c>
      <c r="H3619">
        <f t="shared" si="57"/>
        <v>7.5719492981088781</v>
      </c>
    </row>
    <row r="3620" spans="1:8" x14ac:dyDescent="0.25">
      <c r="A3620" t="s">
        <v>193</v>
      </c>
      <c r="B3620">
        <v>1.82</v>
      </c>
      <c r="C3620">
        <v>1.88</v>
      </c>
      <c r="D3620">
        <v>1.8</v>
      </c>
      <c r="E3620">
        <v>1.86</v>
      </c>
      <c r="F3620">
        <v>13851254</v>
      </c>
      <c r="G3620">
        <f t="shared" si="58"/>
        <v>11.220254196642694</v>
      </c>
      <c r="H3620">
        <f t="shared" ref="H3620:H3683" si="59">_xlfn.STDEV.P(E1860:E5380)</f>
        <v>7.5725087906073316</v>
      </c>
    </row>
    <row r="3621" spans="1:8" x14ac:dyDescent="0.25">
      <c r="A3621" t="s">
        <v>194</v>
      </c>
      <c r="B3621">
        <v>1.8</v>
      </c>
      <c r="C3621">
        <v>1.84</v>
      </c>
      <c r="D3621">
        <v>1.74</v>
      </c>
      <c r="E3621">
        <v>1.8</v>
      </c>
      <c r="F3621">
        <v>19673240</v>
      </c>
      <c r="G3621">
        <f t="shared" si="58"/>
        <v>11.217624760076784</v>
      </c>
      <c r="H3621">
        <f t="shared" si="59"/>
        <v>7.5733737269301216</v>
      </c>
    </row>
    <row r="3622" spans="1:8" x14ac:dyDescent="0.25">
      <c r="A3622" t="s">
        <v>195</v>
      </c>
      <c r="B3622">
        <v>1.69</v>
      </c>
      <c r="C3622">
        <v>1.84</v>
      </c>
      <c r="D3622">
        <v>1.67</v>
      </c>
      <c r="E3622">
        <v>1.8</v>
      </c>
      <c r="F3622">
        <v>26535417</v>
      </c>
      <c r="G3622">
        <f t="shared" si="58"/>
        <v>11.214627940470482</v>
      </c>
      <c r="H3622">
        <f t="shared" si="59"/>
        <v>7.5739559435591826</v>
      </c>
    </row>
    <row r="3623" spans="1:8" x14ac:dyDescent="0.25">
      <c r="A3623" t="s">
        <v>196</v>
      </c>
      <c r="B3623">
        <v>1.6</v>
      </c>
      <c r="C3623">
        <v>1.72</v>
      </c>
      <c r="D3623">
        <v>1.56</v>
      </c>
      <c r="E3623">
        <v>1.69</v>
      </c>
      <c r="F3623">
        <v>18441229</v>
      </c>
      <c r="G3623">
        <f t="shared" si="58"/>
        <v>11.210989433237279</v>
      </c>
      <c r="H3623">
        <f t="shared" si="59"/>
        <v>7.573954389360118</v>
      </c>
    </row>
    <row r="3624" spans="1:8" x14ac:dyDescent="0.25">
      <c r="A3624" t="s">
        <v>197</v>
      </c>
      <c r="B3624">
        <v>1.55</v>
      </c>
      <c r="C3624">
        <v>1.62</v>
      </c>
      <c r="D3624">
        <v>1.53</v>
      </c>
      <c r="E3624">
        <v>1.58</v>
      </c>
      <c r="F3624">
        <v>18003228</v>
      </c>
      <c r="G3624">
        <f t="shared" si="58"/>
        <v>11.206934166266226</v>
      </c>
      <c r="H3624">
        <f t="shared" si="59"/>
        <v>7.5735138592880951</v>
      </c>
    </row>
    <row r="3625" spans="1:8" x14ac:dyDescent="0.25">
      <c r="A3625" t="s">
        <v>198</v>
      </c>
      <c r="B3625">
        <v>1.66</v>
      </c>
      <c r="C3625">
        <v>1.67</v>
      </c>
      <c r="D3625">
        <v>1.55</v>
      </c>
      <c r="E3625">
        <v>1.58</v>
      </c>
      <c r="F3625">
        <v>15346966</v>
      </c>
      <c r="G3625">
        <f t="shared" si="58"/>
        <v>11.202673076923082</v>
      </c>
      <c r="H3625">
        <f t="shared" si="59"/>
        <v>7.5728398715438621</v>
      </c>
    </row>
    <row r="3626" spans="1:8" x14ac:dyDescent="0.25">
      <c r="A3626" t="s">
        <v>199</v>
      </c>
      <c r="B3626">
        <v>1.65</v>
      </c>
      <c r="C3626">
        <v>1.66</v>
      </c>
      <c r="D3626">
        <v>1.57</v>
      </c>
      <c r="E3626">
        <v>1.63</v>
      </c>
      <c r="F3626">
        <v>20040831</v>
      </c>
      <c r="G3626">
        <f t="shared" si="58"/>
        <v>11.198100048100056</v>
      </c>
      <c r="H3626">
        <f t="shared" si="59"/>
        <v>7.571789081629011</v>
      </c>
    </row>
    <row r="3627" spans="1:8" x14ac:dyDescent="0.25">
      <c r="A3627" t="s">
        <v>200</v>
      </c>
      <c r="B3627">
        <v>1.71</v>
      </c>
      <c r="C3627">
        <v>1.72</v>
      </c>
      <c r="D3627">
        <v>1.57</v>
      </c>
      <c r="E3627">
        <v>1.61</v>
      </c>
      <c r="F3627">
        <v>13943189</v>
      </c>
      <c r="G3627">
        <f t="shared" si="58"/>
        <v>11.194995187680469</v>
      </c>
      <c r="H3627">
        <f t="shared" si="59"/>
        <v>7.5722875006988222</v>
      </c>
    </row>
    <row r="3628" spans="1:8" x14ac:dyDescent="0.25">
      <c r="A3628" t="s">
        <v>201</v>
      </c>
      <c r="B3628">
        <v>1.73</v>
      </c>
      <c r="C3628">
        <v>1.77</v>
      </c>
      <c r="D3628">
        <v>1.63</v>
      </c>
      <c r="E3628">
        <v>1.64</v>
      </c>
      <c r="F3628">
        <v>10848101</v>
      </c>
      <c r="G3628">
        <f t="shared" si="58"/>
        <v>11.190515166104966</v>
      </c>
      <c r="H3628">
        <f t="shared" si="59"/>
        <v>7.571356430888029</v>
      </c>
    </row>
    <row r="3629" spans="1:8" x14ac:dyDescent="0.25">
      <c r="A3629" t="s">
        <v>202</v>
      </c>
      <c r="B3629">
        <v>1.73</v>
      </c>
      <c r="C3629">
        <v>1.8</v>
      </c>
      <c r="D3629">
        <v>1.7</v>
      </c>
      <c r="E3629">
        <v>1.75</v>
      </c>
      <c r="F3629">
        <v>10116447</v>
      </c>
      <c r="G3629">
        <f t="shared" si="58"/>
        <v>11.185963391136811</v>
      </c>
      <c r="H3629">
        <f t="shared" si="59"/>
        <v>7.570338101161961</v>
      </c>
    </row>
    <row r="3630" spans="1:8" x14ac:dyDescent="0.25">
      <c r="A3630" t="s">
        <v>203</v>
      </c>
      <c r="B3630">
        <v>1.77</v>
      </c>
      <c r="C3630">
        <v>1.77</v>
      </c>
      <c r="D3630">
        <v>1.66</v>
      </c>
      <c r="E3630">
        <v>1.7</v>
      </c>
      <c r="F3630">
        <v>14020739</v>
      </c>
      <c r="G3630">
        <f t="shared" si="58"/>
        <v>11.181681927710853</v>
      </c>
      <c r="H3630">
        <f t="shared" si="59"/>
        <v>7.5696488190277575</v>
      </c>
    </row>
    <row r="3631" spans="1:8" x14ac:dyDescent="0.25">
      <c r="A3631" t="s">
        <v>204</v>
      </c>
      <c r="B3631">
        <v>1.7</v>
      </c>
      <c r="C3631">
        <v>1.77</v>
      </c>
      <c r="D3631">
        <v>1.69</v>
      </c>
      <c r="E3631">
        <v>1.76</v>
      </c>
      <c r="F3631">
        <v>17344938</v>
      </c>
      <c r="G3631">
        <f t="shared" si="58"/>
        <v>11.177439729990368</v>
      </c>
      <c r="H3631">
        <f t="shared" si="59"/>
        <v>7.5690071088468027</v>
      </c>
    </row>
    <row r="3632" spans="1:8" x14ac:dyDescent="0.25">
      <c r="A3632" t="s">
        <v>205</v>
      </c>
      <c r="B3632">
        <v>1.71</v>
      </c>
      <c r="C3632">
        <v>1.74</v>
      </c>
      <c r="D3632">
        <v>1.66</v>
      </c>
      <c r="E3632">
        <v>1.71</v>
      </c>
      <c r="F3632">
        <v>11640043</v>
      </c>
      <c r="G3632">
        <f t="shared" si="58"/>
        <v>11.173212735166437</v>
      </c>
      <c r="H3632">
        <f t="shared" si="59"/>
        <v>7.5683847458973217</v>
      </c>
    </row>
    <row r="3633" spans="1:8" x14ac:dyDescent="0.25">
      <c r="A3633" t="s">
        <v>206</v>
      </c>
      <c r="B3633">
        <v>1.73</v>
      </c>
      <c r="C3633">
        <v>1.8</v>
      </c>
      <c r="D3633">
        <v>1.71</v>
      </c>
      <c r="E3633">
        <v>1.72</v>
      </c>
      <c r="F3633">
        <v>14813670</v>
      </c>
      <c r="G3633">
        <f t="shared" si="58"/>
        <v>11.169005791505803</v>
      </c>
      <c r="H3633">
        <f t="shared" si="59"/>
        <v>7.56778725482748</v>
      </c>
    </row>
    <row r="3634" spans="1:8" x14ac:dyDescent="0.25">
      <c r="A3634" t="s">
        <v>207</v>
      </c>
      <c r="B3634">
        <v>1.73</v>
      </c>
      <c r="C3634">
        <v>1.77</v>
      </c>
      <c r="D3634">
        <v>1.71</v>
      </c>
      <c r="E3634">
        <v>1.73</v>
      </c>
      <c r="F3634">
        <v>17705283</v>
      </c>
      <c r="G3634">
        <f t="shared" si="58"/>
        <v>11.164775470787072</v>
      </c>
      <c r="H3634">
        <f t="shared" si="59"/>
        <v>7.5671644761351331</v>
      </c>
    </row>
    <row r="3635" spans="1:8" x14ac:dyDescent="0.25">
      <c r="A3635" t="s">
        <v>208</v>
      </c>
      <c r="B3635">
        <v>1.66</v>
      </c>
      <c r="C3635">
        <v>1.72</v>
      </c>
      <c r="D3635">
        <v>1.59</v>
      </c>
      <c r="E3635">
        <v>1.72</v>
      </c>
      <c r="F3635">
        <v>17360253</v>
      </c>
      <c r="G3635">
        <f t="shared" si="58"/>
        <v>11.160990338164263</v>
      </c>
      <c r="H3635">
        <f t="shared" si="59"/>
        <v>7.5670317370211446</v>
      </c>
    </row>
    <row r="3636" spans="1:8" x14ac:dyDescent="0.25">
      <c r="A3636" t="s">
        <v>209</v>
      </c>
      <c r="B3636">
        <v>1.65</v>
      </c>
      <c r="C3636">
        <v>1.72</v>
      </c>
      <c r="D3636">
        <v>1.63</v>
      </c>
      <c r="E3636">
        <v>1.72</v>
      </c>
      <c r="F3636">
        <v>21263632</v>
      </c>
      <c r="G3636">
        <f t="shared" si="58"/>
        <v>11.156882551957482</v>
      </c>
      <c r="H3636">
        <f t="shared" si="59"/>
        <v>7.5665524191072029</v>
      </c>
    </row>
    <row r="3637" spans="1:8" x14ac:dyDescent="0.25">
      <c r="A3637" t="s">
        <v>210</v>
      </c>
      <c r="B3637">
        <v>1.64</v>
      </c>
      <c r="C3637">
        <v>1.66</v>
      </c>
      <c r="D3637">
        <v>1.62</v>
      </c>
      <c r="E3637">
        <v>1.65</v>
      </c>
      <c r="F3637">
        <v>8437690</v>
      </c>
      <c r="G3637">
        <f t="shared" si="58"/>
        <v>11.15276112185688</v>
      </c>
      <c r="H3637">
        <f t="shared" si="59"/>
        <v>7.5660594867894932</v>
      </c>
    </row>
    <row r="3638" spans="1:8" x14ac:dyDescent="0.25">
      <c r="A3638" t="s">
        <v>211</v>
      </c>
      <c r="B3638">
        <v>1.62</v>
      </c>
      <c r="C3638">
        <v>1.66</v>
      </c>
      <c r="D3638">
        <v>1.59</v>
      </c>
      <c r="E3638">
        <v>1.62</v>
      </c>
      <c r="F3638">
        <v>12461668</v>
      </c>
      <c r="G3638">
        <f t="shared" si="58"/>
        <v>11.148819545234653</v>
      </c>
      <c r="H3638">
        <f t="shared" si="59"/>
        <v>7.565766485023012</v>
      </c>
    </row>
    <row r="3639" spans="1:8" x14ac:dyDescent="0.25">
      <c r="A3639" t="s">
        <v>212</v>
      </c>
      <c r="B3639">
        <v>1.53</v>
      </c>
      <c r="C3639">
        <v>1.61</v>
      </c>
      <c r="D3639">
        <v>1.52</v>
      </c>
      <c r="E3639">
        <v>1.61</v>
      </c>
      <c r="F3639">
        <v>10896926</v>
      </c>
      <c r="G3639">
        <f t="shared" si="58"/>
        <v>11.144840271055195</v>
      </c>
      <c r="H3639">
        <f t="shared" si="59"/>
        <v>7.5654344521515142</v>
      </c>
    </row>
    <row r="3640" spans="1:8" x14ac:dyDescent="0.25">
      <c r="A3640" t="s">
        <v>213</v>
      </c>
      <c r="B3640">
        <v>1.5</v>
      </c>
      <c r="C3640">
        <v>1.55</v>
      </c>
      <c r="D3640">
        <v>1.5</v>
      </c>
      <c r="E3640">
        <v>1.53</v>
      </c>
      <c r="F3640">
        <v>8498574</v>
      </c>
      <c r="G3640">
        <f t="shared" si="58"/>
        <v>11.141215496368053</v>
      </c>
      <c r="H3640">
        <f t="shared" si="59"/>
        <v>7.5654722514179609</v>
      </c>
    </row>
    <row r="3641" spans="1:8" x14ac:dyDescent="0.25">
      <c r="A3641" t="s">
        <v>214</v>
      </c>
      <c r="B3641">
        <v>1.56</v>
      </c>
      <c r="C3641">
        <v>1.57</v>
      </c>
      <c r="D3641">
        <v>1.5</v>
      </c>
      <c r="E3641">
        <v>1.53</v>
      </c>
      <c r="F3641">
        <v>10038954</v>
      </c>
      <c r="G3641">
        <f t="shared" si="58"/>
        <v>11.137393410852727</v>
      </c>
      <c r="H3641">
        <f t="shared" si="59"/>
        <v>7.5653112936123579</v>
      </c>
    </row>
    <row r="3642" spans="1:8" x14ac:dyDescent="0.25">
      <c r="A3642" t="s">
        <v>215</v>
      </c>
      <c r="B3642">
        <v>1.57</v>
      </c>
      <c r="C3642">
        <v>1.6</v>
      </c>
      <c r="D3642">
        <v>1.55</v>
      </c>
      <c r="E3642">
        <v>1.57</v>
      </c>
      <c r="F3642">
        <v>7585463</v>
      </c>
      <c r="G3642">
        <f t="shared" si="58"/>
        <v>11.134285021812909</v>
      </c>
      <c r="H3642">
        <f t="shared" si="59"/>
        <v>7.5658268214517754</v>
      </c>
    </row>
    <row r="3643" spans="1:8" x14ac:dyDescent="0.25">
      <c r="A3643" t="s">
        <v>216</v>
      </c>
      <c r="B3643">
        <v>1.56</v>
      </c>
      <c r="C3643">
        <v>1.6</v>
      </c>
      <c r="D3643">
        <v>1.55</v>
      </c>
      <c r="E3643">
        <v>1.59</v>
      </c>
      <c r="F3643">
        <v>6887797</v>
      </c>
      <c r="G3643">
        <f t="shared" si="58"/>
        <v>11.130601357904963</v>
      </c>
      <c r="H3643">
        <f t="shared" si="59"/>
        <v>7.5658114013099693</v>
      </c>
    </row>
    <row r="3644" spans="1:8" x14ac:dyDescent="0.25">
      <c r="A3644" t="s">
        <v>217</v>
      </c>
      <c r="B3644">
        <v>1.5</v>
      </c>
      <c r="C3644">
        <v>1.55</v>
      </c>
      <c r="D3644">
        <v>1.49</v>
      </c>
      <c r="E3644">
        <v>1.53</v>
      </c>
      <c r="F3644">
        <v>12146414</v>
      </c>
      <c r="G3644">
        <f t="shared" si="58"/>
        <v>11.126918971373136</v>
      </c>
      <c r="H3644">
        <f t="shared" si="59"/>
        <v>7.565799042764179</v>
      </c>
    </row>
    <row r="3645" spans="1:8" x14ac:dyDescent="0.25">
      <c r="A3645" t="s">
        <v>218</v>
      </c>
      <c r="B3645">
        <v>1.58</v>
      </c>
      <c r="C3645">
        <v>1.6</v>
      </c>
      <c r="D3645">
        <v>1.51</v>
      </c>
      <c r="E3645">
        <v>1.54</v>
      </c>
      <c r="F3645">
        <v>11554978</v>
      </c>
      <c r="G3645">
        <f t="shared" si="58"/>
        <v>11.122970873786423</v>
      </c>
      <c r="H3645">
        <f t="shared" si="59"/>
        <v>7.565512303646539</v>
      </c>
    </row>
    <row r="3646" spans="1:8" x14ac:dyDescent="0.25">
      <c r="A3646" t="s">
        <v>219</v>
      </c>
      <c r="B3646">
        <v>1.64</v>
      </c>
      <c r="C3646">
        <v>1.66</v>
      </c>
      <c r="D3646">
        <v>1.59</v>
      </c>
      <c r="E3646">
        <v>1.6</v>
      </c>
      <c r="F3646">
        <v>12721288</v>
      </c>
      <c r="G3646">
        <f t="shared" si="58"/>
        <v>11.118606119475489</v>
      </c>
      <c r="H3646">
        <f t="shared" si="59"/>
        <v>7.5647557545382478</v>
      </c>
    </row>
    <row r="3647" spans="1:8" x14ac:dyDescent="0.25">
      <c r="A3647" t="s">
        <v>220</v>
      </c>
      <c r="B3647">
        <v>1.65</v>
      </c>
      <c r="C3647">
        <v>1.7</v>
      </c>
      <c r="D3647">
        <v>1.62</v>
      </c>
      <c r="E3647">
        <v>1.65</v>
      </c>
      <c r="F3647">
        <v>12356038</v>
      </c>
      <c r="G3647">
        <f t="shared" si="58"/>
        <v>11.114188532555895</v>
      </c>
      <c r="H3647">
        <f t="shared" si="59"/>
        <v>7.5639377620295507</v>
      </c>
    </row>
    <row r="3648" spans="1:8" x14ac:dyDescent="0.25">
      <c r="A3648" t="s">
        <v>221</v>
      </c>
      <c r="B3648">
        <v>1.63</v>
      </c>
      <c r="C3648">
        <v>1.65</v>
      </c>
      <c r="D3648">
        <v>1.61</v>
      </c>
      <c r="E3648">
        <v>1.64</v>
      </c>
      <c r="F3648">
        <v>5499891</v>
      </c>
      <c r="G3648">
        <f t="shared" si="58"/>
        <v>11.109708313077315</v>
      </c>
      <c r="H3648">
        <f t="shared" si="59"/>
        <v>7.5630456443849852</v>
      </c>
    </row>
    <row r="3649" spans="1:8" x14ac:dyDescent="0.25">
      <c r="A3649" t="s">
        <v>222</v>
      </c>
      <c r="B3649">
        <v>1.61</v>
      </c>
      <c r="C3649">
        <v>1.66</v>
      </c>
      <c r="D3649">
        <v>1.6</v>
      </c>
      <c r="E3649">
        <v>1.65</v>
      </c>
      <c r="F3649">
        <v>12049544</v>
      </c>
      <c r="G3649">
        <f t="shared" si="58"/>
        <v>11.105000000000016</v>
      </c>
      <c r="H3649">
        <f t="shared" si="59"/>
        <v>7.5618701557827626</v>
      </c>
    </row>
    <row r="3650" spans="1:8" x14ac:dyDescent="0.25">
      <c r="A3650" t="s">
        <v>223</v>
      </c>
      <c r="B3650">
        <v>1.51</v>
      </c>
      <c r="C3650">
        <v>1.6</v>
      </c>
      <c r="D3650">
        <v>1.47</v>
      </c>
      <c r="E3650">
        <v>1.58</v>
      </c>
      <c r="F3650">
        <v>11426353</v>
      </c>
      <c r="G3650">
        <f t="shared" si="58"/>
        <v>11.100048661800503</v>
      </c>
      <c r="H3650">
        <f t="shared" si="59"/>
        <v>7.5603770807725743</v>
      </c>
    </row>
    <row r="3651" spans="1:8" x14ac:dyDescent="0.25">
      <c r="A3651" t="s">
        <v>224</v>
      </c>
      <c r="B3651">
        <v>1.59</v>
      </c>
      <c r="C3651">
        <v>1.59</v>
      </c>
      <c r="D3651">
        <v>1.53</v>
      </c>
      <c r="E3651">
        <v>1.54</v>
      </c>
      <c r="F3651">
        <v>10203162</v>
      </c>
      <c r="G3651">
        <f t="shared" si="58"/>
        <v>11.094975657254153</v>
      </c>
      <c r="H3651">
        <f t="shared" si="59"/>
        <v>7.5587197126653676</v>
      </c>
    </row>
    <row r="3652" spans="1:8" x14ac:dyDescent="0.25">
      <c r="A3652" t="s">
        <v>225</v>
      </c>
      <c r="B3652">
        <v>1.54</v>
      </c>
      <c r="C3652">
        <v>1.6</v>
      </c>
      <c r="D3652">
        <v>1.52</v>
      </c>
      <c r="E3652">
        <v>1.59</v>
      </c>
      <c r="F3652">
        <v>10263581</v>
      </c>
      <c r="G3652">
        <f t="shared" si="58"/>
        <v>11.089985387238203</v>
      </c>
      <c r="H3652">
        <f t="shared" si="59"/>
        <v>7.557176919361587</v>
      </c>
    </row>
    <row r="3653" spans="1:8" x14ac:dyDescent="0.25">
      <c r="A3653" t="s">
        <v>226</v>
      </c>
      <c r="B3653">
        <v>1.46</v>
      </c>
      <c r="C3653">
        <v>1.54</v>
      </c>
      <c r="D3653">
        <v>1.43</v>
      </c>
      <c r="E3653">
        <v>1.53</v>
      </c>
      <c r="F3653">
        <v>13034533</v>
      </c>
      <c r="G3653">
        <f t="shared" si="58"/>
        <v>11.084941520467853</v>
      </c>
      <c r="H3653">
        <f t="shared" si="59"/>
        <v>7.5555625395451234</v>
      </c>
    </row>
    <row r="3654" spans="1:8" x14ac:dyDescent="0.25">
      <c r="A3654" t="s">
        <v>227</v>
      </c>
      <c r="B3654">
        <v>1.54</v>
      </c>
      <c r="C3654">
        <v>1.59</v>
      </c>
      <c r="D3654">
        <v>1.45</v>
      </c>
      <c r="E3654">
        <v>1.46</v>
      </c>
      <c r="F3654">
        <v>14792730</v>
      </c>
      <c r="G3654">
        <f t="shared" si="58"/>
        <v>11.079882983910304</v>
      </c>
      <c r="H3654">
        <f t="shared" si="59"/>
        <v>7.5539294804602051</v>
      </c>
    </row>
    <row r="3655" spans="1:8" x14ac:dyDescent="0.25">
      <c r="A3655" t="s">
        <v>228</v>
      </c>
      <c r="B3655">
        <v>1.59</v>
      </c>
      <c r="C3655">
        <v>1.61</v>
      </c>
      <c r="D3655">
        <v>1.47</v>
      </c>
      <c r="E3655">
        <v>1.49</v>
      </c>
      <c r="F3655">
        <v>20629176</v>
      </c>
      <c r="G3655">
        <f t="shared" si="58"/>
        <v>11.07525853658538</v>
      </c>
      <c r="H3655">
        <f t="shared" si="59"/>
        <v>7.5528685913068037</v>
      </c>
    </row>
    <row r="3656" spans="1:8" x14ac:dyDescent="0.25">
      <c r="A3656" t="s">
        <v>229</v>
      </c>
      <c r="B3656">
        <v>1.67</v>
      </c>
      <c r="C3656">
        <v>1.68</v>
      </c>
      <c r="D3656">
        <v>1.56</v>
      </c>
      <c r="E3656">
        <v>1.62</v>
      </c>
      <c r="F3656">
        <v>15848551</v>
      </c>
      <c r="G3656">
        <f t="shared" si="58"/>
        <v>11.070722303562729</v>
      </c>
      <c r="H3656">
        <f t="shared" si="59"/>
        <v>7.5519190328722514</v>
      </c>
    </row>
    <row r="3657" spans="1:8" x14ac:dyDescent="0.25">
      <c r="A3657" t="s">
        <v>230</v>
      </c>
      <c r="B3657">
        <v>1.76</v>
      </c>
      <c r="C3657">
        <v>1.78</v>
      </c>
      <c r="D3657">
        <v>1.7</v>
      </c>
      <c r="E3657">
        <v>1.72</v>
      </c>
      <c r="F3657">
        <v>9656590</v>
      </c>
      <c r="G3657">
        <f t="shared" si="58"/>
        <v>11.065209960937516</v>
      </c>
      <c r="H3657">
        <f t="shared" si="59"/>
        <v>7.5496402384056456</v>
      </c>
    </row>
    <row r="3658" spans="1:8" x14ac:dyDescent="0.25">
      <c r="A3658" t="s">
        <v>231</v>
      </c>
      <c r="B3658">
        <v>1.74</v>
      </c>
      <c r="C3658">
        <v>1.77</v>
      </c>
      <c r="D3658">
        <v>1.72</v>
      </c>
      <c r="E3658">
        <v>1.74</v>
      </c>
      <c r="F3658">
        <v>8065328</v>
      </c>
      <c r="G3658">
        <f t="shared" si="58"/>
        <v>11.059584758182721</v>
      </c>
      <c r="H3658">
        <f t="shared" si="59"/>
        <v>7.5471920111439266</v>
      </c>
    </row>
    <row r="3659" spans="1:8" x14ac:dyDescent="0.25">
      <c r="A3659" t="s">
        <v>232</v>
      </c>
      <c r="B3659">
        <v>1.77</v>
      </c>
      <c r="C3659">
        <v>1.78</v>
      </c>
      <c r="D3659">
        <v>1.73</v>
      </c>
      <c r="E3659">
        <v>1.75</v>
      </c>
      <c r="F3659">
        <v>11078593</v>
      </c>
      <c r="G3659">
        <f t="shared" si="58"/>
        <v>11.053660801564043</v>
      </c>
      <c r="H3659">
        <f t="shared" si="59"/>
        <v>7.5442767105492088</v>
      </c>
    </row>
    <row r="3660" spans="1:8" x14ac:dyDescent="0.25">
      <c r="A3660" t="s">
        <v>233</v>
      </c>
      <c r="B3660">
        <v>1.71</v>
      </c>
      <c r="C3660">
        <v>1.81</v>
      </c>
      <c r="D3660">
        <v>1.69</v>
      </c>
      <c r="E3660">
        <v>1.75</v>
      </c>
      <c r="F3660">
        <v>15135316</v>
      </c>
      <c r="G3660">
        <f t="shared" si="58"/>
        <v>11.047447432762851</v>
      </c>
      <c r="H3660">
        <f t="shared" si="59"/>
        <v>7.5408855678223841</v>
      </c>
    </row>
    <row r="3661" spans="1:8" x14ac:dyDescent="0.25">
      <c r="A3661" t="s">
        <v>234</v>
      </c>
      <c r="B3661">
        <v>1.6</v>
      </c>
      <c r="C3661">
        <v>1.72</v>
      </c>
      <c r="D3661">
        <v>1.6</v>
      </c>
      <c r="E3661">
        <v>1.69</v>
      </c>
      <c r="F3661">
        <v>12547274</v>
      </c>
      <c r="G3661">
        <f t="shared" si="58"/>
        <v>11.041257338551876</v>
      </c>
      <c r="H3661">
        <f t="shared" si="59"/>
        <v>7.5375338649639998</v>
      </c>
    </row>
    <row r="3662" spans="1:8" x14ac:dyDescent="0.25">
      <c r="A3662" t="s">
        <v>235</v>
      </c>
      <c r="B3662">
        <v>1.7</v>
      </c>
      <c r="C3662">
        <v>1.7</v>
      </c>
      <c r="D3662">
        <v>1.58</v>
      </c>
      <c r="E3662">
        <v>1.59</v>
      </c>
      <c r="F3662">
        <v>23462229</v>
      </c>
      <c r="G3662">
        <f t="shared" si="58"/>
        <v>11.035159079784647</v>
      </c>
      <c r="H3662">
        <f t="shared" si="59"/>
        <v>7.5343355545336932</v>
      </c>
    </row>
    <row r="3663" spans="1:8" x14ac:dyDescent="0.25">
      <c r="A3663" t="s">
        <v>236</v>
      </c>
      <c r="B3663">
        <v>1.61</v>
      </c>
      <c r="C3663">
        <v>1.7</v>
      </c>
      <c r="D3663">
        <v>1.58</v>
      </c>
      <c r="E3663">
        <v>1.67</v>
      </c>
      <c r="F3663">
        <v>20000751</v>
      </c>
      <c r="G3663">
        <f t="shared" si="58"/>
        <v>11.028472086190025</v>
      </c>
      <c r="H3663">
        <f t="shared" si="59"/>
        <v>7.5301166670280733</v>
      </c>
    </row>
    <row r="3664" spans="1:8" x14ac:dyDescent="0.25">
      <c r="A3664" t="s">
        <v>237</v>
      </c>
      <c r="B3664">
        <v>1.54</v>
      </c>
      <c r="C3664">
        <v>1.63</v>
      </c>
      <c r="D3664">
        <v>1.54</v>
      </c>
      <c r="E3664">
        <v>1.58</v>
      </c>
      <c r="F3664">
        <v>39128620</v>
      </c>
      <c r="G3664">
        <f t="shared" si="58"/>
        <v>11.021479666830002</v>
      </c>
      <c r="H3664">
        <f t="shared" si="59"/>
        <v>7.5253303860110368</v>
      </c>
    </row>
    <row r="3665" spans="1:8" x14ac:dyDescent="0.25">
      <c r="A3665" t="s">
        <v>238</v>
      </c>
      <c r="B3665">
        <v>1.67</v>
      </c>
      <c r="C3665">
        <v>1.69</v>
      </c>
      <c r="D3665">
        <v>1.52</v>
      </c>
      <c r="E3665">
        <v>1.62</v>
      </c>
      <c r="F3665">
        <v>29465670</v>
      </c>
      <c r="G3665">
        <f t="shared" si="58"/>
        <v>11.015705882352956</v>
      </c>
      <c r="H3665">
        <f t="shared" si="59"/>
        <v>7.5226536236188313</v>
      </c>
    </row>
    <row r="3666" spans="1:8" x14ac:dyDescent="0.25">
      <c r="A3666" t="s">
        <v>239</v>
      </c>
      <c r="B3666">
        <v>1.77</v>
      </c>
      <c r="C3666">
        <v>1.79</v>
      </c>
      <c r="D3666">
        <v>1.64</v>
      </c>
      <c r="E3666">
        <v>1.65</v>
      </c>
      <c r="F3666">
        <v>45983987</v>
      </c>
      <c r="G3666">
        <f t="shared" si="58"/>
        <v>11.009725355566468</v>
      </c>
      <c r="H3666">
        <f t="shared" si="59"/>
        <v>7.5196480920484872</v>
      </c>
    </row>
    <row r="3667" spans="1:8" x14ac:dyDescent="0.25">
      <c r="A3667" t="s">
        <v>240</v>
      </c>
      <c r="B3667">
        <v>1.83</v>
      </c>
      <c r="C3667">
        <v>1.86</v>
      </c>
      <c r="D3667">
        <v>1.76</v>
      </c>
      <c r="E3667">
        <v>1.81</v>
      </c>
      <c r="F3667">
        <v>27019963</v>
      </c>
      <c r="G3667">
        <f t="shared" si="58"/>
        <v>11.003694798822391</v>
      </c>
      <c r="H3667">
        <f t="shared" si="59"/>
        <v>7.516561664303036</v>
      </c>
    </row>
    <row r="3668" spans="1:8" x14ac:dyDescent="0.25">
      <c r="A3668" t="s">
        <v>241</v>
      </c>
      <c r="B3668">
        <v>1.91</v>
      </c>
      <c r="C3668">
        <v>1.95</v>
      </c>
      <c r="D3668">
        <v>1.82</v>
      </c>
      <c r="E3668">
        <v>1.82</v>
      </c>
      <c r="F3668">
        <v>23239824</v>
      </c>
      <c r="G3668">
        <f t="shared" si="58"/>
        <v>10.999248895434478</v>
      </c>
      <c r="H3668">
        <f t="shared" si="59"/>
        <v>7.5157269946838969</v>
      </c>
    </row>
    <row r="3669" spans="1:8" x14ac:dyDescent="0.25">
      <c r="A3669" t="s">
        <v>242</v>
      </c>
      <c r="B3669">
        <v>1.91</v>
      </c>
      <c r="C3669">
        <v>1.93</v>
      </c>
      <c r="D3669">
        <v>1.88</v>
      </c>
      <c r="E3669">
        <v>1.92</v>
      </c>
      <c r="F3669">
        <v>17472348</v>
      </c>
      <c r="G3669">
        <f t="shared" si="58"/>
        <v>10.994887033398838</v>
      </c>
      <c r="H3669">
        <f t="shared" si="59"/>
        <v>7.5149943653607156</v>
      </c>
    </row>
    <row r="3670" spans="1:8" x14ac:dyDescent="0.25">
      <c r="A3670" t="s">
        <v>243</v>
      </c>
      <c r="B3670">
        <v>1.85</v>
      </c>
      <c r="C3670">
        <v>1.89</v>
      </c>
      <c r="D3670">
        <v>1.83</v>
      </c>
      <c r="E3670">
        <v>1.88</v>
      </c>
      <c r="F3670">
        <v>14221920</v>
      </c>
      <c r="G3670">
        <f t="shared" si="58"/>
        <v>10.990786240786257</v>
      </c>
      <c r="H3670">
        <f t="shared" si="59"/>
        <v>7.5145627836221838</v>
      </c>
    </row>
    <row r="3671" spans="1:8" x14ac:dyDescent="0.25">
      <c r="A3671" t="s">
        <v>244</v>
      </c>
      <c r="B3671">
        <v>1.84</v>
      </c>
      <c r="C3671">
        <v>1.9</v>
      </c>
      <c r="D3671">
        <v>1.84</v>
      </c>
      <c r="E3671">
        <v>1.88</v>
      </c>
      <c r="F3671">
        <v>14080949</v>
      </c>
      <c r="G3671">
        <f t="shared" si="58"/>
        <v>10.986450344149477</v>
      </c>
      <c r="H3671">
        <f t="shared" si="59"/>
        <v>7.5138643983241575</v>
      </c>
    </row>
    <row r="3672" spans="1:8" x14ac:dyDescent="0.25">
      <c r="A3672" t="s">
        <v>245</v>
      </c>
      <c r="B3672">
        <v>1.9</v>
      </c>
      <c r="C3672">
        <v>1.9</v>
      </c>
      <c r="D3672">
        <v>1.83</v>
      </c>
      <c r="E3672">
        <v>1.84</v>
      </c>
      <c r="F3672">
        <v>14376060</v>
      </c>
      <c r="G3672">
        <f t="shared" si="58"/>
        <v>10.981800295130368</v>
      </c>
      <c r="H3672">
        <f t="shared" si="59"/>
        <v>7.5127856327764828</v>
      </c>
    </row>
    <row r="3673" spans="1:8" x14ac:dyDescent="0.25">
      <c r="A3673" t="s">
        <v>246</v>
      </c>
      <c r="B3673">
        <v>1.89</v>
      </c>
      <c r="C3673">
        <v>1.92</v>
      </c>
      <c r="D3673">
        <v>1.86</v>
      </c>
      <c r="E3673">
        <v>1.87</v>
      </c>
      <c r="F3673">
        <v>11443993</v>
      </c>
      <c r="G3673">
        <f t="shared" si="58"/>
        <v>10.977076771653563</v>
      </c>
      <c r="H3673">
        <f t="shared" si="59"/>
        <v>7.5116153309346556</v>
      </c>
    </row>
    <row r="3674" spans="1:8" x14ac:dyDescent="0.25">
      <c r="A3674" t="s">
        <v>247</v>
      </c>
      <c r="B3674">
        <v>1.93</v>
      </c>
      <c r="C3674">
        <v>1.95</v>
      </c>
      <c r="D3674">
        <v>1.9</v>
      </c>
      <c r="E3674">
        <v>1.9</v>
      </c>
      <c r="F3674">
        <v>10102377</v>
      </c>
      <c r="G3674">
        <f t="shared" si="58"/>
        <v>10.972717872969001</v>
      </c>
      <c r="H3674">
        <f t="shared" si="59"/>
        <v>7.5108946506161383</v>
      </c>
    </row>
    <row r="3675" spans="1:8" x14ac:dyDescent="0.25">
      <c r="A3675" t="s">
        <v>248</v>
      </c>
      <c r="B3675">
        <v>1.91</v>
      </c>
      <c r="C3675">
        <v>1.97</v>
      </c>
      <c r="D3675">
        <v>1.9</v>
      </c>
      <c r="E3675">
        <v>1.95</v>
      </c>
      <c r="F3675">
        <v>8758029</v>
      </c>
      <c r="G3675">
        <f t="shared" si="58"/>
        <v>10.968167487684749</v>
      </c>
      <c r="H3675">
        <f t="shared" si="59"/>
        <v>7.5099450380419288</v>
      </c>
    </row>
    <row r="3676" spans="1:8" x14ac:dyDescent="0.25">
      <c r="A3676" t="s">
        <v>249</v>
      </c>
      <c r="B3676">
        <v>1.93</v>
      </c>
      <c r="C3676">
        <v>1.94</v>
      </c>
      <c r="D3676">
        <v>1.87</v>
      </c>
      <c r="E3676">
        <v>1.91</v>
      </c>
      <c r="F3676">
        <v>15180106</v>
      </c>
      <c r="G3676">
        <f t="shared" si="58"/>
        <v>10.963267619517024</v>
      </c>
      <c r="H3676">
        <f t="shared" si="59"/>
        <v>7.5085506846378927</v>
      </c>
    </row>
    <row r="3677" spans="1:8" x14ac:dyDescent="0.25">
      <c r="A3677" t="s">
        <v>250</v>
      </c>
      <c r="B3677">
        <v>1.87</v>
      </c>
      <c r="C3677">
        <v>2.0299999999999998</v>
      </c>
      <c r="D3677">
        <v>1.85</v>
      </c>
      <c r="E3677">
        <v>1.91</v>
      </c>
      <c r="F3677">
        <v>45725957</v>
      </c>
      <c r="G3677">
        <f t="shared" si="58"/>
        <v>10.958145956607517</v>
      </c>
      <c r="H3677">
        <f t="shared" si="59"/>
        <v>7.5068575167984175</v>
      </c>
    </row>
    <row r="3678" spans="1:8" x14ac:dyDescent="0.25">
      <c r="A3678" t="s">
        <v>251</v>
      </c>
      <c r="B3678">
        <v>1.84</v>
      </c>
      <c r="C3678">
        <v>1.87</v>
      </c>
      <c r="D3678">
        <v>1.84</v>
      </c>
      <c r="E3678">
        <v>1.86</v>
      </c>
      <c r="F3678">
        <v>15390736</v>
      </c>
      <c r="G3678">
        <f t="shared" si="58"/>
        <v>10.95290083867787</v>
      </c>
      <c r="H3678">
        <f t="shared" si="59"/>
        <v>7.5049928765780871</v>
      </c>
    </row>
    <row r="3679" spans="1:8" x14ac:dyDescent="0.25">
      <c r="A3679" t="s">
        <v>252</v>
      </c>
      <c r="B3679">
        <v>1.82</v>
      </c>
      <c r="C3679">
        <v>1.83</v>
      </c>
      <c r="D3679">
        <v>1.78</v>
      </c>
      <c r="E3679">
        <v>1.82</v>
      </c>
      <c r="F3679">
        <v>12784768</v>
      </c>
      <c r="G3679">
        <f t="shared" si="58"/>
        <v>10.947690029615025</v>
      </c>
      <c r="H3679">
        <f t="shared" si="59"/>
        <v>7.5031780561584389</v>
      </c>
    </row>
    <row r="3680" spans="1:8" x14ac:dyDescent="0.25">
      <c r="A3680" t="s">
        <v>253</v>
      </c>
      <c r="B3680">
        <v>1.85</v>
      </c>
      <c r="C3680">
        <v>1.86</v>
      </c>
      <c r="D3680">
        <v>1.83</v>
      </c>
      <c r="E3680">
        <v>1.84</v>
      </c>
      <c r="F3680">
        <v>10634321</v>
      </c>
      <c r="G3680">
        <f t="shared" si="58"/>
        <v>10.942888888888907</v>
      </c>
      <c r="H3680">
        <f t="shared" si="59"/>
        <v>7.5019184904287464</v>
      </c>
    </row>
    <row r="3681" spans="1:8" x14ac:dyDescent="0.25">
      <c r="A3681" t="s">
        <v>254</v>
      </c>
      <c r="B3681">
        <v>1.9</v>
      </c>
      <c r="C3681">
        <v>1.93</v>
      </c>
      <c r="D3681">
        <v>1.82</v>
      </c>
      <c r="E3681">
        <v>1.84</v>
      </c>
      <c r="F3681">
        <v>17386983</v>
      </c>
      <c r="G3681">
        <f t="shared" si="58"/>
        <v>10.937791501976305</v>
      </c>
      <c r="H3681">
        <f t="shared" si="59"/>
        <v>7.5002646932215633</v>
      </c>
    </row>
    <row r="3682" spans="1:8" x14ac:dyDescent="0.25">
      <c r="A3682" t="s">
        <v>255</v>
      </c>
      <c r="B3682">
        <v>1.9</v>
      </c>
      <c r="C3682">
        <v>1.94</v>
      </c>
      <c r="D3682">
        <v>1.86</v>
      </c>
      <c r="E3682">
        <v>1.91</v>
      </c>
      <c r="F3682">
        <v>15989146</v>
      </c>
      <c r="G3682">
        <f t="shared" si="58"/>
        <v>10.932763222936254</v>
      </c>
      <c r="H3682">
        <f t="shared" si="59"/>
        <v>7.4987068008037694</v>
      </c>
    </row>
    <row r="3683" spans="1:8" x14ac:dyDescent="0.25">
      <c r="A3683" t="s">
        <v>256</v>
      </c>
      <c r="B3683">
        <v>1.89</v>
      </c>
      <c r="C3683">
        <v>1.94</v>
      </c>
      <c r="D3683">
        <v>1.87</v>
      </c>
      <c r="E3683">
        <v>1.88</v>
      </c>
      <c r="F3683">
        <v>15681106</v>
      </c>
      <c r="G3683">
        <f t="shared" ref="G3683:G3746" si="60">AVERAGE(E1923:E5443)</f>
        <v>10.92765578635017</v>
      </c>
      <c r="H3683">
        <f t="shared" si="59"/>
        <v>7.4970421694174174</v>
      </c>
    </row>
    <row r="3684" spans="1:8" x14ac:dyDescent="0.25">
      <c r="A3684" t="s">
        <v>257</v>
      </c>
      <c r="B3684">
        <v>1.89</v>
      </c>
      <c r="C3684">
        <v>1.9</v>
      </c>
      <c r="D3684">
        <v>1.87</v>
      </c>
      <c r="E3684">
        <v>1.89</v>
      </c>
      <c r="F3684">
        <v>14635560</v>
      </c>
      <c r="G3684">
        <f t="shared" si="60"/>
        <v>10.922424542305814</v>
      </c>
      <c r="H3684">
        <f t="shared" ref="H3684:H3747" si="61">_xlfn.STDEV.P(E1924:E5444)</f>
        <v>7.4952063492992567</v>
      </c>
    </row>
    <row r="3685" spans="1:8" x14ac:dyDescent="0.25">
      <c r="A3685" t="s">
        <v>258</v>
      </c>
      <c r="B3685">
        <v>1.99</v>
      </c>
      <c r="C3685">
        <v>1.99</v>
      </c>
      <c r="D3685">
        <v>1.91</v>
      </c>
      <c r="E3685">
        <v>1.92</v>
      </c>
      <c r="F3685">
        <v>18608719</v>
      </c>
      <c r="G3685">
        <f t="shared" si="60"/>
        <v>10.917321782178242</v>
      </c>
      <c r="H3685">
        <f t="shared" si="61"/>
        <v>7.4935509636600619</v>
      </c>
    </row>
    <row r="3686" spans="1:8" x14ac:dyDescent="0.25">
      <c r="A3686" t="s">
        <v>259</v>
      </c>
      <c r="B3686">
        <v>1.94</v>
      </c>
      <c r="C3686">
        <v>2</v>
      </c>
      <c r="D3686">
        <v>1.93</v>
      </c>
      <c r="E3686">
        <v>1.98</v>
      </c>
      <c r="F3686">
        <v>19917335</v>
      </c>
      <c r="G3686">
        <f t="shared" si="60"/>
        <v>10.912530955918797</v>
      </c>
      <c r="H3686">
        <f t="shared" si="61"/>
        <v>7.4923130878948374</v>
      </c>
    </row>
    <row r="3687" spans="1:8" x14ac:dyDescent="0.25">
      <c r="A3687" t="s">
        <v>260</v>
      </c>
      <c r="B3687">
        <v>1.94</v>
      </c>
      <c r="C3687">
        <v>1.94</v>
      </c>
      <c r="D3687">
        <v>1.9</v>
      </c>
      <c r="E3687">
        <v>1.93</v>
      </c>
      <c r="F3687">
        <v>13903349</v>
      </c>
      <c r="G3687">
        <f t="shared" si="60"/>
        <v>10.907725470763159</v>
      </c>
      <c r="H3687">
        <f t="shared" si="61"/>
        <v>7.4910578889297881</v>
      </c>
    </row>
    <row r="3688" spans="1:8" x14ac:dyDescent="0.25">
      <c r="A3688" t="s">
        <v>261</v>
      </c>
      <c r="B3688">
        <v>1.93</v>
      </c>
      <c r="C3688">
        <v>1.97</v>
      </c>
      <c r="D3688">
        <v>1.91</v>
      </c>
      <c r="E3688">
        <v>1.94</v>
      </c>
      <c r="F3688">
        <v>14939852</v>
      </c>
      <c r="G3688">
        <f t="shared" si="60"/>
        <v>10.902860684184457</v>
      </c>
      <c r="H3688">
        <f t="shared" si="61"/>
        <v>7.4897270643984486</v>
      </c>
    </row>
    <row r="3689" spans="1:8" x14ac:dyDescent="0.25">
      <c r="A3689" t="s">
        <v>262</v>
      </c>
      <c r="B3689">
        <v>1.94</v>
      </c>
      <c r="C3689">
        <v>1.97</v>
      </c>
      <c r="D3689">
        <v>1.92</v>
      </c>
      <c r="E3689">
        <v>1.93</v>
      </c>
      <c r="F3689">
        <v>12822597</v>
      </c>
      <c r="G3689">
        <f t="shared" si="60"/>
        <v>10.897187500000026</v>
      </c>
      <c r="H3689">
        <f t="shared" si="61"/>
        <v>7.4872504778998481</v>
      </c>
    </row>
    <row r="3690" spans="1:8" x14ac:dyDescent="0.25">
      <c r="A3690" t="s">
        <v>263</v>
      </c>
      <c r="B3690">
        <v>1.9</v>
      </c>
      <c r="C3690">
        <v>1.96</v>
      </c>
      <c r="D3690">
        <v>1.89</v>
      </c>
      <c r="E3690">
        <v>1.94</v>
      </c>
      <c r="F3690">
        <v>14199825</v>
      </c>
      <c r="G3690">
        <f t="shared" si="60"/>
        <v>10.891250620347423</v>
      </c>
      <c r="H3690">
        <f t="shared" si="61"/>
        <v>7.4843625979760597</v>
      </c>
    </row>
    <row r="3691" spans="1:8" x14ac:dyDescent="0.25">
      <c r="A3691" t="s">
        <v>264</v>
      </c>
      <c r="B3691">
        <v>1.9</v>
      </c>
      <c r="C3691">
        <v>1.94</v>
      </c>
      <c r="D3691">
        <v>1.87</v>
      </c>
      <c r="E3691">
        <v>1.89</v>
      </c>
      <c r="F3691">
        <v>21925643</v>
      </c>
      <c r="G3691">
        <f t="shared" si="60"/>
        <v>10.885074478649482</v>
      </c>
      <c r="H3691">
        <f t="shared" si="61"/>
        <v>7.4810851501800117</v>
      </c>
    </row>
    <row r="3692" spans="1:8" x14ac:dyDescent="0.25">
      <c r="A3692" t="s">
        <v>265</v>
      </c>
      <c r="B3692">
        <v>1.85</v>
      </c>
      <c r="C3692">
        <v>1.88</v>
      </c>
      <c r="D3692">
        <v>1.84</v>
      </c>
      <c r="E3692">
        <v>1.87</v>
      </c>
      <c r="F3692">
        <v>13336994</v>
      </c>
      <c r="G3692">
        <f t="shared" si="60"/>
        <v>10.879071038251393</v>
      </c>
      <c r="H3692">
        <f t="shared" si="61"/>
        <v>7.4780913643437605</v>
      </c>
    </row>
    <row r="3693" spans="1:8" x14ac:dyDescent="0.25">
      <c r="A3693" t="s">
        <v>266</v>
      </c>
      <c r="B3693">
        <v>1.85</v>
      </c>
      <c r="C3693">
        <v>1.89</v>
      </c>
      <c r="D3693">
        <v>1.82</v>
      </c>
      <c r="E3693">
        <v>1.83</v>
      </c>
      <c r="F3693">
        <v>27140533</v>
      </c>
      <c r="G3693">
        <f t="shared" si="60"/>
        <v>10.873146123260465</v>
      </c>
      <c r="H3693">
        <f t="shared" si="61"/>
        <v>7.4752243456908323</v>
      </c>
    </row>
    <row r="3694" spans="1:8" x14ac:dyDescent="0.25">
      <c r="A3694" t="s">
        <v>267</v>
      </c>
      <c r="B3694">
        <v>1.84</v>
      </c>
      <c r="C3694">
        <v>1.86</v>
      </c>
      <c r="D3694">
        <v>1.82</v>
      </c>
      <c r="E3694">
        <v>1.84</v>
      </c>
      <c r="F3694">
        <v>54132926</v>
      </c>
      <c r="G3694">
        <f t="shared" si="60"/>
        <v>10.86751367478869</v>
      </c>
      <c r="H3694">
        <f t="shared" si="61"/>
        <v>7.4728131273295313</v>
      </c>
    </row>
    <row r="3695" spans="1:8" x14ac:dyDescent="0.25">
      <c r="A3695" t="s">
        <v>268</v>
      </c>
      <c r="B3695">
        <v>1.81</v>
      </c>
      <c r="C3695">
        <v>1.85</v>
      </c>
      <c r="D3695">
        <v>1.75</v>
      </c>
      <c r="E3695">
        <v>1.85</v>
      </c>
      <c r="F3695">
        <v>17549868</v>
      </c>
      <c r="G3695">
        <f t="shared" si="60"/>
        <v>10.861855721393063</v>
      </c>
      <c r="H3695">
        <f t="shared" si="61"/>
        <v>7.4703642201149201</v>
      </c>
    </row>
    <row r="3696" spans="1:8" x14ac:dyDescent="0.25">
      <c r="A3696" t="s">
        <v>269</v>
      </c>
      <c r="B3696">
        <v>1.82</v>
      </c>
      <c r="C3696">
        <v>1.88</v>
      </c>
      <c r="D3696">
        <v>1.81</v>
      </c>
      <c r="E3696">
        <v>1.81</v>
      </c>
      <c r="F3696">
        <v>22133018</v>
      </c>
      <c r="G3696">
        <f t="shared" si="60"/>
        <v>10.855729218516704</v>
      </c>
      <c r="H3696">
        <f t="shared" si="61"/>
        <v>7.4671732492851746</v>
      </c>
    </row>
    <row r="3697" spans="1:8" x14ac:dyDescent="0.25">
      <c r="A3697" t="s">
        <v>270</v>
      </c>
      <c r="B3697">
        <v>1.75</v>
      </c>
      <c r="C3697">
        <v>1.85</v>
      </c>
      <c r="D3697">
        <v>1.73</v>
      </c>
      <c r="E3697">
        <v>1.84</v>
      </c>
      <c r="F3697">
        <v>22448468</v>
      </c>
      <c r="G3697">
        <f t="shared" si="60"/>
        <v>10.849108565737078</v>
      </c>
      <c r="H3697">
        <f t="shared" si="61"/>
        <v>7.4631349991877709</v>
      </c>
    </row>
    <row r="3698" spans="1:8" x14ac:dyDescent="0.25">
      <c r="A3698" t="s">
        <v>271</v>
      </c>
      <c r="B3698">
        <v>1.75</v>
      </c>
      <c r="C3698">
        <v>1.76</v>
      </c>
      <c r="D3698">
        <v>1.7</v>
      </c>
      <c r="E3698">
        <v>1.73</v>
      </c>
      <c r="F3698">
        <v>23065659</v>
      </c>
      <c r="G3698">
        <f t="shared" si="60"/>
        <v>10.842805181863504</v>
      </c>
      <c r="H3698">
        <f t="shared" si="61"/>
        <v>7.4596483106242273</v>
      </c>
    </row>
    <row r="3699" spans="1:8" x14ac:dyDescent="0.25">
      <c r="A3699" t="s">
        <v>272</v>
      </c>
      <c r="B3699">
        <v>1.79</v>
      </c>
      <c r="C3699">
        <v>1.85</v>
      </c>
      <c r="D3699">
        <v>1.74</v>
      </c>
      <c r="E3699">
        <v>1.77</v>
      </c>
      <c r="F3699">
        <v>25709501</v>
      </c>
      <c r="G3699">
        <f t="shared" si="60"/>
        <v>10.835887337986067</v>
      </c>
      <c r="H3699">
        <f t="shared" si="61"/>
        <v>7.4550683934499027</v>
      </c>
    </row>
    <row r="3700" spans="1:8" x14ac:dyDescent="0.25">
      <c r="A3700" t="s">
        <v>273</v>
      </c>
      <c r="B3700">
        <v>1.84</v>
      </c>
      <c r="C3700">
        <v>1.87</v>
      </c>
      <c r="D3700">
        <v>1.72</v>
      </c>
      <c r="E3700">
        <v>1.77</v>
      </c>
      <c r="F3700">
        <v>27631888</v>
      </c>
      <c r="G3700">
        <f t="shared" si="60"/>
        <v>10.829381546134687</v>
      </c>
      <c r="H3700">
        <f t="shared" si="61"/>
        <v>7.4512321039470377</v>
      </c>
    </row>
    <row r="3701" spans="1:8" x14ac:dyDescent="0.25">
      <c r="A3701" t="s">
        <v>274</v>
      </c>
      <c r="B3701">
        <v>1.9</v>
      </c>
      <c r="C3701">
        <v>1.9</v>
      </c>
      <c r="D3701">
        <v>1.8</v>
      </c>
      <c r="E3701">
        <v>1.82</v>
      </c>
      <c r="F3701">
        <v>20198706</v>
      </c>
      <c r="G3701">
        <f t="shared" si="60"/>
        <v>10.822884231536952</v>
      </c>
      <c r="H3701">
        <f t="shared" si="61"/>
        <v>7.4474105310057768</v>
      </c>
    </row>
    <row r="3702" spans="1:8" x14ac:dyDescent="0.25">
      <c r="A3702" t="s">
        <v>275</v>
      </c>
      <c r="B3702">
        <v>1.9</v>
      </c>
      <c r="C3702">
        <v>1.98</v>
      </c>
      <c r="D3702">
        <v>1.9</v>
      </c>
      <c r="E3702">
        <v>1.91</v>
      </c>
      <c r="F3702">
        <v>23599674</v>
      </c>
      <c r="G3702">
        <f t="shared" si="60"/>
        <v>10.816809785322043</v>
      </c>
      <c r="H3702">
        <f t="shared" si="61"/>
        <v>7.4443044439546009</v>
      </c>
    </row>
    <row r="3703" spans="1:8" x14ac:dyDescent="0.25">
      <c r="A3703" t="s">
        <v>276</v>
      </c>
      <c r="B3703">
        <v>1.87</v>
      </c>
      <c r="C3703">
        <v>1.93</v>
      </c>
      <c r="D3703">
        <v>1.86</v>
      </c>
      <c r="E3703">
        <v>1.9</v>
      </c>
      <c r="F3703">
        <v>25706441</v>
      </c>
      <c r="G3703">
        <f t="shared" si="60"/>
        <v>10.810799200799227</v>
      </c>
      <c r="H3703">
        <f t="shared" si="61"/>
        <v>7.4413027873797351</v>
      </c>
    </row>
    <row r="3704" spans="1:8" x14ac:dyDescent="0.25">
      <c r="A3704" t="s">
        <v>277</v>
      </c>
      <c r="B3704">
        <v>1.83</v>
      </c>
      <c r="C3704">
        <v>1.89</v>
      </c>
      <c r="D3704">
        <v>1.82</v>
      </c>
      <c r="E3704">
        <v>1.86</v>
      </c>
      <c r="F3704">
        <v>23498004</v>
      </c>
      <c r="G3704">
        <f t="shared" si="60"/>
        <v>10.805137431284383</v>
      </c>
      <c r="H3704">
        <f t="shared" si="61"/>
        <v>7.438849672588975</v>
      </c>
    </row>
    <row r="3705" spans="1:8" x14ac:dyDescent="0.25">
      <c r="A3705" t="s">
        <v>278</v>
      </c>
      <c r="B3705">
        <v>1.83</v>
      </c>
      <c r="C3705">
        <v>1.87</v>
      </c>
      <c r="D3705">
        <v>1.81</v>
      </c>
      <c r="E3705">
        <v>1.84</v>
      </c>
      <c r="F3705">
        <v>24063325</v>
      </c>
      <c r="G3705">
        <f t="shared" si="60"/>
        <v>10.799950000000026</v>
      </c>
      <c r="H3705">
        <f t="shared" si="61"/>
        <v>7.4370899481920718</v>
      </c>
    </row>
    <row r="3706" spans="1:8" x14ac:dyDescent="0.25">
      <c r="A3706" t="s">
        <v>279</v>
      </c>
      <c r="B3706">
        <v>1.9</v>
      </c>
      <c r="C3706">
        <v>1.91</v>
      </c>
      <c r="D3706">
        <v>1.8</v>
      </c>
      <c r="E3706">
        <v>1.81</v>
      </c>
      <c r="F3706">
        <v>25454066</v>
      </c>
      <c r="G3706">
        <f t="shared" si="60"/>
        <v>10.794812406203128</v>
      </c>
      <c r="H3706">
        <f t="shared" si="61"/>
        <v>7.4354008732144647</v>
      </c>
    </row>
    <row r="3707" spans="1:8" x14ac:dyDescent="0.25">
      <c r="A3707" t="s">
        <v>280</v>
      </c>
      <c r="B3707">
        <v>1.93</v>
      </c>
      <c r="C3707">
        <v>1.96</v>
      </c>
      <c r="D3707">
        <v>1.88</v>
      </c>
      <c r="E3707">
        <v>1.89</v>
      </c>
      <c r="F3707">
        <v>18331504</v>
      </c>
      <c r="G3707">
        <f t="shared" si="60"/>
        <v>10.789554554554581</v>
      </c>
      <c r="H3707">
        <f t="shared" si="61"/>
        <v>7.4335451869092788</v>
      </c>
    </row>
    <row r="3708" spans="1:8" x14ac:dyDescent="0.25">
      <c r="A3708" t="s">
        <v>281</v>
      </c>
      <c r="B3708">
        <v>2.0099999999999998</v>
      </c>
      <c r="C3708">
        <v>2.0099999999999998</v>
      </c>
      <c r="D3708">
        <v>1.88</v>
      </c>
      <c r="E3708">
        <v>1.91</v>
      </c>
      <c r="F3708">
        <v>34976541</v>
      </c>
      <c r="G3708">
        <f t="shared" si="60"/>
        <v>10.785237856785205</v>
      </c>
      <c r="H3708">
        <f t="shared" si="61"/>
        <v>7.432902115378198</v>
      </c>
    </row>
    <row r="3709" spans="1:8" x14ac:dyDescent="0.25">
      <c r="A3709" t="s">
        <v>282</v>
      </c>
      <c r="B3709">
        <v>2</v>
      </c>
      <c r="C3709">
        <v>2.1</v>
      </c>
      <c r="D3709">
        <v>1.97</v>
      </c>
      <c r="E3709">
        <v>2.0099999999999998</v>
      </c>
      <c r="F3709">
        <v>93153231</v>
      </c>
      <c r="G3709">
        <f t="shared" si="60"/>
        <v>10.780731462925878</v>
      </c>
      <c r="H3709">
        <f t="shared" si="61"/>
        <v>7.4320359918396228</v>
      </c>
    </row>
    <row r="3710" spans="1:8" x14ac:dyDescent="0.25">
      <c r="A3710" t="s">
        <v>283</v>
      </c>
      <c r="B3710">
        <v>1.9</v>
      </c>
      <c r="C3710">
        <v>1.95</v>
      </c>
      <c r="D3710">
        <v>1.9</v>
      </c>
      <c r="E3710">
        <v>1.92</v>
      </c>
      <c r="F3710">
        <v>14794425</v>
      </c>
      <c r="G3710">
        <f t="shared" si="60"/>
        <v>10.776385964912306</v>
      </c>
      <c r="H3710">
        <f t="shared" si="61"/>
        <v>7.4313629037965097</v>
      </c>
    </row>
    <row r="3711" spans="1:8" x14ac:dyDescent="0.25">
      <c r="A3711" t="s">
        <v>284</v>
      </c>
      <c r="B3711">
        <v>2</v>
      </c>
      <c r="C3711">
        <v>2.0099999999999998</v>
      </c>
      <c r="D3711">
        <v>1.89</v>
      </c>
      <c r="E3711">
        <v>1.9</v>
      </c>
      <c r="F3711">
        <v>22955964</v>
      </c>
      <c r="G3711">
        <f t="shared" si="60"/>
        <v>10.772271815446366</v>
      </c>
      <c r="H3711">
        <f t="shared" si="61"/>
        <v>7.4309543432652463</v>
      </c>
    </row>
    <row r="3712" spans="1:8" x14ac:dyDescent="0.25">
      <c r="A3712" t="s">
        <v>285</v>
      </c>
      <c r="B3712">
        <v>1.98</v>
      </c>
      <c r="C3712">
        <v>2.02</v>
      </c>
      <c r="D3712">
        <v>1.97</v>
      </c>
      <c r="E3712">
        <v>2.0099999999999998</v>
      </c>
      <c r="F3712">
        <v>49357881</v>
      </c>
      <c r="G3712">
        <f t="shared" si="60"/>
        <v>10.767917711991998</v>
      </c>
      <c r="H3712">
        <f t="shared" si="61"/>
        <v>7.4302749801899157</v>
      </c>
    </row>
    <row r="3713" spans="1:8" x14ac:dyDescent="0.25">
      <c r="A3713" t="s">
        <v>286</v>
      </c>
      <c r="B3713">
        <v>1.97</v>
      </c>
      <c r="C3713">
        <v>1.98</v>
      </c>
      <c r="D3713">
        <v>1.92</v>
      </c>
      <c r="E3713">
        <v>1.97</v>
      </c>
      <c r="F3713">
        <v>25306061</v>
      </c>
      <c r="G3713">
        <f t="shared" si="60"/>
        <v>10.763825301204845</v>
      </c>
      <c r="H3713">
        <f t="shared" si="61"/>
        <v>7.4298938901222442</v>
      </c>
    </row>
    <row r="3714" spans="1:8" x14ac:dyDescent="0.25">
      <c r="A3714" t="s">
        <v>287</v>
      </c>
      <c r="B3714">
        <v>1.92</v>
      </c>
      <c r="C3714">
        <v>1.98</v>
      </c>
      <c r="D3714">
        <v>1.87</v>
      </c>
      <c r="E3714">
        <v>1.97</v>
      </c>
      <c r="F3714">
        <v>50053416</v>
      </c>
      <c r="G3714">
        <f t="shared" si="60"/>
        <v>10.759894525364164</v>
      </c>
      <c r="H3714">
        <f t="shared" si="61"/>
        <v>7.4296885035372036</v>
      </c>
    </row>
    <row r="3715" spans="1:8" x14ac:dyDescent="0.25">
      <c r="A3715" t="s">
        <v>288</v>
      </c>
      <c r="B3715">
        <v>1.79</v>
      </c>
      <c r="C3715">
        <v>1.93</v>
      </c>
      <c r="D3715">
        <v>1.74</v>
      </c>
      <c r="E3715">
        <v>1.93</v>
      </c>
      <c r="F3715">
        <v>70407237</v>
      </c>
      <c r="G3715">
        <f t="shared" si="60"/>
        <v>10.755994974874397</v>
      </c>
      <c r="H3715">
        <f t="shared" si="61"/>
        <v>7.4295177474566474</v>
      </c>
    </row>
    <row r="3716" spans="1:8" x14ac:dyDescent="0.25">
      <c r="A3716" t="s">
        <v>289</v>
      </c>
      <c r="B3716">
        <v>1.8</v>
      </c>
      <c r="C3716">
        <v>1.83</v>
      </c>
      <c r="D3716">
        <v>1.77</v>
      </c>
      <c r="E3716">
        <v>1.78</v>
      </c>
      <c r="F3716">
        <v>9205104</v>
      </c>
      <c r="G3716">
        <f t="shared" si="60"/>
        <v>10.752051282051308</v>
      </c>
      <c r="H3716">
        <f t="shared" si="61"/>
        <v>7.4293024949162954</v>
      </c>
    </row>
    <row r="3717" spans="1:8" x14ac:dyDescent="0.25">
      <c r="A3717" t="s">
        <v>290</v>
      </c>
      <c r="B3717">
        <v>1.84</v>
      </c>
      <c r="C3717">
        <v>1.84</v>
      </c>
      <c r="D3717">
        <v>1.77</v>
      </c>
      <c r="E3717">
        <v>1.79</v>
      </c>
      <c r="F3717">
        <v>12953233</v>
      </c>
      <c r="G3717">
        <f t="shared" si="60"/>
        <v>10.748239436619745</v>
      </c>
      <c r="H3717">
        <f t="shared" si="61"/>
        <v>7.4292259968645835</v>
      </c>
    </row>
    <row r="3718" spans="1:8" x14ac:dyDescent="0.25">
      <c r="A3718" t="s">
        <v>291</v>
      </c>
      <c r="B3718">
        <v>1.88</v>
      </c>
      <c r="C3718">
        <v>1.89</v>
      </c>
      <c r="D3718">
        <v>1.82</v>
      </c>
      <c r="E3718">
        <v>1.86</v>
      </c>
      <c r="F3718">
        <v>12638021</v>
      </c>
      <c r="G3718">
        <f t="shared" si="60"/>
        <v>10.744101660795193</v>
      </c>
      <c r="H3718">
        <f t="shared" si="61"/>
        <v>7.4288046979845301</v>
      </c>
    </row>
    <row r="3719" spans="1:8" x14ac:dyDescent="0.25">
      <c r="A3719" t="s">
        <v>292</v>
      </c>
      <c r="B3719">
        <v>1.8</v>
      </c>
      <c r="C3719">
        <v>1.9</v>
      </c>
      <c r="D3719">
        <v>1.77</v>
      </c>
      <c r="E3719">
        <v>1.88</v>
      </c>
      <c r="F3719">
        <v>39830546</v>
      </c>
      <c r="G3719">
        <f t="shared" si="60"/>
        <v>10.740221550856017</v>
      </c>
      <c r="H3719">
        <f t="shared" si="61"/>
        <v>7.4286615577122381</v>
      </c>
    </row>
    <row r="3720" spans="1:8" x14ac:dyDescent="0.25">
      <c r="A3720" t="s">
        <v>293</v>
      </c>
      <c r="B3720">
        <v>1.74</v>
      </c>
      <c r="C3720">
        <v>1.76</v>
      </c>
      <c r="D3720">
        <v>1.7</v>
      </c>
      <c r="E3720">
        <v>1.76</v>
      </c>
      <c r="F3720">
        <v>10941116</v>
      </c>
      <c r="G3720">
        <f t="shared" si="60"/>
        <v>10.736075566750655</v>
      </c>
      <c r="H3720">
        <f t="shared" si="61"/>
        <v>7.4282350415882883</v>
      </c>
    </row>
    <row r="3721" spans="1:8" x14ac:dyDescent="0.25">
      <c r="A3721" t="s">
        <v>294</v>
      </c>
      <c r="B3721">
        <v>1.8</v>
      </c>
      <c r="C3721">
        <v>1.8</v>
      </c>
      <c r="D3721">
        <v>1.71</v>
      </c>
      <c r="E3721">
        <v>1.73</v>
      </c>
      <c r="F3721">
        <v>18512359</v>
      </c>
      <c r="G3721">
        <f t="shared" si="60"/>
        <v>10.731859879032285</v>
      </c>
      <c r="H3721">
        <f t="shared" si="61"/>
        <v>7.427732507308253</v>
      </c>
    </row>
    <row r="3722" spans="1:8" x14ac:dyDescent="0.25">
      <c r="A3722" t="s">
        <v>295</v>
      </c>
      <c r="B3722">
        <v>1.87</v>
      </c>
      <c r="C3722">
        <v>1.87</v>
      </c>
      <c r="D3722">
        <v>1.77</v>
      </c>
      <c r="E3722">
        <v>1.77</v>
      </c>
      <c r="F3722">
        <v>11334343</v>
      </c>
      <c r="G3722">
        <f t="shared" si="60"/>
        <v>10.727715582450857</v>
      </c>
      <c r="H3722">
        <f t="shared" si="61"/>
        <v>7.4273115397033305</v>
      </c>
    </row>
    <row r="3723" spans="1:8" x14ac:dyDescent="0.25">
      <c r="A3723" t="s">
        <v>296</v>
      </c>
      <c r="B3723">
        <v>1.87</v>
      </c>
      <c r="C3723">
        <v>1.88</v>
      </c>
      <c r="D3723">
        <v>1.82</v>
      </c>
      <c r="E3723">
        <v>1.84</v>
      </c>
      <c r="F3723">
        <v>9923665</v>
      </c>
      <c r="G3723">
        <f t="shared" si="60"/>
        <v>10.723309788092859</v>
      </c>
      <c r="H3723">
        <f t="shared" si="61"/>
        <v>7.4265939449048393</v>
      </c>
    </row>
    <row r="3724" spans="1:8" x14ac:dyDescent="0.25">
      <c r="A3724" t="s">
        <v>297</v>
      </c>
      <c r="B3724">
        <v>1.8</v>
      </c>
      <c r="C3724">
        <v>1.85</v>
      </c>
      <c r="D3724">
        <v>1.78</v>
      </c>
      <c r="E3724">
        <v>1.84</v>
      </c>
      <c r="F3724">
        <v>9416110</v>
      </c>
      <c r="G3724">
        <f t="shared" si="60"/>
        <v>10.718591620393763</v>
      </c>
      <c r="H3724">
        <f t="shared" si="61"/>
        <v>7.4254978118623693</v>
      </c>
    </row>
    <row r="3725" spans="1:8" x14ac:dyDescent="0.25">
      <c r="A3725" t="s">
        <v>298</v>
      </c>
      <c r="B3725">
        <v>1.88</v>
      </c>
      <c r="C3725">
        <v>1.89</v>
      </c>
      <c r="D3725">
        <v>1.79</v>
      </c>
      <c r="E3725">
        <v>1.8</v>
      </c>
      <c r="F3725">
        <v>14444490</v>
      </c>
      <c r="G3725">
        <f t="shared" si="60"/>
        <v>10.713737373737397</v>
      </c>
      <c r="H3725">
        <f t="shared" si="61"/>
        <v>7.4242296251521411</v>
      </c>
    </row>
    <row r="3726" spans="1:8" x14ac:dyDescent="0.25">
      <c r="A3726" t="s">
        <v>299</v>
      </c>
      <c r="B3726">
        <v>1.88</v>
      </c>
      <c r="C3726">
        <v>1.93</v>
      </c>
      <c r="D3726">
        <v>1.86</v>
      </c>
      <c r="E3726">
        <v>1.89</v>
      </c>
      <c r="F3726">
        <v>23034414</v>
      </c>
      <c r="G3726">
        <f t="shared" si="60"/>
        <v>10.70881253158163</v>
      </c>
      <c r="H3726">
        <f t="shared" si="61"/>
        <v>7.4228710420596888</v>
      </c>
    </row>
    <row r="3727" spans="1:8" x14ac:dyDescent="0.25">
      <c r="A3727" t="s">
        <v>300</v>
      </c>
      <c r="B3727">
        <v>1.8</v>
      </c>
      <c r="C3727">
        <v>1.87</v>
      </c>
      <c r="D3727">
        <v>1.79</v>
      </c>
      <c r="E3727">
        <v>1.86</v>
      </c>
      <c r="F3727">
        <v>13744558</v>
      </c>
      <c r="G3727">
        <f t="shared" si="60"/>
        <v>10.704049544994966</v>
      </c>
      <c r="H3727">
        <f t="shared" si="61"/>
        <v>7.4217231660756839</v>
      </c>
    </row>
    <row r="3728" spans="1:8" x14ac:dyDescent="0.25">
      <c r="A3728" t="s">
        <v>301</v>
      </c>
      <c r="B3728">
        <v>1.79</v>
      </c>
      <c r="C3728">
        <v>1.85</v>
      </c>
      <c r="D3728">
        <v>1.77</v>
      </c>
      <c r="E3728">
        <v>1.81</v>
      </c>
      <c r="F3728">
        <v>14724105</v>
      </c>
      <c r="G3728">
        <f t="shared" si="60"/>
        <v>10.699256449165427</v>
      </c>
      <c r="H3728">
        <f t="shared" si="61"/>
        <v>7.420538662044085</v>
      </c>
    </row>
    <row r="3729" spans="1:8" x14ac:dyDescent="0.25">
      <c r="A3729" t="s">
        <v>302</v>
      </c>
      <c r="B3729">
        <v>1.81</v>
      </c>
      <c r="C3729">
        <v>1.83</v>
      </c>
      <c r="D3729">
        <v>1.74</v>
      </c>
      <c r="E3729">
        <v>1.76</v>
      </c>
      <c r="F3729">
        <v>18291754</v>
      </c>
      <c r="G3729">
        <f t="shared" si="60"/>
        <v>10.694746963562775</v>
      </c>
      <c r="H3729">
        <f t="shared" si="61"/>
        <v>7.4197073679391705</v>
      </c>
    </row>
    <row r="3730" spans="1:8" x14ac:dyDescent="0.25">
      <c r="A3730" t="s">
        <v>303</v>
      </c>
      <c r="B3730">
        <v>1.79</v>
      </c>
      <c r="C3730">
        <v>1.8</v>
      </c>
      <c r="D3730">
        <v>1.72</v>
      </c>
      <c r="E3730">
        <v>1.78</v>
      </c>
      <c r="F3730">
        <v>15707551</v>
      </c>
      <c r="G3730">
        <f t="shared" si="60"/>
        <v>10.690562025316478</v>
      </c>
      <c r="H3730">
        <f t="shared" si="61"/>
        <v>7.4192536550552912</v>
      </c>
    </row>
    <row r="3731" spans="1:8" x14ac:dyDescent="0.25">
      <c r="A3731" t="s">
        <v>304</v>
      </c>
      <c r="B3731">
        <v>1.83</v>
      </c>
      <c r="C3731">
        <v>1.83</v>
      </c>
      <c r="D3731">
        <v>1.77</v>
      </c>
      <c r="E3731">
        <v>1.79</v>
      </c>
      <c r="F3731">
        <v>13709489</v>
      </c>
      <c r="G3731">
        <f t="shared" si="60"/>
        <v>10.685805471124644</v>
      </c>
      <c r="H3731">
        <f t="shared" si="61"/>
        <v>7.4181214584482174</v>
      </c>
    </row>
    <row r="3732" spans="1:8" x14ac:dyDescent="0.25">
      <c r="A3732" t="s">
        <v>305</v>
      </c>
      <c r="B3732">
        <v>1.84</v>
      </c>
      <c r="C3732">
        <v>1.85</v>
      </c>
      <c r="D3732">
        <v>1.8</v>
      </c>
      <c r="E3732">
        <v>1.83</v>
      </c>
      <c r="F3732">
        <v>11768412</v>
      </c>
      <c r="G3732">
        <f t="shared" si="60"/>
        <v>10.681089711099872</v>
      </c>
      <c r="H3732">
        <f t="shared" si="61"/>
        <v>7.4170424141909779</v>
      </c>
    </row>
    <row r="3733" spans="1:8" x14ac:dyDescent="0.25">
      <c r="A3733" t="s">
        <v>306</v>
      </c>
      <c r="B3733">
        <v>1.85</v>
      </c>
      <c r="C3733">
        <v>1.86</v>
      </c>
      <c r="D3733">
        <v>1.83</v>
      </c>
      <c r="E3733">
        <v>1.84</v>
      </c>
      <c r="F3733">
        <v>10895111</v>
      </c>
      <c r="G3733">
        <f t="shared" si="60"/>
        <v>10.676572008113615</v>
      </c>
      <c r="H3733">
        <f t="shared" si="61"/>
        <v>7.416208382195113</v>
      </c>
    </row>
    <row r="3734" spans="1:8" x14ac:dyDescent="0.25">
      <c r="A3734" t="s">
        <v>307</v>
      </c>
      <c r="B3734">
        <v>1.8</v>
      </c>
      <c r="C3734">
        <v>1.85</v>
      </c>
      <c r="D3734">
        <v>1.78</v>
      </c>
      <c r="E3734">
        <v>1.84</v>
      </c>
      <c r="F3734">
        <v>24674980</v>
      </c>
      <c r="G3734">
        <f t="shared" si="60"/>
        <v>10.672044647387139</v>
      </c>
      <c r="H3734">
        <f t="shared" si="61"/>
        <v>7.4153645483630397</v>
      </c>
    </row>
    <row r="3735" spans="1:8" x14ac:dyDescent="0.25">
      <c r="A3735" t="s">
        <v>308</v>
      </c>
      <c r="B3735">
        <v>1.8</v>
      </c>
      <c r="C3735">
        <v>1.82</v>
      </c>
      <c r="D3735">
        <v>1.78</v>
      </c>
      <c r="E3735">
        <v>1.81</v>
      </c>
      <c r="F3735">
        <v>14953532</v>
      </c>
      <c r="G3735">
        <f t="shared" si="60"/>
        <v>10.667802030456878</v>
      </c>
      <c r="H3735">
        <f t="shared" si="61"/>
        <v>7.4148544345577516</v>
      </c>
    </row>
    <row r="3736" spans="1:8" x14ac:dyDescent="0.25">
      <c r="A3736" t="s">
        <v>309</v>
      </c>
      <c r="B3736">
        <v>1.78</v>
      </c>
      <c r="C3736">
        <v>1.82</v>
      </c>
      <c r="D3736">
        <v>1.75</v>
      </c>
      <c r="E3736">
        <v>1.8</v>
      </c>
      <c r="F3736">
        <v>20585166</v>
      </c>
      <c r="G3736">
        <f t="shared" si="60"/>
        <v>10.663717623158988</v>
      </c>
      <c r="H3736">
        <f t="shared" si="61"/>
        <v>7.4145212136953322</v>
      </c>
    </row>
    <row r="3737" spans="1:8" x14ac:dyDescent="0.25">
      <c r="A3737" t="s">
        <v>310</v>
      </c>
      <c r="B3737">
        <v>1.78</v>
      </c>
      <c r="C3737">
        <v>1.78</v>
      </c>
      <c r="D3737">
        <v>1.73</v>
      </c>
      <c r="E3737">
        <v>1.76</v>
      </c>
      <c r="F3737">
        <v>12012599</v>
      </c>
      <c r="G3737">
        <f t="shared" si="60"/>
        <v>10.659532520325229</v>
      </c>
      <c r="H3737">
        <f t="shared" si="61"/>
        <v>7.4140793183770244</v>
      </c>
    </row>
    <row r="3738" spans="1:8" x14ac:dyDescent="0.25">
      <c r="A3738" t="s">
        <v>311</v>
      </c>
      <c r="B3738">
        <v>1.72</v>
      </c>
      <c r="C3738">
        <v>1.8</v>
      </c>
      <c r="D3738">
        <v>1.71</v>
      </c>
      <c r="E3738">
        <v>1.78</v>
      </c>
      <c r="F3738">
        <v>20790816</v>
      </c>
      <c r="G3738">
        <f t="shared" si="60"/>
        <v>10.655348246060015</v>
      </c>
      <c r="H3738">
        <f t="shared" si="61"/>
        <v>7.4136402315387375</v>
      </c>
    </row>
    <row r="3739" spans="1:8" x14ac:dyDescent="0.25">
      <c r="A3739" t="s">
        <v>312</v>
      </c>
      <c r="B3739">
        <v>1.71</v>
      </c>
      <c r="C3739">
        <v>1.74</v>
      </c>
      <c r="D3739">
        <v>1.69</v>
      </c>
      <c r="E3739">
        <v>1.72</v>
      </c>
      <c r="F3739">
        <v>12562046</v>
      </c>
      <c r="G3739">
        <f t="shared" si="60"/>
        <v>10.650925737538175</v>
      </c>
      <c r="H3739">
        <f t="shared" si="61"/>
        <v>7.412931001989894</v>
      </c>
    </row>
    <row r="3740" spans="1:8" x14ac:dyDescent="0.25">
      <c r="A3740" t="s">
        <v>313</v>
      </c>
      <c r="B3740">
        <v>1.68</v>
      </c>
      <c r="C3740">
        <v>1.68</v>
      </c>
      <c r="D3740">
        <v>1.64</v>
      </c>
      <c r="E3740">
        <v>1.68</v>
      </c>
      <c r="F3740">
        <v>8230403</v>
      </c>
      <c r="G3740">
        <f t="shared" si="60"/>
        <v>10.646162849872796</v>
      </c>
      <c r="H3740">
        <f t="shared" si="61"/>
        <v>7.4118089761662995</v>
      </c>
    </row>
    <row r="3741" spans="1:8" x14ac:dyDescent="0.25">
      <c r="A3741" t="s">
        <v>314</v>
      </c>
      <c r="B3741">
        <v>1.68</v>
      </c>
      <c r="C3741">
        <v>1.71</v>
      </c>
      <c r="D3741">
        <v>1.62</v>
      </c>
      <c r="E3741">
        <v>1.67</v>
      </c>
      <c r="F3741">
        <v>15508081</v>
      </c>
      <c r="G3741">
        <f t="shared" si="60"/>
        <v>10.641624236252568</v>
      </c>
      <c r="H3741">
        <f t="shared" si="61"/>
        <v>7.4109652657673575</v>
      </c>
    </row>
    <row r="3742" spans="1:8" x14ac:dyDescent="0.25">
      <c r="A3742" t="s">
        <v>315</v>
      </c>
      <c r="B3742">
        <v>1.71</v>
      </c>
      <c r="C3742">
        <v>1.75</v>
      </c>
      <c r="D3742">
        <v>1.69</v>
      </c>
      <c r="E3742">
        <v>1.71</v>
      </c>
      <c r="F3742">
        <v>14151780</v>
      </c>
      <c r="G3742">
        <f t="shared" si="60"/>
        <v>10.637274579724934</v>
      </c>
      <c r="H3742">
        <f t="shared" si="61"/>
        <v>7.4103459473976327</v>
      </c>
    </row>
    <row r="3743" spans="1:8" x14ac:dyDescent="0.25">
      <c r="A3743" t="s">
        <v>316</v>
      </c>
      <c r="B3743">
        <v>1.66</v>
      </c>
      <c r="C3743">
        <v>1.69</v>
      </c>
      <c r="D3743">
        <v>1.61</v>
      </c>
      <c r="E3743">
        <v>1.68</v>
      </c>
      <c r="F3743">
        <v>14750745</v>
      </c>
      <c r="G3743">
        <f t="shared" si="60"/>
        <v>10.632803261977598</v>
      </c>
      <c r="H3743">
        <f t="shared" si="61"/>
        <v>7.4095863459145219</v>
      </c>
    </row>
    <row r="3744" spans="1:8" x14ac:dyDescent="0.25">
      <c r="A3744" t="s">
        <v>317</v>
      </c>
      <c r="B3744">
        <v>1.68</v>
      </c>
      <c r="C3744">
        <v>1.71</v>
      </c>
      <c r="D3744">
        <v>1.65</v>
      </c>
      <c r="E3744">
        <v>1.66</v>
      </c>
      <c r="F3744">
        <v>18171679</v>
      </c>
      <c r="G3744">
        <f t="shared" si="60"/>
        <v>10.628016318205022</v>
      </c>
      <c r="H3744">
        <f t="shared" si="61"/>
        <v>7.4084416610182213</v>
      </c>
    </row>
    <row r="3745" spans="1:8" x14ac:dyDescent="0.25">
      <c r="A3745" t="s">
        <v>318</v>
      </c>
      <c r="B3745">
        <v>1.67</v>
      </c>
      <c r="C3745">
        <v>1.68</v>
      </c>
      <c r="D3745">
        <v>1.62</v>
      </c>
      <c r="E3745">
        <v>1.64</v>
      </c>
      <c r="F3745">
        <v>20361036</v>
      </c>
      <c r="G3745">
        <f t="shared" si="60"/>
        <v>10.623433673469412</v>
      </c>
      <c r="H3745">
        <f t="shared" si="61"/>
        <v>7.4075521030139067</v>
      </c>
    </row>
    <row r="3746" spans="1:8" x14ac:dyDescent="0.25">
      <c r="A3746" t="s">
        <v>319</v>
      </c>
      <c r="B3746">
        <v>1.76</v>
      </c>
      <c r="C3746">
        <v>1.77</v>
      </c>
      <c r="D3746">
        <v>1.67</v>
      </c>
      <c r="E3746">
        <v>1.68</v>
      </c>
      <c r="F3746">
        <v>20583021</v>
      </c>
      <c r="G3746">
        <f t="shared" si="60"/>
        <v>10.618616641143465</v>
      </c>
      <c r="H3746">
        <f t="shared" si="61"/>
        <v>7.4063728525909447</v>
      </c>
    </row>
    <row r="3747" spans="1:8" x14ac:dyDescent="0.25">
      <c r="A3747" t="s">
        <v>320</v>
      </c>
      <c r="B3747">
        <v>1.84</v>
      </c>
      <c r="C3747">
        <v>1.84</v>
      </c>
      <c r="D3747">
        <v>1.76</v>
      </c>
      <c r="E3747">
        <v>1.77</v>
      </c>
      <c r="F3747">
        <v>29195310</v>
      </c>
      <c r="G3747">
        <f t="shared" ref="G3747:G3810" si="62">AVERAGE(E1987:E5507)</f>
        <v>10.613667007150177</v>
      </c>
      <c r="H3747">
        <f t="shared" si="61"/>
        <v>7.4050240402868202</v>
      </c>
    </row>
    <row r="3748" spans="1:8" x14ac:dyDescent="0.25">
      <c r="A3748" t="s">
        <v>321</v>
      </c>
      <c r="B3748">
        <v>1.79</v>
      </c>
      <c r="C3748">
        <v>1.86</v>
      </c>
      <c r="D3748">
        <v>1.76</v>
      </c>
      <c r="E3748">
        <v>1.82</v>
      </c>
      <c r="F3748">
        <v>42161533</v>
      </c>
      <c r="G3748">
        <f t="shared" si="62"/>
        <v>10.609223300970896</v>
      </c>
      <c r="H3748">
        <f t="shared" ref="H3748:H3811" si="63">_xlfn.STDEV.P(E1988:E5508)</f>
        <v>7.404305298555987</v>
      </c>
    </row>
    <row r="3749" spans="1:8" x14ac:dyDescent="0.25">
      <c r="A3749" t="s">
        <v>322</v>
      </c>
      <c r="B3749">
        <v>1.8</v>
      </c>
      <c r="C3749">
        <v>1.8</v>
      </c>
      <c r="D3749">
        <v>1.72</v>
      </c>
      <c r="E3749">
        <v>1.77</v>
      </c>
      <c r="F3749">
        <v>19324475</v>
      </c>
      <c r="G3749">
        <f t="shared" si="62"/>
        <v>10.604447852760758</v>
      </c>
      <c r="H3749">
        <f t="shared" si="63"/>
        <v>7.4031841966362917</v>
      </c>
    </row>
    <row r="3750" spans="1:8" x14ac:dyDescent="0.25">
      <c r="A3750" t="s">
        <v>323</v>
      </c>
      <c r="B3750">
        <v>1.73</v>
      </c>
      <c r="C3750">
        <v>1.8</v>
      </c>
      <c r="D3750">
        <v>1.71</v>
      </c>
      <c r="E3750">
        <v>1.78</v>
      </c>
      <c r="F3750">
        <v>47725954</v>
      </c>
      <c r="G3750">
        <f t="shared" si="62"/>
        <v>10.599447570332504</v>
      </c>
      <c r="H3750">
        <f t="shared" si="63"/>
        <v>7.4017744538499075</v>
      </c>
    </row>
    <row r="3751" spans="1:8" x14ac:dyDescent="0.25">
      <c r="A3751" t="s">
        <v>324</v>
      </c>
      <c r="B3751">
        <v>1.79</v>
      </c>
      <c r="C3751">
        <v>1.8</v>
      </c>
      <c r="D3751">
        <v>1.68</v>
      </c>
      <c r="E3751">
        <v>1.72</v>
      </c>
      <c r="F3751">
        <v>39138445</v>
      </c>
      <c r="G3751">
        <f t="shared" si="62"/>
        <v>10.595081883316295</v>
      </c>
      <c r="H3751">
        <f t="shared" si="63"/>
        <v>7.4011514165800873</v>
      </c>
    </row>
    <row r="3752" spans="1:8" x14ac:dyDescent="0.25">
      <c r="A3752" t="s">
        <v>325</v>
      </c>
      <c r="B3752">
        <v>1.83</v>
      </c>
      <c r="C3752">
        <v>1.88</v>
      </c>
      <c r="D3752">
        <v>1.77</v>
      </c>
      <c r="E3752">
        <v>1.78</v>
      </c>
      <c r="F3752">
        <v>42976349</v>
      </c>
      <c r="G3752">
        <f t="shared" si="62"/>
        <v>10.591372247823882</v>
      </c>
      <c r="H3752">
        <f t="shared" si="63"/>
        <v>7.4012296387199585</v>
      </c>
    </row>
    <row r="3753" spans="1:8" x14ac:dyDescent="0.25">
      <c r="A3753" t="s">
        <v>326</v>
      </c>
      <c r="B3753">
        <v>1.77</v>
      </c>
      <c r="C3753">
        <v>1.91</v>
      </c>
      <c r="D3753">
        <v>1.77</v>
      </c>
      <c r="E3753">
        <v>1.85</v>
      </c>
      <c r="F3753">
        <v>172835263</v>
      </c>
      <c r="G3753">
        <f t="shared" si="62"/>
        <v>10.588176229508219</v>
      </c>
      <c r="H3753">
        <f t="shared" si="63"/>
        <v>7.4017777448743134</v>
      </c>
    </row>
    <row r="3754" spans="1:8" x14ac:dyDescent="0.25">
      <c r="A3754" t="s">
        <v>327</v>
      </c>
      <c r="B3754">
        <v>1.61</v>
      </c>
      <c r="C3754">
        <v>1.63</v>
      </c>
      <c r="D3754">
        <v>1.53</v>
      </c>
      <c r="E3754">
        <v>1.58</v>
      </c>
      <c r="F3754">
        <v>18358174</v>
      </c>
      <c r="G3754">
        <f t="shared" si="62"/>
        <v>10.584510507432109</v>
      </c>
      <c r="H3754">
        <f t="shared" si="63"/>
        <v>7.401902788720057</v>
      </c>
    </row>
    <row r="3755" spans="1:8" x14ac:dyDescent="0.25">
      <c r="A3755" t="s">
        <v>328</v>
      </c>
      <c r="B3755">
        <v>1.55</v>
      </c>
      <c r="C3755">
        <v>1.6</v>
      </c>
      <c r="D3755">
        <v>1.55</v>
      </c>
      <c r="E3755">
        <v>1.59</v>
      </c>
      <c r="F3755">
        <v>11333878</v>
      </c>
      <c r="G3755">
        <f t="shared" si="62"/>
        <v>10.581123076923101</v>
      </c>
      <c r="H3755">
        <f t="shared" si="63"/>
        <v>7.4022884486596112</v>
      </c>
    </row>
    <row r="3756" spans="1:8" x14ac:dyDescent="0.25">
      <c r="A3756" t="s">
        <v>329</v>
      </c>
      <c r="B3756">
        <v>1.51</v>
      </c>
      <c r="C3756">
        <v>1.57</v>
      </c>
      <c r="D3756">
        <v>1.5</v>
      </c>
      <c r="E3756">
        <v>1.55</v>
      </c>
      <c r="F3756">
        <v>15870286</v>
      </c>
      <c r="G3756">
        <f t="shared" si="62"/>
        <v>10.577003591585452</v>
      </c>
      <c r="H3756">
        <f t="shared" si="63"/>
        <v>7.4019521956236511</v>
      </c>
    </row>
    <row r="3757" spans="1:8" x14ac:dyDescent="0.25">
      <c r="A3757" t="s">
        <v>330</v>
      </c>
      <c r="B3757">
        <v>1.5</v>
      </c>
      <c r="C3757">
        <v>1.53</v>
      </c>
      <c r="D3757">
        <v>1.49</v>
      </c>
      <c r="E3757">
        <v>1.52</v>
      </c>
      <c r="F3757">
        <v>8518840</v>
      </c>
      <c r="G3757">
        <f t="shared" si="62"/>
        <v>10.572022587269016</v>
      </c>
      <c r="H3757">
        <f t="shared" si="63"/>
        <v>7.4005855542443948</v>
      </c>
    </row>
    <row r="3758" spans="1:8" x14ac:dyDescent="0.25">
      <c r="A3758" t="s">
        <v>331</v>
      </c>
      <c r="B3758">
        <v>1.48</v>
      </c>
      <c r="C3758">
        <v>1.49</v>
      </c>
      <c r="D3758">
        <v>1.47</v>
      </c>
      <c r="E3758">
        <v>1.49</v>
      </c>
      <c r="F3758">
        <v>6932407</v>
      </c>
      <c r="G3758">
        <f t="shared" si="62"/>
        <v>10.567128916281481</v>
      </c>
      <c r="H3758">
        <f t="shared" si="63"/>
        <v>7.3993341310740695</v>
      </c>
    </row>
    <row r="3759" spans="1:8" x14ac:dyDescent="0.25">
      <c r="A3759" t="s">
        <v>332</v>
      </c>
      <c r="B3759">
        <v>1.47</v>
      </c>
      <c r="C3759">
        <v>1.48</v>
      </c>
      <c r="D3759">
        <v>1.45</v>
      </c>
      <c r="E3759">
        <v>1.48</v>
      </c>
      <c r="F3759">
        <v>6341902</v>
      </c>
      <c r="G3759">
        <f t="shared" si="62"/>
        <v>10.561968139773917</v>
      </c>
      <c r="H3759">
        <f t="shared" si="63"/>
        <v>7.3977310471837736</v>
      </c>
    </row>
    <row r="3760" spans="1:8" x14ac:dyDescent="0.25">
      <c r="A3760" t="s">
        <v>333</v>
      </c>
      <c r="B3760">
        <v>1.52</v>
      </c>
      <c r="C3760">
        <v>1.52</v>
      </c>
      <c r="D3760">
        <v>1.47</v>
      </c>
      <c r="E3760">
        <v>1.48</v>
      </c>
      <c r="F3760">
        <v>8742204</v>
      </c>
      <c r="G3760">
        <f t="shared" si="62"/>
        <v>10.556550128534727</v>
      </c>
      <c r="H3760">
        <f t="shared" si="63"/>
        <v>7.3957715686611039</v>
      </c>
    </row>
    <row r="3761" spans="1:8" x14ac:dyDescent="0.25">
      <c r="A3761" t="s">
        <v>334</v>
      </c>
      <c r="B3761">
        <v>1.54</v>
      </c>
      <c r="C3761">
        <v>1.54</v>
      </c>
      <c r="D3761">
        <v>1.5</v>
      </c>
      <c r="E3761">
        <v>1.52</v>
      </c>
      <c r="F3761">
        <v>6174756</v>
      </c>
      <c r="G3761">
        <f t="shared" si="62"/>
        <v>10.55133230452677</v>
      </c>
      <c r="H3761">
        <f t="shared" si="63"/>
        <v>7.3940935668668484</v>
      </c>
    </row>
    <row r="3762" spans="1:8" x14ac:dyDescent="0.25">
      <c r="A3762" t="s">
        <v>335</v>
      </c>
      <c r="B3762">
        <v>1.55</v>
      </c>
      <c r="C3762">
        <v>1.55</v>
      </c>
      <c r="D3762">
        <v>1.5</v>
      </c>
      <c r="E3762">
        <v>1.53</v>
      </c>
      <c r="F3762">
        <v>10317357</v>
      </c>
      <c r="G3762">
        <f t="shared" si="62"/>
        <v>10.546006176016492</v>
      </c>
      <c r="H3762">
        <f t="shared" si="63"/>
        <v>7.3922669881330858</v>
      </c>
    </row>
    <row r="3763" spans="1:8" x14ac:dyDescent="0.25">
      <c r="A3763" t="s">
        <v>336</v>
      </c>
      <c r="B3763">
        <v>1.55</v>
      </c>
      <c r="C3763">
        <v>1.56</v>
      </c>
      <c r="D3763">
        <v>1.51</v>
      </c>
      <c r="E3763">
        <v>1.52</v>
      </c>
      <c r="F3763">
        <v>13837574</v>
      </c>
      <c r="G3763">
        <f t="shared" si="62"/>
        <v>10.540406797116399</v>
      </c>
      <c r="H3763">
        <f t="shared" si="63"/>
        <v>7.3900494647162223</v>
      </c>
    </row>
    <row r="3764" spans="1:8" x14ac:dyDescent="0.25">
      <c r="A3764" t="s">
        <v>337</v>
      </c>
      <c r="B3764">
        <v>1.52</v>
      </c>
      <c r="C3764">
        <v>1.55</v>
      </c>
      <c r="D3764">
        <v>1.51</v>
      </c>
      <c r="E3764">
        <v>1.52</v>
      </c>
      <c r="F3764">
        <v>17545158</v>
      </c>
      <c r="G3764">
        <f t="shared" si="62"/>
        <v>10.53465224111285</v>
      </c>
      <c r="H3764">
        <f t="shared" si="63"/>
        <v>7.3876016654227081</v>
      </c>
    </row>
    <row r="3765" spans="1:8" x14ac:dyDescent="0.25">
      <c r="A3765" t="s">
        <v>338</v>
      </c>
      <c r="B3765">
        <v>1.48</v>
      </c>
      <c r="C3765">
        <v>1.53</v>
      </c>
      <c r="D3765">
        <v>1.45</v>
      </c>
      <c r="E3765">
        <v>1.53</v>
      </c>
      <c r="F3765">
        <v>19783055</v>
      </c>
      <c r="G3765">
        <f t="shared" si="62"/>
        <v>10.528855670103114</v>
      </c>
      <c r="H3765">
        <f t="shared" si="63"/>
        <v>7.3850912389783403</v>
      </c>
    </row>
    <row r="3766" spans="1:8" x14ac:dyDescent="0.25">
      <c r="A3766" t="s">
        <v>339</v>
      </c>
      <c r="B3766">
        <v>1.59</v>
      </c>
      <c r="C3766">
        <v>1.6</v>
      </c>
      <c r="D3766">
        <v>1.55</v>
      </c>
      <c r="E3766">
        <v>1.55</v>
      </c>
      <c r="F3766">
        <v>17489583</v>
      </c>
      <c r="G3766">
        <f t="shared" si="62"/>
        <v>10.522532233109873</v>
      </c>
      <c r="H3766">
        <f t="shared" si="63"/>
        <v>7.3817428652795289</v>
      </c>
    </row>
    <row r="3767" spans="1:8" x14ac:dyDescent="0.25">
      <c r="A3767" t="s">
        <v>340</v>
      </c>
      <c r="B3767">
        <v>1.59</v>
      </c>
      <c r="C3767">
        <v>1.62</v>
      </c>
      <c r="D3767">
        <v>1.57</v>
      </c>
      <c r="E3767">
        <v>1.6</v>
      </c>
      <c r="F3767">
        <v>13961924</v>
      </c>
      <c r="G3767">
        <f t="shared" si="62"/>
        <v>10.516078431372573</v>
      </c>
      <c r="H3767">
        <f t="shared" si="63"/>
        <v>7.3781760646734291</v>
      </c>
    </row>
    <row r="3768" spans="1:8" x14ac:dyDescent="0.25">
      <c r="A3768" t="s">
        <v>341</v>
      </c>
      <c r="B3768">
        <v>1.63</v>
      </c>
      <c r="C3768">
        <v>1.63</v>
      </c>
      <c r="D3768">
        <v>1.58</v>
      </c>
      <c r="E3768">
        <v>1.6</v>
      </c>
      <c r="F3768">
        <v>15255721</v>
      </c>
      <c r="G3768">
        <f t="shared" si="62"/>
        <v>10.510247805885413</v>
      </c>
      <c r="H3768">
        <f t="shared" si="63"/>
        <v>7.3756153259068897</v>
      </c>
    </row>
    <row r="3769" spans="1:8" x14ac:dyDescent="0.25">
      <c r="A3769" t="s">
        <v>342</v>
      </c>
      <c r="B3769">
        <v>1.64</v>
      </c>
      <c r="C3769">
        <v>1.67</v>
      </c>
      <c r="D3769">
        <v>1.62</v>
      </c>
      <c r="E3769">
        <v>1.65</v>
      </c>
      <c r="F3769">
        <v>13870828</v>
      </c>
      <c r="G3769">
        <f t="shared" si="62"/>
        <v>10.504344008264487</v>
      </c>
      <c r="H3769">
        <f t="shared" si="63"/>
        <v>7.372942876250395</v>
      </c>
    </row>
    <row r="3770" spans="1:8" x14ac:dyDescent="0.25">
      <c r="A3770" t="s">
        <v>343</v>
      </c>
      <c r="B3770">
        <v>1.64</v>
      </c>
      <c r="C3770">
        <v>1.66</v>
      </c>
      <c r="D3770">
        <v>1.6</v>
      </c>
      <c r="E3770">
        <v>1.64</v>
      </c>
      <c r="F3770">
        <v>20997787</v>
      </c>
      <c r="G3770">
        <f t="shared" si="62"/>
        <v>10.49832558139537</v>
      </c>
      <c r="H3770">
        <f t="shared" si="63"/>
        <v>7.3700919314116495</v>
      </c>
    </row>
    <row r="3771" spans="1:8" x14ac:dyDescent="0.25">
      <c r="A3771" t="s">
        <v>344</v>
      </c>
      <c r="B3771">
        <v>1.66</v>
      </c>
      <c r="C3771">
        <v>1.69</v>
      </c>
      <c r="D3771">
        <v>1.65</v>
      </c>
      <c r="E3771">
        <v>1.66</v>
      </c>
      <c r="F3771">
        <v>30502996</v>
      </c>
      <c r="G3771">
        <f t="shared" si="62"/>
        <v>10.492440537745626</v>
      </c>
      <c r="H3771">
        <f t="shared" si="63"/>
        <v>7.3674503566242224</v>
      </c>
    </row>
    <row r="3772" spans="1:8" x14ac:dyDescent="0.25">
      <c r="A3772" t="s">
        <v>345</v>
      </c>
      <c r="B3772">
        <v>1.63</v>
      </c>
      <c r="C3772">
        <v>1.67</v>
      </c>
      <c r="D3772">
        <v>1.59</v>
      </c>
      <c r="E3772">
        <v>1.66</v>
      </c>
      <c r="F3772">
        <v>23701524</v>
      </c>
      <c r="G3772">
        <f t="shared" si="62"/>
        <v>10.48637351267462</v>
      </c>
      <c r="H3772">
        <f t="shared" si="63"/>
        <v>7.3645242144687053</v>
      </c>
    </row>
    <row r="3773" spans="1:8" x14ac:dyDescent="0.25">
      <c r="A3773" t="s">
        <v>346</v>
      </c>
      <c r="B3773">
        <v>1.63</v>
      </c>
      <c r="C3773">
        <v>1.65</v>
      </c>
      <c r="D3773">
        <v>1.6</v>
      </c>
      <c r="E3773">
        <v>1.62</v>
      </c>
      <c r="F3773">
        <v>9602110</v>
      </c>
      <c r="G3773">
        <f t="shared" si="62"/>
        <v>10.480238095238116</v>
      </c>
      <c r="H3773">
        <f t="shared" si="63"/>
        <v>7.3614893120584419</v>
      </c>
    </row>
    <row r="3774" spans="1:8" x14ac:dyDescent="0.25">
      <c r="A3774" t="s">
        <v>347</v>
      </c>
      <c r="B3774">
        <v>1.59</v>
      </c>
      <c r="C3774">
        <v>1.62</v>
      </c>
      <c r="D3774">
        <v>1.58</v>
      </c>
      <c r="E3774">
        <v>1.6</v>
      </c>
      <c r="F3774">
        <v>9949420</v>
      </c>
      <c r="G3774">
        <f t="shared" si="62"/>
        <v>10.474241325737982</v>
      </c>
      <c r="H3774">
        <f t="shared" si="63"/>
        <v>7.3586759499713388</v>
      </c>
    </row>
    <row r="3775" spans="1:8" x14ac:dyDescent="0.25">
      <c r="A3775" t="s">
        <v>348</v>
      </c>
      <c r="B3775">
        <v>1.6</v>
      </c>
      <c r="C3775">
        <v>1.62</v>
      </c>
      <c r="D3775">
        <v>1.58</v>
      </c>
      <c r="E3775">
        <v>1.6</v>
      </c>
      <c r="F3775">
        <v>16595267</v>
      </c>
      <c r="G3775">
        <f t="shared" si="62"/>
        <v>10.467818652849761</v>
      </c>
      <c r="H3775">
        <f t="shared" si="63"/>
        <v>7.3551691778984134</v>
      </c>
    </row>
    <row r="3776" spans="1:8" x14ac:dyDescent="0.25">
      <c r="A3776" t="s">
        <v>349</v>
      </c>
      <c r="B3776">
        <v>1.58</v>
      </c>
      <c r="C3776">
        <v>1.61</v>
      </c>
      <c r="D3776">
        <v>1.57</v>
      </c>
      <c r="E3776">
        <v>1.59</v>
      </c>
      <c r="F3776">
        <v>15766606</v>
      </c>
      <c r="G3776">
        <f t="shared" si="62"/>
        <v>10.461114567133251</v>
      </c>
      <c r="H3776">
        <f t="shared" si="63"/>
        <v>7.3511778027364043</v>
      </c>
    </row>
    <row r="3777" spans="1:8" x14ac:dyDescent="0.25">
      <c r="A3777" t="s">
        <v>350</v>
      </c>
      <c r="B3777">
        <v>1.52</v>
      </c>
      <c r="C3777">
        <v>1.59</v>
      </c>
      <c r="D3777">
        <v>1.51</v>
      </c>
      <c r="E3777">
        <v>1.57</v>
      </c>
      <c r="F3777">
        <v>20208876</v>
      </c>
      <c r="G3777">
        <f t="shared" si="62"/>
        <v>10.454180497925334</v>
      </c>
      <c r="H3777">
        <f t="shared" si="63"/>
        <v>7.3467744744914132</v>
      </c>
    </row>
    <row r="3778" spans="1:8" x14ac:dyDescent="0.25">
      <c r="A3778" t="s">
        <v>351</v>
      </c>
      <c r="B3778">
        <v>1.45</v>
      </c>
      <c r="C3778">
        <v>1.51</v>
      </c>
      <c r="D3778">
        <v>1.43</v>
      </c>
      <c r="E3778">
        <v>1.5</v>
      </c>
      <c r="F3778">
        <v>15831766</v>
      </c>
      <c r="G3778">
        <f t="shared" si="62"/>
        <v>10.447426050856278</v>
      </c>
      <c r="H3778">
        <f t="shared" si="63"/>
        <v>7.3426932934635305</v>
      </c>
    </row>
    <row r="3779" spans="1:8" x14ac:dyDescent="0.25">
      <c r="A3779" t="s">
        <v>352</v>
      </c>
      <c r="B3779">
        <v>1.48</v>
      </c>
      <c r="C3779">
        <v>1.5</v>
      </c>
      <c r="D3779">
        <v>1.41</v>
      </c>
      <c r="E3779">
        <v>1.46</v>
      </c>
      <c r="F3779">
        <v>24085645</v>
      </c>
      <c r="G3779">
        <f t="shared" si="62"/>
        <v>10.440867082035329</v>
      </c>
      <c r="H3779">
        <f t="shared" si="63"/>
        <v>7.3389534981892242</v>
      </c>
    </row>
    <row r="3780" spans="1:8" x14ac:dyDescent="0.25">
      <c r="A3780" t="s">
        <v>353</v>
      </c>
      <c r="B3780">
        <v>1.53</v>
      </c>
      <c r="C3780">
        <v>1.53</v>
      </c>
      <c r="D3780">
        <v>1.45</v>
      </c>
      <c r="E3780">
        <v>1.46</v>
      </c>
      <c r="F3780">
        <v>30968132</v>
      </c>
      <c r="G3780">
        <f t="shared" si="62"/>
        <v>10.434748051948073</v>
      </c>
      <c r="H3780">
        <f t="shared" si="63"/>
        <v>7.3359459841234207</v>
      </c>
    </row>
    <row r="3781" spans="1:8" x14ac:dyDescent="0.25">
      <c r="A3781" t="s">
        <v>354</v>
      </c>
      <c r="B3781">
        <v>1.56</v>
      </c>
      <c r="C3781">
        <v>1.57</v>
      </c>
      <c r="D3781">
        <v>1.53</v>
      </c>
      <c r="E3781">
        <v>1.55</v>
      </c>
      <c r="F3781">
        <v>35561587</v>
      </c>
      <c r="G3781">
        <f t="shared" si="62"/>
        <v>10.428570686070707</v>
      </c>
      <c r="H3781">
        <f t="shared" si="63"/>
        <v>7.3328450631426323</v>
      </c>
    </row>
    <row r="3782" spans="1:8" x14ac:dyDescent="0.25">
      <c r="A3782" t="s">
        <v>355</v>
      </c>
      <c r="B3782">
        <v>1.64</v>
      </c>
      <c r="C3782">
        <v>1.7</v>
      </c>
      <c r="D3782">
        <v>1.57</v>
      </c>
      <c r="E3782">
        <v>1.57</v>
      </c>
      <c r="F3782">
        <v>39299170</v>
      </c>
      <c r="G3782">
        <f t="shared" si="62"/>
        <v>10.422360894435799</v>
      </c>
      <c r="H3782">
        <f t="shared" si="63"/>
        <v>7.3296920951598397</v>
      </c>
    </row>
    <row r="3783" spans="1:8" x14ac:dyDescent="0.25">
      <c r="A3783" t="s">
        <v>356</v>
      </c>
      <c r="B3783">
        <v>1.54</v>
      </c>
      <c r="C3783">
        <v>1.66</v>
      </c>
      <c r="D3783">
        <v>1.54</v>
      </c>
      <c r="E3783">
        <v>1.65</v>
      </c>
      <c r="F3783">
        <v>61737153</v>
      </c>
      <c r="G3783">
        <f t="shared" si="62"/>
        <v>10.416196670135299</v>
      </c>
      <c r="H3783">
        <f t="shared" si="63"/>
        <v>7.326613749983383</v>
      </c>
    </row>
    <row r="3784" spans="1:8" x14ac:dyDescent="0.25">
      <c r="A3784" t="s">
        <v>357</v>
      </c>
      <c r="B3784">
        <v>1.53</v>
      </c>
      <c r="C3784">
        <v>1.54</v>
      </c>
      <c r="D3784">
        <v>1.5</v>
      </c>
      <c r="E3784">
        <v>1.52</v>
      </c>
      <c r="F3784">
        <v>14412780</v>
      </c>
      <c r="G3784">
        <f t="shared" si="62"/>
        <v>10.410432066631985</v>
      </c>
      <c r="H3784">
        <f t="shared" si="63"/>
        <v>7.3241615987151674</v>
      </c>
    </row>
    <row r="3785" spans="1:8" x14ac:dyDescent="0.25">
      <c r="A3785" t="s">
        <v>358</v>
      </c>
      <c r="B3785">
        <v>1.58</v>
      </c>
      <c r="C3785">
        <v>1.61</v>
      </c>
      <c r="D3785">
        <v>1.54</v>
      </c>
      <c r="E3785">
        <v>1.54</v>
      </c>
      <c r="F3785">
        <v>19251080</v>
      </c>
      <c r="G3785">
        <f t="shared" si="62"/>
        <v>10.404614583333357</v>
      </c>
      <c r="H3785">
        <f t="shared" si="63"/>
        <v>7.321630265677662</v>
      </c>
    </row>
    <row r="3786" spans="1:8" x14ac:dyDescent="0.25">
      <c r="A3786" t="s">
        <v>359</v>
      </c>
      <c r="B3786">
        <v>1.55</v>
      </c>
      <c r="C3786">
        <v>1.58</v>
      </c>
      <c r="D3786">
        <v>1.53</v>
      </c>
      <c r="E3786">
        <v>1.55</v>
      </c>
      <c r="F3786">
        <v>9549040</v>
      </c>
      <c r="G3786">
        <f t="shared" si="62"/>
        <v>10.399067222511748</v>
      </c>
      <c r="H3786">
        <f t="shared" si="63"/>
        <v>7.3195026922225246</v>
      </c>
    </row>
    <row r="3787" spans="1:8" x14ac:dyDescent="0.25">
      <c r="A3787" t="s">
        <v>360</v>
      </c>
      <c r="B3787">
        <v>1.55</v>
      </c>
      <c r="C3787">
        <v>1.58</v>
      </c>
      <c r="D3787">
        <v>1.52</v>
      </c>
      <c r="E3787">
        <v>1.55</v>
      </c>
      <c r="F3787">
        <v>12540314</v>
      </c>
      <c r="G3787">
        <f t="shared" si="62"/>
        <v>10.393701772679897</v>
      </c>
      <c r="H3787">
        <f t="shared" si="63"/>
        <v>7.3176367902956905</v>
      </c>
    </row>
    <row r="3788" spans="1:8" x14ac:dyDescent="0.25">
      <c r="A3788" t="s">
        <v>361</v>
      </c>
      <c r="B3788">
        <v>1.61</v>
      </c>
      <c r="C3788">
        <v>1.61</v>
      </c>
      <c r="D3788">
        <v>1.52</v>
      </c>
      <c r="E3788">
        <v>1.55</v>
      </c>
      <c r="F3788">
        <v>39543971</v>
      </c>
      <c r="G3788">
        <f t="shared" si="62"/>
        <v>10.388158581116352</v>
      </c>
      <c r="H3788">
        <f t="shared" si="63"/>
        <v>7.315518231128916</v>
      </c>
    </row>
    <row r="3789" spans="1:8" x14ac:dyDescent="0.25">
      <c r="A3789" t="s">
        <v>362</v>
      </c>
      <c r="B3789">
        <v>1.59</v>
      </c>
      <c r="C3789">
        <v>1.68</v>
      </c>
      <c r="D3789">
        <v>1.53</v>
      </c>
      <c r="E3789">
        <v>1.63</v>
      </c>
      <c r="F3789">
        <v>52577799</v>
      </c>
      <c r="G3789">
        <f t="shared" si="62"/>
        <v>10.381576200417561</v>
      </c>
      <c r="H3789">
        <f t="shared" si="63"/>
        <v>7.3117493972625036</v>
      </c>
    </row>
    <row r="3790" spans="1:8" x14ac:dyDescent="0.25">
      <c r="A3790" t="s">
        <v>363</v>
      </c>
      <c r="B3790">
        <v>1.55</v>
      </c>
      <c r="C3790">
        <v>1.55</v>
      </c>
      <c r="D3790">
        <v>1.53</v>
      </c>
      <c r="E3790">
        <v>1.54</v>
      </c>
      <c r="F3790">
        <v>13425179</v>
      </c>
      <c r="G3790">
        <f t="shared" si="62"/>
        <v>10.375373368146239</v>
      </c>
      <c r="H3790">
        <f t="shared" si="63"/>
        <v>7.3086167110296687</v>
      </c>
    </row>
    <row r="3791" spans="1:8" x14ac:dyDescent="0.25">
      <c r="A3791" t="s">
        <v>364</v>
      </c>
      <c r="B3791">
        <v>1.56</v>
      </c>
      <c r="C3791">
        <v>1.58</v>
      </c>
      <c r="D3791">
        <v>1.55</v>
      </c>
      <c r="E3791">
        <v>1.56</v>
      </c>
      <c r="F3791">
        <v>8158763</v>
      </c>
      <c r="G3791">
        <f t="shared" si="62"/>
        <v>10.369190177638476</v>
      </c>
      <c r="H3791">
        <f t="shared" si="63"/>
        <v>7.3055165613527979</v>
      </c>
    </row>
    <row r="3792" spans="1:8" x14ac:dyDescent="0.25">
      <c r="A3792" t="s">
        <v>365</v>
      </c>
      <c r="B3792">
        <v>1.59</v>
      </c>
      <c r="C3792">
        <v>1.59</v>
      </c>
      <c r="D3792">
        <v>1.54</v>
      </c>
      <c r="E3792">
        <v>1.58</v>
      </c>
      <c r="F3792">
        <v>7681013</v>
      </c>
      <c r="G3792">
        <f t="shared" si="62"/>
        <v>10.362629377940433</v>
      </c>
      <c r="H3792">
        <f t="shared" si="63"/>
        <v>7.3017864062532603</v>
      </c>
    </row>
    <row r="3793" spans="1:8" x14ac:dyDescent="0.25">
      <c r="A3793" t="s">
        <v>366</v>
      </c>
      <c r="B3793">
        <v>1.61</v>
      </c>
      <c r="C3793">
        <v>1.61</v>
      </c>
      <c r="D3793">
        <v>1.58</v>
      </c>
      <c r="E3793">
        <v>1.6</v>
      </c>
      <c r="F3793">
        <v>8542089</v>
      </c>
      <c r="G3793">
        <f t="shared" si="62"/>
        <v>10.355873430962365</v>
      </c>
      <c r="H3793">
        <f t="shared" si="63"/>
        <v>7.2977157378357891</v>
      </c>
    </row>
    <row r="3794" spans="1:8" x14ac:dyDescent="0.25">
      <c r="A3794" t="s">
        <v>367</v>
      </c>
      <c r="B3794">
        <v>1.62</v>
      </c>
      <c r="C3794">
        <v>1.65</v>
      </c>
      <c r="D3794">
        <v>1.57</v>
      </c>
      <c r="E3794">
        <v>1.59</v>
      </c>
      <c r="F3794">
        <v>10616876</v>
      </c>
      <c r="G3794">
        <f t="shared" si="62"/>
        <v>10.348932496075376</v>
      </c>
      <c r="H3794">
        <f t="shared" si="63"/>
        <v>7.2933126800820824</v>
      </c>
    </row>
    <row r="3795" spans="1:8" x14ac:dyDescent="0.25">
      <c r="A3795" t="s">
        <v>368</v>
      </c>
      <c r="B3795">
        <v>1.6</v>
      </c>
      <c r="C3795">
        <v>1.61</v>
      </c>
      <c r="D3795">
        <v>1.57</v>
      </c>
      <c r="E3795">
        <v>1.61</v>
      </c>
      <c r="F3795">
        <v>12473639</v>
      </c>
      <c r="G3795">
        <f t="shared" si="62"/>
        <v>10.342282722513113</v>
      </c>
      <c r="H3795">
        <f t="shared" si="63"/>
        <v>7.2894276754967562</v>
      </c>
    </row>
    <row r="3796" spans="1:8" x14ac:dyDescent="0.25">
      <c r="A3796" t="s">
        <v>369</v>
      </c>
      <c r="B3796">
        <v>1.66</v>
      </c>
      <c r="C3796">
        <v>1.66</v>
      </c>
      <c r="D3796">
        <v>1.58</v>
      </c>
      <c r="E3796">
        <v>1.6</v>
      </c>
      <c r="F3796">
        <v>15732181</v>
      </c>
      <c r="G3796">
        <f t="shared" si="62"/>
        <v>10.335495023572577</v>
      </c>
      <c r="H3796">
        <f t="shared" si="63"/>
        <v>7.2852996520398232</v>
      </c>
    </row>
    <row r="3797" spans="1:8" x14ac:dyDescent="0.25">
      <c r="A3797" t="s">
        <v>370</v>
      </c>
      <c r="B3797">
        <v>1.65</v>
      </c>
      <c r="C3797">
        <v>1.67</v>
      </c>
      <c r="D3797">
        <v>1.64</v>
      </c>
      <c r="E3797">
        <v>1.66</v>
      </c>
      <c r="F3797">
        <v>13434839</v>
      </c>
      <c r="G3797">
        <f t="shared" si="62"/>
        <v>10.32893081761009</v>
      </c>
      <c r="H3797">
        <f t="shared" si="63"/>
        <v>7.2815624625955788</v>
      </c>
    </row>
    <row r="3798" spans="1:8" x14ac:dyDescent="0.25">
      <c r="A3798" t="s">
        <v>371</v>
      </c>
      <c r="B3798">
        <v>1.65</v>
      </c>
      <c r="C3798">
        <v>1.66</v>
      </c>
      <c r="D3798">
        <v>1.61</v>
      </c>
      <c r="E3798">
        <v>1.65</v>
      </c>
      <c r="F3798">
        <v>16198022</v>
      </c>
      <c r="G3798">
        <f t="shared" si="62"/>
        <v>10.322543261667567</v>
      </c>
      <c r="H3798">
        <f t="shared" si="63"/>
        <v>7.2781252579683313</v>
      </c>
    </row>
    <row r="3799" spans="1:8" x14ac:dyDescent="0.25">
      <c r="A3799" t="s">
        <v>372</v>
      </c>
      <c r="B3799">
        <v>1.64</v>
      </c>
      <c r="C3799">
        <v>1.66</v>
      </c>
      <c r="D3799">
        <v>1.6</v>
      </c>
      <c r="E3799">
        <v>1.65</v>
      </c>
      <c r="F3799">
        <v>19073375</v>
      </c>
      <c r="G3799">
        <f t="shared" si="62"/>
        <v>10.315860440713561</v>
      </c>
      <c r="H3799">
        <f t="shared" si="63"/>
        <v>7.2741825818752908</v>
      </c>
    </row>
    <row r="3800" spans="1:8" x14ac:dyDescent="0.25">
      <c r="A3800" t="s">
        <v>373</v>
      </c>
      <c r="B3800">
        <v>1.57</v>
      </c>
      <c r="C3800">
        <v>1.65</v>
      </c>
      <c r="D3800">
        <v>1.55</v>
      </c>
      <c r="E3800">
        <v>1.63</v>
      </c>
      <c r="F3800">
        <v>24677860</v>
      </c>
      <c r="G3800">
        <f t="shared" si="62"/>
        <v>10.308929133858292</v>
      </c>
      <c r="H3800">
        <f t="shared" si="63"/>
        <v>7.2697963166646806</v>
      </c>
    </row>
    <row r="3801" spans="1:8" x14ac:dyDescent="0.25">
      <c r="A3801" t="s">
        <v>374</v>
      </c>
      <c r="B3801">
        <v>1.54</v>
      </c>
      <c r="C3801">
        <v>1.57</v>
      </c>
      <c r="D3801">
        <v>1.51</v>
      </c>
      <c r="E3801">
        <v>1.54</v>
      </c>
      <c r="F3801">
        <v>18254134</v>
      </c>
      <c r="G3801">
        <f t="shared" si="62"/>
        <v>10.302032563025232</v>
      </c>
      <c r="H3801">
        <f t="shared" si="63"/>
        <v>7.2654723785445068</v>
      </c>
    </row>
    <row r="3802" spans="1:8" x14ac:dyDescent="0.25">
      <c r="A3802" t="s">
        <v>375</v>
      </c>
      <c r="B3802">
        <v>1.6</v>
      </c>
      <c r="C3802">
        <v>1.63</v>
      </c>
      <c r="D3802">
        <v>1.49</v>
      </c>
      <c r="E3802">
        <v>1.51</v>
      </c>
      <c r="F3802">
        <v>34199405</v>
      </c>
      <c r="G3802">
        <f t="shared" si="62"/>
        <v>10.295186547556515</v>
      </c>
      <c r="H3802">
        <f t="shared" si="63"/>
        <v>7.2612389596399893</v>
      </c>
    </row>
    <row r="3803" spans="1:8" x14ac:dyDescent="0.25">
      <c r="A3803" t="s">
        <v>376</v>
      </c>
      <c r="B3803">
        <v>1.68</v>
      </c>
      <c r="C3803">
        <v>1.7</v>
      </c>
      <c r="D3803">
        <v>1.58</v>
      </c>
      <c r="E3803">
        <v>1.6</v>
      </c>
      <c r="F3803">
        <v>35572747</v>
      </c>
      <c r="G3803">
        <f t="shared" si="62"/>
        <v>10.288522607781308</v>
      </c>
      <c r="H3803">
        <f t="shared" si="63"/>
        <v>7.2573275906787149</v>
      </c>
    </row>
    <row r="3804" spans="1:8" x14ac:dyDescent="0.25">
      <c r="A3804" t="s">
        <v>377</v>
      </c>
      <c r="B3804">
        <v>1.7</v>
      </c>
      <c r="C3804">
        <v>1.71</v>
      </c>
      <c r="D3804">
        <v>1.65</v>
      </c>
      <c r="E3804">
        <v>1.71</v>
      </c>
      <c r="F3804">
        <v>24357610</v>
      </c>
      <c r="G3804">
        <f t="shared" si="62"/>
        <v>10.281762230405073</v>
      </c>
      <c r="H3804">
        <f t="shared" si="63"/>
        <v>7.2532463807401397</v>
      </c>
    </row>
    <row r="3805" spans="1:8" x14ac:dyDescent="0.25">
      <c r="A3805" t="s">
        <v>378</v>
      </c>
      <c r="B3805">
        <v>1.74</v>
      </c>
      <c r="C3805">
        <v>1.77</v>
      </c>
      <c r="D3805">
        <v>1.71</v>
      </c>
      <c r="E3805">
        <v>1.72</v>
      </c>
      <c r="F3805">
        <v>17881833</v>
      </c>
      <c r="G3805">
        <f t="shared" si="62"/>
        <v>10.275242105263182</v>
      </c>
      <c r="H3805">
        <f t="shared" si="63"/>
        <v>7.2495832253574894</v>
      </c>
    </row>
    <row r="3806" spans="1:8" x14ac:dyDescent="0.25">
      <c r="A3806" t="s">
        <v>379</v>
      </c>
      <c r="B3806">
        <v>1.8</v>
      </c>
      <c r="C3806">
        <v>1.8</v>
      </c>
      <c r="D3806">
        <v>1.74</v>
      </c>
      <c r="E3806">
        <v>1.75</v>
      </c>
      <c r="F3806">
        <v>10852841</v>
      </c>
      <c r="G3806">
        <f t="shared" si="62"/>
        <v>10.268852027382859</v>
      </c>
      <c r="H3806">
        <f t="shared" si="63"/>
        <v>7.2461403463948928</v>
      </c>
    </row>
    <row r="3807" spans="1:8" x14ac:dyDescent="0.25">
      <c r="A3807" t="s">
        <v>380</v>
      </c>
      <c r="B3807">
        <v>1.8</v>
      </c>
      <c r="C3807">
        <v>1.83</v>
      </c>
      <c r="D3807">
        <v>1.77</v>
      </c>
      <c r="E3807">
        <v>1.8</v>
      </c>
      <c r="F3807">
        <v>14470845</v>
      </c>
      <c r="G3807">
        <f t="shared" si="62"/>
        <v>10.262391991570098</v>
      </c>
      <c r="H3807">
        <f t="shared" si="63"/>
        <v>7.2425799877535528</v>
      </c>
    </row>
    <row r="3808" spans="1:8" x14ac:dyDescent="0.25">
      <c r="A3808" t="s">
        <v>381</v>
      </c>
      <c r="B3808">
        <v>1.91</v>
      </c>
      <c r="C3808">
        <v>1.91</v>
      </c>
      <c r="D3808">
        <v>1.79</v>
      </c>
      <c r="E3808">
        <v>1.8</v>
      </c>
      <c r="F3808">
        <v>25670351</v>
      </c>
      <c r="G3808">
        <f t="shared" si="62"/>
        <v>10.256035846072772</v>
      </c>
      <c r="H3808">
        <f t="shared" si="63"/>
        <v>7.2391944375147403</v>
      </c>
    </row>
    <row r="3809" spans="1:8" x14ac:dyDescent="0.25">
      <c r="A3809" t="s">
        <v>382</v>
      </c>
      <c r="B3809">
        <v>1.88</v>
      </c>
      <c r="C3809">
        <v>1.91</v>
      </c>
      <c r="D3809">
        <v>1.87</v>
      </c>
      <c r="E3809">
        <v>1.9</v>
      </c>
      <c r="F3809">
        <v>20142201</v>
      </c>
      <c r="G3809">
        <f t="shared" si="62"/>
        <v>10.24970991561184</v>
      </c>
      <c r="H3809">
        <f t="shared" si="63"/>
        <v>7.2358595457082915</v>
      </c>
    </row>
    <row r="3810" spans="1:8" x14ac:dyDescent="0.25">
      <c r="A3810" t="s">
        <v>383</v>
      </c>
      <c r="B3810">
        <v>1.87</v>
      </c>
      <c r="C3810">
        <v>1.91</v>
      </c>
      <c r="D3810">
        <v>1.86</v>
      </c>
      <c r="E3810">
        <v>1.88</v>
      </c>
      <c r="F3810">
        <v>33743135</v>
      </c>
      <c r="G3810">
        <f t="shared" si="62"/>
        <v>10.243282321899759</v>
      </c>
      <c r="H3810">
        <f t="shared" si="63"/>
        <v>7.2323551813435367</v>
      </c>
    </row>
    <row r="3811" spans="1:8" x14ac:dyDescent="0.25">
      <c r="A3811" t="s">
        <v>384</v>
      </c>
      <c r="B3811">
        <v>1.79</v>
      </c>
      <c r="C3811">
        <v>1.87</v>
      </c>
      <c r="D3811">
        <v>1.79</v>
      </c>
      <c r="E3811">
        <v>1.86</v>
      </c>
      <c r="F3811">
        <v>30918287</v>
      </c>
      <c r="G3811">
        <f t="shared" ref="G3811:G3874" si="64">AVERAGE(E2051:E5571)</f>
        <v>10.237544878563911</v>
      </c>
      <c r="H3811">
        <f t="shared" si="63"/>
        <v>7.2299514912502261</v>
      </c>
    </row>
    <row r="3812" spans="1:8" x14ac:dyDescent="0.25">
      <c r="A3812" t="s">
        <v>385</v>
      </c>
      <c r="B3812">
        <v>1.77</v>
      </c>
      <c r="C3812">
        <v>1.79</v>
      </c>
      <c r="D3812">
        <v>1.75</v>
      </c>
      <c r="E3812">
        <v>1.79</v>
      </c>
      <c r="F3812">
        <v>21703057</v>
      </c>
      <c r="G3812">
        <f t="shared" si="64"/>
        <v>10.231875330163785</v>
      </c>
      <c r="H3812">
        <f t="shared" ref="H3812:H3875" si="65">_xlfn.STDEV.P(E2052:E5572)</f>
        <v>7.2276504941361699</v>
      </c>
    </row>
    <row r="3813" spans="1:8" x14ac:dyDescent="0.25">
      <c r="A3813" t="s">
        <v>386</v>
      </c>
      <c r="B3813">
        <v>1.78</v>
      </c>
      <c r="C3813">
        <v>1.8</v>
      </c>
      <c r="D3813">
        <v>1.73</v>
      </c>
      <c r="E3813">
        <v>1.78</v>
      </c>
      <c r="F3813">
        <v>17836083</v>
      </c>
      <c r="G3813">
        <f t="shared" si="64"/>
        <v>10.226104651162816</v>
      </c>
      <c r="H3813">
        <f t="shared" si="65"/>
        <v>7.2251992222282047</v>
      </c>
    </row>
    <row r="3814" spans="1:8" x14ac:dyDescent="0.25">
      <c r="A3814" t="s">
        <v>387</v>
      </c>
      <c r="B3814">
        <v>1.79</v>
      </c>
      <c r="C3814">
        <v>1.8</v>
      </c>
      <c r="D3814">
        <v>1.73</v>
      </c>
      <c r="E3814">
        <v>1.77</v>
      </c>
      <c r="F3814">
        <v>19261280</v>
      </c>
      <c r="G3814">
        <f t="shared" si="64"/>
        <v>10.220211528291934</v>
      </c>
      <c r="H3814">
        <f t="shared" si="65"/>
        <v>7.222562081589583</v>
      </c>
    </row>
    <row r="3815" spans="1:8" x14ac:dyDescent="0.25">
      <c r="A3815" t="s">
        <v>6</v>
      </c>
      <c r="B3815">
        <v>1.77</v>
      </c>
      <c r="C3815">
        <v>1.82</v>
      </c>
      <c r="D3815">
        <v>1.77</v>
      </c>
      <c r="E3815">
        <v>1.78</v>
      </c>
      <c r="F3815">
        <v>21267727</v>
      </c>
      <c r="G3815">
        <f t="shared" si="64"/>
        <v>10.214634920634946</v>
      </c>
      <c r="H3815">
        <f t="shared" si="65"/>
        <v>7.2204014016610056</v>
      </c>
    </row>
    <row r="3816" spans="1:8" x14ac:dyDescent="0.25">
      <c r="A3816" t="s">
        <v>7</v>
      </c>
      <c r="B3816">
        <v>1.85</v>
      </c>
      <c r="C3816">
        <v>1.86</v>
      </c>
      <c r="D3816">
        <v>1.76</v>
      </c>
      <c r="E3816">
        <v>1.77</v>
      </c>
      <c r="F3816">
        <v>30616036</v>
      </c>
      <c r="G3816">
        <f t="shared" si="64"/>
        <v>10.208914769719454</v>
      </c>
      <c r="H3816">
        <f t="shared" si="65"/>
        <v>7.2180298001246967</v>
      </c>
    </row>
    <row r="3817" spans="1:8" x14ac:dyDescent="0.25">
      <c r="A3817" t="s">
        <v>8</v>
      </c>
      <c r="B3817">
        <v>1.8</v>
      </c>
      <c r="C3817">
        <v>1.87</v>
      </c>
      <c r="D3817">
        <v>1.77</v>
      </c>
      <c r="E3817">
        <v>1.85</v>
      </c>
      <c r="F3817">
        <v>49791501</v>
      </c>
      <c r="G3817">
        <f t="shared" si="64"/>
        <v>10.203315677966128</v>
      </c>
      <c r="H3817">
        <f t="shared" si="65"/>
        <v>7.2158388066977608</v>
      </c>
    </row>
    <row r="3818" spans="1:8" x14ac:dyDescent="0.25">
      <c r="A3818" t="s">
        <v>9</v>
      </c>
      <c r="B3818">
        <v>1.72</v>
      </c>
      <c r="C3818">
        <v>1.78</v>
      </c>
      <c r="D3818">
        <v>1.67</v>
      </c>
      <c r="E3818">
        <v>1.76</v>
      </c>
      <c r="F3818">
        <v>60848897</v>
      </c>
      <c r="G3818">
        <f t="shared" si="64"/>
        <v>10.197514573396955</v>
      </c>
      <c r="H3818">
        <f t="shared" si="65"/>
        <v>7.2133477907609658</v>
      </c>
    </row>
    <row r="3819" spans="1:8" x14ac:dyDescent="0.25">
      <c r="A3819" t="s">
        <v>10</v>
      </c>
      <c r="B3819">
        <v>1.87</v>
      </c>
      <c r="C3819">
        <v>1.91</v>
      </c>
      <c r="D3819">
        <v>1.67</v>
      </c>
      <c r="E3819">
        <v>1.7</v>
      </c>
      <c r="F3819">
        <v>139535063</v>
      </c>
      <c r="G3819">
        <f t="shared" si="64"/>
        <v>10.191426299045625</v>
      </c>
      <c r="H3819">
        <f t="shared" si="65"/>
        <v>7.210411188962869</v>
      </c>
    </row>
    <row r="3820" spans="1:8" x14ac:dyDescent="0.25">
      <c r="A3820" t="s">
        <v>11</v>
      </c>
      <c r="B3820">
        <v>2.08</v>
      </c>
      <c r="C3820">
        <v>2.17</v>
      </c>
      <c r="D3820">
        <v>1.99</v>
      </c>
      <c r="E3820">
        <v>2.0099999999999998</v>
      </c>
      <c r="F3820">
        <v>23356899</v>
      </c>
      <c r="G3820">
        <f t="shared" si="64"/>
        <v>10.185103448275891</v>
      </c>
      <c r="H3820">
        <f t="shared" si="65"/>
        <v>7.2070944970975477</v>
      </c>
    </row>
    <row r="3821" spans="1:8" x14ac:dyDescent="0.25">
      <c r="A3821" t="s">
        <v>12</v>
      </c>
      <c r="B3821">
        <v>2.15</v>
      </c>
      <c r="C3821">
        <v>2.19</v>
      </c>
      <c r="D3821">
        <v>2.11</v>
      </c>
      <c r="E3821">
        <v>2.1800000000000002</v>
      </c>
      <c r="F3821">
        <v>12498853</v>
      </c>
      <c r="G3821">
        <f t="shared" si="64"/>
        <v>10.178869426751618</v>
      </c>
      <c r="H3821">
        <f t="shared" si="65"/>
        <v>7.2039242406415882</v>
      </c>
    </row>
    <row r="3822" spans="1:8" x14ac:dyDescent="0.25">
      <c r="A3822" t="s">
        <v>13</v>
      </c>
      <c r="B3822">
        <v>2.12</v>
      </c>
      <c r="C3822">
        <v>2.1800000000000002</v>
      </c>
      <c r="D3822">
        <v>2.11</v>
      </c>
      <c r="E3822">
        <v>2.15</v>
      </c>
      <c r="F3822">
        <v>11665182</v>
      </c>
      <c r="G3822">
        <f t="shared" si="64"/>
        <v>10.172554434413197</v>
      </c>
      <c r="H3822">
        <f t="shared" si="65"/>
        <v>7.2006216913535557</v>
      </c>
    </row>
    <row r="3823" spans="1:8" x14ac:dyDescent="0.25">
      <c r="A3823" t="s">
        <v>14</v>
      </c>
      <c r="B3823">
        <v>2.11</v>
      </c>
      <c r="C3823">
        <v>2.15</v>
      </c>
      <c r="D3823">
        <v>2.08</v>
      </c>
      <c r="E3823">
        <v>2.11</v>
      </c>
      <c r="F3823">
        <v>7849808</v>
      </c>
      <c r="G3823">
        <f t="shared" si="64"/>
        <v>10.165956429330528</v>
      </c>
      <c r="H3823">
        <f t="shared" si="65"/>
        <v>7.1968415823275675</v>
      </c>
    </row>
    <row r="3824" spans="1:8" x14ac:dyDescent="0.25">
      <c r="A3824" t="s">
        <v>15</v>
      </c>
      <c r="B3824">
        <v>2.09</v>
      </c>
      <c r="C3824">
        <v>2.1</v>
      </c>
      <c r="D3824">
        <v>2.0499999999999998</v>
      </c>
      <c r="E3824">
        <v>2.09</v>
      </c>
      <c r="F3824">
        <v>12207269</v>
      </c>
      <c r="G3824">
        <f t="shared" si="64"/>
        <v>10.159186602870841</v>
      </c>
      <c r="H3824">
        <f t="shared" si="65"/>
        <v>7.1927610345476642</v>
      </c>
    </row>
    <row r="3825" spans="1:8" x14ac:dyDescent="0.25">
      <c r="A3825" t="s">
        <v>16</v>
      </c>
      <c r="B3825">
        <v>2</v>
      </c>
      <c r="C3825">
        <v>2.06</v>
      </c>
      <c r="D3825">
        <v>1.98</v>
      </c>
      <c r="E3825">
        <v>2.0499999999999998</v>
      </c>
      <c r="F3825">
        <v>11851062</v>
      </c>
      <c r="G3825">
        <f t="shared" si="64"/>
        <v>10.152606382978751</v>
      </c>
      <c r="H3825">
        <f t="shared" si="65"/>
        <v>7.1890113629747523</v>
      </c>
    </row>
    <row r="3826" spans="1:8" x14ac:dyDescent="0.25">
      <c r="A3826" t="s">
        <v>17</v>
      </c>
      <c r="B3826">
        <v>1.91</v>
      </c>
      <c r="C3826">
        <v>2</v>
      </c>
      <c r="D3826">
        <v>1.9</v>
      </c>
      <c r="E3826">
        <v>1.97</v>
      </c>
      <c r="F3826">
        <v>11143513</v>
      </c>
      <c r="G3826">
        <f t="shared" si="64"/>
        <v>10.145981905268789</v>
      </c>
      <c r="H3826">
        <f t="shared" si="65"/>
        <v>7.1851853146636744</v>
      </c>
    </row>
    <row r="3827" spans="1:8" x14ac:dyDescent="0.25">
      <c r="A3827" t="s">
        <v>18</v>
      </c>
      <c r="B3827">
        <v>2.02</v>
      </c>
      <c r="C3827">
        <v>2.0299999999999998</v>
      </c>
      <c r="D3827">
        <v>1.85</v>
      </c>
      <c r="E3827">
        <v>1.9</v>
      </c>
      <c r="F3827">
        <v>26503677</v>
      </c>
      <c r="G3827">
        <f t="shared" si="64"/>
        <v>10.139275825346139</v>
      </c>
      <c r="H3827">
        <f t="shared" si="65"/>
        <v>7.1812169510717947</v>
      </c>
    </row>
    <row r="3828" spans="1:8" x14ac:dyDescent="0.25">
      <c r="A3828" t="s">
        <v>19</v>
      </c>
      <c r="B3828">
        <v>2.11</v>
      </c>
      <c r="C3828">
        <v>2.12</v>
      </c>
      <c r="D3828">
        <v>2.0299999999999998</v>
      </c>
      <c r="E3828">
        <v>2.04</v>
      </c>
      <c r="F3828">
        <v>6154971</v>
      </c>
      <c r="G3828">
        <f t="shared" si="64"/>
        <v>10.13299413958447</v>
      </c>
      <c r="H3828">
        <f t="shared" si="65"/>
        <v>7.1779695208807484</v>
      </c>
    </row>
    <row r="3829" spans="1:8" x14ac:dyDescent="0.25">
      <c r="A3829" t="s">
        <v>20</v>
      </c>
      <c r="B3829">
        <v>2.14</v>
      </c>
      <c r="C3829">
        <v>2.19</v>
      </c>
      <c r="D3829">
        <v>2.08</v>
      </c>
      <c r="E3829">
        <v>2.1</v>
      </c>
      <c r="F3829">
        <v>6440722</v>
      </c>
      <c r="G3829">
        <f t="shared" si="64"/>
        <v>10.127196162046937</v>
      </c>
      <c r="H3829">
        <f t="shared" si="65"/>
        <v>7.1754869247721054</v>
      </c>
    </row>
    <row r="3830" spans="1:8" x14ac:dyDescent="0.25">
      <c r="A3830" t="s">
        <v>21</v>
      </c>
      <c r="B3830">
        <v>2.17</v>
      </c>
      <c r="C3830">
        <v>2.1800000000000002</v>
      </c>
      <c r="D3830">
        <v>2.11</v>
      </c>
      <c r="E3830">
        <v>2.14</v>
      </c>
      <c r="F3830">
        <v>6089751</v>
      </c>
      <c r="G3830">
        <f t="shared" si="64"/>
        <v>10.121530666666695</v>
      </c>
      <c r="H3830">
        <f t="shared" si="65"/>
        <v>7.1732041044240313</v>
      </c>
    </row>
    <row r="3831" spans="1:8" x14ac:dyDescent="0.25">
      <c r="A3831" t="s">
        <v>22</v>
      </c>
      <c r="B3831">
        <v>2.17</v>
      </c>
      <c r="C3831">
        <v>2.17</v>
      </c>
      <c r="D3831">
        <v>2.1</v>
      </c>
      <c r="E3831">
        <v>2.16</v>
      </c>
      <c r="F3831">
        <v>9914710</v>
      </c>
      <c r="G3831">
        <f t="shared" si="64"/>
        <v>10.115789754535779</v>
      </c>
      <c r="H3831">
        <f t="shared" si="65"/>
        <v>7.1708101336510257</v>
      </c>
    </row>
    <row r="3832" spans="1:8" x14ac:dyDescent="0.25">
      <c r="A3832" t="s">
        <v>23</v>
      </c>
      <c r="B3832">
        <v>2.0299999999999998</v>
      </c>
      <c r="C3832">
        <v>2.16</v>
      </c>
      <c r="D3832">
        <v>2</v>
      </c>
      <c r="E3832">
        <v>2.1</v>
      </c>
      <c r="F3832">
        <v>19673240</v>
      </c>
      <c r="G3832">
        <f t="shared" si="64"/>
        <v>10.110379071009103</v>
      </c>
      <c r="H3832">
        <f t="shared" si="65"/>
        <v>7.1688987475758497</v>
      </c>
    </row>
    <row r="3833" spans="1:8" x14ac:dyDescent="0.25">
      <c r="A3833" t="s">
        <v>24</v>
      </c>
      <c r="B3833">
        <v>2.09</v>
      </c>
      <c r="C3833">
        <v>2.1</v>
      </c>
      <c r="D3833">
        <v>1.97</v>
      </c>
      <c r="E3833">
        <v>2.02</v>
      </c>
      <c r="F3833">
        <v>19115645</v>
      </c>
      <c r="G3833">
        <f t="shared" si="64"/>
        <v>10.104909188034213</v>
      </c>
      <c r="H3833">
        <f t="shared" si="65"/>
        <v>7.1669047286250933</v>
      </c>
    </row>
    <row r="3834" spans="1:8" x14ac:dyDescent="0.25">
      <c r="A3834" t="s">
        <v>25</v>
      </c>
      <c r="B3834">
        <v>2.13</v>
      </c>
      <c r="C3834">
        <v>2.15</v>
      </c>
      <c r="D3834">
        <v>2.06</v>
      </c>
      <c r="E3834">
        <v>2.1</v>
      </c>
      <c r="F3834">
        <v>17406918</v>
      </c>
      <c r="G3834">
        <f t="shared" si="64"/>
        <v>10.099385355424932</v>
      </c>
      <c r="H3834">
        <f t="shared" si="65"/>
        <v>7.1648347185154266</v>
      </c>
    </row>
    <row r="3835" spans="1:8" x14ac:dyDescent="0.25">
      <c r="A3835" t="s">
        <v>26</v>
      </c>
      <c r="B3835">
        <v>2.27</v>
      </c>
      <c r="C3835">
        <v>2.29</v>
      </c>
      <c r="D3835">
        <v>2.08</v>
      </c>
      <c r="E3835">
        <v>2.16</v>
      </c>
      <c r="F3835">
        <v>30104536</v>
      </c>
      <c r="G3835">
        <f t="shared" si="64"/>
        <v>10.093775401069545</v>
      </c>
      <c r="H3835">
        <f t="shared" si="65"/>
        <v>7.1626409234082971</v>
      </c>
    </row>
    <row r="3836" spans="1:8" x14ac:dyDescent="0.25">
      <c r="A3836" t="s">
        <v>27</v>
      </c>
      <c r="B3836">
        <v>2.39</v>
      </c>
      <c r="C3836">
        <v>2.4300000000000002</v>
      </c>
      <c r="D3836">
        <v>2.23</v>
      </c>
      <c r="E3836">
        <v>2.29</v>
      </c>
      <c r="F3836">
        <v>19487645</v>
      </c>
      <c r="G3836">
        <f t="shared" si="64"/>
        <v>10.088207597645823</v>
      </c>
      <c r="H3836">
        <f t="shared" si="65"/>
        <v>7.1605100272182964</v>
      </c>
    </row>
    <row r="3837" spans="1:8" x14ac:dyDescent="0.25">
      <c r="A3837" t="s">
        <v>28</v>
      </c>
      <c r="B3837">
        <v>2.25</v>
      </c>
      <c r="C3837">
        <v>2.36</v>
      </c>
      <c r="D3837">
        <v>2.23</v>
      </c>
      <c r="E3837">
        <v>2.36</v>
      </c>
      <c r="F3837">
        <v>33344404</v>
      </c>
      <c r="G3837">
        <f t="shared" si="64"/>
        <v>10.082275160599597</v>
      </c>
      <c r="H3837">
        <f t="shared" si="65"/>
        <v>7.1578330967989894</v>
      </c>
    </row>
    <row r="3838" spans="1:8" x14ac:dyDescent="0.25">
      <c r="A3838" t="s">
        <v>29</v>
      </c>
      <c r="B3838">
        <v>2.36</v>
      </c>
      <c r="C3838">
        <v>2.4</v>
      </c>
      <c r="D3838">
        <v>2.2200000000000002</v>
      </c>
      <c r="E3838">
        <v>2.29</v>
      </c>
      <c r="F3838">
        <v>17183163</v>
      </c>
      <c r="G3838">
        <f t="shared" si="64"/>
        <v>10.076363149437626</v>
      </c>
      <c r="H3838">
        <f t="shared" si="65"/>
        <v>7.1551887976815882</v>
      </c>
    </row>
    <row r="3839" spans="1:8" x14ac:dyDescent="0.25">
      <c r="A3839" t="s">
        <v>30</v>
      </c>
      <c r="B3839">
        <v>2.37</v>
      </c>
      <c r="C3839">
        <v>2.4</v>
      </c>
      <c r="D3839">
        <v>2.3199999999999998</v>
      </c>
      <c r="E3839">
        <v>2.35</v>
      </c>
      <c r="F3839">
        <v>5258315</v>
      </c>
      <c r="G3839">
        <f t="shared" si="64"/>
        <v>10.070487674169373</v>
      </c>
      <c r="H3839">
        <f t="shared" si="65"/>
        <v>7.1526017817837326</v>
      </c>
    </row>
    <row r="3840" spans="1:8" x14ac:dyDescent="0.25">
      <c r="A3840" t="s">
        <v>31</v>
      </c>
      <c r="B3840">
        <v>2.35</v>
      </c>
      <c r="C3840">
        <v>2.4</v>
      </c>
      <c r="D3840">
        <v>2.29</v>
      </c>
      <c r="E3840">
        <v>2.36</v>
      </c>
      <c r="F3840">
        <v>21374407</v>
      </c>
      <c r="G3840">
        <f t="shared" si="64"/>
        <v>10.064713136729249</v>
      </c>
      <c r="H3840">
        <f t="shared" si="65"/>
        <v>7.1501693289358101</v>
      </c>
    </row>
    <row r="3841" spans="1:8" x14ac:dyDescent="0.25">
      <c r="A3841" t="s">
        <v>32</v>
      </c>
      <c r="B3841">
        <v>2.2200000000000002</v>
      </c>
      <c r="C3841">
        <v>2.38</v>
      </c>
      <c r="D3841">
        <v>2.15</v>
      </c>
      <c r="E3841">
        <v>2.2999999999999998</v>
      </c>
      <c r="F3841">
        <v>23671074</v>
      </c>
      <c r="G3841">
        <f t="shared" si="64"/>
        <v>10.058744635193161</v>
      </c>
      <c r="H3841">
        <f t="shared" si="65"/>
        <v>7.1474409441889195</v>
      </c>
    </row>
    <row r="3842" spans="1:8" x14ac:dyDescent="0.25">
      <c r="A3842" t="s">
        <v>33</v>
      </c>
      <c r="B3842">
        <v>2.1</v>
      </c>
      <c r="C3842">
        <v>2.23</v>
      </c>
      <c r="D3842">
        <v>2.1</v>
      </c>
      <c r="E3842">
        <v>2.23</v>
      </c>
      <c r="F3842">
        <v>22949604</v>
      </c>
      <c r="G3842">
        <f t="shared" si="64"/>
        <v>10.053097155126169</v>
      </c>
      <c r="H3842">
        <f t="shared" si="65"/>
        <v>7.1451999897041745</v>
      </c>
    </row>
    <row r="3843" spans="1:8" x14ac:dyDescent="0.25">
      <c r="A3843" t="s">
        <v>34</v>
      </c>
      <c r="B3843">
        <v>2.0099999999999998</v>
      </c>
      <c r="C3843">
        <v>2.09</v>
      </c>
      <c r="D3843">
        <v>1.98</v>
      </c>
      <c r="E3843">
        <v>2.0699999999999998</v>
      </c>
      <c r="F3843">
        <v>17257428</v>
      </c>
      <c r="G3843">
        <f t="shared" si="64"/>
        <v>10.047218045112809</v>
      </c>
      <c r="H3843">
        <f t="shared" si="65"/>
        <v>7.1426122059309742</v>
      </c>
    </row>
    <row r="3844" spans="1:8" x14ac:dyDescent="0.25">
      <c r="A3844" t="s">
        <v>35</v>
      </c>
      <c r="B3844">
        <v>2.04</v>
      </c>
      <c r="C3844">
        <v>2.0499999999999998</v>
      </c>
      <c r="D3844">
        <v>1.93</v>
      </c>
      <c r="E3844">
        <v>1.99</v>
      </c>
      <c r="F3844">
        <v>14343735</v>
      </c>
      <c r="G3844">
        <f t="shared" si="64"/>
        <v>10.041423965609914</v>
      </c>
      <c r="H3844">
        <f t="shared" si="65"/>
        <v>7.1401549678043672</v>
      </c>
    </row>
    <row r="3845" spans="1:8" x14ac:dyDescent="0.25">
      <c r="A3845" t="s">
        <v>36</v>
      </c>
      <c r="B3845">
        <v>2.0099999999999998</v>
      </c>
      <c r="C3845">
        <v>2.0499999999999998</v>
      </c>
      <c r="D3845">
        <v>1.91</v>
      </c>
      <c r="E3845">
        <v>1.97</v>
      </c>
      <c r="F3845">
        <v>11255128</v>
      </c>
      <c r="G3845">
        <f t="shared" si="64"/>
        <v>10.035666666666694</v>
      </c>
      <c r="H3845">
        <f t="shared" si="65"/>
        <v>7.1377543332021851</v>
      </c>
    </row>
    <row r="3846" spans="1:8" x14ac:dyDescent="0.25">
      <c r="A3846" t="s">
        <v>37</v>
      </c>
      <c r="B3846">
        <v>2.0699999999999998</v>
      </c>
      <c r="C3846">
        <v>2.09</v>
      </c>
      <c r="D3846">
        <v>1.89</v>
      </c>
      <c r="E3846">
        <v>1.98</v>
      </c>
      <c r="F3846">
        <v>20215986</v>
      </c>
      <c r="G3846">
        <f t="shared" si="64"/>
        <v>10.02999462076388</v>
      </c>
      <c r="H3846">
        <f t="shared" si="65"/>
        <v>7.1354819521591342</v>
      </c>
    </row>
    <row r="3847" spans="1:8" x14ac:dyDescent="0.25">
      <c r="A3847" t="s">
        <v>38</v>
      </c>
      <c r="B3847">
        <v>2.0099999999999998</v>
      </c>
      <c r="C3847">
        <v>2.2000000000000002</v>
      </c>
      <c r="D3847">
        <v>2.0099999999999998</v>
      </c>
      <c r="E3847">
        <v>2.0499999999999998</v>
      </c>
      <c r="F3847">
        <v>39377035</v>
      </c>
      <c r="G3847">
        <f t="shared" si="64"/>
        <v>10.024074273412298</v>
      </c>
      <c r="H3847">
        <f t="shared" si="65"/>
        <v>7.1328358289860283</v>
      </c>
    </row>
    <row r="3848" spans="1:8" x14ac:dyDescent="0.25">
      <c r="A3848" t="s">
        <v>39</v>
      </c>
      <c r="B3848">
        <v>1.88</v>
      </c>
      <c r="C3848">
        <v>2.0299999999999998</v>
      </c>
      <c r="D3848">
        <v>1.87</v>
      </c>
      <c r="E3848">
        <v>1.99</v>
      </c>
      <c r="F3848">
        <v>40937577</v>
      </c>
      <c r="G3848">
        <f t="shared" si="64"/>
        <v>10.018594507269819</v>
      </c>
      <c r="H3848">
        <f t="shared" si="65"/>
        <v>7.1308451703981985</v>
      </c>
    </row>
    <row r="3849" spans="1:8" x14ac:dyDescent="0.25">
      <c r="A3849" t="s">
        <v>40</v>
      </c>
      <c r="B3849">
        <v>1.91</v>
      </c>
      <c r="C3849">
        <v>1.94</v>
      </c>
      <c r="D3849">
        <v>1.82</v>
      </c>
      <c r="E3849">
        <v>1.87</v>
      </c>
      <c r="F3849">
        <v>29176440</v>
      </c>
      <c r="G3849">
        <f t="shared" si="64"/>
        <v>10.013108836206925</v>
      </c>
      <c r="H3849">
        <f t="shared" si="65"/>
        <v>7.1288475909661058</v>
      </c>
    </row>
    <row r="3850" spans="1:8" x14ac:dyDescent="0.25">
      <c r="A3850" t="s">
        <v>41</v>
      </c>
      <c r="B3850">
        <v>1.63</v>
      </c>
      <c r="C3850">
        <v>2</v>
      </c>
      <c r="D3850">
        <v>1.6</v>
      </c>
      <c r="E3850">
        <v>1.96</v>
      </c>
      <c r="F3850">
        <v>45915617</v>
      </c>
      <c r="G3850">
        <f t="shared" si="64"/>
        <v>10.007568733153667</v>
      </c>
      <c r="H3850">
        <f t="shared" si="65"/>
        <v>7.1267733740494199</v>
      </c>
    </row>
    <row r="3851" spans="1:8" x14ac:dyDescent="0.25">
      <c r="A3851" t="s">
        <v>42</v>
      </c>
      <c r="B3851">
        <v>1.67</v>
      </c>
      <c r="C3851">
        <v>1.71</v>
      </c>
      <c r="D3851">
        <v>1.6</v>
      </c>
      <c r="E3851">
        <v>1.64</v>
      </c>
      <c r="F3851">
        <v>14366250</v>
      </c>
      <c r="G3851">
        <f t="shared" si="64"/>
        <v>10.001963322545874</v>
      </c>
      <c r="H3851">
        <f t="shared" si="65"/>
        <v>7.1246058674654718</v>
      </c>
    </row>
    <row r="3852" spans="1:8" x14ac:dyDescent="0.25">
      <c r="A3852" t="s">
        <v>43</v>
      </c>
      <c r="B3852">
        <v>1.63</v>
      </c>
      <c r="C3852">
        <v>1.67</v>
      </c>
      <c r="D3852">
        <v>1.6</v>
      </c>
      <c r="E3852">
        <v>1.67</v>
      </c>
      <c r="F3852">
        <v>7642133</v>
      </c>
      <c r="G3852">
        <f t="shared" si="64"/>
        <v>9.9964651915812457</v>
      </c>
      <c r="H3852">
        <f t="shared" si="65"/>
        <v>7.1225948079451653</v>
      </c>
    </row>
    <row r="3853" spans="1:8" x14ac:dyDescent="0.25">
      <c r="A3853" t="s">
        <v>44</v>
      </c>
      <c r="B3853">
        <v>1.66</v>
      </c>
      <c r="C3853">
        <v>1.66</v>
      </c>
      <c r="D3853">
        <v>1.58</v>
      </c>
      <c r="E3853">
        <v>1.63</v>
      </c>
      <c r="F3853">
        <v>15164206</v>
      </c>
      <c r="G3853">
        <f t="shared" si="64"/>
        <v>9.9908423326134184</v>
      </c>
      <c r="H3853">
        <f t="shared" si="65"/>
        <v>7.1204047697649706</v>
      </c>
    </row>
    <row r="3854" spans="1:8" x14ac:dyDescent="0.25">
      <c r="A3854" t="s">
        <v>45</v>
      </c>
      <c r="B3854">
        <v>1.51</v>
      </c>
      <c r="C3854">
        <v>1.69</v>
      </c>
      <c r="D3854">
        <v>1.48</v>
      </c>
      <c r="E3854">
        <v>1.66</v>
      </c>
      <c r="F3854">
        <v>28122044</v>
      </c>
      <c r="G3854">
        <f t="shared" si="64"/>
        <v>9.9854619124797654</v>
      </c>
      <c r="H3854">
        <f t="shared" si="65"/>
        <v>7.1185631536333158</v>
      </c>
    </row>
    <row r="3855" spans="1:8" x14ac:dyDescent="0.25">
      <c r="A3855" t="s">
        <v>46</v>
      </c>
      <c r="B3855">
        <v>1.42</v>
      </c>
      <c r="C3855">
        <v>1.5</v>
      </c>
      <c r="D3855">
        <v>1.41</v>
      </c>
      <c r="E3855">
        <v>1.45</v>
      </c>
      <c r="F3855">
        <v>5612991</v>
      </c>
      <c r="G3855">
        <f t="shared" si="64"/>
        <v>9.9792864864865116</v>
      </c>
      <c r="H3855">
        <f t="shared" si="65"/>
        <v>7.1155283125410858</v>
      </c>
    </row>
    <row r="3856" spans="1:8" x14ac:dyDescent="0.25">
      <c r="A3856" t="s">
        <v>47</v>
      </c>
      <c r="B3856">
        <v>1.45</v>
      </c>
      <c r="C3856">
        <v>1.46</v>
      </c>
      <c r="D3856">
        <v>1.4</v>
      </c>
      <c r="E3856">
        <v>1.42</v>
      </c>
      <c r="F3856">
        <v>4836980</v>
      </c>
      <c r="G3856">
        <f t="shared" si="64"/>
        <v>9.9727312060573503</v>
      </c>
      <c r="H3856">
        <f t="shared" si="65"/>
        <v>7.1118653171700821</v>
      </c>
    </row>
    <row r="3857" spans="1:8" x14ac:dyDescent="0.25">
      <c r="A3857" t="s">
        <v>48</v>
      </c>
      <c r="B3857">
        <v>1.46</v>
      </c>
      <c r="C3857">
        <v>1.52</v>
      </c>
      <c r="D3857">
        <v>1.42</v>
      </c>
      <c r="E3857">
        <v>1.43</v>
      </c>
      <c r="F3857">
        <v>6836767</v>
      </c>
      <c r="G3857">
        <f t="shared" si="64"/>
        <v>9.9665800865801106</v>
      </c>
      <c r="H3857">
        <f t="shared" si="65"/>
        <v>7.1088704034056613</v>
      </c>
    </row>
    <row r="3858" spans="1:8" x14ac:dyDescent="0.25">
      <c r="A3858" t="s">
        <v>49</v>
      </c>
      <c r="B3858">
        <v>1.41</v>
      </c>
      <c r="C3858">
        <v>1.46</v>
      </c>
      <c r="D3858">
        <v>1.4</v>
      </c>
      <c r="E3858">
        <v>1.46</v>
      </c>
      <c r="F3858">
        <v>4210234</v>
      </c>
      <c r="G3858">
        <f t="shared" si="64"/>
        <v>9.9603952355170815</v>
      </c>
      <c r="H3858">
        <f t="shared" si="65"/>
        <v>7.1058222012788237</v>
      </c>
    </row>
    <row r="3859" spans="1:8" x14ac:dyDescent="0.25">
      <c r="A3859" t="s">
        <v>50</v>
      </c>
      <c r="B3859">
        <v>1.43</v>
      </c>
      <c r="C3859">
        <v>1.43</v>
      </c>
      <c r="D3859">
        <v>1.4</v>
      </c>
      <c r="E3859">
        <v>1.41</v>
      </c>
      <c r="F3859">
        <v>3362853</v>
      </c>
      <c r="G3859">
        <f t="shared" si="64"/>
        <v>9.9540140845070688</v>
      </c>
      <c r="H3859">
        <f t="shared" si="65"/>
        <v>7.10245404751715</v>
      </c>
    </row>
    <row r="3860" spans="1:8" x14ac:dyDescent="0.25">
      <c r="A3860" t="s">
        <v>51</v>
      </c>
      <c r="B3860">
        <v>1.42</v>
      </c>
      <c r="C3860">
        <v>1.43</v>
      </c>
      <c r="D3860">
        <v>1.38</v>
      </c>
      <c r="E3860">
        <v>1.4</v>
      </c>
      <c r="F3860">
        <v>5347505</v>
      </c>
      <c r="G3860">
        <f t="shared" si="64"/>
        <v>9.9476368563685895</v>
      </c>
      <c r="H3860">
        <f t="shared" si="65"/>
        <v>7.0990928882221338</v>
      </c>
    </row>
    <row r="3861" spans="1:8" x14ac:dyDescent="0.25">
      <c r="A3861" t="s">
        <v>52</v>
      </c>
      <c r="B3861">
        <v>1.39</v>
      </c>
      <c r="C3861">
        <v>1.46</v>
      </c>
      <c r="D3861">
        <v>1.37</v>
      </c>
      <c r="E3861">
        <v>1.42</v>
      </c>
      <c r="F3861">
        <v>9912625</v>
      </c>
      <c r="G3861">
        <f t="shared" si="64"/>
        <v>9.940835140997855</v>
      </c>
      <c r="H3861">
        <f t="shared" si="65"/>
        <v>7.0950048846625338</v>
      </c>
    </row>
    <row r="3862" spans="1:8" x14ac:dyDescent="0.25">
      <c r="A3862" t="s">
        <v>53</v>
      </c>
      <c r="B3862">
        <v>1.4</v>
      </c>
      <c r="C3862">
        <v>1.4</v>
      </c>
      <c r="D3862">
        <v>1.38</v>
      </c>
      <c r="E3862">
        <v>1.39</v>
      </c>
      <c r="F3862">
        <v>1779212</v>
      </c>
      <c r="G3862">
        <f t="shared" si="64"/>
        <v>9.9340368963646455</v>
      </c>
      <c r="H3862">
        <f t="shared" si="65"/>
        <v>7.0909227495275244</v>
      </c>
    </row>
    <row r="3863" spans="1:8" x14ac:dyDescent="0.25">
      <c r="A3863" t="s">
        <v>54</v>
      </c>
      <c r="B3863">
        <v>1.38</v>
      </c>
      <c r="C3863">
        <v>1.4</v>
      </c>
      <c r="D3863">
        <v>1.37</v>
      </c>
      <c r="E3863">
        <v>1.38</v>
      </c>
      <c r="F3863">
        <v>2415317</v>
      </c>
      <c r="G3863">
        <f t="shared" si="64"/>
        <v>9.926938110749207</v>
      </c>
      <c r="H3863">
        <f t="shared" si="65"/>
        <v>7.0862972452982174</v>
      </c>
    </row>
    <row r="3864" spans="1:8" x14ac:dyDescent="0.25">
      <c r="A3864" t="s">
        <v>55</v>
      </c>
      <c r="B3864">
        <v>1.37</v>
      </c>
      <c r="C3864">
        <v>1.4</v>
      </c>
      <c r="D3864">
        <v>1.36</v>
      </c>
      <c r="E3864">
        <v>1.38</v>
      </c>
      <c r="F3864">
        <v>6269991</v>
      </c>
      <c r="G3864">
        <f t="shared" si="64"/>
        <v>9.9195926127105043</v>
      </c>
      <c r="H3864">
        <f t="shared" si="65"/>
        <v>7.081207335998104</v>
      </c>
    </row>
    <row r="3865" spans="1:8" x14ac:dyDescent="0.25">
      <c r="A3865" t="s">
        <v>56</v>
      </c>
      <c r="B3865">
        <v>1.34</v>
      </c>
      <c r="C3865">
        <v>1.38</v>
      </c>
      <c r="D3865">
        <v>1.34</v>
      </c>
      <c r="E3865">
        <v>1.38</v>
      </c>
      <c r="F3865">
        <v>4686665</v>
      </c>
      <c r="G3865">
        <f t="shared" si="64"/>
        <v>9.9119510869565417</v>
      </c>
      <c r="H3865">
        <f t="shared" si="65"/>
        <v>7.0755386987876809</v>
      </c>
    </row>
    <row r="3866" spans="1:8" x14ac:dyDescent="0.25">
      <c r="A3866" t="s">
        <v>57</v>
      </c>
      <c r="B3866">
        <v>1.35</v>
      </c>
      <c r="C3866">
        <v>1.36</v>
      </c>
      <c r="D3866">
        <v>1.33</v>
      </c>
      <c r="E3866">
        <v>1.34</v>
      </c>
      <c r="F3866">
        <v>3676909</v>
      </c>
      <c r="G3866">
        <f t="shared" si="64"/>
        <v>9.9044426318651624</v>
      </c>
      <c r="H3866">
        <f t="shared" si="65"/>
        <v>7.0701299470394927</v>
      </c>
    </row>
    <row r="3867" spans="1:8" x14ac:dyDescent="0.25">
      <c r="A3867" t="s">
        <v>58</v>
      </c>
      <c r="B3867">
        <v>1.37</v>
      </c>
      <c r="C3867">
        <v>1.38</v>
      </c>
      <c r="D3867">
        <v>1.35</v>
      </c>
      <c r="E3867">
        <v>1.35</v>
      </c>
      <c r="F3867">
        <v>2440938</v>
      </c>
      <c r="G3867">
        <f t="shared" si="64"/>
        <v>9.8971164309031749</v>
      </c>
      <c r="H3867">
        <f t="shared" si="65"/>
        <v>7.0650710316149441</v>
      </c>
    </row>
    <row r="3868" spans="1:8" x14ac:dyDescent="0.25">
      <c r="A3868" t="s">
        <v>59</v>
      </c>
      <c r="B3868">
        <v>1.39</v>
      </c>
      <c r="C3868">
        <v>1.39</v>
      </c>
      <c r="D3868">
        <v>1.35</v>
      </c>
      <c r="E3868">
        <v>1.37</v>
      </c>
      <c r="F3868">
        <v>4272604</v>
      </c>
      <c r="G3868">
        <f t="shared" si="64"/>
        <v>9.8896026129559242</v>
      </c>
      <c r="H3868">
        <f t="shared" si="65"/>
        <v>7.0596481508714666</v>
      </c>
    </row>
    <row r="3869" spans="1:8" x14ac:dyDescent="0.25">
      <c r="A3869" t="s">
        <v>60</v>
      </c>
      <c r="B3869">
        <v>1.4</v>
      </c>
      <c r="C3869">
        <v>1.4</v>
      </c>
      <c r="D3869">
        <v>1.36</v>
      </c>
      <c r="E3869">
        <v>1.38</v>
      </c>
      <c r="F3869">
        <v>4419305</v>
      </c>
      <c r="G3869">
        <f t="shared" si="64"/>
        <v>9.8820751633987101</v>
      </c>
      <c r="H3869">
        <f t="shared" si="65"/>
        <v>7.0541964979594294</v>
      </c>
    </row>
    <row r="3870" spans="1:8" x14ac:dyDescent="0.25">
      <c r="A3870" t="s">
        <v>61</v>
      </c>
      <c r="B3870">
        <v>1.38</v>
      </c>
      <c r="C3870">
        <v>1.39</v>
      </c>
      <c r="D3870">
        <v>1.36</v>
      </c>
      <c r="E3870">
        <v>1.37</v>
      </c>
      <c r="F3870">
        <v>4808120</v>
      </c>
      <c r="G3870">
        <f t="shared" si="64"/>
        <v>9.8745776566757666</v>
      </c>
      <c r="H3870">
        <f t="shared" si="65"/>
        <v>7.0488013145136756</v>
      </c>
    </row>
    <row r="3871" spans="1:8" x14ac:dyDescent="0.25">
      <c r="A3871" t="s">
        <v>62</v>
      </c>
      <c r="B3871">
        <v>1.35</v>
      </c>
      <c r="C3871">
        <v>1.35</v>
      </c>
      <c r="D3871">
        <v>1.34</v>
      </c>
      <c r="E3871">
        <v>1.35</v>
      </c>
      <c r="F3871">
        <v>3658684</v>
      </c>
      <c r="G3871">
        <f t="shared" si="64"/>
        <v>9.8670338058887861</v>
      </c>
      <c r="H3871">
        <f t="shared" si="65"/>
        <v>7.0433132888582684</v>
      </c>
    </row>
    <row r="3872" spans="1:8" x14ac:dyDescent="0.25">
      <c r="A3872" t="s">
        <v>63</v>
      </c>
      <c r="B3872">
        <v>1.36</v>
      </c>
      <c r="C3872">
        <v>1.38</v>
      </c>
      <c r="D3872">
        <v>1.34</v>
      </c>
      <c r="E3872">
        <v>1.35</v>
      </c>
      <c r="F3872">
        <v>2567913</v>
      </c>
      <c r="G3872">
        <f t="shared" si="64"/>
        <v>9.8599454446263124</v>
      </c>
      <c r="H3872">
        <f t="shared" si="65"/>
        <v>7.0386914248783423</v>
      </c>
    </row>
    <row r="3873" spans="1:8" x14ac:dyDescent="0.25">
      <c r="A3873" t="s">
        <v>64</v>
      </c>
      <c r="B3873">
        <v>1.36</v>
      </c>
      <c r="C3873">
        <v>1.39</v>
      </c>
      <c r="D3873">
        <v>1.36</v>
      </c>
      <c r="E3873">
        <v>1.36</v>
      </c>
      <c r="F3873">
        <v>4021654</v>
      </c>
      <c r="G3873">
        <f t="shared" si="64"/>
        <v>9.8523417030567852</v>
      </c>
      <c r="H3873">
        <f t="shared" si="65"/>
        <v>7.0330819589817288</v>
      </c>
    </row>
    <row r="3874" spans="1:8" x14ac:dyDescent="0.25">
      <c r="A3874" t="s">
        <v>65</v>
      </c>
      <c r="B3874">
        <v>1.37</v>
      </c>
      <c r="C3874">
        <v>1.38</v>
      </c>
      <c r="D3874">
        <v>1.36</v>
      </c>
      <c r="E3874">
        <v>1.36</v>
      </c>
      <c r="F3874">
        <v>2115302</v>
      </c>
      <c r="G3874">
        <f t="shared" si="64"/>
        <v>9.8447842708902407</v>
      </c>
      <c r="H3874">
        <f t="shared" si="65"/>
        <v>7.0275616284151168</v>
      </c>
    </row>
    <row r="3875" spans="1:8" x14ac:dyDescent="0.25">
      <c r="A3875" t="s">
        <v>66</v>
      </c>
      <c r="B3875">
        <v>1.4</v>
      </c>
      <c r="C3875">
        <v>1.42</v>
      </c>
      <c r="D3875">
        <v>1.35</v>
      </c>
      <c r="E3875">
        <v>1.36</v>
      </c>
      <c r="F3875">
        <v>4703285</v>
      </c>
      <c r="G3875">
        <f t="shared" ref="G3875:G3938" si="66">AVERAGE(E2115:E5635)</f>
        <v>9.8372295081967405</v>
      </c>
      <c r="H3875">
        <f t="shared" si="65"/>
        <v>7.0220443154462489</v>
      </c>
    </row>
    <row r="3876" spans="1:8" x14ac:dyDescent="0.25">
      <c r="A3876" t="s">
        <v>67</v>
      </c>
      <c r="B3876">
        <v>1.41</v>
      </c>
      <c r="C3876">
        <v>1.42</v>
      </c>
      <c r="D3876">
        <v>1.4</v>
      </c>
      <c r="E3876">
        <v>1.41</v>
      </c>
      <c r="F3876">
        <v>4979045</v>
      </c>
      <c r="G3876">
        <f t="shared" si="66"/>
        <v>9.8299179879715854</v>
      </c>
      <c r="H3876">
        <f t="shared" ref="H3876:H3939" si="67">_xlfn.STDEV.P(E2116:E5636)</f>
        <v>7.0169963108679845</v>
      </c>
    </row>
    <row r="3877" spans="1:8" x14ac:dyDescent="0.25">
      <c r="A3877" t="s">
        <v>68</v>
      </c>
      <c r="B3877">
        <v>1.36</v>
      </c>
      <c r="C3877">
        <v>1.41</v>
      </c>
      <c r="D3877">
        <v>1.35</v>
      </c>
      <c r="E3877">
        <v>1.4</v>
      </c>
      <c r="F3877">
        <v>9653995</v>
      </c>
      <c r="G3877">
        <f t="shared" si="66"/>
        <v>9.8228391684901695</v>
      </c>
      <c r="H3877">
        <f t="shared" si="67"/>
        <v>7.0123834885695953</v>
      </c>
    </row>
    <row r="3878" spans="1:8" x14ac:dyDescent="0.25">
      <c r="A3878" t="s">
        <v>69</v>
      </c>
      <c r="B3878">
        <v>1.38</v>
      </c>
      <c r="C3878">
        <v>1.38</v>
      </c>
      <c r="D3878">
        <v>1.35</v>
      </c>
      <c r="E3878">
        <v>1.37</v>
      </c>
      <c r="F3878">
        <v>8986074</v>
      </c>
      <c r="G3878">
        <f t="shared" si="66"/>
        <v>9.8157690202517962</v>
      </c>
      <c r="H3878">
        <f t="shared" si="67"/>
        <v>7.0077857317279522</v>
      </c>
    </row>
    <row r="3879" spans="1:8" x14ac:dyDescent="0.25">
      <c r="A3879" t="s">
        <v>70</v>
      </c>
      <c r="B3879">
        <v>1.47</v>
      </c>
      <c r="C3879">
        <v>1.48</v>
      </c>
      <c r="D3879">
        <v>1.35</v>
      </c>
      <c r="E3879">
        <v>1.36</v>
      </c>
      <c r="F3879">
        <v>32949409</v>
      </c>
      <c r="G3879">
        <f t="shared" si="66"/>
        <v>9.8087458926615732</v>
      </c>
      <c r="H3879">
        <f t="shared" si="67"/>
        <v>7.003273496365308</v>
      </c>
    </row>
    <row r="3880" spans="1:8" x14ac:dyDescent="0.25">
      <c r="A3880" t="s">
        <v>71</v>
      </c>
      <c r="B3880">
        <v>1.41</v>
      </c>
      <c r="C3880">
        <v>1.47</v>
      </c>
      <c r="D3880">
        <v>1.41</v>
      </c>
      <c r="E3880">
        <v>1.47</v>
      </c>
      <c r="F3880">
        <v>29541885</v>
      </c>
      <c r="G3880">
        <f t="shared" si="66"/>
        <v>9.8016657534246736</v>
      </c>
      <c r="H3880">
        <f t="shared" si="67"/>
        <v>6.9986555631077456</v>
      </c>
    </row>
    <row r="3881" spans="1:8" x14ac:dyDescent="0.25">
      <c r="A3881" t="s">
        <v>72</v>
      </c>
      <c r="B3881">
        <v>1.4</v>
      </c>
      <c r="C3881">
        <v>1.43</v>
      </c>
      <c r="D3881">
        <v>1.38</v>
      </c>
      <c r="E3881">
        <v>1.43</v>
      </c>
      <c r="F3881">
        <v>18216994</v>
      </c>
      <c r="G3881">
        <f t="shared" si="66"/>
        <v>9.7944188596491397</v>
      </c>
      <c r="H3881">
        <f t="shared" si="67"/>
        <v>6.9937249750266082</v>
      </c>
    </row>
    <row r="3882" spans="1:8" x14ac:dyDescent="0.25">
      <c r="A3882" t="s">
        <v>73</v>
      </c>
      <c r="B3882">
        <v>1.36</v>
      </c>
      <c r="C3882">
        <v>1.39</v>
      </c>
      <c r="D3882">
        <v>1.34</v>
      </c>
      <c r="E3882">
        <v>1.37</v>
      </c>
      <c r="F3882">
        <v>6278961</v>
      </c>
      <c r="G3882">
        <f t="shared" si="66"/>
        <v>9.7871749862863577</v>
      </c>
      <c r="H3882">
        <f t="shared" si="67"/>
        <v>6.9887987235299631</v>
      </c>
    </row>
    <row r="3883" spans="1:8" x14ac:dyDescent="0.25">
      <c r="A3883" t="s">
        <v>74</v>
      </c>
      <c r="B3883">
        <v>1.33</v>
      </c>
      <c r="C3883">
        <v>1.35</v>
      </c>
      <c r="D3883">
        <v>1.31</v>
      </c>
      <c r="E3883">
        <v>1.34</v>
      </c>
      <c r="F3883">
        <v>8684814</v>
      </c>
      <c r="G3883">
        <f t="shared" si="66"/>
        <v>9.7796981339187887</v>
      </c>
      <c r="H3883">
        <f t="shared" si="67"/>
        <v>6.9834234703772147</v>
      </c>
    </row>
    <row r="3884" spans="1:8" x14ac:dyDescent="0.25">
      <c r="A3884" t="s">
        <v>75</v>
      </c>
      <c r="B3884">
        <v>1.33</v>
      </c>
      <c r="C3884">
        <v>1.34</v>
      </c>
      <c r="D3884">
        <v>1.3</v>
      </c>
      <c r="E3884">
        <v>1.3</v>
      </c>
      <c r="F3884">
        <v>10021150</v>
      </c>
      <c r="G3884">
        <f t="shared" si="66"/>
        <v>9.771652937946202</v>
      </c>
      <c r="H3884">
        <f t="shared" si="67"/>
        <v>6.9768943730836863</v>
      </c>
    </row>
    <row r="3885" spans="1:8" x14ac:dyDescent="0.25">
      <c r="A3885" t="s">
        <v>76</v>
      </c>
      <c r="B3885">
        <v>1.39</v>
      </c>
      <c r="C3885">
        <v>1.4</v>
      </c>
      <c r="D3885">
        <v>1.32</v>
      </c>
      <c r="E3885">
        <v>1.32</v>
      </c>
      <c r="F3885">
        <v>14442255</v>
      </c>
      <c r="G3885">
        <f t="shared" si="66"/>
        <v>9.7633241758241933</v>
      </c>
      <c r="H3885">
        <f t="shared" si="67"/>
        <v>6.9697547369123374</v>
      </c>
    </row>
    <row r="3886" spans="1:8" x14ac:dyDescent="0.25">
      <c r="A3886" t="s">
        <v>77</v>
      </c>
      <c r="B3886">
        <v>1.39</v>
      </c>
      <c r="C3886">
        <v>1.44</v>
      </c>
      <c r="D3886">
        <v>1.38</v>
      </c>
      <c r="E3886">
        <v>1.38</v>
      </c>
      <c r="F3886">
        <v>11940012</v>
      </c>
      <c r="G3886">
        <f t="shared" si="66"/>
        <v>9.7549422759758286</v>
      </c>
      <c r="H3886">
        <f t="shared" si="67"/>
        <v>6.9624938293524181</v>
      </c>
    </row>
    <row r="3887" spans="1:8" x14ac:dyDescent="0.25">
      <c r="A3887" t="s">
        <v>78</v>
      </c>
      <c r="B3887">
        <v>1.38</v>
      </c>
      <c r="C3887">
        <v>1.42</v>
      </c>
      <c r="D3887">
        <v>1.34</v>
      </c>
      <c r="E3887">
        <v>1.4</v>
      </c>
      <c r="F3887">
        <v>14212140</v>
      </c>
      <c r="G3887">
        <f t="shared" si="66"/>
        <v>9.7461881188118991</v>
      </c>
      <c r="H3887">
        <f t="shared" si="67"/>
        <v>6.9543932456078474</v>
      </c>
    </row>
    <row r="3888" spans="1:8" x14ac:dyDescent="0.25">
      <c r="A3888" t="s">
        <v>79</v>
      </c>
      <c r="B3888">
        <v>1.4</v>
      </c>
      <c r="C3888">
        <v>1.42</v>
      </c>
      <c r="D3888">
        <v>1.32</v>
      </c>
      <c r="E3888">
        <v>1.35</v>
      </c>
      <c r="F3888">
        <v>17976888</v>
      </c>
      <c r="G3888">
        <f t="shared" si="66"/>
        <v>9.7376169510181825</v>
      </c>
      <c r="H3888">
        <f t="shared" si="67"/>
        <v>6.9467001855573658</v>
      </c>
    </row>
    <row r="3889" spans="1:8" x14ac:dyDescent="0.25">
      <c r="A3889" t="s">
        <v>80</v>
      </c>
      <c r="B3889">
        <v>1.48</v>
      </c>
      <c r="C3889">
        <v>1.54</v>
      </c>
      <c r="D3889">
        <v>1.39</v>
      </c>
      <c r="E3889">
        <v>1.4</v>
      </c>
      <c r="F3889">
        <v>40288241</v>
      </c>
      <c r="G3889">
        <f t="shared" si="66"/>
        <v>9.7291134361233684</v>
      </c>
      <c r="H3889">
        <f t="shared" si="67"/>
        <v>6.9391519413791496</v>
      </c>
    </row>
    <row r="3890" spans="1:8" x14ac:dyDescent="0.25">
      <c r="A3890" t="s">
        <v>81</v>
      </c>
      <c r="B3890">
        <v>1.4</v>
      </c>
      <c r="C3890">
        <v>1.47</v>
      </c>
      <c r="D3890">
        <v>1.39</v>
      </c>
      <c r="E3890">
        <v>1.47</v>
      </c>
      <c r="F3890">
        <v>10271382</v>
      </c>
      <c r="G3890">
        <f t="shared" si="66"/>
        <v>9.7210192837465765</v>
      </c>
      <c r="H3890">
        <f t="shared" si="67"/>
        <v>6.9324875628842735</v>
      </c>
    </row>
    <row r="3891" spans="1:8" x14ac:dyDescent="0.25">
      <c r="A3891" t="s">
        <v>82</v>
      </c>
      <c r="B3891">
        <v>1.37</v>
      </c>
      <c r="C3891">
        <v>1.44</v>
      </c>
      <c r="D3891">
        <v>1.37</v>
      </c>
      <c r="E3891">
        <v>1.41</v>
      </c>
      <c r="F3891">
        <v>9819445</v>
      </c>
      <c r="G3891">
        <f t="shared" si="66"/>
        <v>9.7130485115766465</v>
      </c>
      <c r="H3891">
        <f t="shared" si="67"/>
        <v>6.9260785897652353</v>
      </c>
    </row>
    <row r="3892" spans="1:8" x14ac:dyDescent="0.25">
      <c r="A3892" t="s">
        <v>83</v>
      </c>
      <c r="B3892">
        <v>1.39</v>
      </c>
      <c r="C3892">
        <v>1.39</v>
      </c>
      <c r="D3892">
        <v>1.37</v>
      </c>
      <c r="E3892">
        <v>1.38</v>
      </c>
      <c r="F3892">
        <v>5410551</v>
      </c>
      <c r="G3892">
        <f t="shared" si="66"/>
        <v>9.705030336458929</v>
      </c>
      <c r="H3892">
        <f t="shared" si="67"/>
        <v>6.9195664414096552</v>
      </c>
    </row>
    <row r="3893" spans="1:8" x14ac:dyDescent="0.25">
      <c r="A3893" t="s">
        <v>84</v>
      </c>
      <c r="B3893">
        <v>1.38</v>
      </c>
      <c r="C3893">
        <v>1.4</v>
      </c>
      <c r="D3893">
        <v>1.32</v>
      </c>
      <c r="E3893">
        <v>1.34</v>
      </c>
      <c r="F3893">
        <v>5798572</v>
      </c>
      <c r="G3893">
        <f t="shared" si="66"/>
        <v>9.6977538631346789</v>
      </c>
      <c r="H3893">
        <f t="shared" si="67"/>
        <v>6.91453763975914</v>
      </c>
    </row>
    <row r="3894" spans="1:8" x14ac:dyDescent="0.25">
      <c r="A3894" t="s">
        <v>85</v>
      </c>
      <c r="B3894">
        <v>1.4</v>
      </c>
      <c r="C3894">
        <v>1.4</v>
      </c>
      <c r="D3894">
        <v>1.38</v>
      </c>
      <c r="E3894">
        <v>1.38</v>
      </c>
      <c r="F3894">
        <v>5642962</v>
      </c>
      <c r="G3894">
        <f t="shared" si="66"/>
        <v>9.6902043070127206</v>
      </c>
      <c r="H3894">
        <f t="shared" si="67"/>
        <v>6.9089763803467124</v>
      </c>
    </row>
    <row r="3895" spans="1:8" x14ac:dyDescent="0.25">
      <c r="A3895" t="s">
        <v>86</v>
      </c>
      <c r="B3895">
        <v>1.38</v>
      </c>
      <c r="C3895">
        <v>1.4</v>
      </c>
      <c r="D3895">
        <v>1.37</v>
      </c>
      <c r="E3895">
        <v>1.39</v>
      </c>
      <c r="F3895">
        <v>4325734</v>
      </c>
      <c r="G3895">
        <f t="shared" si="66"/>
        <v>9.6828674033149333</v>
      </c>
      <c r="H3895">
        <f t="shared" si="67"/>
        <v>6.9038279644359877</v>
      </c>
    </row>
    <row r="3896" spans="1:8" x14ac:dyDescent="0.25">
      <c r="A3896" t="s">
        <v>87</v>
      </c>
      <c r="B3896">
        <v>1.37</v>
      </c>
      <c r="C3896">
        <v>1.4</v>
      </c>
      <c r="D3896">
        <v>1.37</v>
      </c>
      <c r="E3896">
        <v>1.37</v>
      </c>
      <c r="F3896">
        <v>3650029</v>
      </c>
      <c r="G3896">
        <f t="shared" si="66"/>
        <v>9.675334438916547</v>
      </c>
      <c r="H3896">
        <f t="shared" si="67"/>
        <v>6.8982953495810762</v>
      </c>
    </row>
    <row r="3897" spans="1:8" x14ac:dyDescent="0.25">
      <c r="A3897" t="s">
        <v>88</v>
      </c>
      <c r="B3897">
        <v>1.39</v>
      </c>
      <c r="C3897">
        <v>1.42</v>
      </c>
      <c r="D3897">
        <v>1.38</v>
      </c>
      <c r="E3897">
        <v>1.4</v>
      </c>
      <c r="F3897">
        <v>6521347</v>
      </c>
      <c r="G3897">
        <f t="shared" si="66"/>
        <v>9.6675829646017881</v>
      </c>
      <c r="H3897">
        <f t="shared" si="67"/>
        <v>6.8923221253523108</v>
      </c>
    </row>
    <row r="3898" spans="1:8" x14ac:dyDescent="0.25">
      <c r="A3898" t="s">
        <v>89</v>
      </c>
      <c r="B3898">
        <v>1.36</v>
      </c>
      <c r="C3898">
        <v>1.42</v>
      </c>
      <c r="D3898">
        <v>1.35</v>
      </c>
      <c r="E3898">
        <v>1.4</v>
      </c>
      <c r="F3898">
        <v>7305908</v>
      </c>
      <c r="G3898">
        <f t="shared" si="66"/>
        <v>9.6598007747648182</v>
      </c>
      <c r="H3898">
        <f t="shared" si="67"/>
        <v>6.8862831957817452</v>
      </c>
    </row>
    <row r="3899" spans="1:8" x14ac:dyDescent="0.25">
      <c r="A3899" t="s">
        <v>90</v>
      </c>
      <c r="B3899">
        <v>1.31</v>
      </c>
      <c r="C3899">
        <v>1.38</v>
      </c>
      <c r="D3899">
        <v>1.31</v>
      </c>
      <c r="E3899">
        <v>1.36</v>
      </c>
      <c r="F3899">
        <v>7435283</v>
      </c>
      <c r="G3899">
        <f t="shared" si="66"/>
        <v>9.6521096345515147</v>
      </c>
      <c r="H3899">
        <f t="shared" si="67"/>
        <v>6.8804260803145878</v>
      </c>
    </row>
    <row r="3900" spans="1:8" x14ac:dyDescent="0.25">
      <c r="A3900" t="s">
        <v>91</v>
      </c>
      <c r="B3900">
        <v>1.31</v>
      </c>
      <c r="C3900">
        <v>1.32</v>
      </c>
      <c r="D3900">
        <v>1.29</v>
      </c>
      <c r="E3900">
        <v>1.3</v>
      </c>
      <c r="F3900">
        <v>3015183</v>
      </c>
      <c r="G3900">
        <f t="shared" si="66"/>
        <v>9.6446260387811815</v>
      </c>
      <c r="H3900">
        <f t="shared" si="67"/>
        <v>6.8749797631563396</v>
      </c>
    </row>
    <row r="3901" spans="1:8" x14ac:dyDescent="0.25">
      <c r="A3901" t="s">
        <v>92</v>
      </c>
      <c r="B3901">
        <v>1.31</v>
      </c>
      <c r="C3901">
        <v>1.35</v>
      </c>
      <c r="D3901">
        <v>1.31</v>
      </c>
      <c r="E3901">
        <v>1.32</v>
      </c>
      <c r="F3901">
        <v>10990976</v>
      </c>
      <c r="G3901">
        <f t="shared" si="66"/>
        <v>9.6372006651884874</v>
      </c>
      <c r="H3901">
        <f t="shared" si="67"/>
        <v>6.8696452786612952</v>
      </c>
    </row>
    <row r="3902" spans="1:8" x14ac:dyDescent="0.25">
      <c r="A3902" t="s">
        <v>93</v>
      </c>
      <c r="B3902">
        <v>1.32</v>
      </c>
      <c r="C3902">
        <v>1.32</v>
      </c>
      <c r="D3902">
        <v>1.3</v>
      </c>
      <c r="E3902">
        <v>1.31</v>
      </c>
      <c r="F3902">
        <v>5694637</v>
      </c>
      <c r="G3902">
        <f t="shared" si="66"/>
        <v>9.6296783139212589</v>
      </c>
      <c r="H3902">
        <f t="shared" si="67"/>
        <v>6.8641182752667191</v>
      </c>
    </row>
    <row r="3903" spans="1:8" x14ac:dyDescent="0.25">
      <c r="A3903" t="s">
        <v>94</v>
      </c>
      <c r="B3903">
        <v>1.33</v>
      </c>
      <c r="C3903">
        <v>1.35</v>
      </c>
      <c r="D3903">
        <v>1.31</v>
      </c>
      <c r="E3903">
        <v>1.32</v>
      </c>
      <c r="F3903">
        <v>6506047</v>
      </c>
      <c r="G3903">
        <f t="shared" si="66"/>
        <v>9.6219644839067815</v>
      </c>
      <c r="H3903">
        <f t="shared" si="67"/>
        <v>6.8582054537140618</v>
      </c>
    </row>
    <row r="3904" spans="1:8" x14ac:dyDescent="0.25">
      <c r="A3904" t="s">
        <v>95</v>
      </c>
      <c r="B3904">
        <v>1.28</v>
      </c>
      <c r="C3904">
        <v>1.33</v>
      </c>
      <c r="D3904">
        <v>1.24</v>
      </c>
      <c r="E3904">
        <v>1.33</v>
      </c>
      <c r="F3904">
        <v>7549343</v>
      </c>
      <c r="G3904">
        <f t="shared" si="66"/>
        <v>9.6142476401998973</v>
      </c>
      <c r="H3904">
        <f t="shared" si="67"/>
        <v>6.8522835291921229</v>
      </c>
    </row>
    <row r="3905" spans="1:8" x14ac:dyDescent="0.25">
      <c r="A3905" t="s">
        <v>96</v>
      </c>
      <c r="B3905">
        <v>1.28</v>
      </c>
      <c r="C3905">
        <v>1.31</v>
      </c>
      <c r="D3905">
        <v>1.26</v>
      </c>
      <c r="E3905">
        <v>1.28</v>
      </c>
      <c r="F3905">
        <v>10096120</v>
      </c>
      <c r="G3905">
        <f t="shared" si="66"/>
        <v>9.6069444444444549</v>
      </c>
      <c r="H3905">
        <f t="shared" si="67"/>
        <v>6.8471757435880143</v>
      </c>
    </row>
    <row r="3906" spans="1:8" x14ac:dyDescent="0.25">
      <c r="A3906" t="s">
        <v>97</v>
      </c>
      <c r="B3906">
        <v>1.27</v>
      </c>
      <c r="C3906">
        <v>1.36</v>
      </c>
      <c r="D3906">
        <v>1.27</v>
      </c>
      <c r="E3906">
        <v>1.34</v>
      </c>
      <c r="F3906">
        <v>16320452</v>
      </c>
      <c r="G3906">
        <f t="shared" si="66"/>
        <v>9.5997665369649887</v>
      </c>
      <c r="H3906">
        <f t="shared" si="67"/>
        <v>6.8423049088581216</v>
      </c>
    </row>
    <row r="3907" spans="1:8" x14ac:dyDescent="0.25">
      <c r="A3907" t="s">
        <v>98</v>
      </c>
      <c r="B3907">
        <v>1.24</v>
      </c>
      <c r="C3907">
        <v>1.27</v>
      </c>
      <c r="D3907">
        <v>1.23</v>
      </c>
      <c r="E3907">
        <v>1.27</v>
      </c>
      <c r="F3907">
        <v>4462490</v>
      </c>
      <c r="G3907">
        <f t="shared" si="66"/>
        <v>9.5922246941045692</v>
      </c>
      <c r="H3907">
        <f t="shared" si="67"/>
        <v>6.8367279372762351</v>
      </c>
    </row>
    <row r="3908" spans="1:8" x14ac:dyDescent="0.25">
      <c r="A3908" t="s">
        <v>99</v>
      </c>
      <c r="B3908">
        <v>1.24</v>
      </c>
      <c r="C3908">
        <v>1.28</v>
      </c>
      <c r="D3908">
        <v>1.22</v>
      </c>
      <c r="E3908">
        <v>1.25</v>
      </c>
      <c r="F3908">
        <v>8686239</v>
      </c>
      <c r="G3908">
        <f t="shared" si="66"/>
        <v>9.5845075125208758</v>
      </c>
      <c r="H3908">
        <f t="shared" si="67"/>
        <v>6.8307964164020234</v>
      </c>
    </row>
    <row r="3909" spans="1:8" x14ac:dyDescent="0.25">
      <c r="A3909" t="s">
        <v>100</v>
      </c>
      <c r="B3909">
        <v>1.31</v>
      </c>
      <c r="C3909">
        <v>1.31</v>
      </c>
      <c r="D3909">
        <v>1.24</v>
      </c>
      <c r="E3909">
        <v>1.25</v>
      </c>
      <c r="F3909">
        <v>9019989</v>
      </c>
      <c r="G3909">
        <f t="shared" si="66"/>
        <v>9.5763752783964478</v>
      </c>
      <c r="H3909">
        <f t="shared" si="67"/>
        <v>6.8239957574337105</v>
      </c>
    </row>
    <row r="3910" spans="1:8" x14ac:dyDescent="0.25">
      <c r="A3910" t="s">
        <v>101</v>
      </c>
      <c r="B3910">
        <v>1.26</v>
      </c>
      <c r="C3910">
        <v>1.29</v>
      </c>
      <c r="D3910">
        <v>1.25</v>
      </c>
      <c r="E3910">
        <v>1.28</v>
      </c>
      <c r="F3910">
        <v>6718222</v>
      </c>
      <c r="G3910">
        <f t="shared" si="66"/>
        <v>9.5682506963788381</v>
      </c>
      <c r="H3910">
        <f t="shared" si="67"/>
        <v>6.8172068185021342</v>
      </c>
    </row>
    <row r="3911" spans="1:8" x14ac:dyDescent="0.25">
      <c r="A3911" t="s">
        <v>102</v>
      </c>
      <c r="B3911">
        <v>1.23</v>
      </c>
      <c r="C3911">
        <v>1.25</v>
      </c>
      <c r="D3911">
        <v>1.22</v>
      </c>
      <c r="E3911">
        <v>1.25</v>
      </c>
      <c r="F3911">
        <v>7293172</v>
      </c>
      <c r="G3911">
        <f t="shared" si="66"/>
        <v>9.5600668896321146</v>
      </c>
      <c r="H3911">
        <f t="shared" si="67"/>
        <v>6.8102859443899337</v>
      </c>
    </row>
    <row r="3912" spans="1:8" x14ac:dyDescent="0.25">
      <c r="A3912" t="s">
        <v>103</v>
      </c>
      <c r="B3912">
        <v>1.21</v>
      </c>
      <c r="C3912">
        <v>1.23</v>
      </c>
      <c r="D3912">
        <v>1.18</v>
      </c>
      <c r="E3912">
        <v>1.22</v>
      </c>
      <c r="F3912">
        <v>9517705</v>
      </c>
      <c r="G3912">
        <f t="shared" si="66"/>
        <v>9.5520914668153996</v>
      </c>
      <c r="H3912">
        <f t="shared" si="67"/>
        <v>6.803804103791192</v>
      </c>
    </row>
    <row r="3913" spans="1:8" x14ac:dyDescent="0.25">
      <c r="A3913" t="s">
        <v>104</v>
      </c>
      <c r="B3913">
        <v>1.19</v>
      </c>
      <c r="C3913">
        <v>1.19</v>
      </c>
      <c r="D3913">
        <v>1.1599999999999999</v>
      </c>
      <c r="E3913">
        <v>1.17</v>
      </c>
      <c r="F3913">
        <v>10369227</v>
      </c>
      <c r="G3913">
        <f t="shared" si="66"/>
        <v>9.5442020089285773</v>
      </c>
      <c r="H3913">
        <f t="shared" si="67"/>
        <v>6.7974980732012309</v>
      </c>
    </row>
    <row r="3914" spans="1:8" x14ac:dyDescent="0.25">
      <c r="A3914" t="s">
        <v>105</v>
      </c>
      <c r="B3914">
        <v>1.25</v>
      </c>
      <c r="C3914">
        <v>1.26</v>
      </c>
      <c r="D3914">
        <v>1.19</v>
      </c>
      <c r="E3914">
        <v>1.19</v>
      </c>
      <c r="F3914">
        <v>11964762</v>
      </c>
      <c r="G3914">
        <f t="shared" si="66"/>
        <v>9.535996649916255</v>
      </c>
      <c r="H3914">
        <f t="shared" si="67"/>
        <v>6.7905174628011435</v>
      </c>
    </row>
    <row r="3915" spans="1:8" x14ac:dyDescent="0.25">
      <c r="A3915" t="s">
        <v>106</v>
      </c>
      <c r="B3915">
        <v>1.31</v>
      </c>
      <c r="C3915">
        <v>1.31</v>
      </c>
      <c r="D3915">
        <v>1.25</v>
      </c>
      <c r="E3915">
        <v>1.27</v>
      </c>
      <c r="F3915">
        <v>19219310</v>
      </c>
      <c r="G3915">
        <f t="shared" si="66"/>
        <v>9.5277206703910675</v>
      </c>
      <c r="H3915">
        <f t="shared" si="67"/>
        <v>6.7833781362043082</v>
      </c>
    </row>
    <row r="3916" spans="1:8" x14ac:dyDescent="0.25">
      <c r="A3916" t="s">
        <v>107</v>
      </c>
      <c r="B3916">
        <v>1.33</v>
      </c>
      <c r="C3916">
        <v>1.33</v>
      </c>
      <c r="D3916">
        <v>1.3</v>
      </c>
      <c r="E3916">
        <v>1.31</v>
      </c>
      <c r="F3916">
        <v>12189854</v>
      </c>
      <c r="G3916">
        <f t="shared" si="66"/>
        <v>9.5198099496925686</v>
      </c>
      <c r="H3916">
        <f t="shared" si="67"/>
        <v>6.7770142590113638</v>
      </c>
    </row>
    <row r="3917" spans="1:8" x14ac:dyDescent="0.25">
      <c r="A3917" t="s">
        <v>108</v>
      </c>
      <c r="B3917">
        <v>1.34</v>
      </c>
      <c r="C3917">
        <v>1.34</v>
      </c>
      <c r="D3917">
        <v>1.3</v>
      </c>
      <c r="E3917">
        <v>1.31</v>
      </c>
      <c r="F3917">
        <v>11132083</v>
      </c>
      <c r="G3917">
        <f t="shared" si="66"/>
        <v>9.5118288590604081</v>
      </c>
      <c r="H3917">
        <f t="shared" si="67"/>
        <v>6.7704987738220526</v>
      </c>
    </row>
    <row r="3918" spans="1:8" x14ac:dyDescent="0.25">
      <c r="A3918" t="s">
        <v>109</v>
      </c>
      <c r="B3918">
        <v>1.44</v>
      </c>
      <c r="C3918">
        <v>1.44</v>
      </c>
      <c r="D3918">
        <v>1.34</v>
      </c>
      <c r="E3918">
        <v>1.36</v>
      </c>
      <c r="F3918">
        <v>11945712</v>
      </c>
      <c r="G3918">
        <f t="shared" si="66"/>
        <v>9.5042025741466212</v>
      </c>
      <c r="H3918">
        <f t="shared" si="67"/>
        <v>6.7647109995121779</v>
      </c>
    </row>
    <row r="3919" spans="1:8" x14ac:dyDescent="0.25">
      <c r="A3919" t="s">
        <v>110</v>
      </c>
      <c r="B3919">
        <v>1.46</v>
      </c>
      <c r="C3919">
        <v>1.48</v>
      </c>
      <c r="D3919">
        <v>1.39</v>
      </c>
      <c r="E3919">
        <v>1.42</v>
      </c>
      <c r="F3919">
        <v>13811353</v>
      </c>
      <c r="G3919">
        <f t="shared" si="66"/>
        <v>9.4973572228443519</v>
      </c>
      <c r="H3919">
        <f t="shared" si="67"/>
        <v>6.7604142185628096</v>
      </c>
    </row>
    <row r="3920" spans="1:8" x14ac:dyDescent="0.25">
      <c r="A3920" t="s">
        <v>111</v>
      </c>
      <c r="B3920">
        <v>1.4</v>
      </c>
      <c r="C3920">
        <v>1.46</v>
      </c>
      <c r="D3920">
        <v>1.39</v>
      </c>
      <c r="E3920">
        <v>1.46</v>
      </c>
      <c r="F3920">
        <v>18465364</v>
      </c>
      <c r="G3920">
        <f t="shared" si="66"/>
        <v>9.4907450980392234</v>
      </c>
      <c r="H3920">
        <f t="shared" si="67"/>
        <v>6.7565316674400364</v>
      </c>
    </row>
    <row r="3921" spans="1:8" x14ac:dyDescent="0.25">
      <c r="A3921" t="s">
        <v>112</v>
      </c>
      <c r="B3921">
        <v>1.37</v>
      </c>
      <c r="C3921">
        <v>1.4</v>
      </c>
      <c r="D3921">
        <v>1.36</v>
      </c>
      <c r="E3921">
        <v>1.39</v>
      </c>
      <c r="F3921">
        <v>10787186</v>
      </c>
      <c r="G3921">
        <f t="shared" si="66"/>
        <v>9.4839798206278125</v>
      </c>
      <c r="H3921">
        <f t="shared" si="67"/>
        <v>6.7523782118071312</v>
      </c>
    </row>
    <row r="3922" spans="1:8" x14ac:dyDescent="0.25">
      <c r="A3922" t="s">
        <v>113</v>
      </c>
      <c r="B3922">
        <v>1.35</v>
      </c>
      <c r="C3922">
        <v>1.36</v>
      </c>
      <c r="D3922">
        <v>1.3</v>
      </c>
      <c r="E3922">
        <v>1.33</v>
      </c>
      <c r="F3922">
        <v>6402457</v>
      </c>
      <c r="G3922">
        <f t="shared" si="66"/>
        <v>9.4767694896242354</v>
      </c>
      <c r="H3922">
        <f t="shared" si="67"/>
        <v>6.7474021087523548</v>
      </c>
    </row>
    <row r="3923" spans="1:8" x14ac:dyDescent="0.25">
      <c r="A3923" t="s">
        <v>114</v>
      </c>
      <c r="B3923">
        <v>1.38</v>
      </c>
      <c r="C3923">
        <v>1.39</v>
      </c>
      <c r="D3923">
        <v>1.33</v>
      </c>
      <c r="E3923">
        <v>1.36</v>
      </c>
      <c r="F3923">
        <v>9238659</v>
      </c>
      <c r="G3923">
        <f t="shared" si="66"/>
        <v>9.4695735129068535</v>
      </c>
      <c r="H3923">
        <f t="shared" si="67"/>
        <v>6.7424517997188333</v>
      </c>
    </row>
    <row r="3924" spans="1:8" x14ac:dyDescent="0.25">
      <c r="A3924" t="s">
        <v>115</v>
      </c>
      <c r="B3924">
        <v>1.37</v>
      </c>
      <c r="C3924">
        <v>1.39</v>
      </c>
      <c r="D3924">
        <v>1.37</v>
      </c>
      <c r="E3924">
        <v>1.38</v>
      </c>
      <c r="F3924">
        <v>7007752</v>
      </c>
      <c r="G3924">
        <f t="shared" si="66"/>
        <v>9.4620213363279095</v>
      </c>
      <c r="H3924">
        <f t="shared" si="67"/>
        <v>6.7368052216696839</v>
      </c>
    </row>
    <row r="3925" spans="1:8" x14ac:dyDescent="0.25">
      <c r="A3925" t="s">
        <v>116</v>
      </c>
      <c r="B3925">
        <v>1.39</v>
      </c>
      <c r="C3925">
        <v>1.41</v>
      </c>
      <c r="D3925">
        <v>1.35</v>
      </c>
      <c r="E3925">
        <v>1.37</v>
      </c>
      <c r="F3925">
        <v>9295135</v>
      </c>
      <c r="G3925">
        <f t="shared" si="66"/>
        <v>9.454617977528093</v>
      </c>
      <c r="H3925">
        <f t="shared" si="67"/>
        <v>6.731450468944753</v>
      </c>
    </row>
    <row r="3926" spans="1:8" x14ac:dyDescent="0.25">
      <c r="A3926" t="s">
        <v>117</v>
      </c>
      <c r="B3926">
        <v>1.43</v>
      </c>
      <c r="C3926">
        <v>1.43</v>
      </c>
      <c r="D3926">
        <v>1.35</v>
      </c>
      <c r="E3926">
        <v>1.4</v>
      </c>
      <c r="F3926">
        <v>13836808</v>
      </c>
      <c r="G3926">
        <f t="shared" si="66"/>
        <v>9.4470994940978095</v>
      </c>
      <c r="H3926">
        <f t="shared" si="67"/>
        <v>6.7258662660154513</v>
      </c>
    </row>
    <row r="3927" spans="1:8" x14ac:dyDescent="0.25">
      <c r="A3927" t="s">
        <v>118</v>
      </c>
      <c r="B3927">
        <v>1.41</v>
      </c>
      <c r="C3927">
        <v>1.44</v>
      </c>
      <c r="D3927">
        <v>1.4</v>
      </c>
      <c r="E3927">
        <v>1.42</v>
      </c>
      <c r="F3927">
        <v>9810745</v>
      </c>
      <c r="G3927">
        <f t="shared" si="66"/>
        <v>9.4401012373453366</v>
      </c>
      <c r="H3927">
        <f t="shared" si="67"/>
        <v>6.7212790619212592</v>
      </c>
    </row>
    <row r="3928" spans="1:8" x14ac:dyDescent="0.25">
      <c r="A3928" t="s">
        <v>119</v>
      </c>
      <c r="B3928">
        <v>1.37</v>
      </c>
      <c r="C3928">
        <v>1.42</v>
      </c>
      <c r="D3928">
        <v>1.36</v>
      </c>
      <c r="E3928">
        <v>1.4</v>
      </c>
      <c r="F3928">
        <v>14435190</v>
      </c>
      <c r="G3928">
        <f t="shared" si="66"/>
        <v>9.433038829487904</v>
      </c>
      <c r="H3928">
        <f t="shared" si="67"/>
        <v>6.7165714646618895</v>
      </c>
    </row>
    <row r="3929" spans="1:8" x14ac:dyDescent="0.25">
      <c r="A3929" t="s">
        <v>120</v>
      </c>
      <c r="B3929">
        <v>1.38</v>
      </c>
      <c r="C3929">
        <v>1.39</v>
      </c>
      <c r="D3929">
        <v>1.3</v>
      </c>
      <c r="E3929">
        <v>1.35</v>
      </c>
      <c r="F3929">
        <v>18801649</v>
      </c>
      <c r="G3929">
        <f t="shared" si="66"/>
        <v>9.4261430180180188</v>
      </c>
      <c r="H3929">
        <f t="shared" si="67"/>
        <v>6.7121705163349867</v>
      </c>
    </row>
    <row r="3930" spans="1:8" x14ac:dyDescent="0.25">
      <c r="A3930" t="s">
        <v>121</v>
      </c>
      <c r="B3930">
        <v>1.46</v>
      </c>
      <c r="C3930">
        <v>1.46</v>
      </c>
      <c r="D3930">
        <v>1.34</v>
      </c>
      <c r="E3930">
        <v>1.35</v>
      </c>
      <c r="F3930">
        <v>27378493</v>
      </c>
      <c r="G3930">
        <f t="shared" si="66"/>
        <v>9.4191267605633815</v>
      </c>
      <c r="H3930">
        <f t="shared" si="67"/>
        <v>6.7075469770043741</v>
      </c>
    </row>
    <row r="3931" spans="1:8" x14ac:dyDescent="0.25">
      <c r="A3931" t="s">
        <v>122</v>
      </c>
      <c r="B3931">
        <v>1.42</v>
      </c>
      <c r="C3931">
        <v>1.48</v>
      </c>
      <c r="D3931">
        <v>1.39</v>
      </c>
      <c r="E3931">
        <v>1.46</v>
      </c>
      <c r="F3931">
        <v>37297373</v>
      </c>
      <c r="G3931">
        <f t="shared" si="66"/>
        <v>9.4124295377677587</v>
      </c>
      <c r="H3931">
        <f t="shared" si="67"/>
        <v>6.703501635433823</v>
      </c>
    </row>
    <row r="3932" spans="1:8" x14ac:dyDescent="0.25">
      <c r="A3932" t="s">
        <v>123</v>
      </c>
      <c r="B3932">
        <v>1.38</v>
      </c>
      <c r="C3932">
        <v>1.42</v>
      </c>
      <c r="D3932">
        <v>1.34</v>
      </c>
      <c r="E3932">
        <v>1.38</v>
      </c>
      <c r="F3932">
        <v>39318190</v>
      </c>
      <c r="G3932">
        <f t="shared" si="66"/>
        <v>9.4054145516074481</v>
      </c>
      <c r="H3932">
        <f t="shared" si="67"/>
        <v>6.6988790645981942</v>
      </c>
    </row>
    <row r="3933" spans="1:8" x14ac:dyDescent="0.25">
      <c r="A3933" t="s">
        <v>124</v>
      </c>
      <c r="B3933">
        <v>1.33</v>
      </c>
      <c r="C3933">
        <v>1.43</v>
      </c>
      <c r="D3933">
        <v>1.27</v>
      </c>
      <c r="E3933">
        <v>1.33</v>
      </c>
      <c r="F3933">
        <v>56179513</v>
      </c>
      <c r="G3933">
        <f t="shared" si="66"/>
        <v>9.3985553047404142</v>
      </c>
      <c r="H3933">
        <f t="shared" si="67"/>
        <v>6.6945415714526302</v>
      </c>
    </row>
    <row r="3934" spans="1:8" x14ac:dyDescent="0.25">
      <c r="A3934" t="s">
        <v>125</v>
      </c>
      <c r="B3934">
        <v>1.2</v>
      </c>
      <c r="C3934">
        <v>1.34</v>
      </c>
      <c r="D3934">
        <v>1.18</v>
      </c>
      <c r="E3934">
        <v>1.32</v>
      </c>
      <c r="F3934">
        <v>62941715</v>
      </c>
      <c r="G3934">
        <f t="shared" si="66"/>
        <v>9.3914568040655109</v>
      </c>
      <c r="H3934">
        <f t="shared" si="67"/>
        <v>6.6897611341838372</v>
      </c>
    </row>
    <row r="3935" spans="1:8" x14ac:dyDescent="0.25">
      <c r="A3935" t="s">
        <v>126</v>
      </c>
      <c r="B3935">
        <v>1.1599999999999999</v>
      </c>
      <c r="C3935">
        <v>1.24</v>
      </c>
      <c r="D3935">
        <v>1.1299999999999999</v>
      </c>
      <c r="E3935">
        <v>1.21</v>
      </c>
      <c r="F3935">
        <v>40200941</v>
      </c>
      <c r="G3935">
        <f t="shared" si="66"/>
        <v>9.3844406779661078</v>
      </c>
      <c r="H3935">
        <f t="shared" si="67"/>
        <v>6.6851334218510363</v>
      </c>
    </row>
    <row r="3936" spans="1:8" x14ac:dyDescent="0.25">
      <c r="A3936" t="s">
        <v>127</v>
      </c>
      <c r="B3936">
        <v>1.2</v>
      </c>
      <c r="C3936">
        <v>1.2</v>
      </c>
      <c r="D3936">
        <v>1.1299999999999999</v>
      </c>
      <c r="E3936">
        <v>1.1399999999999999</v>
      </c>
      <c r="F3936">
        <v>33053584</v>
      </c>
      <c r="G3936">
        <f t="shared" si="66"/>
        <v>9.377834934991526</v>
      </c>
      <c r="H3936">
        <f t="shared" si="67"/>
        <v>6.6812451580069361</v>
      </c>
    </row>
    <row r="3937" spans="1:8" x14ac:dyDescent="0.25">
      <c r="A3937" t="s">
        <v>128</v>
      </c>
      <c r="B3937">
        <v>1.17</v>
      </c>
      <c r="C3937">
        <v>1.19</v>
      </c>
      <c r="D3937">
        <v>1.1000000000000001</v>
      </c>
      <c r="E3937">
        <v>1.1599999999999999</v>
      </c>
      <c r="F3937">
        <v>60879153</v>
      </c>
      <c r="G3937">
        <f t="shared" si="66"/>
        <v>9.3713291855203718</v>
      </c>
      <c r="H3937">
        <f t="shared" si="67"/>
        <v>6.6775304309559438</v>
      </c>
    </row>
    <row r="3938" spans="1:8" x14ac:dyDescent="0.25">
      <c r="A3938" t="s">
        <v>129</v>
      </c>
      <c r="B3938">
        <v>1.08</v>
      </c>
      <c r="C3938">
        <v>1.17</v>
      </c>
      <c r="D3938">
        <v>1.04</v>
      </c>
      <c r="E3938">
        <v>1.1599999999999999</v>
      </c>
      <c r="F3938">
        <v>115793219</v>
      </c>
      <c r="G3938">
        <f t="shared" si="66"/>
        <v>9.3649801924165352</v>
      </c>
      <c r="H3938">
        <f t="shared" si="67"/>
        <v>6.6740826794357924</v>
      </c>
    </row>
    <row r="3939" spans="1:8" x14ac:dyDescent="0.25">
      <c r="A3939" t="s">
        <v>130</v>
      </c>
      <c r="B3939">
        <v>1.0900000000000001</v>
      </c>
      <c r="C3939">
        <v>1.1100000000000001</v>
      </c>
      <c r="D3939">
        <v>1</v>
      </c>
      <c r="E3939">
        <v>1.05</v>
      </c>
      <c r="F3939">
        <v>103873817</v>
      </c>
      <c r="G3939">
        <f t="shared" ref="G3939:G3943" si="68">AVERAGE(E2179:E5699)</f>
        <v>9.3579331823329657</v>
      </c>
      <c r="H3939">
        <f t="shared" si="67"/>
        <v>6.6693967135927368</v>
      </c>
    </row>
    <row r="3940" spans="1:8" x14ac:dyDescent="0.25">
      <c r="A3940" t="s">
        <v>131</v>
      </c>
      <c r="B3940">
        <v>1.33</v>
      </c>
      <c r="C3940">
        <v>1.33</v>
      </c>
      <c r="D3940">
        <v>1.06</v>
      </c>
      <c r="E3940">
        <v>1.07</v>
      </c>
      <c r="F3940">
        <v>103189531</v>
      </c>
      <c r="G3940">
        <f t="shared" si="68"/>
        <v>9.3499150141643153</v>
      </c>
      <c r="H3940">
        <f t="shared" ref="H3940:H3943" si="69">_xlfn.STDEV.P(E2180:E5700)</f>
        <v>6.6627709098199768</v>
      </c>
    </row>
    <row r="3941" spans="1:8" x14ac:dyDescent="0.25">
      <c r="A3941" t="s">
        <v>132</v>
      </c>
      <c r="B3941">
        <v>1.53</v>
      </c>
      <c r="C3941">
        <v>1.54</v>
      </c>
      <c r="D3941">
        <v>1.25</v>
      </c>
      <c r="E3941">
        <v>1.28</v>
      </c>
      <c r="F3941">
        <v>77127184</v>
      </c>
      <c r="G3941">
        <f t="shared" si="68"/>
        <v>9.3415476190476294</v>
      </c>
      <c r="H3941">
        <f t="shared" si="69"/>
        <v>6.6553819233698546</v>
      </c>
    </row>
    <row r="3942" spans="1:8" x14ac:dyDescent="0.25">
      <c r="A3942" t="s">
        <v>133</v>
      </c>
      <c r="B3942">
        <v>1.67</v>
      </c>
      <c r="C3942">
        <v>1.73</v>
      </c>
      <c r="D3942">
        <v>1.35</v>
      </c>
      <c r="E3942">
        <v>1.46</v>
      </c>
      <c r="F3942">
        <v>123448057</v>
      </c>
      <c r="G3942">
        <f t="shared" si="68"/>
        <v>9.3332047646057923</v>
      </c>
      <c r="H3942">
        <f t="shared" si="69"/>
        <v>6.6480412714623993</v>
      </c>
    </row>
    <row r="3943" spans="1:8" x14ac:dyDescent="0.25">
      <c r="A3943" t="s">
        <v>134</v>
      </c>
      <c r="B3943">
        <v>1.72</v>
      </c>
      <c r="C3943">
        <v>2.0299999999999998</v>
      </c>
      <c r="D3943">
        <v>1.55</v>
      </c>
      <c r="E3943">
        <v>1.59</v>
      </c>
      <c r="F3943">
        <v>257916160</v>
      </c>
      <c r="G3943">
        <f t="shared" si="68"/>
        <v>9.3244551645857019</v>
      </c>
      <c r="H3943">
        <f t="shared" si="69"/>
        <v>6.6397717217538617</v>
      </c>
    </row>
    <row r="3944" spans="1:8" x14ac:dyDescent="0.25">
      <c r="A3944" t="s">
        <v>135</v>
      </c>
      <c r="B3944">
        <v>1.27</v>
      </c>
      <c r="C3944">
        <v>1.67</v>
      </c>
      <c r="D3944">
        <v>1.17</v>
      </c>
      <c r="E3944">
        <v>1.59</v>
      </c>
      <c r="F3944">
        <v>281749474</v>
      </c>
      <c r="G3944">
        <f>AVERAGE(E2184:E5704)</f>
        <v>9.3160306643952335</v>
      </c>
      <c r="H3944">
        <f>_xlfn.STDEV.P(E2184:E5704)</f>
        <v>6.6322357057597214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4843-D0D8-453A-888A-A4AFBDD05099}">
  <dimension ref="A1:F41"/>
  <sheetViews>
    <sheetView workbookViewId="0">
      <selection activeCell="C1" sqref="C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3909</v>
      </c>
      <c r="B2">
        <v>390.6</v>
      </c>
      <c r="C2">
        <v>404.54</v>
      </c>
      <c r="D2">
        <v>388.25</v>
      </c>
      <c r="E2">
        <v>403.32</v>
      </c>
      <c r="F2">
        <v>54472000</v>
      </c>
    </row>
    <row r="3" spans="1:6" x14ac:dyDescent="0.25">
      <c r="A3" t="s">
        <v>3910</v>
      </c>
      <c r="B3">
        <v>402.94</v>
      </c>
      <c r="C3">
        <v>407.12</v>
      </c>
      <c r="D3">
        <v>398.11</v>
      </c>
      <c r="E3">
        <v>402.51</v>
      </c>
      <c r="F3">
        <v>56890102</v>
      </c>
    </row>
    <row r="4" spans="1:6" x14ac:dyDescent="0.25">
      <c r="A4" t="s">
        <v>3911</v>
      </c>
      <c r="B4">
        <v>414.42</v>
      </c>
      <c r="C4">
        <v>416.81</v>
      </c>
      <c r="D4">
        <v>403.66</v>
      </c>
      <c r="E4">
        <v>408.58</v>
      </c>
      <c r="F4">
        <v>53602500</v>
      </c>
    </row>
    <row r="5" spans="1:6" x14ac:dyDescent="0.25">
      <c r="A5" t="s">
        <v>3912</v>
      </c>
      <c r="B5">
        <v>412.15</v>
      </c>
      <c r="C5">
        <v>420.34</v>
      </c>
      <c r="D5">
        <v>412.15</v>
      </c>
      <c r="E5">
        <v>417.4</v>
      </c>
      <c r="F5">
        <v>54809699</v>
      </c>
    </row>
    <row r="6" spans="1:6" x14ac:dyDescent="0.25">
      <c r="A6" t="s">
        <v>3913</v>
      </c>
      <c r="B6">
        <v>399.5</v>
      </c>
      <c r="C6">
        <v>410.82</v>
      </c>
      <c r="D6">
        <v>397.64</v>
      </c>
      <c r="E6">
        <v>409.38</v>
      </c>
      <c r="F6">
        <v>58579480</v>
      </c>
    </row>
    <row r="7" spans="1:6" x14ac:dyDescent="0.25">
      <c r="A7" t="s">
        <v>3914</v>
      </c>
      <c r="B7">
        <v>407.29</v>
      </c>
      <c r="C7">
        <v>407.7</v>
      </c>
      <c r="D7">
        <v>394.04</v>
      </c>
      <c r="E7">
        <v>399.83</v>
      </c>
      <c r="F7">
        <v>69680031</v>
      </c>
    </row>
    <row r="8" spans="1:6" x14ac:dyDescent="0.25">
      <c r="A8" t="s">
        <v>3915</v>
      </c>
      <c r="B8">
        <v>408.3</v>
      </c>
      <c r="C8">
        <v>414.7</v>
      </c>
      <c r="D8">
        <v>405.5</v>
      </c>
      <c r="E8">
        <v>411.82</v>
      </c>
      <c r="F8">
        <v>57912230</v>
      </c>
    </row>
    <row r="9" spans="1:6" x14ac:dyDescent="0.25">
      <c r="A9" t="s">
        <v>3916</v>
      </c>
      <c r="B9">
        <v>407.25</v>
      </c>
      <c r="C9">
        <v>415.25</v>
      </c>
      <c r="D9">
        <v>404.11</v>
      </c>
      <c r="E9">
        <v>411.71</v>
      </c>
      <c r="F9">
        <v>51019641</v>
      </c>
    </row>
    <row r="10" spans="1:6" x14ac:dyDescent="0.25">
      <c r="A10" t="s">
        <v>3917</v>
      </c>
      <c r="B10">
        <v>411.11</v>
      </c>
      <c r="C10">
        <v>416.9</v>
      </c>
      <c r="D10">
        <v>409.58</v>
      </c>
      <c r="E10">
        <v>411.32</v>
      </c>
      <c r="F10">
        <v>45921398</v>
      </c>
    </row>
    <row r="11" spans="1:6" x14ac:dyDescent="0.25">
      <c r="A11" t="s">
        <v>3918</v>
      </c>
      <c r="B11">
        <v>412.36</v>
      </c>
      <c r="C11">
        <v>413.72</v>
      </c>
      <c r="D11">
        <v>400.51</v>
      </c>
      <c r="E11">
        <v>410.63</v>
      </c>
      <c r="F11">
        <v>59678793</v>
      </c>
    </row>
    <row r="12" spans="1:6" x14ac:dyDescent="0.25">
      <c r="A12" t="s">
        <v>3919</v>
      </c>
      <c r="B12">
        <v>414.31</v>
      </c>
      <c r="C12">
        <v>424.06</v>
      </c>
      <c r="D12">
        <v>410.88</v>
      </c>
      <c r="E12">
        <v>417.44</v>
      </c>
      <c r="F12">
        <v>51434152</v>
      </c>
    </row>
    <row r="13" spans="1:6" x14ac:dyDescent="0.25">
      <c r="A13" t="s">
        <v>3920</v>
      </c>
      <c r="B13">
        <v>430.3</v>
      </c>
      <c r="C13">
        <v>436.23</v>
      </c>
      <c r="D13">
        <v>414</v>
      </c>
      <c r="E13">
        <v>417.07</v>
      </c>
      <c r="F13">
        <v>61933359</v>
      </c>
    </row>
    <row r="14" spans="1:6" x14ac:dyDescent="0.25">
      <c r="A14" t="s">
        <v>3921</v>
      </c>
      <c r="B14">
        <v>427.96</v>
      </c>
      <c r="C14">
        <v>436.35</v>
      </c>
      <c r="D14">
        <v>420.03</v>
      </c>
      <c r="E14">
        <v>428.27</v>
      </c>
      <c r="F14">
        <v>57361992</v>
      </c>
    </row>
    <row r="15" spans="1:6" x14ac:dyDescent="0.25">
      <c r="A15" t="s">
        <v>3922</v>
      </c>
      <c r="B15">
        <v>418.08</v>
      </c>
      <c r="C15">
        <v>427.25</v>
      </c>
      <c r="D15">
        <v>417</v>
      </c>
      <c r="E15">
        <v>425.21</v>
      </c>
      <c r="F15">
        <v>64450230</v>
      </c>
    </row>
    <row r="16" spans="1:6" x14ac:dyDescent="0.25">
      <c r="A16" t="s">
        <v>3923</v>
      </c>
      <c r="B16">
        <v>409.91</v>
      </c>
      <c r="C16">
        <v>421.25</v>
      </c>
      <c r="D16">
        <v>407.29</v>
      </c>
      <c r="E16">
        <v>417.32</v>
      </c>
      <c r="F16">
        <v>54484262</v>
      </c>
    </row>
    <row r="17" spans="1:6" x14ac:dyDescent="0.25">
      <c r="A17" t="s">
        <v>3924</v>
      </c>
      <c r="B17">
        <v>400.87</v>
      </c>
      <c r="C17">
        <v>414.55</v>
      </c>
      <c r="D17">
        <v>397.75</v>
      </c>
      <c r="E17">
        <v>411.11</v>
      </c>
      <c r="F17">
        <v>62677141</v>
      </c>
    </row>
    <row r="18" spans="1:6" x14ac:dyDescent="0.25">
      <c r="A18" t="s">
        <v>3925</v>
      </c>
      <c r="B18">
        <v>397.02</v>
      </c>
      <c r="C18">
        <v>402.1</v>
      </c>
      <c r="D18">
        <v>387.53</v>
      </c>
      <c r="E18">
        <v>397.21</v>
      </c>
      <c r="F18">
        <v>72819844</v>
      </c>
    </row>
    <row r="19" spans="1:6" x14ac:dyDescent="0.25">
      <c r="A19" t="s">
        <v>3926</v>
      </c>
      <c r="B19">
        <v>420.46</v>
      </c>
      <c r="C19">
        <v>423.9</v>
      </c>
      <c r="D19">
        <v>399.18</v>
      </c>
      <c r="E19">
        <v>406.01</v>
      </c>
      <c r="F19">
        <v>74606875</v>
      </c>
    </row>
    <row r="20" spans="1:6" x14ac:dyDescent="0.25">
      <c r="A20" t="s">
        <v>3927</v>
      </c>
      <c r="B20">
        <v>424.27</v>
      </c>
      <c r="C20">
        <v>428.56</v>
      </c>
      <c r="D20">
        <v>413.69</v>
      </c>
      <c r="E20">
        <v>421.96</v>
      </c>
      <c r="F20">
        <v>56886551</v>
      </c>
    </row>
    <row r="21" spans="1:6" x14ac:dyDescent="0.25">
      <c r="A21" t="s">
        <v>3928</v>
      </c>
      <c r="B21">
        <v>421.29</v>
      </c>
      <c r="C21">
        <v>427.15</v>
      </c>
      <c r="D21">
        <v>414.5</v>
      </c>
      <c r="E21">
        <v>421.81</v>
      </c>
      <c r="F21">
        <v>58739461</v>
      </c>
    </row>
    <row r="22" spans="1:6" x14ac:dyDescent="0.25">
      <c r="A22" t="s">
        <v>3929</v>
      </c>
      <c r="B22">
        <v>425.35</v>
      </c>
      <c r="C22">
        <v>439.88</v>
      </c>
      <c r="D22">
        <v>422.7</v>
      </c>
      <c r="E22">
        <v>430.41</v>
      </c>
      <c r="F22">
        <v>82626070</v>
      </c>
    </row>
    <row r="23" spans="1:6" x14ac:dyDescent="0.25">
      <c r="A23" t="s">
        <v>3930</v>
      </c>
      <c r="B23">
        <v>437.8</v>
      </c>
      <c r="C23">
        <v>440.23</v>
      </c>
      <c r="D23">
        <v>414.62</v>
      </c>
      <c r="E23">
        <v>416.56</v>
      </c>
      <c r="F23">
        <v>81686125</v>
      </c>
    </row>
    <row r="24" spans="1:6" x14ac:dyDescent="0.25">
      <c r="A24" t="s">
        <v>3931</v>
      </c>
      <c r="B24">
        <v>431.91</v>
      </c>
      <c r="C24">
        <v>438.26</v>
      </c>
      <c r="D24">
        <v>430.1</v>
      </c>
      <c r="E24">
        <v>431.46</v>
      </c>
      <c r="F24">
        <v>54857398</v>
      </c>
    </row>
    <row r="25" spans="1:6" x14ac:dyDescent="0.25">
      <c r="A25" t="s">
        <v>3932</v>
      </c>
      <c r="B25">
        <v>437.41</v>
      </c>
      <c r="C25">
        <v>437.52</v>
      </c>
      <c r="D25">
        <v>430.69</v>
      </c>
      <c r="E25">
        <v>430.9</v>
      </c>
      <c r="F25">
        <v>37733078</v>
      </c>
    </row>
    <row r="26" spans="1:6" x14ac:dyDescent="0.25">
      <c r="A26" t="s">
        <v>3933</v>
      </c>
      <c r="B26">
        <v>445</v>
      </c>
      <c r="C26">
        <v>445.04</v>
      </c>
      <c r="D26">
        <v>434.28</v>
      </c>
      <c r="E26">
        <v>435.2</v>
      </c>
      <c r="F26">
        <v>49397422</v>
      </c>
    </row>
    <row r="27" spans="1:6" x14ac:dyDescent="0.25">
      <c r="A27" t="s">
        <v>3934</v>
      </c>
      <c r="B27">
        <v>447.43</v>
      </c>
      <c r="C27">
        <v>452.43</v>
      </c>
      <c r="D27">
        <v>444.04</v>
      </c>
      <c r="E27">
        <v>449.06</v>
      </c>
      <c r="F27">
        <v>56771359</v>
      </c>
    </row>
    <row r="28" spans="1:6" x14ac:dyDescent="0.25">
      <c r="A28" t="s">
        <v>3935</v>
      </c>
      <c r="B28">
        <v>435.16</v>
      </c>
      <c r="C28">
        <v>449.5</v>
      </c>
      <c r="D28">
        <v>432.63</v>
      </c>
      <c r="E28">
        <v>449.36</v>
      </c>
      <c r="F28">
        <v>71546727</v>
      </c>
    </row>
    <row r="29" spans="1:6" x14ac:dyDescent="0.25">
      <c r="A29" t="s">
        <v>3936</v>
      </c>
      <c r="B29">
        <v>421.66</v>
      </c>
      <c r="C29">
        <v>438.2</v>
      </c>
      <c r="D29">
        <v>419.62</v>
      </c>
      <c r="E29">
        <v>431.44</v>
      </c>
      <c r="F29">
        <v>68123992</v>
      </c>
    </row>
    <row r="30" spans="1:6" x14ac:dyDescent="0.25">
      <c r="A30" t="s">
        <v>3937</v>
      </c>
      <c r="B30">
        <v>429.36</v>
      </c>
      <c r="C30">
        <v>430.73</v>
      </c>
      <c r="D30">
        <v>417.44</v>
      </c>
      <c r="E30">
        <v>419.25</v>
      </c>
      <c r="F30">
        <v>63187340</v>
      </c>
    </row>
    <row r="31" spans="1:6" x14ac:dyDescent="0.25">
      <c r="A31" t="s">
        <v>3938</v>
      </c>
      <c r="B31">
        <v>439.5</v>
      </c>
      <c r="C31">
        <v>447.25</v>
      </c>
      <c r="D31">
        <v>435.26</v>
      </c>
      <c r="E31">
        <v>437.5</v>
      </c>
      <c r="F31">
        <v>60220551</v>
      </c>
    </row>
    <row r="32" spans="1:6" x14ac:dyDescent="0.25">
      <c r="A32" t="s">
        <v>3939</v>
      </c>
      <c r="B32">
        <v>441.13</v>
      </c>
      <c r="C32">
        <v>445.36</v>
      </c>
      <c r="D32">
        <v>437.65</v>
      </c>
      <c r="E32">
        <v>438.57</v>
      </c>
      <c r="F32">
        <v>49465809</v>
      </c>
    </row>
    <row r="33" spans="1:6" x14ac:dyDescent="0.25">
      <c r="A33" t="s">
        <v>3940</v>
      </c>
      <c r="B33">
        <v>442.81</v>
      </c>
      <c r="C33">
        <v>443.91</v>
      </c>
      <c r="D33">
        <v>434.22</v>
      </c>
      <c r="E33">
        <v>439.2</v>
      </c>
      <c r="F33">
        <v>57259500</v>
      </c>
    </row>
    <row r="34" spans="1:6" x14ac:dyDescent="0.25">
      <c r="A34" t="s">
        <v>3941</v>
      </c>
      <c r="B34">
        <v>450.2</v>
      </c>
      <c r="C34">
        <v>451.81</v>
      </c>
      <c r="D34">
        <v>443.95</v>
      </c>
      <c r="E34">
        <v>447.2</v>
      </c>
      <c r="F34">
        <v>53719207</v>
      </c>
    </row>
    <row r="35" spans="1:6" x14ac:dyDescent="0.25">
      <c r="A35" t="s">
        <v>3942</v>
      </c>
      <c r="B35">
        <v>441.23</v>
      </c>
      <c r="C35">
        <v>454.3</v>
      </c>
      <c r="D35">
        <v>438</v>
      </c>
      <c r="E35">
        <v>448.96</v>
      </c>
      <c r="F35">
        <v>61649633</v>
      </c>
    </row>
    <row r="36" spans="1:6" x14ac:dyDescent="0.25">
      <c r="A36" t="s">
        <v>3943</v>
      </c>
      <c r="B36">
        <v>435.95</v>
      </c>
      <c r="C36">
        <v>449.05</v>
      </c>
      <c r="D36">
        <v>430.39</v>
      </c>
      <c r="E36">
        <v>445.01</v>
      </c>
      <c r="F36">
        <v>67331453</v>
      </c>
    </row>
    <row r="37" spans="1:6" x14ac:dyDescent="0.25">
      <c r="A37" t="s">
        <v>3944</v>
      </c>
      <c r="B37">
        <v>427.89</v>
      </c>
      <c r="C37">
        <v>436.89</v>
      </c>
      <c r="D37">
        <v>424.37</v>
      </c>
      <c r="E37">
        <v>435.8</v>
      </c>
      <c r="F37">
        <v>57041090</v>
      </c>
    </row>
    <row r="38" spans="1:6" x14ac:dyDescent="0.25">
      <c r="A38" t="s">
        <v>3945</v>
      </c>
      <c r="B38">
        <v>435.9</v>
      </c>
      <c r="C38">
        <v>438.37</v>
      </c>
      <c r="D38">
        <v>431.29</v>
      </c>
      <c r="E38">
        <v>431.41</v>
      </c>
      <c r="F38">
        <v>59828793</v>
      </c>
    </row>
    <row r="39" spans="1:6" x14ac:dyDescent="0.25">
      <c r="A39" t="s">
        <v>3946</v>
      </c>
      <c r="B39">
        <v>446.38</v>
      </c>
      <c r="C39">
        <v>448.25</v>
      </c>
      <c r="D39">
        <v>428.78</v>
      </c>
      <c r="E39">
        <v>432.96</v>
      </c>
      <c r="F39">
        <v>89093758</v>
      </c>
    </row>
    <row r="40" spans="1:6" x14ac:dyDescent="0.25">
      <c r="A40" t="s">
        <v>3947</v>
      </c>
      <c r="B40">
        <v>447.99</v>
      </c>
      <c r="C40">
        <v>457.55</v>
      </c>
      <c r="D40">
        <v>444.57</v>
      </c>
      <c r="E40">
        <v>451.67</v>
      </c>
      <c r="F40">
        <v>67940844</v>
      </c>
    </row>
    <row r="41" spans="1:6" x14ac:dyDescent="0.25">
      <c r="A41" t="s">
        <v>3948</v>
      </c>
      <c r="B41">
        <v>457.8</v>
      </c>
      <c r="C41">
        <v>458.34</v>
      </c>
      <c r="D41">
        <v>435.3</v>
      </c>
      <c r="E41">
        <v>438.07</v>
      </c>
      <c r="F41">
        <v>85535406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DB79-87ED-43A0-A416-52097891E68C}">
  <dimension ref="A1:F251"/>
  <sheetViews>
    <sheetView topLeftCell="A231" workbookViewId="0">
      <selection activeCell="A2" sqref="A2:F25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3659</v>
      </c>
      <c r="B2">
        <v>456.1</v>
      </c>
      <c r="C2">
        <v>456.55</v>
      </c>
      <c r="D2">
        <v>449.3</v>
      </c>
      <c r="E2">
        <v>449.72</v>
      </c>
      <c r="F2">
        <v>49077961</v>
      </c>
    </row>
    <row r="3" spans="1:6" x14ac:dyDescent="0.25">
      <c r="A3" t="s">
        <v>3660</v>
      </c>
      <c r="B3">
        <v>461.09</v>
      </c>
      <c r="C3">
        <v>463.12</v>
      </c>
      <c r="D3">
        <v>453.83</v>
      </c>
      <c r="E3">
        <v>454.43</v>
      </c>
      <c r="F3">
        <v>59238461</v>
      </c>
    </row>
    <row r="4" spans="1:6" x14ac:dyDescent="0.25">
      <c r="A4" t="s">
        <v>3661</v>
      </c>
      <c r="B4">
        <v>469</v>
      </c>
      <c r="C4">
        <v>469.4</v>
      </c>
      <c r="D4">
        <v>459</v>
      </c>
      <c r="E4">
        <v>459.64</v>
      </c>
      <c r="F4">
        <v>66263031</v>
      </c>
    </row>
    <row r="5" spans="1:6" x14ac:dyDescent="0.25">
      <c r="A5" t="s">
        <v>3662</v>
      </c>
      <c r="B5">
        <v>485.23</v>
      </c>
      <c r="C5">
        <v>489.09</v>
      </c>
      <c r="D5">
        <v>473.82</v>
      </c>
      <c r="E5">
        <v>475.19</v>
      </c>
      <c r="F5">
        <v>58780660</v>
      </c>
    </row>
    <row r="6" spans="1:6" x14ac:dyDescent="0.25">
      <c r="A6" t="s">
        <v>3663</v>
      </c>
      <c r="B6">
        <v>488.48</v>
      </c>
      <c r="C6">
        <v>490.9</v>
      </c>
      <c r="D6">
        <v>476.8</v>
      </c>
      <c r="E6">
        <v>485.4</v>
      </c>
      <c r="F6">
        <v>41285434</v>
      </c>
    </row>
    <row r="7" spans="1:6" x14ac:dyDescent="0.25">
      <c r="A7" t="s">
        <v>3664</v>
      </c>
      <c r="B7">
        <v>489.4</v>
      </c>
      <c r="C7">
        <v>491.97</v>
      </c>
      <c r="D7">
        <v>482.84</v>
      </c>
      <c r="E7">
        <v>485.56</v>
      </c>
      <c r="F7">
        <v>58223633</v>
      </c>
    </row>
    <row r="8" spans="1:6" x14ac:dyDescent="0.25">
      <c r="A8" t="s">
        <v>3665</v>
      </c>
      <c r="B8">
        <v>489.88</v>
      </c>
      <c r="C8">
        <v>498.83</v>
      </c>
      <c r="D8">
        <v>485.33</v>
      </c>
      <c r="E8">
        <v>488.73</v>
      </c>
      <c r="F8">
        <v>86916070</v>
      </c>
    </row>
    <row r="9" spans="1:6" x14ac:dyDescent="0.25">
      <c r="A9" t="s">
        <v>3666</v>
      </c>
      <c r="B9">
        <v>488.12</v>
      </c>
      <c r="C9">
        <v>490.49</v>
      </c>
      <c r="D9">
        <v>474.72</v>
      </c>
      <c r="E9">
        <v>481.2</v>
      </c>
      <c r="F9">
        <v>103305398</v>
      </c>
    </row>
    <row r="10" spans="1:6" x14ac:dyDescent="0.25">
      <c r="A10" t="s">
        <v>3667</v>
      </c>
      <c r="B10">
        <v>478.16</v>
      </c>
      <c r="C10">
        <v>490.86</v>
      </c>
      <c r="D10">
        <v>473.12</v>
      </c>
      <c r="E10">
        <v>483.37</v>
      </c>
      <c r="F10">
        <v>95168445</v>
      </c>
    </row>
    <row r="11" spans="1:6" x14ac:dyDescent="0.25">
      <c r="A11" t="s">
        <v>3668</v>
      </c>
      <c r="B11">
        <v>488.22</v>
      </c>
      <c r="C11">
        <v>495.28</v>
      </c>
      <c r="D11">
        <v>466.2</v>
      </c>
      <c r="E11">
        <v>467.26</v>
      </c>
      <c r="F11">
        <v>106490398</v>
      </c>
    </row>
    <row r="12" spans="1:6" x14ac:dyDescent="0.25">
      <c r="A12" t="s">
        <v>3669</v>
      </c>
      <c r="B12">
        <v>472.21</v>
      </c>
      <c r="C12">
        <v>491.5</v>
      </c>
      <c r="D12">
        <v>465.83</v>
      </c>
      <c r="E12">
        <v>489.88</v>
      </c>
      <c r="F12">
        <v>107608094</v>
      </c>
    </row>
    <row r="13" spans="1:6" x14ac:dyDescent="0.25">
      <c r="A13" t="s">
        <v>3670</v>
      </c>
      <c r="B13">
        <v>469.44</v>
      </c>
      <c r="C13">
        <v>481.77</v>
      </c>
      <c r="D13">
        <v>467.66</v>
      </c>
      <c r="E13">
        <v>475.31</v>
      </c>
      <c r="F13">
        <v>114542203</v>
      </c>
    </row>
    <row r="14" spans="1:6" x14ac:dyDescent="0.25">
      <c r="A14" t="s">
        <v>3671</v>
      </c>
      <c r="B14">
        <v>448.09</v>
      </c>
      <c r="C14">
        <v>463.01</v>
      </c>
      <c r="D14">
        <v>441.67</v>
      </c>
      <c r="E14">
        <v>458.96</v>
      </c>
      <c r="F14">
        <v>95656750</v>
      </c>
    </row>
    <row r="15" spans="1:6" x14ac:dyDescent="0.25">
      <c r="A15" t="s">
        <v>3672</v>
      </c>
      <c r="B15">
        <v>448.95</v>
      </c>
      <c r="C15">
        <v>449.27</v>
      </c>
      <c r="D15">
        <v>440.33</v>
      </c>
      <c r="E15">
        <v>446.89</v>
      </c>
      <c r="F15">
        <v>55979488</v>
      </c>
    </row>
    <row r="16" spans="1:6" x14ac:dyDescent="0.25">
      <c r="A16" t="s">
        <v>3673</v>
      </c>
      <c r="B16">
        <v>446.07</v>
      </c>
      <c r="C16">
        <v>456.88</v>
      </c>
      <c r="D16">
        <v>443.61</v>
      </c>
      <c r="E16">
        <v>451.45</v>
      </c>
      <c r="F16">
        <v>63257480</v>
      </c>
    </row>
    <row r="17" spans="1:6" x14ac:dyDescent="0.25">
      <c r="A17" t="s">
        <v>3674</v>
      </c>
      <c r="B17">
        <v>437.54</v>
      </c>
      <c r="C17">
        <v>452.39</v>
      </c>
      <c r="D17">
        <v>435.7</v>
      </c>
      <c r="E17">
        <v>445.17</v>
      </c>
      <c r="F17">
        <v>62367441</v>
      </c>
    </row>
    <row r="18" spans="1:6" x14ac:dyDescent="0.25">
      <c r="A18" t="s">
        <v>3675</v>
      </c>
      <c r="B18">
        <v>447.45</v>
      </c>
      <c r="C18">
        <v>449.75</v>
      </c>
      <c r="D18">
        <v>435.25</v>
      </c>
      <c r="E18">
        <v>439.58</v>
      </c>
      <c r="F18">
        <v>69165750</v>
      </c>
    </row>
    <row r="19" spans="1:6" x14ac:dyDescent="0.25">
      <c r="A19" t="s">
        <v>3676</v>
      </c>
      <c r="B19">
        <v>453.03</v>
      </c>
      <c r="C19">
        <v>458.87</v>
      </c>
      <c r="D19">
        <v>451.66</v>
      </c>
      <c r="E19">
        <v>455</v>
      </c>
      <c r="F19">
        <v>56427520</v>
      </c>
    </row>
    <row r="20" spans="1:6" x14ac:dyDescent="0.25">
      <c r="A20" t="s">
        <v>3677</v>
      </c>
      <c r="B20">
        <v>449.94</v>
      </c>
      <c r="C20">
        <v>454.63</v>
      </c>
      <c r="D20">
        <v>445.39</v>
      </c>
      <c r="E20">
        <v>454.53</v>
      </c>
      <c r="F20">
        <v>71906484</v>
      </c>
    </row>
    <row r="21" spans="1:6" x14ac:dyDescent="0.25">
      <c r="A21" t="s">
        <v>3678</v>
      </c>
      <c r="B21">
        <v>432.1</v>
      </c>
      <c r="C21">
        <v>447.92</v>
      </c>
      <c r="D21">
        <v>431.11</v>
      </c>
      <c r="E21">
        <v>446.74</v>
      </c>
      <c r="F21">
        <v>87482961</v>
      </c>
    </row>
    <row r="22" spans="1:6" x14ac:dyDescent="0.25">
      <c r="A22" t="s">
        <v>3679</v>
      </c>
      <c r="B22">
        <v>430.81</v>
      </c>
      <c r="C22">
        <v>436.8</v>
      </c>
      <c r="D22">
        <v>422.12</v>
      </c>
      <c r="E22">
        <v>429.24</v>
      </c>
      <c r="F22">
        <v>69336633</v>
      </c>
    </row>
    <row r="23" spans="1:6" x14ac:dyDescent="0.25">
      <c r="A23" t="s">
        <v>3680</v>
      </c>
      <c r="B23">
        <v>425.32</v>
      </c>
      <c r="C23">
        <v>433.66</v>
      </c>
      <c r="D23">
        <v>425.29</v>
      </c>
      <c r="E23">
        <v>430.14</v>
      </c>
      <c r="F23">
        <v>57033600</v>
      </c>
    </row>
    <row r="24" spans="1:6" x14ac:dyDescent="0.25">
      <c r="A24" t="s">
        <v>3681</v>
      </c>
      <c r="B24">
        <v>426.59</v>
      </c>
      <c r="C24">
        <v>432.93</v>
      </c>
      <c r="D24">
        <v>426.2</v>
      </c>
      <c r="E24">
        <v>430.17</v>
      </c>
      <c r="F24">
        <v>36233200</v>
      </c>
    </row>
    <row r="25" spans="1:6" x14ac:dyDescent="0.25">
      <c r="A25" t="s">
        <v>3682</v>
      </c>
      <c r="B25">
        <v>423.95</v>
      </c>
      <c r="C25">
        <v>426.94</v>
      </c>
      <c r="D25">
        <v>416.89</v>
      </c>
      <c r="E25">
        <v>426.58</v>
      </c>
      <c r="F25">
        <v>63463000</v>
      </c>
    </row>
    <row r="26" spans="1:6" x14ac:dyDescent="0.25">
      <c r="A26" t="s">
        <v>3683</v>
      </c>
      <c r="B26">
        <v>414.42</v>
      </c>
      <c r="C26">
        <v>420.48</v>
      </c>
      <c r="D26">
        <v>405.95</v>
      </c>
      <c r="E26">
        <v>419.4</v>
      </c>
      <c r="F26">
        <v>71915617</v>
      </c>
    </row>
    <row r="27" spans="1:6" x14ac:dyDescent="0.25">
      <c r="A27" t="s">
        <v>3684</v>
      </c>
      <c r="B27">
        <v>402.17</v>
      </c>
      <c r="C27">
        <v>421.72</v>
      </c>
      <c r="D27">
        <v>401.09</v>
      </c>
      <c r="E27">
        <v>417.78</v>
      </c>
      <c r="F27">
        <v>96806367</v>
      </c>
    </row>
    <row r="28" spans="1:6" x14ac:dyDescent="0.25">
      <c r="A28" t="s">
        <v>3685</v>
      </c>
      <c r="B28">
        <v>402.32</v>
      </c>
      <c r="C28">
        <v>402.8</v>
      </c>
      <c r="D28">
        <v>383.76</v>
      </c>
      <c r="E28">
        <v>391.09</v>
      </c>
      <c r="F28">
        <v>100460602</v>
      </c>
    </row>
    <row r="29" spans="1:6" x14ac:dyDescent="0.25">
      <c r="A29" t="s">
        <v>3686</v>
      </c>
      <c r="B29">
        <v>414.63</v>
      </c>
      <c r="C29">
        <v>428.94</v>
      </c>
      <c r="D29">
        <v>394.74</v>
      </c>
      <c r="E29">
        <v>395.23</v>
      </c>
      <c r="F29">
        <v>113548797</v>
      </c>
    </row>
    <row r="30" spans="1:6" x14ac:dyDescent="0.25">
      <c r="A30" t="s">
        <v>3687</v>
      </c>
      <c r="B30">
        <v>406.18</v>
      </c>
      <c r="C30">
        <v>411.78</v>
      </c>
      <c r="D30">
        <v>398.5</v>
      </c>
      <c r="E30">
        <v>403.99</v>
      </c>
      <c r="F30">
        <v>72047695</v>
      </c>
    </row>
    <row r="31" spans="1:6" x14ac:dyDescent="0.25">
      <c r="A31" t="s">
        <v>3688</v>
      </c>
      <c r="B31">
        <v>405.38</v>
      </c>
      <c r="C31">
        <v>408.9</v>
      </c>
      <c r="D31">
        <v>393.71</v>
      </c>
      <c r="E31">
        <v>401.25</v>
      </c>
      <c r="F31">
        <v>80688641</v>
      </c>
    </row>
    <row r="32" spans="1:6" x14ac:dyDescent="0.25">
      <c r="A32" t="s">
        <v>3689</v>
      </c>
      <c r="B32">
        <v>398.74</v>
      </c>
      <c r="C32">
        <v>423.96</v>
      </c>
      <c r="D32">
        <v>398.74</v>
      </c>
      <c r="E32">
        <v>408.92</v>
      </c>
      <c r="F32">
        <v>102214305</v>
      </c>
    </row>
    <row r="33" spans="1:6" x14ac:dyDescent="0.25">
      <c r="A33" t="s">
        <v>3690</v>
      </c>
      <c r="B33">
        <v>386.3</v>
      </c>
      <c r="C33">
        <v>412.19</v>
      </c>
      <c r="D33">
        <v>382.78</v>
      </c>
      <c r="E33">
        <v>404.35</v>
      </c>
      <c r="F33">
        <v>105506703</v>
      </c>
    </row>
    <row r="34" spans="1:6" x14ac:dyDescent="0.25">
      <c r="A34" t="s">
        <v>3691</v>
      </c>
      <c r="B34">
        <v>423.13</v>
      </c>
      <c r="C34">
        <v>424.5</v>
      </c>
      <c r="D34">
        <v>396.34</v>
      </c>
      <c r="E34">
        <v>401.99</v>
      </c>
      <c r="F34">
        <v>118948000</v>
      </c>
    </row>
    <row r="35" spans="1:6" x14ac:dyDescent="0.25">
      <c r="A35" t="s">
        <v>3692</v>
      </c>
      <c r="B35">
        <v>442.15</v>
      </c>
      <c r="C35">
        <v>442.33</v>
      </c>
      <c r="D35">
        <v>426.56</v>
      </c>
      <c r="E35">
        <v>430.6</v>
      </c>
      <c r="F35">
        <v>58513520</v>
      </c>
    </row>
    <row r="36" spans="1:6" x14ac:dyDescent="0.25">
      <c r="A36" t="s">
        <v>3693</v>
      </c>
      <c r="B36">
        <v>439.4</v>
      </c>
      <c r="C36">
        <v>442.49</v>
      </c>
      <c r="D36">
        <v>432.36</v>
      </c>
      <c r="E36">
        <v>439.62</v>
      </c>
      <c r="F36">
        <v>60533238</v>
      </c>
    </row>
    <row r="37" spans="1:6" x14ac:dyDescent="0.25">
      <c r="A37" t="s">
        <v>3694</v>
      </c>
      <c r="B37">
        <v>439.6</v>
      </c>
      <c r="C37">
        <v>449.67</v>
      </c>
      <c r="D37">
        <v>433.36</v>
      </c>
      <c r="E37">
        <v>445.23</v>
      </c>
      <c r="F37">
        <v>76515914</v>
      </c>
    </row>
    <row r="38" spans="1:6" x14ac:dyDescent="0.25">
      <c r="A38" t="s">
        <v>3695</v>
      </c>
      <c r="B38">
        <v>437.92</v>
      </c>
      <c r="C38">
        <v>439.36</v>
      </c>
      <c r="D38">
        <v>421.88</v>
      </c>
      <c r="E38">
        <v>429.52</v>
      </c>
      <c r="F38">
        <v>103471508</v>
      </c>
    </row>
    <row r="39" spans="1:6" x14ac:dyDescent="0.25">
      <c r="A39" t="s">
        <v>3696</v>
      </c>
      <c r="B39">
        <v>461.96</v>
      </c>
      <c r="C39">
        <v>467.45</v>
      </c>
      <c r="D39">
        <v>435.09</v>
      </c>
      <c r="E39">
        <v>445.91</v>
      </c>
      <c r="F39">
        <v>109622898</v>
      </c>
    </row>
    <row r="40" spans="1:6" x14ac:dyDescent="0.25">
      <c r="A40" t="s">
        <v>3697</v>
      </c>
      <c r="B40">
        <v>452.05</v>
      </c>
      <c r="C40">
        <v>466.33</v>
      </c>
      <c r="D40">
        <v>440.71</v>
      </c>
      <c r="E40">
        <v>462.07</v>
      </c>
      <c r="F40">
        <v>85573023</v>
      </c>
    </row>
    <row r="41" spans="1:6" x14ac:dyDescent="0.25">
      <c r="A41" t="s">
        <v>3698</v>
      </c>
      <c r="B41">
        <v>454.46</v>
      </c>
      <c r="C41">
        <v>460.22</v>
      </c>
      <c r="D41">
        <v>443.6</v>
      </c>
      <c r="E41">
        <v>444.26</v>
      </c>
      <c r="F41">
        <v>87756641</v>
      </c>
    </row>
    <row r="42" spans="1:6" x14ac:dyDescent="0.25">
      <c r="A42" t="s">
        <v>3699</v>
      </c>
      <c r="B42">
        <v>455.99</v>
      </c>
      <c r="C42">
        <v>474.07</v>
      </c>
      <c r="D42">
        <v>453.8</v>
      </c>
      <c r="E42">
        <v>468.37</v>
      </c>
      <c r="F42">
        <v>84595242</v>
      </c>
    </row>
    <row r="43" spans="1:6" x14ac:dyDescent="0.25">
      <c r="A43" t="s">
        <v>3700</v>
      </c>
      <c r="B43">
        <v>446.75</v>
      </c>
      <c r="C43">
        <v>458</v>
      </c>
      <c r="D43">
        <v>443.69</v>
      </c>
      <c r="E43">
        <v>456.56</v>
      </c>
      <c r="F43">
        <v>83135789</v>
      </c>
    </row>
    <row r="44" spans="1:6" x14ac:dyDescent="0.25">
      <c r="A44" t="s">
        <v>3701</v>
      </c>
      <c r="B44">
        <v>451.05</v>
      </c>
      <c r="C44">
        <v>455.06</v>
      </c>
      <c r="D44">
        <v>439.61</v>
      </c>
      <c r="E44">
        <v>440.1</v>
      </c>
      <c r="F44">
        <v>72447938</v>
      </c>
    </row>
    <row r="45" spans="1:6" x14ac:dyDescent="0.25">
      <c r="A45" t="s">
        <v>3702</v>
      </c>
      <c r="B45">
        <v>462.5</v>
      </c>
      <c r="C45">
        <v>465.7</v>
      </c>
      <c r="D45">
        <v>452.65</v>
      </c>
      <c r="E45">
        <v>461.51</v>
      </c>
      <c r="F45">
        <v>67983539</v>
      </c>
    </row>
    <row r="46" spans="1:6" x14ac:dyDescent="0.25">
      <c r="A46" t="s">
        <v>3703</v>
      </c>
      <c r="B46">
        <v>454.78</v>
      </c>
      <c r="C46">
        <v>467</v>
      </c>
      <c r="D46">
        <v>451.6</v>
      </c>
      <c r="E46">
        <v>460.55</v>
      </c>
      <c r="F46">
        <v>80185672</v>
      </c>
    </row>
    <row r="47" spans="1:6" x14ac:dyDescent="0.25">
      <c r="A47" t="s">
        <v>3704</v>
      </c>
      <c r="B47">
        <v>439.98</v>
      </c>
      <c r="C47">
        <v>460.16</v>
      </c>
      <c r="D47">
        <v>438.69</v>
      </c>
      <c r="E47">
        <v>452.42</v>
      </c>
      <c r="F47">
        <v>105867508</v>
      </c>
    </row>
    <row r="48" spans="1:6" x14ac:dyDescent="0.25">
      <c r="A48" t="s">
        <v>3705</v>
      </c>
      <c r="B48">
        <v>446.83</v>
      </c>
      <c r="C48">
        <v>451.68</v>
      </c>
      <c r="D48">
        <v>430.17</v>
      </c>
      <c r="E48">
        <v>433.72</v>
      </c>
      <c r="F48">
        <v>94727766</v>
      </c>
    </row>
    <row r="49" spans="1:6" x14ac:dyDescent="0.25">
      <c r="A49" t="s">
        <v>3706</v>
      </c>
      <c r="B49">
        <v>420</v>
      </c>
      <c r="C49">
        <v>449.4</v>
      </c>
      <c r="D49">
        <v>413.9</v>
      </c>
      <c r="E49">
        <v>448.98</v>
      </c>
      <c r="F49">
        <v>126709797</v>
      </c>
    </row>
    <row r="50" spans="1:6" x14ac:dyDescent="0.25">
      <c r="A50" t="s">
        <v>3707</v>
      </c>
      <c r="B50">
        <v>443.45</v>
      </c>
      <c r="C50">
        <v>445.54</v>
      </c>
      <c r="D50">
        <v>429</v>
      </c>
      <c r="E50">
        <v>438.97</v>
      </c>
      <c r="F50">
        <v>84023453</v>
      </c>
    </row>
    <row r="51" spans="1:6" x14ac:dyDescent="0.25">
      <c r="A51" t="s">
        <v>3708</v>
      </c>
      <c r="B51">
        <v>445.76</v>
      </c>
      <c r="C51">
        <v>449.3</v>
      </c>
      <c r="D51">
        <v>442.05</v>
      </c>
      <c r="E51">
        <v>442.6</v>
      </c>
      <c r="F51">
        <v>54412168</v>
      </c>
    </row>
    <row r="52" spans="1:6" x14ac:dyDescent="0.25">
      <c r="A52" t="s">
        <v>3709</v>
      </c>
      <c r="B52">
        <v>443.87</v>
      </c>
      <c r="C52">
        <v>449.8</v>
      </c>
      <c r="D52">
        <v>440.61</v>
      </c>
      <c r="E52">
        <v>447.43</v>
      </c>
      <c r="F52">
        <v>63718969</v>
      </c>
    </row>
    <row r="53" spans="1:6" x14ac:dyDescent="0.25">
      <c r="A53" t="s">
        <v>3710</v>
      </c>
      <c r="B53">
        <v>425.5</v>
      </c>
      <c r="C53">
        <v>441.46</v>
      </c>
      <c r="D53">
        <v>423.6</v>
      </c>
      <c r="E53">
        <v>439.31</v>
      </c>
      <c r="F53">
        <v>89331586</v>
      </c>
    </row>
    <row r="54" spans="1:6" x14ac:dyDescent="0.25">
      <c r="A54" t="s">
        <v>3711</v>
      </c>
      <c r="B54">
        <v>434.73</v>
      </c>
      <c r="C54">
        <v>439.35</v>
      </c>
      <c r="D54">
        <v>421.31</v>
      </c>
      <c r="E54">
        <v>428.75</v>
      </c>
      <c r="F54">
        <v>77189891</v>
      </c>
    </row>
    <row r="55" spans="1:6" x14ac:dyDescent="0.25">
      <c r="A55" t="s">
        <v>3712</v>
      </c>
      <c r="B55">
        <v>434.9</v>
      </c>
      <c r="C55">
        <v>440.51</v>
      </c>
      <c r="D55">
        <v>426.33</v>
      </c>
      <c r="E55">
        <v>435.15</v>
      </c>
      <c r="F55">
        <v>71558195</v>
      </c>
    </row>
    <row r="56" spans="1:6" x14ac:dyDescent="0.25">
      <c r="A56" t="s">
        <v>3713</v>
      </c>
      <c r="B56">
        <v>426.79</v>
      </c>
      <c r="C56">
        <v>434.2</v>
      </c>
      <c r="D56">
        <v>417.86</v>
      </c>
      <c r="E56">
        <v>429.24</v>
      </c>
      <c r="F56">
        <v>72669438</v>
      </c>
    </row>
    <row r="57" spans="1:6" x14ac:dyDescent="0.25">
      <c r="A57" t="s">
        <v>3714</v>
      </c>
      <c r="B57">
        <v>423.53</v>
      </c>
      <c r="C57">
        <v>436.89</v>
      </c>
      <c r="D57">
        <v>419.7</v>
      </c>
      <c r="E57">
        <v>435.9</v>
      </c>
      <c r="F57">
        <v>79552789</v>
      </c>
    </row>
    <row r="58" spans="1:6" x14ac:dyDescent="0.25">
      <c r="A58" t="s">
        <v>3715</v>
      </c>
      <c r="B58">
        <v>436.54</v>
      </c>
      <c r="C58">
        <v>443.13</v>
      </c>
      <c r="D58">
        <v>411.45</v>
      </c>
      <c r="E58">
        <v>413.49</v>
      </c>
      <c r="F58">
        <v>112107906</v>
      </c>
    </row>
    <row r="59" spans="1:6" x14ac:dyDescent="0.25">
      <c r="A59" t="s">
        <v>3716</v>
      </c>
      <c r="B59">
        <v>431.81</v>
      </c>
      <c r="C59">
        <v>436.35</v>
      </c>
      <c r="D59">
        <v>426.18</v>
      </c>
      <c r="E59">
        <v>435.54</v>
      </c>
      <c r="F59">
        <v>69339930</v>
      </c>
    </row>
    <row r="60" spans="1:6" x14ac:dyDescent="0.25">
      <c r="A60" t="s">
        <v>3717</v>
      </c>
      <c r="B60">
        <v>437.57</v>
      </c>
      <c r="C60">
        <v>441.33</v>
      </c>
      <c r="D60">
        <v>425.23</v>
      </c>
      <c r="E60">
        <v>438.69</v>
      </c>
      <c r="F60">
        <v>71192125</v>
      </c>
    </row>
    <row r="61" spans="1:6" x14ac:dyDescent="0.25">
      <c r="A61" t="s">
        <v>3718</v>
      </c>
      <c r="B61">
        <v>447.82</v>
      </c>
      <c r="C61">
        <v>452.68</v>
      </c>
      <c r="D61">
        <v>432.45</v>
      </c>
      <c r="E61">
        <v>433.09</v>
      </c>
      <c r="F61">
        <v>102296094</v>
      </c>
    </row>
    <row r="62" spans="1:6" x14ac:dyDescent="0.25">
      <c r="A62" t="s">
        <v>3719</v>
      </c>
      <c r="B62">
        <v>440.75</v>
      </c>
      <c r="C62">
        <v>453.55</v>
      </c>
      <c r="D62">
        <v>436.69</v>
      </c>
      <c r="E62">
        <v>453.25</v>
      </c>
      <c r="F62">
        <v>85324883</v>
      </c>
    </row>
    <row r="63" spans="1:6" x14ac:dyDescent="0.25">
      <c r="A63" t="s">
        <v>3720</v>
      </c>
      <c r="B63">
        <v>443.29</v>
      </c>
      <c r="C63">
        <v>446.77</v>
      </c>
      <c r="D63">
        <v>416.58</v>
      </c>
      <c r="E63">
        <v>429.83</v>
      </c>
      <c r="F63">
        <v>133188203</v>
      </c>
    </row>
    <row r="64" spans="1:6" x14ac:dyDescent="0.25">
      <c r="A64" t="s">
        <v>3721</v>
      </c>
      <c r="B64">
        <v>470.54</v>
      </c>
      <c r="C64">
        <v>470.75</v>
      </c>
      <c r="D64">
        <v>435.57</v>
      </c>
      <c r="E64">
        <v>436</v>
      </c>
      <c r="F64">
        <v>137008984</v>
      </c>
    </row>
    <row r="65" spans="1:6" x14ac:dyDescent="0.25">
      <c r="A65" t="s">
        <v>3722</v>
      </c>
      <c r="B65">
        <v>443.8</v>
      </c>
      <c r="C65">
        <v>462.29</v>
      </c>
      <c r="D65">
        <v>440.75</v>
      </c>
      <c r="E65">
        <v>459.46</v>
      </c>
      <c r="F65">
        <v>98122289</v>
      </c>
    </row>
    <row r="66" spans="1:6" x14ac:dyDescent="0.25">
      <c r="A66" t="s">
        <v>3723</v>
      </c>
      <c r="B66">
        <v>441.52</v>
      </c>
      <c r="C66">
        <v>445</v>
      </c>
      <c r="D66">
        <v>433.12</v>
      </c>
      <c r="E66">
        <v>444.72</v>
      </c>
      <c r="F66">
        <v>74357961</v>
      </c>
    </row>
    <row r="67" spans="1:6" x14ac:dyDescent="0.25">
      <c r="A67" t="s">
        <v>3724</v>
      </c>
      <c r="B67">
        <v>444.35</v>
      </c>
      <c r="C67">
        <v>450.98</v>
      </c>
      <c r="D67">
        <v>439.5</v>
      </c>
      <c r="E67">
        <v>443.21</v>
      </c>
      <c r="F67">
        <v>79491516</v>
      </c>
    </row>
    <row r="68" spans="1:6" x14ac:dyDescent="0.25">
      <c r="A68" t="s">
        <v>3725</v>
      </c>
      <c r="B68">
        <v>428.3</v>
      </c>
      <c r="C68">
        <v>440.47</v>
      </c>
      <c r="D68">
        <v>421.02</v>
      </c>
      <c r="E68">
        <v>440.4</v>
      </c>
      <c r="F68">
        <v>101628203</v>
      </c>
    </row>
    <row r="69" spans="1:6" x14ac:dyDescent="0.25">
      <c r="A69" t="s">
        <v>3726</v>
      </c>
      <c r="B69">
        <v>435.24</v>
      </c>
      <c r="C69">
        <v>435.35</v>
      </c>
      <c r="D69">
        <v>419.08</v>
      </c>
      <c r="E69">
        <v>423.39</v>
      </c>
      <c r="F69">
        <v>96746430</v>
      </c>
    </row>
    <row r="70" spans="1:6" x14ac:dyDescent="0.25">
      <c r="A70" t="s">
        <v>3727</v>
      </c>
      <c r="B70">
        <v>429.83</v>
      </c>
      <c r="C70">
        <v>444.21</v>
      </c>
      <c r="D70">
        <v>429.03</v>
      </c>
      <c r="E70">
        <v>442.79</v>
      </c>
      <c r="F70">
        <v>93133570</v>
      </c>
    </row>
    <row r="71" spans="1:6" x14ac:dyDescent="0.25">
      <c r="A71" t="s">
        <v>3728</v>
      </c>
      <c r="B71">
        <v>439.88</v>
      </c>
      <c r="C71">
        <v>440.97</v>
      </c>
      <c r="D71">
        <v>423.72</v>
      </c>
      <c r="E71">
        <v>425.85</v>
      </c>
      <c r="F71">
        <v>83422688</v>
      </c>
    </row>
    <row r="72" spans="1:6" x14ac:dyDescent="0.25">
      <c r="A72" t="s">
        <v>3729</v>
      </c>
      <c r="B72">
        <v>431.11</v>
      </c>
      <c r="C72">
        <v>444.98</v>
      </c>
      <c r="D72">
        <v>429.13</v>
      </c>
      <c r="E72">
        <v>434.21</v>
      </c>
      <c r="F72">
        <v>97108781</v>
      </c>
    </row>
    <row r="73" spans="1:6" x14ac:dyDescent="0.25">
      <c r="A73" t="s">
        <v>3730</v>
      </c>
      <c r="B73">
        <v>421.82</v>
      </c>
      <c r="C73">
        <v>429.47</v>
      </c>
      <c r="D73">
        <v>421.72</v>
      </c>
      <c r="E73">
        <v>426.07</v>
      </c>
      <c r="F73">
        <v>93131031</v>
      </c>
    </row>
    <row r="74" spans="1:6" x14ac:dyDescent="0.25">
      <c r="A74" t="s">
        <v>3731</v>
      </c>
      <c r="B74">
        <v>428.87</v>
      </c>
      <c r="C74">
        <v>432.22</v>
      </c>
      <c r="D74">
        <v>416.56</v>
      </c>
      <c r="E74">
        <v>416.85</v>
      </c>
      <c r="F74">
        <v>90454516</v>
      </c>
    </row>
    <row r="75" spans="1:6" x14ac:dyDescent="0.25">
      <c r="A75" t="s">
        <v>3732</v>
      </c>
      <c r="B75">
        <v>415.75</v>
      </c>
      <c r="C75">
        <v>428.31</v>
      </c>
      <c r="D75">
        <v>409.67</v>
      </c>
      <c r="E75">
        <v>425.86</v>
      </c>
      <c r="F75">
        <v>106133508</v>
      </c>
    </row>
    <row r="76" spans="1:6" x14ac:dyDescent="0.25">
      <c r="A76" t="s">
        <v>3733</v>
      </c>
      <c r="B76">
        <v>414.5</v>
      </c>
      <c r="C76">
        <v>423.25</v>
      </c>
      <c r="D76">
        <v>411.43</v>
      </c>
      <c r="E76">
        <v>421.62</v>
      </c>
      <c r="F76">
        <v>104285695</v>
      </c>
    </row>
    <row r="77" spans="1:6" x14ac:dyDescent="0.25">
      <c r="A77" t="s">
        <v>3734</v>
      </c>
      <c r="B77">
        <v>423.13</v>
      </c>
      <c r="C77">
        <v>425.7</v>
      </c>
      <c r="D77">
        <v>402.43</v>
      </c>
      <c r="E77">
        <v>410.04</v>
      </c>
      <c r="F77">
        <v>163823703</v>
      </c>
    </row>
    <row r="78" spans="1:6" x14ac:dyDescent="0.25">
      <c r="A78" t="s">
        <v>3735</v>
      </c>
      <c r="B78">
        <v>370.94</v>
      </c>
      <c r="C78">
        <v>396.69</v>
      </c>
      <c r="D78">
        <v>370.24</v>
      </c>
      <c r="E78">
        <v>395.94</v>
      </c>
      <c r="F78">
        <v>168156406</v>
      </c>
    </row>
    <row r="79" spans="1:6" x14ac:dyDescent="0.25">
      <c r="A79" t="s">
        <v>3736</v>
      </c>
      <c r="B79">
        <v>350.17</v>
      </c>
      <c r="C79">
        <v>368.99</v>
      </c>
      <c r="D79">
        <v>347.6</v>
      </c>
      <c r="E79">
        <v>368.81</v>
      </c>
      <c r="F79">
        <v>103756000</v>
      </c>
    </row>
    <row r="80" spans="1:6" x14ac:dyDescent="0.25">
      <c r="A80" t="s">
        <v>3737</v>
      </c>
      <c r="B80">
        <v>350.55</v>
      </c>
      <c r="C80">
        <v>356.33</v>
      </c>
      <c r="D80">
        <v>346.07</v>
      </c>
      <c r="E80">
        <v>347.79</v>
      </c>
      <c r="F80">
        <v>72121680</v>
      </c>
    </row>
    <row r="81" spans="1:6" x14ac:dyDescent="0.25">
      <c r="A81" t="s">
        <v>3738</v>
      </c>
      <c r="B81">
        <v>348.44</v>
      </c>
      <c r="C81">
        <v>350.77</v>
      </c>
      <c r="D81">
        <v>343.82</v>
      </c>
      <c r="E81">
        <v>346.97</v>
      </c>
      <c r="F81">
        <v>53815992</v>
      </c>
    </row>
    <row r="82" spans="1:6" x14ac:dyDescent="0.25">
      <c r="A82" t="s">
        <v>3739</v>
      </c>
      <c r="B82">
        <v>354.64</v>
      </c>
      <c r="C82">
        <v>358.44</v>
      </c>
      <c r="D82">
        <v>344.84</v>
      </c>
      <c r="E82">
        <v>346.4</v>
      </c>
      <c r="F82">
        <v>75208289</v>
      </c>
    </row>
    <row r="83" spans="1:6" x14ac:dyDescent="0.25">
      <c r="A83" t="s">
        <v>3740</v>
      </c>
      <c r="B83">
        <v>348</v>
      </c>
      <c r="C83">
        <v>355.87</v>
      </c>
      <c r="D83">
        <v>344.68</v>
      </c>
      <c r="E83">
        <v>350.84</v>
      </c>
      <c r="F83">
        <v>108989797</v>
      </c>
    </row>
    <row r="84" spans="1:6" x14ac:dyDescent="0.25">
      <c r="A84" t="s">
        <v>3741</v>
      </c>
      <c r="B84">
        <v>336.15</v>
      </c>
      <c r="C84">
        <v>338.89</v>
      </c>
      <c r="D84">
        <v>331.48</v>
      </c>
      <c r="E84">
        <v>338.53</v>
      </c>
      <c r="F84">
        <v>60711031</v>
      </c>
    </row>
    <row r="85" spans="1:6" x14ac:dyDescent="0.25">
      <c r="A85" t="s">
        <v>3742</v>
      </c>
      <c r="B85">
        <v>335.2</v>
      </c>
      <c r="C85">
        <v>343.33</v>
      </c>
      <c r="D85">
        <v>328.51</v>
      </c>
      <c r="E85">
        <v>334.09</v>
      </c>
      <c r="F85">
        <v>88733289</v>
      </c>
    </row>
    <row r="86" spans="1:6" x14ac:dyDescent="0.25">
      <c r="A86" t="s">
        <v>3743</v>
      </c>
      <c r="B86">
        <v>328.23</v>
      </c>
      <c r="C86">
        <v>333.33</v>
      </c>
      <c r="D86">
        <v>325.60000000000002</v>
      </c>
      <c r="E86">
        <v>329.36</v>
      </c>
      <c r="F86">
        <v>58391953</v>
      </c>
    </row>
    <row r="87" spans="1:6" x14ac:dyDescent="0.25">
      <c r="A87" t="s">
        <v>3744</v>
      </c>
      <c r="B87">
        <v>347.23</v>
      </c>
      <c r="C87">
        <v>348.75</v>
      </c>
      <c r="D87">
        <v>331.7</v>
      </c>
      <c r="E87">
        <v>333.87</v>
      </c>
      <c r="F87">
        <v>81145664</v>
      </c>
    </row>
    <row r="88" spans="1:6" x14ac:dyDescent="0.25">
      <c r="A88" t="s">
        <v>3745</v>
      </c>
      <c r="B88">
        <v>350.91</v>
      </c>
      <c r="C88">
        <v>353.55</v>
      </c>
      <c r="D88">
        <v>340.26</v>
      </c>
      <c r="E88">
        <v>345.98</v>
      </c>
      <c r="F88">
        <v>67903219</v>
      </c>
    </row>
    <row r="89" spans="1:6" x14ac:dyDescent="0.25">
      <c r="A89" t="s">
        <v>3746</v>
      </c>
      <c r="B89">
        <v>351.94</v>
      </c>
      <c r="C89">
        <v>355.39</v>
      </c>
      <c r="D89">
        <v>349.16</v>
      </c>
      <c r="E89">
        <v>349.6</v>
      </c>
      <c r="F89">
        <v>65519008</v>
      </c>
    </row>
    <row r="90" spans="1:6" x14ac:dyDescent="0.25">
      <c r="A90" t="s">
        <v>3747</v>
      </c>
      <c r="B90">
        <v>344.93</v>
      </c>
      <c r="C90">
        <v>351.9</v>
      </c>
      <c r="D90">
        <v>343.72</v>
      </c>
      <c r="E90">
        <v>351.67</v>
      </c>
      <c r="F90">
        <v>76651555</v>
      </c>
    </row>
    <row r="91" spans="1:6" x14ac:dyDescent="0.25">
      <c r="A91" t="s">
        <v>3748</v>
      </c>
      <c r="B91">
        <v>338.9</v>
      </c>
      <c r="C91">
        <v>349.53</v>
      </c>
      <c r="D91">
        <v>335.03</v>
      </c>
      <c r="E91">
        <v>346.6</v>
      </c>
      <c r="F91">
        <v>86670039</v>
      </c>
    </row>
    <row r="92" spans="1:6" x14ac:dyDescent="0.25">
      <c r="A92" t="s">
        <v>3749</v>
      </c>
      <c r="B92">
        <v>321.66000000000003</v>
      </c>
      <c r="C92">
        <v>340.25</v>
      </c>
      <c r="D92">
        <v>319.69</v>
      </c>
      <c r="E92">
        <v>340.01</v>
      </c>
      <c r="F92">
        <v>94016352</v>
      </c>
    </row>
    <row r="93" spans="1:6" x14ac:dyDescent="0.25">
      <c r="A93" t="s">
        <v>3750</v>
      </c>
      <c r="B93">
        <v>322.08</v>
      </c>
      <c r="C93">
        <v>324.89999999999998</v>
      </c>
      <c r="D93">
        <v>318.68</v>
      </c>
      <c r="E93">
        <v>320.11</v>
      </c>
      <c r="F93">
        <v>55744449</v>
      </c>
    </row>
    <row r="94" spans="1:6" x14ac:dyDescent="0.25">
      <c r="A94" t="s">
        <v>3751</v>
      </c>
      <c r="B94">
        <v>329.22</v>
      </c>
      <c r="C94">
        <v>331.37</v>
      </c>
      <c r="D94">
        <v>314.60000000000002</v>
      </c>
      <c r="E94">
        <v>323.89999999999998</v>
      </c>
      <c r="F94">
        <v>77481766</v>
      </c>
    </row>
    <row r="95" spans="1:6" x14ac:dyDescent="0.25">
      <c r="A95" t="s">
        <v>3752</v>
      </c>
      <c r="B95">
        <v>335.79</v>
      </c>
      <c r="C95">
        <v>340.55</v>
      </c>
      <c r="D95">
        <v>327.85</v>
      </c>
      <c r="E95">
        <v>329.31</v>
      </c>
      <c r="F95">
        <v>75956000</v>
      </c>
    </row>
    <row r="96" spans="1:6" x14ac:dyDescent="0.25">
      <c r="A96" t="s">
        <v>3753</v>
      </c>
      <c r="B96">
        <v>329.62</v>
      </c>
      <c r="C96">
        <v>336.27</v>
      </c>
      <c r="D96">
        <v>329.59</v>
      </c>
      <c r="E96">
        <v>335.16</v>
      </c>
      <c r="F96">
        <v>56956551</v>
      </c>
    </row>
    <row r="97" spans="1:6" x14ac:dyDescent="0.25">
      <c r="A97" t="s">
        <v>3754</v>
      </c>
      <c r="B97">
        <v>337.66</v>
      </c>
      <c r="C97">
        <v>339.3</v>
      </c>
      <c r="D97">
        <v>327.02</v>
      </c>
      <c r="E97">
        <v>330.56</v>
      </c>
      <c r="F97">
        <v>74319789</v>
      </c>
    </row>
    <row r="98" spans="1:6" x14ac:dyDescent="0.25">
      <c r="A98" t="s">
        <v>3755</v>
      </c>
      <c r="B98">
        <v>335.76</v>
      </c>
      <c r="C98">
        <v>340.47</v>
      </c>
      <c r="D98">
        <v>330.4</v>
      </c>
      <c r="E98">
        <v>335.58</v>
      </c>
      <c r="F98">
        <v>75000656</v>
      </c>
    </row>
    <row r="99" spans="1:6" x14ac:dyDescent="0.25">
      <c r="A99" t="s">
        <v>3756</v>
      </c>
      <c r="B99">
        <v>341.5</v>
      </c>
      <c r="C99">
        <v>348.98</v>
      </c>
      <c r="D99">
        <v>338.2</v>
      </c>
      <c r="E99">
        <v>339.38</v>
      </c>
      <c r="F99">
        <v>67838891</v>
      </c>
    </row>
    <row r="100" spans="1:6" x14ac:dyDescent="0.25">
      <c r="A100" t="s">
        <v>3757</v>
      </c>
      <c r="B100">
        <v>345</v>
      </c>
      <c r="C100">
        <v>345.26</v>
      </c>
      <c r="D100">
        <v>332.94</v>
      </c>
      <c r="E100">
        <v>340.84</v>
      </c>
      <c r="F100">
        <v>80690109</v>
      </c>
    </row>
    <row r="101" spans="1:6" x14ac:dyDescent="0.25">
      <c r="A101" t="s">
        <v>3758</v>
      </c>
      <c r="B101">
        <v>335</v>
      </c>
      <c r="C101">
        <v>346.64</v>
      </c>
      <c r="D101">
        <v>334.15</v>
      </c>
      <c r="E101">
        <v>339.03</v>
      </c>
      <c r="F101">
        <v>105320203</v>
      </c>
    </row>
    <row r="102" spans="1:6" x14ac:dyDescent="0.25">
      <c r="A102" t="s">
        <v>3759</v>
      </c>
      <c r="B102">
        <v>321.43</v>
      </c>
      <c r="C102">
        <v>335.15</v>
      </c>
      <c r="D102">
        <v>320.98</v>
      </c>
      <c r="E102">
        <v>329.65</v>
      </c>
      <c r="F102">
        <v>91200320</v>
      </c>
    </row>
    <row r="103" spans="1:6" x14ac:dyDescent="0.25">
      <c r="A103" t="s">
        <v>3760</v>
      </c>
      <c r="B103">
        <v>319.79000000000002</v>
      </c>
      <c r="C103">
        <v>322.39999999999998</v>
      </c>
      <c r="D103">
        <v>316.16000000000003</v>
      </c>
      <c r="E103">
        <v>322.27</v>
      </c>
      <c r="F103">
        <v>66658672</v>
      </c>
    </row>
    <row r="104" spans="1:6" x14ac:dyDescent="0.25">
      <c r="A104" t="s">
        <v>3761</v>
      </c>
      <c r="B104">
        <v>307.89</v>
      </c>
      <c r="C104">
        <v>320.47000000000003</v>
      </c>
      <c r="D104">
        <v>306.93</v>
      </c>
      <c r="E104">
        <v>319.91000000000003</v>
      </c>
      <c r="F104">
        <v>78523586</v>
      </c>
    </row>
    <row r="105" spans="1:6" x14ac:dyDescent="0.25">
      <c r="A105" t="s">
        <v>3762</v>
      </c>
      <c r="B105">
        <v>308.95</v>
      </c>
      <c r="C105">
        <v>312.45</v>
      </c>
      <c r="D105">
        <v>305.5</v>
      </c>
      <c r="E105">
        <v>308.72000000000003</v>
      </c>
      <c r="F105">
        <v>57961281</v>
      </c>
    </row>
    <row r="106" spans="1:6" x14ac:dyDescent="0.25">
      <c r="A106" t="s">
        <v>3763</v>
      </c>
      <c r="B106">
        <v>309.08</v>
      </c>
      <c r="C106">
        <v>312.12</v>
      </c>
      <c r="D106">
        <v>303</v>
      </c>
      <c r="E106">
        <v>309.26</v>
      </c>
      <c r="F106">
        <v>78683914</v>
      </c>
    </row>
    <row r="107" spans="1:6" x14ac:dyDescent="0.25">
      <c r="A107" t="s">
        <v>3764</v>
      </c>
      <c r="B107">
        <v>306.20999999999998</v>
      </c>
      <c r="C107">
        <v>309.31</v>
      </c>
      <c r="D107">
        <v>297.82</v>
      </c>
      <c r="E107">
        <v>302.63</v>
      </c>
      <c r="F107">
        <v>89121445</v>
      </c>
    </row>
    <row r="108" spans="1:6" x14ac:dyDescent="0.25">
      <c r="A108" t="s">
        <v>3765</v>
      </c>
      <c r="B108">
        <v>319.61</v>
      </c>
      <c r="C108">
        <v>321.37</v>
      </c>
      <c r="D108">
        <v>306.10000000000002</v>
      </c>
      <c r="E108">
        <v>308.27</v>
      </c>
      <c r="F108">
        <v>85270922</v>
      </c>
    </row>
    <row r="109" spans="1:6" x14ac:dyDescent="0.25">
      <c r="A109" t="s">
        <v>3766</v>
      </c>
      <c r="B109">
        <v>322.18</v>
      </c>
      <c r="C109">
        <v>324.45</v>
      </c>
      <c r="D109">
        <v>311.62</v>
      </c>
      <c r="E109">
        <v>319.04000000000002</v>
      </c>
      <c r="F109">
        <v>83931938</v>
      </c>
    </row>
    <row r="110" spans="1:6" x14ac:dyDescent="0.25">
      <c r="A110" t="s">
        <v>3767</v>
      </c>
      <c r="B110">
        <v>325.55</v>
      </c>
      <c r="C110">
        <v>326.25</v>
      </c>
      <c r="D110">
        <v>318.25</v>
      </c>
      <c r="E110">
        <v>321.2</v>
      </c>
      <c r="F110">
        <v>87358867</v>
      </c>
    </row>
    <row r="111" spans="1:6" x14ac:dyDescent="0.25">
      <c r="A111" t="s">
        <v>3768</v>
      </c>
      <c r="B111">
        <v>318.45</v>
      </c>
      <c r="C111">
        <v>330.49</v>
      </c>
      <c r="D111">
        <v>315.69</v>
      </c>
      <c r="E111">
        <v>325.58999999999997</v>
      </c>
      <c r="F111">
        <v>112673797</v>
      </c>
    </row>
    <row r="112" spans="1:6" x14ac:dyDescent="0.25">
      <c r="A112" t="s">
        <v>3769</v>
      </c>
      <c r="B112">
        <v>308.74</v>
      </c>
      <c r="C112">
        <v>323.63</v>
      </c>
      <c r="D112">
        <v>308.01</v>
      </c>
      <c r="E112">
        <v>316.06</v>
      </c>
      <c r="F112">
        <v>148227016</v>
      </c>
    </row>
    <row r="113" spans="1:6" x14ac:dyDescent="0.25">
      <c r="A113" t="s">
        <v>3770</v>
      </c>
      <c r="B113">
        <v>310</v>
      </c>
      <c r="C113">
        <v>310.14999999999998</v>
      </c>
      <c r="D113">
        <v>300.41000000000003</v>
      </c>
      <c r="E113">
        <v>305.3</v>
      </c>
      <c r="F113">
        <v>156966000</v>
      </c>
    </row>
    <row r="114" spans="1:6" x14ac:dyDescent="0.25">
      <c r="A114" t="s">
        <v>3771</v>
      </c>
      <c r="B114">
        <v>330.9</v>
      </c>
      <c r="C114">
        <v>336.2</v>
      </c>
      <c r="D114">
        <v>328.67</v>
      </c>
      <c r="E114">
        <v>332.56</v>
      </c>
      <c r="F114">
        <v>92553758</v>
      </c>
    </row>
    <row r="115" spans="1:6" x14ac:dyDescent="0.25">
      <c r="A115" t="s">
        <v>3772</v>
      </c>
      <c r="B115">
        <v>329.74</v>
      </c>
      <c r="C115">
        <v>335.41</v>
      </c>
      <c r="D115">
        <v>321.55</v>
      </c>
      <c r="E115">
        <v>332.11</v>
      </c>
      <c r="F115">
        <v>77370367</v>
      </c>
    </row>
    <row r="116" spans="1:6" x14ac:dyDescent="0.25">
      <c r="A116" t="s">
        <v>3773</v>
      </c>
      <c r="B116">
        <v>334.4</v>
      </c>
      <c r="C116">
        <v>338</v>
      </c>
      <c r="D116">
        <v>326.88</v>
      </c>
      <c r="E116">
        <v>328.49</v>
      </c>
      <c r="F116">
        <v>75768797</v>
      </c>
    </row>
    <row r="117" spans="1:6" x14ac:dyDescent="0.25">
      <c r="A117" t="s">
        <v>3774</v>
      </c>
      <c r="B117">
        <v>321.66000000000003</v>
      </c>
      <c r="C117">
        <v>330.9</v>
      </c>
      <c r="D117">
        <v>321.42</v>
      </c>
      <c r="E117">
        <v>329.65</v>
      </c>
      <c r="F117">
        <v>94254992</v>
      </c>
    </row>
    <row r="118" spans="1:6" x14ac:dyDescent="0.25">
      <c r="A118" t="s">
        <v>3775</v>
      </c>
      <c r="B118">
        <v>323.14999999999998</v>
      </c>
      <c r="C118">
        <v>324.33999999999997</v>
      </c>
      <c r="D118">
        <v>317.06</v>
      </c>
      <c r="E118">
        <v>319.41000000000003</v>
      </c>
      <c r="F118">
        <v>73922875</v>
      </c>
    </row>
    <row r="119" spans="1:6" x14ac:dyDescent="0.25">
      <c r="A119" t="s">
        <v>3776</v>
      </c>
      <c r="B119">
        <v>312.8</v>
      </c>
      <c r="C119">
        <v>323.5</v>
      </c>
      <c r="D119">
        <v>312.62</v>
      </c>
      <c r="E119">
        <v>321.67</v>
      </c>
      <c r="F119">
        <v>97284789</v>
      </c>
    </row>
    <row r="120" spans="1:6" x14ac:dyDescent="0.25">
      <c r="A120" t="s">
        <v>3777</v>
      </c>
      <c r="B120">
        <v>319.68</v>
      </c>
      <c r="C120">
        <v>321.2</v>
      </c>
      <c r="D120">
        <v>310.5</v>
      </c>
      <c r="E120">
        <v>310.77999999999997</v>
      </c>
      <c r="F120">
        <v>77556352</v>
      </c>
    </row>
    <row r="121" spans="1:6" x14ac:dyDescent="0.25">
      <c r="A121" t="s">
        <v>3778</v>
      </c>
      <c r="B121">
        <v>317.73</v>
      </c>
      <c r="C121">
        <v>322.60000000000002</v>
      </c>
      <c r="D121">
        <v>312.67</v>
      </c>
      <c r="E121">
        <v>316.89999999999998</v>
      </c>
      <c r="F121">
        <v>78043430</v>
      </c>
    </row>
    <row r="122" spans="1:6" x14ac:dyDescent="0.25">
      <c r="A122" t="s">
        <v>3779</v>
      </c>
      <c r="B122">
        <v>307.89</v>
      </c>
      <c r="C122">
        <v>314.08999999999997</v>
      </c>
      <c r="D122">
        <v>305.64999999999998</v>
      </c>
      <c r="E122">
        <v>313.51</v>
      </c>
      <c r="F122">
        <v>79236438</v>
      </c>
    </row>
    <row r="123" spans="1:6" x14ac:dyDescent="0.25">
      <c r="A123" t="s">
        <v>3780</v>
      </c>
      <c r="B123">
        <v>300.05</v>
      </c>
      <c r="C123">
        <v>310.48</v>
      </c>
      <c r="D123">
        <v>300</v>
      </c>
      <c r="E123">
        <v>309.87</v>
      </c>
      <c r="F123">
        <v>104365297</v>
      </c>
    </row>
    <row r="124" spans="1:6" x14ac:dyDescent="0.25">
      <c r="A124" t="s">
        <v>3781</v>
      </c>
      <c r="B124">
        <v>297.55</v>
      </c>
      <c r="C124">
        <v>300.14999999999998</v>
      </c>
      <c r="D124">
        <v>293.55</v>
      </c>
      <c r="E124">
        <v>295.88</v>
      </c>
      <c r="F124">
        <v>75586766</v>
      </c>
    </row>
    <row r="125" spans="1:6" x14ac:dyDescent="0.25">
      <c r="A125" t="s">
        <v>3782</v>
      </c>
      <c r="B125">
        <v>297</v>
      </c>
      <c r="C125">
        <v>304.05</v>
      </c>
      <c r="D125">
        <v>294.35000000000002</v>
      </c>
      <c r="E125">
        <v>297.81</v>
      </c>
      <c r="F125">
        <v>103246703</v>
      </c>
    </row>
    <row r="126" spans="1:6" x14ac:dyDescent="0.25">
      <c r="A126" t="s">
        <v>3783</v>
      </c>
      <c r="B126">
        <v>291.37</v>
      </c>
      <c r="C126">
        <v>296.14999999999998</v>
      </c>
      <c r="D126">
        <v>288.77</v>
      </c>
      <c r="E126">
        <v>293.94</v>
      </c>
      <c r="F126">
        <v>131177906</v>
      </c>
    </row>
    <row r="127" spans="1:6" x14ac:dyDescent="0.25">
      <c r="A127" t="s">
        <v>3784</v>
      </c>
      <c r="B127">
        <v>317.99</v>
      </c>
      <c r="C127">
        <v>318.45</v>
      </c>
      <c r="D127">
        <v>312.76</v>
      </c>
      <c r="E127">
        <v>315.35000000000002</v>
      </c>
      <c r="F127">
        <v>58042301</v>
      </c>
    </row>
    <row r="128" spans="1:6" x14ac:dyDescent="0.25">
      <c r="A128" t="s">
        <v>3785</v>
      </c>
      <c r="B128">
        <v>312.63</v>
      </c>
      <c r="C128">
        <v>316.83</v>
      </c>
      <c r="D128">
        <v>303.82</v>
      </c>
      <c r="E128">
        <v>315.64999999999998</v>
      </c>
      <c r="F128">
        <v>119483695</v>
      </c>
    </row>
    <row r="129" spans="1:6" x14ac:dyDescent="0.25">
      <c r="A129" t="s">
        <v>3786</v>
      </c>
      <c r="B129">
        <v>298.45999999999998</v>
      </c>
      <c r="C129">
        <v>305.89</v>
      </c>
      <c r="D129">
        <v>293.20999999999998</v>
      </c>
      <c r="E129">
        <v>300.70999999999998</v>
      </c>
      <c r="F129">
        <v>145085703</v>
      </c>
    </row>
    <row r="130" spans="1:6" x14ac:dyDescent="0.25">
      <c r="A130" t="s">
        <v>3787</v>
      </c>
      <c r="B130">
        <v>319.89999999999998</v>
      </c>
      <c r="C130">
        <v>325.58</v>
      </c>
      <c r="D130">
        <v>316.60000000000002</v>
      </c>
      <c r="E130">
        <v>317.66000000000003</v>
      </c>
      <c r="F130">
        <v>76695078</v>
      </c>
    </row>
    <row r="131" spans="1:6" x14ac:dyDescent="0.25">
      <c r="A131" t="s">
        <v>3788</v>
      </c>
      <c r="B131">
        <v>324.51</v>
      </c>
      <c r="C131">
        <v>329.34</v>
      </c>
      <c r="D131">
        <v>317.5</v>
      </c>
      <c r="E131">
        <v>323.63</v>
      </c>
      <c r="F131">
        <v>89067047</v>
      </c>
    </row>
    <row r="132" spans="1:6" x14ac:dyDescent="0.25">
      <c r="A132" t="s">
        <v>3789</v>
      </c>
      <c r="B132">
        <v>324.61</v>
      </c>
      <c r="C132">
        <v>331.05</v>
      </c>
      <c r="D132">
        <v>323.61</v>
      </c>
      <c r="E132">
        <v>325.77999999999997</v>
      </c>
      <c r="F132">
        <v>80440914</v>
      </c>
    </row>
    <row r="133" spans="1:6" x14ac:dyDescent="0.25">
      <c r="A133" t="s">
        <v>3790</v>
      </c>
      <c r="B133">
        <v>342.7</v>
      </c>
      <c r="C133">
        <v>343</v>
      </c>
      <c r="D133">
        <v>320.39999999999998</v>
      </c>
      <c r="E133">
        <v>327.55</v>
      </c>
      <c r="F133">
        <v>119845102</v>
      </c>
    </row>
    <row r="134" spans="1:6" x14ac:dyDescent="0.25">
      <c r="A134" t="s">
        <v>3791</v>
      </c>
      <c r="B134">
        <v>356.17</v>
      </c>
      <c r="C134">
        <v>356.26</v>
      </c>
      <c r="D134">
        <v>340.44</v>
      </c>
      <c r="E134">
        <v>340.47</v>
      </c>
      <c r="F134">
        <v>114736203</v>
      </c>
    </row>
    <row r="135" spans="1:6" x14ac:dyDescent="0.25">
      <c r="A135" t="s">
        <v>3792</v>
      </c>
      <c r="B135">
        <v>327.54000000000002</v>
      </c>
      <c r="C135">
        <v>357.54</v>
      </c>
      <c r="D135">
        <v>327.48</v>
      </c>
      <c r="E135">
        <v>348.68</v>
      </c>
      <c r="F135">
        <v>190716797</v>
      </c>
    </row>
    <row r="136" spans="1:6" x14ac:dyDescent="0.25">
      <c r="A136" t="s">
        <v>3793</v>
      </c>
      <c r="B136">
        <v>327.95</v>
      </c>
      <c r="C136">
        <v>332.36</v>
      </c>
      <c r="D136">
        <v>317.77999999999997</v>
      </c>
      <c r="E136">
        <v>322.16000000000003</v>
      </c>
      <c r="F136">
        <v>108688000</v>
      </c>
    </row>
    <row r="137" spans="1:6" x14ac:dyDescent="0.25">
      <c r="A137" t="s">
        <v>3794</v>
      </c>
      <c r="B137">
        <v>317.31</v>
      </c>
      <c r="C137">
        <v>329.32</v>
      </c>
      <c r="D137">
        <v>315.45</v>
      </c>
      <c r="E137">
        <v>322.05</v>
      </c>
      <c r="F137">
        <v>95137688</v>
      </c>
    </row>
    <row r="138" spans="1:6" x14ac:dyDescent="0.25">
      <c r="A138" t="s">
        <v>3795</v>
      </c>
      <c r="B138">
        <v>326.08999999999997</v>
      </c>
      <c r="C138">
        <v>327.26</v>
      </c>
      <c r="D138">
        <v>314.74</v>
      </c>
      <c r="E138">
        <v>316.35000000000002</v>
      </c>
      <c r="F138">
        <v>88282672</v>
      </c>
    </row>
    <row r="139" spans="1:6" x14ac:dyDescent="0.25">
      <c r="A139" t="s">
        <v>3796</v>
      </c>
      <c r="B139">
        <v>331.29</v>
      </c>
      <c r="C139">
        <v>332.05</v>
      </c>
      <c r="D139">
        <v>326.41000000000003</v>
      </c>
      <c r="E139">
        <v>329.13</v>
      </c>
      <c r="F139">
        <v>83925859</v>
      </c>
    </row>
    <row r="140" spans="1:6" x14ac:dyDescent="0.25">
      <c r="A140" t="s">
        <v>3797</v>
      </c>
      <c r="B140">
        <v>313.97000000000003</v>
      </c>
      <c r="C140">
        <v>332.99</v>
      </c>
      <c r="D140">
        <v>313.3</v>
      </c>
      <c r="E140">
        <v>325.31</v>
      </c>
      <c r="F140">
        <v>128964305</v>
      </c>
    </row>
    <row r="141" spans="1:6" x14ac:dyDescent="0.25">
      <c r="A141" t="s">
        <v>3798</v>
      </c>
      <c r="B141">
        <v>323.08</v>
      </c>
      <c r="C141">
        <v>332.56</v>
      </c>
      <c r="D141">
        <v>316.86</v>
      </c>
      <c r="E141">
        <v>319.11</v>
      </c>
      <c r="F141">
        <v>105127508</v>
      </c>
    </row>
    <row r="142" spans="1:6" x14ac:dyDescent="0.25">
      <c r="A142" t="s">
        <v>3799</v>
      </c>
      <c r="B142">
        <v>334.4</v>
      </c>
      <c r="C142">
        <v>335.5</v>
      </c>
      <c r="D142">
        <v>322.5</v>
      </c>
      <c r="E142">
        <v>326.43</v>
      </c>
      <c r="F142">
        <v>122611398</v>
      </c>
    </row>
    <row r="143" spans="1:6" x14ac:dyDescent="0.25">
      <c r="A143" t="s">
        <v>3800</v>
      </c>
      <c r="B143">
        <v>314.94</v>
      </c>
      <c r="C143">
        <v>327.83</v>
      </c>
      <c r="D143">
        <v>310.67</v>
      </c>
      <c r="E143">
        <v>326.08999999999997</v>
      </c>
      <c r="F143">
        <v>151256500</v>
      </c>
    </row>
    <row r="144" spans="1:6" x14ac:dyDescent="0.25">
      <c r="A144" t="s">
        <v>3801</v>
      </c>
      <c r="B144">
        <v>285.95999999999998</v>
      </c>
      <c r="C144">
        <v>309.83</v>
      </c>
      <c r="D144">
        <v>281.85000000000002</v>
      </c>
      <c r="E144">
        <v>308.58</v>
      </c>
      <c r="F144">
        <v>140908891</v>
      </c>
    </row>
    <row r="145" spans="1:6" x14ac:dyDescent="0.25">
      <c r="A145" t="s">
        <v>3802</v>
      </c>
      <c r="B145">
        <v>298.83</v>
      </c>
      <c r="C145">
        <v>305.5</v>
      </c>
      <c r="D145">
        <v>291.14</v>
      </c>
      <c r="E145">
        <v>295.14</v>
      </c>
      <c r="F145">
        <v>164747703</v>
      </c>
    </row>
    <row r="146" spans="1:6" x14ac:dyDescent="0.25">
      <c r="A146" t="s">
        <v>3803</v>
      </c>
      <c r="B146">
        <v>322.49</v>
      </c>
      <c r="C146">
        <v>324.55</v>
      </c>
      <c r="D146">
        <v>273.20999999999998</v>
      </c>
      <c r="E146">
        <v>284.7</v>
      </c>
      <c r="F146">
        <v>292818688</v>
      </c>
    </row>
    <row r="147" spans="1:6" x14ac:dyDescent="0.25">
      <c r="A147" t="s">
        <v>3804</v>
      </c>
      <c r="B147">
        <v>345.1</v>
      </c>
      <c r="C147">
        <v>345.6</v>
      </c>
      <c r="D147">
        <v>327.33</v>
      </c>
      <c r="E147">
        <v>332.05</v>
      </c>
      <c r="F147">
        <v>98912078</v>
      </c>
    </row>
    <row r="148" spans="1:6" x14ac:dyDescent="0.25">
      <c r="A148" t="s">
        <v>3805</v>
      </c>
      <c r="B148">
        <v>346.6</v>
      </c>
      <c r="C148">
        <v>355.4</v>
      </c>
      <c r="D148">
        <v>343.04</v>
      </c>
      <c r="E148">
        <v>344.27</v>
      </c>
      <c r="F148">
        <v>99324547</v>
      </c>
    </row>
    <row r="149" spans="1:6" x14ac:dyDescent="0.25">
      <c r="A149" t="s">
        <v>3806</v>
      </c>
      <c r="B149">
        <v>343.5</v>
      </c>
      <c r="C149">
        <v>348.02</v>
      </c>
      <c r="D149">
        <v>333.33</v>
      </c>
      <c r="E149">
        <v>342.69</v>
      </c>
      <c r="F149">
        <v>81873828</v>
      </c>
    </row>
    <row r="150" spans="1:6" x14ac:dyDescent="0.25">
      <c r="A150" t="s">
        <v>3807</v>
      </c>
      <c r="B150">
        <v>355.52</v>
      </c>
      <c r="C150">
        <v>363.68</v>
      </c>
      <c r="D150">
        <v>345.29</v>
      </c>
      <c r="E150">
        <v>346.46</v>
      </c>
      <c r="F150">
        <v>123474898</v>
      </c>
    </row>
    <row r="151" spans="1:6" x14ac:dyDescent="0.25">
      <c r="A151" t="s">
        <v>3808</v>
      </c>
      <c r="B151">
        <v>365.29</v>
      </c>
      <c r="C151">
        <v>367.71</v>
      </c>
      <c r="D151">
        <v>356</v>
      </c>
      <c r="E151">
        <v>358.43</v>
      </c>
      <c r="F151">
        <v>88545672</v>
      </c>
    </row>
    <row r="152" spans="1:6" x14ac:dyDescent="0.25">
      <c r="A152" t="s">
        <v>3809</v>
      </c>
      <c r="B152">
        <v>364.84</v>
      </c>
      <c r="C152">
        <v>365</v>
      </c>
      <c r="D152">
        <v>355.91</v>
      </c>
      <c r="E152">
        <v>356.9</v>
      </c>
      <c r="F152">
        <v>91404312</v>
      </c>
    </row>
    <row r="153" spans="1:6" x14ac:dyDescent="0.25">
      <c r="A153" t="s">
        <v>3810</v>
      </c>
      <c r="B153">
        <v>347.35</v>
      </c>
      <c r="C153">
        <v>363.79</v>
      </c>
      <c r="D153">
        <v>347.32</v>
      </c>
      <c r="E153">
        <v>362.89</v>
      </c>
      <c r="F153">
        <v>120146398</v>
      </c>
    </row>
    <row r="154" spans="1:6" x14ac:dyDescent="0.25">
      <c r="A154" t="s">
        <v>3811</v>
      </c>
      <c r="B154">
        <v>337.92</v>
      </c>
      <c r="C154">
        <v>343.18</v>
      </c>
      <c r="D154">
        <v>333.21</v>
      </c>
      <c r="E154">
        <v>339.34</v>
      </c>
      <c r="F154">
        <v>84654812</v>
      </c>
    </row>
    <row r="155" spans="1:6" x14ac:dyDescent="0.25">
      <c r="A155" t="s">
        <v>3812</v>
      </c>
      <c r="B155">
        <v>331.9</v>
      </c>
      <c r="C155">
        <v>347.27</v>
      </c>
      <c r="D155">
        <v>331.39</v>
      </c>
      <c r="E155">
        <v>341.04</v>
      </c>
      <c r="F155">
        <v>97113422</v>
      </c>
    </row>
    <row r="156" spans="1:6" x14ac:dyDescent="0.25">
      <c r="A156" t="s">
        <v>3813</v>
      </c>
      <c r="B156">
        <v>344.43</v>
      </c>
      <c r="C156">
        <v>347.35</v>
      </c>
      <c r="D156">
        <v>332.2</v>
      </c>
      <c r="E156">
        <v>334.62</v>
      </c>
      <c r="F156">
        <v>102354797</v>
      </c>
    </row>
    <row r="157" spans="1:6" x14ac:dyDescent="0.25">
      <c r="A157" t="s">
        <v>3814</v>
      </c>
      <c r="B157">
        <v>347.87</v>
      </c>
      <c r="C157">
        <v>354.99</v>
      </c>
      <c r="D157">
        <v>341.63</v>
      </c>
      <c r="E157">
        <v>343.82</v>
      </c>
      <c r="F157">
        <v>131715500</v>
      </c>
    </row>
    <row r="158" spans="1:6" x14ac:dyDescent="0.25">
      <c r="A158" t="s">
        <v>3815</v>
      </c>
      <c r="B158">
        <v>336.3</v>
      </c>
      <c r="C158">
        <v>343</v>
      </c>
      <c r="D158">
        <v>333.37</v>
      </c>
      <c r="E158">
        <v>342.09</v>
      </c>
      <c r="F158">
        <v>88869852</v>
      </c>
    </row>
    <row r="159" spans="1:6" x14ac:dyDescent="0.25">
      <c r="A159" t="s">
        <v>3816</v>
      </c>
      <c r="B159">
        <v>346.24</v>
      </c>
      <c r="C159">
        <v>351.62</v>
      </c>
      <c r="D159">
        <v>342.33</v>
      </c>
      <c r="E159">
        <v>349.98</v>
      </c>
      <c r="F159">
        <v>95895672</v>
      </c>
    </row>
    <row r="160" spans="1:6" x14ac:dyDescent="0.25">
      <c r="A160" t="s">
        <v>3817</v>
      </c>
      <c r="B160">
        <v>340.34</v>
      </c>
      <c r="C160">
        <v>346.14</v>
      </c>
      <c r="D160">
        <v>334.72</v>
      </c>
      <c r="E160">
        <v>342.82</v>
      </c>
      <c r="F160">
        <v>97882602</v>
      </c>
    </row>
    <row r="161" spans="1:6" x14ac:dyDescent="0.25">
      <c r="A161" t="s">
        <v>3818</v>
      </c>
      <c r="B161">
        <v>342.5</v>
      </c>
      <c r="C161">
        <v>350</v>
      </c>
      <c r="D161">
        <v>337</v>
      </c>
      <c r="E161">
        <v>347.68</v>
      </c>
      <c r="F161">
        <v>136997297</v>
      </c>
    </row>
    <row r="162" spans="1:6" x14ac:dyDescent="0.25">
      <c r="A162" t="s">
        <v>3819</v>
      </c>
      <c r="B162">
        <v>320</v>
      </c>
      <c r="C162">
        <v>337.59</v>
      </c>
      <c r="D162">
        <v>316.8</v>
      </c>
      <c r="E162">
        <v>334.07</v>
      </c>
      <c r="F162">
        <v>136992609</v>
      </c>
    </row>
    <row r="163" spans="1:6" x14ac:dyDescent="0.25">
      <c r="A163" t="s">
        <v>3820</v>
      </c>
      <c r="B163">
        <v>321.99</v>
      </c>
      <c r="C163">
        <v>322.20999999999998</v>
      </c>
      <c r="D163">
        <v>311.5</v>
      </c>
      <c r="E163">
        <v>318.38</v>
      </c>
      <c r="F163">
        <v>112826703</v>
      </c>
    </row>
    <row r="164" spans="1:6" x14ac:dyDescent="0.25">
      <c r="A164" t="s">
        <v>3821</v>
      </c>
      <c r="B164">
        <v>290.20999999999998</v>
      </c>
      <c r="C164">
        <v>307.04000000000002</v>
      </c>
      <c r="D164">
        <v>290</v>
      </c>
      <c r="E164">
        <v>298.26</v>
      </c>
      <c r="F164">
        <v>132387797</v>
      </c>
    </row>
    <row r="165" spans="1:6" x14ac:dyDescent="0.25">
      <c r="A165" t="s">
        <v>3822</v>
      </c>
      <c r="B165">
        <v>279.63</v>
      </c>
      <c r="C165">
        <v>289.8</v>
      </c>
      <c r="D165">
        <v>279.41000000000003</v>
      </c>
      <c r="E165">
        <v>284.82</v>
      </c>
      <c r="F165">
        <v>97539445</v>
      </c>
    </row>
    <row r="166" spans="1:6" x14ac:dyDescent="0.25">
      <c r="A166" t="s">
        <v>3823</v>
      </c>
      <c r="B166">
        <v>276.88</v>
      </c>
      <c r="C166">
        <v>277.92</v>
      </c>
      <c r="D166">
        <v>271</v>
      </c>
      <c r="E166">
        <v>276.22000000000003</v>
      </c>
      <c r="F166">
        <v>71882406</v>
      </c>
    </row>
    <row r="167" spans="1:6" x14ac:dyDescent="0.25">
      <c r="A167" t="s">
        <v>3824</v>
      </c>
      <c r="B167">
        <v>273.11</v>
      </c>
      <c r="C167">
        <v>277.73</v>
      </c>
      <c r="D167">
        <v>271.35000000000002</v>
      </c>
      <c r="E167">
        <v>275.35000000000002</v>
      </c>
      <c r="F167">
        <v>76715789</v>
      </c>
    </row>
    <row r="168" spans="1:6" x14ac:dyDescent="0.25">
      <c r="A168" t="s">
        <v>3825</v>
      </c>
      <c r="B168">
        <v>284.57</v>
      </c>
      <c r="C168">
        <v>284.85000000000002</v>
      </c>
      <c r="D168">
        <v>274.39999999999998</v>
      </c>
      <c r="E168">
        <v>280.26</v>
      </c>
      <c r="F168">
        <v>94618883</v>
      </c>
    </row>
    <row r="169" spans="1:6" x14ac:dyDescent="0.25">
      <c r="A169" t="s">
        <v>3826</v>
      </c>
      <c r="B169">
        <v>284.89999999999998</v>
      </c>
      <c r="C169">
        <v>294.77999999999997</v>
      </c>
      <c r="D169">
        <v>279.81</v>
      </c>
      <c r="E169">
        <v>287.20999999999998</v>
      </c>
      <c r="F169">
        <v>114454703</v>
      </c>
    </row>
    <row r="170" spans="1:6" x14ac:dyDescent="0.25">
      <c r="A170" t="s">
        <v>3827</v>
      </c>
      <c r="B170">
        <v>280.01</v>
      </c>
      <c r="C170">
        <v>290.87</v>
      </c>
      <c r="D170">
        <v>279.81</v>
      </c>
      <c r="E170">
        <v>280.52</v>
      </c>
      <c r="F170">
        <v>99658969</v>
      </c>
    </row>
    <row r="171" spans="1:6" x14ac:dyDescent="0.25">
      <c r="A171" t="s">
        <v>3828</v>
      </c>
      <c r="B171">
        <v>279.89999999999998</v>
      </c>
      <c r="C171">
        <v>284.45</v>
      </c>
      <c r="D171">
        <v>270.77999999999997</v>
      </c>
      <c r="E171">
        <v>282.16000000000003</v>
      </c>
      <c r="F171">
        <v>128961102</v>
      </c>
    </row>
    <row r="172" spans="1:6" x14ac:dyDescent="0.25">
      <c r="A172" t="s">
        <v>3829</v>
      </c>
      <c r="B172">
        <v>285.5</v>
      </c>
      <c r="C172">
        <v>293.32</v>
      </c>
      <c r="D172">
        <v>279.47000000000003</v>
      </c>
      <c r="E172">
        <v>292.02999999999997</v>
      </c>
      <c r="F172">
        <v>108906602</v>
      </c>
    </row>
    <row r="173" spans="1:6" x14ac:dyDescent="0.25">
      <c r="A173" t="s">
        <v>3830</v>
      </c>
      <c r="B173">
        <v>288.98</v>
      </c>
      <c r="C173">
        <v>294.86</v>
      </c>
      <c r="D173">
        <v>272.42</v>
      </c>
      <c r="E173">
        <v>285.88</v>
      </c>
      <c r="F173">
        <v>151731812</v>
      </c>
    </row>
    <row r="174" spans="1:6" x14ac:dyDescent="0.25">
      <c r="A174" t="s">
        <v>3831</v>
      </c>
      <c r="B174">
        <v>261.69</v>
      </c>
      <c r="C174">
        <v>286.85000000000002</v>
      </c>
      <c r="D174">
        <v>259.63</v>
      </c>
      <c r="E174">
        <v>284.95</v>
      </c>
      <c r="F174">
        <v>167560703</v>
      </c>
    </row>
    <row r="175" spans="1:6" x14ac:dyDescent="0.25">
      <c r="A175" t="s">
        <v>3832</v>
      </c>
      <c r="B175">
        <v>250.5</v>
      </c>
      <c r="C175">
        <v>259.54000000000002</v>
      </c>
      <c r="D175">
        <v>249.2</v>
      </c>
      <c r="E175">
        <v>259.51</v>
      </c>
      <c r="F175">
        <v>94464203</v>
      </c>
    </row>
    <row r="176" spans="1:6" x14ac:dyDescent="0.25">
      <c r="A176" t="s">
        <v>3833</v>
      </c>
      <c r="B176">
        <v>254.86</v>
      </c>
      <c r="C176">
        <v>259.45</v>
      </c>
      <c r="D176">
        <v>244.43</v>
      </c>
      <c r="E176">
        <v>250.74</v>
      </c>
      <c r="F176">
        <v>150381906</v>
      </c>
    </row>
    <row r="177" spans="1:6" x14ac:dyDescent="0.25">
      <c r="A177" t="s">
        <v>3834</v>
      </c>
      <c r="B177">
        <v>230.96</v>
      </c>
      <c r="C177">
        <v>242.79</v>
      </c>
      <c r="D177">
        <v>229.85</v>
      </c>
      <c r="E177">
        <v>237.97</v>
      </c>
      <c r="F177">
        <v>120858492</v>
      </c>
    </row>
    <row r="178" spans="1:6" x14ac:dyDescent="0.25">
      <c r="A178" t="s">
        <v>3835</v>
      </c>
      <c r="B178">
        <v>230.26</v>
      </c>
      <c r="C178">
        <v>232.21</v>
      </c>
      <c r="D178">
        <v>222.79</v>
      </c>
      <c r="E178">
        <v>227.5</v>
      </c>
      <c r="F178">
        <v>97768008</v>
      </c>
    </row>
    <row r="179" spans="1:6" x14ac:dyDescent="0.25">
      <c r="A179" t="s">
        <v>3836</v>
      </c>
      <c r="B179">
        <v>243.47</v>
      </c>
      <c r="C179">
        <v>244.34</v>
      </c>
      <c r="D179">
        <v>237.68</v>
      </c>
      <c r="E179">
        <v>241.37</v>
      </c>
      <c r="F179">
        <v>83404781</v>
      </c>
    </row>
    <row r="180" spans="1:6" x14ac:dyDescent="0.25">
      <c r="A180" t="s">
        <v>3837</v>
      </c>
      <c r="B180">
        <v>247.61</v>
      </c>
      <c r="C180">
        <v>251.97</v>
      </c>
      <c r="D180">
        <v>233.89</v>
      </c>
      <c r="E180">
        <v>241.55</v>
      </c>
      <c r="F180">
        <v>112378703</v>
      </c>
    </row>
    <row r="181" spans="1:6" x14ac:dyDescent="0.25">
      <c r="A181" t="s">
        <v>3838</v>
      </c>
      <c r="B181">
        <v>249.91</v>
      </c>
      <c r="C181">
        <v>258.75</v>
      </c>
      <c r="D181">
        <v>247.54</v>
      </c>
      <c r="E181">
        <v>254.11</v>
      </c>
      <c r="F181">
        <v>79594320</v>
      </c>
    </row>
    <row r="182" spans="1:6" x14ac:dyDescent="0.25">
      <c r="A182" t="s">
        <v>3839</v>
      </c>
      <c r="B182">
        <v>258.36</v>
      </c>
      <c r="C182">
        <v>261.8</v>
      </c>
      <c r="D182">
        <v>245.93</v>
      </c>
      <c r="E182">
        <v>252.35</v>
      </c>
      <c r="F182">
        <v>100135203</v>
      </c>
    </row>
    <row r="183" spans="1:6" x14ac:dyDescent="0.25">
      <c r="A183" t="s">
        <v>3840</v>
      </c>
      <c r="B183">
        <v>251.84</v>
      </c>
      <c r="C183">
        <v>257.74</v>
      </c>
      <c r="D183">
        <v>241.36</v>
      </c>
      <c r="E183">
        <v>252.31</v>
      </c>
      <c r="F183">
        <v>128948094</v>
      </c>
    </row>
    <row r="184" spans="1:6" x14ac:dyDescent="0.25">
      <c r="A184" t="s">
        <v>3841</v>
      </c>
      <c r="B184">
        <v>260</v>
      </c>
      <c r="C184">
        <v>262.49</v>
      </c>
      <c r="D184">
        <v>239.33</v>
      </c>
      <c r="E184">
        <v>252.4</v>
      </c>
      <c r="F184">
        <v>181722594</v>
      </c>
    </row>
    <row r="185" spans="1:6" x14ac:dyDescent="0.25">
      <c r="A185" t="s">
        <v>3842</v>
      </c>
      <c r="B185">
        <v>224.69</v>
      </c>
      <c r="C185">
        <v>274.69</v>
      </c>
      <c r="D185">
        <v>223.88</v>
      </c>
      <c r="E185">
        <v>272.2</v>
      </c>
      <c r="F185">
        <v>219433406</v>
      </c>
    </row>
    <row r="186" spans="1:6" x14ac:dyDescent="0.25">
      <c r="A186" t="s">
        <v>3843</v>
      </c>
      <c r="B186">
        <v>245</v>
      </c>
      <c r="C186">
        <v>250.44</v>
      </c>
      <c r="D186">
        <v>217.8</v>
      </c>
      <c r="E186">
        <v>221.86</v>
      </c>
      <c r="F186">
        <v>171603500</v>
      </c>
    </row>
    <row r="187" spans="1:6" x14ac:dyDescent="0.25">
      <c r="A187" t="s">
        <v>3844</v>
      </c>
      <c r="B187">
        <v>223.78</v>
      </c>
      <c r="C187">
        <v>252</v>
      </c>
      <c r="D187">
        <v>214.25</v>
      </c>
      <c r="E187">
        <v>233.29</v>
      </c>
      <c r="F187">
        <v>183453797</v>
      </c>
    </row>
    <row r="188" spans="1:6" x14ac:dyDescent="0.25">
      <c r="A188" t="s">
        <v>3845</v>
      </c>
      <c r="B188">
        <v>255.38</v>
      </c>
      <c r="C188">
        <v>261</v>
      </c>
      <c r="D188">
        <v>236</v>
      </c>
      <c r="E188">
        <v>239.43</v>
      </c>
      <c r="F188">
        <v>181229406</v>
      </c>
    </row>
    <row r="189" spans="1:6" x14ac:dyDescent="0.25">
      <c r="A189" t="s">
        <v>3846</v>
      </c>
      <c r="B189">
        <v>265.29000000000002</v>
      </c>
      <c r="C189">
        <v>276.3</v>
      </c>
      <c r="D189">
        <v>261.51</v>
      </c>
      <c r="E189">
        <v>267.27999999999997</v>
      </c>
      <c r="F189">
        <v>136174297</v>
      </c>
    </row>
    <row r="190" spans="1:6" x14ac:dyDescent="0.25">
      <c r="A190" t="s">
        <v>3847</v>
      </c>
      <c r="B190">
        <v>254.6</v>
      </c>
      <c r="C190">
        <v>284.99</v>
      </c>
      <c r="D190">
        <v>251.27</v>
      </c>
      <c r="E190">
        <v>282.76</v>
      </c>
      <c r="F190">
        <v>212787812</v>
      </c>
    </row>
    <row r="191" spans="1:6" x14ac:dyDescent="0.25">
      <c r="A191" t="s">
        <v>3848</v>
      </c>
      <c r="B191">
        <v>263.8</v>
      </c>
      <c r="C191">
        <v>277.45</v>
      </c>
      <c r="D191">
        <v>259.25</v>
      </c>
      <c r="E191">
        <v>268.45999999999998</v>
      </c>
      <c r="F191">
        <v>146486891</v>
      </c>
    </row>
    <row r="192" spans="1:6" x14ac:dyDescent="0.25">
      <c r="A192" t="s">
        <v>3849</v>
      </c>
      <c r="B192">
        <v>249.31</v>
      </c>
      <c r="C192">
        <v>260.56</v>
      </c>
      <c r="D192">
        <v>243.36</v>
      </c>
      <c r="E192">
        <v>259.16000000000003</v>
      </c>
      <c r="F192">
        <v>134008891</v>
      </c>
    </row>
    <row r="193" spans="1:6" x14ac:dyDescent="0.25">
      <c r="A193" t="s">
        <v>3850</v>
      </c>
      <c r="B193">
        <v>275.58</v>
      </c>
      <c r="C193">
        <v>276.10000000000002</v>
      </c>
      <c r="D193">
        <v>260.57</v>
      </c>
      <c r="E193">
        <v>263.55</v>
      </c>
      <c r="F193">
        <v>123809398</v>
      </c>
    </row>
    <row r="194" spans="1:6" x14ac:dyDescent="0.25">
      <c r="A194" t="s">
        <v>3851</v>
      </c>
      <c r="B194">
        <v>272.48</v>
      </c>
      <c r="C194">
        <v>291.85000000000002</v>
      </c>
      <c r="D194">
        <v>271.82</v>
      </c>
      <c r="E194">
        <v>273.13</v>
      </c>
      <c r="F194">
        <v>162572094</v>
      </c>
    </row>
    <row r="195" spans="1:6" x14ac:dyDescent="0.25">
      <c r="A195" t="s">
        <v>3852</v>
      </c>
      <c r="B195">
        <v>282.66000000000003</v>
      </c>
      <c r="C195">
        <v>284.89999999999998</v>
      </c>
      <c r="D195">
        <v>266.51</v>
      </c>
      <c r="E195">
        <v>272.06</v>
      </c>
      <c r="F195">
        <v>156254406</v>
      </c>
    </row>
    <row r="196" spans="1:6" x14ac:dyDescent="0.25">
      <c r="A196" t="s">
        <v>3853</v>
      </c>
      <c r="B196">
        <v>283.60000000000002</v>
      </c>
      <c r="C196">
        <v>288.2</v>
      </c>
      <c r="D196">
        <v>271.27999999999997</v>
      </c>
      <c r="E196">
        <v>288.14</v>
      </c>
      <c r="F196">
        <v>150361500</v>
      </c>
    </row>
    <row r="197" spans="1:6" x14ac:dyDescent="0.25">
      <c r="A197" t="s">
        <v>3854</v>
      </c>
      <c r="B197">
        <v>258.08</v>
      </c>
      <c r="C197">
        <v>278.64</v>
      </c>
      <c r="D197">
        <v>256.33</v>
      </c>
      <c r="E197">
        <v>278.39</v>
      </c>
      <c r="F197">
        <v>169079906</v>
      </c>
    </row>
    <row r="198" spans="1:6" x14ac:dyDescent="0.25">
      <c r="A198" t="s">
        <v>3855</v>
      </c>
      <c r="B198">
        <v>234.99</v>
      </c>
      <c r="C198">
        <v>249.52</v>
      </c>
      <c r="D198">
        <v>234.55</v>
      </c>
      <c r="E198">
        <v>248.71</v>
      </c>
      <c r="F198">
        <v>132728703</v>
      </c>
    </row>
    <row r="199" spans="1:6" x14ac:dyDescent="0.25">
      <c r="A199" t="s">
        <v>3856</v>
      </c>
      <c r="B199">
        <v>233.35</v>
      </c>
      <c r="C199">
        <v>238</v>
      </c>
      <c r="D199">
        <v>230.05</v>
      </c>
      <c r="E199">
        <v>236.26</v>
      </c>
      <c r="F199">
        <v>99028273</v>
      </c>
    </row>
    <row r="200" spans="1:6" x14ac:dyDescent="0.25">
      <c r="A200" t="s">
        <v>3857</v>
      </c>
      <c r="B200">
        <v>231.61</v>
      </c>
      <c r="C200">
        <v>241.41</v>
      </c>
      <c r="D200">
        <v>229.2</v>
      </c>
      <c r="E200">
        <v>235.86</v>
      </c>
      <c r="F200">
        <v>111993797</v>
      </c>
    </row>
    <row r="201" spans="1:6" x14ac:dyDescent="0.25">
      <c r="A201" t="s">
        <v>3858</v>
      </c>
      <c r="B201">
        <v>228.16</v>
      </c>
      <c r="C201">
        <v>230.1</v>
      </c>
      <c r="D201">
        <v>222.28</v>
      </c>
      <c r="E201">
        <v>225.31</v>
      </c>
      <c r="F201">
        <v>111477602</v>
      </c>
    </row>
    <row r="202" spans="1:6" x14ac:dyDescent="0.25">
      <c r="A202" t="s">
        <v>3859</v>
      </c>
      <c r="B202">
        <v>245.06</v>
      </c>
      <c r="C202">
        <v>245.4</v>
      </c>
      <c r="D202">
        <v>232.8</v>
      </c>
      <c r="E202">
        <v>238.01</v>
      </c>
      <c r="F202">
        <v>111900602</v>
      </c>
    </row>
    <row r="203" spans="1:6" x14ac:dyDescent="0.25">
      <c r="A203" t="s">
        <v>3860</v>
      </c>
      <c r="B203">
        <v>247.31</v>
      </c>
      <c r="C203">
        <v>251.58</v>
      </c>
      <c r="D203">
        <v>240.73</v>
      </c>
      <c r="E203">
        <v>249.98</v>
      </c>
      <c r="F203">
        <v>100242305</v>
      </c>
    </row>
    <row r="204" spans="1:6" x14ac:dyDescent="0.25">
      <c r="A204" t="s">
        <v>3861</v>
      </c>
      <c r="B204">
        <v>248.13</v>
      </c>
      <c r="C204">
        <v>248.29</v>
      </c>
      <c r="D204">
        <v>232.6</v>
      </c>
      <c r="E204">
        <v>240.68</v>
      </c>
      <c r="F204">
        <v>114813508</v>
      </c>
    </row>
    <row r="205" spans="1:6" x14ac:dyDescent="0.25">
      <c r="A205" t="s">
        <v>3862</v>
      </c>
      <c r="B205">
        <v>247.22</v>
      </c>
      <c r="C205">
        <v>251.84</v>
      </c>
      <c r="D205">
        <v>241.1</v>
      </c>
      <c r="E205">
        <v>248.09</v>
      </c>
      <c r="F205">
        <v>142215703</v>
      </c>
    </row>
    <row r="206" spans="1:6" x14ac:dyDescent="0.25">
      <c r="A206" t="s">
        <v>3863</v>
      </c>
      <c r="B206">
        <v>225.31</v>
      </c>
      <c r="C206">
        <v>237.06</v>
      </c>
      <c r="D206">
        <v>217.02</v>
      </c>
      <c r="E206">
        <v>230.58</v>
      </c>
      <c r="F206">
        <v>174896406</v>
      </c>
    </row>
    <row r="207" spans="1:6" x14ac:dyDescent="0.25">
      <c r="A207" t="s">
        <v>3864</v>
      </c>
      <c r="B207">
        <v>252.54</v>
      </c>
      <c r="C207">
        <v>253.37</v>
      </c>
      <c r="D207">
        <v>220</v>
      </c>
      <c r="E207">
        <v>222.15</v>
      </c>
      <c r="F207">
        <v>189076891</v>
      </c>
    </row>
    <row r="208" spans="1:6" x14ac:dyDescent="0.25">
      <c r="A208" t="s">
        <v>3865</v>
      </c>
      <c r="B208">
        <v>259.32</v>
      </c>
      <c r="C208">
        <v>266.25</v>
      </c>
      <c r="D208">
        <v>250.73</v>
      </c>
      <c r="E208">
        <v>262.67</v>
      </c>
      <c r="F208">
        <v>102369602</v>
      </c>
    </row>
    <row r="209" spans="1:6" x14ac:dyDescent="0.25">
      <c r="A209" t="s">
        <v>3866</v>
      </c>
      <c r="B209">
        <v>272.06</v>
      </c>
      <c r="C209">
        <v>272.64999999999998</v>
      </c>
      <c r="D209">
        <v>260.02</v>
      </c>
      <c r="E209">
        <v>263.45</v>
      </c>
      <c r="F209">
        <v>98451570</v>
      </c>
    </row>
    <row r="210" spans="1:6" x14ac:dyDescent="0.25">
      <c r="A210" t="s">
        <v>3867</v>
      </c>
      <c r="B210">
        <v>272.92</v>
      </c>
      <c r="C210">
        <v>279.55</v>
      </c>
      <c r="D210">
        <v>267.70999999999998</v>
      </c>
      <c r="E210">
        <v>279.10000000000002</v>
      </c>
      <c r="F210">
        <v>94042914</v>
      </c>
    </row>
    <row r="211" spans="1:6" x14ac:dyDescent="0.25">
      <c r="A211" t="s">
        <v>3868</v>
      </c>
      <c r="B211">
        <v>270.93</v>
      </c>
      <c r="C211">
        <v>284.35000000000002</v>
      </c>
      <c r="D211">
        <v>261.83999999999997</v>
      </c>
      <c r="E211">
        <v>272.04000000000002</v>
      </c>
      <c r="F211">
        <v>126706602</v>
      </c>
    </row>
    <row r="212" spans="1:6" x14ac:dyDescent="0.25">
      <c r="A212" t="s">
        <v>3869</v>
      </c>
      <c r="B212">
        <v>300.33999999999997</v>
      </c>
      <c r="C212">
        <v>303.94</v>
      </c>
      <c r="D212">
        <v>277.3</v>
      </c>
      <c r="E212">
        <v>284.64999999999998</v>
      </c>
      <c r="F212">
        <v>115551398</v>
      </c>
    </row>
    <row r="213" spans="1:6" x14ac:dyDescent="0.25">
      <c r="A213" t="s">
        <v>3870</v>
      </c>
      <c r="B213">
        <v>279.5</v>
      </c>
      <c r="C213">
        <v>293.88</v>
      </c>
      <c r="D213">
        <v>273.60000000000002</v>
      </c>
      <c r="E213">
        <v>292.98</v>
      </c>
      <c r="F213">
        <v>115697000</v>
      </c>
    </row>
    <row r="214" spans="1:6" x14ac:dyDescent="0.25">
      <c r="A214" t="s">
        <v>3871</v>
      </c>
      <c r="B214">
        <v>291.16000000000003</v>
      </c>
      <c r="C214">
        <v>297.23</v>
      </c>
      <c r="D214">
        <v>280.88</v>
      </c>
      <c r="E214">
        <v>281.95</v>
      </c>
      <c r="F214">
        <v>101748203</v>
      </c>
    </row>
    <row r="215" spans="1:6" x14ac:dyDescent="0.25">
      <c r="A215" t="s">
        <v>3872</v>
      </c>
      <c r="B215">
        <v>303.72000000000003</v>
      </c>
      <c r="C215">
        <v>309</v>
      </c>
      <c r="D215">
        <v>288.04000000000002</v>
      </c>
      <c r="E215">
        <v>290.8</v>
      </c>
      <c r="F215">
        <v>100118305</v>
      </c>
    </row>
    <row r="216" spans="1:6" x14ac:dyDescent="0.25">
      <c r="A216" t="s">
        <v>3873</v>
      </c>
      <c r="B216">
        <v>327.02999999999997</v>
      </c>
      <c r="C216">
        <v>328.89</v>
      </c>
      <c r="D216">
        <v>297.25</v>
      </c>
      <c r="E216">
        <v>302.8</v>
      </c>
      <c r="F216">
        <v>134228797</v>
      </c>
    </row>
    <row r="217" spans="1:6" x14ac:dyDescent="0.25">
      <c r="A217" t="s">
        <v>3874</v>
      </c>
      <c r="B217">
        <v>338.14</v>
      </c>
      <c r="C217">
        <v>342.4</v>
      </c>
      <c r="D217">
        <v>324.7</v>
      </c>
      <c r="E217">
        <v>330.53</v>
      </c>
      <c r="F217">
        <v>76052320</v>
      </c>
    </row>
    <row r="218" spans="1:6" x14ac:dyDescent="0.25">
      <c r="A218" t="s">
        <v>3875</v>
      </c>
      <c r="B218">
        <v>353.44</v>
      </c>
      <c r="C218">
        <v>354.98</v>
      </c>
      <c r="D218">
        <v>334.42</v>
      </c>
      <c r="E218">
        <v>337.8</v>
      </c>
      <c r="F218">
        <v>74058648</v>
      </c>
    </row>
    <row r="219" spans="1:6" x14ac:dyDescent="0.25">
      <c r="A219" t="s">
        <v>3876</v>
      </c>
      <c r="B219">
        <v>361.51</v>
      </c>
      <c r="C219">
        <v>362.3</v>
      </c>
      <c r="D219">
        <v>348</v>
      </c>
      <c r="E219">
        <v>354.4</v>
      </c>
      <c r="F219">
        <v>45965352</v>
      </c>
    </row>
    <row r="220" spans="1:6" x14ac:dyDescent="0.25">
      <c r="A220" t="s">
        <v>3877</v>
      </c>
      <c r="B220">
        <v>354</v>
      </c>
      <c r="C220">
        <v>367.34</v>
      </c>
      <c r="D220">
        <v>353.67</v>
      </c>
      <c r="E220">
        <v>360.56</v>
      </c>
      <c r="F220">
        <v>67094367</v>
      </c>
    </row>
    <row r="221" spans="1:6" x14ac:dyDescent="0.25">
      <c r="A221" t="s">
        <v>3878</v>
      </c>
      <c r="B221">
        <v>355.01</v>
      </c>
      <c r="C221">
        <v>359.1</v>
      </c>
      <c r="D221">
        <v>350.02</v>
      </c>
      <c r="E221">
        <v>354.11</v>
      </c>
      <c r="F221">
        <v>51631699</v>
      </c>
    </row>
    <row r="222" spans="1:6" x14ac:dyDescent="0.25">
      <c r="A222" t="s">
        <v>3879</v>
      </c>
      <c r="B222">
        <v>360.62</v>
      </c>
      <c r="C222">
        <v>362</v>
      </c>
      <c r="D222">
        <v>347.5</v>
      </c>
      <c r="E222">
        <v>355.84</v>
      </c>
      <c r="F222">
        <v>68277281</v>
      </c>
    </row>
    <row r="223" spans="1:6" x14ac:dyDescent="0.25">
      <c r="A223" t="s">
        <v>3880</v>
      </c>
      <c r="B223">
        <v>345</v>
      </c>
      <c r="C223">
        <v>358.69</v>
      </c>
      <c r="D223">
        <v>342.85</v>
      </c>
      <c r="E223">
        <v>355.94</v>
      </c>
      <c r="F223">
        <v>89441523</v>
      </c>
    </row>
    <row r="224" spans="1:6" x14ac:dyDescent="0.25">
      <c r="A224" t="s">
        <v>3881</v>
      </c>
      <c r="B224">
        <v>329.94</v>
      </c>
      <c r="C224">
        <v>346.4</v>
      </c>
      <c r="D224">
        <v>329.12</v>
      </c>
      <c r="E224">
        <v>336.51</v>
      </c>
      <c r="F224">
        <v>105382703</v>
      </c>
    </row>
    <row r="225" spans="1:6" x14ac:dyDescent="0.25">
      <c r="A225" t="s">
        <v>3882</v>
      </c>
      <c r="B225">
        <v>345.8</v>
      </c>
      <c r="C225">
        <v>349.37</v>
      </c>
      <c r="D225">
        <v>325.10000000000002</v>
      </c>
      <c r="E225">
        <v>328.5</v>
      </c>
      <c r="F225">
        <v>118543398</v>
      </c>
    </row>
    <row r="226" spans="1:6" x14ac:dyDescent="0.25">
      <c r="A226" t="s">
        <v>3883</v>
      </c>
      <c r="B226">
        <v>356.21</v>
      </c>
      <c r="C226">
        <v>362.7</v>
      </c>
      <c r="D226">
        <v>350.51</v>
      </c>
      <c r="E226">
        <v>350.73</v>
      </c>
      <c r="F226">
        <v>77514898</v>
      </c>
    </row>
    <row r="227" spans="1:6" x14ac:dyDescent="0.25">
      <c r="A227" t="s">
        <v>3884</v>
      </c>
      <c r="B227">
        <v>370.19</v>
      </c>
      <c r="C227">
        <v>380.55</v>
      </c>
      <c r="D227">
        <v>360.34</v>
      </c>
      <c r="E227">
        <v>361.62</v>
      </c>
      <c r="F227">
        <v>70298258</v>
      </c>
    </row>
    <row r="228" spans="1:6" x14ac:dyDescent="0.25">
      <c r="A228" t="s">
        <v>3885</v>
      </c>
      <c r="B228">
        <v>373.03</v>
      </c>
      <c r="C228">
        <v>375.4</v>
      </c>
      <c r="D228">
        <v>363.18</v>
      </c>
      <c r="E228">
        <v>374.32</v>
      </c>
      <c r="F228">
        <v>77918234</v>
      </c>
    </row>
    <row r="229" spans="1:6" x14ac:dyDescent="0.25">
      <c r="A229" t="s">
        <v>3886</v>
      </c>
      <c r="B229">
        <v>387.51</v>
      </c>
      <c r="C229">
        <v>388.39</v>
      </c>
      <c r="D229">
        <v>375.53</v>
      </c>
      <c r="E229">
        <v>378.17</v>
      </c>
      <c r="F229">
        <v>57614719</v>
      </c>
    </row>
    <row r="230" spans="1:6" x14ac:dyDescent="0.25">
      <c r="A230" t="s">
        <v>3887</v>
      </c>
      <c r="B230">
        <v>382.63</v>
      </c>
      <c r="C230">
        <v>394</v>
      </c>
      <c r="D230">
        <v>381.4</v>
      </c>
      <c r="E230">
        <v>392.21</v>
      </c>
      <c r="F230">
        <v>57072238</v>
      </c>
    </row>
    <row r="231" spans="1:6" x14ac:dyDescent="0.25">
      <c r="A231" t="s">
        <v>3888</v>
      </c>
      <c r="B231">
        <v>386.68</v>
      </c>
      <c r="C231">
        <v>389.17</v>
      </c>
      <c r="D231">
        <v>374.36</v>
      </c>
      <c r="E231">
        <v>383.68</v>
      </c>
      <c r="F231">
        <v>93732117</v>
      </c>
    </row>
    <row r="232" spans="1:6" x14ac:dyDescent="0.25">
      <c r="A232" t="s">
        <v>3889</v>
      </c>
      <c r="B232">
        <v>401.53</v>
      </c>
      <c r="C232">
        <v>419.99</v>
      </c>
      <c r="D232">
        <v>401.34</v>
      </c>
      <c r="E232">
        <v>404.6</v>
      </c>
      <c r="F232">
        <v>83568227</v>
      </c>
    </row>
    <row r="233" spans="1:6" x14ac:dyDescent="0.25">
      <c r="A233" t="s">
        <v>3890</v>
      </c>
      <c r="B233">
        <v>410.78</v>
      </c>
      <c r="C233">
        <v>412.5</v>
      </c>
      <c r="D233">
        <v>384.41</v>
      </c>
      <c r="E233">
        <v>400.28</v>
      </c>
      <c r="F233">
        <v>98092883</v>
      </c>
    </row>
    <row r="234" spans="1:6" x14ac:dyDescent="0.25">
      <c r="A234" t="s">
        <v>3891</v>
      </c>
      <c r="B234">
        <v>395.21</v>
      </c>
      <c r="C234">
        <v>398.59</v>
      </c>
      <c r="D234">
        <v>384.48</v>
      </c>
      <c r="E234">
        <v>389.1</v>
      </c>
      <c r="F234">
        <v>68033648</v>
      </c>
    </row>
    <row r="235" spans="1:6" x14ac:dyDescent="0.25">
      <c r="A235" t="s">
        <v>3892</v>
      </c>
      <c r="B235">
        <v>396.91</v>
      </c>
      <c r="C235">
        <v>400.59</v>
      </c>
      <c r="D235">
        <v>386.5</v>
      </c>
      <c r="E235">
        <v>398.09</v>
      </c>
      <c r="F235">
        <v>48910680</v>
      </c>
    </row>
    <row r="236" spans="1:6" x14ac:dyDescent="0.25">
      <c r="A236" t="s">
        <v>3893</v>
      </c>
      <c r="B236">
        <v>394.8</v>
      </c>
      <c r="C236">
        <v>406.69</v>
      </c>
      <c r="D236">
        <v>389</v>
      </c>
      <c r="E236">
        <v>397.15</v>
      </c>
      <c r="F236">
        <v>58125512</v>
      </c>
    </row>
    <row r="237" spans="1:6" x14ac:dyDescent="0.25">
      <c r="A237" t="s">
        <v>3894</v>
      </c>
      <c r="B237">
        <v>414.45</v>
      </c>
      <c r="C237">
        <v>418.88</v>
      </c>
      <c r="D237">
        <v>405.78</v>
      </c>
      <c r="E237">
        <v>406.58</v>
      </c>
      <c r="F237">
        <v>56427152</v>
      </c>
    </row>
    <row r="238" spans="1:6" x14ac:dyDescent="0.25">
      <c r="A238" t="s">
        <v>3895</v>
      </c>
      <c r="B238">
        <v>416.06</v>
      </c>
      <c r="C238">
        <v>420.73</v>
      </c>
      <c r="D238">
        <v>408.95</v>
      </c>
      <c r="E238">
        <v>412.38</v>
      </c>
      <c r="F238">
        <v>50690594</v>
      </c>
    </row>
    <row r="239" spans="1:6" x14ac:dyDescent="0.25">
      <c r="A239" t="s">
        <v>3896</v>
      </c>
      <c r="B239">
        <v>416.81</v>
      </c>
      <c r="C239">
        <v>428</v>
      </c>
      <c r="D239">
        <v>414.59</v>
      </c>
      <c r="E239">
        <v>415.11</v>
      </c>
      <c r="F239">
        <v>60963340</v>
      </c>
    </row>
    <row r="240" spans="1:6" x14ac:dyDescent="0.25">
      <c r="A240" t="s">
        <v>3897</v>
      </c>
      <c r="B240">
        <v>432.64</v>
      </c>
      <c r="C240">
        <v>433.2</v>
      </c>
      <c r="D240">
        <v>406.31</v>
      </c>
      <c r="E240">
        <v>424.07</v>
      </c>
      <c r="F240">
        <v>87320891</v>
      </c>
    </row>
    <row r="241" spans="1:6" x14ac:dyDescent="0.25">
      <c r="A241" t="s">
        <v>3898</v>
      </c>
      <c r="B241">
        <v>421.5</v>
      </c>
      <c r="C241">
        <v>439.74</v>
      </c>
      <c r="D241">
        <v>419.75</v>
      </c>
      <c r="E241">
        <v>426.5</v>
      </c>
      <c r="F241">
        <v>94991430</v>
      </c>
    </row>
    <row r="242" spans="1:6" x14ac:dyDescent="0.25">
      <c r="A242" t="s">
        <v>3899</v>
      </c>
      <c r="B242">
        <v>423.49</v>
      </c>
      <c r="C242">
        <v>424</v>
      </c>
      <c r="D242">
        <v>409.13</v>
      </c>
      <c r="E242">
        <v>413.82</v>
      </c>
      <c r="F242">
        <v>68335148</v>
      </c>
    </row>
    <row r="243" spans="1:6" x14ac:dyDescent="0.25">
      <c r="A243" t="s">
        <v>3900</v>
      </c>
      <c r="B243">
        <v>409.9</v>
      </c>
      <c r="C243">
        <v>429.8</v>
      </c>
      <c r="D243">
        <v>405.66</v>
      </c>
      <c r="E243">
        <v>428.22</v>
      </c>
      <c r="F243">
        <v>81375453</v>
      </c>
    </row>
    <row r="244" spans="1:6" x14ac:dyDescent="0.25">
      <c r="A244" t="s">
        <v>3901</v>
      </c>
      <c r="B244">
        <v>414.34</v>
      </c>
      <c r="C244">
        <v>422.64</v>
      </c>
      <c r="D244">
        <v>394.54</v>
      </c>
      <c r="E244">
        <v>396.36</v>
      </c>
      <c r="F244">
        <v>84565023</v>
      </c>
    </row>
    <row r="245" spans="1:6" x14ac:dyDescent="0.25">
      <c r="A245" t="s">
        <v>3902</v>
      </c>
      <c r="B245">
        <v>383.21</v>
      </c>
      <c r="C245">
        <v>403.79</v>
      </c>
      <c r="D245">
        <v>380.07</v>
      </c>
      <c r="E245">
        <v>403.31</v>
      </c>
      <c r="F245">
        <v>67580484</v>
      </c>
    </row>
    <row r="246" spans="1:6" x14ac:dyDescent="0.25">
      <c r="A246" t="s">
        <v>3903</v>
      </c>
      <c r="B246">
        <v>391.4</v>
      </c>
      <c r="C246">
        <v>399.28</v>
      </c>
      <c r="D246">
        <v>377.29</v>
      </c>
      <c r="E246">
        <v>394.74</v>
      </c>
      <c r="F246">
        <v>62287328</v>
      </c>
    </row>
    <row r="247" spans="1:6" x14ac:dyDescent="0.25">
      <c r="A247" t="s">
        <v>3904</v>
      </c>
      <c r="B247">
        <v>392.95</v>
      </c>
      <c r="C247">
        <v>402.5</v>
      </c>
      <c r="D247">
        <v>387.4</v>
      </c>
      <c r="E247">
        <v>394.94</v>
      </c>
      <c r="F247">
        <v>73038805</v>
      </c>
    </row>
    <row r="248" spans="1:6" x14ac:dyDescent="0.25">
      <c r="A248" t="s">
        <v>3905</v>
      </c>
      <c r="B248">
        <v>405.83</v>
      </c>
      <c r="C248">
        <v>414.33</v>
      </c>
      <c r="D248">
        <v>390</v>
      </c>
      <c r="E248">
        <v>394.36</v>
      </c>
      <c r="F248">
        <v>75699531</v>
      </c>
    </row>
    <row r="249" spans="1:6" x14ac:dyDescent="0.25">
      <c r="A249" t="s">
        <v>3906</v>
      </c>
      <c r="B249">
        <v>423.2</v>
      </c>
      <c r="C249">
        <v>426.43</v>
      </c>
      <c r="D249">
        <v>401.7</v>
      </c>
      <c r="E249">
        <v>411.05</v>
      </c>
      <c r="F249">
        <v>85516531</v>
      </c>
    </row>
    <row r="250" spans="1:6" x14ac:dyDescent="0.25">
      <c r="A250" t="s">
        <v>3907</v>
      </c>
      <c r="B250">
        <v>381.48</v>
      </c>
      <c r="C250">
        <v>411.88</v>
      </c>
      <c r="D250">
        <v>379.45</v>
      </c>
      <c r="E250">
        <v>410.44</v>
      </c>
      <c r="F250">
        <v>95423328</v>
      </c>
    </row>
    <row r="251" spans="1:6" x14ac:dyDescent="0.25">
      <c r="A251" t="s">
        <v>3908</v>
      </c>
      <c r="B251">
        <v>390.1</v>
      </c>
      <c r="C251">
        <v>392.73</v>
      </c>
      <c r="D251">
        <v>373.04</v>
      </c>
      <c r="E251">
        <v>379.28</v>
      </c>
      <c r="F251">
        <v>109710703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4956-0660-4302-B4C5-61D7BEF0B032}">
  <dimension ref="A1:F254"/>
  <sheetViews>
    <sheetView topLeftCell="A234" workbookViewId="0">
      <selection activeCell="A2" sqref="A2:F254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3406</v>
      </c>
      <c r="B2">
        <v>423.79</v>
      </c>
      <c r="C2">
        <v>427.93</v>
      </c>
      <c r="D2">
        <v>402.54</v>
      </c>
      <c r="E2">
        <v>403.84</v>
      </c>
      <c r="F2">
        <v>76825117</v>
      </c>
    </row>
    <row r="3" spans="1:6" x14ac:dyDescent="0.25">
      <c r="A3" t="s">
        <v>3407</v>
      </c>
      <c r="B3">
        <v>419.4</v>
      </c>
      <c r="C3">
        <v>427</v>
      </c>
      <c r="D3">
        <v>415.75</v>
      </c>
      <c r="E3">
        <v>417.41</v>
      </c>
      <c r="F3">
        <v>64941008</v>
      </c>
    </row>
    <row r="4" spans="1:6" x14ac:dyDescent="0.25">
      <c r="A4" t="s">
        <v>3408</v>
      </c>
      <c r="B4">
        <v>449.52</v>
      </c>
      <c r="C4">
        <v>450</v>
      </c>
      <c r="D4">
        <v>426.5</v>
      </c>
      <c r="E4">
        <v>431.66</v>
      </c>
      <c r="F4">
        <v>82666812</v>
      </c>
    </row>
    <row r="5" spans="1:6" x14ac:dyDescent="0.25">
      <c r="A5" t="s">
        <v>3409</v>
      </c>
      <c r="B5">
        <v>465.16</v>
      </c>
      <c r="C5">
        <v>465.33</v>
      </c>
      <c r="D5">
        <v>451.02</v>
      </c>
      <c r="E5">
        <v>454.13</v>
      </c>
      <c r="F5">
        <v>76651211</v>
      </c>
    </row>
    <row r="6" spans="1:6" x14ac:dyDescent="0.25">
      <c r="A6" t="s">
        <v>3410</v>
      </c>
      <c r="B6">
        <v>435.9</v>
      </c>
      <c r="C6">
        <v>462.78</v>
      </c>
      <c r="D6">
        <v>435.14</v>
      </c>
      <c r="E6">
        <v>462.28</v>
      </c>
      <c r="F6">
        <v>59551754</v>
      </c>
    </row>
    <row r="7" spans="1:6" x14ac:dyDescent="0.25">
      <c r="A7" t="s">
        <v>3411</v>
      </c>
      <c r="B7">
        <v>431</v>
      </c>
      <c r="C7">
        <v>434.51</v>
      </c>
      <c r="D7">
        <v>415.41</v>
      </c>
      <c r="E7">
        <v>430.6</v>
      </c>
      <c r="F7">
        <v>72698062</v>
      </c>
    </row>
    <row r="8" spans="1:6" x14ac:dyDescent="0.25">
      <c r="A8" t="s">
        <v>3412</v>
      </c>
      <c r="B8">
        <v>425.51</v>
      </c>
      <c r="C8">
        <v>447.08</v>
      </c>
      <c r="D8">
        <v>417.64</v>
      </c>
      <c r="E8">
        <v>421.06</v>
      </c>
      <c r="F8">
        <v>132216203</v>
      </c>
    </row>
    <row r="9" spans="1:6" x14ac:dyDescent="0.25">
      <c r="A9" t="s">
        <v>3413</v>
      </c>
      <c r="B9">
        <v>451.88</v>
      </c>
      <c r="C9">
        <v>456.36</v>
      </c>
      <c r="D9">
        <v>420.02</v>
      </c>
      <c r="E9">
        <v>436.17</v>
      </c>
      <c r="F9">
        <v>118566094</v>
      </c>
    </row>
    <row r="10" spans="1:6" x14ac:dyDescent="0.25">
      <c r="A10" t="s">
        <v>3414</v>
      </c>
      <c r="B10">
        <v>466.5</v>
      </c>
      <c r="C10">
        <v>488.54</v>
      </c>
      <c r="D10">
        <v>427.01</v>
      </c>
      <c r="E10">
        <v>440.13</v>
      </c>
      <c r="F10">
        <v>149340797</v>
      </c>
    </row>
    <row r="11" spans="1:6" x14ac:dyDescent="0.25">
      <c r="A11" t="s">
        <v>3415</v>
      </c>
      <c r="B11">
        <v>475.9</v>
      </c>
      <c r="C11">
        <v>483.99</v>
      </c>
      <c r="D11">
        <v>457.51</v>
      </c>
      <c r="E11">
        <v>479.86</v>
      </c>
      <c r="F11">
        <v>131223000</v>
      </c>
    </row>
    <row r="12" spans="1:6" x14ac:dyDescent="0.25">
      <c r="A12" t="s">
        <v>3416</v>
      </c>
      <c r="B12">
        <v>441.09</v>
      </c>
      <c r="C12">
        <v>463.19</v>
      </c>
      <c r="D12">
        <v>436.15</v>
      </c>
      <c r="E12">
        <v>463.02</v>
      </c>
      <c r="F12">
        <v>114083797</v>
      </c>
    </row>
    <row r="13" spans="1:6" x14ac:dyDescent="0.25">
      <c r="A13" t="s">
        <v>3417</v>
      </c>
      <c r="B13">
        <v>420</v>
      </c>
      <c r="C13">
        <v>436.3</v>
      </c>
      <c r="D13">
        <v>415.71</v>
      </c>
      <c r="E13">
        <v>436.23</v>
      </c>
      <c r="F13">
        <v>89000156</v>
      </c>
    </row>
    <row r="14" spans="1:6" x14ac:dyDescent="0.25">
      <c r="A14" t="s">
        <v>3418</v>
      </c>
      <c r="B14">
        <v>424.84</v>
      </c>
      <c r="C14">
        <v>429.3</v>
      </c>
      <c r="D14">
        <v>415</v>
      </c>
      <c r="E14">
        <v>418.1</v>
      </c>
      <c r="F14">
        <v>87752234</v>
      </c>
    </row>
    <row r="15" spans="1:6" x14ac:dyDescent="0.25">
      <c r="A15" t="s">
        <v>3419</v>
      </c>
      <c r="B15">
        <v>409.7</v>
      </c>
      <c r="C15">
        <v>424.88</v>
      </c>
      <c r="D15">
        <v>402.38</v>
      </c>
      <c r="E15">
        <v>424.77</v>
      </c>
      <c r="F15">
        <v>104287602</v>
      </c>
    </row>
    <row r="16" spans="1:6" x14ac:dyDescent="0.25">
      <c r="A16" t="s">
        <v>3420</v>
      </c>
      <c r="B16">
        <v>392.68</v>
      </c>
      <c r="C16">
        <v>409.73</v>
      </c>
      <c r="D16">
        <v>390.85</v>
      </c>
      <c r="E16">
        <v>400.99</v>
      </c>
      <c r="F16">
        <v>97563586</v>
      </c>
    </row>
    <row r="17" spans="1:6" x14ac:dyDescent="0.25">
      <c r="A17" t="s">
        <v>3421</v>
      </c>
      <c r="B17">
        <v>397.61</v>
      </c>
      <c r="C17">
        <v>404.8</v>
      </c>
      <c r="D17">
        <v>378.01</v>
      </c>
      <c r="E17">
        <v>389.79</v>
      </c>
      <c r="F17">
        <v>96359172</v>
      </c>
    </row>
    <row r="18" spans="1:6" x14ac:dyDescent="0.25">
      <c r="A18" t="s">
        <v>3422</v>
      </c>
      <c r="B18">
        <v>377.42</v>
      </c>
      <c r="C18">
        <v>389.49</v>
      </c>
      <c r="D18">
        <v>370.8</v>
      </c>
      <c r="E18">
        <v>389.22</v>
      </c>
      <c r="F18">
        <v>81455828</v>
      </c>
    </row>
    <row r="19" spans="1:6" x14ac:dyDescent="0.25">
      <c r="A19" t="s">
        <v>3423</v>
      </c>
      <c r="B19">
        <v>359.87</v>
      </c>
      <c r="C19">
        <v>375.43</v>
      </c>
      <c r="D19">
        <v>359.5</v>
      </c>
      <c r="E19">
        <v>369.49</v>
      </c>
      <c r="F19">
        <v>81403570</v>
      </c>
    </row>
    <row r="20" spans="1:6" x14ac:dyDescent="0.25">
      <c r="A20" t="s">
        <v>3424</v>
      </c>
      <c r="B20">
        <v>353</v>
      </c>
      <c r="C20">
        <v>358.1</v>
      </c>
      <c r="D20">
        <v>348.6</v>
      </c>
      <c r="E20">
        <v>357.93</v>
      </c>
      <c r="F20">
        <v>50810871</v>
      </c>
    </row>
    <row r="21" spans="1:6" x14ac:dyDescent="0.25">
      <c r="A21" t="s">
        <v>3425</v>
      </c>
      <c r="B21">
        <v>351.8</v>
      </c>
      <c r="C21">
        <v>355.69</v>
      </c>
      <c r="D21">
        <v>348.2</v>
      </c>
      <c r="E21">
        <v>351.42</v>
      </c>
      <c r="F21">
        <v>58267199</v>
      </c>
    </row>
    <row r="22" spans="1:6" x14ac:dyDescent="0.25">
      <c r="A22" t="s">
        <v>3426</v>
      </c>
      <c r="B22">
        <v>352.38</v>
      </c>
      <c r="C22">
        <v>360</v>
      </c>
      <c r="D22">
        <v>351.15</v>
      </c>
      <c r="E22">
        <v>357.09</v>
      </c>
      <c r="F22">
        <v>77986477</v>
      </c>
    </row>
    <row r="23" spans="1:6" x14ac:dyDescent="0.25">
      <c r="A23" t="s">
        <v>3427</v>
      </c>
      <c r="B23">
        <v>336.08</v>
      </c>
      <c r="C23">
        <v>345.45</v>
      </c>
      <c r="D23">
        <v>334.65</v>
      </c>
      <c r="E23">
        <v>345.16</v>
      </c>
      <c r="F23">
        <v>37167621</v>
      </c>
    </row>
    <row r="24" spans="1:6" x14ac:dyDescent="0.25">
      <c r="A24" t="s">
        <v>3428</v>
      </c>
      <c r="B24">
        <v>341.8</v>
      </c>
      <c r="C24">
        <v>342.55</v>
      </c>
      <c r="D24">
        <v>326.58999999999997</v>
      </c>
      <c r="E24">
        <v>332.89</v>
      </c>
      <c r="F24">
        <v>57896441</v>
      </c>
    </row>
    <row r="25" spans="1:6" x14ac:dyDescent="0.25">
      <c r="A25" t="s">
        <v>3429</v>
      </c>
      <c r="B25">
        <v>341</v>
      </c>
      <c r="C25">
        <v>346.96</v>
      </c>
      <c r="D25">
        <v>335.66</v>
      </c>
      <c r="E25">
        <v>338.23</v>
      </c>
      <c r="F25">
        <v>62295859</v>
      </c>
    </row>
    <row r="26" spans="1:6" x14ac:dyDescent="0.25">
      <c r="A26" t="s">
        <v>3430</v>
      </c>
      <c r="B26">
        <v>360.14</v>
      </c>
      <c r="C26">
        <v>361.93</v>
      </c>
      <c r="D26">
        <v>338.2</v>
      </c>
      <c r="E26">
        <v>338.59</v>
      </c>
      <c r="F26">
        <v>95890898</v>
      </c>
    </row>
    <row r="27" spans="1:6" x14ac:dyDescent="0.25">
      <c r="A27" t="s">
        <v>3431</v>
      </c>
      <c r="B27">
        <v>341.09</v>
      </c>
      <c r="C27">
        <v>361.53</v>
      </c>
      <c r="D27">
        <v>337.7</v>
      </c>
      <c r="E27">
        <v>352.56</v>
      </c>
      <c r="F27">
        <v>89140719</v>
      </c>
    </row>
    <row r="28" spans="1:6" x14ac:dyDescent="0.25">
      <c r="A28" t="s">
        <v>3432</v>
      </c>
      <c r="B28">
        <v>343.81</v>
      </c>
      <c r="C28">
        <v>347.99</v>
      </c>
      <c r="D28">
        <v>335.28</v>
      </c>
      <c r="E28">
        <v>339.64</v>
      </c>
      <c r="F28">
        <v>58011719</v>
      </c>
    </row>
    <row r="29" spans="1:6" x14ac:dyDescent="0.25">
      <c r="A29" t="s">
        <v>3433</v>
      </c>
      <c r="B29">
        <v>345</v>
      </c>
      <c r="C29">
        <v>346.6</v>
      </c>
      <c r="D29">
        <v>334.3</v>
      </c>
      <c r="E29">
        <v>342.03</v>
      </c>
      <c r="F29">
        <v>66340648</v>
      </c>
    </row>
    <row r="30" spans="1:6" x14ac:dyDescent="0.25">
      <c r="A30" t="s">
        <v>3434</v>
      </c>
      <c r="B30">
        <v>335.76</v>
      </c>
      <c r="C30">
        <v>347.38</v>
      </c>
      <c r="D30">
        <v>332.75</v>
      </c>
      <c r="E30">
        <v>346</v>
      </c>
      <c r="F30">
        <v>88852445</v>
      </c>
    </row>
    <row r="31" spans="1:6" x14ac:dyDescent="0.25">
      <c r="A31" t="s">
        <v>3435</v>
      </c>
      <c r="B31">
        <v>340.73</v>
      </c>
      <c r="C31">
        <v>348.55</v>
      </c>
      <c r="D31">
        <v>330.01</v>
      </c>
      <c r="E31">
        <v>338.74</v>
      </c>
      <c r="F31">
        <v>126547508</v>
      </c>
    </row>
    <row r="32" spans="1:6" x14ac:dyDescent="0.25">
      <c r="A32" t="s">
        <v>3436</v>
      </c>
      <c r="B32">
        <v>310.57</v>
      </c>
      <c r="C32">
        <v>324.68</v>
      </c>
      <c r="D32">
        <v>309.22000000000003</v>
      </c>
      <c r="E32">
        <v>320.72000000000003</v>
      </c>
      <c r="F32">
        <v>114440305</v>
      </c>
    </row>
    <row r="33" spans="1:6" x14ac:dyDescent="0.25">
      <c r="A33" t="s">
        <v>3437</v>
      </c>
      <c r="B33">
        <v>327.69</v>
      </c>
      <c r="C33">
        <v>329.98</v>
      </c>
      <c r="D33">
        <v>310.37</v>
      </c>
      <c r="E33">
        <v>311.18</v>
      </c>
      <c r="F33">
        <v>120726094</v>
      </c>
    </row>
    <row r="34" spans="1:6" x14ac:dyDescent="0.25">
      <c r="A34" t="s">
        <v>3438</v>
      </c>
      <c r="B34">
        <v>335.85</v>
      </c>
      <c r="C34">
        <v>344.6</v>
      </c>
      <c r="D34">
        <v>322.5</v>
      </c>
      <c r="E34">
        <v>330.24</v>
      </c>
      <c r="F34">
        <v>125405602</v>
      </c>
    </row>
    <row r="35" spans="1:6" x14ac:dyDescent="0.25">
      <c r="A35" t="s">
        <v>3439</v>
      </c>
      <c r="B35">
        <v>342.74</v>
      </c>
      <c r="C35">
        <v>345.84</v>
      </c>
      <c r="D35">
        <v>323.31</v>
      </c>
      <c r="E35">
        <v>328.49</v>
      </c>
      <c r="F35">
        <v>155726000</v>
      </c>
    </row>
    <row r="36" spans="1:6" x14ac:dyDescent="0.25">
      <c r="A36" t="s">
        <v>3440</v>
      </c>
      <c r="B36">
        <v>346.3</v>
      </c>
      <c r="C36">
        <v>358.64</v>
      </c>
      <c r="D36">
        <v>336</v>
      </c>
      <c r="E36">
        <v>350</v>
      </c>
      <c r="F36">
        <v>210521594</v>
      </c>
    </row>
    <row r="37" spans="1:6" x14ac:dyDescent="0.25">
      <c r="A37" t="s">
        <v>3441</v>
      </c>
      <c r="B37">
        <v>299.14</v>
      </c>
      <c r="C37">
        <v>328.71</v>
      </c>
      <c r="D37">
        <v>297.66000000000003</v>
      </c>
      <c r="E37">
        <v>321.22000000000003</v>
      </c>
      <c r="F37">
        <v>204782797</v>
      </c>
    </row>
    <row r="38" spans="1:6" x14ac:dyDescent="0.25">
      <c r="A38" t="s">
        <v>3442</v>
      </c>
      <c r="B38">
        <v>288.89</v>
      </c>
      <c r="C38">
        <v>299.75</v>
      </c>
      <c r="D38">
        <v>285.52</v>
      </c>
      <c r="E38">
        <v>296.91000000000003</v>
      </c>
      <c r="F38">
        <v>117309203</v>
      </c>
    </row>
    <row r="39" spans="1:6" x14ac:dyDescent="0.25">
      <c r="A39" t="s">
        <v>3443</v>
      </c>
      <c r="B39">
        <v>284.67</v>
      </c>
      <c r="C39">
        <v>289.58999999999997</v>
      </c>
      <c r="D39">
        <v>275.62</v>
      </c>
      <c r="E39">
        <v>288.52999999999997</v>
      </c>
      <c r="F39">
        <v>165228703</v>
      </c>
    </row>
    <row r="40" spans="1:6" x14ac:dyDescent="0.25">
      <c r="A40" t="s">
        <v>3444</v>
      </c>
      <c r="B40">
        <v>247.34</v>
      </c>
      <c r="C40">
        <v>255.28</v>
      </c>
      <c r="D40">
        <v>246.21</v>
      </c>
      <c r="E40">
        <v>251.44</v>
      </c>
      <c r="F40">
        <v>69282516</v>
      </c>
    </row>
    <row r="41" spans="1:6" x14ac:dyDescent="0.25">
      <c r="A41" t="s">
        <v>3445</v>
      </c>
      <c r="B41">
        <v>244.56</v>
      </c>
      <c r="C41">
        <v>248.9</v>
      </c>
      <c r="D41">
        <v>238.88</v>
      </c>
      <c r="E41">
        <v>242.84</v>
      </c>
      <c r="F41">
        <v>68802352</v>
      </c>
    </row>
    <row r="42" spans="1:6" x14ac:dyDescent="0.25">
      <c r="A42" t="s">
        <v>3446</v>
      </c>
      <c r="B42">
        <v>252.04</v>
      </c>
      <c r="C42">
        <v>254</v>
      </c>
      <c r="D42">
        <v>246.63</v>
      </c>
      <c r="E42">
        <v>248.98</v>
      </c>
      <c r="F42">
        <v>57544762</v>
      </c>
    </row>
    <row r="43" spans="1:6" x14ac:dyDescent="0.25">
      <c r="A43" t="s">
        <v>3447</v>
      </c>
      <c r="B43">
        <v>257.99</v>
      </c>
      <c r="C43">
        <v>259.75</v>
      </c>
      <c r="D43">
        <v>249.25</v>
      </c>
      <c r="E43">
        <v>249.85</v>
      </c>
      <c r="F43">
        <v>66575289</v>
      </c>
    </row>
    <row r="44" spans="1:6" x14ac:dyDescent="0.25">
      <c r="A44" t="s">
        <v>3448</v>
      </c>
      <c r="B44">
        <v>258.04000000000002</v>
      </c>
      <c r="C44">
        <v>263.35000000000002</v>
      </c>
      <c r="D44">
        <v>255.82</v>
      </c>
      <c r="E44">
        <v>257.55</v>
      </c>
      <c r="F44">
        <v>53993578</v>
      </c>
    </row>
    <row r="45" spans="1:6" x14ac:dyDescent="0.25">
      <c r="A45" t="s">
        <v>3449</v>
      </c>
      <c r="B45">
        <v>264.51</v>
      </c>
      <c r="C45">
        <v>264.98</v>
      </c>
      <c r="D45">
        <v>255.51</v>
      </c>
      <c r="E45">
        <v>259.52</v>
      </c>
      <c r="F45">
        <v>80521750</v>
      </c>
    </row>
    <row r="46" spans="1:6" x14ac:dyDescent="0.25">
      <c r="A46" t="s">
        <v>3450</v>
      </c>
      <c r="B46">
        <v>270</v>
      </c>
      <c r="C46">
        <v>273.54000000000002</v>
      </c>
      <c r="D46">
        <v>262.24</v>
      </c>
      <c r="E46">
        <v>262.51</v>
      </c>
      <c r="F46">
        <v>107653602</v>
      </c>
    </row>
    <row r="47" spans="1:6" x14ac:dyDescent="0.25">
      <c r="A47" t="s">
        <v>3451</v>
      </c>
      <c r="B47">
        <v>256.01</v>
      </c>
      <c r="C47">
        <v>269.49</v>
      </c>
      <c r="D47">
        <v>255.32</v>
      </c>
      <c r="E47">
        <v>269.19</v>
      </c>
      <c r="F47">
        <v>161611906</v>
      </c>
    </row>
    <row r="48" spans="1:6" x14ac:dyDescent="0.25">
      <c r="A48" t="s">
        <v>3452</v>
      </c>
      <c r="B48">
        <v>244.68</v>
      </c>
      <c r="C48">
        <v>262.12</v>
      </c>
      <c r="D48">
        <v>242.65</v>
      </c>
      <c r="E48">
        <v>260.48</v>
      </c>
      <c r="F48">
        <v>204491906</v>
      </c>
    </row>
    <row r="49" spans="1:6" x14ac:dyDescent="0.25">
      <c r="A49" t="s">
        <v>3453</v>
      </c>
      <c r="B49">
        <v>217.13</v>
      </c>
      <c r="C49">
        <v>218.72</v>
      </c>
      <c r="D49">
        <v>212.11</v>
      </c>
      <c r="E49">
        <v>213.65</v>
      </c>
      <c r="F49">
        <v>80938891</v>
      </c>
    </row>
    <row r="50" spans="1:6" x14ac:dyDescent="0.25">
      <c r="A50" t="s">
        <v>3454</v>
      </c>
      <c r="B50">
        <v>217.31</v>
      </c>
      <c r="C50">
        <v>218.22</v>
      </c>
      <c r="D50">
        <v>215.26</v>
      </c>
      <c r="E50">
        <v>217.97</v>
      </c>
      <c r="F50">
        <v>43268738</v>
      </c>
    </row>
    <row r="51" spans="1:6" x14ac:dyDescent="0.25">
      <c r="A51" t="s">
        <v>3455</v>
      </c>
      <c r="B51">
        <v>218.9</v>
      </c>
      <c r="C51">
        <v>220.48</v>
      </c>
      <c r="D51">
        <v>215.73</v>
      </c>
      <c r="E51">
        <v>218.85</v>
      </c>
      <c r="F51">
        <v>47328992</v>
      </c>
    </row>
    <row r="52" spans="1:6" x14ac:dyDescent="0.25">
      <c r="A52" t="s">
        <v>3456</v>
      </c>
      <c r="B52">
        <v>220.71</v>
      </c>
      <c r="C52">
        <v>222.28</v>
      </c>
      <c r="D52">
        <v>219.23</v>
      </c>
      <c r="E52">
        <v>220.7</v>
      </c>
      <c r="F52">
        <v>49611871</v>
      </c>
    </row>
    <row r="53" spans="1:6" x14ac:dyDescent="0.25">
      <c r="A53" t="s">
        <v>3457</v>
      </c>
      <c r="B53">
        <v>221.59</v>
      </c>
      <c r="C53">
        <v>222.08</v>
      </c>
      <c r="D53">
        <v>217.9</v>
      </c>
      <c r="E53">
        <v>220.89</v>
      </c>
      <c r="F53">
        <v>50791781</v>
      </c>
    </row>
    <row r="54" spans="1:6" x14ac:dyDescent="0.25">
      <c r="A54" t="s">
        <v>3458</v>
      </c>
      <c r="B54">
        <v>221.4</v>
      </c>
      <c r="C54">
        <v>222.82</v>
      </c>
      <c r="D54">
        <v>218.93</v>
      </c>
      <c r="E54">
        <v>221.33</v>
      </c>
      <c r="F54">
        <v>49632820</v>
      </c>
    </row>
    <row r="55" spans="1:6" x14ac:dyDescent="0.25">
      <c r="A55" t="s">
        <v>3459</v>
      </c>
      <c r="B55">
        <v>220.01</v>
      </c>
      <c r="C55">
        <v>224.26</v>
      </c>
      <c r="D55">
        <v>217.12</v>
      </c>
      <c r="E55">
        <v>219.57</v>
      </c>
      <c r="F55">
        <v>62988793</v>
      </c>
    </row>
    <row r="56" spans="1:6" x14ac:dyDescent="0.25">
      <c r="A56" t="s">
        <v>3460</v>
      </c>
      <c r="B56">
        <v>220.13</v>
      </c>
      <c r="C56">
        <v>221.91</v>
      </c>
      <c r="D56">
        <v>213.74</v>
      </c>
      <c r="E56">
        <v>219.16</v>
      </c>
      <c r="F56">
        <v>86291922</v>
      </c>
    </row>
    <row r="57" spans="1:6" x14ac:dyDescent="0.25">
      <c r="A57" t="s">
        <v>3461</v>
      </c>
      <c r="B57">
        <v>220.13</v>
      </c>
      <c r="C57">
        <v>223.34</v>
      </c>
      <c r="D57">
        <v>214.38</v>
      </c>
      <c r="E57">
        <v>217.8</v>
      </c>
      <c r="F57">
        <v>142628891</v>
      </c>
    </row>
    <row r="58" spans="1:6" x14ac:dyDescent="0.25">
      <c r="A58" t="s">
        <v>3462</v>
      </c>
      <c r="B58">
        <v>241.81</v>
      </c>
      <c r="C58">
        <v>242.79</v>
      </c>
      <c r="D58">
        <v>232.34</v>
      </c>
      <c r="E58">
        <v>238.77</v>
      </c>
      <c r="F58">
        <v>83087055</v>
      </c>
    </row>
    <row r="59" spans="1:6" x14ac:dyDescent="0.25">
      <c r="A59" t="s">
        <v>3463</v>
      </c>
      <c r="B59">
        <v>243.82</v>
      </c>
      <c r="C59">
        <v>247.43</v>
      </c>
      <c r="D59">
        <v>239.51</v>
      </c>
      <c r="E59">
        <v>241.05</v>
      </c>
      <c r="F59">
        <v>66289531</v>
      </c>
    </row>
    <row r="60" spans="1:6" x14ac:dyDescent="0.25">
      <c r="A60" t="s">
        <v>3464</v>
      </c>
      <c r="B60">
        <v>243.56</v>
      </c>
      <c r="C60">
        <v>246.21</v>
      </c>
      <c r="D60">
        <v>240.56</v>
      </c>
      <c r="E60">
        <v>244.5</v>
      </c>
      <c r="F60">
        <v>56303160</v>
      </c>
    </row>
    <row r="61" spans="1:6" x14ac:dyDescent="0.25">
      <c r="A61" t="s">
        <v>3465</v>
      </c>
      <c r="B61">
        <v>249</v>
      </c>
      <c r="C61">
        <v>249.83</v>
      </c>
      <c r="D61">
        <v>240.7</v>
      </c>
      <c r="E61">
        <v>240.83</v>
      </c>
      <c r="F61">
        <v>68113273</v>
      </c>
    </row>
    <row r="62" spans="1:6" x14ac:dyDescent="0.25">
      <c r="A62" t="s">
        <v>3466</v>
      </c>
      <c r="B62">
        <v>246.69</v>
      </c>
      <c r="C62">
        <v>250.96</v>
      </c>
      <c r="D62">
        <v>244.58</v>
      </c>
      <c r="E62">
        <v>250.08</v>
      </c>
      <c r="F62">
        <v>86726289</v>
      </c>
    </row>
    <row r="63" spans="1:6" x14ac:dyDescent="0.25">
      <c r="A63" t="s">
        <v>3467</v>
      </c>
      <c r="B63">
        <v>244.48</v>
      </c>
      <c r="C63">
        <v>249.79</v>
      </c>
      <c r="D63">
        <v>237.81</v>
      </c>
      <c r="E63">
        <v>240.66</v>
      </c>
      <c r="F63">
        <v>80729242</v>
      </c>
    </row>
    <row r="64" spans="1:6" x14ac:dyDescent="0.25">
      <c r="A64" t="s">
        <v>3468</v>
      </c>
      <c r="B64">
        <v>247.55</v>
      </c>
      <c r="C64">
        <v>251.16</v>
      </c>
      <c r="D64">
        <v>241.5</v>
      </c>
      <c r="E64">
        <v>249.02</v>
      </c>
      <c r="F64">
        <v>93983930</v>
      </c>
    </row>
    <row r="65" spans="1:6" x14ac:dyDescent="0.25">
      <c r="A65" t="s">
        <v>3469</v>
      </c>
      <c r="B65">
        <v>262.67</v>
      </c>
      <c r="C65">
        <v>263.98</v>
      </c>
      <c r="D65">
        <v>248.53</v>
      </c>
      <c r="E65">
        <v>258.02</v>
      </c>
      <c r="F65">
        <v>87397609</v>
      </c>
    </row>
    <row r="66" spans="1:6" x14ac:dyDescent="0.25">
      <c r="A66" t="s">
        <v>3470</v>
      </c>
      <c r="B66">
        <v>259.04000000000002</v>
      </c>
      <c r="C66">
        <v>264.86</v>
      </c>
      <c r="D66">
        <v>255.77</v>
      </c>
      <c r="E66">
        <v>261.63</v>
      </c>
      <c r="F66">
        <v>80873375</v>
      </c>
    </row>
    <row r="67" spans="1:6" x14ac:dyDescent="0.25">
      <c r="A67" t="s">
        <v>3471</v>
      </c>
      <c r="B67">
        <v>257.38</v>
      </c>
      <c r="C67">
        <v>260.7</v>
      </c>
      <c r="D67">
        <v>254.12</v>
      </c>
      <c r="E67">
        <v>260.45999999999998</v>
      </c>
      <c r="F67">
        <v>70988070</v>
      </c>
    </row>
    <row r="68" spans="1:6" x14ac:dyDescent="0.25">
      <c r="A68" t="s">
        <v>3472</v>
      </c>
      <c r="B68">
        <v>260.60000000000002</v>
      </c>
      <c r="C68">
        <v>261.75</v>
      </c>
      <c r="D68">
        <v>251.53</v>
      </c>
      <c r="E68">
        <v>254.22</v>
      </c>
      <c r="F68">
        <v>67142195</v>
      </c>
    </row>
    <row r="69" spans="1:6" x14ac:dyDescent="0.25">
      <c r="A69" t="s">
        <v>3473</v>
      </c>
      <c r="B69">
        <v>252.54</v>
      </c>
      <c r="C69">
        <v>257.05</v>
      </c>
      <c r="D69">
        <v>252.28</v>
      </c>
      <c r="E69">
        <v>257.02</v>
      </c>
      <c r="F69">
        <v>65034320</v>
      </c>
    </row>
    <row r="70" spans="1:6" x14ac:dyDescent="0.25">
      <c r="A70" t="s">
        <v>3474</v>
      </c>
      <c r="B70">
        <v>254.08</v>
      </c>
      <c r="C70">
        <v>257.19</v>
      </c>
      <c r="D70">
        <v>249.05</v>
      </c>
      <c r="E70">
        <v>254.27</v>
      </c>
      <c r="F70">
        <v>88491000</v>
      </c>
    </row>
    <row r="71" spans="1:6" x14ac:dyDescent="0.25">
      <c r="A71" t="s">
        <v>3475</v>
      </c>
      <c r="B71">
        <v>242.61</v>
      </c>
      <c r="C71">
        <v>250</v>
      </c>
      <c r="D71">
        <v>241.92</v>
      </c>
      <c r="E71">
        <v>250</v>
      </c>
      <c r="F71">
        <v>86927195</v>
      </c>
    </row>
    <row r="72" spans="1:6" x14ac:dyDescent="0.25">
      <c r="A72" t="s">
        <v>3476</v>
      </c>
      <c r="B72">
        <v>241.52</v>
      </c>
      <c r="C72">
        <v>243.99</v>
      </c>
      <c r="D72">
        <v>235.92</v>
      </c>
      <c r="E72">
        <v>238.25</v>
      </c>
      <c r="F72">
        <v>99879070</v>
      </c>
    </row>
    <row r="73" spans="1:6" x14ac:dyDescent="0.25">
      <c r="A73" t="s">
        <v>3477</v>
      </c>
      <c r="B73">
        <v>234</v>
      </c>
      <c r="C73">
        <v>244.24</v>
      </c>
      <c r="D73">
        <v>232.13</v>
      </c>
      <c r="E73">
        <v>243.92</v>
      </c>
      <c r="F73">
        <v>102694602</v>
      </c>
    </row>
    <row r="74" spans="1:6" x14ac:dyDescent="0.25">
      <c r="A74" t="s">
        <v>3478</v>
      </c>
      <c r="B74">
        <v>230.09</v>
      </c>
      <c r="C74">
        <v>235.68</v>
      </c>
      <c r="D74">
        <v>226.88</v>
      </c>
      <c r="E74">
        <v>227.2</v>
      </c>
      <c r="F74">
        <v>78010203</v>
      </c>
    </row>
    <row r="75" spans="1:6" x14ac:dyDescent="0.25">
      <c r="A75" t="s">
        <v>3479</v>
      </c>
      <c r="B75">
        <v>229.45</v>
      </c>
      <c r="C75">
        <v>234.57</v>
      </c>
      <c r="D75">
        <v>226.55</v>
      </c>
      <c r="E75">
        <v>227.87</v>
      </c>
      <c r="F75">
        <v>66761641</v>
      </c>
    </row>
    <row r="76" spans="1:6" x14ac:dyDescent="0.25">
      <c r="A76" t="s">
        <v>3480</v>
      </c>
      <c r="B76">
        <v>229.3</v>
      </c>
      <c r="C76">
        <v>229.96</v>
      </c>
      <c r="D76">
        <v>223.53</v>
      </c>
      <c r="E76">
        <v>226.78</v>
      </c>
      <c r="F76">
        <v>54323000</v>
      </c>
    </row>
    <row r="77" spans="1:6" x14ac:dyDescent="0.25">
      <c r="A77" t="s">
        <v>3481</v>
      </c>
      <c r="B77">
        <v>228</v>
      </c>
      <c r="C77">
        <v>232.67</v>
      </c>
      <c r="D77">
        <v>226.32</v>
      </c>
      <c r="E77">
        <v>230.29</v>
      </c>
      <c r="F77">
        <v>59515113</v>
      </c>
    </row>
    <row r="78" spans="1:6" x14ac:dyDescent="0.25">
      <c r="A78" t="s">
        <v>3482</v>
      </c>
      <c r="B78">
        <v>224.66</v>
      </c>
      <c r="C78">
        <v>231.45</v>
      </c>
      <c r="D78">
        <v>223.83</v>
      </c>
      <c r="E78">
        <v>229.81</v>
      </c>
      <c r="F78">
        <v>72020039</v>
      </c>
    </row>
    <row r="79" spans="1:6" x14ac:dyDescent="0.25">
      <c r="A79" t="s">
        <v>3483</v>
      </c>
      <c r="B79">
        <v>224.55</v>
      </c>
      <c r="C79">
        <v>228.47</v>
      </c>
      <c r="D79">
        <v>216.8</v>
      </c>
      <c r="E79">
        <v>228.13</v>
      </c>
      <c r="F79">
        <v>83548633</v>
      </c>
    </row>
    <row r="80" spans="1:6" x14ac:dyDescent="0.25">
      <c r="A80" t="s">
        <v>3484</v>
      </c>
      <c r="B80">
        <v>220.07</v>
      </c>
      <c r="C80">
        <v>226.4</v>
      </c>
      <c r="D80">
        <v>218.64</v>
      </c>
      <c r="E80">
        <v>226.17</v>
      </c>
      <c r="F80">
        <v>78891133</v>
      </c>
    </row>
    <row r="81" spans="1:6" x14ac:dyDescent="0.25">
      <c r="A81" t="s">
        <v>3485</v>
      </c>
      <c r="B81">
        <v>216.2</v>
      </c>
      <c r="C81">
        <v>219.87</v>
      </c>
      <c r="D81">
        <v>213.67</v>
      </c>
      <c r="E81">
        <v>216.27</v>
      </c>
      <c r="F81">
        <v>67443523</v>
      </c>
    </row>
    <row r="82" spans="1:6" x14ac:dyDescent="0.25">
      <c r="A82" t="s">
        <v>3486</v>
      </c>
      <c r="B82">
        <v>232.6</v>
      </c>
      <c r="C82">
        <v>233.6</v>
      </c>
      <c r="D82">
        <v>210.51</v>
      </c>
      <c r="E82">
        <v>210.73</v>
      </c>
      <c r="F82">
        <v>112177000</v>
      </c>
    </row>
    <row r="83" spans="1:6" x14ac:dyDescent="0.25">
      <c r="A83" t="s">
        <v>3487</v>
      </c>
      <c r="B83">
        <v>223.49</v>
      </c>
      <c r="C83">
        <v>235</v>
      </c>
      <c r="D83">
        <v>222.25</v>
      </c>
      <c r="E83">
        <v>230.17</v>
      </c>
      <c r="F83">
        <v>119355000</v>
      </c>
    </row>
    <row r="84" spans="1:6" x14ac:dyDescent="0.25">
      <c r="A84" t="s">
        <v>3488</v>
      </c>
      <c r="B84">
        <v>210.59</v>
      </c>
      <c r="C84">
        <v>222.22</v>
      </c>
      <c r="D84">
        <v>210.57</v>
      </c>
      <c r="E84">
        <v>219.41</v>
      </c>
      <c r="F84">
        <v>80651766</v>
      </c>
    </row>
    <row r="85" spans="1:6" x14ac:dyDescent="0.25">
      <c r="A85" t="s">
        <v>3489</v>
      </c>
      <c r="B85">
        <v>215.26</v>
      </c>
      <c r="C85">
        <v>219.9</v>
      </c>
      <c r="D85">
        <v>209.64</v>
      </c>
      <c r="E85">
        <v>210.6</v>
      </c>
      <c r="F85">
        <v>76551800</v>
      </c>
    </row>
    <row r="86" spans="1:6" x14ac:dyDescent="0.25">
      <c r="A86" t="s">
        <v>3490</v>
      </c>
      <c r="B86">
        <v>208.63</v>
      </c>
      <c r="C86">
        <v>214.57</v>
      </c>
      <c r="D86">
        <v>207.03</v>
      </c>
      <c r="E86">
        <v>214.11</v>
      </c>
      <c r="F86">
        <v>63370609</v>
      </c>
    </row>
    <row r="87" spans="1:6" x14ac:dyDescent="0.25">
      <c r="A87" t="s">
        <v>3491</v>
      </c>
      <c r="B87">
        <v>209.8</v>
      </c>
      <c r="C87">
        <v>214.89</v>
      </c>
      <c r="D87">
        <v>205.97</v>
      </c>
      <c r="E87">
        <v>206.28</v>
      </c>
      <c r="F87">
        <v>62308820</v>
      </c>
    </row>
    <row r="88" spans="1:6" x14ac:dyDescent="0.25">
      <c r="A88" t="s">
        <v>3492</v>
      </c>
      <c r="B88">
        <v>209.72</v>
      </c>
      <c r="C88">
        <v>211.84</v>
      </c>
      <c r="D88">
        <v>202.59</v>
      </c>
      <c r="E88">
        <v>205.75</v>
      </c>
      <c r="F88">
        <v>64116352</v>
      </c>
    </row>
    <row r="89" spans="1:6" x14ac:dyDescent="0.25">
      <c r="A89" t="s">
        <v>3493</v>
      </c>
      <c r="B89">
        <v>213.25</v>
      </c>
      <c r="C89">
        <v>215.66</v>
      </c>
      <c r="D89">
        <v>206.94</v>
      </c>
      <c r="E89">
        <v>209.21</v>
      </c>
      <c r="F89">
        <v>62821391</v>
      </c>
    </row>
    <row r="90" spans="1:6" x14ac:dyDescent="0.25">
      <c r="A90" t="s">
        <v>3494</v>
      </c>
      <c r="B90">
        <v>218.75</v>
      </c>
      <c r="C90">
        <v>219.09</v>
      </c>
      <c r="D90">
        <v>211.01</v>
      </c>
      <c r="E90">
        <v>213.21</v>
      </c>
      <c r="F90">
        <v>59301191</v>
      </c>
    </row>
    <row r="91" spans="1:6" x14ac:dyDescent="0.25">
      <c r="A91" t="s">
        <v>3495</v>
      </c>
      <c r="B91">
        <v>214.46</v>
      </c>
      <c r="C91">
        <v>221.48</v>
      </c>
      <c r="D91">
        <v>214.21</v>
      </c>
      <c r="E91">
        <v>220.32</v>
      </c>
      <c r="F91">
        <v>81525211</v>
      </c>
    </row>
    <row r="92" spans="1:6" x14ac:dyDescent="0.25">
      <c r="A92" t="s">
        <v>3496</v>
      </c>
      <c r="B92">
        <v>223.82</v>
      </c>
      <c r="C92">
        <v>224.8</v>
      </c>
      <c r="D92">
        <v>210.32</v>
      </c>
      <c r="E92">
        <v>210.66</v>
      </c>
      <c r="F92">
        <v>79514477</v>
      </c>
    </row>
    <row r="93" spans="1:6" x14ac:dyDescent="0.25">
      <c r="A93" t="s">
        <v>3497</v>
      </c>
      <c r="B93">
        <v>222.67</v>
      </c>
      <c r="C93">
        <v>224.66</v>
      </c>
      <c r="D93">
        <v>218.86</v>
      </c>
      <c r="E93">
        <v>223.27</v>
      </c>
      <c r="F93">
        <v>70145961</v>
      </c>
    </row>
    <row r="94" spans="1:6" x14ac:dyDescent="0.25">
      <c r="A94" t="s">
        <v>3498</v>
      </c>
      <c r="B94">
        <v>224.88</v>
      </c>
      <c r="C94">
        <v>228.22</v>
      </c>
      <c r="D94">
        <v>219.56</v>
      </c>
      <c r="E94">
        <v>221.1</v>
      </c>
      <c r="F94">
        <v>74001188</v>
      </c>
    </row>
    <row r="95" spans="1:6" x14ac:dyDescent="0.25">
      <c r="A95" t="s">
        <v>3499</v>
      </c>
      <c r="B95">
        <v>217.07</v>
      </c>
      <c r="C95">
        <v>222.98</v>
      </c>
      <c r="D95">
        <v>214.09</v>
      </c>
      <c r="E95">
        <v>222.72</v>
      </c>
      <c r="F95">
        <v>76435219</v>
      </c>
    </row>
    <row r="96" spans="1:6" x14ac:dyDescent="0.25">
      <c r="A96" t="s">
        <v>3500</v>
      </c>
      <c r="B96">
        <v>211.15</v>
      </c>
      <c r="C96">
        <v>219.8</v>
      </c>
      <c r="D96">
        <v>210.8</v>
      </c>
      <c r="E96">
        <v>216.12</v>
      </c>
      <c r="F96">
        <v>88765117</v>
      </c>
    </row>
    <row r="97" spans="1:6" x14ac:dyDescent="0.25">
      <c r="A97" t="s">
        <v>3501</v>
      </c>
      <c r="B97">
        <v>205.02</v>
      </c>
      <c r="C97">
        <v>215.88</v>
      </c>
      <c r="D97">
        <v>204.82</v>
      </c>
      <c r="E97">
        <v>214.14</v>
      </c>
      <c r="F97">
        <v>89848531</v>
      </c>
    </row>
    <row r="98" spans="1:6" x14ac:dyDescent="0.25">
      <c r="A98" t="s">
        <v>3502</v>
      </c>
      <c r="B98">
        <v>207.39</v>
      </c>
      <c r="C98">
        <v>208.44</v>
      </c>
      <c r="D98">
        <v>198.75</v>
      </c>
      <c r="E98">
        <v>201.38</v>
      </c>
      <c r="F98">
        <v>70250008</v>
      </c>
    </row>
    <row r="99" spans="1:6" x14ac:dyDescent="0.25">
      <c r="A99" t="s">
        <v>3503</v>
      </c>
      <c r="B99">
        <v>198.47</v>
      </c>
      <c r="C99">
        <v>208.49</v>
      </c>
      <c r="D99">
        <v>197.06</v>
      </c>
      <c r="E99">
        <v>207.83</v>
      </c>
      <c r="F99">
        <v>76247391</v>
      </c>
    </row>
    <row r="100" spans="1:6" x14ac:dyDescent="0.25">
      <c r="A100" t="s">
        <v>3504</v>
      </c>
      <c r="B100">
        <v>199.02</v>
      </c>
      <c r="C100">
        <v>199.26</v>
      </c>
      <c r="D100">
        <v>194.67</v>
      </c>
      <c r="E100">
        <v>197.49</v>
      </c>
      <c r="F100">
        <v>64044898</v>
      </c>
    </row>
    <row r="101" spans="1:6" x14ac:dyDescent="0.25">
      <c r="A101" t="s">
        <v>3505</v>
      </c>
      <c r="B101">
        <v>197.05</v>
      </c>
      <c r="C101">
        <v>200.88</v>
      </c>
      <c r="D101">
        <v>195.11</v>
      </c>
      <c r="E101">
        <v>200</v>
      </c>
      <c r="F101">
        <v>58648273</v>
      </c>
    </row>
    <row r="102" spans="1:6" x14ac:dyDescent="0.25">
      <c r="A102" t="s">
        <v>3506</v>
      </c>
      <c r="B102">
        <v>195.7</v>
      </c>
      <c r="C102">
        <v>200.7</v>
      </c>
      <c r="D102">
        <v>192.04</v>
      </c>
      <c r="E102">
        <v>198.84</v>
      </c>
      <c r="F102">
        <v>65033871</v>
      </c>
    </row>
    <row r="103" spans="1:6" x14ac:dyDescent="0.25">
      <c r="A103" t="s">
        <v>3507</v>
      </c>
      <c r="B103">
        <v>200.77</v>
      </c>
      <c r="C103">
        <v>203.49</v>
      </c>
      <c r="D103">
        <v>191.48</v>
      </c>
      <c r="E103">
        <v>191.76</v>
      </c>
      <c r="F103">
        <v>71159773</v>
      </c>
    </row>
    <row r="104" spans="1:6" x14ac:dyDescent="0.25">
      <c r="A104" t="s">
        <v>3508</v>
      </c>
      <c r="B104">
        <v>200.75</v>
      </c>
      <c r="C104">
        <v>202.9</v>
      </c>
      <c r="D104">
        <v>192.67</v>
      </c>
      <c r="E104">
        <v>200.64</v>
      </c>
      <c r="F104">
        <v>73783938</v>
      </c>
    </row>
    <row r="105" spans="1:6" x14ac:dyDescent="0.25">
      <c r="A105" t="s">
        <v>3509</v>
      </c>
      <c r="B105">
        <v>185.22</v>
      </c>
      <c r="C105">
        <v>203.88</v>
      </c>
      <c r="D105">
        <v>182</v>
      </c>
      <c r="E105">
        <v>198.88</v>
      </c>
      <c r="F105">
        <v>100308797</v>
      </c>
    </row>
    <row r="106" spans="1:6" x14ac:dyDescent="0.25">
      <c r="A106" t="s">
        <v>3510</v>
      </c>
      <c r="B106">
        <v>214.88</v>
      </c>
      <c r="C106">
        <v>216.13</v>
      </c>
      <c r="D106">
        <v>205.78</v>
      </c>
      <c r="E106">
        <v>207.67</v>
      </c>
      <c r="F106">
        <v>82880117</v>
      </c>
    </row>
    <row r="107" spans="1:6" x14ac:dyDescent="0.25">
      <c r="A107" t="s">
        <v>3511</v>
      </c>
      <c r="B107">
        <v>227.69</v>
      </c>
      <c r="C107">
        <v>231.87</v>
      </c>
      <c r="D107">
        <v>214.33</v>
      </c>
      <c r="E107">
        <v>216.86</v>
      </c>
      <c r="F107">
        <v>83861906</v>
      </c>
    </row>
    <row r="108" spans="1:6" x14ac:dyDescent="0.25">
      <c r="A108" t="s">
        <v>3512</v>
      </c>
      <c r="B108">
        <v>227.9</v>
      </c>
      <c r="C108">
        <v>234.68</v>
      </c>
      <c r="D108">
        <v>226.79</v>
      </c>
      <c r="E108">
        <v>232.07</v>
      </c>
      <c r="F108">
        <v>67497008</v>
      </c>
    </row>
    <row r="109" spans="1:6" x14ac:dyDescent="0.25">
      <c r="A109" t="s">
        <v>3513</v>
      </c>
      <c r="B109">
        <v>232.25</v>
      </c>
      <c r="C109">
        <v>232.41</v>
      </c>
      <c r="D109">
        <v>220</v>
      </c>
      <c r="E109">
        <v>222.62</v>
      </c>
      <c r="F109">
        <v>100560305</v>
      </c>
    </row>
    <row r="110" spans="1:6" x14ac:dyDescent="0.25">
      <c r="A110" t="s">
        <v>3514</v>
      </c>
      <c r="B110">
        <v>224.9</v>
      </c>
      <c r="C110">
        <v>234.27</v>
      </c>
      <c r="D110">
        <v>224.7</v>
      </c>
      <c r="E110">
        <v>232.1</v>
      </c>
      <c r="F110">
        <v>129201797</v>
      </c>
    </row>
    <row r="111" spans="1:6" x14ac:dyDescent="0.25">
      <c r="A111" t="s">
        <v>3515</v>
      </c>
      <c r="B111">
        <v>221.19</v>
      </c>
      <c r="C111">
        <v>222.28</v>
      </c>
      <c r="D111">
        <v>215.33</v>
      </c>
      <c r="E111">
        <v>219.8</v>
      </c>
      <c r="F111">
        <v>94604148</v>
      </c>
    </row>
    <row r="112" spans="1:6" x14ac:dyDescent="0.25">
      <c r="A112" t="s">
        <v>3516</v>
      </c>
      <c r="B112">
        <v>216.8</v>
      </c>
      <c r="C112">
        <v>226</v>
      </c>
      <c r="D112">
        <v>216.23</v>
      </c>
      <c r="E112">
        <v>220.25</v>
      </c>
      <c r="F112">
        <v>100636492</v>
      </c>
    </row>
    <row r="113" spans="1:6" x14ac:dyDescent="0.25">
      <c r="A113" t="s">
        <v>3517</v>
      </c>
      <c r="B113">
        <v>225.42</v>
      </c>
      <c r="C113">
        <v>225.99</v>
      </c>
      <c r="D113">
        <v>214.71</v>
      </c>
      <c r="E113">
        <v>215.99</v>
      </c>
      <c r="F113">
        <v>167942891</v>
      </c>
    </row>
    <row r="114" spans="1:6" x14ac:dyDescent="0.25">
      <c r="A114" t="s">
        <v>3518</v>
      </c>
      <c r="B114">
        <v>253.6</v>
      </c>
      <c r="C114">
        <v>255.76</v>
      </c>
      <c r="D114">
        <v>245.63</v>
      </c>
      <c r="E114">
        <v>246.38</v>
      </c>
      <c r="F114">
        <v>111928203</v>
      </c>
    </row>
    <row r="115" spans="1:6" x14ac:dyDescent="0.25">
      <c r="A115" t="s">
        <v>3519</v>
      </c>
      <c r="B115">
        <v>244.21</v>
      </c>
      <c r="C115">
        <v>253.21</v>
      </c>
      <c r="D115">
        <v>243.75</v>
      </c>
      <c r="E115">
        <v>251.51</v>
      </c>
      <c r="F115">
        <v>101225398</v>
      </c>
    </row>
    <row r="116" spans="1:6" x14ac:dyDescent="0.25">
      <c r="A116" t="s">
        <v>3520</v>
      </c>
      <c r="B116">
        <v>247.79</v>
      </c>
      <c r="C116">
        <v>249.44</v>
      </c>
      <c r="D116">
        <v>236.83</v>
      </c>
      <c r="E116">
        <v>239.2</v>
      </c>
      <c r="F116">
        <v>87403906</v>
      </c>
    </row>
    <row r="117" spans="1:6" x14ac:dyDescent="0.25">
      <c r="A117" t="s">
        <v>3521</v>
      </c>
      <c r="B117">
        <v>251.09</v>
      </c>
      <c r="C117">
        <v>257.14</v>
      </c>
      <c r="D117">
        <v>247.2</v>
      </c>
      <c r="E117">
        <v>249.23</v>
      </c>
      <c r="F117">
        <v>110869000</v>
      </c>
    </row>
    <row r="118" spans="1:6" x14ac:dyDescent="0.25">
      <c r="A118" t="s">
        <v>3522</v>
      </c>
      <c r="B118">
        <v>252.73</v>
      </c>
      <c r="C118">
        <v>258.47000000000003</v>
      </c>
      <c r="D118">
        <v>246.18</v>
      </c>
      <c r="E118">
        <v>248.5</v>
      </c>
      <c r="F118">
        <v>115584797</v>
      </c>
    </row>
    <row r="119" spans="1:6" x14ac:dyDescent="0.25">
      <c r="A119" t="s">
        <v>3523</v>
      </c>
      <c r="B119">
        <v>255.31</v>
      </c>
      <c r="C119">
        <v>258.62</v>
      </c>
      <c r="D119">
        <v>245.8</v>
      </c>
      <c r="E119">
        <v>256.56</v>
      </c>
      <c r="F119">
        <v>126332492</v>
      </c>
    </row>
    <row r="120" spans="1:6" x14ac:dyDescent="0.25">
      <c r="A120" t="s">
        <v>3524</v>
      </c>
      <c r="B120">
        <v>255.97</v>
      </c>
      <c r="C120">
        <v>265.60000000000002</v>
      </c>
      <c r="D120">
        <v>251.73</v>
      </c>
      <c r="E120">
        <v>252.64</v>
      </c>
      <c r="F120">
        <v>146912891</v>
      </c>
    </row>
    <row r="121" spans="1:6" x14ac:dyDescent="0.25">
      <c r="A121" t="s">
        <v>3525</v>
      </c>
      <c r="B121">
        <v>235.8</v>
      </c>
      <c r="C121">
        <v>251.84</v>
      </c>
      <c r="D121">
        <v>233.09</v>
      </c>
      <c r="E121">
        <v>248.23</v>
      </c>
      <c r="F121">
        <v>155955812</v>
      </c>
    </row>
    <row r="122" spans="1:6" x14ac:dyDescent="0.25">
      <c r="A122" t="s">
        <v>3526</v>
      </c>
      <c r="B122">
        <v>263.3</v>
      </c>
      <c r="C122">
        <v>271</v>
      </c>
      <c r="D122">
        <v>239.65</v>
      </c>
      <c r="E122">
        <v>241.03</v>
      </c>
      <c r="F122">
        <v>221707297</v>
      </c>
    </row>
    <row r="123" spans="1:6" x14ac:dyDescent="0.25">
      <c r="A123" t="s">
        <v>3527</v>
      </c>
      <c r="B123">
        <v>262.8</v>
      </c>
      <c r="C123">
        <v>267.58999999999997</v>
      </c>
      <c r="D123">
        <v>257.86</v>
      </c>
      <c r="E123">
        <v>263.26</v>
      </c>
      <c r="F123">
        <v>128519398</v>
      </c>
    </row>
    <row r="124" spans="1:6" x14ac:dyDescent="0.25">
      <c r="A124" t="s">
        <v>3528</v>
      </c>
      <c r="B124">
        <v>251</v>
      </c>
      <c r="C124">
        <v>265.61</v>
      </c>
      <c r="D124">
        <v>250.3</v>
      </c>
      <c r="E124">
        <v>262.33</v>
      </c>
      <c r="F124">
        <v>160742500</v>
      </c>
    </row>
    <row r="125" spans="1:6" x14ac:dyDescent="0.25">
      <c r="A125" t="s">
        <v>3529</v>
      </c>
      <c r="B125">
        <v>247.71</v>
      </c>
      <c r="C125">
        <v>259.44</v>
      </c>
      <c r="D125">
        <v>244.57</v>
      </c>
      <c r="E125">
        <v>252.94</v>
      </c>
      <c r="F125">
        <v>157219594</v>
      </c>
    </row>
    <row r="126" spans="1:6" x14ac:dyDescent="0.25">
      <c r="A126" t="s">
        <v>3530</v>
      </c>
      <c r="B126">
        <v>249.81</v>
      </c>
      <c r="C126">
        <v>252.37</v>
      </c>
      <c r="D126">
        <v>242.46</v>
      </c>
      <c r="E126">
        <v>251.52</v>
      </c>
      <c r="F126">
        <v>154501203</v>
      </c>
    </row>
    <row r="127" spans="1:6" x14ac:dyDescent="0.25">
      <c r="A127" t="s">
        <v>3531</v>
      </c>
      <c r="B127">
        <v>234.56</v>
      </c>
      <c r="C127">
        <v>248.35</v>
      </c>
      <c r="D127">
        <v>234.25</v>
      </c>
      <c r="E127">
        <v>246.39</v>
      </c>
      <c r="F127">
        <v>166561500</v>
      </c>
    </row>
    <row r="128" spans="1:6" x14ac:dyDescent="0.25">
      <c r="A128" t="s">
        <v>3532</v>
      </c>
      <c r="B128">
        <v>218.89</v>
      </c>
      <c r="C128">
        <v>231.3</v>
      </c>
      <c r="D128">
        <v>218.06</v>
      </c>
      <c r="E128">
        <v>231.26</v>
      </c>
      <c r="F128">
        <v>205047906</v>
      </c>
    </row>
    <row r="129" spans="1:6" x14ac:dyDescent="0.25">
      <c r="A129" t="s">
        <v>3533</v>
      </c>
      <c r="B129">
        <v>201.02</v>
      </c>
      <c r="C129">
        <v>213.23</v>
      </c>
      <c r="D129">
        <v>200.85</v>
      </c>
      <c r="E129">
        <v>209.86</v>
      </c>
      <c r="F129">
        <v>135691391</v>
      </c>
    </row>
    <row r="130" spans="1:6" x14ac:dyDescent="0.25">
      <c r="A130" t="s">
        <v>3534</v>
      </c>
      <c r="B130">
        <v>199.55</v>
      </c>
      <c r="C130">
        <v>203.2</v>
      </c>
      <c r="D130">
        <v>195.26</v>
      </c>
      <c r="E130">
        <v>197.88</v>
      </c>
      <c r="F130">
        <v>95438070</v>
      </c>
    </row>
    <row r="131" spans="1:6" x14ac:dyDescent="0.25">
      <c r="A131" t="s">
        <v>3535</v>
      </c>
      <c r="B131">
        <v>195.17</v>
      </c>
      <c r="C131">
        <v>198.72</v>
      </c>
      <c r="D131">
        <v>194.05</v>
      </c>
      <c r="E131">
        <v>197.42</v>
      </c>
      <c r="F131">
        <v>72746523</v>
      </c>
    </row>
    <row r="132" spans="1:6" x14ac:dyDescent="0.25">
      <c r="A132" t="s">
        <v>3536</v>
      </c>
      <c r="B132">
        <v>186.54</v>
      </c>
      <c r="C132">
        <v>197.76</v>
      </c>
      <c r="D132">
        <v>186.36</v>
      </c>
      <c r="E132">
        <v>196.37</v>
      </c>
      <c r="F132">
        <v>95737070</v>
      </c>
    </row>
    <row r="133" spans="1:6" x14ac:dyDescent="0.25">
      <c r="A133" t="s">
        <v>3537</v>
      </c>
      <c r="B133">
        <v>184.4</v>
      </c>
      <c r="C133">
        <v>187.97</v>
      </c>
      <c r="D133">
        <v>182.01</v>
      </c>
      <c r="E133">
        <v>187.35</v>
      </c>
      <c r="F133">
        <v>63678273</v>
      </c>
    </row>
    <row r="134" spans="1:6" x14ac:dyDescent="0.25">
      <c r="A134" t="s">
        <v>3538</v>
      </c>
      <c r="B134">
        <v>184.97</v>
      </c>
      <c r="C134">
        <v>188.8</v>
      </c>
      <c r="D134">
        <v>182.55</v>
      </c>
      <c r="E134">
        <v>182.58</v>
      </c>
      <c r="F134">
        <v>61992070</v>
      </c>
    </row>
    <row r="135" spans="1:6" x14ac:dyDescent="0.25">
      <c r="A135" t="s">
        <v>3539</v>
      </c>
      <c r="B135">
        <v>182.3</v>
      </c>
      <c r="C135">
        <v>183.95</v>
      </c>
      <c r="D135">
        <v>180.69</v>
      </c>
      <c r="E135">
        <v>183.01</v>
      </c>
      <c r="F135">
        <v>63029480</v>
      </c>
    </row>
    <row r="136" spans="1:6" x14ac:dyDescent="0.25">
      <c r="A136" t="s">
        <v>3540</v>
      </c>
      <c r="B136">
        <v>184.68</v>
      </c>
      <c r="C136">
        <v>185.21</v>
      </c>
      <c r="D136">
        <v>179.66</v>
      </c>
      <c r="E136">
        <v>181.57</v>
      </c>
      <c r="F136">
        <v>55893141</v>
      </c>
    </row>
    <row r="137" spans="1:6" x14ac:dyDescent="0.25">
      <c r="A137" t="s">
        <v>3541</v>
      </c>
      <c r="B137">
        <v>186.56</v>
      </c>
      <c r="C137">
        <v>187.2</v>
      </c>
      <c r="D137">
        <v>182.37</v>
      </c>
      <c r="E137">
        <v>184.86</v>
      </c>
      <c r="F137">
        <v>68982273</v>
      </c>
    </row>
    <row r="138" spans="1:6" x14ac:dyDescent="0.25">
      <c r="A138" t="s">
        <v>3542</v>
      </c>
      <c r="B138">
        <v>177.92</v>
      </c>
      <c r="C138">
        <v>188.81</v>
      </c>
      <c r="D138">
        <v>177</v>
      </c>
      <c r="E138">
        <v>187.44</v>
      </c>
      <c r="F138">
        <v>109786094</v>
      </c>
    </row>
    <row r="139" spans="1:6" x14ac:dyDescent="0.25">
      <c r="A139" t="s">
        <v>3543</v>
      </c>
      <c r="B139">
        <v>185.8</v>
      </c>
      <c r="C139">
        <v>186</v>
      </c>
      <c r="D139">
        <v>176.92</v>
      </c>
      <c r="E139">
        <v>178.01</v>
      </c>
      <c r="F139">
        <v>82038195</v>
      </c>
    </row>
    <row r="140" spans="1:6" x14ac:dyDescent="0.25">
      <c r="A140" t="s">
        <v>3544</v>
      </c>
      <c r="B140">
        <v>188.39</v>
      </c>
      <c r="C140">
        <v>191.08</v>
      </c>
      <c r="D140">
        <v>181.23</v>
      </c>
      <c r="E140">
        <v>182.47</v>
      </c>
      <c r="F140">
        <v>118984094</v>
      </c>
    </row>
    <row r="141" spans="1:6" x14ac:dyDescent="0.25">
      <c r="A141" t="s">
        <v>3545</v>
      </c>
      <c r="B141">
        <v>171.12</v>
      </c>
      <c r="C141">
        <v>180.55</v>
      </c>
      <c r="D141">
        <v>169.8</v>
      </c>
      <c r="E141">
        <v>177.29</v>
      </c>
      <c r="F141">
        <v>90389445</v>
      </c>
    </row>
    <row r="142" spans="1:6" x14ac:dyDescent="0.25">
      <c r="A142" t="s">
        <v>3546</v>
      </c>
      <c r="B142">
        <v>173.92</v>
      </c>
      <c r="C142">
        <v>174.75</v>
      </c>
      <c r="D142">
        <v>167.41</v>
      </c>
      <c r="E142">
        <v>170.66</v>
      </c>
      <c r="F142">
        <v>64761930</v>
      </c>
    </row>
    <row r="143" spans="1:6" x14ac:dyDescent="0.25">
      <c r="A143" t="s">
        <v>3547</v>
      </c>
      <c r="B143">
        <v>176.06</v>
      </c>
      <c r="C143">
        <v>178.57</v>
      </c>
      <c r="D143">
        <v>173.17</v>
      </c>
      <c r="E143">
        <v>173.79</v>
      </c>
      <c r="F143">
        <v>50869680</v>
      </c>
    </row>
    <row r="144" spans="1:6" x14ac:dyDescent="0.25">
      <c r="A144" t="s">
        <v>3548</v>
      </c>
      <c r="B144">
        <v>176.13</v>
      </c>
      <c r="C144">
        <v>179.35</v>
      </c>
      <c r="D144">
        <v>175.58</v>
      </c>
      <c r="E144">
        <v>177.48</v>
      </c>
      <c r="F144">
        <v>56244930</v>
      </c>
    </row>
    <row r="145" spans="1:6" x14ac:dyDescent="0.25">
      <c r="A145" t="s">
        <v>3549</v>
      </c>
      <c r="B145">
        <v>174.6</v>
      </c>
      <c r="C145">
        <v>179.73</v>
      </c>
      <c r="D145">
        <v>172.73</v>
      </c>
      <c r="E145">
        <v>177.94</v>
      </c>
      <c r="F145">
        <v>69887023</v>
      </c>
    </row>
    <row r="146" spans="1:6" x14ac:dyDescent="0.25">
      <c r="A146" t="s">
        <v>3550</v>
      </c>
      <c r="B146">
        <v>175.35</v>
      </c>
      <c r="C146">
        <v>176.15</v>
      </c>
      <c r="D146">
        <v>172.13</v>
      </c>
      <c r="E146">
        <v>175</v>
      </c>
      <c r="F146">
        <v>57953762</v>
      </c>
    </row>
    <row r="147" spans="1:6" x14ac:dyDescent="0.25">
      <c r="A147" t="s">
        <v>3551</v>
      </c>
      <c r="B147">
        <v>174.78</v>
      </c>
      <c r="C147">
        <v>177.76</v>
      </c>
      <c r="D147">
        <v>174</v>
      </c>
      <c r="E147">
        <v>174.77</v>
      </c>
      <c r="F147">
        <v>60056340</v>
      </c>
    </row>
    <row r="148" spans="1:6" x14ac:dyDescent="0.25">
      <c r="A148" t="s">
        <v>3552</v>
      </c>
      <c r="B148">
        <v>178.13</v>
      </c>
      <c r="C148">
        <v>182.64</v>
      </c>
      <c r="D148">
        <v>174.49</v>
      </c>
      <c r="E148">
        <v>176.29</v>
      </c>
      <c r="F148">
        <v>68568922</v>
      </c>
    </row>
    <row r="149" spans="1:6" x14ac:dyDescent="0.25">
      <c r="A149" t="s">
        <v>3553</v>
      </c>
      <c r="B149">
        <v>178.5</v>
      </c>
      <c r="C149">
        <v>180.32</v>
      </c>
      <c r="D149">
        <v>173.82</v>
      </c>
      <c r="E149">
        <v>178.08</v>
      </c>
      <c r="F149">
        <v>67314602</v>
      </c>
    </row>
    <row r="150" spans="1:6" x14ac:dyDescent="0.25">
      <c r="A150" t="s">
        <v>3554</v>
      </c>
      <c r="B150">
        <v>178.58</v>
      </c>
      <c r="C150">
        <v>182.67</v>
      </c>
      <c r="D150">
        <v>175.38</v>
      </c>
      <c r="E150">
        <v>178.79</v>
      </c>
      <c r="F150">
        <v>77784758</v>
      </c>
    </row>
    <row r="151" spans="1:6" x14ac:dyDescent="0.25">
      <c r="A151" t="s">
        <v>3555</v>
      </c>
      <c r="B151">
        <v>174.19</v>
      </c>
      <c r="C151">
        <v>178.15</v>
      </c>
      <c r="D151">
        <v>173.93</v>
      </c>
      <c r="E151">
        <v>176.19</v>
      </c>
      <c r="F151">
        <v>54782648</v>
      </c>
    </row>
    <row r="152" spans="1:6" x14ac:dyDescent="0.25">
      <c r="A152" t="s">
        <v>3556</v>
      </c>
      <c r="B152">
        <v>176.4</v>
      </c>
      <c r="C152">
        <v>178.25</v>
      </c>
      <c r="D152">
        <v>173.16</v>
      </c>
      <c r="E152">
        <v>176.75</v>
      </c>
      <c r="F152">
        <v>59736621</v>
      </c>
    </row>
    <row r="153" spans="1:6" x14ac:dyDescent="0.25">
      <c r="A153" t="s">
        <v>3557</v>
      </c>
      <c r="B153">
        <v>174.84</v>
      </c>
      <c r="C153">
        <v>180.08</v>
      </c>
      <c r="D153">
        <v>173.73</v>
      </c>
      <c r="E153">
        <v>179.24</v>
      </c>
      <c r="F153">
        <v>65584477</v>
      </c>
    </row>
    <row r="154" spans="1:6" x14ac:dyDescent="0.25">
      <c r="A154" t="s">
        <v>3558</v>
      </c>
      <c r="B154">
        <v>181.8</v>
      </c>
      <c r="C154">
        <v>181.9</v>
      </c>
      <c r="D154">
        <v>173.26</v>
      </c>
      <c r="E154">
        <v>173.74</v>
      </c>
      <c r="F154">
        <v>71975508</v>
      </c>
    </row>
    <row r="155" spans="1:6" x14ac:dyDescent="0.25">
      <c r="A155" t="s">
        <v>3559</v>
      </c>
      <c r="B155">
        <v>182.85</v>
      </c>
      <c r="C155">
        <v>183.8</v>
      </c>
      <c r="D155">
        <v>178.12</v>
      </c>
      <c r="E155">
        <v>180.11</v>
      </c>
      <c r="F155">
        <v>88313477</v>
      </c>
    </row>
    <row r="156" spans="1:6" x14ac:dyDescent="0.25">
      <c r="A156" t="s">
        <v>3560</v>
      </c>
      <c r="B156">
        <v>175.51</v>
      </c>
      <c r="C156">
        <v>186.88</v>
      </c>
      <c r="D156">
        <v>174.71</v>
      </c>
      <c r="E156">
        <v>186.6</v>
      </c>
      <c r="F156">
        <v>115266492</v>
      </c>
    </row>
    <row r="157" spans="1:6" x14ac:dyDescent="0.25">
      <c r="A157" t="s">
        <v>3561</v>
      </c>
      <c r="B157">
        <v>177.56</v>
      </c>
      <c r="C157">
        <v>177.75</v>
      </c>
      <c r="D157">
        <v>173.52</v>
      </c>
      <c r="E157">
        <v>174.95</v>
      </c>
      <c r="F157">
        <v>61727434</v>
      </c>
    </row>
    <row r="158" spans="1:6" x14ac:dyDescent="0.25">
      <c r="A158" t="s">
        <v>3562</v>
      </c>
      <c r="B158">
        <v>173.55</v>
      </c>
      <c r="C158">
        <v>179.63</v>
      </c>
      <c r="D158">
        <v>172.75</v>
      </c>
      <c r="E158">
        <v>177.46</v>
      </c>
      <c r="F158">
        <v>77445852</v>
      </c>
    </row>
    <row r="159" spans="1:6" x14ac:dyDescent="0.25">
      <c r="A159" t="s">
        <v>3563</v>
      </c>
      <c r="B159">
        <v>174.1</v>
      </c>
      <c r="C159">
        <v>175.79</v>
      </c>
      <c r="D159">
        <v>171.43</v>
      </c>
      <c r="E159">
        <v>174.84</v>
      </c>
      <c r="F159">
        <v>59812219</v>
      </c>
    </row>
    <row r="160" spans="1:6" x14ac:dyDescent="0.25">
      <c r="A160" t="s">
        <v>3564</v>
      </c>
      <c r="B160">
        <v>179.9</v>
      </c>
      <c r="C160">
        <v>180</v>
      </c>
      <c r="D160">
        <v>173.11</v>
      </c>
      <c r="E160">
        <v>173.99</v>
      </c>
      <c r="F160">
        <v>79662992</v>
      </c>
    </row>
    <row r="161" spans="1:6" x14ac:dyDescent="0.25">
      <c r="A161" t="s">
        <v>3565</v>
      </c>
      <c r="B161">
        <v>174.5</v>
      </c>
      <c r="C161">
        <v>179.49</v>
      </c>
      <c r="D161">
        <v>174.07</v>
      </c>
      <c r="E161">
        <v>177.55</v>
      </c>
      <c r="F161">
        <v>86407422</v>
      </c>
    </row>
    <row r="162" spans="1:6" x14ac:dyDescent="0.25">
      <c r="A162" t="s">
        <v>3566</v>
      </c>
      <c r="B162">
        <v>170</v>
      </c>
      <c r="C162">
        <v>175.4</v>
      </c>
      <c r="D162">
        <v>169</v>
      </c>
      <c r="E162">
        <v>171.89</v>
      </c>
      <c r="F162">
        <v>67018898</v>
      </c>
    </row>
    <row r="163" spans="1:6" x14ac:dyDescent="0.25">
      <c r="A163" t="s">
        <v>3567</v>
      </c>
      <c r="B163">
        <v>173.05</v>
      </c>
      <c r="C163">
        <v>173.06</v>
      </c>
      <c r="D163">
        <v>167.75</v>
      </c>
      <c r="E163">
        <v>168.47</v>
      </c>
      <c r="F163">
        <v>72627188</v>
      </c>
    </row>
    <row r="164" spans="1:6" x14ac:dyDescent="0.25">
      <c r="A164" t="s">
        <v>3568</v>
      </c>
      <c r="B164">
        <v>175.01</v>
      </c>
      <c r="C164">
        <v>175.62</v>
      </c>
      <c r="D164">
        <v>171.37</v>
      </c>
      <c r="E164">
        <v>171.97</v>
      </c>
      <c r="F164">
        <v>65950289</v>
      </c>
    </row>
    <row r="165" spans="1:6" x14ac:dyDescent="0.25">
      <c r="A165" t="s">
        <v>3569</v>
      </c>
      <c r="B165">
        <v>171.59</v>
      </c>
      <c r="C165">
        <v>176.06</v>
      </c>
      <c r="D165">
        <v>170.15</v>
      </c>
      <c r="E165">
        <v>174.72</v>
      </c>
      <c r="F165">
        <v>79969484</v>
      </c>
    </row>
    <row r="166" spans="1:6" x14ac:dyDescent="0.25">
      <c r="A166" t="s">
        <v>3570</v>
      </c>
      <c r="B166">
        <v>182.4</v>
      </c>
      <c r="C166">
        <v>183.26</v>
      </c>
      <c r="D166">
        <v>177.4</v>
      </c>
      <c r="E166">
        <v>177.81</v>
      </c>
      <c r="F166">
        <v>75045852</v>
      </c>
    </row>
    <row r="167" spans="1:6" x14ac:dyDescent="0.25">
      <c r="A167" t="s">
        <v>3571</v>
      </c>
      <c r="B167">
        <v>183.8</v>
      </c>
      <c r="C167">
        <v>187.56</v>
      </c>
      <c r="D167">
        <v>182.2</v>
      </c>
      <c r="E167">
        <v>184.76</v>
      </c>
      <c r="F167">
        <v>84390250</v>
      </c>
    </row>
    <row r="168" spans="1:6" x14ac:dyDescent="0.25">
      <c r="A168" t="s">
        <v>3572</v>
      </c>
      <c r="B168">
        <v>182.1</v>
      </c>
      <c r="C168">
        <v>184.78</v>
      </c>
      <c r="D168">
        <v>178.42</v>
      </c>
      <c r="E168">
        <v>181.19</v>
      </c>
      <c r="F168">
        <v>75491539</v>
      </c>
    </row>
    <row r="169" spans="1:6" x14ac:dyDescent="0.25">
      <c r="A169" t="s">
        <v>3573</v>
      </c>
      <c r="B169">
        <v>182.86</v>
      </c>
      <c r="C169">
        <v>184.6</v>
      </c>
      <c r="D169">
        <v>176.02</v>
      </c>
      <c r="E169">
        <v>180.01</v>
      </c>
      <c r="F169">
        <v>89148039</v>
      </c>
    </row>
    <row r="170" spans="1:6" x14ac:dyDescent="0.25">
      <c r="A170" t="s">
        <v>3574</v>
      </c>
      <c r="B170">
        <v>182</v>
      </c>
      <c r="C170">
        <v>185.86</v>
      </c>
      <c r="D170">
        <v>179.01</v>
      </c>
      <c r="E170">
        <v>179.99</v>
      </c>
      <c r="F170">
        <v>92829719</v>
      </c>
    </row>
    <row r="171" spans="1:6" x14ac:dyDescent="0.25">
      <c r="A171" t="s">
        <v>3575</v>
      </c>
      <c r="B171">
        <v>186.98</v>
      </c>
      <c r="C171">
        <v>190.95</v>
      </c>
      <c r="D171">
        <v>182.84</v>
      </c>
      <c r="E171">
        <v>183.28</v>
      </c>
      <c r="F171">
        <v>127031797</v>
      </c>
    </row>
    <row r="172" spans="1:6" x14ac:dyDescent="0.25">
      <c r="A172" t="s">
        <v>3576</v>
      </c>
      <c r="B172">
        <v>188.42</v>
      </c>
      <c r="C172">
        <v>198.87</v>
      </c>
      <c r="D172">
        <v>184.54</v>
      </c>
      <c r="E172">
        <v>194.05</v>
      </c>
      <c r="F172">
        <v>243869703</v>
      </c>
    </row>
    <row r="173" spans="1:6" x14ac:dyDescent="0.25">
      <c r="A173" t="s">
        <v>3577</v>
      </c>
      <c r="B173">
        <v>168.85</v>
      </c>
      <c r="C173">
        <v>172.12</v>
      </c>
      <c r="D173">
        <v>166.37</v>
      </c>
      <c r="E173">
        <v>168.29</v>
      </c>
      <c r="F173">
        <v>109815695</v>
      </c>
    </row>
    <row r="174" spans="1:6" x14ac:dyDescent="0.25">
      <c r="A174" t="s">
        <v>3578</v>
      </c>
      <c r="B174">
        <v>158.96</v>
      </c>
      <c r="C174">
        <v>170.88</v>
      </c>
      <c r="D174">
        <v>158.36000000000001</v>
      </c>
      <c r="E174">
        <v>170.18</v>
      </c>
      <c r="F174">
        <v>126427508</v>
      </c>
    </row>
    <row r="175" spans="1:6" x14ac:dyDescent="0.25">
      <c r="A175" t="s">
        <v>3579</v>
      </c>
      <c r="B175">
        <v>162.84</v>
      </c>
      <c r="C175">
        <v>167.97</v>
      </c>
      <c r="D175">
        <v>157.51</v>
      </c>
      <c r="E175">
        <v>162.13</v>
      </c>
      <c r="F175">
        <v>181178000</v>
      </c>
    </row>
    <row r="176" spans="1:6" x14ac:dyDescent="0.25">
      <c r="A176" t="s">
        <v>3580</v>
      </c>
      <c r="B176">
        <v>143.33000000000001</v>
      </c>
      <c r="C176">
        <v>147.26</v>
      </c>
      <c r="D176">
        <v>141.11000000000001</v>
      </c>
      <c r="E176">
        <v>144.68</v>
      </c>
      <c r="F176">
        <v>124545102</v>
      </c>
    </row>
    <row r="177" spans="1:6" x14ac:dyDescent="0.25">
      <c r="A177" t="s">
        <v>3581</v>
      </c>
      <c r="B177">
        <v>140.56</v>
      </c>
      <c r="C177">
        <v>144.44</v>
      </c>
      <c r="D177">
        <v>138.80000000000001</v>
      </c>
      <c r="E177">
        <v>142.05000000000001</v>
      </c>
      <c r="F177">
        <v>107097602</v>
      </c>
    </row>
    <row r="178" spans="1:6" x14ac:dyDescent="0.25">
      <c r="A178" t="s">
        <v>3582</v>
      </c>
      <c r="B178">
        <v>148.97</v>
      </c>
      <c r="C178">
        <v>150.94</v>
      </c>
      <c r="D178">
        <v>146.22</v>
      </c>
      <c r="E178">
        <v>147.05000000000001</v>
      </c>
      <c r="F178">
        <v>87074492</v>
      </c>
    </row>
    <row r="179" spans="1:6" x14ac:dyDescent="0.25">
      <c r="A179" t="s">
        <v>3583</v>
      </c>
      <c r="B179">
        <v>151.25</v>
      </c>
      <c r="C179">
        <v>152.19999999999999</v>
      </c>
      <c r="D179">
        <v>148.69999999999999</v>
      </c>
      <c r="E179">
        <v>149.93</v>
      </c>
      <c r="F179">
        <v>96098828</v>
      </c>
    </row>
    <row r="180" spans="1:6" x14ac:dyDescent="0.25">
      <c r="A180" t="s">
        <v>3584</v>
      </c>
      <c r="B180">
        <v>157.63999999999999</v>
      </c>
      <c r="C180">
        <v>158.33000000000001</v>
      </c>
      <c r="D180">
        <v>153.78</v>
      </c>
      <c r="E180">
        <v>155.44999999999999</v>
      </c>
      <c r="F180">
        <v>82439719</v>
      </c>
    </row>
    <row r="181" spans="1:6" x14ac:dyDescent="0.25">
      <c r="A181" t="s">
        <v>3585</v>
      </c>
      <c r="B181">
        <v>156.74</v>
      </c>
      <c r="C181">
        <v>158.19</v>
      </c>
      <c r="D181">
        <v>153.75</v>
      </c>
      <c r="E181">
        <v>157.11000000000001</v>
      </c>
      <c r="F181">
        <v>96999961</v>
      </c>
    </row>
    <row r="182" spans="1:6" x14ac:dyDescent="0.25">
      <c r="A182" t="s">
        <v>3586</v>
      </c>
      <c r="B182">
        <v>170.24</v>
      </c>
      <c r="C182">
        <v>170.69</v>
      </c>
      <c r="D182">
        <v>161.38</v>
      </c>
      <c r="E182">
        <v>161.47999999999999</v>
      </c>
      <c r="F182">
        <v>100245297</v>
      </c>
    </row>
    <row r="183" spans="1:6" x14ac:dyDescent="0.25">
      <c r="A183" t="s">
        <v>3587</v>
      </c>
      <c r="B183">
        <v>172.34</v>
      </c>
      <c r="C183">
        <v>173.81</v>
      </c>
      <c r="D183">
        <v>170.36</v>
      </c>
      <c r="E183">
        <v>171.05</v>
      </c>
      <c r="F183">
        <v>64722672</v>
      </c>
    </row>
    <row r="184" spans="1:6" x14ac:dyDescent="0.25">
      <c r="A184" t="s">
        <v>3588</v>
      </c>
      <c r="B184">
        <v>172.55</v>
      </c>
      <c r="C184">
        <v>175.88</v>
      </c>
      <c r="D184">
        <v>168.51</v>
      </c>
      <c r="E184">
        <v>174.6</v>
      </c>
      <c r="F184">
        <v>94515992</v>
      </c>
    </row>
    <row r="185" spans="1:6" x14ac:dyDescent="0.25">
      <c r="A185" t="s">
        <v>3589</v>
      </c>
      <c r="B185">
        <v>173.04</v>
      </c>
      <c r="C185">
        <v>174.93</v>
      </c>
      <c r="D185">
        <v>170.01</v>
      </c>
      <c r="E185">
        <v>171.76</v>
      </c>
      <c r="F185">
        <v>84532406</v>
      </c>
    </row>
    <row r="186" spans="1:6" x14ac:dyDescent="0.25">
      <c r="A186" t="s">
        <v>3590</v>
      </c>
      <c r="B186">
        <v>172.91</v>
      </c>
      <c r="C186">
        <v>179.22</v>
      </c>
      <c r="D186">
        <v>171.92</v>
      </c>
      <c r="E186">
        <v>176.88</v>
      </c>
      <c r="F186">
        <v>103232703</v>
      </c>
    </row>
    <row r="187" spans="1:6" x14ac:dyDescent="0.25">
      <c r="A187" t="s">
        <v>3591</v>
      </c>
      <c r="B187">
        <v>169.34</v>
      </c>
      <c r="C187">
        <v>174.5</v>
      </c>
      <c r="D187">
        <v>167.79</v>
      </c>
      <c r="E187">
        <v>172.98</v>
      </c>
      <c r="F187">
        <v>104423297</v>
      </c>
    </row>
    <row r="188" spans="1:6" x14ac:dyDescent="0.25">
      <c r="A188" t="s">
        <v>3592</v>
      </c>
      <c r="B188">
        <v>169.08</v>
      </c>
      <c r="C188">
        <v>170.86</v>
      </c>
      <c r="D188">
        <v>160.51</v>
      </c>
      <c r="E188">
        <v>164.9</v>
      </c>
      <c r="F188">
        <v>143157594</v>
      </c>
    </row>
    <row r="189" spans="1:6" x14ac:dyDescent="0.25">
      <c r="A189" t="s">
        <v>3593</v>
      </c>
      <c r="B189">
        <v>170.07</v>
      </c>
      <c r="C189">
        <v>177.19</v>
      </c>
      <c r="D189">
        <v>168.01</v>
      </c>
      <c r="E189">
        <v>171.11</v>
      </c>
      <c r="F189">
        <v>123162000</v>
      </c>
    </row>
    <row r="190" spans="1:6" x14ac:dyDescent="0.25">
      <c r="A190" t="s">
        <v>3594</v>
      </c>
      <c r="B190">
        <v>164.02</v>
      </c>
      <c r="C190">
        <v>168.82</v>
      </c>
      <c r="D190">
        <v>163.28</v>
      </c>
      <c r="E190">
        <v>168.38</v>
      </c>
      <c r="F190">
        <v>82950141</v>
      </c>
    </row>
    <row r="191" spans="1:6" x14ac:dyDescent="0.25">
      <c r="A191" t="s">
        <v>3595</v>
      </c>
      <c r="B191">
        <v>164.75</v>
      </c>
      <c r="C191">
        <v>167.69</v>
      </c>
      <c r="D191">
        <v>163.43</v>
      </c>
      <c r="E191">
        <v>166.63</v>
      </c>
      <c r="F191">
        <v>116650602</v>
      </c>
    </row>
    <row r="192" spans="1:6" x14ac:dyDescent="0.25">
      <c r="A192" t="s">
        <v>3596</v>
      </c>
      <c r="B192">
        <v>176.17</v>
      </c>
      <c r="C192">
        <v>176.75</v>
      </c>
      <c r="D192">
        <v>170.21</v>
      </c>
      <c r="E192">
        <v>175.22</v>
      </c>
      <c r="F192">
        <v>81562125</v>
      </c>
    </row>
    <row r="193" spans="1:6" x14ac:dyDescent="0.25">
      <c r="A193" t="s">
        <v>3597</v>
      </c>
      <c r="B193">
        <v>177.45</v>
      </c>
      <c r="C193">
        <v>179.57</v>
      </c>
      <c r="D193">
        <v>175.3</v>
      </c>
      <c r="E193">
        <v>175.79</v>
      </c>
      <c r="F193">
        <v>77654844</v>
      </c>
    </row>
    <row r="194" spans="1:6" x14ac:dyDescent="0.25">
      <c r="A194" t="s">
        <v>3598</v>
      </c>
      <c r="B194">
        <v>181.41</v>
      </c>
      <c r="C194">
        <v>181.91</v>
      </c>
      <c r="D194">
        <v>176</v>
      </c>
      <c r="E194">
        <v>179.83</v>
      </c>
      <c r="F194">
        <v>81804039</v>
      </c>
    </row>
    <row r="195" spans="1:6" x14ac:dyDescent="0.25">
      <c r="A195" t="s">
        <v>3599</v>
      </c>
      <c r="B195">
        <v>178.58</v>
      </c>
      <c r="C195">
        <v>184.25</v>
      </c>
      <c r="D195">
        <v>177.38</v>
      </c>
      <c r="E195">
        <v>177.67</v>
      </c>
      <c r="F195">
        <v>113186203</v>
      </c>
    </row>
    <row r="196" spans="1:6" x14ac:dyDescent="0.25">
      <c r="A196" t="s">
        <v>3600</v>
      </c>
      <c r="B196">
        <v>168.76</v>
      </c>
      <c r="C196">
        <v>175.24</v>
      </c>
      <c r="D196">
        <v>168.73</v>
      </c>
      <c r="E196">
        <v>172.63</v>
      </c>
      <c r="F196">
        <v>74228625</v>
      </c>
    </row>
    <row r="197" spans="1:6" x14ac:dyDescent="0.25">
      <c r="A197" t="s">
        <v>3601</v>
      </c>
      <c r="B197">
        <v>166.69</v>
      </c>
      <c r="C197">
        <v>171.2</v>
      </c>
      <c r="D197">
        <v>166.3</v>
      </c>
      <c r="E197">
        <v>170.83</v>
      </c>
      <c r="F197">
        <v>75580641</v>
      </c>
    </row>
    <row r="198" spans="1:6" x14ac:dyDescent="0.25">
      <c r="A198" t="s">
        <v>3602</v>
      </c>
      <c r="B198">
        <v>176.39</v>
      </c>
      <c r="C198">
        <v>178.18</v>
      </c>
      <c r="D198">
        <v>171.8</v>
      </c>
      <c r="E198">
        <v>172.82</v>
      </c>
      <c r="F198">
        <v>73178008</v>
      </c>
    </row>
    <row r="199" spans="1:6" x14ac:dyDescent="0.25">
      <c r="A199" t="s">
        <v>3603</v>
      </c>
      <c r="B199">
        <v>173</v>
      </c>
      <c r="C199">
        <v>176.25</v>
      </c>
      <c r="D199">
        <v>170.82</v>
      </c>
      <c r="E199">
        <v>175.66</v>
      </c>
      <c r="F199">
        <v>83846727</v>
      </c>
    </row>
    <row r="200" spans="1:6" x14ac:dyDescent="0.25">
      <c r="A200" t="s">
        <v>3604</v>
      </c>
      <c r="B200">
        <v>172.36</v>
      </c>
      <c r="C200">
        <v>172.82</v>
      </c>
      <c r="D200">
        <v>167.42</v>
      </c>
      <c r="E200">
        <v>171.32</v>
      </c>
      <c r="F200">
        <v>77271430</v>
      </c>
    </row>
    <row r="201" spans="1:6" x14ac:dyDescent="0.25">
      <c r="A201" t="s">
        <v>3605</v>
      </c>
      <c r="B201">
        <v>170.02</v>
      </c>
      <c r="C201">
        <v>174.72</v>
      </c>
      <c r="D201">
        <v>165.9</v>
      </c>
      <c r="E201">
        <v>173.8</v>
      </c>
      <c r="F201">
        <v>108214398</v>
      </c>
    </row>
    <row r="202" spans="1:6" x14ac:dyDescent="0.25">
      <c r="A202" t="s">
        <v>3606</v>
      </c>
      <c r="B202">
        <v>163.16</v>
      </c>
      <c r="C202">
        <v>165.18</v>
      </c>
      <c r="D202">
        <v>160.76</v>
      </c>
      <c r="E202">
        <v>163.57</v>
      </c>
      <c r="F202">
        <v>97146828</v>
      </c>
    </row>
    <row r="203" spans="1:6" x14ac:dyDescent="0.25">
      <c r="A203" t="s">
        <v>3607</v>
      </c>
      <c r="B203">
        <v>167.77</v>
      </c>
      <c r="C203">
        <v>171.17</v>
      </c>
      <c r="D203">
        <v>160.51</v>
      </c>
      <c r="E203">
        <v>162.5</v>
      </c>
      <c r="F203">
        <v>126325695</v>
      </c>
    </row>
    <row r="204" spans="1:6" x14ac:dyDescent="0.25">
      <c r="A204" t="s">
        <v>3608</v>
      </c>
      <c r="B204">
        <v>173.05</v>
      </c>
      <c r="C204">
        <v>176.05</v>
      </c>
      <c r="D204">
        <v>169.15</v>
      </c>
      <c r="E204">
        <v>169.48</v>
      </c>
      <c r="F204">
        <v>106524492</v>
      </c>
    </row>
    <row r="205" spans="1:6" x14ac:dyDescent="0.25">
      <c r="A205" t="s">
        <v>3609</v>
      </c>
      <c r="B205">
        <v>177.77</v>
      </c>
      <c r="C205">
        <v>179.43</v>
      </c>
      <c r="D205">
        <v>172.41</v>
      </c>
      <c r="E205">
        <v>177.54</v>
      </c>
      <c r="F205">
        <v>87391680</v>
      </c>
    </row>
    <row r="206" spans="1:6" x14ac:dyDescent="0.25">
      <c r="A206" t="s">
        <v>3610</v>
      </c>
      <c r="B206">
        <v>175.45</v>
      </c>
      <c r="C206">
        <v>182.87</v>
      </c>
      <c r="D206">
        <v>174.8</v>
      </c>
      <c r="E206">
        <v>177.77</v>
      </c>
      <c r="F206">
        <v>85391531</v>
      </c>
    </row>
    <row r="207" spans="1:6" x14ac:dyDescent="0.25">
      <c r="A207" t="s">
        <v>3611</v>
      </c>
      <c r="B207">
        <v>181.5</v>
      </c>
      <c r="C207">
        <v>182.73</v>
      </c>
      <c r="D207">
        <v>174.7</v>
      </c>
      <c r="E207">
        <v>175.34</v>
      </c>
      <c r="F207">
        <v>85544641</v>
      </c>
    </row>
    <row r="208" spans="1:6" x14ac:dyDescent="0.25">
      <c r="A208" t="s">
        <v>3612</v>
      </c>
      <c r="B208">
        <v>174.35</v>
      </c>
      <c r="C208">
        <v>180.04</v>
      </c>
      <c r="D208">
        <v>173.7</v>
      </c>
      <c r="E208">
        <v>178.65</v>
      </c>
      <c r="F208">
        <v>102129000</v>
      </c>
    </row>
    <row r="209" spans="1:6" x14ac:dyDescent="0.25">
      <c r="A209" t="s">
        <v>3613</v>
      </c>
      <c r="B209">
        <v>179.99</v>
      </c>
      <c r="C209">
        <v>181.58</v>
      </c>
      <c r="D209">
        <v>173.7</v>
      </c>
      <c r="E209">
        <v>176.54</v>
      </c>
      <c r="F209">
        <v>107920898</v>
      </c>
    </row>
    <row r="210" spans="1:6" x14ac:dyDescent="0.25">
      <c r="A210" t="s">
        <v>3614</v>
      </c>
      <c r="B210">
        <v>183.05</v>
      </c>
      <c r="C210">
        <v>184.59</v>
      </c>
      <c r="D210">
        <v>177.57</v>
      </c>
      <c r="E210">
        <v>180.74</v>
      </c>
      <c r="F210">
        <v>119660797</v>
      </c>
    </row>
    <row r="211" spans="1:6" x14ac:dyDescent="0.25">
      <c r="A211" t="s">
        <v>3615</v>
      </c>
      <c r="B211">
        <v>198.73</v>
      </c>
      <c r="C211">
        <v>199.75</v>
      </c>
      <c r="D211">
        <v>186.72</v>
      </c>
      <c r="E211">
        <v>188.14</v>
      </c>
      <c r="F211">
        <v>134334891</v>
      </c>
    </row>
    <row r="212" spans="1:6" x14ac:dyDescent="0.25">
      <c r="A212" t="s">
        <v>3616</v>
      </c>
      <c r="B212">
        <v>200.52</v>
      </c>
      <c r="C212">
        <v>204.52</v>
      </c>
      <c r="D212">
        <v>198.5</v>
      </c>
      <c r="E212">
        <v>202.64</v>
      </c>
      <c r="F212">
        <v>82243117</v>
      </c>
    </row>
    <row r="213" spans="1:6" x14ac:dyDescent="0.25">
      <c r="A213" t="s">
        <v>3617</v>
      </c>
      <c r="B213">
        <v>204.18</v>
      </c>
      <c r="C213">
        <v>205.28</v>
      </c>
      <c r="D213">
        <v>198.45</v>
      </c>
      <c r="E213">
        <v>201.88</v>
      </c>
      <c r="F213">
        <v>85906969</v>
      </c>
    </row>
    <row r="214" spans="1:6" x14ac:dyDescent="0.25">
      <c r="A214" t="s">
        <v>3618</v>
      </c>
      <c r="B214">
        <v>200.42</v>
      </c>
      <c r="C214">
        <v>205.3</v>
      </c>
      <c r="D214">
        <v>198.44</v>
      </c>
      <c r="E214">
        <v>202.04</v>
      </c>
      <c r="F214">
        <v>99806172</v>
      </c>
    </row>
    <row r="215" spans="1:6" x14ac:dyDescent="0.25">
      <c r="A215" t="s">
        <v>3619</v>
      </c>
      <c r="B215">
        <v>204.04</v>
      </c>
      <c r="C215">
        <v>205.6</v>
      </c>
      <c r="D215">
        <v>198.26</v>
      </c>
      <c r="E215">
        <v>199.73</v>
      </c>
      <c r="F215">
        <v>108645398</v>
      </c>
    </row>
    <row r="216" spans="1:6" x14ac:dyDescent="0.25">
      <c r="A216" t="s">
        <v>3620</v>
      </c>
      <c r="B216">
        <v>192.29</v>
      </c>
      <c r="C216">
        <v>201.78</v>
      </c>
      <c r="D216">
        <v>192</v>
      </c>
      <c r="E216">
        <v>199.4</v>
      </c>
      <c r="F216">
        <v>111747102</v>
      </c>
    </row>
    <row r="217" spans="1:6" x14ac:dyDescent="0.25">
      <c r="A217" t="s">
        <v>3621</v>
      </c>
      <c r="B217">
        <v>195.31</v>
      </c>
      <c r="C217">
        <v>197.57</v>
      </c>
      <c r="D217">
        <v>191.5</v>
      </c>
      <c r="E217">
        <v>191.97</v>
      </c>
      <c r="F217">
        <v>78841922</v>
      </c>
    </row>
    <row r="218" spans="1:6" x14ac:dyDescent="0.25">
      <c r="A218" t="s">
        <v>3622</v>
      </c>
      <c r="B218">
        <v>194</v>
      </c>
      <c r="C218">
        <v>198.32</v>
      </c>
      <c r="D218">
        <v>191.36</v>
      </c>
      <c r="E218">
        <v>197.41</v>
      </c>
      <c r="F218">
        <v>92739453</v>
      </c>
    </row>
    <row r="219" spans="1:6" x14ac:dyDescent="0.25">
      <c r="A219" t="s">
        <v>3623</v>
      </c>
      <c r="B219">
        <v>193.36</v>
      </c>
      <c r="C219">
        <v>199.44</v>
      </c>
      <c r="D219">
        <v>191.95</v>
      </c>
      <c r="E219">
        <v>194.77</v>
      </c>
      <c r="F219">
        <v>103844000</v>
      </c>
    </row>
    <row r="220" spans="1:6" x14ac:dyDescent="0.25">
      <c r="A220" t="s">
        <v>3624</v>
      </c>
      <c r="B220">
        <v>196.13</v>
      </c>
      <c r="C220">
        <v>198.6</v>
      </c>
      <c r="D220">
        <v>189.13</v>
      </c>
      <c r="E220">
        <v>193.76</v>
      </c>
      <c r="F220">
        <v>104545797</v>
      </c>
    </row>
    <row r="221" spans="1:6" x14ac:dyDescent="0.25">
      <c r="A221" t="s">
        <v>3625</v>
      </c>
      <c r="B221">
        <v>202.06</v>
      </c>
      <c r="C221">
        <v>203.17</v>
      </c>
      <c r="D221">
        <v>197.4</v>
      </c>
      <c r="E221">
        <v>199.95</v>
      </c>
      <c r="F221">
        <v>111346703</v>
      </c>
    </row>
    <row r="222" spans="1:6" x14ac:dyDescent="0.25">
      <c r="A222" t="s">
        <v>3626</v>
      </c>
      <c r="B222">
        <v>189.16</v>
      </c>
      <c r="C222">
        <v>200.88</v>
      </c>
      <c r="D222">
        <v>188.86</v>
      </c>
      <c r="E222">
        <v>200.45</v>
      </c>
      <c r="F222">
        <v>120831797</v>
      </c>
    </row>
    <row r="223" spans="1:6" x14ac:dyDescent="0.25">
      <c r="A223" t="s">
        <v>3627</v>
      </c>
      <c r="B223">
        <v>185.3</v>
      </c>
      <c r="C223">
        <v>188.89</v>
      </c>
      <c r="D223">
        <v>183.35</v>
      </c>
      <c r="E223">
        <v>188.71</v>
      </c>
      <c r="F223">
        <v>81202992</v>
      </c>
    </row>
    <row r="224" spans="1:6" x14ac:dyDescent="0.25">
      <c r="A224" t="s">
        <v>3628</v>
      </c>
      <c r="B224">
        <v>183.99</v>
      </c>
      <c r="C224">
        <v>187.26</v>
      </c>
      <c r="D224">
        <v>182.11</v>
      </c>
      <c r="E224">
        <v>184.02</v>
      </c>
      <c r="F224">
        <v>86759477</v>
      </c>
    </row>
    <row r="225" spans="1:6" x14ac:dyDescent="0.25">
      <c r="A225" t="s">
        <v>3629</v>
      </c>
      <c r="B225">
        <v>192.11</v>
      </c>
      <c r="C225">
        <v>194.73</v>
      </c>
      <c r="D225">
        <v>187.28</v>
      </c>
      <c r="E225">
        <v>188.13</v>
      </c>
      <c r="F225">
        <v>95498602</v>
      </c>
    </row>
    <row r="226" spans="1:6" x14ac:dyDescent="0.25">
      <c r="A226" t="s">
        <v>3630</v>
      </c>
      <c r="B226">
        <v>190.18</v>
      </c>
      <c r="C226">
        <v>194.12</v>
      </c>
      <c r="D226">
        <v>189.48</v>
      </c>
      <c r="E226">
        <v>193.57</v>
      </c>
      <c r="F226">
        <v>84476352</v>
      </c>
    </row>
    <row r="227" spans="1:6" x14ac:dyDescent="0.25">
      <c r="A227" t="s">
        <v>3631</v>
      </c>
      <c r="B227">
        <v>189</v>
      </c>
      <c r="C227">
        <v>191.62</v>
      </c>
      <c r="D227">
        <v>185.58</v>
      </c>
      <c r="E227">
        <v>189.56</v>
      </c>
      <c r="F227">
        <v>83034039</v>
      </c>
    </row>
    <row r="228" spans="1:6" x14ac:dyDescent="0.25">
      <c r="A228" t="s">
        <v>3632</v>
      </c>
      <c r="B228">
        <v>188.18</v>
      </c>
      <c r="C228">
        <v>189.79</v>
      </c>
      <c r="D228">
        <v>182.68</v>
      </c>
      <c r="E228">
        <v>187.58</v>
      </c>
      <c r="F228">
        <v>111535203</v>
      </c>
    </row>
    <row r="229" spans="1:6" x14ac:dyDescent="0.25">
      <c r="A229" t="s">
        <v>3633</v>
      </c>
      <c r="B229">
        <v>177.21</v>
      </c>
      <c r="C229">
        <v>186.49</v>
      </c>
      <c r="D229">
        <v>177.11</v>
      </c>
      <c r="E229">
        <v>185.1</v>
      </c>
      <c r="F229">
        <v>122676000</v>
      </c>
    </row>
    <row r="230" spans="1:6" x14ac:dyDescent="0.25">
      <c r="A230" t="s">
        <v>3634</v>
      </c>
      <c r="B230">
        <v>184.26</v>
      </c>
      <c r="C230">
        <v>184.68</v>
      </c>
      <c r="D230">
        <v>175.01</v>
      </c>
      <c r="E230">
        <v>181.06</v>
      </c>
      <c r="F230">
        <v>134294406</v>
      </c>
    </row>
    <row r="231" spans="1:6" x14ac:dyDescent="0.25">
      <c r="A231" t="s">
        <v>3635</v>
      </c>
      <c r="B231">
        <v>185.04</v>
      </c>
      <c r="C231">
        <v>188.69</v>
      </c>
      <c r="D231">
        <v>182</v>
      </c>
      <c r="E231">
        <v>187.91</v>
      </c>
      <c r="F231">
        <v>110612703</v>
      </c>
    </row>
    <row r="232" spans="1:6" x14ac:dyDescent="0.25">
      <c r="A232" t="s">
        <v>3636</v>
      </c>
      <c r="B232">
        <v>188.5</v>
      </c>
      <c r="C232">
        <v>189.88</v>
      </c>
      <c r="D232">
        <v>184.28</v>
      </c>
      <c r="E232">
        <v>188.86</v>
      </c>
      <c r="F232">
        <v>91843281</v>
      </c>
    </row>
    <row r="233" spans="1:6" x14ac:dyDescent="0.25">
      <c r="A233" t="s">
        <v>3637</v>
      </c>
      <c r="B233">
        <v>187</v>
      </c>
      <c r="C233">
        <v>193.97</v>
      </c>
      <c r="D233">
        <v>185.85</v>
      </c>
      <c r="E233">
        <v>187.29</v>
      </c>
      <c r="F233">
        <v>103221398</v>
      </c>
    </row>
    <row r="234" spans="1:6" x14ac:dyDescent="0.25">
      <c r="A234" t="s">
        <v>3638</v>
      </c>
      <c r="B234">
        <v>195.33</v>
      </c>
      <c r="C234">
        <v>196.36</v>
      </c>
      <c r="D234">
        <v>190.61</v>
      </c>
      <c r="E234">
        <v>191.59</v>
      </c>
      <c r="F234">
        <v>109982305</v>
      </c>
    </row>
    <row r="235" spans="1:6" x14ac:dyDescent="0.25">
      <c r="A235" t="s">
        <v>3639</v>
      </c>
      <c r="B235">
        <v>185.63</v>
      </c>
      <c r="C235">
        <v>191.48</v>
      </c>
      <c r="D235">
        <v>183.67</v>
      </c>
      <c r="E235">
        <v>190.93</v>
      </c>
      <c r="F235">
        <v>125013102</v>
      </c>
    </row>
    <row r="236" spans="1:6" x14ac:dyDescent="0.25">
      <c r="A236" t="s">
        <v>3640</v>
      </c>
      <c r="B236">
        <v>185.5</v>
      </c>
      <c r="C236">
        <v>186.78</v>
      </c>
      <c r="D236">
        <v>182.1</v>
      </c>
      <c r="E236">
        <v>183.25</v>
      </c>
      <c r="F236">
        <v>107343203</v>
      </c>
    </row>
    <row r="237" spans="1:6" x14ac:dyDescent="0.25">
      <c r="A237" t="s">
        <v>3641</v>
      </c>
      <c r="B237">
        <v>189.7</v>
      </c>
      <c r="C237">
        <v>193</v>
      </c>
      <c r="D237">
        <v>180.06</v>
      </c>
      <c r="E237">
        <v>182.63</v>
      </c>
      <c r="F237">
        <v>198076797</v>
      </c>
    </row>
    <row r="238" spans="1:6" x14ac:dyDescent="0.25">
      <c r="A238" t="s">
        <v>3642</v>
      </c>
      <c r="B238">
        <v>211.88</v>
      </c>
      <c r="C238">
        <v>212.73</v>
      </c>
      <c r="D238">
        <v>206.77</v>
      </c>
      <c r="E238">
        <v>207.83</v>
      </c>
      <c r="F238">
        <v>123369906</v>
      </c>
    </row>
    <row r="239" spans="1:6" x14ac:dyDescent="0.25">
      <c r="A239" t="s">
        <v>3643</v>
      </c>
      <c r="B239">
        <v>211.3</v>
      </c>
      <c r="C239">
        <v>215.65</v>
      </c>
      <c r="D239">
        <v>207.75</v>
      </c>
      <c r="E239">
        <v>209.14</v>
      </c>
      <c r="F239">
        <v>106605906</v>
      </c>
    </row>
    <row r="240" spans="1:6" x14ac:dyDescent="0.25">
      <c r="A240" t="s">
        <v>3644</v>
      </c>
      <c r="B240">
        <v>212.26</v>
      </c>
      <c r="C240">
        <v>217.8</v>
      </c>
      <c r="D240">
        <v>206.27</v>
      </c>
      <c r="E240">
        <v>208.8</v>
      </c>
      <c r="F240">
        <v>117952492</v>
      </c>
    </row>
    <row r="241" spans="1:6" x14ac:dyDescent="0.25">
      <c r="A241" t="s">
        <v>3645</v>
      </c>
      <c r="B241">
        <v>209.99</v>
      </c>
      <c r="C241">
        <v>213.19</v>
      </c>
      <c r="D241">
        <v>207.56</v>
      </c>
      <c r="E241">
        <v>212.19</v>
      </c>
      <c r="F241">
        <v>102260305</v>
      </c>
    </row>
    <row r="242" spans="1:6" x14ac:dyDescent="0.25">
      <c r="A242" t="s">
        <v>3646</v>
      </c>
      <c r="B242">
        <v>216.88</v>
      </c>
      <c r="C242">
        <v>217.45</v>
      </c>
      <c r="D242">
        <v>208.74</v>
      </c>
      <c r="E242">
        <v>211.88</v>
      </c>
      <c r="F242">
        <v>108595398</v>
      </c>
    </row>
    <row r="243" spans="1:6" x14ac:dyDescent="0.25">
      <c r="A243" t="s">
        <v>3647</v>
      </c>
      <c r="B243">
        <v>214.86</v>
      </c>
      <c r="C243">
        <v>215.67</v>
      </c>
      <c r="D243">
        <v>212.01</v>
      </c>
      <c r="E243">
        <v>215.55</v>
      </c>
      <c r="F243">
        <v>103164398</v>
      </c>
    </row>
    <row r="244" spans="1:6" x14ac:dyDescent="0.25">
      <c r="A244" t="s">
        <v>3648</v>
      </c>
      <c r="B244">
        <v>215.1</v>
      </c>
      <c r="C244">
        <v>223.49</v>
      </c>
      <c r="D244">
        <v>212.18</v>
      </c>
      <c r="E244">
        <v>219.91</v>
      </c>
      <c r="F244">
        <v>115355000</v>
      </c>
    </row>
    <row r="245" spans="1:6" x14ac:dyDescent="0.25">
      <c r="A245" t="s">
        <v>3649</v>
      </c>
      <c r="B245">
        <v>220.08</v>
      </c>
      <c r="C245">
        <v>225.34</v>
      </c>
      <c r="D245">
        <v>217.15</v>
      </c>
      <c r="E245">
        <v>218.89</v>
      </c>
      <c r="F245">
        <v>123043797</v>
      </c>
    </row>
    <row r="246" spans="1:6" x14ac:dyDescent="0.25">
      <c r="A246" t="s">
        <v>3650</v>
      </c>
      <c r="B246">
        <v>230.57</v>
      </c>
      <c r="C246">
        <v>230.93</v>
      </c>
      <c r="D246">
        <v>225.37</v>
      </c>
      <c r="E246">
        <v>227.22</v>
      </c>
      <c r="F246">
        <v>105873602</v>
      </c>
    </row>
    <row r="247" spans="1:6" x14ac:dyDescent="0.25">
      <c r="A247" t="s">
        <v>3651</v>
      </c>
      <c r="B247">
        <v>235.1</v>
      </c>
      <c r="C247">
        <v>235.5</v>
      </c>
      <c r="D247">
        <v>231.29</v>
      </c>
      <c r="E247">
        <v>233.94</v>
      </c>
      <c r="F247">
        <v>91628492</v>
      </c>
    </row>
    <row r="248" spans="1:6" x14ac:dyDescent="0.25">
      <c r="A248" t="s">
        <v>3652</v>
      </c>
      <c r="B248">
        <v>238.11</v>
      </c>
      <c r="C248">
        <v>238.96</v>
      </c>
      <c r="D248">
        <v>232.04</v>
      </c>
      <c r="E248">
        <v>234.96</v>
      </c>
      <c r="F248">
        <v>96705664</v>
      </c>
    </row>
    <row r="249" spans="1:6" x14ac:dyDescent="0.25">
      <c r="A249" t="s">
        <v>3653</v>
      </c>
      <c r="B249">
        <v>236.14</v>
      </c>
      <c r="C249">
        <v>241.25</v>
      </c>
      <c r="D249">
        <v>235.3</v>
      </c>
      <c r="E249">
        <v>240.45</v>
      </c>
      <c r="F249">
        <v>85166578</v>
      </c>
    </row>
    <row r="250" spans="1:6" x14ac:dyDescent="0.25">
      <c r="A250" t="s">
        <v>3654</v>
      </c>
      <c r="B250">
        <v>236.86</v>
      </c>
      <c r="C250">
        <v>240.12</v>
      </c>
      <c r="D250">
        <v>234.9</v>
      </c>
      <c r="E250">
        <v>237.49</v>
      </c>
      <c r="F250">
        <v>92488945</v>
      </c>
    </row>
    <row r="251" spans="1:6" x14ac:dyDescent="0.25">
      <c r="A251" t="s">
        <v>3655</v>
      </c>
      <c r="B251">
        <v>239.25</v>
      </c>
      <c r="C251">
        <v>242.7</v>
      </c>
      <c r="D251">
        <v>237.73</v>
      </c>
      <c r="E251">
        <v>237.93</v>
      </c>
      <c r="F251">
        <v>102629297</v>
      </c>
    </row>
    <row r="252" spans="1:6" x14ac:dyDescent="0.25">
      <c r="A252" t="s">
        <v>3656</v>
      </c>
      <c r="B252">
        <v>244.98</v>
      </c>
      <c r="C252">
        <v>245.68</v>
      </c>
      <c r="D252">
        <v>236.32</v>
      </c>
      <c r="E252">
        <v>238.45</v>
      </c>
      <c r="F252">
        <v>121082602</v>
      </c>
    </row>
    <row r="253" spans="1:6" x14ac:dyDescent="0.25">
      <c r="A253" t="s">
        <v>3657</v>
      </c>
      <c r="B253">
        <v>250.08</v>
      </c>
      <c r="C253">
        <v>251.25</v>
      </c>
      <c r="D253">
        <v>244.41</v>
      </c>
      <c r="E253">
        <v>248.42</v>
      </c>
      <c r="F253">
        <v>104654203</v>
      </c>
    </row>
    <row r="254" spans="1:6" x14ac:dyDescent="0.25">
      <c r="A254" t="s">
        <v>3658</v>
      </c>
      <c r="B254">
        <v>248.48</v>
      </c>
      <c r="C254">
        <v>248.48</v>
      </c>
      <c r="D254">
        <v>248.48</v>
      </c>
      <c r="E254">
        <v>248.48</v>
      </c>
      <c r="F25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F90B-ED18-4E98-894E-646DF52799A8}">
  <dimension ref="A1:F251"/>
  <sheetViews>
    <sheetView topLeftCell="A231" workbookViewId="0">
      <selection activeCell="A2" sqref="A2:F25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3156</v>
      </c>
      <c r="B2">
        <v>255.1</v>
      </c>
      <c r="C2">
        <v>255.19</v>
      </c>
      <c r="D2">
        <v>247.43</v>
      </c>
      <c r="E2">
        <v>248.48</v>
      </c>
      <c r="F2">
        <v>100891602</v>
      </c>
    </row>
    <row r="3" spans="1:6" x14ac:dyDescent="0.25">
      <c r="A3" t="s">
        <v>3157</v>
      </c>
      <c r="B3">
        <v>263.66000000000003</v>
      </c>
      <c r="C3">
        <v>265.13</v>
      </c>
      <c r="D3">
        <v>252.71</v>
      </c>
      <c r="E3">
        <v>253.18</v>
      </c>
      <c r="F3">
        <v>113619906</v>
      </c>
    </row>
    <row r="4" spans="1:6" x14ac:dyDescent="0.25">
      <c r="A4" t="s">
        <v>3158</v>
      </c>
      <c r="B4">
        <v>258.35000000000002</v>
      </c>
      <c r="C4">
        <v>263.33999999999997</v>
      </c>
      <c r="D4">
        <v>257.52</v>
      </c>
      <c r="E4">
        <v>261.44</v>
      </c>
      <c r="F4">
        <v>106494398</v>
      </c>
    </row>
    <row r="5" spans="1:6" x14ac:dyDescent="0.25">
      <c r="A5" t="s">
        <v>3159</v>
      </c>
      <c r="B5">
        <v>254.49</v>
      </c>
      <c r="C5">
        <v>257.97000000000003</v>
      </c>
      <c r="D5">
        <v>252.91</v>
      </c>
      <c r="E5">
        <v>256.61</v>
      </c>
      <c r="F5">
        <v>86892383</v>
      </c>
    </row>
    <row r="6" spans="1:6" x14ac:dyDescent="0.25">
      <c r="A6" t="s">
        <v>3160</v>
      </c>
      <c r="B6">
        <v>256.76</v>
      </c>
      <c r="C6">
        <v>258.22000000000003</v>
      </c>
      <c r="D6">
        <v>251.37</v>
      </c>
      <c r="E6">
        <v>252.54</v>
      </c>
      <c r="F6">
        <v>93370086</v>
      </c>
    </row>
    <row r="7" spans="1:6" x14ac:dyDescent="0.25">
      <c r="A7" t="s">
        <v>3161</v>
      </c>
      <c r="B7">
        <v>251.9</v>
      </c>
      <c r="C7">
        <v>254.8</v>
      </c>
      <c r="D7">
        <v>248.55</v>
      </c>
      <c r="E7">
        <v>254.5</v>
      </c>
      <c r="F7">
        <v>109594203</v>
      </c>
    </row>
    <row r="8" spans="1:6" x14ac:dyDescent="0.25">
      <c r="A8" t="s">
        <v>3162</v>
      </c>
      <c r="B8">
        <v>256.41000000000003</v>
      </c>
      <c r="C8">
        <v>259.83999999999997</v>
      </c>
      <c r="D8">
        <v>247</v>
      </c>
      <c r="E8">
        <v>247.14</v>
      </c>
      <c r="F8">
        <v>125097000</v>
      </c>
    </row>
    <row r="9" spans="1:6" x14ac:dyDescent="0.25">
      <c r="A9" t="s">
        <v>3163</v>
      </c>
      <c r="B9">
        <v>253.48</v>
      </c>
      <c r="C9">
        <v>258.33999999999997</v>
      </c>
      <c r="D9">
        <v>253.01</v>
      </c>
      <c r="E9">
        <v>257.22000000000003</v>
      </c>
      <c r="F9">
        <v>106737398</v>
      </c>
    </row>
    <row r="10" spans="1:6" x14ac:dyDescent="0.25">
      <c r="A10" t="s">
        <v>3164</v>
      </c>
      <c r="B10">
        <v>253.78</v>
      </c>
      <c r="C10">
        <v>258.74</v>
      </c>
      <c r="D10">
        <v>251.36</v>
      </c>
      <c r="E10">
        <v>252.08</v>
      </c>
      <c r="F10">
        <v>116416492</v>
      </c>
    </row>
    <row r="11" spans="1:6" x14ac:dyDescent="0.25">
      <c r="A11" t="s">
        <v>3165</v>
      </c>
      <c r="B11">
        <v>251.21</v>
      </c>
      <c r="C11">
        <v>254.13</v>
      </c>
      <c r="D11">
        <v>248.3</v>
      </c>
      <c r="E11">
        <v>253.5</v>
      </c>
      <c r="F11">
        <v>135932797</v>
      </c>
    </row>
    <row r="12" spans="1:6" x14ac:dyDescent="0.25">
      <c r="A12" t="s">
        <v>3166</v>
      </c>
      <c r="B12">
        <v>241.22</v>
      </c>
      <c r="C12">
        <v>253.88</v>
      </c>
      <c r="D12">
        <v>240.79</v>
      </c>
      <c r="E12">
        <v>251.05</v>
      </c>
      <c r="F12">
        <v>160829203</v>
      </c>
    </row>
    <row r="13" spans="1:6" x14ac:dyDescent="0.25">
      <c r="A13" t="s">
        <v>3167</v>
      </c>
      <c r="B13">
        <v>234.19</v>
      </c>
      <c r="C13">
        <v>240.3</v>
      </c>
      <c r="D13">
        <v>228.2</v>
      </c>
      <c r="E13">
        <v>239.29</v>
      </c>
      <c r="F13">
        <v>146286297</v>
      </c>
    </row>
    <row r="14" spans="1:6" x14ac:dyDescent="0.25">
      <c r="A14" t="s">
        <v>3168</v>
      </c>
      <c r="B14">
        <v>238.55</v>
      </c>
      <c r="C14">
        <v>238.99</v>
      </c>
      <c r="D14">
        <v>233.87</v>
      </c>
      <c r="E14">
        <v>237.01</v>
      </c>
      <c r="F14">
        <v>95328312</v>
      </c>
    </row>
    <row r="15" spans="1:6" x14ac:dyDescent="0.25">
      <c r="A15" t="s">
        <v>3169</v>
      </c>
      <c r="B15">
        <v>242.74</v>
      </c>
      <c r="C15">
        <v>243.44</v>
      </c>
      <c r="D15">
        <v>237.45</v>
      </c>
      <c r="E15">
        <v>239.74</v>
      </c>
      <c r="F15">
        <v>97913891</v>
      </c>
    </row>
    <row r="16" spans="1:6" x14ac:dyDescent="0.25">
      <c r="A16" t="s">
        <v>3170</v>
      </c>
      <c r="B16">
        <v>240.27</v>
      </c>
      <c r="C16">
        <v>245.27</v>
      </c>
      <c r="D16">
        <v>239.27</v>
      </c>
      <c r="E16">
        <v>243.84</v>
      </c>
      <c r="F16">
        <v>103126797</v>
      </c>
    </row>
    <row r="17" spans="1:6" x14ac:dyDescent="0.25">
      <c r="A17" t="s">
        <v>3171</v>
      </c>
      <c r="B17">
        <v>241.55</v>
      </c>
      <c r="C17">
        <v>244.08</v>
      </c>
      <c r="D17">
        <v>236.98</v>
      </c>
      <c r="E17">
        <v>242.64</v>
      </c>
      <c r="F17">
        <v>107142305</v>
      </c>
    </row>
    <row r="18" spans="1:6" x14ac:dyDescent="0.25">
      <c r="A18" t="s">
        <v>3172</v>
      </c>
      <c r="B18">
        <v>242.92</v>
      </c>
      <c r="C18">
        <v>246.57</v>
      </c>
      <c r="D18">
        <v>239.17</v>
      </c>
      <c r="E18">
        <v>239.37</v>
      </c>
      <c r="F18">
        <v>126436203</v>
      </c>
    </row>
    <row r="19" spans="1:6" x14ac:dyDescent="0.25">
      <c r="A19" t="s">
        <v>3173</v>
      </c>
      <c r="B19">
        <v>233.87</v>
      </c>
      <c r="C19">
        <v>246.66</v>
      </c>
      <c r="D19">
        <v>233.7</v>
      </c>
      <c r="E19">
        <v>238.72</v>
      </c>
      <c r="F19">
        <v>137971109</v>
      </c>
    </row>
    <row r="20" spans="1:6" x14ac:dyDescent="0.25">
      <c r="A20" t="s">
        <v>3174</v>
      </c>
      <c r="B20">
        <v>235.75</v>
      </c>
      <c r="C20">
        <v>239.37</v>
      </c>
      <c r="D20">
        <v>233.29</v>
      </c>
      <c r="E20">
        <v>235.58</v>
      </c>
      <c r="F20">
        <v>104099797</v>
      </c>
    </row>
    <row r="21" spans="1:6" x14ac:dyDescent="0.25">
      <c r="A21" t="s">
        <v>3175</v>
      </c>
      <c r="B21">
        <v>233.14</v>
      </c>
      <c r="C21">
        <v>240.19</v>
      </c>
      <c r="D21">
        <v>231.9</v>
      </c>
      <c r="E21">
        <v>238.83</v>
      </c>
      <c r="F21">
        <v>121331695</v>
      </c>
    </row>
    <row r="22" spans="1:6" x14ac:dyDescent="0.25">
      <c r="A22" t="s">
        <v>3176</v>
      </c>
      <c r="B22">
        <v>245.14</v>
      </c>
      <c r="C22">
        <v>245.22</v>
      </c>
      <c r="D22">
        <v>236.91</v>
      </c>
      <c r="E22">
        <v>240.08</v>
      </c>
      <c r="F22">
        <v>132353203</v>
      </c>
    </row>
    <row r="23" spans="1:6" x14ac:dyDescent="0.25">
      <c r="A23" t="s">
        <v>3177</v>
      </c>
      <c r="B23">
        <v>249.21</v>
      </c>
      <c r="C23">
        <v>252.75</v>
      </c>
      <c r="D23">
        <v>242.76</v>
      </c>
      <c r="E23">
        <v>244.14</v>
      </c>
      <c r="F23">
        <v>135401297</v>
      </c>
    </row>
    <row r="24" spans="1:6" x14ac:dyDescent="0.25">
      <c r="A24" t="s">
        <v>3178</v>
      </c>
      <c r="B24">
        <v>236.68</v>
      </c>
      <c r="C24">
        <v>247</v>
      </c>
      <c r="D24">
        <v>234.01</v>
      </c>
      <c r="E24">
        <v>246.72</v>
      </c>
      <c r="F24">
        <v>148549906</v>
      </c>
    </row>
    <row r="25" spans="1:6" x14ac:dyDescent="0.25">
      <c r="A25" t="s">
        <v>3179</v>
      </c>
      <c r="B25">
        <v>236.89</v>
      </c>
      <c r="C25">
        <v>238.33</v>
      </c>
      <c r="D25">
        <v>232.1</v>
      </c>
      <c r="E25">
        <v>236.08</v>
      </c>
      <c r="F25">
        <v>112031797</v>
      </c>
    </row>
    <row r="26" spans="1:6" x14ac:dyDescent="0.25">
      <c r="A26" t="s">
        <v>3180</v>
      </c>
      <c r="B26">
        <v>233.75</v>
      </c>
      <c r="C26">
        <v>238.75</v>
      </c>
      <c r="D26">
        <v>232.33</v>
      </c>
      <c r="E26">
        <v>235.45</v>
      </c>
      <c r="F26">
        <v>65125199</v>
      </c>
    </row>
    <row r="27" spans="1:6" x14ac:dyDescent="0.25">
      <c r="A27" t="s">
        <v>3181</v>
      </c>
      <c r="B27">
        <v>242.04</v>
      </c>
      <c r="C27">
        <v>244.01</v>
      </c>
      <c r="D27">
        <v>231.4</v>
      </c>
      <c r="E27">
        <v>234.21</v>
      </c>
      <c r="F27">
        <v>118117102</v>
      </c>
    </row>
    <row r="28" spans="1:6" x14ac:dyDescent="0.25">
      <c r="A28" t="s">
        <v>3182</v>
      </c>
      <c r="B28">
        <v>235.04</v>
      </c>
      <c r="C28">
        <v>243.62</v>
      </c>
      <c r="D28">
        <v>233.34</v>
      </c>
      <c r="E28">
        <v>241.2</v>
      </c>
      <c r="F28">
        <v>122288000</v>
      </c>
    </row>
    <row r="29" spans="1:6" x14ac:dyDescent="0.25">
      <c r="A29" t="s">
        <v>3183</v>
      </c>
      <c r="B29">
        <v>234.04</v>
      </c>
      <c r="C29">
        <v>237.1</v>
      </c>
      <c r="D29">
        <v>231.02</v>
      </c>
      <c r="E29">
        <v>235.6</v>
      </c>
      <c r="F29">
        <v>116562398</v>
      </c>
    </row>
    <row r="30" spans="1:6" x14ac:dyDescent="0.25">
      <c r="A30" t="s">
        <v>3184</v>
      </c>
      <c r="B30">
        <v>232</v>
      </c>
      <c r="C30">
        <v>237.39</v>
      </c>
      <c r="D30">
        <v>226.54</v>
      </c>
      <c r="E30">
        <v>234.3</v>
      </c>
      <c r="F30">
        <v>142766203</v>
      </c>
    </row>
    <row r="31" spans="1:6" x14ac:dyDescent="0.25">
      <c r="A31" t="s">
        <v>3185</v>
      </c>
      <c r="B31">
        <v>239.49</v>
      </c>
      <c r="C31">
        <v>240.88</v>
      </c>
      <c r="D31">
        <v>230.96</v>
      </c>
      <c r="E31">
        <v>233.59</v>
      </c>
      <c r="F31">
        <v>136816797</v>
      </c>
    </row>
    <row r="32" spans="1:6" x14ac:dyDescent="0.25">
      <c r="A32" t="s">
        <v>3186</v>
      </c>
      <c r="B32">
        <v>239.29</v>
      </c>
      <c r="C32">
        <v>246.7</v>
      </c>
      <c r="D32">
        <v>236.45</v>
      </c>
      <c r="E32">
        <v>242.84</v>
      </c>
      <c r="F32">
        <v>150354000</v>
      </c>
    </row>
    <row r="33" spans="1:6" x14ac:dyDescent="0.25">
      <c r="A33" t="s">
        <v>3187</v>
      </c>
      <c r="B33">
        <v>235.03</v>
      </c>
      <c r="C33">
        <v>238.14</v>
      </c>
      <c r="D33">
        <v>230.72</v>
      </c>
      <c r="E33">
        <v>237.41</v>
      </c>
      <c r="F33">
        <v>149771594</v>
      </c>
    </row>
    <row r="34" spans="1:6" x14ac:dyDescent="0.25">
      <c r="A34" t="s">
        <v>3188</v>
      </c>
      <c r="B34">
        <v>215.6</v>
      </c>
      <c r="C34">
        <v>225.4</v>
      </c>
      <c r="D34">
        <v>211.61</v>
      </c>
      <c r="E34">
        <v>223.71</v>
      </c>
      <c r="F34">
        <v>140447594</v>
      </c>
    </row>
    <row r="35" spans="1:6" x14ac:dyDescent="0.25">
      <c r="A35" t="s">
        <v>3189</v>
      </c>
      <c r="B35">
        <v>210.03</v>
      </c>
      <c r="C35">
        <v>215.38</v>
      </c>
      <c r="D35">
        <v>205.69</v>
      </c>
      <c r="E35">
        <v>214.65</v>
      </c>
      <c r="F35">
        <v>131310094</v>
      </c>
    </row>
    <row r="36" spans="1:6" x14ac:dyDescent="0.25">
      <c r="A36" t="s">
        <v>3190</v>
      </c>
      <c r="B36">
        <v>219.75</v>
      </c>
      <c r="C36">
        <v>220.8</v>
      </c>
      <c r="D36">
        <v>206.68</v>
      </c>
      <c r="E36">
        <v>209.98</v>
      </c>
      <c r="F36">
        <v>142110500</v>
      </c>
    </row>
    <row r="37" spans="1:6" x14ac:dyDescent="0.25">
      <c r="A37" t="s">
        <v>3191</v>
      </c>
      <c r="B37">
        <v>223.15</v>
      </c>
      <c r="C37">
        <v>224.15</v>
      </c>
      <c r="D37">
        <v>217.64</v>
      </c>
      <c r="E37">
        <v>222.11</v>
      </c>
      <c r="F37">
        <v>106584797</v>
      </c>
    </row>
    <row r="38" spans="1:6" x14ac:dyDescent="0.25">
      <c r="A38" t="s">
        <v>3192</v>
      </c>
      <c r="B38">
        <v>219.98</v>
      </c>
      <c r="C38">
        <v>223.12</v>
      </c>
      <c r="D38">
        <v>215.72</v>
      </c>
      <c r="E38">
        <v>222.18</v>
      </c>
      <c r="F38">
        <v>116900094</v>
      </c>
    </row>
    <row r="39" spans="1:6" x14ac:dyDescent="0.25">
      <c r="A39" t="s">
        <v>3193</v>
      </c>
      <c r="B39">
        <v>223.98</v>
      </c>
      <c r="C39">
        <v>226.32</v>
      </c>
      <c r="D39">
        <v>215</v>
      </c>
      <c r="E39">
        <v>219.27</v>
      </c>
      <c r="F39">
        <v>117335797</v>
      </c>
    </row>
    <row r="40" spans="1:6" x14ac:dyDescent="0.25">
      <c r="A40" t="s">
        <v>3194</v>
      </c>
      <c r="B40">
        <v>221.15</v>
      </c>
      <c r="C40">
        <v>226.37</v>
      </c>
      <c r="D40">
        <v>218.4</v>
      </c>
      <c r="E40">
        <v>219.96</v>
      </c>
      <c r="F40">
        <v>119534797</v>
      </c>
    </row>
    <row r="41" spans="1:6" x14ac:dyDescent="0.25">
      <c r="A41" t="s">
        <v>3195</v>
      </c>
      <c r="B41">
        <v>212.97</v>
      </c>
      <c r="C41">
        <v>219.2</v>
      </c>
      <c r="D41">
        <v>211.45</v>
      </c>
      <c r="E41">
        <v>218.51</v>
      </c>
      <c r="F41">
        <v>125987602</v>
      </c>
    </row>
    <row r="42" spans="1:6" x14ac:dyDescent="0.25">
      <c r="A42" t="s">
        <v>3196</v>
      </c>
      <c r="B42">
        <v>204.04</v>
      </c>
      <c r="C42">
        <v>205.99</v>
      </c>
      <c r="D42">
        <v>197.85</v>
      </c>
      <c r="E42">
        <v>205.66</v>
      </c>
      <c r="F42">
        <v>121661695</v>
      </c>
    </row>
    <row r="43" spans="1:6" x14ac:dyDescent="0.25">
      <c r="A43" t="s">
        <v>3197</v>
      </c>
      <c r="B43">
        <v>196.12</v>
      </c>
      <c r="C43">
        <v>202.8</v>
      </c>
      <c r="D43">
        <v>194.07</v>
      </c>
      <c r="E43">
        <v>200.84</v>
      </c>
      <c r="F43">
        <v>118068305</v>
      </c>
    </row>
    <row r="44" spans="1:6" x14ac:dyDescent="0.25">
      <c r="A44" t="s">
        <v>3198</v>
      </c>
      <c r="B44">
        <v>209.28</v>
      </c>
      <c r="C44">
        <v>210.88</v>
      </c>
      <c r="D44">
        <v>194.67</v>
      </c>
      <c r="E44">
        <v>197.36</v>
      </c>
      <c r="F44">
        <v>136448188</v>
      </c>
    </row>
    <row r="45" spans="1:6" x14ac:dyDescent="0.25">
      <c r="A45" t="s">
        <v>3199</v>
      </c>
      <c r="B45">
        <v>210.6</v>
      </c>
      <c r="C45">
        <v>212.41</v>
      </c>
      <c r="D45">
        <v>205.77</v>
      </c>
      <c r="E45">
        <v>207.3</v>
      </c>
      <c r="F45">
        <v>94881172</v>
      </c>
    </row>
    <row r="46" spans="1:6" x14ac:dyDescent="0.25">
      <c r="A46" t="s">
        <v>3200</v>
      </c>
      <c r="B46">
        <v>211.32</v>
      </c>
      <c r="C46">
        <v>214.8</v>
      </c>
      <c r="D46">
        <v>204.88</v>
      </c>
      <c r="E46">
        <v>205.76</v>
      </c>
      <c r="F46">
        <v>115112602</v>
      </c>
    </row>
    <row r="47" spans="1:6" x14ac:dyDescent="0.25">
      <c r="A47" t="s">
        <v>3201</v>
      </c>
      <c r="B47">
        <v>215.88</v>
      </c>
      <c r="C47">
        <v>220.1</v>
      </c>
      <c r="D47">
        <v>212.2</v>
      </c>
      <c r="E47">
        <v>212.42</v>
      </c>
      <c r="F47">
        <v>107065102</v>
      </c>
    </row>
    <row r="48" spans="1:6" x14ac:dyDescent="0.25">
      <c r="A48" t="s">
        <v>3202</v>
      </c>
      <c r="B48">
        <v>216.5</v>
      </c>
      <c r="C48">
        <v>222.05</v>
      </c>
      <c r="D48">
        <v>214.11</v>
      </c>
      <c r="E48">
        <v>216.52</v>
      </c>
      <c r="F48">
        <v>118231102</v>
      </c>
    </row>
    <row r="49" spans="1:6" x14ac:dyDescent="0.25">
      <c r="A49" t="s">
        <v>3203</v>
      </c>
      <c r="B49">
        <v>210</v>
      </c>
      <c r="C49">
        <v>216.98</v>
      </c>
      <c r="D49">
        <v>202.51</v>
      </c>
      <c r="E49">
        <v>212.08</v>
      </c>
      <c r="F49">
        <v>150683391</v>
      </c>
    </row>
    <row r="50" spans="1:6" x14ac:dyDescent="0.25">
      <c r="A50" t="s">
        <v>3204</v>
      </c>
      <c r="B50">
        <v>217.01</v>
      </c>
      <c r="C50">
        <v>218.86</v>
      </c>
      <c r="D50">
        <v>210.42</v>
      </c>
      <c r="E50">
        <v>211.99</v>
      </c>
      <c r="F50">
        <v>138010094</v>
      </c>
    </row>
    <row r="51" spans="1:6" x14ac:dyDescent="0.25">
      <c r="A51" t="s">
        <v>3205</v>
      </c>
      <c r="B51">
        <v>225.95</v>
      </c>
      <c r="C51">
        <v>230.61</v>
      </c>
      <c r="D51">
        <v>216.78</v>
      </c>
      <c r="E51">
        <v>220.11</v>
      </c>
      <c r="F51">
        <v>170772703</v>
      </c>
    </row>
    <row r="52" spans="1:6" x14ac:dyDescent="0.25">
      <c r="A52" t="s">
        <v>3206</v>
      </c>
      <c r="B52">
        <v>252.7</v>
      </c>
      <c r="C52">
        <v>254.63</v>
      </c>
      <c r="D52">
        <v>242.08</v>
      </c>
      <c r="E52">
        <v>242.68</v>
      </c>
      <c r="F52">
        <v>125147797</v>
      </c>
    </row>
    <row r="53" spans="1:6" x14ac:dyDescent="0.25">
      <c r="A53" t="s">
        <v>3207</v>
      </c>
      <c r="B53">
        <v>250.1</v>
      </c>
      <c r="C53">
        <v>257.18</v>
      </c>
      <c r="D53">
        <v>247.08</v>
      </c>
      <c r="E53">
        <v>254.85</v>
      </c>
      <c r="F53">
        <v>93562914</v>
      </c>
    </row>
    <row r="54" spans="1:6" x14ac:dyDescent="0.25">
      <c r="A54" t="s">
        <v>3208</v>
      </c>
      <c r="B54">
        <v>250.05</v>
      </c>
      <c r="C54">
        <v>255.4</v>
      </c>
      <c r="D54">
        <v>248.48</v>
      </c>
      <c r="E54">
        <v>253.92</v>
      </c>
      <c r="F54">
        <v>88917188</v>
      </c>
    </row>
    <row r="55" spans="1:6" x14ac:dyDescent="0.25">
      <c r="A55" t="s">
        <v>3209</v>
      </c>
      <c r="B55">
        <v>258.89999999999998</v>
      </c>
      <c r="C55">
        <v>259.60000000000002</v>
      </c>
      <c r="D55">
        <v>250.22</v>
      </c>
      <c r="E55">
        <v>251.12</v>
      </c>
      <c r="F55">
        <v>102296797</v>
      </c>
    </row>
    <row r="56" spans="1:6" x14ac:dyDescent="0.25">
      <c r="A56" t="s">
        <v>3210</v>
      </c>
      <c r="B56">
        <v>262.92</v>
      </c>
      <c r="C56">
        <v>265.41000000000003</v>
      </c>
      <c r="D56">
        <v>256.63</v>
      </c>
      <c r="E56">
        <v>258.87</v>
      </c>
      <c r="F56">
        <v>111508094</v>
      </c>
    </row>
    <row r="57" spans="1:6" x14ac:dyDescent="0.25">
      <c r="A57" t="s">
        <v>3211</v>
      </c>
      <c r="B57">
        <v>266.2</v>
      </c>
      <c r="C57">
        <v>268.60000000000002</v>
      </c>
      <c r="D57">
        <v>260.89999999999998</v>
      </c>
      <c r="E57">
        <v>262.99</v>
      </c>
      <c r="F57">
        <v>103706305</v>
      </c>
    </row>
    <row r="58" spans="1:6" x14ac:dyDescent="0.25">
      <c r="A58" t="s">
        <v>3212</v>
      </c>
      <c r="B58">
        <v>257.75</v>
      </c>
      <c r="C58">
        <v>268.94</v>
      </c>
      <c r="D58">
        <v>257.64999999999998</v>
      </c>
      <c r="E58">
        <v>263.62</v>
      </c>
      <c r="F58">
        <v>122656000</v>
      </c>
    </row>
    <row r="59" spans="1:6" x14ac:dyDescent="0.25">
      <c r="A59" t="s">
        <v>3213</v>
      </c>
      <c r="B59">
        <v>255.31</v>
      </c>
      <c r="C59">
        <v>261.36</v>
      </c>
      <c r="D59">
        <v>252.05</v>
      </c>
      <c r="E59">
        <v>259.67</v>
      </c>
      <c r="F59">
        <v>101377906</v>
      </c>
    </row>
    <row r="60" spans="1:6" x14ac:dyDescent="0.25">
      <c r="A60" t="s">
        <v>3214</v>
      </c>
      <c r="B60">
        <v>253.98</v>
      </c>
      <c r="C60">
        <v>261.64999999999998</v>
      </c>
      <c r="D60">
        <v>250.65</v>
      </c>
      <c r="E60">
        <v>260.52999999999997</v>
      </c>
      <c r="F60">
        <v>118121797</v>
      </c>
    </row>
    <row r="61" spans="1:6" x14ac:dyDescent="0.25">
      <c r="A61" t="s">
        <v>3215</v>
      </c>
      <c r="B61">
        <v>260</v>
      </c>
      <c r="C61">
        <v>263.60000000000002</v>
      </c>
      <c r="D61">
        <v>256.25</v>
      </c>
      <c r="E61">
        <v>260.05</v>
      </c>
      <c r="F61">
        <v>119159203</v>
      </c>
    </row>
    <row r="62" spans="1:6" x14ac:dyDescent="0.25">
      <c r="A62" t="s">
        <v>3216</v>
      </c>
      <c r="B62">
        <v>248.14</v>
      </c>
      <c r="C62">
        <v>261.86</v>
      </c>
      <c r="D62">
        <v>247.6</v>
      </c>
      <c r="E62">
        <v>261.16000000000003</v>
      </c>
      <c r="F62">
        <v>129721602</v>
      </c>
    </row>
    <row r="63" spans="1:6" x14ac:dyDescent="0.25">
      <c r="A63" t="s">
        <v>3217</v>
      </c>
      <c r="B63">
        <v>248.61</v>
      </c>
      <c r="C63">
        <v>250.02</v>
      </c>
      <c r="D63">
        <v>244.45</v>
      </c>
      <c r="E63">
        <v>246.53</v>
      </c>
      <c r="F63">
        <v>101985297</v>
      </c>
    </row>
    <row r="64" spans="1:6" x14ac:dyDescent="0.25">
      <c r="A64" t="s">
        <v>3218</v>
      </c>
      <c r="B64">
        <v>244.81</v>
      </c>
      <c r="C64">
        <v>254.28</v>
      </c>
      <c r="D64">
        <v>242.62</v>
      </c>
      <c r="E64">
        <v>251.6</v>
      </c>
      <c r="F64">
        <v>123810398</v>
      </c>
    </row>
    <row r="65" spans="1:6" x14ac:dyDescent="0.25">
      <c r="A65" t="s">
        <v>3219</v>
      </c>
      <c r="B65">
        <v>250</v>
      </c>
      <c r="C65">
        <v>254.77</v>
      </c>
      <c r="D65">
        <v>246.35</v>
      </c>
      <c r="E65">
        <v>250.22</v>
      </c>
      <c r="F65">
        <v>128522703</v>
      </c>
    </row>
    <row r="66" spans="1:6" x14ac:dyDescent="0.25">
      <c r="A66" t="s">
        <v>3220</v>
      </c>
      <c r="B66">
        <v>240.02</v>
      </c>
      <c r="C66">
        <v>247.55</v>
      </c>
      <c r="D66">
        <v>238.65</v>
      </c>
      <c r="E66">
        <v>246.38</v>
      </c>
      <c r="F66">
        <v>117058898</v>
      </c>
    </row>
    <row r="67" spans="1:6" x14ac:dyDescent="0.25">
      <c r="A67" t="s">
        <v>3221</v>
      </c>
      <c r="B67">
        <v>244.26</v>
      </c>
      <c r="C67">
        <v>245.33</v>
      </c>
      <c r="D67">
        <v>234.58</v>
      </c>
      <c r="E67">
        <v>240.5</v>
      </c>
      <c r="F67">
        <v>136597203</v>
      </c>
    </row>
    <row r="68" spans="1:6" x14ac:dyDescent="0.25">
      <c r="A68" t="s">
        <v>3222</v>
      </c>
      <c r="B68">
        <v>242.98</v>
      </c>
      <c r="C68">
        <v>249.55</v>
      </c>
      <c r="D68">
        <v>241.66</v>
      </c>
      <c r="E68">
        <v>244.12</v>
      </c>
      <c r="F68">
        <v>101993602</v>
      </c>
    </row>
    <row r="69" spans="1:6" x14ac:dyDescent="0.25">
      <c r="A69" t="s">
        <v>3223</v>
      </c>
      <c r="B69">
        <v>243.38</v>
      </c>
      <c r="C69">
        <v>247.1</v>
      </c>
      <c r="D69">
        <v>238.31</v>
      </c>
      <c r="E69">
        <v>246.99</v>
      </c>
      <c r="F69">
        <v>104636602</v>
      </c>
    </row>
    <row r="70" spans="1:6" x14ac:dyDescent="0.25">
      <c r="A70" t="s">
        <v>3224</v>
      </c>
      <c r="B70">
        <v>257.39999999999998</v>
      </c>
      <c r="C70">
        <v>257.79000000000002</v>
      </c>
      <c r="D70">
        <v>244.48</v>
      </c>
      <c r="E70">
        <v>244.88</v>
      </c>
      <c r="F70">
        <v>127524094</v>
      </c>
    </row>
    <row r="71" spans="1:6" x14ac:dyDescent="0.25">
      <c r="A71" t="s">
        <v>3225</v>
      </c>
      <c r="B71">
        <v>257.85000000000002</v>
      </c>
      <c r="C71">
        <v>260.86</v>
      </c>
      <c r="D71">
        <v>254.21</v>
      </c>
      <c r="E71">
        <v>255.7</v>
      </c>
      <c r="F71">
        <v>119951508</v>
      </c>
    </row>
    <row r="72" spans="1:6" x14ac:dyDescent="0.25">
      <c r="A72" t="s">
        <v>3226</v>
      </c>
      <c r="B72">
        <v>267.04000000000002</v>
      </c>
      <c r="C72">
        <v>273.93</v>
      </c>
      <c r="D72">
        <v>262.45999999999998</v>
      </c>
      <c r="E72">
        <v>262.58999999999997</v>
      </c>
      <c r="F72">
        <v>122514602</v>
      </c>
    </row>
    <row r="73" spans="1:6" x14ac:dyDescent="0.25">
      <c r="A73" t="s">
        <v>3227</v>
      </c>
      <c r="B73">
        <v>264.35000000000002</v>
      </c>
      <c r="C73">
        <v>267.85000000000002</v>
      </c>
      <c r="D73">
        <v>261.2</v>
      </c>
      <c r="E73">
        <v>266.5</v>
      </c>
      <c r="F73">
        <v>103704000</v>
      </c>
    </row>
    <row r="74" spans="1:6" x14ac:dyDescent="0.25">
      <c r="A74" t="s">
        <v>3228</v>
      </c>
      <c r="B74">
        <v>271.16000000000003</v>
      </c>
      <c r="C74">
        <v>271.44</v>
      </c>
      <c r="D74">
        <v>263.76</v>
      </c>
      <c r="E74">
        <v>265.27999999999997</v>
      </c>
      <c r="F74">
        <v>101543297</v>
      </c>
    </row>
    <row r="75" spans="1:6" x14ac:dyDescent="0.25">
      <c r="A75" t="s">
        <v>3229</v>
      </c>
      <c r="B75">
        <v>277.55</v>
      </c>
      <c r="C75">
        <v>278.98</v>
      </c>
      <c r="D75">
        <v>271</v>
      </c>
      <c r="E75">
        <v>274.39</v>
      </c>
      <c r="F75">
        <v>133692297</v>
      </c>
    </row>
    <row r="76" spans="1:6" x14ac:dyDescent="0.25">
      <c r="A76" t="s">
        <v>3230</v>
      </c>
      <c r="B76">
        <v>271.32</v>
      </c>
      <c r="C76">
        <v>276.70999999999998</v>
      </c>
      <c r="D76">
        <v>270.42</v>
      </c>
      <c r="E76">
        <v>276.04000000000002</v>
      </c>
      <c r="F76">
        <v>107709797</v>
      </c>
    </row>
    <row r="77" spans="1:6" x14ac:dyDescent="0.25">
      <c r="A77" t="s">
        <v>3231</v>
      </c>
      <c r="B77">
        <v>270.07</v>
      </c>
      <c r="C77">
        <v>274.98</v>
      </c>
      <c r="D77">
        <v>268.10000000000002</v>
      </c>
      <c r="E77">
        <v>271.3</v>
      </c>
      <c r="F77">
        <v>111673695</v>
      </c>
    </row>
    <row r="78" spans="1:6" x14ac:dyDescent="0.25">
      <c r="A78" t="s">
        <v>3232</v>
      </c>
      <c r="B78">
        <v>270.76</v>
      </c>
      <c r="C78">
        <v>278.39</v>
      </c>
      <c r="D78">
        <v>266.60000000000002</v>
      </c>
      <c r="E78">
        <v>267.48</v>
      </c>
      <c r="F78">
        <v>135999906</v>
      </c>
    </row>
    <row r="79" spans="1:6" x14ac:dyDescent="0.25">
      <c r="A79" t="s">
        <v>3233</v>
      </c>
      <c r="B79">
        <v>264.27</v>
      </c>
      <c r="C79">
        <v>274.85000000000002</v>
      </c>
      <c r="D79">
        <v>260.61</v>
      </c>
      <c r="E79">
        <v>273.58</v>
      </c>
      <c r="F79">
        <v>174667906</v>
      </c>
    </row>
    <row r="80" spans="1:6" x14ac:dyDescent="0.25">
      <c r="A80" t="s">
        <v>3234</v>
      </c>
      <c r="B80">
        <v>251.22</v>
      </c>
      <c r="C80">
        <v>256.52</v>
      </c>
      <c r="D80">
        <v>246.67</v>
      </c>
      <c r="E80">
        <v>248.5</v>
      </c>
      <c r="F80">
        <v>118559602</v>
      </c>
    </row>
    <row r="81" spans="1:6" x14ac:dyDescent="0.25">
      <c r="A81" t="s">
        <v>3235</v>
      </c>
      <c r="B81">
        <v>245.07</v>
      </c>
      <c r="C81">
        <v>252.81</v>
      </c>
      <c r="D81">
        <v>243.27</v>
      </c>
      <c r="E81">
        <v>251.49</v>
      </c>
      <c r="F81">
        <v>115312898</v>
      </c>
    </row>
    <row r="82" spans="1:6" x14ac:dyDescent="0.25">
      <c r="A82" t="s">
        <v>3236</v>
      </c>
      <c r="B82">
        <v>255.14</v>
      </c>
      <c r="C82">
        <v>255.39</v>
      </c>
      <c r="D82">
        <v>245.06</v>
      </c>
      <c r="E82">
        <v>251.92</v>
      </c>
      <c r="F82">
        <v>116959797</v>
      </c>
    </row>
    <row r="83" spans="1:6" x14ac:dyDescent="0.25">
      <c r="A83" t="s">
        <v>3237</v>
      </c>
      <c r="B83">
        <v>245</v>
      </c>
      <c r="C83">
        <v>258</v>
      </c>
      <c r="D83">
        <v>244.86</v>
      </c>
      <c r="E83">
        <v>256.49</v>
      </c>
      <c r="F83">
        <v>129469602</v>
      </c>
    </row>
    <row r="84" spans="1:6" x14ac:dyDescent="0.25">
      <c r="A84" t="s">
        <v>3238</v>
      </c>
      <c r="B84">
        <v>257.26</v>
      </c>
      <c r="C84">
        <v>259.08</v>
      </c>
      <c r="D84">
        <v>242.01</v>
      </c>
      <c r="E84">
        <v>245.01</v>
      </c>
      <c r="F84">
        <v>132541594</v>
      </c>
    </row>
    <row r="85" spans="1:6" x14ac:dyDescent="0.25">
      <c r="A85" t="s">
        <v>3239</v>
      </c>
      <c r="B85">
        <v>255.98</v>
      </c>
      <c r="C85">
        <v>261.18</v>
      </c>
      <c r="D85">
        <v>255.05</v>
      </c>
      <c r="E85">
        <v>258.08</v>
      </c>
      <c r="F85">
        <v>108861695</v>
      </c>
    </row>
    <row r="86" spans="1:6" x14ac:dyDescent="0.25">
      <c r="A86" t="s">
        <v>3240</v>
      </c>
      <c r="B86">
        <v>254.2</v>
      </c>
      <c r="C86">
        <v>260.51</v>
      </c>
      <c r="D86">
        <v>250.59</v>
      </c>
      <c r="E86">
        <v>256.89999999999998</v>
      </c>
      <c r="F86">
        <v>121988398</v>
      </c>
    </row>
    <row r="87" spans="1:6" x14ac:dyDescent="0.25">
      <c r="A87" t="s">
        <v>3241</v>
      </c>
      <c r="B87">
        <v>238.58</v>
      </c>
      <c r="C87">
        <v>257.48</v>
      </c>
      <c r="D87">
        <v>237.77</v>
      </c>
      <c r="E87">
        <v>257.18</v>
      </c>
      <c r="F87">
        <v>134047594</v>
      </c>
    </row>
    <row r="88" spans="1:6" x14ac:dyDescent="0.25">
      <c r="A88" t="s">
        <v>3242</v>
      </c>
      <c r="B88">
        <v>242.58</v>
      </c>
      <c r="C88">
        <v>244.38</v>
      </c>
      <c r="D88">
        <v>235.35</v>
      </c>
      <c r="E88">
        <v>238.82</v>
      </c>
      <c r="F88">
        <v>107673695</v>
      </c>
    </row>
    <row r="89" spans="1:6" x14ac:dyDescent="0.25">
      <c r="A89" t="s">
        <v>3243</v>
      </c>
      <c r="B89">
        <v>231.31</v>
      </c>
      <c r="C89">
        <v>239</v>
      </c>
      <c r="D89">
        <v>230.35</v>
      </c>
      <c r="E89">
        <v>238.59</v>
      </c>
      <c r="F89">
        <v>106612203</v>
      </c>
    </row>
    <row r="90" spans="1:6" x14ac:dyDescent="0.25">
      <c r="A90" t="s">
        <v>3244</v>
      </c>
      <c r="B90">
        <v>238.66</v>
      </c>
      <c r="C90">
        <v>238.92</v>
      </c>
      <c r="D90">
        <v>228.18</v>
      </c>
      <c r="E90">
        <v>230.04</v>
      </c>
      <c r="F90">
        <v>99777430</v>
      </c>
    </row>
    <row r="91" spans="1:6" x14ac:dyDescent="0.25">
      <c r="A91" t="s">
        <v>3245</v>
      </c>
      <c r="B91">
        <v>229.34</v>
      </c>
      <c r="C91">
        <v>238.98</v>
      </c>
      <c r="D91">
        <v>229.29</v>
      </c>
      <c r="E91">
        <v>236.86</v>
      </c>
      <c r="F91">
        <v>101077602</v>
      </c>
    </row>
    <row r="92" spans="1:6" x14ac:dyDescent="0.25">
      <c r="A92" t="s">
        <v>3246</v>
      </c>
      <c r="B92">
        <v>240.25</v>
      </c>
      <c r="C92">
        <v>240.82</v>
      </c>
      <c r="D92">
        <v>229.55</v>
      </c>
      <c r="E92">
        <v>233.19</v>
      </c>
      <c r="F92">
        <v>130597906</v>
      </c>
    </row>
    <row r="93" spans="1:6" x14ac:dyDescent="0.25">
      <c r="A93" t="s">
        <v>3247</v>
      </c>
      <c r="B93">
        <v>221.55</v>
      </c>
      <c r="C93">
        <v>232.13</v>
      </c>
      <c r="D93">
        <v>220.58</v>
      </c>
      <c r="E93">
        <v>231.28</v>
      </c>
      <c r="F93">
        <v>135702703</v>
      </c>
    </row>
    <row r="94" spans="1:6" x14ac:dyDescent="0.25">
      <c r="A94" t="s">
        <v>3248</v>
      </c>
      <c r="B94">
        <v>214.12</v>
      </c>
      <c r="C94">
        <v>217.58</v>
      </c>
      <c r="D94">
        <v>212.36</v>
      </c>
      <c r="E94">
        <v>215.49</v>
      </c>
      <c r="F94">
        <v>136276609</v>
      </c>
    </row>
    <row r="95" spans="1:6" x14ac:dyDescent="0.25">
      <c r="A95" t="s">
        <v>3249</v>
      </c>
      <c r="B95">
        <v>226.06</v>
      </c>
      <c r="C95">
        <v>226.74</v>
      </c>
      <c r="D95">
        <v>218.83</v>
      </c>
      <c r="E95">
        <v>219.22</v>
      </c>
      <c r="F95">
        <v>120718398</v>
      </c>
    </row>
    <row r="96" spans="1:6" x14ac:dyDescent="0.25">
      <c r="A96" t="s">
        <v>3250</v>
      </c>
      <c r="B96">
        <v>228.02</v>
      </c>
      <c r="C96">
        <v>233.97</v>
      </c>
      <c r="D96">
        <v>225.38</v>
      </c>
      <c r="E96">
        <v>225.6</v>
      </c>
      <c r="F96">
        <v>112484492</v>
      </c>
    </row>
    <row r="97" spans="1:6" x14ac:dyDescent="0.25">
      <c r="A97" t="s">
        <v>3251</v>
      </c>
      <c r="B97">
        <v>238.73</v>
      </c>
      <c r="C97">
        <v>240.5</v>
      </c>
      <c r="D97">
        <v>232.61</v>
      </c>
      <c r="E97">
        <v>232.96</v>
      </c>
      <c r="F97">
        <v>88197602</v>
      </c>
    </row>
    <row r="98" spans="1:6" x14ac:dyDescent="0.25">
      <c r="A98" t="s">
        <v>3252</v>
      </c>
      <c r="B98">
        <v>235.7</v>
      </c>
      <c r="C98">
        <v>240.66</v>
      </c>
      <c r="D98">
        <v>233.75</v>
      </c>
      <c r="E98">
        <v>239.76</v>
      </c>
      <c r="F98">
        <v>98595328</v>
      </c>
    </row>
    <row r="99" spans="1:6" x14ac:dyDescent="0.25">
      <c r="A99" t="s">
        <v>3253</v>
      </c>
      <c r="B99">
        <v>241.77</v>
      </c>
      <c r="C99">
        <v>243.79</v>
      </c>
      <c r="D99">
        <v>238.02</v>
      </c>
      <c r="E99">
        <v>242.65</v>
      </c>
      <c r="F99">
        <v>99038641</v>
      </c>
    </row>
    <row r="100" spans="1:6" x14ac:dyDescent="0.25">
      <c r="A100" t="s">
        <v>3254</v>
      </c>
      <c r="B100">
        <v>245.4</v>
      </c>
      <c r="C100">
        <v>251.8</v>
      </c>
      <c r="D100">
        <v>243</v>
      </c>
      <c r="E100">
        <v>245.34</v>
      </c>
      <c r="F100">
        <v>109498602</v>
      </c>
    </row>
    <row r="101" spans="1:6" x14ac:dyDescent="0.25">
      <c r="A101" t="s">
        <v>3255</v>
      </c>
      <c r="B101">
        <v>250.87</v>
      </c>
      <c r="C101">
        <v>251.1</v>
      </c>
      <c r="D101">
        <v>241.9</v>
      </c>
      <c r="E101">
        <v>242.19</v>
      </c>
      <c r="F101">
        <v>101596305</v>
      </c>
    </row>
    <row r="102" spans="1:6" x14ac:dyDescent="0.25">
      <c r="A102" t="s">
        <v>3256</v>
      </c>
      <c r="B102">
        <v>247.45</v>
      </c>
      <c r="C102">
        <v>250.92</v>
      </c>
      <c r="D102">
        <v>245.01</v>
      </c>
      <c r="E102">
        <v>249.7</v>
      </c>
      <c r="F102">
        <v>96642180</v>
      </c>
    </row>
    <row r="103" spans="1:6" x14ac:dyDescent="0.25">
      <c r="A103" t="s">
        <v>3257</v>
      </c>
      <c r="B103">
        <v>251.45</v>
      </c>
      <c r="C103">
        <v>253.65</v>
      </c>
      <c r="D103">
        <v>242.76</v>
      </c>
      <c r="E103">
        <v>251.45</v>
      </c>
      <c r="F103">
        <v>111097906</v>
      </c>
    </row>
    <row r="104" spans="1:6" x14ac:dyDescent="0.25">
      <c r="A104" t="s">
        <v>3258</v>
      </c>
      <c r="B104">
        <v>260.97000000000003</v>
      </c>
      <c r="C104">
        <v>264.77</v>
      </c>
      <c r="D104">
        <v>253.11</v>
      </c>
      <c r="E104">
        <v>253.86</v>
      </c>
      <c r="F104">
        <v>99539914</v>
      </c>
    </row>
    <row r="105" spans="1:6" x14ac:dyDescent="0.25">
      <c r="A105" t="s">
        <v>3259</v>
      </c>
      <c r="B105">
        <v>252.04</v>
      </c>
      <c r="C105">
        <v>260.49</v>
      </c>
      <c r="D105">
        <v>252</v>
      </c>
      <c r="E105">
        <v>259.32</v>
      </c>
      <c r="F105">
        <v>97829555</v>
      </c>
    </row>
    <row r="106" spans="1:6" x14ac:dyDescent="0.25">
      <c r="A106" t="s">
        <v>3260</v>
      </c>
      <c r="B106">
        <v>255.57</v>
      </c>
      <c r="C106">
        <v>259.52</v>
      </c>
      <c r="D106">
        <v>250.49</v>
      </c>
      <c r="E106">
        <v>254.11</v>
      </c>
      <c r="F106">
        <v>101752898</v>
      </c>
    </row>
    <row r="107" spans="1:6" x14ac:dyDescent="0.25">
      <c r="A107" t="s">
        <v>3261</v>
      </c>
      <c r="B107">
        <v>266.26</v>
      </c>
      <c r="C107">
        <v>266.47000000000003</v>
      </c>
      <c r="D107">
        <v>260.25</v>
      </c>
      <c r="E107">
        <v>261.07</v>
      </c>
      <c r="F107">
        <v>83645719</v>
      </c>
    </row>
    <row r="108" spans="1:6" x14ac:dyDescent="0.25">
      <c r="A108" t="s">
        <v>3262</v>
      </c>
      <c r="B108">
        <v>267.48</v>
      </c>
      <c r="C108">
        <v>269.08</v>
      </c>
      <c r="D108">
        <v>263.77999999999997</v>
      </c>
      <c r="E108">
        <v>267.43</v>
      </c>
      <c r="F108">
        <v>84582172</v>
      </c>
    </row>
    <row r="109" spans="1:6" x14ac:dyDescent="0.25">
      <c r="A109" t="s">
        <v>3263</v>
      </c>
      <c r="B109">
        <v>259.86</v>
      </c>
      <c r="C109">
        <v>267.25</v>
      </c>
      <c r="D109">
        <v>258.23</v>
      </c>
      <c r="E109">
        <v>266.44</v>
      </c>
      <c r="F109">
        <v>111446000</v>
      </c>
    </row>
    <row r="110" spans="1:6" x14ac:dyDescent="0.25">
      <c r="A110" t="s">
        <v>3264</v>
      </c>
      <c r="B110">
        <v>268.31</v>
      </c>
      <c r="C110">
        <v>269.13</v>
      </c>
      <c r="D110">
        <v>255.3</v>
      </c>
      <c r="E110">
        <v>255.71</v>
      </c>
      <c r="F110">
        <v>103697297</v>
      </c>
    </row>
    <row r="111" spans="1:6" x14ac:dyDescent="0.25">
      <c r="A111" t="s">
        <v>3265</v>
      </c>
      <c r="B111">
        <v>263.25</v>
      </c>
      <c r="C111">
        <v>268.04000000000002</v>
      </c>
      <c r="D111">
        <v>261.75</v>
      </c>
      <c r="E111">
        <v>264.35000000000002</v>
      </c>
      <c r="F111">
        <v>95856180</v>
      </c>
    </row>
    <row r="112" spans="1:6" x14ac:dyDescent="0.25">
      <c r="A112" t="s">
        <v>3266</v>
      </c>
      <c r="B112">
        <v>272.38</v>
      </c>
      <c r="C112">
        <v>272.89999999999998</v>
      </c>
      <c r="D112">
        <v>265</v>
      </c>
      <c r="E112">
        <v>265.27999999999997</v>
      </c>
      <c r="F112">
        <v>112757297</v>
      </c>
    </row>
    <row r="113" spans="1:6" x14ac:dyDescent="0.25">
      <c r="A113" t="s">
        <v>3267</v>
      </c>
      <c r="B113">
        <v>255.85</v>
      </c>
      <c r="C113">
        <v>269.85000000000002</v>
      </c>
      <c r="D113">
        <v>254.12</v>
      </c>
      <c r="E113">
        <v>269.06</v>
      </c>
      <c r="F113">
        <v>137004984</v>
      </c>
    </row>
    <row r="114" spans="1:6" x14ac:dyDescent="0.25">
      <c r="A114" t="s">
        <v>3268</v>
      </c>
      <c r="B114">
        <v>268</v>
      </c>
      <c r="C114">
        <v>268</v>
      </c>
      <c r="D114">
        <v>255.8</v>
      </c>
      <c r="E114">
        <v>260.02</v>
      </c>
      <c r="F114">
        <v>161796094</v>
      </c>
    </row>
    <row r="115" spans="1:6" x14ac:dyDescent="0.25">
      <c r="A115" t="s">
        <v>3269</v>
      </c>
      <c r="B115">
        <v>279.56</v>
      </c>
      <c r="C115">
        <v>280.93</v>
      </c>
      <c r="D115">
        <v>261.2</v>
      </c>
      <c r="E115">
        <v>262.89999999999998</v>
      </c>
      <c r="F115">
        <v>175158297</v>
      </c>
    </row>
    <row r="116" spans="1:6" x14ac:dyDescent="0.25">
      <c r="A116" t="s">
        <v>3270</v>
      </c>
      <c r="B116">
        <v>296.04000000000002</v>
      </c>
      <c r="C116">
        <v>299.29000000000002</v>
      </c>
      <c r="D116">
        <v>289.52</v>
      </c>
      <c r="E116">
        <v>291.26</v>
      </c>
      <c r="F116">
        <v>142355391</v>
      </c>
    </row>
    <row r="117" spans="1:6" x14ac:dyDescent="0.25">
      <c r="A117" t="s">
        <v>3271</v>
      </c>
      <c r="B117">
        <v>290.14999999999998</v>
      </c>
      <c r="C117">
        <v>295.26</v>
      </c>
      <c r="D117">
        <v>286.01</v>
      </c>
      <c r="E117">
        <v>293.33999999999997</v>
      </c>
      <c r="F117">
        <v>112434703</v>
      </c>
    </row>
    <row r="118" spans="1:6" x14ac:dyDescent="0.25">
      <c r="A118" t="s">
        <v>3272</v>
      </c>
      <c r="B118">
        <v>286.63</v>
      </c>
      <c r="C118">
        <v>292.23</v>
      </c>
      <c r="D118">
        <v>283.57</v>
      </c>
      <c r="E118">
        <v>290.38</v>
      </c>
      <c r="F118">
        <v>131569594</v>
      </c>
    </row>
    <row r="119" spans="1:6" x14ac:dyDescent="0.25">
      <c r="A119" t="s">
        <v>3273</v>
      </c>
      <c r="B119">
        <v>277.01</v>
      </c>
      <c r="C119">
        <v>285.3</v>
      </c>
      <c r="D119">
        <v>276.31</v>
      </c>
      <c r="E119">
        <v>281.38</v>
      </c>
      <c r="F119">
        <v>120062398</v>
      </c>
    </row>
    <row r="120" spans="1:6" x14ac:dyDescent="0.25">
      <c r="A120" t="s">
        <v>3274</v>
      </c>
      <c r="B120">
        <v>274.58999999999997</v>
      </c>
      <c r="C120">
        <v>279.45</v>
      </c>
      <c r="D120">
        <v>270.60000000000002</v>
      </c>
      <c r="E120">
        <v>277.89999999999998</v>
      </c>
      <c r="F120">
        <v>112681508</v>
      </c>
    </row>
    <row r="121" spans="1:6" x14ac:dyDescent="0.25">
      <c r="A121" t="s">
        <v>3275</v>
      </c>
      <c r="B121">
        <v>276.33</v>
      </c>
      <c r="C121">
        <v>276.52</v>
      </c>
      <c r="D121">
        <v>271.45999999999998</v>
      </c>
      <c r="E121">
        <v>271.99</v>
      </c>
      <c r="F121">
        <v>95672141</v>
      </c>
    </row>
    <row r="122" spans="1:6" x14ac:dyDescent="0.25">
      <c r="A122" t="s">
        <v>3276</v>
      </c>
      <c r="B122">
        <v>268.64999999999998</v>
      </c>
      <c r="C122">
        <v>270.89999999999998</v>
      </c>
      <c r="D122">
        <v>266.37</v>
      </c>
      <c r="E122">
        <v>269.79000000000002</v>
      </c>
      <c r="F122">
        <v>91972359</v>
      </c>
    </row>
    <row r="123" spans="1:6" x14ac:dyDescent="0.25">
      <c r="A123" t="s">
        <v>3277</v>
      </c>
      <c r="B123">
        <v>276.47000000000003</v>
      </c>
      <c r="C123">
        <v>277.52</v>
      </c>
      <c r="D123">
        <v>265.10000000000002</v>
      </c>
      <c r="E123">
        <v>269.61</v>
      </c>
      <c r="F123">
        <v>119425398</v>
      </c>
    </row>
    <row r="124" spans="1:6" x14ac:dyDescent="0.25">
      <c r="A124" t="s">
        <v>3278</v>
      </c>
      <c r="B124">
        <v>278.43</v>
      </c>
      <c r="C124">
        <v>280.77999999999997</v>
      </c>
      <c r="D124">
        <v>273.77</v>
      </c>
      <c r="E124">
        <v>274.43</v>
      </c>
      <c r="F124">
        <v>113879203</v>
      </c>
    </row>
    <row r="125" spans="1:6" x14ac:dyDescent="0.25">
      <c r="A125" t="s">
        <v>3279</v>
      </c>
      <c r="B125">
        <v>278.08999999999997</v>
      </c>
      <c r="C125">
        <v>279.97000000000003</v>
      </c>
      <c r="D125">
        <v>272.88</v>
      </c>
      <c r="E125">
        <v>276.54000000000002</v>
      </c>
      <c r="F125">
        <v>120707398</v>
      </c>
    </row>
    <row r="126" spans="1:6" x14ac:dyDescent="0.25">
      <c r="A126" t="s">
        <v>3280</v>
      </c>
      <c r="B126">
        <v>278.82</v>
      </c>
      <c r="C126">
        <v>283.85000000000002</v>
      </c>
      <c r="D126">
        <v>277.60000000000002</v>
      </c>
      <c r="E126">
        <v>282.48</v>
      </c>
      <c r="F126">
        <v>131530891</v>
      </c>
    </row>
    <row r="127" spans="1:6" x14ac:dyDescent="0.25">
      <c r="A127" t="s">
        <v>3281</v>
      </c>
      <c r="B127">
        <v>276.49</v>
      </c>
      <c r="C127">
        <v>284.25</v>
      </c>
      <c r="D127">
        <v>275.11</v>
      </c>
      <c r="E127">
        <v>279.82</v>
      </c>
      <c r="F127">
        <v>118999000</v>
      </c>
    </row>
    <row r="128" spans="1:6" x14ac:dyDescent="0.25">
      <c r="A128" t="s">
        <v>3282</v>
      </c>
      <c r="B128">
        <v>260.60000000000002</v>
      </c>
      <c r="C128">
        <v>264.45</v>
      </c>
      <c r="D128">
        <v>259.89</v>
      </c>
      <c r="E128">
        <v>261.77</v>
      </c>
      <c r="F128">
        <v>112620797</v>
      </c>
    </row>
    <row r="129" spans="1:6" x14ac:dyDescent="0.25">
      <c r="A129" t="s">
        <v>3283</v>
      </c>
      <c r="B129">
        <v>258.02999999999997</v>
      </c>
      <c r="C129">
        <v>260.74</v>
      </c>
      <c r="D129">
        <v>253.61</v>
      </c>
      <c r="E129">
        <v>257.5</v>
      </c>
      <c r="F129">
        <v>131283406</v>
      </c>
    </row>
    <row r="130" spans="1:6" x14ac:dyDescent="0.25">
      <c r="A130" t="s">
        <v>3284</v>
      </c>
      <c r="B130">
        <v>249.7</v>
      </c>
      <c r="C130">
        <v>259.88</v>
      </c>
      <c r="D130">
        <v>248.89</v>
      </c>
      <c r="E130">
        <v>256.24</v>
      </c>
      <c r="F130">
        <v>159770797</v>
      </c>
    </row>
    <row r="131" spans="1:6" x14ac:dyDescent="0.25">
      <c r="A131" t="s">
        <v>3285</v>
      </c>
      <c r="B131">
        <v>243.24</v>
      </c>
      <c r="C131">
        <v>250.39</v>
      </c>
      <c r="D131">
        <v>240.85</v>
      </c>
      <c r="E131">
        <v>250.21</v>
      </c>
      <c r="F131">
        <v>164968188</v>
      </c>
    </row>
    <row r="132" spans="1:6" x14ac:dyDescent="0.25">
      <c r="A132" t="s">
        <v>3286</v>
      </c>
      <c r="B132">
        <v>250.07</v>
      </c>
      <c r="C132">
        <v>258.37</v>
      </c>
      <c r="D132">
        <v>240.7</v>
      </c>
      <c r="E132">
        <v>241.05</v>
      </c>
      <c r="F132">
        <v>179990594</v>
      </c>
    </row>
    <row r="133" spans="1:6" x14ac:dyDescent="0.25">
      <c r="A133" t="s">
        <v>3287</v>
      </c>
      <c r="B133">
        <v>259.29000000000002</v>
      </c>
      <c r="C133">
        <v>262.45</v>
      </c>
      <c r="D133">
        <v>252.8</v>
      </c>
      <c r="E133">
        <v>256.60000000000002</v>
      </c>
      <c r="F133">
        <v>177460797</v>
      </c>
    </row>
    <row r="134" spans="1:6" x14ac:dyDescent="0.25">
      <c r="A134" t="s">
        <v>3288</v>
      </c>
      <c r="B134">
        <v>250.77</v>
      </c>
      <c r="C134">
        <v>265</v>
      </c>
      <c r="D134">
        <v>248.25</v>
      </c>
      <c r="E134">
        <v>264.61</v>
      </c>
      <c r="F134">
        <v>166875906</v>
      </c>
    </row>
    <row r="135" spans="1:6" x14ac:dyDescent="0.25">
      <c r="A135" t="s">
        <v>3289</v>
      </c>
      <c r="B135">
        <v>275.13</v>
      </c>
      <c r="C135">
        <v>276.99</v>
      </c>
      <c r="D135">
        <v>257.77999999999997</v>
      </c>
      <c r="E135">
        <v>259.45999999999998</v>
      </c>
      <c r="F135">
        <v>211797109</v>
      </c>
    </row>
    <row r="136" spans="1:6" x14ac:dyDescent="0.25">
      <c r="A136" t="s">
        <v>3290</v>
      </c>
      <c r="B136">
        <v>261.5</v>
      </c>
      <c r="C136">
        <v>274.75</v>
      </c>
      <c r="D136">
        <v>261.12</v>
      </c>
      <c r="E136">
        <v>274.45</v>
      </c>
      <c r="F136">
        <v>165611203</v>
      </c>
    </row>
    <row r="137" spans="1:6" x14ac:dyDescent="0.25">
      <c r="A137" t="s">
        <v>3291</v>
      </c>
      <c r="B137">
        <v>258.92</v>
      </c>
      <c r="C137">
        <v>263.60000000000002</v>
      </c>
      <c r="D137">
        <v>257.20999999999998</v>
      </c>
      <c r="E137">
        <v>260.54000000000002</v>
      </c>
      <c r="F137">
        <v>167915594</v>
      </c>
    </row>
    <row r="138" spans="1:6" x14ac:dyDescent="0.25">
      <c r="A138" t="s">
        <v>3292</v>
      </c>
      <c r="B138">
        <v>248.4</v>
      </c>
      <c r="C138">
        <v>258.95</v>
      </c>
      <c r="D138">
        <v>247.29</v>
      </c>
      <c r="E138">
        <v>255.9</v>
      </c>
      <c r="F138">
        <v>160171203</v>
      </c>
    </row>
    <row r="139" spans="1:6" x14ac:dyDescent="0.25">
      <c r="A139" t="s">
        <v>3293</v>
      </c>
      <c r="B139">
        <v>260.17</v>
      </c>
      <c r="C139">
        <v>261.57</v>
      </c>
      <c r="D139">
        <v>250.5</v>
      </c>
      <c r="E139">
        <v>256.79000000000002</v>
      </c>
      <c r="F139">
        <v>170575500</v>
      </c>
    </row>
    <row r="140" spans="1:6" x14ac:dyDescent="0.25">
      <c r="A140" t="s">
        <v>3294</v>
      </c>
      <c r="B140">
        <v>253.51</v>
      </c>
      <c r="C140">
        <v>259.68</v>
      </c>
      <c r="D140">
        <v>251.34</v>
      </c>
      <c r="E140">
        <v>258.70999999999998</v>
      </c>
      <c r="F140">
        <v>162384297</v>
      </c>
    </row>
    <row r="141" spans="1:6" x14ac:dyDescent="0.25">
      <c r="A141" t="s">
        <v>3295</v>
      </c>
      <c r="B141">
        <v>247.94</v>
      </c>
      <c r="C141">
        <v>250.97</v>
      </c>
      <c r="D141">
        <v>244.59</v>
      </c>
      <c r="E141">
        <v>249.83</v>
      </c>
      <c r="F141">
        <v>150740500</v>
      </c>
    </row>
    <row r="142" spans="1:6" x14ac:dyDescent="0.25">
      <c r="A142" t="s">
        <v>3296</v>
      </c>
      <c r="B142">
        <v>249.07</v>
      </c>
      <c r="C142">
        <v>252.42</v>
      </c>
      <c r="D142">
        <v>242.02</v>
      </c>
      <c r="E142">
        <v>244.4</v>
      </c>
      <c r="F142">
        <v>200242406</v>
      </c>
    </row>
    <row r="143" spans="1:6" x14ac:dyDescent="0.25">
      <c r="A143" t="s">
        <v>3297</v>
      </c>
      <c r="B143">
        <v>224.22</v>
      </c>
      <c r="C143">
        <v>235.23</v>
      </c>
      <c r="D143">
        <v>223.01</v>
      </c>
      <c r="E143">
        <v>234.86</v>
      </c>
      <c r="F143">
        <v>164489703</v>
      </c>
    </row>
    <row r="144" spans="1:6" x14ac:dyDescent="0.25">
      <c r="A144" t="s">
        <v>3298</v>
      </c>
      <c r="B144">
        <v>228</v>
      </c>
      <c r="C144">
        <v>230.83</v>
      </c>
      <c r="D144">
        <v>223.2</v>
      </c>
      <c r="E144">
        <v>224.57</v>
      </c>
      <c r="F144">
        <v>185710797</v>
      </c>
    </row>
    <row r="145" spans="1:6" x14ac:dyDescent="0.25">
      <c r="A145" t="s">
        <v>3299</v>
      </c>
      <c r="B145">
        <v>216.14</v>
      </c>
      <c r="C145">
        <v>221.91</v>
      </c>
      <c r="D145">
        <v>212.53</v>
      </c>
      <c r="E145">
        <v>221.31</v>
      </c>
      <c r="F145">
        <v>146911594</v>
      </c>
    </row>
    <row r="146" spans="1:6" x14ac:dyDescent="0.25">
      <c r="A146" t="s">
        <v>3300</v>
      </c>
      <c r="B146">
        <v>217.8</v>
      </c>
      <c r="C146">
        <v>221.29</v>
      </c>
      <c r="D146">
        <v>214.52</v>
      </c>
      <c r="E146">
        <v>217.61</v>
      </c>
      <c r="F146">
        <v>151143109</v>
      </c>
    </row>
    <row r="147" spans="1:6" x14ac:dyDescent="0.25">
      <c r="A147" t="s">
        <v>3301</v>
      </c>
      <c r="B147">
        <v>210.15</v>
      </c>
      <c r="C147">
        <v>217.25</v>
      </c>
      <c r="D147">
        <v>209.75</v>
      </c>
      <c r="E147">
        <v>213.97</v>
      </c>
      <c r="F147">
        <v>164398406</v>
      </c>
    </row>
    <row r="148" spans="1:6" x14ac:dyDescent="0.25">
      <c r="A148" t="s">
        <v>3302</v>
      </c>
      <c r="B148">
        <v>202.59</v>
      </c>
      <c r="C148">
        <v>209.8</v>
      </c>
      <c r="D148">
        <v>199.37</v>
      </c>
      <c r="E148">
        <v>207.52</v>
      </c>
      <c r="F148">
        <v>148029906</v>
      </c>
    </row>
    <row r="149" spans="1:6" x14ac:dyDescent="0.25">
      <c r="A149" t="s">
        <v>3303</v>
      </c>
      <c r="B149">
        <v>199.78</v>
      </c>
      <c r="C149">
        <v>203.95</v>
      </c>
      <c r="D149">
        <v>195.12</v>
      </c>
      <c r="E149">
        <v>203.93</v>
      </c>
      <c r="F149">
        <v>150711703</v>
      </c>
    </row>
    <row r="150" spans="1:6" x14ac:dyDescent="0.25">
      <c r="A150" t="s">
        <v>3304</v>
      </c>
      <c r="B150">
        <v>200.1</v>
      </c>
      <c r="C150">
        <v>204.48</v>
      </c>
      <c r="D150">
        <v>197.53</v>
      </c>
      <c r="E150">
        <v>201.16</v>
      </c>
      <c r="F150">
        <v>128818703</v>
      </c>
    </row>
    <row r="151" spans="1:6" x14ac:dyDescent="0.25">
      <c r="A151" t="s">
        <v>3305</v>
      </c>
      <c r="B151">
        <v>184.62</v>
      </c>
      <c r="C151">
        <v>198.6</v>
      </c>
      <c r="D151">
        <v>184.53</v>
      </c>
      <c r="E151">
        <v>193.17</v>
      </c>
      <c r="F151">
        <v>162061500</v>
      </c>
    </row>
    <row r="152" spans="1:6" x14ac:dyDescent="0.25">
      <c r="A152" t="s">
        <v>3306</v>
      </c>
      <c r="B152">
        <v>186.54</v>
      </c>
      <c r="C152">
        <v>186.78</v>
      </c>
      <c r="D152">
        <v>180.58</v>
      </c>
      <c r="E152">
        <v>184.47</v>
      </c>
      <c r="F152">
        <v>96870719</v>
      </c>
    </row>
    <row r="153" spans="1:6" x14ac:dyDescent="0.25">
      <c r="A153" t="s">
        <v>3307</v>
      </c>
      <c r="B153">
        <v>182.23</v>
      </c>
      <c r="C153">
        <v>184.22</v>
      </c>
      <c r="D153">
        <v>178.22</v>
      </c>
      <c r="E153">
        <v>182.9</v>
      </c>
      <c r="F153">
        <v>137605109</v>
      </c>
    </row>
    <row r="154" spans="1:6" x14ac:dyDescent="0.25">
      <c r="A154" t="s">
        <v>3308</v>
      </c>
      <c r="B154">
        <v>186.2</v>
      </c>
      <c r="C154">
        <v>192.96</v>
      </c>
      <c r="D154">
        <v>185.26</v>
      </c>
      <c r="E154">
        <v>185.77</v>
      </c>
      <c r="F154">
        <v>156952094</v>
      </c>
    </row>
    <row r="155" spans="1:6" x14ac:dyDescent="0.25">
      <c r="A155" t="s">
        <v>3309</v>
      </c>
      <c r="B155">
        <v>180.7</v>
      </c>
      <c r="C155">
        <v>189.32</v>
      </c>
      <c r="D155">
        <v>180.11</v>
      </c>
      <c r="E155">
        <v>188.87</v>
      </c>
      <c r="F155">
        <v>132001406</v>
      </c>
    </row>
    <row r="156" spans="1:6" x14ac:dyDescent="0.25">
      <c r="A156" t="s">
        <v>3310</v>
      </c>
      <c r="B156">
        <v>177.17</v>
      </c>
      <c r="C156">
        <v>181.95</v>
      </c>
      <c r="D156">
        <v>176.31</v>
      </c>
      <c r="E156">
        <v>180.14</v>
      </c>
      <c r="F156">
        <v>136196703</v>
      </c>
    </row>
    <row r="157" spans="1:6" x14ac:dyDescent="0.25">
      <c r="A157" t="s">
        <v>3311</v>
      </c>
      <c r="B157">
        <v>174.22</v>
      </c>
      <c r="C157">
        <v>177.06</v>
      </c>
      <c r="D157">
        <v>172.45</v>
      </c>
      <c r="E157">
        <v>176.89</v>
      </c>
      <c r="F157">
        <v>109520305</v>
      </c>
    </row>
    <row r="158" spans="1:6" x14ac:dyDescent="0.25">
      <c r="A158" t="s">
        <v>3312</v>
      </c>
      <c r="B158">
        <v>168.41</v>
      </c>
      <c r="C158">
        <v>174.5</v>
      </c>
      <c r="D158">
        <v>167.19</v>
      </c>
      <c r="E158">
        <v>173.86</v>
      </c>
      <c r="F158">
        <v>125473602</v>
      </c>
    </row>
    <row r="159" spans="1:6" x14ac:dyDescent="0.25">
      <c r="A159" t="s">
        <v>3313</v>
      </c>
      <c r="B159">
        <v>165.65</v>
      </c>
      <c r="C159">
        <v>169.52</v>
      </c>
      <c r="D159">
        <v>164.35</v>
      </c>
      <c r="E159">
        <v>166.52</v>
      </c>
      <c r="F159">
        <v>98288789</v>
      </c>
    </row>
    <row r="160" spans="1:6" x14ac:dyDescent="0.25">
      <c r="A160" t="s">
        <v>3314</v>
      </c>
      <c r="B160">
        <v>167.66</v>
      </c>
      <c r="C160">
        <v>169.76</v>
      </c>
      <c r="D160">
        <v>164.55</v>
      </c>
      <c r="E160">
        <v>166.35</v>
      </c>
      <c r="F160">
        <v>105592492</v>
      </c>
    </row>
    <row r="161" spans="1:6" x14ac:dyDescent="0.25">
      <c r="A161" t="s">
        <v>3315</v>
      </c>
      <c r="B161">
        <v>176.07</v>
      </c>
      <c r="C161">
        <v>177.38</v>
      </c>
      <c r="D161">
        <v>167.23</v>
      </c>
      <c r="E161">
        <v>167.98</v>
      </c>
      <c r="F161">
        <v>157849594</v>
      </c>
    </row>
    <row r="162" spans="1:6" x14ac:dyDescent="0.25">
      <c r="A162" t="s">
        <v>3316</v>
      </c>
      <c r="B162">
        <v>168.7</v>
      </c>
      <c r="C162">
        <v>173.57</v>
      </c>
      <c r="D162">
        <v>166.79</v>
      </c>
      <c r="E162">
        <v>172.08</v>
      </c>
      <c r="F162">
        <v>103889906</v>
      </c>
    </row>
    <row r="163" spans="1:6" x14ac:dyDescent="0.25">
      <c r="A163" t="s">
        <v>3317</v>
      </c>
      <c r="B163">
        <v>172.55</v>
      </c>
      <c r="C163">
        <v>174.43</v>
      </c>
      <c r="D163">
        <v>166.68</v>
      </c>
      <c r="E163">
        <v>168.54</v>
      </c>
      <c r="F163">
        <v>119840703</v>
      </c>
    </row>
    <row r="164" spans="1:6" x14ac:dyDescent="0.25">
      <c r="A164" t="s">
        <v>3318</v>
      </c>
      <c r="B164">
        <v>168.95</v>
      </c>
      <c r="C164">
        <v>169.82</v>
      </c>
      <c r="D164">
        <v>166.56</v>
      </c>
      <c r="E164">
        <v>169.15</v>
      </c>
      <c r="F164">
        <v>88965039</v>
      </c>
    </row>
    <row r="165" spans="1:6" x14ac:dyDescent="0.25">
      <c r="A165" t="s">
        <v>3319</v>
      </c>
      <c r="B165">
        <v>173.72</v>
      </c>
      <c r="C165">
        <v>173.8</v>
      </c>
      <c r="D165">
        <v>169.19</v>
      </c>
      <c r="E165">
        <v>171.79</v>
      </c>
      <c r="F165">
        <v>112249398</v>
      </c>
    </row>
    <row r="166" spans="1:6" x14ac:dyDescent="0.25">
      <c r="A166" t="s">
        <v>3320</v>
      </c>
      <c r="B166">
        <v>163.97</v>
      </c>
      <c r="C166">
        <v>170.79</v>
      </c>
      <c r="D166">
        <v>163.51</v>
      </c>
      <c r="E166">
        <v>170.06</v>
      </c>
      <c r="F166">
        <v>107607297</v>
      </c>
    </row>
    <row r="167" spans="1:6" x14ac:dyDescent="0.25">
      <c r="A167" t="s">
        <v>3321</v>
      </c>
      <c r="B167">
        <v>162.71</v>
      </c>
      <c r="C167">
        <v>162.94999999999999</v>
      </c>
      <c r="D167">
        <v>159.65</v>
      </c>
      <c r="E167">
        <v>161.19999999999999</v>
      </c>
      <c r="F167">
        <v>95108484</v>
      </c>
    </row>
    <row r="168" spans="1:6" x14ac:dyDescent="0.25">
      <c r="A168" t="s">
        <v>3322</v>
      </c>
      <c r="B168">
        <v>160.01</v>
      </c>
      <c r="C168">
        <v>165</v>
      </c>
      <c r="D168">
        <v>159.91</v>
      </c>
      <c r="E168">
        <v>160.61000000000001</v>
      </c>
      <c r="F168">
        <v>119728000</v>
      </c>
    </row>
    <row r="169" spans="1:6" x14ac:dyDescent="0.25">
      <c r="A169" t="s">
        <v>3323</v>
      </c>
      <c r="B169">
        <v>161.88</v>
      </c>
      <c r="C169">
        <v>165.49</v>
      </c>
      <c r="D169">
        <v>158.93</v>
      </c>
      <c r="E169">
        <v>160.31</v>
      </c>
      <c r="F169">
        <v>128259695</v>
      </c>
    </row>
    <row r="170" spans="1:6" x14ac:dyDescent="0.25">
      <c r="A170" t="s">
        <v>3324</v>
      </c>
      <c r="B170">
        <v>163.16999999999999</v>
      </c>
      <c r="C170">
        <v>163.28</v>
      </c>
      <c r="D170">
        <v>158.83000000000001</v>
      </c>
      <c r="E170">
        <v>161.83000000000001</v>
      </c>
      <c r="F170">
        <v>109015000</v>
      </c>
    </row>
    <row r="171" spans="1:6" x14ac:dyDescent="0.25">
      <c r="A171" t="s">
        <v>3325</v>
      </c>
      <c r="B171">
        <v>160.9</v>
      </c>
      <c r="C171">
        <v>165</v>
      </c>
      <c r="D171">
        <v>157.32</v>
      </c>
      <c r="E171">
        <v>164.31</v>
      </c>
      <c r="F171">
        <v>122515797</v>
      </c>
    </row>
    <row r="172" spans="1:6" x14ac:dyDescent="0.25">
      <c r="A172" t="s">
        <v>3326</v>
      </c>
      <c r="B172">
        <v>152.63999999999999</v>
      </c>
      <c r="C172">
        <v>160.47999999999999</v>
      </c>
      <c r="D172">
        <v>152.37</v>
      </c>
      <c r="E172">
        <v>160.19</v>
      </c>
      <c r="F172">
        <v>127015203</v>
      </c>
    </row>
    <row r="173" spans="1:6" x14ac:dyDescent="0.25">
      <c r="A173" t="s">
        <v>3327</v>
      </c>
      <c r="B173">
        <v>160.29</v>
      </c>
      <c r="C173">
        <v>160.66999999999999</v>
      </c>
      <c r="D173">
        <v>153.13999999999999</v>
      </c>
      <c r="E173">
        <v>153.75</v>
      </c>
      <c r="F173">
        <v>153364094</v>
      </c>
    </row>
    <row r="174" spans="1:6" x14ac:dyDescent="0.25">
      <c r="A174" t="s">
        <v>3328</v>
      </c>
      <c r="B174">
        <v>159.82</v>
      </c>
      <c r="C174">
        <v>163.47</v>
      </c>
      <c r="D174">
        <v>158.75</v>
      </c>
      <c r="E174">
        <v>160.66999999999999</v>
      </c>
      <c r="F174">
        <v>121999297</v>
      </c>
    </row>
    <row r="175" spans="1:6" x14ac:dyDescent="0.25">
      <c r="A175" t="s">
        <v>3329</v>
      </c>
      <c r="B175">
        <v>164.65</v>
      </c>
      <c r="C175">
        <v>165.65</v>
      </c>
      <c r="D175">
        <v>158.61000000000001</v>
      </c>
      <c r="E175">
        <v>162.55000000000001</v>
      </c>
      <c r="F175">
        <v>140006594</v>
      </c>
    </row>
    <row r="176" spans="1:6" x14ac:dyDescent="0.25">
      <c r="A176" t="s">
        <v>3330</v>
      </c>
      <c r="B176">
        <v>164.8</v>
      </c>
      <c r="C176">
        <v>166</v>
      </c>
      <c r="D176">
        <v>161.32</v>
      </c>
      <c r="E176">
        <v>165.08</v>
      </c>
      <c r="F176">
        <v>123539000</v>
      </c>
    </row>
    <row r="177" spans="1:6" x14ac:dyDescent="0.25">
      <c r="A177" t="s">
        <v>3331</v>
      </c>
      <c r="B177">
        <v>166.17</v>
      </c>
      <c r="C177">
        <v>169.7</v>
      </c>
      <c r="D177">
        <v>160.56</v>
      </c>
      <c r="E177">
        <v>162.99</v>
      </c>
      <c r="F177">
        <v>210970797</v>
      </c>
    </row>
    <row r="178" spans="1:6" x14ac:dyDescent="0.25">
      <c r="A178" t="s">
        <v>3332</v>
      </c>
      <c r="B178">
        <v>179.1</v>
      </c>
      <c r="C178">
        <v>183.5</v>
      </c>
      <c r="D178">
        <v>177.65</v>
      </c>
      <c r="E178">
        <v>180.59</v>
      </c>
      <c r="F178">
        <v>125732703</v>
      </c>
    </row>
    <row r="179" spans="1:6" x14ac:dyDescent="0.25">
      <c r="A179" t="s">
        <v>3333</v>
      </c>
      <c r="B179">
        <v>187.15</v>
      </c>
      <c r="C179">
        <v>187.69</v>
      </c>
      <c r="D179">
        <v>183.58</v>
      </c>
      <c r="E179">
        <v>184.31</v>
      </c>
      <c r="F179">
        <v>92067023</v>
      </c>
    </row>
    <row r="180" spans="1:6" x14ac:dyDescent="0.25">
      <c r="A180" t="s">
        <v>3334</v>
      </c>
      <c r="B180">
        <v>186.32</v>
      </c>
      <c r="C180">
        <v>189.69</v>
      </c>
      <c r="D180">
        <v>182.69</v>
      </c>
      <c r="E180">
        <v>187.04</v>
      </c>
      <c r="F180">
        <v>116662203</v>
      </c>
    </row>
    <row r="181" spans="1:6" x14ac:dyDescent="0.25">
      <c r="A181" t="s">
        <v>3335</v>
      </c>
      <c r="B181">
        <v>183.95</v>
      </c>
      <c r="C181">
        <v>186.28</v>
      </c>
      <c r="D181">
        <v>182.01</v>
      </c>
      <c r="E181">
        <v>185</v>
      </c>
      <c r="F181">
        <v>96438656</v>
      </c>
    </row>
    <row r="182" spans="1:6" x14ac:dyDescent="0.25">
      <c r="A182" t="s">
        <v>3336</v>
      </c>
      <c r="B182">
        <v>182.96</v>
      </c>
      <c r="C182">
        <v>186.5</v>
      </c>
      <c r="D182">
        <v>180.94</v>
      </c>
      <c r="E182">
        <v>185.9</v>
      </c>
      <c r="F182">
        <v>112933000</v>
      </c>
    </row>
    <row r="183" spans="1:6" x14ac:dyDescent="0.25">
      <c r="A183" t="s">
        <v>3337</v>
      </c>
      <c r="B183">
        <v>190.74</v>
      </c>
      <c r="C183">
        <v>191.58</v>
      </c>
      <c r="D183">
        <v>180.31</v>
      </c>
      <c r="E183">
        <v>180.54</v>
      </c>
      <c r="F183">
        <v>150256297</v>
      </c>
    </row>
    <row r="184" spans="1:6" x14ac:dyDescent="0.25">
      <c r="A184" t="s">
        <v>3338</v>
      </c>
      <c r="B184">
        <v>186.69</v>
      </c>
      <c r="C184">
        <v>189.19</v>
      </c>
      <c r="D184">
        <v>185.65</v>
      </c>
      <c r="E184">
        <v>186.79</v>
      </c>
      <c r="F184">
        <v>115770898</v>
      </c>
    </row>
    <row r="185" spans="1:6" x14ac:dyDescent="0.25">
      <c r="A185" t="s">
        <v>3339</v>
      </c>
      <c r="B185">
        <v>179.94</v>
      </c>
      <c r="C185">
        <v>185.1</v>
      </c>
      <c r="D185">
        <v>176.11</v>
      </c>
      <c r="E185">
        <v>184.51</v>
      </c>
      <c r="F185">
        <v>142154594</v>
      </c>
    </row>
    <row r="186" spans="1:6" x14ac:dyDescent="0.25">
      <c r="A186" t="s">
        <v>3340</v>
      </c>
      <c r="B186">
        <v>183.08</v>
      </c>
      <c r="C186">
        <v>186.39</v>
      </c>
      <c r="D186">
        <v>179.74</v>
      </c>
      <c r="E186">
        <v>185.06</v>
      </c>
      <c r="F186">
        <v>123857906</v>
      </c>
    </row>
    <row r="187" spans="1:6" x14ac:dyDescent="0.25">
      <c r="A187" t="s">
        <v>3341</v>
      </c>
      <c r="B187">
        <v>190.52</v>
      </c>
      <c r="C187">
        <v>190.68</v>
      </c>
      <c r="D187">
        <v>183.76</v>
      </c>
      <c r="E187">
        <v>185.52</v>
      </c>
      <c r="F187">
        <v>133882500</v>
      </c>
    </row>
    <row r="188" spans="1:6" x14ac:dyDescent="0.25">
      <c r="A188" t="s">
        <v>3342</v>
      </c>
      <c r="B188">
        <v>197.32</v>
      </c>
      <c r="C188">
        <v>198.74</v>
      </c>
      <c r="D188">
        <v>190.32</v>
      </c>
      <c r="E188">
        <v>192.58</v>
      </c>
      <c r="F188">
        <v>126463797</v>
      </c>
    </row>
    <row r="189" spans="1:6" x14ac:dyDescent="0.25">
      <c r="A189" t="s">
        <v>3343</v>
      </c>
      <c r="B189">
        <v>199.91</v>
      </c>
      <c r="C189">
        <v>202.69</v>
      </c>
      <c r="D189">
        <v>192.2</v>
      </c>
      <c r="E189">
        <v>194.77</v>
      </c>
      <c r="F189">
        <v>169545906</v>
      </c>
    </row>
    <row r="190" spans="1:6" x14ac:dyDescent="0.25">
      <c r="A190" t="s">
        <v>3344</v>
      </c>
      <c r="B190">
        <v>197.53</v>
      </c>
      <c r="C190">
        <v>207.79</v>
      </c>
      <c r="D190">
        <v>197.2</v>
      </c>
      <c r="E190">
        <v>207.46</v>
      </c>
      <c r="F190">
        <v>170222094</v>
      </c>
    </row>
    <row r="191" spans="1:6" x14ac:dyDescent="0.25">
      <c r="A191" t="s">
        <v>3345</v>
      </c>
      <c r="B191">
        <v>195.58</v>
      </c>
      <c r="C191">
        <v>197.33</v>
      </c>
      <c r="D191">
        <v>194.42</v>
      </c>
      <c r="E191">
        <v>195.28</v>
      </c>
      <c r="F191">
        <v>110252203</v>
      </c>
    </row>
    <row r="192" spans="1:6" x14ac:dyDescent="0.25">
      <c r="A192" t="s">
        <v>3346</v>
      </c>
      <c r="B192">
        <v>193.13</v>
      </c>
      <c r="C192">
        <v>195.29</v>
      </c>
      <c r="D192">
        <v>189.44</v>
      </c>
      <c r="E192">
        <v>193.88</v>
      </c>
      <c r="F192">
        <v>123660000</v>
      </c>
    </row>
    <row r="193" spans="1:6" x14ac:dyDescent="0.25">
      <c r="A193" t="s">
        <v>3347</v>
      </c>
      <c r="B193">
        <v>192</v>
      </c>
      <c r="C193">
        <v>192.35</v>
      </c>
      <c r="D193">
        <v>185.43</v>
      </c>
      <c r="E193">
        <v>189.19</v>
      </c>
      <c r="F193">
        <v>98654641</v>
      </c>
    </row>
    <row r="194" spans="1:6" x14ac:dyDescent="0.25">
      <c r="A194" t="s">
        <v>3348</v>
      </c>
      <c r="B194">
        <v>194.42</v>
      </c>
      <c r="C194">
        <v>197.39</v>
      </c>
      <c r="D194">
        <v>189.94</v>
      </c>
      <c r="E194">
        <v>191.81</v>
      </c>
      <c r="F194">
        <v>120851602</v>
      </c>
    </row>
    <row r="195" spans="1:6" x14ac:dyDescent="0.25">
      <c r="A195" t="s">
        <v>3349</v>
      </c>
      <c r="B195">
        <v>191.65</v>
      </c>
      <c r="C195">
        <v>192.36</v>
      </c>
      <c r="D195">
        <v>187.15</v>
      </c>
      <c r="E195">
        <v>190.41</v>
      </c>
      <c r="F195">
        <v>116531602</v>
      </c>
    </row>
    <row r="196" spans="1:6" x14ac:dyDescent="0.25">
      <c r="A196" t="s">
        <v>3350</v>
      </c>
      <c r="B196">
        <v>195.26</v>
      </c>
      <c r="C196">
        <v>199.31</v>
      </c>
      <c r="D196">
        <v>188.65</v>
      </c>
      <c r="E196">
        <v>192.22</v>
      </c>
      <c r="F196">
        <v>144193906</v>
      </c>
    </row>
    <row r="197" spans="1:6" x14ac:dyDescent="0.25">
      <c r="A197" t="s">
        <v>3351</v>
      </c>
      <c r="B197">
        <v>199.3</v>
      </c>
      <c r="C197">
        <v>200.66</v>
      </c>
      <c r="D197">
        <v>190.95</v>
      </c>
      <c r="E197">
        <v>191.15</v>
      </c>
      <c r="F197">
        <v>150376406</v>
      </c>
    </row>
    <row r="198" spans="1:6" x14ac:dyDescent="0.25">
      <c r="A198" t="s">
        <v>3352</v>
      </c>
      <c r="B198">
        <v>188.28</v>
      </c>
      <c r="C198">
        <v>198</v>
      </c>
      <c r="D198">
        <v>188.04</v>
      </c>
      <c r="E198">
        <v>197.58</v>
      </c>
      <c r="F198">
        <v>153391391</v>
      </c>
    </row>
    <row r="199" spans="1:6" x14ac:dyDescent="0.25">
      <c r="A199" t="s">
        <v>3353</v>
      </c>
      <c r="B199">
        <v>178.08</v>
      </c>
      <c r="C199">
        <v>186.44</v>
      </c>
      <c r="D199">
        <v>176.35</v>
      </c>
      <c r="E199">
        <v>183.25</v>
      </c>
      <c r="F199">
        <v>129684398</v>
      </c>
    </row>
    <row r="200" spans="1:6" x14ac:dyDescent="0.25">
      <c r="A200" t="s">
        <v>3354</v>
      </c>
      <c r="B200">
        <v>184.52</v>
      </c>
      <c r="C200">
        <v>186.22</v>
      </c>
      <c r="D200">
        <v>177.33</v>
      </c>
      <c r="E200">
        <v>180.13</v>
      </c>
      <c r="F200">
        <v>133197109</v>
      </c>
    </row>
    <row r="201" spans="1:6" x14ac:dyDescent="0.25">
      <c r="A201" t="s">
        <v>3355</v>
      </c>
      <c r="B201">
        <v>180.37</v>
      </c>
      <c r="C201">
        <v>185.81</v>
      </c>
      <c r="D201">
        <v>178.84</v>
      </c>
      <c r="E201">
        <v>184.13</v>
      </c>
      <c r="F201">
        <v>121374492</v>
      </c>
    </row>
    <row r="202" spans="1:6" x14ac:dyDescent="0.25">
      <c r="A202" t="s">
        <v>3356</v>
      </c>
      <c r="B202">
        <v>180.8</v>
      </c>
      <c r="C202">
        <v>182.34</v>
      </c>
      <c r="D202">
        <v>176.03</v>
      </c>
      <c r="E202">
        <v>180.45</v>
      </c>
      <c r="F202">
        <v>145995594</v>
      </c>
    </row>
    <row r="203" spans="1:6" x14ac:dyDescent="0.25">
      <c r="A203" t="s">
        <v>3357</v>
      </c>
      <c r="B203">
        <v>177.31</v>
      </c>
      <c r="C203">
        <v>183.8</v>
      </c>
      <c r="D203">
        <v>177.14</v>
      </c>
      <c r="E203">
        <v>183.26</v>
      </c>
      <c r="F203">
        <v>143717906</v>
      </c>
    </row>
    <row r="204" spans="1:6" x14ac:dyDescent="0.25">
      <c r="A204" t="s">
        <v>3358</v>
      </c>
      <c r="B204">
        <v>167.46</v>
      </c>
      <c r="C204">
        <v>177.35</v>
      </c>
      <c r="D204">
        <v>163.91</v>
      </c>
      <c r="E204">
        <v>174.48</v>
      </c>
      <c r="F204">
        <v>167790297</v>
      </c>
    </row>
    <row r="205" spans="1:6" x14ac:dyDescent="0.25">
      <c r="A205" t="s">
        <v>3359</v>
      </c>
      <c r="B205">
        <v>175.13</v>
      </c>
      <c r="C205">
        <v>178.29</v>
      </c>
      <c r="D205">
        <v>168.44</v>
      </c>
      <c r="E205">
        <v>173.44</v>
      </c>
      <c r="F205">
        <v>191488891</v>
      </c>
    </row>
    <row r="206" spans="1:6" x14ac:dyDescent="0.25">
      <c r="A206" t="s">
        <v>3360</v>
      </c>
      <c r="B206">
        <v>180.25</v>
      </c>
      <c r="C206">
        <v>185.18</v>
      </c>
      <c r="D206">
        <v>172.51</v>
      </c>
      <c r="E206">
        <v>172.92</v>
      </c>
      <c r="F206">
        <v>170023812</v>
      </c>
    </row>
    <row r="207" spans="1:6" x14ac:dyDescent="0.25">
      <c r="A207" t="s">
        <v>3361</v>
      </c>
      <c r="B207">
        <v>185.04</v>
      </c>
      <c r="C207">
        <v>186.5</v>
      </c>
      <c r="D207">
        <v>180</v>
      </c>
      <c r="E207">
        <v>182</v>
      </c>
      <c r="F207">
        <v>151897797</v>
      </c>
    </row>
    <row r="208" spans="1:6" x14ac:dyDescent="0.25">
      <c r="A208" t="s">
        <v>3362</v>
      </c>
      <c r="B208">
        <v>191.38</v>
      </c>
      <c r="C208">
        <v>194.2</v>
      </c>
      <c r="D208">
        <v>186.1</v>
      </c>
      <c r="E208">
        <v>187.71</v>
      </c>
      <c r="F208">
        <v>148125797</v>
      </c>
    </row>
    <row r="209" spans="1:6" x14ac:dyDescent="0.25">
      <c r="A209" t="s">
        <v>3363</v>
      </c>
      <c r="B209">
        <v>198.54</v>
      </c>
      <c r="C209">
        <v>198.6</v>
      </c>
      <c r="D209">
        <v>192.3</v>
      </c>
      <c r="E209">
        <v>193.81</v>
      </c>
      <c r="F209">
        <v>128100094</v>
      </c>
    </row>
    <row r="210" spans="1:6" x14ac:dyDescent="0.25">
      <c r="A210" t="s">
        <v>3364</v>
      </c>
      <c r="B210">
        <v>194.8</v>
      </c>
      <c r="C210">
        <v>200.48</v>
      </c>
      <c r="D210">
        <v>192.88</v>
      </c>
      <c r="E210">
        <v>197.79</v>
      </c>
      <c r="F210">
        <v>154193297</v>
      </c>
    </row>
    <row r="211" spans="1:6" x14ac:dyDescent="0.25">
      <c r="A211" t="s">
        <v>3365</v>
      </c>
      <c r="B211">
        <v>186.74</v>
      </c>
      <c r="C211">
        <v>193.75</v>
      </c>
      <c r="D211">
        <v>186.01</v>
      </c>
      <c r="E211">
        <v>190.9</v>
      </c>
      <c r="F211">
        <v>181979203</v>
      </c>
    </row>
    <row r="212" spans="1:6" x14ac:dyDescent="0.25">
      <c r="A212" t="s">
        <v>3366</v>
      </c>
      <c r="B212">
        <v>206.21</v>
      </c>
      <c r="C212">
        <v>207.2</v>
      </c>
      <c r="D212">
        <v>198.52</v>
      </c>
      <c r="E212">
        <v>202.77</v>
      </c>
      <c r="F212">
        <v>156852797</v>
      </c>
    </row>
    <row r="213" spans="1:6" x14ac:dyDescent="0.25">
      <c r="A213" t="s">
        <v>3367</v>
      </c>
      <c r="B213">
        <v>210.59</v>
      </c>
      <c r="C213">
        <v>211.23</v>
      </c>
      <c r="D213">
        <v>203.75</v>
      </c>
      <c r="E213">
        <v>205.71</v>
      </c>
      <c r="F213">
        <v>153144891</v>
      </c>
    </row>
    <row r="214" spans="1:6" x14ac:dyDescent="0.25">
      <c r="A214" t="s">
        <v>3368</v>
      </c>
      <c r="B214">
        <v>202.03</v>
      </c>
      <c r="C214">
        <v>209.42</v>
      </c>
      <c r="D214">
        <v>201.26</v>
      </c>
      <c r="E214">
        <v>207.63</v>
      </c>
      <c r="F214">
        <v>161028297</v>
      </c>
    </row>
    <row r="215" spans="1:6" x14ac:dyDescent="0.25">
      <c r="A215" t="s">
        <v>3369</v>
      </c>
      <c r="B215">
        <v>196.33</v>
      </c>
      <c r="C215">
        <v>197.67</v>
      </c>
      <c r="D215">
        <v>192.8</v>
      </c>
      <c r="E215">
        <v>196.88</v>
      </c>
      <c r="F215">
        <v>142228094</v>
      </c>
    </row>
    <row r="216" spans="1:6" x14ac:dyDescent="0.25">
      <c r="A216" t="s">
        <v>3370</v>
      </c>
      <c r="B216">
        <v>203.91</v>
      </c>
      <c r="C216">
        <v>205.14</v>
      </c>
      <c r="D216">
        <v>196.33</v>
      </c>
      <c r="E216">
        <v>202.07</v>
      </c>
      <c r="F216">
        <v>146360000</v>
      </c>
    </row>
    <row r="217" spans="1:6" x14ac:dyDescent="0.25">
      <c r="A217" t="s">
        <v>3371</v>
      </c>
      <c r="B217">
        <v>197.93</v>
      </c>
      <c r="C217">
        <v>201.99</v>
      </c>
      <c r="D217">
        <v>191.78</v>
      </c>
      <c r="E217">
        <v>200.86</v>
      </c>
      <c r="F217">
        <v>191828500</v>
      </c>
    </row>
    <row r="218" spans="1:6" x14ac:dyDescent="0.25">
      <c r="A218" t="s">
        <v>3372</v>
      </c>
      <c r="B218">
        <v>204.99</v>
      </c>
      <c r="C218">
        <v>209.71</v>
      </c>
      <c r="D218">
        <v>197.22</v>
      </c>
      <c r="E218">
        <v>197.37</v>
      </c>
      <c r="F218">
        <v>180018594</v>
      </c>
    </row>
    <row r="219" spans="1:6" x14ac:dyDescent="0.25">
      <c r="A219" t="s">
        <v>3373</v>
      </c>
      <c r="B219">
        <v>199.99</v>
      </c>
      <c r="C219">
        <v>208.44</v>
      </c>
      <c r="D219">
        <v>197.5</v>
      </c>
      <c r="E219">
        <v>208.31</v>
      </c>
      <c r="F219">
        <v>213738500</v>
      </c>
    </row>
    <row r="220" spans="1:6" x14ac:dyDescent="0.25">
      <c r="A220" t="s">
        <v>3374</v>
      </c>
      <c r="B220">
        <v>210.78</v>
      </c>
      <c r="C220">
        <v>217.65</v>
      </c>
      <c r="D220">
        <v>201.84</v>
      </c>
      <c r="E220">
        <v>202.04</v>
      </c>
      <c r="F220">
        <v>229586500</v>
      </c>
    </row>
    <row r="221" spans="1:6" x14ac:dyDescent="0.25">
      <c r="A221" t="s">
        <v>3375</v>
      </c>
      <c r="B221">
        <v>211.76</v>
      </c>
      <c r="C221">
        <v>214.66</v>
      </c>
      <c r="D221">
        <v>206.11</v>
      </c>
      <c r="E221">
        <v>214.24</v>
      </c>
      <c r="F221">
        <v>182108609</v>
      </c>
    </row>
    <row r="222" spans="1:6" x14ac:dyDescent="0.25">
      <c r="A222" t="s">
        <v>3376</v>
      </c>
      <c r="B222">
        <v>191.94</v>
      </c>
      <c r="C222">
        <v>209.82</v>
      </c>
      <c r="D222">
        <v>189.44</v>
      </c>
      <c r="E222">
        <v>209.25</v>
      </c>
      <c r="F222">
        <v>216455703</v>
      </c>
    </row>
    <row r="223" spans="1:6" x14ac:dyDescent="0.25">
      <c r="A223" t="s">
        <v>3377</v>
      </c>
      <c r="B223">
        <v>194.42</v>
      </c>
      <c r="C223">
        <v>196.3</v>
      </c>
      <c r="D223">
        <v>187.61</v>
      </c>
      <c r="E223">
        <v>194.64</v>
      </c>
      <c r="F223">
        <v>172475500</v>
      </c>
    </row>
    <row r="224" spans="1:6" x14ac:dyDescent="0.25">
      <c r="A224" t="s">
        <v>3378</v>
      </c>
      <c r="B224">
        <v>202.23</v>
      </c>
      <c r="C224">
        <v>206.2</v>
      </c>
      <c r="D224">
        <v>192.89</v>
      </c>
      <c r="E224">
        <v>196.89</v>
      </c>
      <c r="F224">
        <v>204754094</v>
      </c>
    </row>
    <row r="225" spans="1:6" x14ac:dyDescent="0.25">
      <c r="A225" t="s">
        <v>3379</v>
      </c>
      <c r="B225">
        <v>207.78</v>
      </c>
      <c r="C225">
        <v>214</v>
      </c>
      <c r="D225">
        <v>204.77</v>
      </c>
      <c r="E225">
        <v>207.32</v>
      </c>
      <c r="F225">
        <v>215431391</v>
      </c>
    </row>
    <row r="226" spans="1:6" x14ac:dyDescent="0.25">
      <c r="A226" t="s">
        <v>3380</v>
      </c>
      <c r="B226">
        <v>196.1</v>
      </c>
      <c r="C226">
        <v>203</v>
      </c>
      <c r="D226">
        <v>194.31</v>
      </c>
      <c r="E226">
        <v>201.29</v>
      </c>
      <c r="F226">
        <v>180673594</v>
      </c>
    </row>
    <row r="227" spans="1:6" x14ac:dyDescent="0.25">
      <c r="A227" t="s">
        <v>3381</v>
      </c>
      <c r="B227">
        <v>196.43</v>
      </c>
      <c r="C227">
        <v>197.5</v>
      </c>
      <c r="D227">
        <v>189.55</v>
      </c>
      <c r="E227">
        <v>196.81</v>
      </c>
      <c r="F227">
        <v>186010297</v>
      </c>
    </row>
    <row r="228" spans="1:6" x14ac:dyDescent="0.25">
      <c r="A228" t="s">
        <v>3382</v>
      </c>
      <c r="B228">
        <v>193.01</v>
      </c>
      <c r="C228">
        <v>198.17</v>
      </c>
      <c r="D228">
        <v>189.92</v>
      </c>
      <c r="E228">
        <v>194.76</v>
      </c>
      <c r="F228">
        <v>186188094</v>
      </c>
    </row>
    <row r="229" spans="1:6" x14ac:dyDescent="0.25">
      <c r="A229" t="s">
        <v>3383</v>
      </c>
      <c r="B229">
        <v>183.95</v>
      </c>
      <c r="C229">
        <v>199</v>
      </c>
      <c r="D229">
        <v>183.69</v>
      </c>
      <c r="E229">
        <v>189.98</v>
      </c>
      <c r="F229">
        <v>232662000</v>
      </c>
    </row>
    <row r="230" spans="1:6" x14ac:dyDescent="0.25">
      <c r="A230" t="s">
        <v>3384</v>
      </c>
      <c r="B230">
        <v>187.33</v>
      </c>
      <c r="C230">
        <v>196.75</v>
      </c>
      <c r="D230">
        <v>182.61</v>
      </c>
      <c r="E230">
        <v>188.27</v>
      </c>
      <c r="F230">
        <v>217448297</v>
      </c>
    </row>
    <row r="231" spans="1:6" x14ac:dyDescent="0.25">
      <c r="A231" t="s">
        <v>3385</v>
      </c>
      <c r="B231">
        <v>173.89</v>
      </c>
      <c r="C231">
        <v>183.81</v>
      </c>
      <c r="D231">
        <v>169.93</v>
      </c>
      <c r="E231">
        <v>181.41</v>
      </c>
      <c r="F231">
        <v>213806297</v>
      </c>
    </row>
    <row r="232" spans="1:6" x14ac:dyDescent="0.25">
      <c r="A232" t="s">
        <v>3386</v>
      </c>
      <c r="B232">
        <v>164.57</v>
      </c>
      <c r="C232">
        <v>174.3</v>
      </c>
      <c r="D232">
        <v>162.78</v>
      </c>
      <c r="E232">
        <v>173.22</v>
      </c>
      <c r="F232">
        <v>196813500</v>
      </c>
    </row>
    <row r="233" spans="1:6" x14ac:dyDescent="0.25">
      <c r="A233" t="s">
        <v>3387</v>
      </c>
      <c r="B233">
        <v>178.05</v>
      </c>
      <c r="C233">
        <v>179.77</v>
      </c>
      <c r="D233">
        <v>166.5</v>
      </c>
      <c r="E233">
        <v>166.66</v>
      </c>
      <c r="F233">
        <v>230878797</v>
      </c>
    </row>
    <row r="234" spans="1:6" x14ac:dyDescent="0.25">
      <c r="A234" t="s">
        <v>3388</v>
      </c>
      <c r="B234">
        <v>162.43</v>
      </c>
      <c r="C234">
        <v>180.68</v>
      </c>
      <c r="D234">
        <v>161.16999999999999</v>
      </c>
      <c r="E234">
        <v>177.9</v>
      </c>
      <c r="F234">
        <v>306590594</v>
      </c>
    </row>
    <row r="235" spans="1:6" x14ac:dyDescent="0.25">
      <c r="A235" t="s">
        <v>3389</v>
      </c>
      <c r="B235">
        <v>159.97</v>
      </c>
      <c r="C235">
        <v>161.41999999999999</v>
      </c>
      <c r="D235">
        <v>154.76</v>
      </c>
      <c r="E235">
        <v>160.27000000000001</v>
      </c>
      <c r="F235">
        <v>234815109</v>
      </c>
    </row>
    <row r="236" spans="1:6" x14ac:dyDescent="0.25">
      <c r="A236" t="s">
        <v>3390</v>
      </c>
      <c r="B236">
        <v>141.91</v>
      </c>
      <c r="C236">
        <v>146.41</v>
      </c>
      <c r="D236">
        <v>138.07</v>
      </c>
      <c r="E236">
        <v>144.43</v>
      </c>
      <c r="F236">
        <v>192734297</v>
      </c>
    </row>
    <row r="237" spans="1:6" x14ac:dyDescent="0.25">
      <c r="A237" t="s">
        <v>3391</v>
      </c>
      <c r="B237">
        <v>143</v>
      </c>
      <c r="C237">
        <v>146.5</v>
      </c>
      <c r="D237">
        <v>141.1</v>
      </c>
      <c r="E237">
        <v>143.88999999999999</v>
      </c>
      <c r="F237">
        <v>158699109</v>
      </c>
    </row>
    <row r="238" spans="1:6" x14ac:dyDescent="0.25">
      <c r="A238" t="s">
        <v>3392</v>
      </c>
      <c r="B238">
        <v>135.87</v>
      </c>
      <c r="C238">
        <v>145.38</v>
      </c>
      <c r="D238">
        <v>134.27000000000001</v>
      </c>
      <c r="E238">
        <v>143.75</v>
      </c>
      <c r="F238">
        <v>203119203</v>
      </c>
    </row>
    <row r="239" spans="1:6" x14ac:dyDescent="0.25">
      <c r="A239" t="s">
        <v>3393</v>
      </c>
      <c r="B239">
        <v>128.68</v>
      </c>
      <c r="C239">
        <v>133.51</v>
      </c>
      <c r="D239">
        <v>127.35</v>
      </c>
      <c r="E239">
        <v>133.41999999999999</v>
      </c>
      <c r="F239">
        <v>138858094</v>
      </c>
    </row>
    <row r="240" spans="1:6" x14ac:dyDescent="0.25">
      <c r="A240" t="s">
        <v>3394</v>
      </c>
      <c r="B240">
        <v>127.26</v>
      </c>
      <c r="C240">
        <v>129.99</v>
      </c>
      <c r="D240">
        <v>124.31</v>
      </c>
      <c r="E240">
        <v>127.17</v>
      </c>
      <c r="F240">
        <v>170291906</v>
      </c>
    </row>
    <row r="241" spans="1:6" x14ac:dyDescent="0.25">
      <c r="A241" t="s">
        <v>3395</v>
      </c>
      <c r="B241">
        <v>136.56</v>
      </c>
      <c r="C241">
        <v>136.68</v>
      </c>
      <c r="D241">
        <v>127.01</v>
      </c>
      <c r="E241">
        <v>128.78</v>
      </c>
      <c r="F241">
        <v>195680297</v>
      </c>
    </row>
    <row r="242" spans="1:6" x14ac:dyDescent="0.25">
      <c r="A242" t="s">
        <v>3396</v>
      </c>
      <c r="B242">
        <v>125.7</v>
      </c>
      <c r="C242">
        <v>131.69999999999999</v>
      </c>
      <c r="D242">
        <v>125.02</v>
      </c>
      <c r="E242">
        <v>131.49</v>
      </c>
      <c r="F242">
        <v>186476984</v>
      </c>
    </row>
    <row r="243" spans="1:6" x14ac:dyDescent="0.25">
      <c r="A243" t="s">
        <v>3397</v>
      </c>
      <c r="B243">
        <v>116.55</v>
      </c>
      <c r="C243">
        <v>122.63</v>
      </c>
      <c r="D243">
        <v>115.6</v>
      </c>
      <c r="E243">
        <v>122.4</v>
      </c>
      <c r="F243">
        <v>180714094</v>
      </c>
    </row>
    <row r="244" spans="1:6" x14ac:dyDescent="0.25">
      <c r="A244" t="s">
        <v>3398</v>
      </c>
      <c r="B244">
        <v>122.56</v>
      </c>
      <c r="C244">
        <v>124.13</v>
      </c>
      <c r="D244">
        <v>117</v>
      </c>
      <c r="E244">
        <v>123.56</v>
      </c>
      <c r="F244">
        <v>169400891</v>
      </c>
    </row>
    <row r="245" spans="1:6" x14ac:dyDescent="0.25">
      <c r="A245" t="s">
        <v>3399</v>
      </c>
      <c r="B245">
        <v>122.09</v>
      </c>
      <c r="C245">
        <v>125.95</v>
      </c>
      <c r="D245">
        <v>120.51</v>
      </c>
      <c r="E245">
        <v>123.22</v>
      </c>
      <c r="F245">
        <v>183810797</v>
      </c>
    </row>
    <row r="246" spans="1:6" x14ac:dyDescent="0.25">
      <c r="A246" t="s">
        <v>3400</v>
      </c>
      <c r="B246">
        <v>121.07</v>
      </c>
      <c r="C246">
        <v>122.76</v>
      </c>
      <c r="D246">
        <v>114.92</v>
      </c>
      <c r="E246">
        <v>118.85</v>
      </c>
      <c r="F246">
        <v>167642500</v>
      </c>
    </row>
    <row r="247" spans="1:6" x14ac:dyDescent="0.25">
      <c r="A247" t="s">
        <v>3401</v>
      </c>
      <c r="B247">
        <v>118.96</v>
      </c>
      <c r="C247">
        <v>123.52</v>
      </c>
      <c r="D247">
        <v>117.11</v>
      </c>
      <c r="E247">
        <v>119.77</v>
      </c>
      <c r="F247">
        <v>190284000</v>
      </c>
    </row>
    <row r="248" spans="1:6" x14ac:dyDescent="0.25">
      <c r="A248" t="s">
        <v>3402</v>
      </c>
      <c r="B248">
        <v>103</v>
      </c>
      <c r="C248">
        <v>114.39</v>
      </c>
      <c r="D248">
        <v>101.81</v>
      </c>
      <c r="E248">
        <v>113.06</v>
      </c>
      <c r="F248">
        <v>220911109</v>
      </c>
    </row>
    <row r="249" spans="1:6" x14ac:dyDescent="0.25">
      <c r="A249" t="s">
        <v>3403</v>
      </c>
      <c r="B249">
        <v>110.51</v>
      </c>
      <c r="C249">
        <v>111.75</v>
      </c>
      <c r="D249">
        <v>107.16</v>
      </c>
      <c r="E249">
        <v>110.34</v>
      </c>
      <c r="F249">
        <v>157986297</v>
      </c>
    </row>
    <row r="250" spans="1:6" x14ac:dyDescent="0.25">
      <c r="A250" t="s">
        <v>3404</v>
      </c>
      <c r="B250">
        <v>109.11</v>
      </c>
      <c r="C250">
        <v>114.59</v>
      </c>
      <c r="D250">
        <v>107.52</v>
      </c>
      <c r="E250">
        <v>113.64</v>
      </c>
      <c r="F250">
        <v>180388984</v>
      </c>
    </row>
    <row r="251" spans="1:6" x14ac:dyDescent="0.25">
      <c r="A251" t="s">
        <v>3405</v>
      </c>
      <c r="B251">
        <v>118.47</v>
      </c>
      <c r="C251">
        <v>118.8</v>
      </c>
      <c r="D251">
        <v>104.64</v>
      </c>
      <c r="E251">
        <v>108.1</v>
      </c>
      <c r="F251">
        <v>231402797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F6EA-3029-4699-9BB1-93AFAB50F5D2}">
  <dimension ref="A1:F252"/>
  <sheetViews>
    <sheetView topLeftCell="A232" workbookViewId="0">
      <selection activeCell="A2" sqref="A2:F25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2905</v>
      </c>
      <c r="B2">
        <v>119.95</v>
      </c>
      <c r="C2">
        <v>124.48</v>
      </c>
      <c r="D2">
        <v>119.75</v>
      </c>
      <c r="E2">
        <v>123.18</v>
      </c>
      <c r="F2">
        <v>157777297</v>
      </c>
    </row>
    <row r="3" spans="1:6" x14ac:dyDescent="0.25">
      <c r="A3" t="s">
        <v>2906</v>
      </c>
      <c r="B3">
        <v>120.39</v>
      </c>
      <c r="C3">
        <v>123.57</v>
      </c>
      <c r="D3">
        <v>117.5</v>
      </c>
      <c r="E3">
        <v>121.82</v>
      </c>
      <c r="F3">
        <v>221923297</v>
      </c>
    </row>
    <row r="4" spans="1:6" x14ac:dyDescent="0.25">
      <c r="A4" t="s">
        <v>2907</v>
      </c>
      <c r="B4">
        <v>110.35</v>
      </c>
      <c r="C4">
        <v>116.27</v>
      </c>
      <c r="D4">
        <v>108.24</v>
      </c>
      <c r="E4">
        <v>112.71</v>
      </c>
      <c r="F4">
        <v>221070500</v>
      </c>
    </row>
    <row r="5" spans="1:6" x14ac:dyDescent="0.25">
      <c r="A5" t="s">
        <v>2908</v>
      </c>
      <c r="B5">
        <v>117.5</v>
      </c>
      <c r="C5">
        <v>119.67</v>
      </c>
      <c r="D5">
        <v>108.76</v>
      </c>
      <c r="E5">
        <v>109.1</v>
      </c>
      <c r="F5">
        <v>208643391</v>
      </c>
    </row>
    <row r="6" spans="1:6" x14ac:dyDescent="0.25">
      <c r="A6" t="s">
        <v>2909</v>
      </c>
      <c r="B6">
        <v>126.37</v>
      </c>
      <c r="C6">
        <v>128.62</v>
      </c>
      <c r="D6">
        <v>121.02</v>
      </c>
      <c r="E6">
        <v>123.15</v>
      </c>
      <c r="F6">
        <v>166989703</v>
      </c>
    </row>
    <row r="7" spans="1:6" x14ac:dyDescent="0.25">
      <c r="A7" t="s">
        <v>2910</v>
      </c>
      <c r="B7">
        <v>136</v>
      </c>
      <c r="C7">
        <v>136.63</v>
      </c>
      <c r="D7">
        <v>122.26</v>
      </c>
      <c r="E7">
        <v>125.35</v>
      </c>
      <c r="F7">
        <v>210090297</v>
      </c>
    </row>
    <row r="8" spans="1:6" x14ac:dyDescent="0.25">
      <c r="A8" t="s">
        <v>2911</v>
      </c>
      <c r="B8">
        <v>139.34</v>
      </c>
      <c r="C8">
        <v>141.26</v>
      </c>
      <c r="D8">
        <v>135.88999999999999</v>
      </c>
      <c r="E8">
        <v>137.57</v>
      </c>
      <c r="F8">
        <v>145417406</v>
      </c>
    </row>
    <row r="9" spans="1:6" x14ac:dyDescent="0.25">
      <c r="A9" t="s">
        <v>2912</v>
      </c>
      <c r="B9">
        <v>146.05000000000001</v>
      </c>
      <c r="C9">
        <v>148.47</v>
      </c>
      <c r="D9">
        <v>137.66</v>
      </c>
      <c r="E9">
        <v>137.80000000000001</v>
      </c>
      <c r="F9">
        <v>159563297</v>
      </c>
    </row>
    <row r="10" spans="1:6" x14ac:dyDescent="0.25">
      <c r="A10" t="s">
        <v>2913</v>
      </c>
      <c r="B10">
        <v>154</v>
      </c>
      <c r="C10">
        <v>155.25</v>
      </c>
      <c r="D10">
        <v>145.82</v>
      </c>
      <c r="E10">
        <v>149.87</v>
      </c>
      <c r="F10">
        <v>139390594</v>
      </c>
    </row>
    <row r="11" spans="1:6" x14ac:dyDescent="0.25">
      <c r="A11" t="s">
        <v>2914</v>
      </c>
      <c r="B11">
        <v>159.63999999999999</v>
      </c>
      <c r="C11">
        <v>160.99</v>
      </c>
      <c r="D11">
        <v>150.04</v>
      </c>
      <c r="E11">
        <v>150.22999999999999</v>
      </c>
      <c r="F11">
        <v>139032188</v>
      </c>
    </row>
    <row r="12" spans="1:6" x14ac:dyDescent="0.25">
      <c r="A12" t="s">
        <v>2915</v>
      </c>
      <c r="B12">
        <v>153.44</v>
      </c>
      <c r="C12">
        <v>160.93</v>
      </c>
      <c r="D12">
        <v>153.28</v>
      </c>
      <c r="E12">
        <v>157.66999999999999</v>
      </c>
      <c r="F12">
        <v>122334492</v>
      </c>
    </row>
    <row r="13" spans="1:6" x14ac:dyDescent="0.25">
      <c r="A13" t="s">
        <v>2916</v>
      </c>
      <c r="B13">
        <v>159.25</v>
      </c>
      <c r="C13">
        <v>161.62</v>
      </c>
      <c r="D13">
        <v>155.31</v>
      </c>
      <c r="E13">
        <v>156.80000000000001</v>
      </c>
      <c r="F13">
        <v>140682297</v>
      </c>
    </row>
    <row r="14" spans="1:6" x14ac:dyDescent="0.25">
      <c r="A14" t="s">
        <v>2917</v>
      </c>
      <c r="B14">
        <v>174.87</v>
      </c>
      <c r="C14">
        <v>175.05</v>
      </c>
      <c r="D14">
        <v>156.91</v>
      </c>
      <c r="E14">
        <v>160.94999999999999</v>
      </c>
      <c r="F14">
        <v>175862703</v>
      </c>
    </row>
    <row r="15" spans="1:6" x14ac:dyDescent="0.25">
      <c r="A15" t="s">
        <v>2918</v>
      </c>
      <c r="B15">
        <v>176.1</v>
      </c>
      <c r="C15">
        <v>177.37</v>
      </c>
      <c r="D15">
        <v>167.52</v>
      </c>
      <c r="E15">
        <v>167.82</v>
      </c>
      <c r="F15">
        <v>109794492</v>
      </c>
    </row>
    <row r="16" spans="1:6" x14ac:dyDescent="0.25">
      <c r="A16" t="s">
        <v>2919</v>
      </c>
      <c r="B16">
        <v>173.84</v>
      </c>
      <c r="C16">
        <v>182.5</v>
      </c>
      <c r="D16">
        <v>173.36</v>
      </c>
      <c r="E16">
        <v>179.05</v>
      </c>
      <c r="F16">
        <v>104872305</v>
      </c>
    </row>
    <row r="17" spans="1:6" x14ac:dyDescent="0.25">
      <c r="A17" t="s">
        <v>2920</v>
      </c>
      <c r="B17">
        <v>172.2</v>
      </c>
      <c r="C17">
        <v>175.2</v>
      </c>
      <c r="D17">
        <v>169.06</v>
      </c>
      <c r="E17">
        <v>173.44</v>
      </c>
      <c r="F17">
        <v>97624484</v>
      </c>
    </row>
    <row r="18" spans="1:6" x14ac:dyDescent="0.25">
      <c r="A18" t="s">
        <v>2921</v>
      </c>
      <c r="B18">
        <v>175.03</v>
      </c>
      <c r="C18">
        <v>179.38</v>
      </c>
      <c r="D18">
        <v>172.22</v>
      </c>
      <c r="E18">
        <v>174.04</v>
      </c>
      <c r="F18">
        <v>84213281</v>
      </c>
    </row>
    <row r="19" spans="1:6" x14ac:dyDescent="0.25">
      <c r="A19" t="s">
        <v>2922</v>
      </c>
      <c r="B19">
        <v>181.22</v>
      </c>
      <c r="C19">
        <v>183.65</v>
      </c>
      <c r="D19">
        <v>175.33</v>
      </c>
      <c r="E19">
        <v>179.82</v>
      </c>
      <c r="F19">
        <v>92150812</v>
      </c>
    </row>
    <row r="20" spans="1:6" x14ac:dyDescent="0.25">
      <c r="A20" t="s">
        <v>2923</v>
      </c>
      <c r="B20">
        <v>189.44</v>
      </c>
      <c r="C20">
        <v>191.27</v>
      </c>
      <c r="D20">
        <v>180.55</v>
      </c>
      <c r="E20">
        <v>182.45</v>
      </c>
      <c r="F20">
        <v>93122672</v>
      </c>
    </row>
    <row r="21" spans="1:6" x14ac:dyDescent="0.25">
      <c r="A21" t="s">
        <v>2924</v>
      </c>
      <c r="B21">
        <v>191.78</v>
      </c>
      <c r="C21">
        <v>196.25</v>
      </c>
      <c r="D21">
        <v>191.11</v>
      </c>
      <c r="E21">
        <v>194.86</v>
      </c>
      <c r="F21">
        <v>73645922</v>
      </c>
    </row>
    <row r="22" spans="1:6" x14ac:dyDescent="0.25">
      <c r="A22" t="s">
        <v>2925</v>
      </c>
      <c r="B22">
        <v>197.08</v>
      </c>
      <c r="C22">
        <v>198.92</v>
      </c>
      <c r="D22">
        <v>191.8</v>
      </c>
      <c r="E22">
        <v>194.7</v>
      </c>
      <c r="F22">
        <v>80046211</v>
      </c>
    </row>
    <row r="23" spans="1:6" x14ac:dyDescent="0.25">
      <c r="A23" t="s">
        <v>2926</v>
      </c>
      <c r="B23">
        <v>182.43</v>
      </c>
      <c r="C23">
        <v>194.76</v>
      </c>
      <c r="D23">
        <v>180.63</v>
      </c>
      <c r="E23">
        <v>194.7</v>
      </c>
      <c r="F23">
        <v>109186398</v>
      </c>
    </row>
    <row r="24" spans="1:6" x14ac:dyDescent="0.25">
      <c r="A24" t="s">
        <v>2927</v>
      </c>
      <c r="B24">
        <v>184.99</v>
      </c>
      <c r="C24">
        <v>186.38</v>
      </c>
      <c r="D24">
        <v>178.75</v>
      </c>
      <c r="E24">
        <v>180.83</v>
      </c>
      <c r="F24">
        <v>83357109</v>
      </c>
    </row>
    <row r="25" spans="1:6" x14ac:dyDescent="0.25">
      <c r="A25" t="s">
        <v>2928</v>
      </c>
      <c r="B25">
        <v>179.96</v>
      </c>
      <c r="C25">
        <v>188.5</v>
      </c>
      <c r="D25">
        <v>179</v>
      </c>
      <c r="E25">
        <v>182.92</v>
      </c>
      <c r="F25">
        <v>93038148</v>
      </c>
    </row>
    <row r="26" spans="1:6" x14ac:dyDescent="0.25">
      <c r="A26" t="s">
        <v>2929</v>
      </c>
      <c r="B26">
        <v>185.06</v>
      </c>
      <c r="C26">
        <v>185.2</v>
      </c>
      <c r="D26">
        <v>180.63</v>
      </c>
      <c r="E26">
        <v>182.86</v>
      </c>
      <c r="F26">
        <v>50672738</v>
      </c>
    </row>
    <row r="27" spans="1:6" x14ac:dyDescent="0.25">
      <c r="A27" t="s">
        <v>2930</v>
      </c>
      <c r="B27">
        <v>173.57</v>
      </c>
      <c r="C27">
        <v>183.62</v>
      </c>
      <c r="D27">
        <v>172.5</v>
      </c>
      <c r="E27">
        <v>183.2</v>
      </c>
      <c r="F27">
        <v>109536703</v>
      </c>
    </row>
    <row r="28" spans="1:6" x14ac:dyDescent="0.25">
      <c r="A28" t="s">
        <v>2931</v>
      </c>
      <c r="B28">
        <v>168.63</v>
      </c>
      <c r="C28">
        <v>170.92</v>
      </c>
      <c r="D28">
        <v>166.19</v>
      </c>
      <c r="E28">
        <v>169.91</v>
      </c>
      <c r="F28">
        <v>78452328</v>
      </c>
    </row>
    <row r="29" spans="1:6" x14ac:dyDescent="0.25">
      <c r="A29" t="s">
        <v>2932</v>
      </c>
      <c r="B29">
        <v>175.85</v>
      </c>
      <c r="C29">
        <v>176.77</v>
      </c>
      <c r="D29">
        <v>167.54</v>
      </c>
      <c r="E29">
        <v>167.87</v>
      </c>
      <c r="F29">
        <v>92882711</v>
      </c>
    </row>
    <row r="30" spans="1:6" x14ac:dyDescent="0.25">
      <c r="A30" t="s">
        <v>2933</v>
      </c>
      <c r="B30">
        <v>185.05</v>
      </c>
      <c r="C30">
        <v>185.19</v>
      </c>
      <c r="D30">
        <v>176.55</v>
      </c>
      <c r="E30">
        <v>180.19</v>
      </c>
      <c r="F30">
        <v>76048875</v>
      </c>
    </row>
    <row r="31" spans="1:6" x14ac:dyDescent="0.25">
      <c r="A31" t="s">
        <v>2934</v>
      </c>
      <c r="B31">
        <v>183.96</v>
      </c>
      <c r="C31">
        <v>186.16</v>
      </c>
      <c r="D31">
        <v>180.9</v>
      </c>
      <c r="E31">
        <v>183.17</v>
      </c>
      <c r="F31">
        <v>64335969</v>
      </c>
    </row>
    <row r="32" spans="1:6" x14ac:dyDescent="0.25">
      <c r="A32" t="s">
        <v>2935</v>
      </c>
      <c r="B32">
        <v>191.51</v>
      </c>
      <c r="C32">
        <v>192.57</v>
      </c>
      <c r="D32">
        <v>185.66</v>
      </c>
      <c r="E32">
        <v>186.92</v>
      </c>
      <c r="F32">
        <v>66567602</v>
      </c>
    </row>
    <row r="33" spans="1:6" x14ac:dyDescent="0.25">
      <c r="A33" t="s">
        <v>2936</v>
      </c>
      <c r="B33">
        <v>195.88</v>
      </c>
      <c r="C33">
        <v>200.82</v>
      </c>
      <c r="D33">
        <v>192.06</v>
      </c>
      <c r="E33">
        <v>194.42</v>
      </c>
      <c r="F33">
        <v>91293789</v>
      </c>
    </row>
    <row r="34" spans="1:6" x14ac:dyDescent="0.25">
      <c r="A34" t="s">
        <v>2937</v>
      </c>
      <c r="B34">
        <v>192.77</v>
      </c>
      <c r="C34">
        <v>195.73</v>
      </c>
      <c r="D34">
        <v>186.34</v>
      </c>
      <c r="E34">
        <v>190.95</v>
      </c>
      <c r="F34">
        <v>92226648</v>
      </c>
    </row>
    <row r="35" spans="1:6" x14ac:dyDescent="0.25">
      <c r="A35" t="s">
        <v>2938</v>
      </c>
      <c r="B35">
        <v>186</v>
      </c>
      <c r="C35">
        <v>196.52</v>
      </c>
      <c r="D35">
        <v>182.59</v>
      </c>
      <c r="E35">
        <v>195.97</v>
      </c>
      <c r="F35">
        <v>114403602</v>
      </c>
    </row>
    <row r="36" spans="1:6" x14ac:dyDescent="0.25">
      <c r="A36" t="s">
        <v>2939</v>
      </c>
      <c r="B36">
        <v>189.9</v>
      </c>
      <c r="C36">
        <v>191</v>
      </c>
      <c r="D36">
        <v>180.03</v>
      </c>
      <c r="E36">
        <v>190.72</v>
      </c>
      <c r="F36">
        <v>132703000</v>
      </c>
    </row>
    <row r="37" spans="1:6" x14ac:dyDescent="0.25">
      <c r="A37" t="s">
        <v>2940</v>
      </c>
      <c r="B37">
        <v>190.78</v>
      </c>
      <c r="C37">
        <v>195.89</v>
      </c>
      <c r="D37">
        <v>177.12</v>
      </c>
      <c r="E37">
        <v>177.59</v>
      </c>
      <c r="F37">
        <v>127062703</v>
      </c>
    </row>
    <row r="38" spans="1:6" x14ac:dyDescent="0.25">
      <c r="A38" t="s">
        <v>2941</v>
      </c>
      <c r="B38">
        <v>194.02</v>
      </c>
      <c r="C38">
        <v>195.2</v>
      </c>
      <c r="D38">
        <v>186.75</v>
      </c>
      <c r="E38">
        <v>191.3</v>
      </c>
      <c r="F38">
        <v>128803398</v>
      </c>
    </row>
    <row r="39" spans="1:6" x14ac:dyDescent="0.25">
      <c r="A39" t="s">
        <v>2942</v>
      </c>
      <c r="B39">
        <v>208.65</v>
      </c>
      <c r="C39">
        <v>208.9</v>
      </c>
      <c r="D39">
        <v>196.66</v>
      </c>
      <c r="E39">
        <v>197.08</v>
      </c>
      <c r="F39">
        <v>93916523</v>
      </c>
    </row>
    <row r="40" spans="1:6" x14ac:dyDescent="0.25">
      <c r="A40" t="s">
        <v>2943</v>
      </c>
      <c r="B40">
        <v>222.6</v>
      </c>
      <c r="C40">
        <v>223.8</v>
      </c>
      <c r="D40">
        <v>203.08</v>
      </c>
      <c r="E40">
        <v>207.47</v>
      </c>
      <c r="F40">
        <v>98622211</v>
      </c>
    </row>
    <row r="41" spans="1:6" x14ac:dyDescent="0.25">
      <c r="A41" t="s">
        <v>2944</v>
      </c>
      <c r="B41">
        <v>211.36</v>
      </c>
      <c r="C41">
        <v>221.2</v>
      </c>
      <c r="D41">
        <v>210.14</v>
      </c>
      <c r="E41">
        <v>215.31</v>
      </c>
      <c r="F41">
        <v>56538848</v>
      </c>
    </row>
    <row r="42" spans="1:6" x14ac:dyDescent="0.25">
      <c r="A42" t="s">
        <v>2945</v>
      </c>
      <c r="B42">
        <v>226.04</v>
      </c>
      <c r="C42">
        <v>227.87</v>
      </c>
      <c r="D42">
        <v>214.82</v>
      </c>
      <c r="E42">
        <v>214.98</v>
      </c>
      <c r="F42">
        <v>63070289</v>
      </c>
    </row>
    <row r="43" spans="1:6" x14ac:dyDescent="0.25">
      <c r="A43" t="s">
        <v>2946</v>
      </c>
      <c r="B43">
        <v>234.05</v>
      </c>
      <c r="C43">
        <v>237.4</v>
      </c>
      <c r="D43">
        <v>227.28</v>
      </c>
      <c r="E43">
        <v>227.82</v>
      </c>
      <c r="F43">
        <v>62688820</v>
      </c>
    </row>
    <row r="44" spans="1:6" x14ac:dyDescent="0.25">
      <c r="A44" t="s">
        <v>2947</v>
      </c>
      <c r="B44">
        <v>226.19</v>
      </c>
      <c r="C44">
        <v>229.85</v>
      </c>
      <c r="D44">
        <v>221.94</v>
      </c>
      <c r="E44">
        <v>227.54</v>
      </c>
      <c r="F44">
        <v>61554340</v>
      </c>
    </row>
    <row r="45" spans="1:6" x14ac:dyDescent="0.25">
      <c r="A45" t="s">
        <v>2948</v>
      </c>
      <c r="B45">
        <v>225.4</v>
      </c>
      <c r="C45">
        <v>228.86</v>
      </c>
      <c r="D45">
        <v>216.35</v>
      </c>
      <c r="E45">
        <v>228.52</v>
      </c>
      <c r="F45">
        <v>69152391</v>
      </c>
    </row>
    <row r="46" spans="1:6" x14ac:dyDescent="0.25">
      <c r="A46" t="s">
        <v>2949</v>
      </c>
      <c r="B46">
        <v>229.77</v>
      </c>
      <c r="C46">
        <v>233.81</v>
      </c>
      <c r="D46">
        <v>222.85</v>
      </c>
      <c r="E46">
        <v>225.09</v>
      </c>
      <c r="F46">
        <v>61638820</v>
      </c>
    </row>
    <row r="47" spans="1:6" x14ac:dyDescent="0.25">
      <c r="A47" t="s">
        <v>2950</v>
      </c>
      <c r="B47">
        <v>219.4</v>
      </c>
      <c r="C47">
        <v>230.6</v>
      </c>
      <c r="D47">
        <v>218.2</v>
      </c>
      <c r="E47">
        <v>224.64</v>
      </c>
      <c r="F47">
        <v>85327078</v>
      </c>
    </row>
    <row r="48" spans="1:6" x14ac:dyDescent="0.25">
      <c r="A48" t="s">
        <v>2951</v>
      </c>
      <c r="B48">
        <v>210.1</v>
      </c>
      <c r="C48">
        <v>224.35</v>
      </c>
      <c r="D48">
        <v>210</v>
      </c>
      <c r="E48">
        <v>222.42</v>
      </c>
      <c r="F48">
        <v>96507875</v>
      </c>
    </row>
    <row r="49" spans="1:6" x14ac:dyDescent="0.25">
      <c r="A49" t="s">
        <v>2952</v>
      </c>
      <c r="B49">
        <v>205.82</v>
      </c>
      <c r="C49">
        <v>213.5</v>
      </c>
      <c r="D49">
        <v>198.59</v>
      </c>
      <c r="E49">
        <v>211.25</v>
      </c>
      <c r="F49">
        <v>100446797</v>
      </c>
    </row>
    <row r="50" spans="1:6" x14ac:dyDescent="0.25">
      <c r="A50" t="s">
        <v>2953</v>
      </c>
      <c r="B50">
        <v>206.42</v>
      </c>
      <c r="C50">
        <v>214.66</v>
      </c>
      <c r="D50">
        <v>203.8</v>
      </c>
      <c r="E50">
        <v>214.44</v>
      </c>
      <c r="F50">
        <v>75713750</v>
      </c>
    </row>
    <row r="51" spans="1:6" x14ac:dyDescent="0.25">
      <c r="A51" t="s">
        <v>2954</v>
      </c>
      <c r="B51">
        <v>208.28</v>
      </c>
      <c r="C51">
        <v>215.55</v>
      </c>
      <c r="D51">
        <v>202</v>
      </c>
      <c r="E51">
        <v>207.28</v>
      </c>
      <c r="F51">
        <v>117798094</v>
      </c>
    </row>
    <row r="52" spans="1:6" x14ac:dyDescent="0.25">
      <c r="A52" t="s">
        <v>2955</v>
      </c>
      <c r="B52">
        <v>219.8</v>
      </c>
      <c r="C52">
        <v>222.93</v>
      </c>
      <c r="D52">
        <v>217.78</v>
      </c>
      <c r="E52">
        <v>222.04</v>
      </c>
      <c r="F52">
        <v>66571477</v>
      </c>
    </row>
    <row r="53" spans="1:6" x14ac:dyDescent="0.25">
      <c r="A53" t="s">
        <v>2956</v>
      </c>
      <c r="B53">
        <v>229.5</v>
      </c>
      <c r="C53">
        <v>229.82</v>
      </c>
      <c r="D53">
        <v>217.25</v>
      </c>
      <c r="E53">
        <v>220.19</v>
      </c>
      <c r="F53">
        <v>75891914</v>
      </c>
    </row>
    <row r="54" spans="1:6" x14ac:dyDescent="0.25">
      <c r="A54" t="s">
        <v>2957</v>
      </c>
      <c r="B54">
        <v>210.04</v>
      </c>
      <c r="C54">
        <v>221.86</v>
      </c>
      <c r="D54">
        <v>209.45</v>
      </c>
      <c r="E54">
        <v>219.35</v>
      </c>
      <c r="F54">
        <v>79428805</v>
      </c>
    </row>
    <row r="55" spans="1:6" x14ac:dyDescent="0.25">
      <c r="A55" t="s">
        <v>2958</v>
      </c>
      <c r="B55">
        <v>224.01</v>
      </c>
      <c r="C55">
        <v>226.26</v>
      </c>
      <c r="D55">
        <v>204.16</v>
      </c>
      <c r="E55">
        <v>204.99</v>
      </c>
      <c r="F55">
        <v>94124516</v>
      </c>
    </row>
    <row r="56" spans="1:6" x14ac:dyDescent="0.25">
      <c r="A56" t="s">
        <v>2959</v>
      </c>
      <c r="B56">
        <v>208.3</v>
      </c>
      <c r="C56">
        <v>222.99</v>
      </c>
      <c r="D56">
        <v>206.22</v>
      </c>
      <c r="E56">
        <v>221.72</v>
      </c>
      <c r="F56">
        <v>91483047</v>
      </c>
    </row>
    <row r="57" spans="1:6" x14ac:dyDescent="0.25">
      <c r="A57" t="s">
        <v>2960</v>
      </c>
      <c r="B57">
        <v>215.33</v>
      </c>
      <c r="C57">
        <v>219.3</v>
      </c>
      <c r="D57">
        <v>211.51</v>
      </c>
      <c r="E57">
        <v>217.24</v>
      </c>
      <c r="F57">
        <v>66860703</v>
      </c>
    </row>
    <row r="58" spans="1:6" x14ac:dyDescent="0.25">
      <c r="A58" t="s">
        <v>2961</v>
      </c>
      <c r="B58">
        <v>220.95</v>
      </c>
      <c r="C58">
        <v>225.75</v>
      </c>
      <c r="D58">
        <v>215</v>
      </c>
      <c r="E58">
        <v>216.5</v>
      </c>
      <c r="F58">
        <v>77013203</v>
      </c>
    </row>
    <row r="59" spans="1:6" x14ac:dyDescent="0.25">
      <c r="A59" t="s">
        <v>2962</v>
      </c>
      <c r="B59">
        <v>223.93</v>
      </c>
      <c r="C59">
        <v>226.99</v>
      </c>
      <c r="D59">
        <v>218.36</v>
      </c>
      <c r="E59">
        <v>222.96</v>
      </c>
      <c r="F59">
        <v>67925023</v>
      </c>
    </row>
    <row r="60" spans="1:6" x14ac:dyDescent="0.25">
      <c r="A60" t="s">
        <v>2963</v>
      </c>
      <c r="B60">
        <v>233.94</v>
      </c>
      <c r="C60">
        <v>234.57</v>
      </c>
      <c r="D60">
        <v>222.02</v>
      </c>
      <c r="E60">
        <v>223.07</v>
      </c>
      <c r="F60">
        <v>83916797</v>
      </c>
    </row>
    <row r="61" spans="1:6" x14ac:dyDescent="0.25">
      <c r="A61" t="s">
        <v>2964</v>
      </c>
      <c r="B61">
        <v>239.44</v>
      </c>
      <c r="C61">
        <v>244.58</v>
      </c>
      <c r="D61">
        <v>235.35</v>
      </c>
      <c r="E61">
        <v>238.13</v>
      </c>
      <c r="F61">
        <v>69298438</v>
      </c>
    </row>
    <row r="62" spans="1:6" x14ac:dyDescent="0.25">
      <c r="A62" t="s">
        <v>2965</v>
      </c>
      <c r="B62">
        <v>245.01</v>
      </c>
      <c r="C62">
        <v>246.67</v>
      </c>
      <c r="D62">
        <v>233.27</v>
      </c>
      <c r="E62">
        <v>240.81</v>
      </c>
      <c r="F62">
        <v>86982672</v>
      </c>
    </row>
    <row r="63" spans="1:6" x14ac:dyDescent="0.25">
      <c r="A63" t="s">
        <v>2966</v>
      </c>
      <c r="B63">
        <v>250.52</v>
      </c>
      <c r="C63">
        <v>257.5</v>
      </c>
      <c r="D63">
        <v>242.01</v>
      </c>
      <c r="E63">
        <v>249.44</v>
      </c>
      <c r="F63">
        <v>109578492</v>
      </c>
    </row>
    <row r="64" spans="1:6" x14ac:dyDescent="0.25">
      <c r="A64" t="s">
        <v>2967</v>
      </c>
      <c r="B64">
        <v>254.5</v>
      </c>
      <c r="C64">
        <v>255.16</v>
      </c>
      <c r="D64">
        <v>241.01</v>
      </c>
      <c r="E64">
        <v>242.4</v>
      </c>
      <c r="F64">
        <v>98363539</v>
      </c>
    </row>
    <row r="65" spans="1:6" x14ac:dyDescent="0.25">
      <c r="A65" t="s">
        <v>2968</v>
      </c>
      <c r="B65">
        <v>266.14999999999998</v>
      </c>
      <c r="C65">
        <v>275.57</v>
      </c>
      <c r="D65">
        <v>262.47000000000003</v>
      </c>
      <c r="E65">
        <v>265.25</v>
      </c>
      <c r="F65">
        <v>67726602</v>
      </c>
    </row>
    <row r="66" spans="1:6" x14ac:dyDescent="0.25">
      <c r="A66" t="s">
        <v>2969</v>
      </c>
      <c r="B66">
        <v>282.76</v>
      </c>
      <c r="C66">
        <v>283.64999999999998</v>
      </c>
      <c r="D66">
        <v>265.77999999999997</v>
      </c>
      <c r="E66">
        <v>268.20999999999998</v>
      </c>
      <c r="F66">
        <v>77620641</v>
      </c>
    </row>
    <row r="67" spans="1:6" x14ac:dyDescent="0.25">
      <c r="A67" t="s">
        <v>2970</v>
      </c>
      <c r="B67">
        <v>283.08</v>
      </c>
      <c r="C67">
        <v>289</v>
      </c>
      <c r="D67">
        <v>277.57</v>
      </c>
      <c r="E67">
        <v>287.81</v>
      </c>
      <c r="F67">
        <v>54664809</v>
      </c>
    </row>
    <row r="68" spans="1:6" x14ac:dyDescent="0.25">
      <c r="A68" t="s">
        <v>2971</v>
      </c>
      <c r="B68">
        <v>283.83999999999997</v>
      </c>
      <c r="C68">
        <v>288.67</v>
      </c>
      <c r="D68">
        <v>277.51</v>
      </c>
      <c r="E68">
        <v>282.94</v>
      </c>
      <c r="F68">
        <v>61925191</v>
      </c>
    </row>
    <row r="69" spans="1:6" x14ac:dyDescent="0.25">
      <c r="A69" t="s">
        <v>2972</v>
      </c>
      <c r="B69">
        <v>271.83</v>
      </c>
      <c r="C69">
        <v>284.08999999999997</v>
      </c>
      <c r="D69">
        <v>270.31</v>
      </c>
      <c r="E69">
        <v>276.01</v>
      </c>
      <c r="F69">
        <v>58076910</v>
      </c>
    </row>
    <row r="70" spans="1:6" x14ac:dyDescent="0.25">
      <c r="A70" t="s">
        <v>2973</v>
      </c>
      <c r="B70">
        <v>283.08999999999997</v>
      </c>
      <c r="C70">
        <v>284.5</v>
      </c>
      <c r="D70">
        <v>272.82</v>
      </c>
      <c r="E70">
        <v>275.33</v>
      </c>
      <c r="F70">
        <v>63748359</v>
      </c>
    </row>
    <row r="71" spans="1:6" x14ac:dyDescent="0.25">
      <c r="A71" t="s">
        <v>2974</v>
      </c>
      <c r="B71">
        <v>299.86</v>
      </c>
      <c r="C71">
        <v>301.29000000000002</v>
      </c>
      <c r="D71">
        <v>285.82</v>
      </c>
      <c r="E71">
        <v>288.58999999999997</v>
      </c>
      <c r="F71">
        <v>70545406</v>
      </c>
    </row>
    <row r="72" spans="1:6" x14ac:dyDescent="0.25">
      <c r="A72" t="s">
        <v>2975</v>
      </c>
      <c r="B72">
        <v>308.29000000000002</v>
      </c>
      <c r="C72">
        <v>313.8</v>
      </c>
      <c r="D72">
        <v>300.63</v>
      </c>
      <c r="E72">
        <v>300.8</v>
      </c>
      <c r="F72">
        <v>62555660</v>
      </c>
    </row>
    <row r="73" spans="1:6" x14ac:dyDescent="0.25">
      <c r="A73" t="s">
        <v>2976</v>
      </c>
      <c r="B73">
        <v>306.91000000000003</v>
      </c>
      <c r="C73">
        <v>313.33</v>
      </c>
      <c r="D73">
        <v>305.58</v>
      </c>
      <c r="E73">
        <v>308.73</v>
      </c>
      <c r="F73">
        <v>61642781</v>
      </c>
    </row>
    <row r="74" spans="1:6" x14ac:dyDescent="0.25">
      <c r="A74" t="s">
        <v>2977</v>
      </c>
      <c r="B74">
        <v>300.08999999999997</v>
      </c>
      <c r="C74">
        <v>309.83999999999997</v>
      </c>
      <c r="D74">
        <v>297.8</v>
      </c>
      <c r="E74">
        <v>309.07</v>
      </c>
      <c r="F74">
        <v>60231160</v>
      </c>
    </row>
    <row r="75" spans="1:6" x14ac:dyDescent="0.25">
      <c r="A75" t="s">
        <v>2978</v>
      </c>
      <c r="B75">
        <v>299.61</v>
      </c>
      <c r="C75">
        <v>303.70999999999998</v>
      </c>
      <c r="D75">
        <v>295.60000000000002</v>
      </c>
      <c r="E75">
        <v>303.35000000000002</v>
      </c>
      <c r="F75">
        <v>87087789</v>
      </c>
    </row>
    <row r="76" spans="1:6" x14ac:dyDescent="0.25">
      <c r="A76" t="s">
        <v>2979</v>
      </c>
      <c r="B76">
        <v>301.83</v>
      </c>
      <c r="C76">
        <v>309.12</v>
      </c>
      <c r="D76">
        <v>300.72000000000003</v>
      </c>
      <c r="E76">
        <v>303.75</v>
      </c>
      <c r="F76">
        <v>64795520</v>
      </c>
    </row>
    <row r="77" spans="1:6" x14ac:dyDescent="0.25">
      <c r="A77" t="s">
        <v>2980</v>
      </c>
      <c r="B77">
        <v>292.24</v>
      </c>
      <c r="C77">
        <v>306</v>
      </c>
      <c r="D77">
        <v>291.64</v>
      </c>
      <c r="E77">
        <v>302.61</v>
      </c>
      <c r="F77">
        <v>72628648</v>
      </c>
    </row>
    <row r="78" spans="1:6" x14ac:dyDescent="0.25">
      <c r="A78" t="s">
        <v>2981</v>
      </c>
      <c r="B78">
        <v>292.89999999999998</v>
      </c>
      <c r="C78">
        <v>297.39999999999998</v>
      </c>
      <c r="D78">
        <v>290.39999999999998</v>
      </c>
      <c r="E78">
        <v>292.13</v>
      </c>
      <c r="F78">
        <v>68229617</v>
      </c>
    </row>
    <row r="79" spans="1:6" x14ac:dyDescent="0.25">
      <c r="A79" t="s">
        <v>2982</v>
      </c>
      <c r="B79">
        <v>300.72000000000003</v>
      </c>
      <c r="C79">
        <v>305.49</v>
      </c>
      <c r="D79">
        <v>300.39999999999998</v>
      </c>
      <c r="E79">
        <v>304.42</v>
      </c>
      <c r="F79">
        <v>48674602</v>
      </c>
    </row>
    <row r="80" spans="1:6" x14ac:dyDescent="0.25">
      <c r="A80" t="s">
        <v>2983</v>
      </c>
      <c r="B80">
        <v>291.67</v>
      </c>
      <c r="C80">
        <v>299.85000000000002</v>
      </c>
      <c r="D80">
        <v>291.25</v>
      </c>
      <c r="E80">
        <v>299.68</v>
      </c>
      <c r="F80">
        <v>54470848</v>
      </c>
    </row>
    <row r="81" spans="1:6" x14ac:dyDescent="0.25">
      <c r="A81" t="s">
        <v>2984</v>
      </c>
      <c r="B81">
        <v>281.3</v>
      </c>
      <c r="C81">
        <v>289.5</v>
      </c>
      <c r="D81">
        <v>279.76</v>
      </c>
      <c r="E81">
        <v>289.26</v>
      </c>
      <c r="F81">
        <v>53713121</v>
      </c>
    </row>
    <row r="82" spans="1:6" x14ac:dyDescent="0.25">
      <c r="A82" t="s">
        <v>2985</v>
      </c>
      <c r="B82">
        <v>273.10000000000002</v>
      </c>
      <c r="C82">
        <v>283.83999999999997</v>
      </c>
      <c r="D82">
        <v>272.27</v>
      </c>
      <c r="E82">
        <v>283.7</v>
      </c>
      <c r="F82">
        <v>50028922</v>
      </c>
    </row>
    <row r="83" spans="1:6" x14ac:dyDescent="0.25">
      <c r="A83" t="s">
        <v>2986</v>
      </c>
      <c r="B83">
        <v>272.68</v>
      </c>
      <c r="C83">
        <v>275.99</v>
      </c>
      <c r="D83">
        <v>265.74</v>
      </c>
      <c r="E83">
        <v>274.42</v>
      </c>
      <c r="F83">
        <v>55859980</v>
      </c>
    </row>
    <row r="84" spans="1:6" x14ac:dyDescent="0.25">
      <c r="A84" t="s">
        <v>2987</v>
      </c>
      <c r="B84">
        <v>281.07</v>
      </c>
      <c r="C84">
        <v>282.35000000000002</v>
      </c>
      <c r="D84">
        <v>269.08</v>
      </c>
      <c r="E84">
        <v>270.20999999999998</v>
      </c>
      <c r="F84">
        <v>50890090</v>
      </c>
    </row>
    <row r="85" spans="1:6" x14ac:dyDescent="0.25">
      <c r="A85" t="s">
        <v>2988</v>
      </c>
      <c r="B85">
        <v>272.58</v>
      </c>
      <c r="C85">
        <v>277.58</v>
      </c>
      <c r="D85">
        <v>266.14999999999998</v>
      </c>
      <c r="E85">
        <v>277.16000000000003</v>
      </c>
      <c r="F85">
        <v>54287020</v>
      </c>
    </row>
    <row r="86" spans="1:6" x14ac:dyDescent="0.25">
      <c r="A86" t="s">
        <v>2989</v>
      </c>
      <c r="B86">
        <v>280.62</v>
      </c>
      <c r="C86">
        <v>281.25</v>
      </c>
      <c r="D86">
        <v>271.81</v>
      </c>
      <c r="E86">
        <v>275.61</v>
      </c>
      <c r="F86">
        <v>52107340</v>
      </c>
    </row>
    <row r="87" spans="1:6" x14ac:dyDescent="0.25">
      <c r="A87" t="s">
        <v>2990</v>
      </c>
      <c r="B87">
        <v>287.87</v>
      </c>
      <c r="C87">
        <v>288.48</v>
      </c>
      <c r="D87">
        <v>272.64999999999998</v>
      </c>
      <c r="E87">
        <v>277.7</v>
      </c>
      <c r="F87">
        <v>50541762</v>
      </c>
    </row>
    <row r="88" spans="1:6" x14ac:dyDescent="0.25">
      <c r="A88" t="s">
        <v>2991</v>
      </c>
      <c r="B88">
        <v>282.83</v>
      </c>
      <c r="C88">
        <v>287.74</v>
      </c>
      <c r="D88">
        <v>280.7</v>
      </c>
      <c r="E88">
        <v>284.82</v>
      </c>
      <c r="F88">
        <v>41864738</v>
      </c>
    </row>
    <row r="89" spans="1:6" x14ac:dyDescent="0.25">
      <c r="A89" t="s">
        <v>2992</v>
      </c>
      <c r="B89">
        <v>297.43</v>
      </c>
      <c r="C89">
        <v>302</v>
      </c>
      <c r="D89">
        <v>287.47000000000003</v>
      </c>
      <c r="E89">
        <v>288.08999999999997</v>
      </c>
      <c r="F89">
        <v>57163953</v>
      </c>
    </row>
    <row r="90" spans="1:6" x14ac:dyDescent="0.25">
      <c r="A90" t="s">
        <v>2993</v>
      </c>
      <c r="B90">
        <v>302.36</v>
      </c>
      <c r="C90">
        <v>302.95999999999998</v>
      </c>
      <c r="D90">
        <v>291.60000000000002</v>
      </c>
      <c r="E90">
        <v>296.07</v>
      </c>
      <c r="F90">
        <v>53230008</v>
      </c>
    </row>
    <row r="91" spans="1:6" x14ac:dyDescent="0.25">
      <c r="A91" t="s">
        <v>2994</v>
      </c>
      <c r="B91">
        <v>297.56</v>
      </c>
      <c r="C91">
        <v>303.64999999999998</v>
      </c>
      <c r="D91">
        <v>296.5</v>
      </c>
      <c r="E91">
        <v>297.10000000000002</v>
      </c>
      <c r="F91">
        <v>57259770</v>
      </c>
    </row>
    <row r="92" spans="1:6" x14ac:dyDescent="0.25">
      <c r="A92" t="s">
        <v>2995</v>
      </c>
      <c r="B92">
        <v>291.45</v>
      </c>
      <c r="C92">
        <v>298.83</v>
      </c>
      <c r="D92">
        <v>287.92</v>
      </c>
      <c r="E92">
        <v>296.45</v>
      </c>
      <c r="F92">
        <v>63985117</v>
      </c>
    </row>
    <row r="93" spans="1:6" x14ac:dyDescent="0.25">
      <c r="A93" t="s">
        <v>2996</v>
      </c>
      <c r="B93">
        <v>291.91000000000003</v>
      </c>
      <c r="C93">
        <v>292.39999999999998</v>
      </c>
      <c r="D93">
        <v>286.3</v>
      </c>
      <c r="E93">
        <v>289.91000000000003</v>
      </c>
      <c r="F93">
        <v>55843405</v>
      </c>
    </row>
    <row r="94" spans="1:6" x14ac:dyDescent="0.25">
      <c r="A94" t="s">
        <v>2997</v>
      </c>
      <c r="B94">
        <v>299</v>
      </c>
      <c r="C94">
        <v>300.36</v>
      </c>
      <c r="D94">
        <v>292.5</v>
      </c>
      <c r="E94">
        <v>296.67</v>
      </c>
      <c r="F94">
        <v>61395457</v>
      </c>
    </row>
    <row r="95" spans="1:6" x14ac:dyDescent="0.25">
      <c r="A95" t="s">
        <v>2998</v>
      </c>
      <c r="B95">
        <v>306</v>
      </c>
      <c r="C95">
        <v>306.5</v>
      </c>
      <c r="D95">
        <v>301.85000000000002</v>
      </c>
      <c r="E95">
        <v>302.87</v>
      </c>
      <c r="F95">
        <v>47500576</v>
      </c>
    </row>
    <row r="96" spans="1:6" x14ac:dyDescent="0.25">
      <c r="A96" t="s">
        <v>2999</v>
      </c>
      <c r="B96">
        <v>303.39999999999998</v>
      </c>
      <c r="C96">
        <v>309.66000000000003</v>
      </c>
      <c r="D96">
        <v>300.02999999999997</v>
      </c>
      <c r="E96">
        <v>304</v>
      </c>
      <c r="F96">
        <v>68766042</v>
      </c>
    </row>
    <row r="97" spans="1:6" x14ac:dyDescent="0.25">
      <c r="A97" t="s">
        <v>3000</v>
      </c>
      <c r="B97">
        <v>311.67</v>
      </c>
      <c r="C97">
        <v>314.67</v>
      </c>
      <c r="D97">
        <v>302.88</v>
      </c>
      <c r="E97">
        <v>306.56</v>
      </c>
      <c r="F97">
        <v>88136390</v>
      </c>
    </row>
    <row r="98" spans="1:6" x14ac:dyDescent="0.25">
      <c r="A98" t="s">
        <v>3001</v>
      </c>
      <c r="B98">
        <v>301.79000000000002</v>
      </c>
      <c r="C98">
        <v>313.13</v>
      </c>
      <c r="D98">
        <v>301.23</v>
      </c>
      <c r="E98">
        <v>309.32</v>
      </c>
      <c r="F98">
        <v>89359266</v>
      </c>
    </row>
    <row r="99" spans="1:6" x14ac:dyDescent="0.25">
      <c r="A99" t="s">
        <v>3002</v>
      </c>
      <c r="B99">
        <v>289.41000000000003</v>
      </c>
      <c r="C99">
        <v>300.16000000000003</v>
      </c>
      <c r="D99">
        <v>285.02999999999997</v>
      </c>
      <c r="E99">
        <v>300.02999999999997</v>
      </c>
      <c r="F99">
        <v>79657373</v>
      </c>
    </row>
    <row r="100" spans="1:6" x14ac:dyDescent="0.25">
      <c r="A100" t="s">
        <v>3003</v>
      </c>
      <c r="B100">
        <v>296.51</v>
      </c>
      <c r="C100">
        <v>298.24</v>
      </c>
      <c r="D100">
        <v>285.83</v>
      </c>
      <c r="E100">
        <v>286.63</v>
      </c>
      <c r="F100">
        <v>70155127</v>
      </c>
    </row>
    <row r="101" spans="1:6" x14ac:dyDescent="0.25">
      <c r="A101" t="s">
        <v>3004</v>
      </c>
      <c r="B101">
        <v>297.07</v>
      </c>
      <c r="C101">
        <v>297.51</v>
      </c>
      <c r="D101">
        <v>283.37</v>
      </c>
      <c r="E101">
        <v>294.36</v>
      </c>
      <c r="F101">
        <v>94918950</v>
      </c>
    </row>
    <row r="102" spans="1:6" x14ac:dyDescent="0.25">
      <c r="A102" t="s">
        <v>3005</v>
      </c>
      <c r="B102">
        <v>290.29000000000002</v>
      </c>
      <c r="C102">
        <v>292.39999999999998</v>
      </c>
      <c r="D102">
        <v>279.35000000000002</v>
      </c>
      <c r="E102">
        <v>283.33</v>
      </c>
      <c r="F102">
        <v>86244777</v>
      </c>
    </row>
    <row r="103" spans="1:6" x14ac:dyDescent="0.25">
      <c r="A103" t="s">
        <v>3006</v>
      </c>
      <c r="B103">
        <v>295</v>
      </c>
      <c r="C103">
        <v>305.2</v>
      </c>
      <c r="D103">
        <v>289.08999999999997</v>
      </c>
      <c r="E103">
        <v>290.42</v>
      </c>
      <c r="F103">
        <v>99365390</v>
      </c>
    </row>
    <row r="104" spans="1:6" x14ac:dyDescent="0.25">
      <c r="A104" t="s">
        <v>3007</v>
      </c>
      <c r="B104">
        <v>302.67</v>
      </c>
      <c r="C104">
        <v>304.61</v>
      </c>
      <c r="D104">
        <v>285.54000000000002</v>
      </c>
      <c r="E104">
        <v>288.17</v>
      </c>
      <c r="F104">
        <v>113173021</v>
      </c>
    </row>
    <row r="105" spans="1:6" x14ac:dyDescent="0.25">
      <c r="A105" t="s">
        <v>3008</v>
      </c>
      <c r="B105">
        <v>311</v>
      </c>
      <c r="C105">
        <v>313.61</v>
      </c>
      <c r="D105">
        <v>305</v>
      </c>
      <c r="E105">
        <v>308.63</v>
      </c>
      <c r="F105">
        <v>72256389</v>
      </c>
    </row>
    <row r="106" spans="1:6" x14ac:dyDescent="0.25">
      <c r="A106" t="s">
        <v>3009</v>
      </c>
      <c r="B106">
        <v>305</v>
      </c>
      <c r="C106">
        <v>309.55</v>
      </c>
      <c r="D106">
        <v>301.14999999999998</v>
      </c>
      <c r="E106">
        <v>307.39999999999998</v>
      </c>
      <c r="F106">
        <v>80091194</v>
      </c>
    </row>
    <row r="107" spans="1:6" x14ac:dyDescent="0.25">
      <c r="A107" t="s">
        <v>3010</v>
      </c>
      <c r="B107">
        <v>294</v>
      </c>
      <c r="C107">
        <v>307.83</v>
      </c>
      <c r="D107">
        <v>292.67</v>
      </c>
      <c r="E107">
        <v>300.58999999999997</v>
      </c>
      <c r="F107">
        <v>95577574</v>
      </c>
    </row>
    <row r="108" spans="1:6" x14ac:dyDescent="0.25">
      <c r="A108" t="s">
        <v>3011</v>
      </c>
      <c r="B108">
        <v>301.27</v>
      </c>
      <c r="C108">
        <v>311.88</v>
      </c>
      <c r="D108">
        <v>295</v>
      </c>
      <c r="E108">
        <v>297.27999999999997</v>
      </c>
      <c r="F108">
        <v>117043025</v>
      </c>
    </row>
    <row r="109" spans="1:6" x14ac:dyDescent="0.25">
      <c r="A109" t="s">
        <v>3012</v>
      </c>
      <c r="B109">
        <v>280.7</v>
      </c>
      <c r="C109">
        <v>298.32</v>
      </c>
      <c r="D109">
        <v>279.10000000000002</v>
      </c>
      <c r="E109">
        <v>297.14999999999998</v>
      </c>
      <c r="F109">
        <v>95312970</v>
      </c>
    </row>
    <row r="110" spans="1:6" x14ac:dyDescent="0.25">
      <c r="A110" t="s">
        <v>3013</v>
      </c>
      <c r="B110">
        <v>280.07</v>
      </c>
      <c r="C110">
        <v>283.3</v>
      </c>
      <c r="D110">
        <v>272.8</v>
      </c>
      <c r="E110">
        <v>280.89999999999998</v>
      </c>
      <c r="F110">
        <v>84723088</v>
      </c>
    </row>
    <row r="111" spans="1:6" x14ac:dyDescent="0.25">
      <c r="A111" t="s">
        <v>3014</v>
      </c>
      <c r="B111">
        <v>263.81</v>
      </c>
      <c r="C111">
        <v>275.93</v>
      </c>
      <c r="D111">
        <v>261.79000000000002</v>
      </c>
      <c r="E111">
        <v>274.82</v>
      </c>
      <c r="F111">
        <v>88110086</v>
      </c>
    </row>
    <row r="112" spans="1:6" x14ac:dyDescent="0.25">
      <c r="A112" t="s">
        <v>3015</v>
      </c>
      <c r="B112">
        <v>266.51</v>
      </c>
      <c r="C112">
        <v>267.31</v>
      </c>
      <c r="D112">
        <v>256.26</v>
      </c>
      <c r="E112">
        <v>258.86</v>
      </c>
      <c r="F112">
        <v>66820840</v>
      </c>
    </row>
    <row r="113" spans="1:6" x14ac:dyDescent="0.25">
      <c r="A113" t="s">
        <v>3016</v>
      </c>
      <c r="B113">
        <v>272.22000000000003</v>
      </c>
      <c r="C113">
        <v>274.14999999999998</v>
      </c>
      <c r="D113">
        <v>267.39999999999998</v>
      </c>
      <c r="E113">
        <v>268.43</v>
      </c>
      <c r="F113">
        <v>64073587</v>
      </c>
    </row>
    <row r="114" spans="1:6" x14ac:dyDescent="0.25">
      <c r="A114" t="s">
        <v>3017</v>
      </c>
      <c r="B114">
        <v>276.22000000000003</v>
      </c>
      <c r="C114">
        <v>280.79000000000002</v>
      </c>
      <c r="D114">
        <v>270.70999999999998</v>
      </c>
      <c r="E114">
        <v>272.24</v>
      </c>
      <c r="F114">
        <v>103472967</v>
      </c>
    </row>
    <row r="115" spans="1:6" x14ac:dyDescent="0.25">
      <c r="A115" t="s">
        <v>3018</v>
      </c>
      <c r="B115">
        <v>255.11</v>
      </c>
      <c r="C115">
        <v>273.27</v>
      </c>
      <c r="D115">
        <v>254.87</v>
      </c>
      <c r="E115">
        <v>271.70999999999998</v>
      </c>
      <c r="F115">
        <v>142032334</v>
      </c>
    </row>
    <row r="116" spans="1:6" x14ac:dyDescent="0.25">
      <c r="A116" t="s">
        <v>3019</v>
      </c>
      <c r="B116">
        <v>246.78</v>
      </c>
      <c r="C116">
        <v>250.66</v>
      </c>
      <c r="D116">
        <v>243.48</v>
      </c>
      <c r="E116">
        <v>247.5</v>
      </c>
      <c r="F116">
        <v>88864176</v>
      </c>
    </row>
    <row r="117" spans="1:6" x14ac:dyDescent="0.25">
      <c r="A117" t="s">
        <v>3020</v>
      </c>
      <c r="B117">
        <v>245</v>
      </c>
      <c r="C117">
        <v>247.14</v>
      </c>
      <c r="D117">
        <v>236.98</v>
      </c>
      <c r="E117">
        <v>245.53</v>
      </c>
      <c r="F117">
        <v>80890191</v>
      </c>
    </row>
    <row r="118" spans="1:6" x14ac:dyDescent="0.25">
      <c r="A118" t="s">
        <v>3021</v>
      </c>
      <c r="B118">
        <v>244.94</v>
      </c>
      <c r="C118">
        <v>250.52</v>
      </c>
      <c r="D118">
        <v>239.6</v>
      </c>
      <c r="E118">
        <v>240.55</v>
      </c>
      <c r="F118">
        <v>82537526</v>
      </c>
    </row>
    <row r="119" spans="1:6" x14ac:dyDescent="0.25">
      <c r="A119" t="s">
        <v>3022</v>
      </c>
      <c r="B119">
        <v>240</v>
      </c>
      <c r="C119">
        <v>243.62</v>
      </c>
      <c r="D119">
        <v>236.89</v>
      </c>
      <c r="E119">
        <v>240.07</v>
      </c>
      <c r="F119">
        <v>69683083</v>
      </c>
    </row>
    <row r="120" spans="1:6" x14ac:dyDescent="0.25">
      <c r="A120" t="s">
        <v>3023</v>
      </c>
      <c r="B120">
        <v>234.9</v>
      </c>
      <c r="C120">
        <v>238.65</v>
      </c>
      <c r="D120">
        <v>229.33</v>
      </c>
      <c r="E120">
        <v>238.31</v>
      </c>
      <c r="F120">
        <v>78557566</v>
      </c>
    </row>
    <row r="121" spans="1:6" x14ac:dyDescent="0.25">
      <c r="A121" t="s">
        <v>3024</v>
      </c>
      <c r="B121">
        <v>225.5</v>
      </c>
      <c r="C121">
        <v>242.06</v>
      </c>
      <c r="D121">
        <v>225.03</v>
      </c>
      <c r="E121">
        <v>237.04</v>
      </c>
      <c r="F121">
        <v>97954602</v>
      </c>
    </row>
    <row r="122" spans="1:6" x14ac:dyDescent="0.25">
      <c r="A122" t="s">
        <v>3025</v>
      </c>
      <c r="B122">
        <v>236.85</v>
      </c>
      <c r="C122">
        <v>239.77</v>
      </c>
      <c r="D122">
        <v>228.37</v>
      </c>
      <c r="E122">
        <v>233.07</v>
      </c>
      <c r="F122">
        <v>87931046</v>
      </c>
    </row>
    <row r="123" spans="1:6" x14ac:dyDescent="0.25">
      <c r="A123" t="s">
        <v>3026</v>
      </c>
      <c r="B123">
        <v>252.1</v>
      </c>
      <c r="C123">
        <v>253.06</v>
      </c>
      <c r="D123">
        <v>233.63</v>
      </c>
      <c r="E123">
        <v>234.34</v>
      </c>
      <c r="F123">
        <v>99509318</v>
      </c>
    </row>
    <row r="124" spans="1:6" x14ac:dyDescent="0.25">
      <c r="A124" t="s">
        <v>3027</v>
      </c>
      <c r="B124">
        <v>242.33</v>
      </c>
      <c r="C124">
        <v>254.98</v>
      </c>
      <c r="D124">
        <v>241.16</v>
      </c>
      <c r="E124">
        <v>250.76</v>
      </c>
      <c r="F124">
        <v>101854183</v>
      </c>
    </row>
    <row r="125" spans="1:6" x14ac:dyDescent="0.25">
      <c r="A125" t="s">
        <v>3028</v>
      </c>
      <c r="B125">
        <v>233.92</v>
      </c>
      <c r="C125">
        <v>245.36</v>
      </c>
      <c r="D125">
        <v>232.21</v>
      </c>
      <c r="E125">
        <v>244.54</v>
      </c>
      <c r="F125">
        <v>81930775</v>
      </c>
    </row>
    <row r="126" spans="1:6" x14ac:dyDescent="0.25">
      <c r="A126" t="s">
        <v>3029</v>
      </c>
      <c r="B126">
        <v>230.78</v>
      </c>
      <c r="C126">
        <v>234.56</v>
      </c>
      <c r="D126">
        <v>227.19</v>
      </c>
      <c r="E126">
        <v>231.73</v>
      </c>
      <c r="F126">
        <v>71853696</v>
      </c>
    </row>
    <row r="127" spans="1:6" x14ac:dyDescent="0.25">
      <c r="A127" t="s">
        <v>3030</v>
      </c>
      <c r="B127">
        <v>223</v>
      </c>
      <c r="C127">
        <v>233.15</v>
      </c>
      <c r="D127">
        <v>216.17</v>
      </c>
      <c r="E127">
        <v>233.07</v>
      </c>
      <c r="F127">
        <v>84779179</v>
      </c>
    </row>
    <row r="128" spans="1:6" x14ac:dyDescent="0.25">
      <c r="A128" t="s">
        <v>3031</v>
      </c>
      <c r="B128">
        <v>227</v>
      </c>
      <c r="C128">
        <v>230.23</v>
      </c>
      <c r="D128">
        <v>222.12</v>
      </c>
      <c r="E128">
        <v>227.26</v>
      </c>
      <c r="F128">
        <v>74460528</v>
      </c>
    </row>
    <row r="129" spans="1:6" x14ac:dyDescent="0.25">
      <c r="A129" t="s">
        <v>3032</v>
      </c>
      <c r="B129">
        <v>224.51</v>
      </c>
      <c r="C129">
        <v>229.46</v>
      </c>
      <c r="D129">
        <v>218.86</v>
      </c>
      <c r="E129">
        <v>224.47</v>
      </c>
      <c r="F129">
        <v>94600539</v>
      </c>
    </row>
    <row r="130" spans="1:6" x14ac:dyDescent="0.25">
      <c r="A130" t="s">
        <v>3033</v>
      </c>
      <c r="B130">
        <v>230.5</v>
      </c>
      <c r="C130">
        <v>231.17</v>
      </c>
      <c r="D130">
        <v>222.27</v>
      </c>
      <c r="E130">
        <v>228.49</v>
      </c>
      <c r="F130">
        <v>82897346</v>
      </c>
    </row>
    <row r="131" spans="1:6" x14ac:dyDescent="0.25">
      <c r="A131" t="s">
        <v>3034</v>
      </c>
      <c r="B131">
        <v>244.48</v>
      </c>
      <c r="C131">
        <v>249.97</v>
      </c>
      <c r="D131">
        <v>232.34</v>
      </c>
      <c r="E131">
        <v>232.66</v>
      </c>
      <c r="F131">
        <v>90666598</v>
      </c>
    </row>
    <row r="132" spans="1:6" x14ac:dyDescent="0.25">
      <c r="A132" t="s">
        <v>3035</v>
      </c>
      <c r="B132">
        <v>249.37</v>
      </c>
      <c r="C132">
        <v>252.07</v>
      </c>
      <c r="D132">
        <v>242.57</v>
      </c>
      <c r="E132">
        <v>244.92</v>
      </c>
      <c r="F132">
        <v>89178381</v>
      </c>
    </row>
    <row r="133" spans="1:6" x14ac:dyDescent="0.25">
      <c r="A133" t="s">
        <v>3036</v>
      </c>
      <c r="B133">
        <v>237.47</v>
      </c>
      <c r="C133">
        <v>246.07</v>
      </c>
      <c r="D133">
        <v>236.09</v>
      </c>
      <c r="E133">
        <v>245.71</v>
      </c>
      <c r="F133">
        <v>95770798</v>
      </c>
    </row>
    <row r="134" spans="1:6" x14ac:dyDescent="0.25">
      <c r="A134" t="s">
        <v>3037</v>
      </c>
      <c r="B134">
        <v>237.9</v>
      </c>
      <c r="C134">
        <v>239.32</v>
      </c>
      <c r="D134">
        <v>228.64</v>
      </c>
      <c r="E134">
        <v>235.07</v>
      </c>
      <c r="F134">
        <v>104202799</v>
      </c>
    </row>
    <row r="135" spans="1:6" x14ac:dyDescent="0.25">
      <c r="A135" t="s">
        <v>3038</v>
      </c>
      <c r="B135">
        <v>234.5</v>
      </c>
      <c r="C135">
        <v>246.83</v>
      </c>
      <c r="D135">
        <v>233.83</v>
      </c>
      <c r="E135">
        <v>236.09</v>
      </c>
      <c r="F135">
        <v>101527372</v>
      </c>
    </row>
    <row r="136" spans="1:6" x14ac:dyDescent="0.25">
      <c r="A136" t="s">
        <v>3039</v>
      </c>
      <c r="B136">
        <v>224.6</v>
      </c>
      <c r="C136">
        <v>243.58</v>
      </c>
      <c r="D136">
        <v>224.33</v>
      </c>
      <c r="E136">
        <v>237.04</v>
      </c>
      <c r="F136">
        <v>122793104</v>
      </c>
    </row>
    <row r="137" spans="1:6" x14ac:dyDescent="0.25">
      <c r="A137" t="s">
        <v>3040</v>
      </c>
      <c r="B137">
        <v>213.43</v>
      </c>
      <c r="C137">
        <v>220.97</v>
      </c>
      <c r="D137">
        <v>213.2</v>
      </c>
      <c r="E137">
        <v>216.76</v>
      </c>
      <c r="F137">
        <v>92641867</v>
      </c>
    </row>
    <row r="138" spans="1:6" x14ac:dyDescent="0.25">
      <c r="A138" t="s">
        <v>3041</v>
      </c>
      <c r="B138">
        <v>222.74</v>
      </c>
      <c r="C138">
        <v>225.17</v>
      </c>
      <c r="D138">
        <v>208.69</v>
      </c>
      <c r="E138">
        <v>213.1</v>
      </c>
      <c r="F138">
        <v>107390806</v>
      </c>
    </row>
    <row r="139" spans="1:6" x14ac:dyDescent="0.25">
      <c r="A139" t="s">
        <v>3042</v>
      </c>
      <c r="B139">
        <v>220.92</v>
      </c>
      <c r="C139">
        <v>235.66</v>
      </c>
      <c r="D139">
        <v>218.15</v>
      </c>
      <c r="E139">
        <v>233</v>
      </c>
      <c r="F139">
        <v>119132068</v>
      </c>
    </row>
    <row r="140" spans="1:6" x14ac:dyDescent="0.25">
      <c r="A140" t="s">
        <v>3043</v>
      </c>
      <c r="B140">
        <v>218.29</v>
      </c>
      <c r="C140">
        <v>226.33</v>
      </c>
      <c r="D140">
        <v>211.74</v>
      </c>
      <c r="E140">
        <v>220.89</v>
      </c>
      <c r="F140">
        <v>97988886</v>
      </c>
    </row>
    <row r="141" spans="1:6" x14ac:dyDescent="0.25">
      <c r="A141" t="s">
        <v>3044</v>
      </c>
      <c r="B141">
        <v>223.17</v>
      </c>
      <c r="C141">
        <v>226.63</v>
      </c>
      <c r="D141">
        <v>214.68</v>
      </c>
      <c r="E141">
        <v>215.74</v>
      </c>
      <c r="F141">
        <v>102767369</v>
      </c>
    </row>
    <row r="142" spans="1:6" x14ac:dyDescent="0.25">
      <c r="A142" t="s">
        <v>3045</v>
      </c>
      <c r="B142">
        <v>235.16</v>
      </c>
      <c r="C142">
        <v>239.5</v>
      </c>
      <c r="D142">
        <v>227.91</v>
      </c>
      <c r="E142">
        <v>232.23</v>
      </c>
      <c r="F142">
        <v>98091009</v>
      </c>
    </row>
    <row r="143" spans="1:6" x14ac:dyDescent="0.25">
      <c r="A143" t="s">
        <v>3046</v>
      </c>
      <c r="B143">
        <v>249.34</v>
      </c>
      <c r="C143">
        <v>255.55</v>
      </c>
      <c r="D143">
        <v>239.33</v>
      </c>
      <c r="E143">
        <v>239.71</v>
      </c>
      <c r="F143">
        <v>96491411</v>
      </c>
    </row>
    <row r="144" spans="1:6" x14ac:dyDescent="0.25">
      <c r="A144" t="s">
        <v>3047</v>
      </c>
      <c r="B144">
        <v>240.09</v>
      </c>
      <c r="C144">
        <v>249.96</v>
      </c>
      <c r="D144">
        <v>239.18</v>
      </c>
      <c r="E144">
        <v>241.87</v>
      </c>
      <c r="F144">
        <v>76210690</v>
      </c>
    </row>
    <row r="145" spans="1:6" x14ac:dyDescent="0.25">
      <c r="A145" t="s">
        <v>3048</v>
      </c>
      <c r="B145">
        <v>234</v>
      </c>
      <c r="C145">
        <v>240</v>
      </c>
      <c r="D145">
        <v>230.09</v>
      </c>
      <c r="E145">
        <v>238.89</v>
      </c>
      <c r="F145">
        <v>72808651</v>
      </c>
    </row>
    <row r="146" spans="1:6" x14ac:dyDescent="0.25">
      <c r="A146" t="s">
        <v>3049</v>
      </c>
      <c r="B146">
        <v>244.35</v>
      </c>
      <c r="C146">
        <v>244.87</v>
      </c>
      <c r="D146">
        <v>234.35</v>
      </c>
      <c r="E146">
        <v>238.28</v>
      </c>
      <c r="F146">
        <v>84204592</v>
      </c>
    </row>
    <row r="147" spans="1:6" x14ac:dyDescent="0.25">
      <c r="A147" t="s">
        <v>3050</v>
      </c>
      <c r="B147">
        <v>243.22</v>
      </c>
      <c r="C147">
        <v>247.8</v>
      </c>
      <c r="D147">
        <v>233.42</v>
      </c>
      <c r="E147">
        <v>234.52</v>
      </c>
      <c r="F147">
        <v>112393851</v>
      </c>
    </row>
    <row r="148" spans="1:6" x14ac:dyDescent="0.25">
      <c r="A148" t="s">
        <v>3051</v>
      </c>
      <c r="B148">
        <v>244.16</v>
      </c>
      <c r="C148">
        <v>264.20999999999998</v>
      </c>
      <c r="D148">
        <v>242.07</v>
      </c>
      <c r="E148">
        <v>258.33</v>
      </c>
      <c r="F148">
        <v>93473218</v>
      </c>
    </row>
    <row r="149" spans="1:6" x14ac:dyDescent="0.25">
      <c r="A149" t="s">
        <v>3052</v>
      </c>
      <c r="B149">
        <v>251.72</v>
      </c>
      <c r="C149">
        <v>257.33</v>
      </c>
      <c r="D149">
        <v>243.64</v>
      </c>
      <c r="E149">
        <v>246.79</v>
      </c>
      <c r="F149">
        <v>77248040</v>
      </c>
    </row>
    <row r="150" spans="1:6" x14ac:dyDescent="0.25">
      <c r="A150" t="s">
        <v>3053</v>
      </c>
      <c r="B150">
        <v>257.95</v>
      </c>
      <c r="C150">
        <v>259.60000000000002</v>
      </c>
      <c r="D150">
        <v>244.74</v>
      </c>
      <c r="E150">
        <v>252.75</v>
      </c>
      <c r="F150">
        <v>101914489</v>
      </c>
    </row>
    <row r="151" spans="1:6" x14ac:dyDescent="0.25">
      <c r="A151" t="s">
        <v>3054</v>
      </c>
      <c r="B151">
        <v>241.08</v>
      </c>
      <c r="C151">
        <v>253.27</v>
      </c>
      <c r="D151">
        <v>240.18</v>
      </c>
      <c r="E151">
        <v>253.21</v>
      </c>
      <c r="F151">
        <v>89295063</v>
      </c>
    </row>
    <row r="152" spans="1:6" x14ac:dyDescent="0.25">
      <c r="A152" t="s">
        <v>3055</v>
      </c>
      <c r="B152">
        <v>220.47</v>
      </c>
      <c r="C152">
        <v>239.56</v>
      </c>
      <c r="D152">
        <v>217.89</v>
      </c>
      <c r="E152">
        <v>235.91</v>
      </c>
      <c r="F152">
        <v>106003457</v>
      </c>
    </row>
    <row r="153" spans="1:6" x14ac:dyDescent="0.25">
      <c r="A153" t="s">
        <v>3056</v>
      </c>
      <c r="B153">
        <v>207.95</v>
      </c>
      <c r="C153">
        <v>223.11</v>
      </c>
      <c r="D153">
        <v>207.67</v>
      </c>
      <c r="E153">
        <v>219.6</v>
      </c>
      <c r="F153">
        <v>92139423</v>
      </c>
    </row>
    <row r="154" spans="1:6" x14ac:dyDescent="0.25">
      <c r="A154" t="s">
        <v>3057</v>
      </c>
      <c r="B154">
        <v>217.84</v>
      </c>
      <c r="C154">
        <v>217.97</v>
      </c>
      <c r="D154">
        <v>206.86</v>
      </c>
      <c r="E154">
        <v>209.39</v>
      </c>
      <c r="F154">
        <v>89092623</v>
      </c>
    </row>
    <row r="155" spans="1:6" x14ac:dyDescent="0.25">
      <c r="A155" t="s">
        <v>3058</v>
      </c>
      <c r="B155">
        <v>218.34</v>
      </c>
      <c r="C155">
        <v>226.65</v>
      </c>
      <c r="D155">
        <v>212.69</v>
      </c>
      <c r="E155">
        <v>224.97</v>
      </c>
      <c r="F155">
        <v>88903746</v>
      </c>
    </row>
    <row r="156" spans="1:6" x14ac:dyDescent="0.25">
      <c r="A156" t="s">
        <v>3059</v>
      </c>
      <c r="B156">
        <v>238</v>
      </c>
      <c r="C156">
        <v>240.53</v>
      </c>
      <c r="D156">
        <v>211</v>
      </c>
      <c r="E156">
        <v>221.3</v>
      </c>
      <c r="F156">
        <v>144973465</v>
      </c>
    </row>
    <row r="157" spans="1:6" x14ac:dyDescent="0.25">
      <c r="A157" t="s">
        <v>3060</v>
      </c>
      <c r="B157">
        <v>235.67</v>
      </c>
      <c r="C157">
        <v>244.67</v>
      </c>
      <c r="D157">
        <v>231.37</v>
      </c>
      <c r="E157">
        <v>236.47</v>
      </c>
      <c r="F157">
        <v>90296761</v>
      </c>
    </row>
    <row r="158" spans="1:6" x14ac:dyDescent="0.25">
      <c r="A158" t="s">
        <v>3061</v>
      </c>
      <c r="B158">
        <v>248.17</v>
      </c>
      <c r="C158">
        <v>253.5</v>
      </c>
      <c r="D158">
        <v>233.6</v>
      </c>
      <c r="E158">
        <v>236.6</v>
      </c>
      <c r="F158">
        <v>87811885</v>
      </c>
    </row>
    <row r="159" spans="1:6" x14ac:dyDescent="0.25">
      <c r="A159" t="s">
        <v>3062</v>
      </c>
      <c r="B159">
        <v>249.12</v>
      </c>
      <c r="C159">
        <v>254.83</v>
      </c>
      <c r="D159">
        <v>242.95</v>
      </c>
      <c r="E159">
        <v>253.87</v>
      </c>
      <c r="F159">
        <v>80236179</v>
      </c>
    </row>
    <row r="160" spans="1:6" x14ac:dyDescent="0.25">
      <c r="A160" t="s">
        <v>3063</v>
      </c>
      <c r="B160">
        <v>255.72</v>
      </c>
      <c r="C160">
        <v>256.58999999999997</v>
      </c>
      <c r="D160">
        <v>239.7</v>
      </c>
      <c r="E160">
        <v>241.46</v>
      </c>
      <c r="F160">
        <v>86098614</v>
      </c>
    </row>
    <row r="161" spans="1:6" x14ac:dyDescent="0.25">
      <c r="A161" t="s">
        <v>3064</v>
      </c>
      <c r="B161">
        <v>257.83</v>
      </c>
      <c r="C161">
        <v>262.45</v>
      </c>
      <c r="D161">
        <v>250.52</v>
      </c>
      <c r="E161">
        <v>256.52999999999997</v>
      </c>
      <c r="F161">
        <v>92150826</v>
      </c>
    </row>
    <row r="162" spans="1:6" x14ac:dyDescent="0.25">
      <c r="A162" t="s">
        <v>3065</v>
      </c>
      <c r="B162">
        <v>233.67</v>
      </c>
      <c r="C162">
        <v>253.22</v>
      </c>
      <c r="D162">
        <v>226.67</v>
      </c>
      <c r="E162">
        <v>242.67</v>
      </c>
      <c r="F162">
        <v>140312993</v>
      </c>
    </row>
    <row r="163" spans="1:6" x14ac:dyDescent="0.25">
      <c r="A163" t="s">
        <v>3066</v>
      </c>
      <c r="B163">
        <v>265</v>
      </c>
      <c r="C163">
        <v>269.92</v>
      </c>
      <c r="D163">
        <v>242.4</v>
      </c>
      <c r="E163">
        <v>244.67</v>
      </c>
      <c r="F163">
        <v>97224551</v>
      </c>
    </row>
    <row r="164" spans="1:6" x14ac:dyDescent="0.25">
      <c r="A164" t="s">
        <v>3067</v>
      </c>
      <c r="B164">
        <v>273.10000000000002</v>
      </c>
      <c r="C164">
        <v>275.12</v>
      </c>
      <c r="D164">
        <v>258.08</v>
      </c>
      <c r="E164">
        <v>266.68</v>
      </c>
      <c r="F164">
        <v>84401731</v>
      </c>
    </row>
    <row r="165" spans="1:6" x14ac:dyDescent="0.25">
      <c r="A165" t="s">
        <v>3068</v>
      </c>
      <c r="B165">
        <v>278.82</v>
      </c>
      <c r="C165">
        <v>281.88</v>
      </c>
      <c r="D165">
        <v>260.38</v>
      </c>
      <c r="E165">
        <v>262.37</v>
      </c>
      <c r="F165">
        <v>90810305</v>
      </c>
    </row>
    <row r="166" spans="1:6" x14ac:dyDescent="0.25">
      <c r="A166" t="s">
        <v>3069</v>
      </c>
      <c r="B166">
        <v>295.67</v>
      </c>
      <c r="C166">
        <v>296</v>
      </c>
      <c r="D166">
        <v>281.02999999999997</v>
      </c>
      <c r="E166">
        <v>288.55</v>
      </c>
      <c r="F166">
        <v>72903205</v>
      </c>
    </row>
    <row r="167" spans="1:6" x14ac:dyDescent="0.25">
      <c r="A167" t="s">
        <v>3070</v>
      </c>
      <c r="B167">
        <v>313.07</v>
      </c>
      <c r="C167">
        <v>315.2</v>
      </c>
      <c r="D167">
        <v>285.89999999999998</v>
      </c>
      <c r="E167">
        <v>291.08999999999997</v>
      </c>
      <c r="F167">
        <v>92519283</v>
      </c>
    </row>
    <row r="168" spans="1:6" x14ac:dyDescent="0.25">
      <c r="A168" t="s">
        <v>3071</v>
      </c>
      <c r="B168">
        <v>301.31</v>
      </c>
      <c r="C168">
        <v>318.5</v>
      </c>
      <c r="D168">
        <v>295.08999999999997</v>
      </c>
      <c r="E168">
        <v>317.54000000000002</v>
      </c>
      <c r="F168">
        <v>81643789</v>
      </c>
    </row>
    <row r="169" spans="1:6" x14ac:dyDescent="0.25">
      <c r="A169" t="s">
        <v>3072</v>
      </c>
      <c r="B169">
        <v>301.06</v>
      </c>
      <c r="C169">
        <v>308.02999999999997</v>
      </c>
      <c r="D169">
        <v>296.2</v>
      </c>
      <c r="E169">
        <v>303.08</v>
      </c>
      <c r="F169">
        <v>63709653</v>
      </c>
    </row>
    <row r="170" spans="1:6" x14ac:dyDescent="0.25">
      <c r="A170" t="s">
        <v>3073</v>
      </c>
      <c r="B170">
        <v>286.92</v>
      </c>
      <c r="C170">
        <v>302.12</v>
      </c>
      <c r="D170">
        <v>282.68</v>
      </c>
      <c r="E170">
        <v>300.98</v>
      </c>
      <c r="F170">
        <v>75781450</v>
      </c>
    </row>
    <row r="171" spans="1:6" x14ac:dyDescent="0.25">
      <c r="A171" t="s">
        <v>3074</v>
      </c>
      <c r="B171">
        <v>300.75</v>
      </c>
      <c r="C171">
        <v>311.47000000000003</v>
      </c>
      <c r="D171">
        <v>290</v>
      </c>
      <c r="E171">
        <v>290.25</v>
      </c>
      <c r="F171">
        <v>88133102</v>
      </c>
    </row>
    <row r="172" spans="1:6" x14ac:dyDescent="0.25">
      <c r="A172" t="s">
        <v>3075</v>
      </c>
      <c r="B172">
        <v>299.99</v>
      </c>
      <c r="C172">
        <v>300</v>
      </c>
      <c r="D172">
        <v>273.89999999999998</v>
      </c>
      <c r="E172">
        <v>292.5</v>
      </c>
      <c r="F172">
        <v>124948666</v>
      </c>
    </row>
    <row r="173" spans="1:6" x14ac:dyDescent="0.25">
      <c r="A173" t="s">
        <v>3076</v>
      </c>
      <c r="B173">
        <v>299.52999999999997</v>
      </c>
      <c r="C173">
        <v>306</v>
      </c>
      <c r="D173">
        <v>292.45</v>
      </c>
      <c r="E173">
        <v>293.83999999999997</v>
      </c>
      <c r="F173">
        <v>76956467</v>
      </c>
    </row>
    <row r="174" spans="1:6" x14ac:dyDescent="0.25">
      <c r="A174" t="s">
        <v>3077</v>
      </c>
      <c r="B174">
        <v>331.81</v>
      </c>
      <c r="C174">
        <v>333.33</v>
      </c>
      <c r="D174">
        <v>291.67</v>
      </c>
      <c r="E174">
        <v>292.14</v>
      </c>
      <c r="F174">
        <v>136133803</v>
      </c>
    </row>
    <row r="175" spans="1:6" x14ac:dyDescent="0.25">
      <c r="A175" t="s">
        <v>3078</v>
      </c>
      <c r="B175">
        <v>326.32</v>
      </c>
      <c r="C175">
        <v>336.21</v>
      </c>
      <c r="D175">
        <v>325.10000000000002</v>
      </c>
      <c r="E175">
        <v>332.67</v>
      </c>
      <c r="F175">
        <v>68341412</v>
      </c>
    </row>
    <row r="176" spans="1:6" x14ac:dyDescent="0.25">
      <c r="A176" t="s">
        <v>3079</v>
      </c>
      <c r="B176">
        <v>338.3</v>
      </c>
      <c r="C176">
        <v>344.95</v>
      </c>
      <c r="D176">
        <v>331.33</v>
      </c>
      <c r="E176">
        <v>335.02</v>
      </c>
      <c r="F176">
        <v>69696640</v>
      </c>
    </row>
    <row r="177" spans="1:6" x14ac:dyDescent="0.25">
      <c r="A177" t="s">
        <v>3080</v>
      </c>
      <c r="B177">
        <v>358.24</v>
      </c>
      <c r="C177">
        <v>364.07</v>
      </c>
      <c r="D177">
        <v>332.14</v>
      </c>
      <c r="E177">
        <v>336.26</v>
      </c>
      <c r="F177">
        <v>105416453</v>
      </c>
    </row>
    <row r="178" spans="1:6" x14ac:dyDescent="0.25">
      <c r="A178" t="s">
        <v>3081</v>
      </c>
      <c r="B178">
        <v>343.33</v>
      </c>
      <c r="C178">
        <v>344.67</v>
      </c>
      <c r="D178">
        <v>325.08</v>
      </c>
      <c r="E178">
        <v>325.73</v>
      </c>
      <c r="F178">
        <v>70711391</v>
      </c>
    </row>
    <row r="179" spans="1:6" x14ac:dyDescent="0.25">
      <c r="A179" t="s">
        <v>3082</v>
      </c>
      <c r="B179">
        <v>335.02</v>
      </c>
      <c r="C179">
        <v>344.98</v>
      </c>
      <c r="D179">
        <v>331.77</v>
      </c>
      <c r="E179">
        <v>342.72</v>
      </c>
      <c r="F179">
        <v>49847869</v>
      </c>
    </row>
    <row r="180" spans="1:6" x14ac:dyDescent="0.25">
      <c r="A180" t="s">
        <v>3083</v>
      </c>
      <c r="B180">
        <v>329.68</v>
      </c>
      <c r="C180">
        <v>338.31</v>
      </c>
      <c r="D180">
        <v>324.47000000000003</v>
      </c>
      <c r="E180">
        <v>334.76</v>
      </c>
      <c r="F180">
        <v>51715284</v>
      </c>
    </row>
    <row r="181" spans="1:6" x14ac:dyDescent="0.25">
      <c r="A181" t="s">
        <v>3084</v>
      </c>
      <c r="B181">
        <v>333.1</v>
      </c>
      <c r="C181">
        <v>337.57</v>
      </c>
      <c r="D181">
        <v>327.39999999999998</v>
      </c>
      <c r="E181">
        <v>328.33</v>
      </c>
      <c r="F181">
        <v>58422484</v>
      </c>
    </row>
    <row r="182" spans="1:6" x14ac:dyDescent="0.25">
      <c r="A182" t="s">
        <v>3085</v>
      </c>
      <c r="B182">
        <v>327.02</v>
      </c>
      <c r="C182">
        <v>342.08</v>
      </c>
      <c r="D182">
        <v>324.37</v>
      </c>
      <c r="E182">
        <v>340.79</v>
      </c>
      <c r="F182">
        <v>55121277</v>
      </c>
    </row>
    <row r="183" spans="1:6" x14ac:dyDescent="0.25">
      <c r="A183" t="s">
        <v>3086</v>
      </c>
      <c r="B183">
        <v>332.55</v>
      </c>
      <c r="C183">
        <v>340.4</v>
      </c>
      <c r="D183">
        <v>325.52999999999997</v>
      </c>
      <c r="E183">
        <v>328.98</v>
      </c>
      <c r="F183">
        <v>65976156</v>
      </c>
    </row>
    <row r="184" spans="1:6" x14ac:dyDescent="0.25">
      <c r="A184" t="s">
        <v>3087</v>
      </c>
      <c r="B184">
        <v>326.8</v>
      </c>
      <c r="C184">
        <v>336.16</v>
      </c>
      <c r="D184">
        <v>324.88</v>
      </c>
      <c r="E184">
        <v>325.31</v>
      </c>
      <c r="F184">
        <v>59357282</v>
      </c>
    </row>
    <row r="185" spans="1:6" x14ac:dyDescent="0.25">
      <c r="A185" t="s">
        <v>3088</v>
      </c>
      <c r="B185">
        <v>347.74</v>
      </c>
      <c r="C185">
        <v>349.48</v>
      </c>
      <c r="D185">
        <v>340.81</v>
      </c>
      <c r="E185">
        <v>341.83</v>
      </c>
      <c r="F185">
        <v>55013757</v>
      </c>
    </row>
    <row r="186" spans="1:6" x14ac:dyDescent="0.25">
      <c r="A186" t="s">
        <v>3089</v>
      </c>
      <c r="B186">
        <v>350.8</v>
      </c>
      <c r="C186">
        <v>358.86</v>
      </c>
      <c r="D186">
        <v>340.51</v>
      </c>
      <c r="E186">
        <v>352.42</v>
      </c>
      <c r="F186">
        <v>79447139</v>
      </c>
    </row>
    <row r="187" spans="1:6" x14ac:dyDescent="0.25">
      <c r="A187" t="s">
        <v>3090</v>
      </c>
      <c r="B187">
        <v>357.82</v>
      </c>
      <c r="C187">
        <v>359.67</v>
      </c>
      <c r="D187">
        <v>342.57</v>
      </c>
      <c r="E187">
        <v>348.59</v>
      </c>
      <c r="F187">
        <v>89348637</v>
      </c>
    </row>
    <row r="188" spans="1:6" x14ac:dyDescent="0.25">
      <c r="A188" t="s">
        <v>3091</v>
      </c>
      <c r="B188">
        <v>378.77</v>
      </c>
      <c r="C188">
        <v>384.29</v>
      </c>
      <c r="D188">
        <v>362.43</v>
      </c>
      <c r="E188">
        <v>363.75</v>
      </c>
      <c r="F188">
        <v>80075093</v>
      </c>
    </row>
    <row r="189" spans="1:6" x14ac:dyDescent="0.25">
      <c r="A189" t="s">
        <v>3092</v>
      </c>
      <c r="B189">
        <v>363.13</v>
      </c>
      <c r="C189">
        <v>383.3</v>
      </c>
      <c r="D189">
        <v>357.51</v>
      </c>
      <c r="E189">
        <v>381.82</v>
      </c>
      <c r="F189">
        <v>82177790</v>
      </c>
    </row>
    <row r="190" spans="1:6" x14ac:dyDescent="0.25">
      <c r="A190" t="s">
        <v>3093</v>
      </c>
      <c r="B190">
        <v>360.38</v>
      </c>
      <c r="C190">
        <v>364.92</v>
      </c>
      <c r="D190">
        <v>355.55</v>
      </c>
      <c r="E190">
        <v>361.53</v>
      </c>
      <c r="F190">
        <v>54263277</v>
      </c>
    </row>
    <row r="191" spans="1:6" x14ac:dyDescent="0.25">
      <c r="A191" t="s">
        <v>3094</v>
      </c>
      <c r="B191">
        <v>364.86</v>
      </c>
      <c r="C191">
        <v>367.71</v>
      </c>
      <c r="D191">
        <v>358.88</v>
      </c>
      <c r="E191">
        <v>359.2</v>
      </c>
      <c r="F191">
        <v>48992811</v>
      </c>
    </row>
    <row r="192" spans="1:6" x14ac:dyDescent="0.25">
      <c r="A192" t="s">
        <v>3095</v>
      </c>
      <c r="B192">
        <v>363.72</v>
      </c>
      <c r="C192">
        <v>371.32</v>
      </c>
      <c r="D192">
        <v>361.33</v>
      </c>
      <c r="E192">
        <v>364.66</v>
      </c>
      <c r="F192">
        <v>59865062</v>
      </c>
    </row>
    <row r="193" spans="1:6" x14ac:dyDescent="0.25">
      <c r="A193" t="s">
        <v>3096</v>
      </c>
      <c r="B193">
        <v>369.33</v>
      </c>
      <c r="C193">
        <v>371.59</v>
      </c>
      <c r="D193">
        <v>357.7</v>
      </c>
      <c r="E193">
        <v>366.52</v>
      </c>
      <c r="F193">
        <v>73614887</v>
      </c>
    </row>
    <row r="194" spans="1:6" x14ac:dyDescent="0.25">
      <c r="A194" t="s">
        <v>3097</v>
      </c>
      <c r="B194">
        <v>355.03</v>
      </c>
      <c r="C194">
        <v>365.96</v>
      </c>
      <c r="D194">
        <v>351.2</v>
      </c>
      <c r="E194">
        <v>363.95</v>
      </c>
      <c r="F194">
        <v>102506171</v>
      </c>
    </row>
    <row r="195" spans="1:6" x14ac:dyDescent="0.25">
      <c r="A195" t="s">
        <v>3098</v>
      </c>
      <c r="B195">
        <v>336</v>
      </c>
      <c r="C195">
        <v>340.6</v>
      </c>
      <c r="D195">
        <v>332.44</v>
      </c>
      <c r="E195">
        <v>336.88</v>
      </c>
      <c r="F195">
        <v>62031605</v>
      </c>
    </row>
    <row r="196" spans="1:6" x14ac:dyDescent="0.25">
      <c r="A196" t="s">
        <v>3099</v>
      </c>
      <c r="B196">
        <v>336.58</v>
      </c>
      <c r="C196">
        <v>341.5</v>
      </c>
      <c r="D196">
        <v>329.6</v>
      </c>
      <c r="E196">
        <v>337.97</v>
      </c>
      <c r="F196">
        <v>68920965</v>
      </c>
    </row>
    <row r="197" spans="1:6" x14ac:dyDescent="0.25">
      <c r="A197" t="s">
        <v>3100</v>
      </c>
      <c r="B197">
        <v>326.64999999999998</v>
      </c>
      <c r="C197">
        <v>346.9</v>
      </c>
      <c r="D197">
        <v>325.47000000000003</v>
      </c>
      <c r="E197">
        <v>333.04</v>
      </c>
      <c r="F197">
        <v>120676263</v>
      </c>
    </row>
    <row r="198" spans="1:6" x14ac:dyDescent="0.25">
      <c r="A198" t="s">
        <v>3101</v>
      </c>
      <c r="B198">
        <v>310</v>
      </c>
      <c r="C198">
        <v>332.62</v>
      </c>
      <c r="D198">
        <v>307.25</v>
      </c>
      <c r="E198">
        <v>331.33</v>
      </c>
      <c r="F198">
        <v>105868670</v>
      </c>
    </row>
    <row r="199" spans="1:6" x14ac:dyDescent="0.25">
      <c r="A199" t="s">
        <v>3102</v>
      </c>
      <c r="B199">
        <v>304.99</v>
      </c>
      <c r="C199">
        <v>314.27999999999997</v>
      </c>
      <c r="D199">
        <v>302.36</v>
      </c>
      <c r="E199">
        <v>307.05</v>
      </c>
      <c r="F199">
        <v>81981736</v>
      </c>
    </row>
    <row r="200" spans="1:6" x14ac:dyDescent="0.25">
      <c r="A200" t="s">
        <v>3103</v>
      </c>
      <c r="B200">
        <v>291.5</v>
      </c>
      <c r="C200">
        <v>302.62</v>
      </c>
      <c r="D200">
        <v>289.13</v>
      </c>
      <c r="E200">
        <v>301.8</v>
      </c>
      <c r="F200">
        <v>100414299</v>
      </c>
    </row>
    <row r="201" spans="1:6" x14ac:dyDescent="0.25">
      <c r="A201" t="s">
        <v>3104</v>
      </c>
      <c r="B201">
        <v>277</v>
      </c>
      <c r="C201">
        <v>291.67</v>
      </c>
      <c r="D201">
        <v>275.24</v>
      </c>
      <c r="E201">
        <v>290.52999999999997</v>
      </c>
      <c r="F201">
        <v>66583029</v>
      </c>
    </row>
    <row r="202" spans="1:6" x14ac:dyDescent="0.25">
      <c r="A202" t="s">
        <v>3105</v>
      </c>
      <c r="B202">
        <v>269.67</v>
      </c>
      <c r="C202">
        <v>280.67</v>
      </c>
      <c r="D202">
        <v>267.42</v>
      </c>
      <c r="E202">
        <v>280.08</v>
      </c>
      <c r="F202">
        <v>84028909</v>
      </c>
    </row>
    <row r="203" spans="1:6" x14ac:dyDescent="0.25">
      <c r="A203" t="s">
        <v>3106</v>
      </c>
      <c r="B203">
        <v>258.42</v>
      </c>
      <c r="C203">
        <v>268.52</v>
      </c>
      <c r="D203">
        <v>252.19</v>
      </c>
      <c r="E203">
        <v>267.3</v>
      </c>
      <c r="F203">
        <v>66841213</v>
      </c>
    </row>
    <row r="204" spans="1:6" x14ac:dyDescent="0.25">
      <c r="A204" t="s">
        <v>3107</v>
      </c>
      <c r="B204">
        <v>260.2</v>
      </c>
      <c r="C204">
        <v>266.89999999999998</v>
      </c>
      <c r="D204">
        <v>252.01</v>
      </c>
      <c r="E204">
        <v>255.46</v>
      </c>
      <c r="F204">
        <v>71152328</v>
      </c>
    </row>
    <row r="205" spans="1:6" x14ac:dyDescent="0.25">
      <c r="A205" t="s">
        <v>3108</v>
      </c>
      <c r="B205">
        <v>280.07</v>
      </c>
      <c r="C205">
        <v>281.27</v>
      </c>
      <c r="D205">
        <v>264.58999999999997</v>
      </c>
      <c r="E205">
        <v>265.12</v>
      </c>
      <c r="F205">
        <v>67037233</v>
      </c>
    </row>
    <row r="206" spans="1:6" x14ac:dyDescent="0.25">
      <c r="A206" t="s">
        <v>3109</v>
      </c>
      <c r="B206">
        <v>283.82</v>
      </c>
      <c r="C206">
        <v>284.82</v>
      </c>
      <c r="D206">
        <v>270.12</v>
      </c>
      <c r="E206">
        <v>279.43</v>
      </c>
      <c r="F206">
        <v>58648714</v>
      </c>
    </row>
    <row r="207" spans="1:6" x14ac:dyDescent="0.25">
      <c r="A207" t="s">
        <v>3110</v>
      </c>
      <c r="B207">
        <v>279.83</v>
      </c>
      <c r="C207">
        <v>286.85000000000002</v>
      </c>
      <c r="D207">
        <v>277.33999999999997</v>
      </c>
      <c r="E207">
        <v>286.32</v>
      </c>
      <c r="F207">
        <v>59184032</v>
      </c>
    </row>
    <row r="208" spans="1:6" x14ac:dyDescent="0.25">
      <c r="A208" t="s">
        <v>3111</v>
      </c>
      <c r="B208">
        <v>265.18</v>
      </c>
      <c r="C208">
        <v>283.33</v>
      </c>
      <c r="D208">
        <v>260.72000000000003</v>
      </c>
      <c r="E208">
        <v>274.8</v>
      </c>
      <c r="F208">
        <v>80399175</v>
      </c>
    </row>
    <row r="209" spans="1:6" x14ac:dyDescent="0.25">
      <c r="A209" t="s">
        <v>3112</v>
      </c>
      <c r="B209">
        <v>285.43</v>
      </c>
      <c r="C209">
        <v>288.70999999999998</v>
      </c>
      <c r="D209">
        <v>268.19</v>
      </c>
      <c r="E209">
        <v>268.19</v>
      </c>
      <c r="F209">
        <v>72494233</v>
      </c>
    </row>
    <row r="210" spans="1:6" x14ac:dyDescent="0.25">
      <c r="A210" t="s">
        <v>3113</v>
      </c>
      <c r="B210">
        <v>283.02999999999997</v>
      </c>
      <c r="C210">
        <v>285.22000000000003</v>
      </c>
      <c r="D210">
        <v>275.05</v>
      </c>
      <c r="E210">
        <v>279.43</v>
      </c>
      <c r="F210">
        <v>67179931</v>
      </c>
    </row>
    <row r="211" spans="1:6" x14ac:dyDescent="0.25">
      <c r="A211" t="s">
        <v>3114</v>
      </c>
      <c r="B211">
        <v>292.92</v>
      </c>
      <c r="C211">
        <v>295.48</v>
      </c>
      <c r="D211">
        <v>277.52999999999997</v>
      </c>
      <c r="E211">
        <v>279.76</v>
      </c>
      <c r="F211">
        <v>61623574</v>
      </c>
    </row>
    <row r="212" spans="1:6" x14ac:dyDescent="0.25">
      <c r="A212" t="s">
        <v>3115</v>
      </c>
      <c r="B212">
        <v>290.70999999999998</v>
      </c>
      <c r="C212">
        <v>295.49</v>
      </c>
      <c r="D212">
        <v>281.42</v>
      </c>
      <c r="E212">
        <v>293.3</v>
      </c>
      <c r="F212">
        <v>74643528</v>
      </c>
    </row>
    <row r="213" spans="1:6" x14ac:dyDescent="0.25">
      <c r="A213" t="s">
        <v>3116</v>
      </c>
      <c r="B213">
        <v>289.89</v>
      </c>
      <c r="C213">
        <v>296.63</v>
      </c>
      <c r="D213">
        <v>284.58999999999997</v>
      </c>
      <c r="E213">
        <v>288.12</v>
      </c>
      <c r="F213">
        <v>74766939</v>
      </c>
    </row>
    <row r="214" spans="1:6" x14ac:dyDescent="0.25">
      <c r="A214" t="s">
        <v>3117</v>
      </c>
      <c r="B214">
        <v>271.67</v>
      </c>
      <c r="C214">
        <v>292.29000000000002</v>
      </c>
      <c r="D214">
        <v>271.57</v>
      </c>
      <c r="E214">
        <v>290.14</v>
      </c>
      <c r="F214">
        <v>99006970</v>
      </c>
    </row>
    <row r="215" spans="1:6" x14ac:dyDescent="0.25">
      <c r="A215" t="s">
        <v>3118</v>
      </c>
      <c r="B215">
        <v>269.74</v>
      </c>
      <c r="C215">
        <v>273.17</v>
      </c>
      <c r="D215">
        <v>260.8</v>
      </c>
      <c r="E215">
        <v>269.95999999999998</v>
      </c>
      <c r="F215">
        <v>76067839</v>
      </c>
    </row>
    <row r="216" spans="1:6" x14ac:dyDescent="0.25">
      <c r="A216" t="s">
        <v>3119</v>
      </c>
      <c r="B216">
        <v>233.46</v>
      </c>
      <c r="C216">
        <v>267.49</v>
      </c>
      <c r="D216">
        <v>233.33</v>
      </c>
      <c r="E216">
        <v>266.92</v>
      </c>
      <c r="F216">
        <v>135322443</v>
      </c>
    </row>
    <row r="217" spans="1:6" x14ac:dyDescent="0.25">
      <c r="A217" t="s">
        <v>3120</v>
      </c>
      <c r="B217">
        <v>276.81</v>
      </c>
      <c r="C217">
        <v>278.43</v>
      </c>
      <c r="D217">
        <v>253.52</v>
      </c>
      <c r="E217">
        <v>254.68</v>
      </c>
      <c r="F217">
        <v>95257113</v>
      </c>
    </row>
    <row r="218" spans="1:6" x14ac:dyDescent="0.25">
      <c r="A218" t="s">
        <v>3121</v>
      </c>
      <c r="B218">
        <v>278.04000000000002</v>
      </c>
      <c r="C218">
        <v>285.58</v>
      </c>
      <c r="D218">
        <v>267.02999999999997</v>
      </c>
      <c r="E218">
        <v>273.83999999999997</v>
      </c>
      <c r="F218">
        <v>83288274</v>
      </c>
    </row>
    <row r="219" spans="1:6" x14ac:dyDescent="0.25">
      <c r="A219" t="s">
        <v>3122</v>
      </c>
      <c r="B219">
        <v>295.33</v>
      </c>
      <c r="C219">
        <v>295.62</v>
      </c>
      <c r="D219">
        <v>279.2</v>
      </c>
      <c r="E219">
        <v>285.66000000000003</v>
      </c>
      <c r="F219">
        <v>68501918</v>
      </c>
    </row>
    <row r="220" spans="1:6" x14ac:dyDescent="0.25">
      <c r="A220" t="s">
        <v>3123</v>
      </c>
      <c r="B220">
        <v>304.42</v>
      </c>
      <c r="C220">
        <v>306.17</v>
      </c>
      <c r="D220">
        <v>291.37</v>
      </c>
      <c r="E220">
        <v>292.12</v>
      </c>
      <c r="F220">
        <v>55178490</v>
      </c>
    </row>
    <row r="221" spans="1:6" x14ac:dyDescent="0.25">
      <c r="A221" t="s">
        <v>3124</v>
      </c>
      <c r="B221">
        <v>304.68</v>
      </c>
      <c r="C221">
        <v>308.81</v>
      </c>
      <c r="D221">
        <v>300.39999999999998</v>
      </c>
      <c r="E221">
        <v>307.8</v>
      </c>
      <c r="F221">
        <v>51294446</v>
      </c>
    </row>
    <row r="222" spans="1:6" x14ac:dyDescent="0.25">
      <c r="A222" t="s">
        <v>3125</v>
      </c>
      <c r="B222">
        <v>300</v>
      </c>
      <c r="C222">
        <v>307.67</v>
      </c>
      <c r="D222">
        <v>297.79000000000002</v>
      </c>
      <c r="E222">
        <v>307.48</v>
      </c>
      <c r="F222">
        <v>57649590</v>
      </c>
    </row>
    <row r="223" spans="1:6" x14ac:dyDescent="0.25">
      <c r="A223" t="s">
        <v>3126</v>
      </c>
      <c r="B223">
        <v>287.19</v>
      </c>
      <c r="C223">
        <v>299.63</v>
      </c>
      <c r="D223">
        <v>284.38</v>
      </c>
      <c r="E223">
        <v>291.92</v>
      </c>
      <c r="F223">
        <v>67756484</v>
      </c>
    </row>
    <row r="224" spans="1:6" x14ac:dyDescent="0.25">
      <c r="A224" t="s">
        <v>3127</v>
      </c>
      <c r="B224">
        <v>303.20999999999998</v>
      </c>
      <c r="C224">
        <v>305.32</v>
      </c>
      <c r="D224">
        <v>283.57</v>
      </c>
      <c r="E224">
        <v>286.67</v>
      </c>
      <c r="F224">
        <v>79645934</v>
      </c>
    </row>
    <row r="225" spans="1:6" x14ac:dyDescent="0.25">
      <c r="A225" t="s">
        <v>3128</v>
      </c>
      <c r="B225">
        <v>302.79000000000002</v>
      </c>
      <c r="C225">
        <v>314.60000000000002</v>
      </c>
      <c r="D225">
        <v>298.89999999999998</v>
      </c>
      <c r="E225">
        <v>301.52</v>
      </c>
      <c r="F225">
        <v>66126906</v>
      </c>
    </row>
    <row r="226" spans="1:6" x14ac:dyDescent="0.25">
      <c r="A226" t="s">
        <v>3129</v>
      </c>
      <c r="B226">
        <v>311.67</v>
      </c>
      <c r="C226">
        <v>315.42</v>
      </c>
      <c r="D226">
        <v>306.67</v>
      </c>
      <c r="E226">
        <v>310.67</v>
      </c>
      <c r="F226">
        <v>52259604</v>
      </c>
    </row>
    <row r="227" spans="1:6" x14ac:dyDescent="0.25">
      <c r="A227" t="s">
        <v>3130</v>
      </c>
      <c r="B227">
        <v>301.83999999999997</v>
      </c>
      <c r="C227">
        <v>308.76</v>
      </c>
      <c r="D227">
        <v>298.27</v>
      </c>
      <c r="E227">
        <v>307.33</v>
      </c>
      <c r="F227">
        <v>50729063</v>
      </c>
    </row>
    <row r="228" spans="1:6" x14ac:dyDescent="0.25">
      <c r="A228" t="s">
        <v>3131</v>
      </c>
      <c r="B228">
        <v>307.93</v>
      </c>
      <c r="C228">
        <v>315.92</v>
      </c>
      <c r="D228">
        <v>300.89999999999998</v>
      </c>
      <c r="E228">
        <v>302.45</v>
      </c>
      <c r="F228">
        <v>60994534</v>
      </c>
    </row>
    <row r="229" spans="1:6" x14ac:dyDescent="0.25">
      <c r="A229" t="s">
        <v>3132</v>
      </c>
      <c r="B229">
        <v>299.07</v>
      </c>
      <c r="C229">
        <v>312.17</v>
      </c>
      <c r="D229">
        <v>293.72000000000003</v>
      </c>
      <c r="E229">
        <v>307.77</v>
      </c>
      <c r="F229">
        <v>73625531</v>
      </c>
    </row>
    <row r="230" spans="1:6" x14ac:dyDescent="0.25">
      <c r="A230" t="s">
        <v>3133</v>
      </c>
      <c r="B230">
        <v>294</v>
      </c>
      <c r="C230">
        <v>312.33</v>
      </c>
      <c r="D230">
        <v>293.51</v>
      </c>
      <c r="E230">
        <v>297.05</v>
      </c>
      <c r="F230">
        <v>78855655</v>
      </c>
    </row>
    <row r="231" spans="1:6" x14ac:dyDescent="0.25">
      <c r="A231" t="s">
        <v>3134</v>
      </c>
      <c r="B231">
        <v>309.39</v>
      </c>
      <c r="C231">
        <v>310.5</v>
      </c>
      <c r="D231">
        <v>296.47000000000003</v>
      </c>
      <c r="E231">
        <v>301.89</v>
      </c>
      <c r="F231">
        <v>66793120</v>
      </c>
    </row>
    <row r="232" spans="1:6" x14ac:dyDescent="0.25">
      <c r="A232" t="s">
        <v>3135</v>
      </c>
      <c r="B232">
        <v>311.74</v>
      </c>
      <c r="C232">
        <v>314.57</v>
      </c>
      <c r="D232">
        <v>301.67</v>
      </c>
      <c r="E232">
        <v>310.42</v>
      </c>
      <c r="F232">
        <v>73138423</v>
      </c>
    </row>
    <row r="233" spans="1:6" x14ac:dyDescent="0.25">
      <c r="A233" t="s">
        <v>3136</v>
      </c>
      <c r="B233">
        <v>290.89999999999998</v>
      </c>
      <c r="C233">
        <v>312.66000000000003</v>
      </c>
      <c r="D233">
        <v>287.35000000000002</v>
      </c>
      <c r="E233">
        <v>312.24</v>
      </c>
      <c r="F233">
        <v>104436202</v>
      </c>
    </row>
    <row r="234" spans="1:6" x14ac:dyDescent="0.25">
      <c r="A234" t="s">
        <v>3137</v>
      </c>
      <c r="B234">
        <v>277.19</v>
      </c>
      <c r="C234">
        <v>285.83</v>
      </c>
      <c r="D234">
        <v>264</v>
      </c>
      <c r="E234">
        <v>282.12</v>
      </c>
      <c r="F234">
        <v>134789084</v>
      </c>
    </row>
    <row r="235" spans="1:6" x14ac:dyDescent="0.25">
      <c r="A235" t="s">
        <v>3138</v>
      </c>
      <c r="B235">
        <v>311.12</v>
      </c>
      <c r="C235">
        <v>311.8</v>
      </c>
      <c r="D235">
        <v>276.33</v>
      </c>
      <c r="E235">
        <v>276.37</v>
      </c>
      <c r="F235">
        <v>147109701</v>
      </c>
    </row>
    <row r="236" spans="1:6" x14ac:dyDescent="0.25">
      <c r="A236" t="s">
        <v>3139</v>
      </c>
      <c r="B236">
        <v>317.48</v>
      </c>
      <c r="C236">
        <v>329.23</v>
      </c>
      <c r="D236">
        <v>302</v>
      </c>
      <c r="E236">
        <v>312.47000000000003</v>
      </c>
      <c r="F236">
        <v>104867395</v>
      </c>
    </row>
    <row r="237" spans="1:6" x14ac:dyDescent="0.25">
      <c r="A237" t="s">
        <v>3140</v>
      </c>
      <c r="B237">
        <v>304.73</v>
      </c>
      <c r="C237">
        <v>317.08999999999997</v>
      </c>
      <c r="D237">
        <v>301.07</v>
      </c>
      <c r="E237">
        <v>306.13</v>
      </c>
      <c r="F237">
        <v>86595987</v>
      </c>
    </row>
    <row r="238" spans="1:6" x14ac:dyDescent="0.25">
      <c r="A238" t="s">
        <v>3141</v>
      </c>
      <c r="B238">
        <v>301.58999999999997</v>
      </c>
      <c r="C238">
        <v>311.17</v>
      </c>
      <c r="D238">
        <v>283.82</v>
      </c>
      <c r="E238">
        <v>310</v>
      </c>
      <c r="F238">
        <v>152375292</v>
      </c>
    </row>
    <row r="239" spans="1:6" x14ac:dyDescent="0.25">
      <c r="A239" t="s">
        <v>3142</v>
      </c>
      <c r="B239">
        <v>332.11</v>
      </c>
      <c r="C239">
        <v>334.85</v>
      </c>
      <c r="D239">
        <v>313.5</v>
      </c>
      <c r="E239">
        <v>314.63</v>
      </c>
      <c r="F239">
        <v>103416132</v>
      </c>
    </row>
    <row r="240" spans="1:6" x14ac:dyDescent="0.25">
      <c r="A240" t="s">
        <v>3143</v>
      </c>
      <c r="B240">
        <v>336.58</v>
      </c>
      <c r="C240">
        <v>347.22</v>
      </c>
      <c r="D240">
        <v>331.33</v>
      </c>
      <c r="E240">
        <v>332.09</v>
      </c>
      <c r="F240">
        <v>70488817</v>
      </c>
    </row>
    <row r="241" spans="1:6" x14ac:dyDescent="0.25">
      <c r="A241" t="s">
        <v>3144</v>
      </c>
      <c r="B241">
        <v>347.23</v>
      </c>
      <c r="C241">
        <v>351.56</v>
      </c>
      <c r="D241">
        <v>331.67</v>
      </c>
      <c r="E241">
        <v>331.88</v>
      </c>
      <c r="F241">
        <v>75442579</v>
      </c>
    </row>
    <row r="242" spans="1:6" x14ac:dyDescent="0.25">
      <c r="A242" t="s">
        <v>3145</v>
      </c>
      <c r="B242">
        <v>342.2</v>
      </c>
      <c r="C242">
        <v>356.93</v>
      </c>
      <c r="D242">
        <v>338.69</v>
      </c>
      <c r="E242">
        <v>343.5</v>
      </c>
      <c r="F242">
        <v>66989473</v>
      </c>
    </row>
    <row r="243" spans="1:6" x14ac:dyDescent="0.25">
      <c r="A243" t="s">
        <v>3146</v>
      </c>
      <c r="B243">
        <v>339.96</v>
      </c>
      <c r="C243">
        <v>350.67</v>
      </c>
      <c r="D243">
        <v>337.79</v>
      </c>
      <c r="E243">
        <v>349.87</v>
      </c>
      <c r="F243">
        <v>72924493</v>
      </c>
    </row>
    <row r="244" spans="1:6" x14ac:dyDescent="0.25">
      <c r="A244" t="s">
        <v>3147</v>
      </c>
      <c r="B244">
        <v>369.69</v>
      </c>
      <c r="C244">
        <v>371.87</v>
      </c>
      <c r="D244">
        <v>342.18</v>
      </c>
      <c r="E244">
        <v>343.85</v>
      </c>
      <c r="F244">
        <v>97209869</v>
      </c>
    </row>
    <row r="245" spans="1:6" x14ac:dyDescent="0.25">
      <c r="A245" t="s">
        <v>3148</v>
      </c>
      <c r="B245">
        <v>359.62</v>
      </c>
      <c r="C245">
        <v>371.61</v>
      </c>
      <c r="D245">
        <v>357.53</v>
      </c>
      <c r="E245">
        <v>368.74</v>
      </c>
      <c r="F245">
        <v>83739111</v>
      </c>
    </row>
    <row r="246" spans="1:6" x14ac:dyDescent="0.25">
      <c r="A246" t="s">
        <v>3149</v>
      </c>
      <c r="B246">
        <v>351.22</v>
      </c>
      <c r="C246">
        <v>358.62</v>
      </c>
      <c r="D246">
        <v>346.27</v>
      </c>
      <c r="E246">
        <v>354.8</v>
      </c>
      <c r="F246">
        <v>66063279</v>
      </c>
    </row>
    <row r="247" spans="1:6" x14ac:dyDescent="0.25">
      <c r="A247" t="s">
        <v>3150</v>
      </c>
      <c r="B247">
        <v>333.33</v>
      </c>
      <c r="C247">
        <v>353.03</v>
      </c>
      <c r="D247">
        <v>326.67</v>
      </c>
      <c r="E247">
        <v>352.71</v>
      </c>
      <c r="F247">
        <v>91814979</v>
      </c>
    </row>
    <row r="248" spans="1:6" x14ac:dyDescent="0.25">
      <c r="A248" t="s">
        <v>3151</v>
      </c>
      <c r="B248">
        <v>360.12</v>
      </c>
      <c r="C248">
        <v>360.31</v>
      </c>
      <c r="D248">
        <v>336.67</v>
      </c>
      <c r="E248">
        <v>342.32</v>
      </c>
      <c r="F248">
        <v>84164848</v>
      </c>
    </row>
    <row r="249" spans="1:6" x14ac:dyDescent="0.25">
      <c r="A249" t="s">
        <v>3152</v>
      </c>
      <c r="B249">
        <v>359</v>
      </c>
      <c r="C249">
        <v>362.67</v>
      </c>
      <c r="D249">
        <v>340.17</v>
      </c>
      <c r="E249">
        <v>354.9</v>
      </c>
      <c r="F249">
        <v>90336574</v>
      </c>
    </row>
    <row r="250" spans="1:6" x14ac:dyDescent="0.25">
      <c r="A250" t="s">
        <v>3153</v>
      </c>
      <c r="B250">
        <v>382.22</v>
      </c>
      <c r="C250">
        <v>390.11</v>
      </c>
      <c r="D250">
        <v>360.34</v>
      </c>
      <c r="E250">
        <v>362.71</v>
      </c>
      <c r="F250">
        <v>80119877</v>
      </c>
    </row>
    <row r="251" spans="1:6" x14ac:dyDescent="0.25">
      <c r="A251" t="s">
        <v>3154</v>
      </c>
      <c r="B251">
        <v>396.52</v>
      </c>
      <c r="C251">
        <v>402.67</v>
      </c>
      <c r="D251">
        <v>374.35</v>
      </c>
      <c r="E251">
        <v>383.2</v>
      </c>
      <c r="F251">
        <v>100248374</v>
      </c>
    </row>
    <row r="252" spans="1:6" x14ac:dyDescent="0.25">
      <c r="A252" t="s">
        <v>3155</v>
      </c>
      <c r="B252">
        <v>382.58</v>
      </c>
      <c r="C252">
        <v>400.36</v>
      </c>
      <c r="D252">
        <v>378.68</v>
      </c>
      <c r="E252">
        <v>399.93</v>
      </c>
      <c r="F252">
        <v>104686165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3F3A-1EAF-4666-A6B2-5A1B280B6D05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2653</v>
      </c>
      <c r="B2">
        <v>357.81</v>
      </c>
      <c r="C2">
        <v>360.67</v>
      </c>
      <c r="D2">
        <v>351.53</v>
      </c>
      <c r="E2">
        <v>352.26</v>
      </c>
      <c r="F2">
        <v>40733685</v>
      </c>
    </row>
    <row r="3" spans="1:6" x14ac:dyDescent="0.25">
      <c r="A3" t="s">
        <v>2654</v>
      </c>
      <c r="B3">
        <v>353.78</v>
      </c>
      <c r="C3">
        <v>365.18</v>
      </c>
      <c r="D3">
        <v>351.05</v>
      </c>
      <c r="E3">
        <v>356.78</v>
      </c>
      <c r="F3">
        <v>47040976</v>
      </c>
    </row>
    <row r="4" spans="1:6" x14ac:dyDescent="0.25">
      <c r="A4" t="s">
        <v>2655</v>
      </c>
      <c r="B4">
        <v>366.21</v>
      </c>
      <c r="C4">
        <v>368</v>
      </c>
      <c r="D4">
        <v>354.71</v>
      </c>
      <c r="E4">
        <v>362.06</v>
      </c>
      <c r="F4">
        <v>56154119</v>
      </c>
    </row>
    <row r="5" spans="1:6" x14ac:dyDescent="0.25">
      <c r="A5" t="s">
        <v>2656</v>
      </c>
      <c r="B5">
        <v>369.83</v>
      </c>
      <c r="C5">
        <v>373</v>
      </c>
      <c r="D5">
        <v>359.47</v>
      </c>
      <c r="E5">
        <v>362.82</v>
      </c>
      <c r="F5">
        <v>60323976</v>
      </c>
    </row>
    <row r="6" spans="1:6" x14ac:dyDescent="0.25">
      <c r="A6" t="s">
        <v>2657</v>
      </c>
      <c r="B6">
        <v>357.89</v>
      </c>
      <c r="C6">
        <v>372.33</v>
      </c>
      <c r="D6">
        <v>356.9</v>
      </c>
      <c r="E6">
        <v>364.65</v>
      </c>
      <c r="F6">
        <v>71145887</v>
      </c>
    </row>
    <row r="7" spans="1:6" x14ac:dyDescent="0.25">
      <c r="A7" t="s">
        <v>2658</v>
      </c>
      <c r="B7">
        <v>335.6</v>
      </c>
      <c r="C7">
        <v>357.66</v>
      </c>
      <c r="D7">
        <v>332.52</v>
      </c>
      <c r="E7">
        <v>355.67</v>
      </c>
      <c r="F7">
        <v>92713387</v>
      </c>
    </row>
    <row r="8" spans="1:6" x14ac:dyDescent="0.25">
      <c r="A8" t="s">
        <v>2659</v>
      </c>
      <c r="B8">
        <v>321.89</v>
      </c>
      <c r="C8">
        <v>338.55</v>
      </c>
      <c r="D8">
        <v>319.02</v>
      </c>
      <c r="E8">
        <v>336.29</v>
      </c>
      <c r="F8">
        <v>93634175</v>
      </c>
    </row>
    <row r="9" spans="1:6" x14ac:dyDescent="0.25">
      <c r="A9" t="s">
        <v>2660</v>
      </c>
      <c r="B9">
        <v>305.62</v>
      </c>
      <c r="C9">
        <v>313.17</v>
      </c>
      <c r="D9">
        <v>295.37</v>
      </c>
      <c r="E9">
        <v>312.83999999999997</v>
      </c>
      <c r="F9">
        <v>71518011</v>
      </c>
    </row>
    <row r="10" spans="1:6" x14ac:dyDescent="0.25">
      <c r="A10" t="s">
        <v>2661</v>
      </c>
      <c r="B10">
        <v>303.57</v>
      </c>
      <c r="C10">
        <v>307.23</v>
      </c>
      <c r="D10">
        <v>297.8</v>
      </c>
      <c r="E10">
        <v>299.98</v>
      </c>
      <c r="F10">
        <v>56480069</v>
      </c>
    </row>
    <row r="11" spans="1:6" x14ac:dyDescent="0.25">
      <c r="A11" t="s">
        <v>2662</v>
      </c>
      <c r="B11">
        <v>304.92</v>
      </c>
      <c r="C11">
        <v>320.22000000000003</v>
      </c>
      <c r="D11">
        <v>303.01</v>
      </c>
      <c r="E11">
        <v>310.86</v>
      </c>
      <c r="F11">
        <v>100880367</v>
      </c>
    </row>
    <row r="12" spans="1:6" x14ac:dyDescent="0.25">
      <c r="A12" t="s">
        <v>2663</v>
      </c>
      <c r="B12">
        <v>331.5</v>
      </c>
      <c r="C12">
        <v>331.66</v>
      </c>
      <c r="D12">
        <v>307.27999999999997</v>
      </c>
      <c r="E12">
        <v>308.97000000000003</v>
      </c>
      <c r="F12">
        <v>82771526</v>
      </c>
    </row>
    <row r="13" spans="1:6" x14ac:dyDescent="0.25">
      <c r="A13" t="s">
        <v>2664</v>
      </c>
      <c r="B13">
        <v>317.74</v>
      </c>
      <c r="C13">
        <v>326.25</v>
      </c>
      <c r="D13">
        <v>309.42</v>
      </c>
      <c r="E13">
        <v>325.33</v>
      </c>
      <c r="F13">
        <v>75169302</v>
      </c>
    </row>
    <row r="14" spans="1:6" x14ac:dyDescent="0.25">
      <c r="A14" t="s">
        <v>2665</v>
      </c>
      <c r="B14">
        <v>315</v>
      </c>
      <c r="C14">
        <v>322.14</v>
      </c>
      <c r="D14">
        <v>310</v>
      </c>
      <c r="E14">
        <v>319.5</v>
      </c>
      <c r="F14">
        <v>70806338</v>
      </c>
    </row>
    <row r="15" spans="1:6" x14ac:dyDescent="0.25">
      <c r="A15" t="s">
        <v>2666</v>
      </c>
      <c r="B15">
        <v>333.7</v>
      </c>
      <c r="C15">
        <v>335</v>
      </c>
      <c r="D15">
        <v>317.14</v>
      </c>
      <c r="E15">
        <v>322.14</v>
      </c>
      <c r="F15">
        <v>78595576</v>
      </c>
    </row>
    <row r="16" spans="1:6" x14ac:dyDescent="0.25">
      <c r="A16" t="s">
        <v>2667</v>
      </c>
      <c r="B16">
        <v>336.25</v>
      </c>
      <c r="C16">
        <v>340.33</v>
      </c>
      <c r="D16">
        <v>327.51</v>
      </c>
      <c r="E16">
        <v>339.01</v>
      </c>
      <c r="F16">
        <v>59664419</v>
      </c>
    </row>
    <row r="17" spans="1:6" x14ac:dyDescent="0.25">
      <c r="A17" t="s">
        <v>2668</v>
      </c>
      <c r="B17">
        <v>353.55</v>
      </c>
      <c r="C17">
        <v>354.16</v>
      </c>
      <c r="D17">
        <v>334.12</v>
      </c>
      <c r="E17">
        <v>334.6</v>
      </c>
      <c r="F17">
        <v>59438552</v>
      </c>
    </row>
    <row r="18" spans="1:6" x14ac:dyDescent="0.25">
      <c r="A18" t="s">
        <v>2669</v>
      </c>
      <c r="B18">
        <v>350.9</v>
      </c>
      <c r="C18">
        <v>357.46</v>
      </c>
      <c r="D18">
        <v>344.33</v>
      </c>
      <c r="E18">
        <v>356.32</v>
      </c>
      <c r="F18">
        <v>41906411</v>
      </c>
    </row>
    <row r="19" spans="1:6" x14ac:dyDescent="0.25">
      <c r="A19" t="s">
        <v>2670</v>
      </c>
      <c r="B19">
        <v>348.07</v>
      </c>
      <c r="C19">
        <v>352.56</v>
      </c>
      <c r="D19">
        <v>342.27</v>
      </c>
      <c r="E19">
        <v>350.58</v>
      </c>
      <c r="F19">
        <v>56084635</v>
      </c>
    </row>
    <row r="20" spans="1:6" x14ac:dyDescent="0.25">
      <c r="A20" t="s">
        <v>2671</v>
      </c>
      <c r="B20">
        <v>333.84</v>
      </c>
      <c r="C20">
        <v>340.55</v>
      </c>
      <c r="D20">
        <v>316.83</v>
      </c>
      <c r="E20">
        <v>336.34</v>
      </c>
      <c r="F20">
        <v>81663202</v>
      </c>
    </row>
    <row r="21" spans="1:6" x14ac:dyDescent="0.25">
      <c r="A21" t="s">
        <v>2672</v>
      </c>
      <c r="B21">
        <v>361.6</v>
      </c>
      <c r="C21">
        <v>363.52</v>
      </c>
      <c r="D21">
        <v>333.4</v>
      </c>
      <c r="E21">
        <v>338.32</v>
      </c>
      <c r="F21">
        <v>92322096</v>
      </c>
    </row>
    <row r="22" spans="1:6" x14ac:dyDescent="0.25">
      <c r="A22" t="s">
        <v>2673</v>
      </c>
      <c r="B22">
        <v>366.35</v>
      </c>
      <c r="C22">
        <v>371</v>
      </c>
      <c r="D22">
        <v>352.22</v>
      </c>
      <c r="E22">
        <v>361.53</v>
      </c>
      <c r="F22">
        <v>73114927</v>
      </c>
    </row>
    <row r="23" spans="1:6" x14ac:dyDescent="0.25">
      <c r="A23" t="s">
        <v>2674</v>
      </c>
      <c r="B23">
        <v>386.9</v>
      </c>
      <c r="C23">
        <v>390.95</v>
      </c>
      <c r="D23">
        <v>363.59</v>
      </c>
      <c r="E23">
        <v>365</v>
      </c>
      <c r="F23">
        <v>68804163</v>
      </c>
    </row>
    <row r="24" spans="1:6" x14ac:dyDescent="0.25">
      <c r="A24" t="s">
        <v>2675</v>
      </c>
      <c r="B24">
        <v>381.46</v>
      </c>
      <c r="C24">
        <v>389.33</v>
      </c>
      <c r="D24">
        <v>372.67</v>
      </c>
      <c r="E24">
        <v>381.59</v>
      </c>
      <c r="F24">
        <v>81276214</v>
      </c>
    </row>
    <row r="25" spans="1:6" x14ac:dyDescent="0.25">
      <c r="A25" t="s">
        <v>2676</v>
      </c>
      <c r="B25">
        <v>367</v>
      </c>
      <c r="C25">
        <v>380.89</v>
      </c>
      <c r="D25">
        <v>366.73</v>
      </c>
      <c r="E25">
        <v>379</v>
      </c>
      <c r="F25">
        <v>58393474</v>
      </c>
    </row>
    <row r="26" spans="1:6" x14ac:dyDescent="0.25">
      <c r="A26" t="s">
        <v>2677</v>
      </c>
      <c r="B26">
        <v>366.49</v>
      </c>
      <c r="C26">
        <v>369.59</v>
      </c>
      <c r="D26">
        <v>360.33</v>
      </c>
      <c r="E26">
        <v>360.64</v>
      </c>
      <c r="F26">
        <v>35042704</v>
      </c>
    </row>
    <row r="27" spans="1:6" x14ac:dyDescent="0.25">
      <c r="A27" t="s">
        <v>2678</v>
      </c>
      <c r="B27">
        <v>360.13</v>
      </c>
      <c r="C27">
        <v>377.59</v>
      </c>
      <c r="D27">
        <v>354</v>
      </c>
      <c r="E27">
        <v>372</v>
      </c>
      <c r="F27">
        <v>67680791</v>
      </c>
    </row>
    <row r="28" spans="1:6" x14ac:dyDescent="0.25">
      <c r="A28" t="s">
        <v>2679</v>
      </c>
      <c r="B28">
        <v>389.17</v>
      </c>
      <c r="C28">
        <v>393.5</v>
      </c>
      <c r="D28">
        <v>354.23</v>
      </c>
      <c r="E28">
        <v>369.68</v>
      </c>
      <c r="F28">
        <v>108515210</v>
      </c>
    </row>
    <row r="29" spans="1:6" x14ac:dyDescent="0.25">
      <c r="A29" t="s">
        <v>2680</v>
      </c>
      <c r="B29">
        <v>387.44</v>
      </c>
      <c r="C29">
        <v>400.65</v>
      </c>
      <c r="D29">
        <v>377.48</v>
      </c>
      <c r="E29">
        <v>385.62</v>
      </c>
      <c r="F29">
        <v>99217639</v>
      </c>
    </row>
    <row r="30" spans="1:6" x14ac:dyDescent="0.25">
      <c r="A30" t="s">
        <v>2681</v>
      </c>
      <c r="B30">
        <v>366.29</v>
      </c>
      <c r="C30">
        <v>379.57</v>
      </c>
      <c r="D30">
        <v>364.23</v>
      </c>
      <c r="E30">
        <v>379.02</v>
      </c>
      <c r="F30">
        <v>64926848</v>
      </c>
    </row>
    <row r="31" spans="1:6" x14ac:dyDescent="0.25">
      <c r="A31" t="s">
        <v>2682</v>
      </c>
      <c r="B31">
        <v>368.85</v>
      </c>
      <c r="C31">
        <v>370.67</v>
      </c>
      <c r="D31">
        <v>358.34</v>
      </c>
      <c r="E31">
        <v>365.46</v>
      </c>
      <c r="F31">
        <v>62696855</v>
      </c>
    </row>
    <row r="32" spans="1:6" x14ac:dyDescent="0.25">
      <c r="A32" t="s">
        <v>2683</v>
      </c>
      <c r="B32">
        <v>354.5</v>
      </c>
      <c r="C32">
        <v>373.21</v>
      </c>
      <c r="D32">
        <v>351.83</v>
      </c>
      <c r="E32">
        <v>363</v>
      </c>
      <c r="F32">
        <v>94336199</v>
      </c>
    </row>
    <row r="33" spans="1:6" x14ac:dyDescent="0.25">
      <c r="A33" t="s">
        <v>2684</v>
      </c>
      <c r="B33">
        <v>334.44</v>
      </c>
      <c r="C33">
        <v>352.4</v>
      </c>
      <c r="D33">
        <v>334.06</v>
      </c>
      <c r="E33">
        <v>351.58</v>
      </c>
      <c r="F33">
        <v>79627154</v>
      </c>
    </row>
    <row r="34" spans="1:6" x14ac:dyDescent="0.25">
      <c r="A34" t="s">
        <v>2685</v>
      </c>
      <c r="B34">
        <v>339.21</v>
      </c>
      <c r="C34">
        <v>343.99</v>
      </c>
      <c r="D34">
        <v>326.2</v>
      </c>
      <c r="E34">
        <v>337.8</v>
      </c>
      <c r="F34">
        <v>104327053</v>
      </c>
    </row>
    <row r="35" spans="1:6" x14ac:dyDescent="0.25">
      <c r="A35" t="s">
        <v>2686</v>
      </c>
      <c r="B35">
        <v>349.17</v>
      </c>
      <c r="C35">
        <v>351.5</v>
      </c>
      <c r="D35">
        <v>339.73</v>
      </c>
      <c r="E35">
        <v>344.47</v>
      </c>
      <c r="F35">
        <v>76719530</v>
      </c>
    </row>
    <row r="36" spans="1:6" x14ac:dyDescent="0.25">
      <c r="A36" t="s">
        <v>2687</v>
      </c>
      <c r="B36">
        <v>367.59</v>
      </c>
      <c r="C36">
        <v>368.32</v>
      </c>
      <c r="D36">
        <v>351.56</v>
      </c>
      <c r="E36">
        <v>354.5</v>
      </c>
      <c r="F36">
        <v>67189774</v>
      </c>
    </row>
    <row r="37" spans="1:6" x14ac:dyDescent="0.25">
      <c r="A37" t="s">
        <v>2688</v>
      </c>
      <c r="B37">
        <v>336.8</v>
      </c>
      <c r="C37">
        <v>359.37</v>
      </c>
      <c r="D37">
        <v>329.1</v>
      </c>
      <c r="E37">
        <v>355.98</v>
      </c>
      <c r="F37">
        <v>128408291</v>
      </c>
    </row>
    <row r="38" spans="1:6" x14ac:dyDescent="0.25">
      <c r="A38" t="s">
        <v>2689</v>
      </c>
      <c r="B38">
        <v>391.2</v>
      </c>
      <c r="C38">
        <v>391.5</v>
      </c>
      <c r="D38">
        <v>337.17</v>
      </c>
      <c r="E38">
        <v>341.17</v>
      </c>
      <c r="F38">
        <v>177317717</v>
      </c>
    </row>
    <row r="39" spans="1:6" x14ac:dyDescent="0.25">
      <c r="A39" t="s">
        <v>2690</v>
      </c>
      <c r="B39">
        <v>383.26</v>
      </c>
      <c r="C39">
        <v>399</v>
      </c>
      <c r="D39">
        <v>377.67</v>
      </c>
      <c r="E39">
        <v>387.65</v>
      </c>
      <c r="F39">
        <v>100337262</v>
      </c>
    </row>
    <row r="40" spans="1:6" x14ac:dyDescent="0.25">
      <c r="A40" t="s">
        <v>2691</v>
      </c>
      <c r="B40">
        <v>409.33</v>
      </c>
      <c r="C40">
        <v>413.29</v>
      </c>
      <c r="D40">
        <v>402.67</v>
      </c>
      <c r="E40">
        <v>407.36</v>
      </c>
      <c r="F40">
        <v>64886501</v>
      </c>
    </row>
    <row r="41" spans="1:6" x14ac:dyDescent="0.25">
      <c r="A41" t="s">
        <v>2692</v>
      </c>
      <c r="B41">
        <v>411.47</v>
      </c>
      <c r="C41">
        <v>414.5</v>
      </c>
      <c r="D41">
        <v>405.67</v>
      </c>
      <c r="E41">
        <v>409.97</v>
      </c>
      <c r="F41">
        <v>76192303</v>
      </c>
    </row>
    <row r="42" spans="1:6" x14ac:dyDescent="0.25">
      <c r="A42" t="s">
        <v>2693</v>
      </c>
      <c r="B42">
        <v>392.44</v>
      </c>
      <c r="C42">
        <v>405.13</v>
      </c>
      <c r="D42">
        <v>384.21</v>
      </c>
      <c r="E42">
        <v>404.62</v>
      </c>
      <c r="F42">
        <v>103885668</v>
      </c>
    </row>
    <row r="43" spans="1:6" x14ac:dyDescent="0.25">
      <c r="A43" t="s">
        <v>2694</v>
      </c>
      <c r="B43">
        <v>386.45</v>
      </c>
      <c r="C43">
        <v>402.86</v>
      </c>
      <c r="D43">
        <v>382</v>
      </c>
      <c r="E43">
        <v>390.67</v>
      </c>
      <c r="F43">
        <v>128213537</v>
      </c>
    </row>
    <row r="44" spans="1:6" x14ac:dyDescent="0.25">
      <c r="A44" t="s">
        <v>2695</v>
      </c>
      <c r="B44">
        <v>381.67</v>
      </c>
      <c r="C44">
        <v>403.25</v>
      </c>
      <c r="D44">
        <v>372.89</v>
      </c>
      <c r="E44">
        <v>402.86</v>
      </c>
      <c r="F44">
        <v>168146332</v>
      </c>
    </row>
    <row r="45" spans="1:6" x14ac:dyDescent="0.25">
      <c r="A45" t="s">
        <v>2696</v>
      </c>
      <c r="B45">
        <v>360.62</v>
      </c>
      <c r="C45">
        <v>371.74</v>
      </c>
      <c r="D45">
        <v>357.73</v>
      </c>
      <c r="E45">
        <v>371.33</v>
      </c>
      <c r="F45">
        <v>89755342</v>
      </c>
    </row>
    <row r="46" spans="1:6" x14ac:dyDescent="0.25">
      <c r="A46" t="s">
        <v>2697</v>
      </c>
      <c r="B46">
        <v>356.1</v>
      </c>
      <c r="C46">
        <v>360.33</v>
      </c>
      <c r="D46">
        <v>351.4</v>
      </c>
      <c r="E46">
        <v>359.01</v>
      </c>
      <c r="F46">
        <v>81639589</v>
      </c>
    </row>
    <row r="47" spans="1:6" x14ac:dyDescent="0.25">
      <c r="A47" t="s">
        <v>2698</v>
      </c>
      <c r="B47">
        <v>346.55</v>
      </c>
      <c r="C47">
        <v>356.96</v>
      </c>
      <c r="D47">
        <v>343.59</v>
      </c>
      <c r="E47">
        <v>345.95</v>
      </c>
      <c r="F47">
        <v>115579503</v>
      </c>
    </row>
    <row r="48" spans="1:6" x14ac:dyDescent="0.25">
      <c r="A48" t="s">
        <v>2699</v>
      </c>
      <c r="B48">
        <v>341.56</v>
      </c>
      <c r="C48">
        <v>364.98</v>
      </c>
      <c r="D48">
        <v>333.81</v>
      </c>
      <c r="E48">
        <v>339.48</v>
      </c>
      <c r="F48">
        <v>187245090</v>
      </c>
    </row>
    <row r="49" spans="1:6" x14ac:dyDescent="0.25">
      <c r="A49" t="s">
        <v>2700</v>
      </c>
      <c r="B49">
        <v>316.83999999999997</v>
      </c>
      <c r="C49">
        <v>348.34</v>
      </c>
      <c r="D49">
        <v>314.73</v>
      </c>
      <c r="E49">
        <v>341.62</v>
      </c>
      <c r="F49">
        <v>188556490</v>
      </c>
    </row>
    <row r="50" spans="1:6" x14ac:dyDescent="0.25">
      <c r="A50" t="s">
        <v>2701</v>
      </c>
      <c r="B50">
        <v>298.5</v>
      </c>
      <c r="C50">
        <v>303.33</v>
      </c>
      <c r="D50">
        <v>296.99</v>
      </c>
      <c r="E50">
        <v>303.23</v>
      </c>
      <c r="F50">
        <v>68642592</v>
      </c>
    </row>
    <row r="51" spans="1:6" x14ac:dyDescent="0.25">
      <c r="A51" t="s">
        <v>2702</v>
      </c>
      <c r="B51">
        <v>285.33</v>
      </c>
      <c r="C51">
        <v>300</v>
      </c>
      <c r="D51">
        <v>285.17</v>
      </c>
      <c r="E51">
        <v>298</v>
      </c>
      <c r="F51">
        <v>94444439</v>
      </c>
    </row>
    <row r="52" spans="1:6" x14ac:dyDescent="0.25">
      <c r="A52" t="s">
        <v>2703</v>
      </c>
      <c r="B52">
        <v>288.45</v>
      </c>
      <c r="C52">
        <v>289.83</v>
      </c>
      <c r="D52">
        <v>285.79000000000002</v>
      </c>
      <c r="E52">
        <v>288.60000000000002</v>
      </c>
      <c r="F52">
        <v>42096191</v>
      </c>
    </row>
    <row r="53" spans="1:6" x14ac:dyDescent="0.25">
      <c r="A53" t="s">
        <v>2704</v>
      </c>
      <c r="B53">
        <v>292.51</v>
      </c>
      <c r="C53">
        <v>292.64999999999998</v>
      </c>
      <c r="D53">
        <v>287.5</v>
      </c>
      <c r="E53">
        <v>288.08999999999997</v>
      </c>
      <c r="F53">
        <v>52143447</v>
      </c>
    </row>
    <row r="54" spans="1:6" x14ac:dyDescent="0.25">
      <c r="A54" t="s">
        <v>2705</v>
      </c>
      <c r="B54">
        <v>283.93</v>
      </c>
      <c r="C54">
        <v>291.75</v>
      </c>
      <c r="D54">
        <v>283.82</v>
      </c>
      <c r="E54">
        <v>290.04000000000002</v>
      </c>
      <c r="F54">
        <v>72621790</v>
      </c>
    </row>
    <row r="55" spans="1:6" x14ac:dyDescent="0.25">
      <c r="A55" t="s">
        <v>2706</v>
      </c>
      <c r="B55">
        <v>274.58</v>
      </c>
      <c r="C55">
        <v>281.07</v>
      </c>
      <c r="D55">
        <v>274.12</v>
      </c>
      <c r="E55">
        <v>281.01</v>
      </c>
      <c r="F55">
        <v>56773769</v>
      </c>
    </row>
    <row r="56" spans="1:6" x14ac:dyDescent="0.25">
      <c r="A56" t="s">
        <v>2707</v>
      </c>
      <c r="B56">
        <v>271.83</v>
      </c>
      <c r="C56">
        <v>273.42</v>
      </c>
      <c r="D56">
        <v>271.12</v>
      </c>
      <c r="E56">
        <v>272.77</v>
      </c>
      <c r="F56">
        <v>36741545</v>
      </c>
    </row>
    <row r="57" spans="1:6" x14ac:dyDescent="0.25">
      <c r="A57" t="s">
        <v>2708</v>
      </c>
      <c r="B57">
        <v>270.16000000000003</v>
      </c>
      <c r="C57">
        <v>271.8</v>
      </c>
      <c r="D57">
        <v>268.58999999999997</v>
      </c>
      <c r="E57">
        <v>270.36</v>
      </c>
      <c r="F57">
        <v>42360284</v>
      </c>
    </row>
    <row r="58" spans="1:6" x14ac:dyDescent="0.25">
      <c r="A58" t="s">
        <v>2709</v>
      </c>
      <c r="B58">
        <v>266.98</v>
      </c>
      <c r="C58">
        <v>270.77</v>
      </c>
      <c r="D58">
        <v>265.52</v>
      </c>
      <c r="E58">
        <v>268.57</v>
      </c>
      <c r="F58">
        <v>66060186</v>
      </c>
    </row>
    <row r="59" spans="1:6" x14ac:dyDescent="0.25">
      <c r="A59" t="s">
        <v>2710</v>
      </c>
      <c r="B59">
        <v>262.55</v>
      </c>
      <c r="C59">
        <v>267.08</v>
      </c>
      <c r="D59">
        <v>261.83</v>
      </c>
      <c r="E59">
        <v>263.98</v>
      </c>
      <c r="F59">
        <v>42601004</v>
      </c>
    </row>
    <row r="60" spans="1:6" x14ac:dyDescent="0.25">
      <c r="A60" t="s">
        <v>2711</v>
      </c>
      <c r="B60">
        <v>265.39999999999998</v>
      </c>
      <c r="C60">
        <v>265.45999999999998</v>
      </c>
      <c r="D60">
        <v>260.3</v>
      </c>
      <c r="E60">
        <v>261.83</v>
      </c>
      <c r="F60">
        <v>50215852</v>
      </c>
    </row>
    <row r="61" spans="1:6" x14ac:dyDescent="0.25">
      <c r="A61" t="s">
        <v>2712</v>
      </c>
      <c r="B61">
        <v>261.82</v>
      </c>
      <c r="C61">
        <v>268.33</v>
      </c>
      <c r="D61">
        <v>261.13</v>
      </c>
      <c r="E61">
        <v>264.54000000000002</v>
      </c>
      <c r="F61">
        <v>57587397</v>
      </c>
    </row>
    <row r="62" spans="1:6" x14ac:dyDescent="0.25">
      <c r="A62" t="s">
        <v>2713</v>
      </c>
      <c r="B62">
        <v>258.73</v>
      </c>
      <c r="C62">
        <v>262.22000000000003</v>
      </c>
      <c r="D62">
        <v>257.74</v>
      </c>
      <c r="E62">
        <v>260.92</v>
      </c>
      <c r="F62">
        <v>43898353</v>
      </c>
    </row>
    <row r="63" spans="1:6" x14ac:dyDescent="0.25">
      <c r="A63" t="s">
        <v>2714</v>
      </c>
      <c r="B63">
        <v>261.60000000000002</v>
      </c>
      <c r="C63">
        <v>265.77</v>
      </c>
      <c r="D63">
        <v>258.07</v>
      </c>
      <c r="E63">
        <v>260.2</v>
      </c>
      <c r="F63">
        <v>55297951</v>
      </c>
    </row>
    <row r="64" spans="1:6" x14ac:dyDescent="0.25">
      <c r="A64" t="s">
        <v>2715</v>
      </c>
      <c r="B64">
        <v>265.5</v>
      </c>
      <c r="C64">
        <v>268.99</v>
      </c>
      <c r="D64">
        <v>258.70999999999998</v>
      </c>
      <c r="E64">
        <v>260.51</v>
      </c>
      <c r="F64">
        <v>91450109</v>
      </c>
    </row>
    <row r="65" spans="1:6" x14ac:dyDescent="0.25">
      <c r="A65" t="s">
        <v>2716</v>
      </c>
      <c r="B65">
        <v>259.47000000000003</v>
      </c>
      <c r="C65">
        <v>260.26</v>
      </c>
      <c r="D65">
        <v>254.53</v>
      </c>
      <c r="E65">
        <v>258.41000000000003</v>
      </c>
      <c r="F65">
        <v>51094283</v>
      </c>
    </row>
    <row r="66" spans="1:6" x14ac:dyDescent="0.25">
      <c r="A66" t="s">
        <v>2717</v>
      </c>
      <c r="B66">
        <v>260.33</v>
      </c>
      <c r="C66">
        <v>263.04000000000002</v>
      </c>
      <c r="D66">
        <v>258.33</v>
      </c>
      <c r="E66">
        <v>258.49</v>
      </c>
      <c r="F66">
        <v>53867939</v>
      </c>
    </row>
    <row r="67" spans="1:6" x14ac:dyDescent="0.25">
      <c r="A67" t="s">
        <v>2718</v>
      </c>
      <c r="B67">
        <v>259.93</v>
      </c>
      <c r="C67">
        <v>264.5</v>
      </c>
      <c r="D67">
        <v>256.89</v>
      </c>
      <c r="E67">
        <v>260.44</v>
      </c>
      <c r="F67">
        <v>62828708</v>
      </c>
    </row>
    <row r="68" spans="1:6" x14ac:dyDescent="0.25">
      <c r="A68" t="s">
        <v>2719</v>
      </c>
      <c r="B68">
        <v>262.39999999999998</v>
      </c>
      <c r="C68">
        <v>265.20999999999998</v>
      </c>
      <c r="D68">
        <v>255.39</v>
      </c>
      <c r="E68">
        <v>259.19</v>
      </c>
      <c r="F68">
        <v>76144333</v>
      </c>
    </row>
    <row r="69" spans="1:6" x14ac:dyDescent="0.25">
      <c r="A69" t="s">
        <v>2720</v>
      </c>
      <c r="B69">
        <v>257.70999999999998</v>
      </c>
      <c r="C69">
        <v>266.33</v>
      </c>
      <c r="D69">
        <v>256.44</v>
      </c>
      <c r="E69">
        <v>263.79000000000002</v>
      </c>
      <c r="F69">
        <v>84212062</v>
      </c>
    </row>
    <row r="70" spans="1:6" x14ac:dyDescent="0.25">
      <c r="A70" t="s">
        <v>2721</v>
      </c>
      <c r="B70">
        <v>248.63</v>
      </c>
      <c r="C70">
        <v>258.27</v>
      </c>
      <c r="D70">
        <v>248.19</v>
      </c>
      <c r="E70">
        <v>258.13</v>
      </c>
      <c r="F70">
        <v>64119127</v>
      </c>
    </row>
    <row r="71" spans="1:6" x14ac:dyDescent="0.25">
      <c r="A71" t="s">
        <v>2722</v>
      </c>
      <c r="B71">
        <v>251.67</v>
      </c>
      <c r="C71">
        <v>252.73</v>
      </c>
      <c r="D71">
        <v>249.31</v>
      </c>
      <c r="E71">
        <v>251.21</v>
      </c>
      <c r="F71">
        <v>35842624</v>
      </c>
    </row>
    <row r="72" spans="1:6" x14ac:dyDescent="0.25">
      <c r="A72" t="s">
        <v>2723</v>
      </c>
      <c r="B72">
        <v>247.84</v>
      </c>
      <c r="C72">
        <v>251.22</v>
      </c>
      <c r="D72">
        <v>246.37</v>
      </c>
      <c r="E72">
        <v>250.65</v>
      </c>
      <c r="F72">
        <v>45378857</v>
      </c>
    </row>
    <row r="73" spans="1:6" x14ac:dyDescent="0.25">
      <c r="A73" t="s">
        <v>2724</v>
      </c>
      <c r="B73">
        <v>244.93</v>
      </c>
      <c r="C73">
        <v>248.25</v>
      </c>
      <c r="D73">
        <v>243.48</v>
      </c>
      <c r="E73">
        <v>246.46</v>
      </c>
      <c r="F73">
        <v>48992211</v>
      </c>
    </row>
    <row r="74" spans="1:6" x14ac:dyDescent="0.25">
      <c r="A74" t="s">
        <v>2725</v>
      </c>
      <c r="B74">
        <v>244.85</v>
      </c>
      <c r="C74">
        <v>247.33</v>
      </c>
      <c r="D74">
        <v>239.54</v>
      </c>
      <c r="E74">
        <v>243.39</v>
      </c>
      <c r="F74">
        <v>74273021</v>
      </c>
    </row>
    <row r="75" spans="1:6" x14ac:dyDescent="0.25">
      <c r="A75" t="s">
        <v>2726</v>
      </c>
      <c r="B75">
        <v>252.38</v>
      </c>
      <c r="C75">
        <v>253.68</v>
      </c>
      <c r="D75">
        <v>250</v>
      </c>
      <c r="E75">
        <v>253.16</v>
      </c>
      <c r="F75">
        <v>84612622</v>
      </c>
    </row>
    <row r="76" spans="1:6" x14ac:dyDescent="0.25">
      <c r="A76" t="s">
        <v>2727</v>
      </c>
      <c r="B76">
        <v>250.94</v>
      </c>
      <c r="C76">
        <v>252.97</v>
      </c>
      <c r="D76">
        <v>249.2</v>
      </c>
      <c r="E76">
        <v>252.33</v>
      </c>
      <c r="F76">
        <v>41770211</v>
      </c>
    </row>
    <row r="77" spans="1:6" x14ac:dyDescent="0.25">
      <c r="A77" t="s">
        <v>2728</v>
      </c>
      <c r="B77">
        <v>248.33</v>
      </c>
      <c r="C77">
        <v>252.29</v>
      </c>
      <c r="D77">
        <v>246.12</v>
      </c>
      <c r="E77">
        <v>251.94</v>
      </c>
      <c r="F77">
        <v>46073115</v>
      </c>
    </row>
    <row r="78" spans="1:6" x14ac:dyDescent="0.25">
      <c r="A78" t="s">
        <v>2729</v>
      </c>
      <c r="B78">
        <v>247.52</v>
      </c>
      <c r="C78">
        <v>251.49</v>
      </c>
      <c r="D78">
        <v>245.47</v>
      </c>
      <c r="E78">
        <v>248.16</v>
      </c>
      <c r="F78">
        <v>55574701</v>
      </c>
    </row>
    <row r="79" spans="1:6" x14ac:dyDescent="0.25">
      <c r="A79" t="s">
        <v>2730</v>
      </c>
      <c r="B79">
        <v>246.74</v>
      </c>
      <c r="C79">
        <v>248.26</v>
      </c>
      <c r="D79">
        <v>236.28</v>
      </c>
      <c r="E79">
        <v>247.67</v>
      </c>
      <c r="F79">
        <v>68857512</v>
      </c>
    </row>
    <row r="80" spans="1:6" x14ac:dyDescent="0.25">
      <c r="A80" t="s">
        <v>2731</v>
      </c>
      <c r="B80">
        <v>253.2</v>
      </c>
      <c r="C80">
        <v>254.2</v>
      </c>
      <c r="D80">
        <v>244.84</v>
      </c>
      <c r="E80">
        <v>245.42</v>
      </c>
      <c r="F80">
        <v>45552554</v>
      </c>
    </row>
    <row r="81" spans="1:6" x14ac:dyDescent="0.25">
      <c r="A81" t="s">
        <v>2732</v>
      </c>
      <c r="B81">
        <v>251.14</v>
      </c>
      <c r="C81">
        <v>254.03</v>
      </c>
      <c r="D81">
        <v>250.54</v>
      </c>
      <c r="E81">
        <v>251.62</v>
      </c>
      <c r="F81">
        <v>42233231</v>
      </c>
    </row>
    <row r="82" spans="1:6" x14ac:dyDescent="0.25">
      <c r="A82" t="s">
        <v>2733</v>
      </c>
      <c r="B82">
        <v>253.86</v>
      </c>
      <c r="C82">
        <v>254.82</v>
      </c>
      <c r="D82">
        <v>246.92</v>
      </c>
      <c r="E82">
        <v>251.29</v>
      </c>
      <c r="F82">
        <v>56379176</v>
      </c>
    </row>
    <row r="83" spans="1:6" x14ac:dyDescent="0.25">
      <c r="A83" t="s">
        <v>2734</v>
      </c>
      <c r="B83">
        <v>246.67</v>
      </c>
      <c r="C83">
        <v>253.4</v>
      </c>
      <c r="D83">
        <v>246.42</v>
      </c>
      <c r="E83">
        <v>250.97</v>
      </c>
      <c r="F83">
        <v>60119553</v>
      </c>
    </row>
    <row r="84" spans="1:6" x14ac:dyDescent="0.25">
      <c r="A84" t="s">
        <v>2735</v>
      </c>
      <c r="B84">
        <v>244.08</v>
      </c>
      <c r="C84">
        <v>244.67</v>
      </c>
      <c r="D84">
        <v>241.4</v>
      </c>
      <c r="E84">
        <v>244.52</v>
      </c>
      <c r="F84">
        <v>45813195</v>
      </c>
    </row>
    <row r="85" spans="1:6" x14ac:dyDescent="0.25">
      <c r="A85" t="s">
        <v>2736</v>
      </c>
      <c r="B85">
        <v>244.83</v>
      </c>
      <c r="C85">
        <v>246.99</v>
      </c>
      <c r="D85">
        <v>243.51</v>
      </c>
      <c r="E85">
        <v>244.13</v>
      </c>
      <c r="F85">
        <v>38390260</v>
      </c>
    </row>
    <row r="86" spans="1:6" x14ac:dyDescent="0.25">
      <c r="A86" t="s">
        <v>2737</v>
      </c>
      <c r="B86">
        <v>244.69</v>
      </c>
      <c r="C86">
        <v>247.33</v>
      </c>
      <c r="D86">
        <v>243.76</v>
      </c>
      <c r="E86">
        <v>244.7</v>
      </c>
      <c r="F86">
        <v>39613061</v>
      </c>
    </row>
    <row r="87" spans="1:6" x14ac:dyDescent="0.25">
      <c r="A87" t="s">
        <v>2738</v>
      </c>
      <c r="B87">
        <v>244.33</v>
      </c>
      <c r="C87">
        <v>246.8</v>
      </c>
      <c r="D87">
        <v>242.15</v>
      </c>
      <c r="E87">
        <v>245.24</v>
      </c>
      <c r="F87">
        <v>62566382</v>
      </c>
    </row>
    <row r="88" spans="1:6" x14ac:dyDescent="0.25">
      <c r="A88" t="s">
        <v>2739</v>
      </c>
      <c r="B88">
        <v>238.24</v>
      </c>
      <c r="C88">
        <v>243.67</v>
      </c>
      <c r="D88">
        <v>237.58</v>
      </c>
      <c r="E88">
        <v>243.64</v>
      </c>
      <c r="F88">
        <v>55812721</v>
      </c>
    </row>
    <row r="89" spans="1:6" x14ac:dyDescent="0.25">
      <c r="A89" t="s">
        <v>2740</v>
      </c>
      <c r="B89">
        <v>235</v>
      </c>
      <c r="C89">
        <v>238.33</v>
      </c>
      <c r="D89">
        <v>234.03</v>
      </c>
      <c r="E89">
        <v>237.31</v>
      </c>
      <c r="F89">
        <v>41501323</v>
      </c>
    </row>
    <row r="90" spans="1:6" x14ac:dyDescent="0.25">
      <c r="A90" t="s">
        <v>2741</v>
      </c>
      <c r="B90">
        <v>236.1</v>
      </c>
      <c r="C90">
        <v>238.47</v>
      </c>
      <c r="D90">
        <v>232.54</v>
      </c>
      <c r="E90">
        <v>233.72</v>
      </c>
      <c r="F90">
        <v>39642908</v>
      </c>
    </row>
    <row r="91" spans="1:6" x14ac:dyDescent="0.25">
      <c r="A91" t="s">
        <v>2742</v>
      </c>
      <c r="B91">
        <v>235.68</v>
      </c>
      <c r="C91">
        <v>238.99</v>
      </c>
      <c r="D91">
        <v>234.67</v>
      </c>
      <c r="E91">
        <v>237.07</v>
      </c>
      <c r="F91">
        <v>37936720</v>
      </c>
    </row>
    <row r="92" spans="1:6" x14ac:dyDescent="0.25">
      <c r="A92" t="s">
        <v>2743</v>
      </c>
      <c r="B92">
        <v>236.89</v>
      </c>
      <c r="C92">
        <v>238.41</v>
      </c>
      <c r="D92">
        <v>234.21</v>
      </c>
      <c r="E92">
        <v>236.16</v>
      </c>
      <c r="F92">
        <v>39249248</v>
      </c>
    </row>
    <row r="93" spans="1:6" x14ac:dyDescent="0.25">
      <c r="A93" t="s">
        <v>2744</v>
      </c>
      <c r="B93">
        <v>228.48</v>
      </c>
      <c r="C93">
        <v>237.38</v>
      </c>
      <c r="D93">
        <v>226.92</v>
      </c>
      <c r="E93">
        <v>235.43</v>
      </c>
      <c r="F93">
        <v>60794640</v>
      </c>
    </row>
    <row r="94" spans="1:6" x14ac:dyDescent="0.25">
      <c r="A94" t="s">
        <v>2745</v>
      </c>
      <c r="B94">
        <v>227.62</v>
      </c>
      <c r="C94">
        <v>230.71</v>
      </c>
      <c r="D94">
        <v>224.57</v>
      </c>
      <c r="E94">
        <v>226.75</v>
      </c>
      <c r="F94">
        <v>44525653</v>
      </c>
    </row>
    <row r="95" spans="1:6" x14ac:dyDescent="0.25">
      <c r="A95" t="s">
        <v>2746</v>
      </c>
      <c r="B95">
        <v>226.07</v>
      </c>
      <c r="C95">
        <v>228.85</v>
      </c>
      <c r="D95">
        <v>222.53</v>
      </c>
      <c r="E95">
        <v>224.49</v>
      </c>
      <c r="F95">
        <v>42940512</v>
      </c>
    </row>
    <row r="96" spans="1:6" x14ac:dyDescent="0.25">
      <c r="A96" t="s">
        <v>2747</v>
      </c>
      <c r="B96">
        <v>223.25</v>
      </c>
      <c r="C96">
        <v>231.92</v>
      </c>
      <c r="D96">
        <v>223.12</v>
      </c>
      <c r="E96">
        <v>229.66</v>
      </c>
      <c r="F96">
        <v>61048207</v>
      </c>
    </row>
    <row r="97" spans="1:6" x14ac:dyDescent="0.25">
      <c r="A97" t="s">
        <v>2748</v>
      </c>
      <c r="B97">
        <v>224.22</v>
      </c>
      <c r="C97">
        <v>224.86</v>
      </c>
      <c r="D97">
        <v>216.28</v>
      </c>
      <c r="E97">
        <v>221.9</v>
      </c>
      <c r="F97">
        <v>71163911</v>
      </c>
    </row>
    <row r="98" spans="1:6" x14ac:dyDescent="0.25">
      <c r="A98" t="s">
        <v>2749</v>
      </c>
      <c r="B98">
        <v>235.02</v>
      </c>
      <c r="C98">
        <v>236.5</v>
      </c>
      <c r="D98">
        <v>225.47</v>
      </c>
      <c r="E98">
        <v>228.72</v>
      </c>
      <c r="F98">
        <v>69309969</v>
      </c>
    </row>
    <row r="99" spans="1:6" x14ac:dyDescent="0.25">
      <c r="A99" t="s">
        <v>2750</v>
      </c>
      <c r="B99">
        <v>241.24</v>
      </c>
      <c r="C99">
        <v>243.3</v>
      </c>
      <c r="D99">
        <v>238.11</v>
      </c>
      <c r="E99">
        <v>239.06</v>
      </c>
      <c r="F99">
        <v>50194459</v>
      </c>
    </row>
    <row r="100" spans="1:6" x14ac:dyDescent="0.25">
      <c r="A100" t="s">
        <v>2751</v>
      </c>
      <c r="B100">
        <v>235.45</v>
      </c>
      <c r="C100">
        <v>240.93</v>
      </c>
      <c r="D100">
        <v>233.13</v>
      </c>
      <c r="E100">
        <v>240.75</v>
      </c>
      <c r="F100">
        <v>53045122</v>
      </c>
    </row>
    <row r="101" spans="1:6" x14ac:dyDescent="0.25">
      <c r="A101" t="s">
        <v>2752</v>
      </c>
      <c r="B101">
        <v>237.57</v>
      </c>
      <c r="C101">
        <v>238.39</v>
      </c>
      <c r="D101">
        <v>234.74</v>
      </c>
      <c r="E101">
        <v>235.94</v>
      </c>
      <c r="F101">
        <v>29401705</v>
      </c>
    </row>
    <row r="102" spans="1:6" x14ac:dyDescent="0.25">
      <c r="A102" t="s">
        <v>2753</v>
      </c>
      <c r="B102">
        <v>238</v>
      </c>
      <c r="C102">
        <v>238.86</v>
      </c>
      <c r="D102">
        <v>233.96</v>
      </c>
      <c r="E102">
        <v>236.66</v>
      </c>
      <c r="F102">
        <v>40296969</v>
      </c>
    </row>
    <row r="103" spans="1:6" x14ac:dyDescent="0.25">
      <c r="A103" t="s">
        <v>2754</v>
      </c>
      <c r="B103">
        <v>236.72</v>
      </c>
      <c r="C103">
        <v>239.68</v>
      </c>
      <c r="D103">
        <v>235.04</v>
      </c>
      <c r="E103">
        <v>237.92</v>
      </c>
      <c r="F103">
        <v>44146093</v>
      </c>
    </row>
    <row r="104" spans="1:6" x14ac:dyDescent="0.25">
      <c r="A104" t="s">
        <v>2755</v>
      </c>
      <c r="B104">
        <v>237.3</v>
      </c>
      <c r="C104">
        <v>238.78</v>
      </c>
      <c r="D104">
        <v>232.54</v>
      </c>
      <c r="E104">
        <v>233.03</v>
      </c>
      <c r="F104">
        <v>46869196</v>
      </c>
    </row>
    <row r="105" spans="1:6" x14ac:dyDescent="0.25">
      <c r="A105" t="s">
        <v>2756</v>
      </c>
      <c r="B105">
        <v>238.67</v>
      </c>
      <c r="C105">
        <v>240.32</v>
      </c>
      <c r="D105">
        <v>237.14</v>
      </c>
      <c r="E105">
        <v>238.21</v>
      </c>
      <c r="F105">
        <v>38758960</v>
      </c>
    </row>
    <row r="106" spans="1:6" x14ac:dyDescent="0.25">
      <c r="A106" t="s">
        <v>2757</v>
      </c>
      <c r="B106">
        <v>237</v>
      </c>
      <c r="C106">
        <v>241.63</v>
      </c>
      <c r="D106">
        <v>236.31</v>
      </c>
      <c r="E106">
        <v>236.97</v>
      </c>
      <c r="F106">
        <v>51008003</v>
      </c>
    </row>
    <row r="107" spans="1:6" x14ac:dyDescent="0.25">
      <c r="A107" t="s">
        <v>2758</v>
      </c>
      <c r="B107">
        <v>239.67</v>
      </c>
      <c r="C107">
        <v>240.88</v>
      </c>
      <c r="D107">
        <v>233.67</v>
      </c>
      <c r="E107">
        <v>236.58</v>
      </c>
      <c r="F107">
        <v>64860818</v>
      </c>
    </row>
    <row r="108" spans="1:6" x14ac:dyDescent="0.25">
      <c r="A108" t="s">
        <v>2759</v>
      </c>
      <c r="B108">
        <v>233.33</v>
      </c>
      <c r="C108">
        <v>242.31</v>
      </c>
      <c r="D108">
        <v>232.8</v>
      </c>
      <c r="E108">
        <v>236.56</v>
      </c>
      <c r="F108">
        <v>100847415</v>
      </c>
    </row>
    <row r="109" spans="1:6" x14ac:dyDescent="0.25">
      <c r="A109" t="s">
        <v>2760</v>
      </c>
      <c r="B109">
        <v>223.92</v>
      </c>
      <c r="C109">
        <v>232.51</v>
      </c>
      <c r="D109">
        <v>223</v>
      </c>
      <c r="E109">
        <v>229.07</v>
      </c>
      <c r="F109">
        <v>88969323</v>
      </c>
    </row>
    <row r="110" spans="1:6" x14ac:dyDescent="0.25">
      <c r="A110" t="s">
        <v>2761</v>
      </c>
      <c r="B110">
        <v>216.6</v>
      </c>
      <c r="C110">
        <v>227.9</v>
      </c>
      <c r="D110">
        <v>216.27</v>
      </c>
      <c r="E110">
        <v>225.78</v>
      </c>
      <c r="F110">
        <v>91184018</v>
      </c>
    </row>
    <row r="111" spans="1:6" x14ac:dyDescent="0.25">
      <c r="A111" t="s">
        <v>2762</v>
      </c>
      <c r="B111">
        <v>215.66</v>
      </c>
      <c r="C111">
        <v>218.32</v>
      </c>
      <c r="D111">
        <v>213.13</v>
      </c>
      <c r="E111">
        <v>215.66</v>
      </c>
      <c r="F111">
        <v>48019853</v>
      </c>
    </row>
    <row r="112" spans="1:6" x14ac:dyDescent="0.25">
      <c r="A112" t="s">
        <v>2763</v>
      </c>
      <c r="B112">
        <v>221.13</v>
      </c>
      <c r="C112">
        <v>222.17</v>
      </c>
      <c r="D112">
        <v>209.08</v>
      </c>
      <c r="E112">
        <v>214.93</v>
      </c>
      <c r="F112">
        <v>98439970</v>
      </c>
    </row>
    <row r="113" spans="1:6" x14ac:dyDescent="0.25">
      <c r="A113" t="s">
        <v>2764</v>
      </c>
      <c r="B113">
        <v>216.99</v>
      </c>
      <c r="C113">
        <v>222.73</v>
      </c>
      <c r="D113">
        <v>215.7</v>
      </c>
      <c r="E113">
        <v>219.21</v>
      </c>
      <c r="F113">
        <v>76009762</v>
      </c>
    </row>
    <row r="114" spans="1:6" x14ac:dyDescent="0.25">
      <c r="A114" t="s">
        <v>2765</v>
      </c>
      <c r="B114">
        <v>215.45</v>
      </c>
      <c r="C114">
        <v>216.27</v>
      </c>
      <c r="D114">
        <v>212.43</v>
      </c>
      <c r="E114">
        <v>214.46</v>
      </c>
      <c r="F114">
        <v>43814863</v>
      </c>
    </row>
    <row r="115" spans="1:6" x14ac:dyDescent="0.25">
      <c r="A115" t="s">
        <v>2766</v>
      </c>
      <c r="B115">
        <v>218.81</v>
      </c>
      <c r="C115">
        <v>220.72</v>
      </c>
      <c r="D115">
        <v>214.87</v>
      </c>
      <c r="E115">
        <v>216.42</v>
      </c>
      <c r="F115">
        <v>45317237</v>
      </c>
    </row>
    <row r="116" spans="1:6" x14ac:dyDescent="0.25">
      <c r="A116" t="s">
        <v>2767</v>
      </c>
      <c r="B116">
        <v>219.87</v>
      </c>
      <c r="C116">
        <v>221.62</v>
      </c>
      <c r="D116">
        <v>216.76</v>
      </c>
      <c r="E116">
        <v>218.43</v>
      </c>
      <c r="F116">
        <v>41860064</v>
      </c>
    </row>
    <row r="117" spans="1:6" x14ac:dyDescent="0.25">
      <c r="A117" t="s">
        <v>2768</v>
      </c>
      <c r="B117">
        <v>217.33</v>
      </c>
      <c r="C117">
        <v>220.8</v>
      </c>
      <c r="D117">
        <v>213.5</v>
      </c>
      <c r="E117">
        <v>220.17</v>
      </c>
      <c r="F117">
        <v>46461435</v>
      </c>
    </row>
    <row r="118" spans="1:6" x14ac:dyDescent="0.25">
      <c r="A118" t="s">
        <v>2769</v>
      </c>
      <c r="B118">
        <v>209.96</v>
      </c>
      <c r="C118">
        <v>215.73</v>
      </c>
      <c r="D118">
        <v>207.1</v>
      </c>
      <c r="E118">
        <v>215.41</v>
      </c>
      <c r="F118">
        <v>63891337</v>
      </c>
    </row>
    <row r="119" spans="1:6" x14ac:dyDescent="0.25">
      <c r="A119" t="s">
        <v>2770</v>
      </c>
      <c r="B119">
        <v>218.23</v>
      </c>
      <c r="C119">
        <v>218.9</v>
      </c>
      <c r="D119">
        <v>214.07</v>
      </c>
      <c r="E119">
        <v>214.74</v>
      </c>
      <c r="F119">
        <v>49112961</v>
      </c>
    </row>
    <row r="120" spans="1:6" x14ac:dyDescent="0.25">
      <c r="A120" t="s">
        <v>2771</v>
      </c>
      <c r="B120">
        <v>219.46</v>
      </c>
      <c r="C120">
        <v>222.05</v>
      </c>
      <c r="D120">
        <v>212.63</v>
      </c>
      <c r="E120">
        <v>216.87</v>
      </c>
      <c r="F120">
        <v>60628773</v>
      </c>
    </row>
    <row r="121" spans="1:6" x14ac:dyDescent="0.25">
      <c r="A121" t="s">
        <v>2772</v>
      </c>
      <c r="B121">
        <v>223.58</v>
      </c>
      <c r="C121">
        <v>226.2</v>
      </c>
      <c r="D121">
        <v>217.61</v>
      </c>
      <c r="E121">
        <v>217.79</v>
      </c>
      <c r="F121">
        <v>64923635</v>
      </c>
    </row>
    <row r="122" spans="1:6" x14ac:dyDescent="0.25">
      <c r="A122" t="s">
        <v>2773</v>
      </c>
      <c r="B122">
        <v>228.77</v>
      </c>
      <c r="C122">
        <v>231.09</v>
      </c>
      <c r="D122">
        <v>222.1</v>
      </c>
      <c r="E122">
        <v>222.85</v>
      </c>
      <c r="F122">
        <v>62898336</v>
      </c>
    </row>
    <row r="123" spans="1:6" x14ac:dyDescent="0.25">
      <c r="A123" t="s">
        <v>2774</v>
      </c>
      <c r="B123">
        <v>220.73</v>
      </c>
      <c r="C123">
        <v>229.08</v>
      </c>
      <c r="D123">
        <v>220.72</v>
      </c>
      <c r="E123">
        <v>228.57</v>
      </c>
      <c r="F123">
        <v>77781198</v>
      </c>
    </row>
    <row r="124" spans="1:6" x14ac:dyDescent="0.25">
      <c r="A124" t="s">
        <v>2775</v>
      </c>
      <c r="B124">
        <v>217.73</v>
      </c>
      <c r="C124">
        <v>219.64</v>
      </c>
      <c r="D124">
        <v>214.9</v>
      </c>
      <c r="E124">
        <v>218.98</v>
      </c>
      <c r="F124">
        <v>54421710</v>
      </c>
    </row>
    <row r="125" spans="1:6" x14ac:dyDescent="0.25">
      <c r="A125" t="s">
        <v>2776</v>
      </c>
      <c r="B125">
        <v>209.46</v>
      </c>
      <c r="C125">
        <v>218.14</v>
      </c>
      <c r="D125">
        <v>206.82</v>
      </c>
      <c r="E125">
        <v>217.6</v>
      </c>
      <c r="F125">
        <v>68320031</v>
      </c>
    </row>
    <row r="126" spans="1:6" x14ac:dyDescent="0.25">
      <c r="A126" t="s">
        <v>2777</v>
      </c>
      <c r="B126">
        <v>221.42</v>
      </c>
      <c r="C126">
        <v>221.9</v>
      </c>
      <c r="D126">
        <v>212.77</v>
      </c>
      <c r="E126">
        <v>214.88</v>
      </c>
      <c r="F126">
        <v>56375942</v>
      </c>
    </row>
    <row r="127" spans="1:6" x14ac:dyDescent="0.25">
      <c r="A127" t="s">
        <v>2778</v>
      </c>
      <c r="B127">
        <v>227.24</v>
      </c>
      <c r="C127">
        <v>228</v>
      </c>
      <c r="D127">
        <v>217.13</v>
      </c>
      <c r="E127">
        <v>219.86</v>
      </c>
      <c r="F127">
        <v>69853414</v>
      </c>
    </row>
    <row r="128" spans="1:6" x14ac:dyDescent="0.25">
      <c r="A128" t="s">
        <v>2779</v>
      </c>
      <c r="B128">
        <v>226.33</v>
      </c>
      <c r="C128">
        <v>233.33</v>
      </c>
      <c r="D128">
        <v>224.42</v>
      </c>
      <c r="E128">
        <v>226.3</v>
      </c>
      <c r="F128">
        <v>81292192</v>
      </c>
    </row>
    <row r="129" spans="1:6" x14ac:dyDescent="0.25">
      <c r="A129" t="s">
        <v>2780</v>
      </c>
      <c r="B129">
        <v>227.97</v>
      </c>
      <c r="C129">
        <v>229.33</v>
      </c>
      <c r="D129">
        <v>224.27</v>
      </c>
      <c r="E129">
        <v>225.97</v>
      </c>
      <c r="F129">
        <v>55903618</v>
      </c>
    </row>
    <row r="130" spans="1:6" x14ac:dyDescent="0.25">
      <c r="A130" t="s">
        <v>2781</v>
      </c>
      <c r="B130">
        <v>226.59</v>
      </c>
      <c r="C130">
        <v>230.94</v>
      </c>
      <c r="D130">
        <v>226.05</v>
      </c>
      <c r="E130">
        <v>226.57</v>
      </c>
      <c r="F130">
        <v>56774636</v>
      </c>
    </row>
    <row r="131" spans="1:6" x14ac:dyDescent="0.25">
      <c r="A131" t="s">
        <v>2782</v>
      </c>
      <c r="B131">
        <v>228.22</v>
      </c>
      <c r="C131">
        <v>229.17</v>
      </c>
      <c r="D131">
        <v>225.3</v>
      </c>
      <c r="E131">
        <v>226.92</v>
      </c>
      <c r="F131">
        <v>52143987</v>
      </c>
    </row>
    <row r="132" spans="1:6" x14ac:dyDescent="0.25">
      <c r="A132" t="s">
        <v>2783</v>
      </c>
      <c r="B132">
        <v>223.88</v>
      </c>
      <c r="C132">
        <v>231.57</v>
      </c>
      <c r="D132">
        <v>223.44</v>
      </c>
      <c r="E132">
        <v>229.57</v>
      </c>
      <c r="F132">
        <v>64884548</v>
      </c>
    </row>
    <row r="133" spans="1:6" x14ac:dyDescent="0.25">
      <c r="A133" t="s">
        <v>2784</v>
      </c>
      <c r="B133">
        <v>229.86</v>
      </c>
      <c r="C133">
        <v>231.27</v>
      </c>
      <c r="D133">
        <v>222.9</v>
      </c>
      <c r="E133">
        <v>223.96</v>
      </c>
      <c r="F133">
        <v>97490235</v>
      </c>
    </row>
    <row r="134" spans="1:6" x14ac:dyDescent="0.25">
      <c r="A134" t="s">
        <v>2785</v>
      </c>
      <c r="B134">
        <v>225</v>
      </c>
      <c r="C134">
        <v>232.54</v>
      </c>
      <c r="D134">
        <v>222.54</v>
      </c>
      <c r="E134">
        <v>226.61</v>
      </c>
      <c r="F134">
        <v>137947305</v>
      </c>
    </row>
    <row r="135" spans="1:6" x14ac:dyDescent="0.25">
      <c r="A135" t="s">
        <v>2786</v>
      </c>
      <c r="B135">
        <v>210.67</v>
      </c>
      <c r="C135">
        <v>219.07</v>
      </c>
      <c r="D135">
        <v>210.01</v>
      </c>
      <c r="E135">
        <v>218.86</v>
      </c>
      <c r="F135">
        <v>93297784</v>
      </c>
    </row>
    <row r="136" spans="1:6" x14ac:dyDescent="0.25">
      <c r="A136" t="s">
        <v>2787</v>
      </c>
      <c r="B136">
        <v>206.08</v>
      </c>
      <c r="C136">
        <v>209.52</v>
      </c>
      <c r="D136">
        <v>205.17</v>
      </c>
      <c r="E136">
        <v>207.9</v>
      </c>
      <c r="F136">
        <v>57476733</v>
      </c>
    </row>
    <row r="137" spans="1:6" x14ac:dyDescent="0.25">
      <c r="A137" t="s">
        <v>2788</v>
      </c>
      <c r="B137">
        <v>208.16</v>
      </c>
      <c r="C137">
        <v>210.46</v>
      </c>
      <c r="D137">
        <v>202.96</v>
      </c>
      <c r="E137">
        <v>206.94</v>
      </c>
      <c r="F137">
        <v>74438286</v>
      </c>
    </row>
    <row r="138" spans="1:6" x14ac:dyDescent="0.25">
      <c r="A138" t="s">
        <v>2789</v>
      </c>
      <c r="B138">
        <v>204.46</v>
      </c>
      <c r="C138">
        <v>209.45</v>
      </c>
      <c r="D138">
        <v>203.93</v>
      </c>
      <c r="E138">
        <v>207.77</v>
      </c>
      <c r="F138">
        <v>73682807</v>
      </c>
    </row>
    <row r="139" spans="1:6" x14ac:dyDescent="0.25">
      <c r="A139" t="s">
        <v>2790</v>
      </c>
      <c r="B139">
        <v>200.63</v>
      </c>
      <c r="C139">
        <v>207.16</v>
      </c>
      <c r="D139">
        <v>200.45</v>
      </c>
      <c r="E139">
        <v>205.53</v>
      </c>
      <c r="F139">
        <v>68104121</v>
      </c>
    </row>
    <row r="140" spans="1:6" x14ac:dyDescent="0.25">
      <c r="A140" t="s">
        <v>2791</v>
      </c>
      <c r="B140">
        <v>199.18</v>
      </c>
      <c r="C140">
        <v>202.83</v>
      </c>
      <c r="D140">
        <v>197.83</v>
      </c>
      <c r="E140">
        <v>201.62</v>
      </c>
      <c r="F140">
        <v>66432462</v>
      </c>
    </row>
    <row r="141" spans="1:6" x14ac:dyDescent="0.25">
      <c r="A141" t="s">
        <v>2792</v>
      </c>
      <c r="B141">
        <v>205.56</v>
      </c>
      <c r="C141">
        <v>205.6</v>
      </c>
      <c r="D141">
        <v>199.41</v>
      </c>
      <c r="E141">
        <v>199.79</v>
      </c>
      <c r="F141">
        <v>53292506</v>
      </c>
    </row>
    <row r="142" spans="1:6" x14ac:dyDescent="0.25">
      <c r="A142" t="s">
        <v>2793</v>
      </c>
      <c r="B142">
        <v>204.08</v>
      </c>
      <c r="C142">
        <v>208.5</v>
      </c>
      <c r="D142">
        <v>203.06</v>
      </c>
      <c r="E142">
        <v>205.9</v>
      </c>
      <c r="F142">
        <v>61272004</v>
      </c>
    </row>
    <row r="143" spans="1:6" x14ac:dyDescent="0.25">
      <c r="A143" t="s">
        <v>2794</v>
      </c>
      <c r="B143">
        <v>203.41</v>
      </c>
      <c r="C143">
        <v>204.19</v>
      </c>
      <c r="D143">
        <v>200.51</v>
      </c>
      <c r="E143">
        <v>203.3</v>
      </c>
      <c r="F143">
        <v>48615951</v>
      </c>
    </row>
    <row r="144" spans="1:6" x14ac:dyDescent="0.25">
      <c r="A144" t="s">
        <v>2795</v>
      </c>
      <c r="B144">
        <v>201.29</v>
      </c>
      <c r="C144">
        <v>205.53</v>
      </c>
      <c r="D144">
        <v>200.17</v>
      </c>
      <c r="E144">
        <v>203.37</v>
      </c>
      <c r="F144">
        <v>71758896</v>
      </c>
    </row>
    <row r="145" spans="1:6" x14ac:dyDescent="0.25">
      <c r="A145" t="s">
        <v>2796</v>
      </c>
      <c r="B145">
        <v>200.72</v>
      </c>
      <c r="C145">
        <v>203.93</v>
      </c>
      <c r="D145">
        <v>199.21</v>
      </c>
      <c r="E145">
        <v>199.59</v>
      </c>
      <c r="F145">
        <v>49753756</v>
      </c>
    </row>
    <row r="146" spans="1:6" x14ac:dyDescent="0.25">
      <c r="A146" t="s">
        <v>2797</v>
      </c>
      <c r="B146">
        <v>207.67</v>
      </c>
      <c r="C146">
        <v>207.7</v>
      </c>
      <c r="D146">
        <v>198.5</v>
      </c>
      <c r="E146">
        <v>201.2</v>
      </c>
      <c r="F146">
        <v>78160305</v>
      </c>
    </row>
    <row r="147" spans="1:6" x14ac:dyDescent="0.25">
      <c r="A147" t="s">
        <v>2798</v>
      </c>
      <c r="B147">
        <v>197.27</v>
      </c>
      <c r="C147">
        <v>203.33</v>
      </c>
      <c r="D147">
        <v>194.29</v>
      </c>
      <c r="E147">
        <v>201.71</v>
      </c>
      <c r="F147">
        <v>67631110</v>
      </c>
    </row>
    <row r="148" spans="1:6" x14ac:dyDescent="0.25">
      <c r="A148" t="s">
        <v>2799</v>
      </c>
      <c r="B148">
        <v>193.24</v>
      </c>
      <c r="C148">
        <v>200.2</v>
      </c>
      <c r="D148">
        <v>192.4</v>
      </c>
      <c r="E148">
        <v>199.68</v>
      </c>
      <c r="F148">
        <v>72110769</v>
      </c>
    </row>
    <row r="149" spans="1:6" x14ac:dyDescent="0.25">
      <c r="A149" t="s">
        <v>2800</v>
      </c>
      <c r="B149">
        <v>200.6</v>
      </c>
      <c r="C149">
        <v>201.52</v>
      </c>
      <c r="D149">
        <v>190.41</v>
      </c>
      <c r="E149">
        <v>190.95</v>
      </c>
      <c r="F149">
        <v>90335761</v>
      </c>
    </row>
    <row r="150" spans="1:6" x14ac:dyDescent="0.25">
      <c r="A150" t="s">
        <v>2801</v>
      </c>
      <c r="B150">
        <v>206.71</v>
      </c>
      <c r="C150">
        <v>207.79</v>
      </c>
      <c r="D150">
        <v>199.71</v>
      </c>
      <c r="E150">
        <v>201.71</v>
      </c>
      <c r="F150">
        <v>69908404</v>
      </c>
    </row>
    <row r="151" spans="1:6" x14ac:dyDescent="0.25">
      <c r="A151" t="s">
        <v>2802</v>
      </c>
      <c r="B151">
        <v>209.27</v>
      </c>
      <c r="C151">
        <v>211.27</v>
      </c>
      <c r="D151">
        <v>206.85</v>
      </c>
      <c r="E151">
        <v>207.97</v>
      </c>
      <c r="F151">
        <v>54254730</v>
      </c>
    </row>
    <row r="152" spans="1:6" x14ac:dyDescent="0.25">
      <c r="A152" t="s">
        <v>2803</v>
      </c>
      <c r="B152">
        <v>209.5</v>
      </c>
      <c r="C152">
        <v>211.86</v>
      </c>
      <c r="D152">
        <v>207.46</v>
      </c>
      <c r="E152">
        <v>208.41</v>
      </c>
      <c r="F152">
        <v>68211188</v>
      </c>
    </row>
    <row r="153" spans="1:6" x14ac:dyDescent="0.25">
      <c r="A153" t="s">
        <v>2804</v>
      </c>
      <c r="B153">
        <v>206.75</v>
      </c>
      <c r="C153">
        <v>210.38</v>
      </c>
      <c r="D153">
        <v>205.4</v>
      </c>
      <c r="E153">
        <v>210.28</v>
      </c>
      <c r="F153">
        <v>79111858</v>
      </c>
    </row>
    <row r="154" spans="1:6" x14ac:dyDescent="0.25">
      <c r="A154" t="s">
        <v>2805</v>
      </c>
      <c r="B154">
        <v>202.52</v>
      </c>
      <c r="C154">
        <v>208.72</v>
      </c>
      <c r="D154">
        <v>200.5</v>
      </c>
      <c r="E154">
        <v>206.38</v>
      </c>
      <c r="F154">
        <v>85918017</v>
      </c>
    </row>
    <row r="155" spans="1:6" x14ac:dyDescent="0.25">
      <c r="A155" t="s">
        <v>2806</v>
      </c>
      <c r="B155">
        <v>202.44</v>
      </c>
      <c r="C155">
        <v>204.66</v>
      </c>
      <c r="D155">
        <v>198.57</v>
      </c>
      <c r="E155">
        <v>201.56</v>
      </c>
      <c r="F155">
        <v>84017872</v>
      </c>
    </row>
    <row r="156" spans="1:6" x14ac:dyDescent="0.25">
      <c r="A156" t="s">
        <v>2807</v>
      </c>
      <c r="B156">
        <v>193.87</v>
      </c>
      <c r="C156">
        <v>204.83</v>
      </c>
      <c r="D156">
        <v>191.22</v>
      </c>
      <c r="E156">
        <v>202.15</v>
      </c>
      <c r="F156">
        <v>103674378</v>
      </c>
    </row>
    <row r="157" spans="1:6" x14ac:dyDescent="0.25">
      <c r="A157" t="s">
        <v>2808</v>
      </c>
      <c r="B157">
        <v>198.7</v>
      </c>
      <c r="C157">
        <v>198.89</v>
      </c>
      <c r="D157">
        <v>193.33</v>
      </c>
      <c r="E157">
        <v>193.63</v>
      </c>
      <c r="F157">
        <v>78091881</v>
      </c>
    </row>
    <row r="158" spans="1:6" x14ac:dyDescent="0.25">
      <c r="A158" t="s">
        <v>2809</v>
      </c>
      <c r="B158">
        <v>191.67</v>
      </c>
      <c r="C158">
        <v>196.28</v>
      </c>
      <c r="D158">
        <v>190.36</v>
      </c>
      <c r="E158">
        <v>195.59</v>
      </c>
      <c r="F158">
        <v>92463453</v>
      </c>
    </row>
    <row r="159" spans="1:6" x14ac:dyDescent="0.25">
      <c r="A159" t="s">
        <v>2810</v>
      </c>
      <c r="B159">
        <v>184.18</v>
      </c>
      <c r="C159">
        <v>188.74</v>
      </c>
      <c r="D159">
        <v>182.33</v>
      </c>
      <c r="E159">
        <v>187.82</v>
      </c>
      <c r="F159">
        <v>118735318</v>
      </c>
    </row>
    <row r="160" spans="1:6" x14ac:dyDescent="0.25">
      <c r="A160" t="s">
        <v>2811</v>
      </c>
      <c r="B160">
        <v>189.33</v>
      </c>
      <c r="C160">
        <v>198.75</v>
      </c>
      <c r="D160">
        <v>187.79</v>
      </c>
      <c r="E160">
        <v>192.62</v>
      </c>
      <c r="F160">
        <v>110491813</v>
      </c>
    </row>
    <row r="161" spans="1:6" x14ac:dyDescent="0.25">
      <c r="A161" t="s">
        <v>2812</v>
      </c>
      <c r="B161">
        <v>191.85</v>
      </c>
      <c r="C161">
        <v>196.58</v>
      </c>
      <c r="D161">
        <v>187.07</v>
      </c>
      <c r="E161">
        <v>192.28</v>
      </c>
      <c r="F161">
        <v>96743510</v>
      </c>
    </row>
    <row r="162" spans="1:6" x14ac:dyDescent="0.25">
      <c r="A162" t="s">
        <v>2813</v>
      </c>
      <c r="B162">
        <v>194.47</v>
      </c>
      <c r="C162">
        <v>197.62</v>
      </c>
      <c r="D162">
        <v>190.15</v>
      </c>
      <c r="E162">
        <v>196.58</v>
      </c>
      <c r="F162">
        <v>100112681</v>
      </c>
    </row>
    <row r="163" spans="1:6" x14ac:dyDescent="0.25">
      <c r="A163" t="s">
        <v>2814</v>
      </c>
      <c r="B163">
        <v>200.51</v>
      </c>
      <c r="C163">
        <v>202.15</v>
      </c>
      <c r="D163">
        <v>186.55</v>
      </c>
      <c r="E163">
        <v>190.56</v>
      </c>
      <c r="F163">
        <v>132554904</v>
      </c>
    </row>
    <row r="164" spans="1:6" x14ac:dyDescent="0.25">
      <c r="A164" t="s">
        <v>2815</v>
      </c>
      <c r="B164">
        <v>200.83</v>
      </c>
      <c r="C164">
        <v>206.8</v>
      </c>
      <c r="D164">
        <v>195.59</v>
      </c>
      <c r="E164">
        <v>196.63</v>
      </c>
      <c r="F164">
        <v>101471050</v>
      </c>
    </row>
    <row r="165" spans="1:6" x14ac:dyDescent="0.25">
      <c r="A165" t="s">
        <v>2816</v>
      </c>
      <c r="B165">
        <v>199.75</v>
      </c>
      <c r="C165">
        <v>209.03</v>
      </c>
      <c r="D165">
        <v>198.53</v>
      </c>
      <c r="E165">
        <v>205.73</v>
      </c>
      <c r="F165">
        <v>139511839</v>
      </c>
    </row>
    <row r="166" spans="1:6" x14ac:dyDescent="0.25">
      <c r="A166" t="s">
        <v>2817</v>
      </c>
      <c r="B166">
        <v>221.63</v>
      </c>
      <c r="C166">
        <v>221.68</v>
      </c>
      <c r="D166">
        <v>209.2</v>
      </c>
      <c r="E166">
        <v>209.68</v>
      </c>
      <c r="F166">
        <v>94177352</v>
      </c>
    </row>
    <row r="167" spans="1:6" x14ac:dyDescent="0.25">
      <c r="A167" t="s">
        <v>2818</v>
      </c>
      <c r="B167">
        <v>221.93</v>
      </c>
      <c r="C167">
        <v>230</v>
      </c>
      <c r="D167">
        <v>220.07</v>
      </c>
      <c r="E167">
        <v>224.12</v>
      </c>
      <c r="F167">
        <v>70407577</v>
      </c>
    </row>
    <row r="168" spans="1:6" x14ac:dyDescent="0.25">
      <c r="A168" t="s">
        <v>2819</v>
      </c>
      <c r="B168">
        <v>226.92</v>
      </c>
      <c r="C168">
        <v>227.01</v>
      </c>
      <c r="D168">
        <v>216.67</v>
      </c>
      <c r="E168">
        <v>221.18</v>
      </c>
      <c r="F168">
        <v>83353944</v>
      </c>
    </row>
    <row r="169" spans="1:6" x14ac:dyDescent="0.25">
      <c r="A169" t="s">
        <v>2820</v>
      </c>
      <c r="B169">
        <v>227.02</v>
      </c>
      <c r="C169">
        <v>228.43</v>
      </c>
      <c r="D169">
        <v>222.45</v>
      </c>
      <c r="E169">
        <v>223.65</v>
      </c>
      <c r="F169">
        <v>65705741</v>
      </c>
    </row>
    <row r="170" spans="1:6" x14ac:dyDescent="0.25">
      <c r="A170" t="s">
        <v>2821</v>
      </c>
      <c r="B170">
        <v>226.31</v>
      </c>
      <c r="C170">
        <v>227.82</v>
      </c>
      <c r="D170">
        <v>219.23</v>
      </c>
      <c r="E170">
        <v>224.53</v>
      </c>
      <c r="F170">
        <v>89218053</v>
      </c>
    </row>
    <row r="171" spans="1:6" x14ac:dyDescent="0.25">
      <c r="A171" t="s">
        <v>2822</v>
      </c>
      <c r="B171">
        <v>234.6</v>
      </c>
      <c r="C171">
        <v>235.33</v>
      </c>
      <c r="D171">
        <v>226.83</v>
      </c>
      <c r="E171">
        <v>228.3</v>
      </c>
      <c r="F171">
        <v>81129502</v>
      </c>
    </row>
    <row r="172" spans="1:6" x14ac:dyDescent="0.25">
      <c r="A172" t="s">
        <v>2823</v>
      </c>
      <c r="B172">
        <v>222.53</v>
      </c>
      <c r="C172">
        <v>238.49</v>
      </c>
      <c r="D172">
        <v>222.05</v>
      </c>
      <c r="E172">
        <v>236.48</v>
      </c>
      <c r="F172">
        <v>122276284</v>
      </c>
    </row>
    <row r="173" spans="1:6" x14ac:dyDescent="0.25">
      <c r="A173" t="s">
        <v>2824</v>
      </c>
      <c r="B173">
        <v>233.17</v>
      </c>
      <c r="C173">
        <v>234.08</v>
      </c>
      <c r="D173">
        <v>222.83</v>
      </c>
      <c r="E173">
        <v>225.67</v>
      </c>
      <c r="F173">
        <v>86536431</v>
      </c>
    </row>
    <row r="174" spans="1:6" x14ac:dyDescent="0.25">
      <c r="A174" t="s">
        <v>2825</v>
      </c>
      <c r="B174">
        <v>232.14</v>
      </c>
      <c r="C174">
        <v>236.17</v>
      </c>
      <c r="D174">
        <v>231.2</v>
      </c>
      <c r="E174">
        <v>231.47</v>
      </c>
      <c r="F174">
        <v>66813223</v>
      </c>
    </row>
    <row r="175" spans="1:6" x14ac:dyDescent="0.25">
      <c r="A175" t="s">
        <v>2826</v>
      </c>
      <c r="B175">
        <v>239.32</v>
      </c>
      <c r="C175">
        <v>241.33</v>
      </c>
      <c r="D175">
        <v>234.45</v>
      </c>
      <c r="E175">
        <v>234.91</v>
      </c>
      <c r="F175">
        <v>88311098</v>
      </c>
    </row>
    <row r="176" spans="1:6" x14ac:dyDescent="0.25">
      <c r="A176" t="s">
        <v>2827</v>
      </c>
      <c r="B176">
        <v>247</v>
      </c>
      <c r="C176">
        <v>249.77</v>
      </c>
      <c r="D176">
        <v>244.2</v>
      </c>
      <c r="E176">
        <v>246.07</v>
      </c>
      <c r="F176">
        <v>93115591</v>
      </c>
    </row>
    <row r="177" spans="1:6" x14ac:dyDescent="0.25">
      <c r="A177" t="s">
        <v>2828</v>
      </c>
      <c r="B177">
        <v>239.93</v>
      </c>
      <c r="C177">
        <v>245.79</v>
      </c>
      <c r="D177">
        <v>238.49</v>
      </c>
      <c r="E177">
        <v>243.13</v>
      </c>
      <c r="F177">
        <v>85241756</v>
      </c>
    </row>
    <row r="178" spans="1:6" x14ac:dyDescent="0.25">
      <c r="A178" t="s">
        <v>2829</v>
      </c>
      <c r="B178">
        <v>247.17</v>
      </c>
      <c r="C178">
        <v>251.26</v>
      </c>
      <c r="D178">
        <v>239.35</v>
      </c>
      <c r="E178">
        <v>239.9</v>
      </c>
      <c r="F178">
        <v>106770897</v>
      </c>
    </row>
    <row r="179" spans="1:6" x14ac:dyDescent="0.25">
      <c r="A179" t="s">
        <v>2830</v>
      </c>
      <c r="B179">
        <v>234.92</v>
      </c>
      <c r="C179">
        <v>248.28</v>
      </c>
      <c r="D179">
        <v>232.67</v>
      </c>
      <c r="E179">
        <v>248.04</v>
      </c>
      <c r="F179">
        <v>93646622</v>
      </c>
    </row>
    <row r="180" spans="1:6" x14ac:dyDescent="0.25">
      <c r="A180" t="s">
        <v>2831</v>
      </c>
      <c r="B180">
        <v>239.14</v>
      </c>
      <c r="C180">
        <v>245.75</v>
      </c>
      <c r="D180">
        <v>236.89</v>
      </c>
      <c r="E180">
        <v>239.66</v>
      </c>
      <c r="F180">
        <v>106827228</v>
      </c>
    </row>
    <row r="181" spans="1:6" x14ac:dyDescent="0.25">
      <c r="A181" t="s">
        <v>2832</v>
      </c>
      <c r="B181">
        <v>239.87</v>
      </c>
      <c r="C181">
        <v>241.8</v>
      </c>
      <c r="D181">
        <v>230.6</v>
      </c>
      <c r="E181">
        <v>238.21</v>
      </c>
      <c r="F181">
        <v>119058814</v>
      </c>
    </row>
    <row r="182" spans="1:6" x14ac:dyDescent="0.25">
      <c r="A182" t="s">
        <v>2833</v>
      </c>
      <c r="B182">
        <v>242.88</v>
      </c>
      <c r="C182">
        <v>249.8</v>
      </c>
      <c r="D182">
        <v>241.53</v>
      </c>
      <c r="E182">
        <v>246.59</v>
      </c>
      <c r="F182">
        <v>83938668</v>
      </c>
    </row>
    <row r="183" spans="1:6" x14ac:dyDescent="0.25">
      <c r="A183" t="s">
        <v>2834</v>
      </c>
      <c r="B183">
        <v>247.7</v>
      </c>
      <c r="C183">
        <v>247.9</v>
      </c>
      <c r="D183">
        <v>240.44</v>
      </c>
      <c r="E183">
        <v>246.28</v>
      </c>
      <c r="F183">
        <v>83546781</v>
      </c>
    </row>
    <row r="184" spans="1:6" x14ac:dyDescent="0.25">
      <c r="A184" t="s">
        <v>2835</v>
      </c>
      <c r="B184">
        <v>256.89999999999998</v>
      </c>
      <c r="C184">
        <v>260.26</v>
      </c>
      <c r="D184">
        <v>242.68</v>
      </c>
      <c r="E184">
        <v>244.08</v>
      </c>
      <c r="F184">
        <v>147052443</v>
      </c>
    </row>
    <row r="185" spans="1:6" x14ac:dyDescent="0.25">
      <c r="A185" t="s">
        <v>2836</v>
      </c>
      <c r="B185">
        <v>237.57</v>
      </c>
      <c r="C185">
        <v>254.33</v>
      </c>
      <c r="D185">
        <v>236.89</v>
      </c>
      <c r="E185">
        <v>254.11</v>
      </c>
      <c r="F185">
        <v>133958567</v>
      </c>
    </row>
    <row r="186" spans="1:6" x14ac:dyDescent="0.25">
      <c r="A186" t="s">
        <v>2837</v>
      </c>
      <c r="B186">
        <v>228.57</v>
      </c>
      <c r="C186">
        <v>234.93</v>
      </c>
      <c r="D186">
        <v>227.36</v>
      </c>
      <c r="E186">
        <v>233.99</v>
      </c>
      <c r="F186">
        <v>87407101</v>
      </c>
    </row>
    <row r="187" spans="1:6" x14ac:dyDescent="0.25">
      <c r="A187" t="s">
        <v>2838</v>
      </c>
      <c r="B187">
        <v>225.92</v>
      </c>
      <c r="C187">
        <v>226.99</v>
      </c>
      <c r="D187">
        <v>223.14</v>
      </c>
      <c r="E187">
        <v>225.67</v>
      </c>
      <c r="F187">
        <v>64311337</v>
      </c>
    </row>
    <row r="188" spans="1:6" x14ac:dyDescent="0.25">
      <c r="A188" t="s">
        <v>2839</v>
      </c>
      <c r="B188">
        <v>225.79</v>
      </c>
      <c r="C188">
        <v>229.85</v>
      </c>
      <c r="D188">
        <v>223.88</v>
      </c>
      <c r="E188">
        <v>227.93</v>
      </c>
      <c r="F188">
        <v>71773059</v>
      </c>
    </row>
    <row r="189" spans="1:6" x14ac:dyDescent="0.25">
      <c r="A189" t="s">
        <v>2840</v>
      </c>
      <c r="B189">
        <v>229</v>
      </c>
      <c r="C189">
        <v>230.46</v>
      </c>
      <c r="D189">
        <v>222.61</v>
      </c>
      <c r="E189">
        <v>223.66</v>
      </c>
      <c r="F189">
        <v>78928378</v>
      </c>
    </row>
    <row r="190" spans="1:6" x14ac:dyDescent="0.25">
      <c r="A190" t="s">
        <v>2841</v>
      </c>
      <c r="B190">
        <v>230.1</v>
      </c>
      <c r="C190">
        <v>232.18</v>
      </c>
      <c r="D190">
        <v>227.12</v>
      </c>
      <c r="E190">
        <v>230.54</v>
      </c>
      <c r="F190">
        <v>84815608</v>
      </c>
    </row>
    <row r="191" spans="1:6" x14ac:dyDescent="0.25">
      <c r="A191" t="s">
        <v>2842</v>
      </c>
      <c r="B191">
        <v>235.9</v>
      </c>
      <c r="C191">
        <v>236.05</v>
      </c>
      <c r="D191">
        <v>228.23</v>
      </c>
      <c r="E191">
        <v>230.35</v>
      </c>
      <c r="F191">
        <v>125528441</v>
      </c>
    </row>
    <row r="192" spans="1:6" x14ac:dyDescent="0.25">
      <c r="A192" t="s">
        <v>2843</v>
      </c>
      <c r="B192">
        <v>229.46</v>
      </c>
      <c r="C192">
        <v>230.81</v>
      </c>
      <c r="D192">
        <v>219.81</v>
      </c>
      <c r="E192">
        <v>220.58</v>
      </c>
      <c r="F192">
        <v>105895247</v>
      </c>
    </row>
    <row r="193" spans="1:6" x14ac:dyDescent="0.25">
      <c r="A193" t="s">
        <v>2844</v>
      </c>
      <c r="B193">
        <v>215.54</v>
      </c>
      <c r="C193">
        <v>224</v>
      </c>
      <c r="D193">
        <v>213.7</v>
      </c>
      <c r="E193">
        <v>222.64</v>
      </c>
      <c r="F193">
        <v>100011971</v>
      </c>
    </row>
    <row r="194" spans="1:6" x14ac:dyDescent="0.25">
      <c r="A194" t="s">
        <v>2845</v>
      </c>
      <c r="B194">
        <v>200.58</v>
      </c>
      <c r="C194">
        <v>212.55</v>
      </c>
      <c r="D194">
        <v>197</v>
      </c>
      <c r="E194">
        <v>211.87</v>
      </c>
      <c r="F194">
        <v>118297200</v>
      </c>
    </row>
    <row r="195" spans="1:6" x14ac:dyDescent="0.25">
      <c r="A195" t="s">
        <v>2846</v>
      </c>
      <c r="B195">
        <v>205.21</v>
      </c>
      <c r="C195">
        <v>205.49</v>
      </c>
      <c r="D195">
        <v>198.67</v>
      </c>
      <c r="E195">
        <v>203.76</v>
      </c>
      <c r="F195">
        <v>85911054</v>
      </c>
    </row>
    <row r="196" spans="1:6" x14ac:dyDescent="0.25">
      <c r="A196" t="s">
        <v>2847</v>
      </c>
      <c r="B196">
        <v>213.96</v>
      </c>
      <c r="C196">
        <v>214.61</v>
      </c>
      <c r="D196">
        <v>199.96</v>
      </c>
      <c r="E196">
        <v>206.24</v>
      </c>
      <c r="F196">
        <v>101558602</v>
      </c>
    </row>
    <row r="197" spans="1:6" x14ac:dyDescent="0.25">
      <c r="A197" t="s">
        <v>2848</v>
      </c>
      <c r="B197">
        <v>204.33</v>
      </c>
      <c r="C197">
        <v>215.17</v>
      </c>
      <c r="D197">
        <v>203.17</v>
      </c>
      <c r="E197">
        <v>213.46</v>
      </c>
      <c r="F197">
        <v>117674667</v>
      </c>
    </row>
    <row r="198" spans="1:6" x14ac:dyDescent="0.25">
      <c r="A198" t="s">
        <v>2849</v>
      </c>
      <c r="B198">
        <v>222.64</v>
      </c>
      <c r="C198">
        <v>222.67</v>
      </c>
      <c r="D198">
        <v>210.04</v>
      </c>
      <c r="E198">
        <v>210.09</v>
      </c>
      <c r="F198">
        <v>101385610</v>
      </c>
    </row>
    <row r="199" spans="1:6" x14ac:dyDescent="0.25">
      <c r="A199" t="s">
        <v>2850</v>
      </c>
      <c r="B199">
        <v>225.26</v>
      </c>
      <c r="C199">
        <v>225.93</v>
      </c>
      <c r="D199">
        <v>219.17</v>
      </c>
      <c r="E199">
        <v>220.72</v>
      </c>
      <c r="F199">
        <v>91475702</v>
      </c>
    </row>
    <row r="200" spans="1:6" x14ac:dyDescent="0.25">
      <c r="A200" t="s">
        <v>2851</v>
      </c>
      <c r="B200">
        <v>228.2</v>
      </c>
      <c r="C200">
        <v>233.21</v>
      </c>
      <c r="D200">
        <v>222.92</v>
      </c>
      <c r="E200">
        <v>223.33</v>
      </c>
      <c r="F200">
        <v>118536781</v>
      </c>
    </row>
    <row r="201" spans="1:6" x14ac:dyDescent="0.25">
      <c r="A201" t="s">
        <v>2852</v>
      </c>
      <c r="B201">
        <v>215.53</v>
      </c>
      <c r="C201">
        <v>219.08</v>
      </c>
      <c r="D201">
        <v>208.21</v>
      </c>
      <c r="E201">
        <v>218.29</v>
      </c>
      <c r="F201">
        <v>128682074</v>
      </c>
    </row>
    <row r="202" spans="1:6" x14ac:dyDescent="0.25">
      <c r="A202" t="s">
        <v>2853</v>
      </c>
      <c r="B202">
        <v>228.1</v>
      </c>
      <c r="C202">
        <v>229.74</v>
      </c>
      <c r="D202">
        <v>217.33</v>
      </c>
      <c r="E202">
        <v>217.72</v>
      </c>
      <c r="F202">
        <v>100107164</v>
      </c>
    </row>
    <row r="203" spans="1:6" x14ac:dyDescent="0.25">
      <c r="A203" t="s">
        <v>2854</v>
      </c>
      <c r="B203">
        <v>218.96</v>
      </c>
      <c r="C203">
        <v>234.58</v>
      </c>
      <c r="D203">
        <v>217</v>
      </c>
      <c r="E203">
        <v>233.94</v>
      </c>
      <c r="F203">
        <v>121117473</v>
      </c>
    </row>
    <row r="204" spans="1:6" x14ac:dyDescent="0.25">
      <c r="A204" t="s">
        <v>2855</v>
      </c>
      <c r="B204">
        <v>234.45</v>
      </c>
      <c r="C204">
        <v>235.97</v>
      </c>
      <c r="D204">
        <v>223.67</v>
      </c>
      <c r="E204">
        <v>225.63</v>
      </c>
      <c r="F204">
        <v>96587111</v>
      </c>
    </row>
    <row r="205" spans="1:6" x14ac:dyDescent="0.25">
      <c r="A205" t="s">
        <v>2856</v>
      </c>
      <c r="B205">
        <v>231.36</v>
      </c>
      <c r="C205">
        <v>237.73</v>
      </c>
      <c r="D205">
        <v>228.01</v>
      </c>
      <c r="E205">
        <v>235.98</v>
      </c>
      <c r="F205">
        <v>88270538</v>
      </c>
    </row>
    <row r="206" spans="1:6" x14ac:dyDescent="0.25">
      <c r="A206" t="s">
        <v>2857</v>
      </c>
      <c r="B206">
        <v>223.33</v>
      </c>
      <c r="C206">
        <v>231.63</v>
      </c>
      <c r="D206">
        <v>222.05</v>
      </c>
      <c r="E206">
        <v>231.24</v>
      </c>
      <c r="F206">
        <v>100751625</v>
      </c>
    </row>
    <row r="207" spans="1:6" x14ac:dyDescent="0.25">
      <c r="A207" t="s">
        <v>2858</v>
      </c>
      <c r="B207">
        <v>233.13</v>
      </c>
      <c r="C207">
        <v>234.17</v>
      </c>
      <c r="D207">
        <v>225.73</v>
      </c>
      <c r="E207">
        <v>233.2</v>
      </c>
      <c r="F207">
        <v>108761774</v>
      </c>
    </row>
    <row r="208" spans="1:6" x14ac:dyDescent="0.25">
      <c r="A208" t="s">
        <v>2859</v>
      </c>
      <c r="B208">
        <v>233.43</v>
      </c>
      <c r="C208">
        <v>239.28</v>
      </c>
      <c r="D208">
        <v>218.35</v>
      </c>
      <c r="E208">
        <v>222.69</v>
      </c>
      <c r="F208">
        <v>181817205</v>
      </c>
    </row>
    <row r="209" spans="1:6" x14ac:dyDescent="0.25">
      <c r="A209" t="s">
        <v>2860</v>
      </c>
      <c r="B209">
        <v>202.73</v>
      </c>
      <c r="C209">
        <v>226.03</v>
      </c>
      <c r="D209">
        <v>198.4</v>
      </c>
      <c r="E209">
        <v>224.53</v>
      </c>
      <c r="F209">
        <v>202570195</v>
      </c>
    </row>
    <row r="210" spans="1:6" x14ac:dyDescent="0.25">
      <c r="A210" t="s">
        <v>2861</v>
      </c>
      <c r="B210">
        <v>200.18</v>
      </c>
      <c r="C210">
        <v>206.71</v>
      </c>
      <c r="D210">
        <v>186.26</v>
      </c>
      <c r="E210">
        <v>187.67</v>
      </c>
      <c r="F210">
        <v>155361045</v>
      </c>
    </row>
    <row r="211" spans="1:6" x14ac:dyDescent="0.25">
      <c r="A211" t="s">
        <v>2862</v>
      </c>
      <c r="B211">
        <v>208.69</v>
      </c>
      <c r="C211">
        <v>209.28</v>
      </c>
      <c r="D211">
        <v>179.83</v>
      </c>
      <c r="E211">
        <v>199.32</v>
      </c>
      <c r="F211">
        <v>268189662</v>
      </c>
    </row>
    <row r="212" spans="1:6" x14ac:dyDescent="0.25">
      <c r="A212" t="s">
        <v>2863</v>
      </c>
      <c r="B212">
        <v>218.6</v>
      </c>
      <c r="C212">
        <v>291.31</v>
      </c>
      <c r="D212">
        <v>200</v>
      </c>
      <c r="E212">
        <v>207.15</v>
      </c>
      <c r="F212">
        <v>197758775</v>
      </c>
    </row>
    <row r="213" spans="1:6" x14ac:dyDescent="0.25">
      <c r="A213" t="s">
        <v>2864</v>
      </c>
      <c r="B213">
        <v>229.33</v>
      </c>
      <c r="C213">
        <v>233.57</v>
      </c>
      <c r="D213">
        <v>217.23</v>
      </c>
      <c r="E213">
        <v>217.73</v>
      </c>
      <c r="F213">
        <v>90623977</v>
      </c>
    </row>
    <row r="214" spans="1:6" x14ac:dyDescent="0.25">
      <c r="A214" t="s">
        <v>2865</v>
      </c>
      <c r="B214">
        <v>239.43</v>
      </c>
      <c r="C214">
        <v>240.37</v>
      </c>
      <c r="D214">
        <v>228.33</v>
      </c>
      <c r="E214">
        <v>228.81</v>
      </c>
      <c r="F214">
        <v>71196554</v>
      </c>
    </row>
    <row r="215" spans="1:6" x14ac:dyDescent="0.25">
      <c r="A215" t="s">
        <v>2866</v>
      </c>
      <c r="B215">
        <v>230.04</v>
      </c>
      <c r="C215">
        <v>290.67</v>
      </c>
      <c r="D215">
        <v>228.35</v>
      </c>
      <c r="E215">
        <v>239.48</v>
      </c>
      <c r="F215">
        <v>81408811</v>
      </c>
    </row>
    <row r="216" spans="1:6" x14ac:dyDescent="0.25">
      <c r="A216" t="s">
        <v>2867</v>
      </c>
      <c r="B216">
        <v>233.33</v>
      </c>
      <c r="C216">
        <v>235.57</v>
      </c>
      <c r="D216">
        <v>219.84</v>
      </c>
      <c r="E216">
        <v>225.17</v>
      </c>
      <c r="F216">
        <v>123267632</v>
      </c>
    </row>
    <row r="217" spans="1:6" x14ac:dyDescent="0.25">
      <c r="A217" t="s">
        <v>2868</v>
      </c>
      <c r="B217">
        <v>242.05</v>
      </c>
      <c r="C217">
        <v>245.74</v>
      </c>
      <c r="D217">
        <v>223.53</v>
      </c>
      <c r="E217">
        <v>227.41</v>
      </c>
      <c r="F217">
        <v>117071699</v>
      </c>
    </row>
    <row r="218" spans="1:6" x14ac:dyDescent="0.25">
      <c r="A218" t="s">
        <v>2869</v>
      </c>
      <c r="B218">
        <v>237.28</v>
      </c>
      <c r="C218">
        <v>248.33</v>
      </c>
      <c r="D218">
        <v>231.39</v>
      </c>
      <c r="E218">
        <v>247.34</v>
      </c>
      <c r="F218">
        <v>110300974</v>
      </c>
    </row>
    <row r="219" spans="1:6" x14ac:dyDescent="0.25">
      <c r="A219" t="s">
        <v>2870</v>
      </c>
      <c r="B219">
        <v>220.71</v>
      </c>
      <c r="C219">
        <v>237.87</v>
      </c>
      <c r="D219">
        <v>206.33</v>
      </c>
      <c r="E219">
        <v>232.95</v>
      </c>
      <c r="F219">
        <v>199820857</v>
      </c>
    </row>
    <row r="220" spans="1:6" x14ac:dyDescent="0.25">
      <c r="A220" t="s">
        <v>2871</v>
      </c>
      <c r="B220">
        <v>254.21</v>
      </c>
      <c r="C220">
        <v>256.17</v>
      </c>
      <c r="D220">
        <v>236.73</v>
      </c>
      <c r="E220">
        <v>238.17</v>
      </c>
      <c r="F220">
        <v>111809274</v>
      </c>
    </row>
    <row r="221" spans="1:6" x14ac:dyDescent="0.25">
      <c r="A221" t="s">
        <v>2872</v>
      </c>
      <c r="B221">
        <v>265</v>
      </c>
      <c r="C221">
        <v>265.60000000000002</v>
      </c>
      <c r="D221">
        <v>259.12</v>
      </c>
      <c r="E221">
        <v>260.43</v>
      </c>
      <c r="F221">
        <v>56874839</v>
      </c>
    </row>
    <row r="222" spans="1:6" x14ac:dyDescent="0.25">
      <c r="A222" t="s">
        <v>2873</v>
      </c>
      <c r="B222">
        <v>260.3</v>
      </c>
      <c r="C222">
        <v>264.89999999999998</v>
      </c>
      <c r="D222">
        <v>258.76</v>
      </c>
      <c r="E222">
        <v>262.45999999999998</v>
      </c>
      <c r="F222">
        <v>53871239</v>
      </c>
    </row>
    <row r="223" spans="1:6" x14ac:dyDescent="0.25">
      <c r="A223" t="s">
        <v>2874</v>
      </c>
      <c r="B223">
        <v>259.7</v>
      </c>
      <c r="C223">
        <v>266.61</v>
      </c>
      <c r="D223">
        <v>254</v>
      </c>
      <c r="E223">
        <v>266.05</v>
      </c>
      <c r="F223">
        <v>78236776</v>
      </c>
    </row>
    <row r="224" spans="1:6" x14ac:dyDescent="0.25">
      <c r="A224" t="s">
        <v>2875</v>
      </c>
      <c r="B224">
        <v>272.67</v>
      </c>
      <c r="C224">
        <v>273.67</v>
      </c>
      <c r="D224">
        <v>264.14999999999998</v>
      </c>
      <c r="E224">
        <v>265.41000000000003</v>
      </c>
      <c r="F224">
        <v>59407022</v>
      </c>
    </row>
    <row r="225" spans="1:6" x14ac:dyDescent="0.25">
      <c r="A225" t="s">
        <v>2876</v>
      </c>
      <c r="B225">
        <v>267.08999999999997</v>
      </c>
      <c r="C225">
        <v>272.44</v>
      </c>
      <c r="D225">
        <v>261.77999999999997</v>
      </c>
      <c r="E225">
        <v>272.04000000000002</v>
      </c>
      <c r="F225">
        <v>71305010</v>
      </c>
    </row>
    <row r="226" spans="1:6" x14ac:dyDescent="0.25">
      <c r="A226" t="s">
        <v>2877</v>
      </c>
      <c r="B226">
        <v>270.81</v>
      </c>
      <c r="C226">
        <v>276.63</v>
      </c>
      <c r="D226">
        <v>267.24</v>
      </c>
      <c r="E226">
        <v>270.55</v>
      </c>
      <c r="F226">
        <v>64868318</v>
      </c>
    </row>
    <row r="227" spans="1:6" x14ac:dyDescent="0.25">
      <c r="A227" t="s">
        <v>2878</v>
      </c>
      <c r="B227">
        <v>281.20999999999998</v>
      </c>
      <c r="C227">
        <v>281.61</v>
      </c>
      <c r="D227">
        <v>266.67</v>
      </c>
      <c r="E227">
        <v>268.27</v>
      </c>
      <c r="F227">
        <v>108648383</v>
      </c>
    </row>
    <row r="228" spans="1:6" x14ac:dyDescent="0.25">
      <c r="A228" t="s">
        <v>2879</v>
      </c>
      <c r="B228">
        <v>285.04000000000002</v>
      </c>
      <c r="C228">
        <v>286.60000000000002</v>
      </c>
      <c r="D228">
        <v>280.58</v>
      </c>
      <c r="E228">
        <v>283.14999999999998</v>
      </c>
      <c r="F228">
        <v>45472997</v>
      </c>
    </row>
    <row r="229" spans="1:6" x14ac:dyDescent="0.25">
      <c r="A229" t="s">
        <v>2880</v>
      </c>
      <c r="B229">
        <v>289.89</v>
      </c>
      <c r="C229">
        <v>292.58999999999997</v>
      </c>
      <c r="D229">
        <v>284.92</v>
      </c>
      <c r="E229">
        <v>287.81</v>
      </c>
      <c r="F229">
        <v>60485226</v>
      </c>
    </row>
    <row r="230" spans="1:6" x14ac:dyDescent="0.25">
      <c r="A230" t="s">
        <v>2881</v>
      </c>
      <c r="B230">
        <v>281.67</v>
      </c>
      <c r="C230">
        <v>288.26</v>
      </c>
      <c r="D230">
        <v>279.66000000000003</v>
      </c>
      <c r="E230">
        <v>284.08</v>
      </c>
      <c r="F230">
        <v>55699981</v>
      </c>
    </row>
    <row r="231" spans="1:6" x14ac:dyDescent="0.25">
      <c r="A231" t="s">
        <v>2882</v>
      </c>
      <c r="B231">
        <v>285</v>
      </c>
      <c r="C231">
        <v>285.5</v>
      </c>
      <c r="D231">
        <v>277.81</v>
      </c>
      <c r="E231">
        <v>283.33</v>
      </c>
      <c r="F231">
        <v>47438029</v>
      </c>
    </row>
    <row r="232" spans="1:6" x14ac:dyDescent="0.25">
      <c r="A232" t="s">
        <v>2883</v>
      </c>
      <c r="B232">
        <v>292.33999999999997</v>
      </c>
      <c r="C232">
        <v>292.69</v>
      </c>
      <c r="D232">
        <v>284.35000000000002</v>
      </c>
      <c r="E232">
        <v>284.89999999999998</v>
      </c>
      <c r="F232">
        <v>55030587</v>
      </c>
    </row>
    <row r="233" spans="1:6" x14ac:dyDescent="0.25">
      <c r="A233" t="s">
        <v>2884</v>
      </c>
      <c r="B233">
        <v>281.56</v>
      </c>
      <c r="C233">
        <v>293.5</v>
      </c>
      <c r="D233">
        <v>280.73</v>
      </c>
      <c r="E233">
        <v>290.93</v>
      </c>
      <c r="F233">
        <v>73038709</v>
      </c>
    </row>
    <row r="234" spans="1:6" x14ac:dyDescent="0.25">
      <c r="A234" t="s">
        <v>2885</v>
      </c>
      <c r="B234">
        <v>271.43</v>
      </c>
      <c r="C234">
        <v>280.67</v>
      </c>
      <c r="D234">
        <v>265.19</v>
      </c>
      <c r="E234">
        <v>279.94</v>
      </c>
      <c r="F234">
        <v>76174252</v>
      </c>
    </row>
    <row r="235" spans="1:6" x14ac:dyDescent="0.25">
      <c r="A235" t="s">
        <v>2886</v>
      </c>
      <c r="B235">
        <v>276.67</v>
      </c>
      <c r="C235">
        <v>280.8</v>
      </c>
      <c r="D235">
        <v>260.02999999999997</v>
      </c>
      <c r="E235">
        <v>264.51</v>
      </c>
      <c r="F235">
        <v>104972371</v>
      </c>
    </row>
    <row r="236" spans="1:6" x14ac:dyDescent="0.25">
      <c r="A236" t="s">
        <v>2887</v>
      </c>
      <c r="B236">
        <v>273.33</v>
      </c>
      <c r="C236">
        <v>282.67</v>
      </c>
      <c r="D236">
        <v>267</v>
      </c>
      <c r="E236">
        <v>278.48</v>
      </c>
      <c r="F236">
        <v>79134229</v>
      </c>
    </row>
    <row r="237" spans="1:6" x14ac:dyDescent="0.25">
      <c r="A237" t="s">
        <v>2888</v>
      </c>
      <c r="B237">
        <v>290.12</v>
      </c>
      <c r="C237">
        <v>297.17</v>
      </c>
      <c r="D237">
        <v>286.22000000000003</v>
      </c>
      <c r="E237">
        <v>288.05</v>
      </c>
      <c r="F237">
        <v>82001968</v>
      </c>
    </row>
    <row r="238" spans="1:6" x14ac:dyDescent="0.25">
      <c r="A238" t="s">
        <v>2889</v>
      </c>
      <c r="B238">
        <v>297.13</v>
      </c>
      <c r="C238">
        <v>298.63</v>
      </c>
      <c r="D238">
        <v>290.52999999999997</v>
      </c>
      <c r="E238">
        <v>294.36</v>
      </c>
      <c r="F238">
        <v>69394872</v>
      </c>
    </row>
    <row r="239" spans="1:6" x14ac:dyDescent="0.25">
      <c r="A239" t="s">
        <v>2890</v>
      </c>
      <c r="B239">
        <v>285</v>
      </c>
      <c r="C239">
        <v>300.13</v>
      </c>
      <c r="D239">
        <v>279.61</v>
      </c>
      <c r="E239">
        <v>293.60000000000002</v>
      </c>
      <c r="F239">
        <v>123520323</v>
      </c>
    </row>
    <row r="240" spans="1:6" x14ac:dyDescent="0.25">
      <c r="A240" t="s">
        <v>2891</v>
      </c>
      <c r="B240">
        <v>278.10000000000002</v>
      </c>
      <c r="C240">
        <v>282.67</v>
      </c>
      <c r="D240">
        <v>276.20999999999998</v>
      </c>
      <c r="E240">
        <v>282.20999999999998</v>
      </c>
      <c r="F240">
        <v>60199563</v>
      </c>
    </row>
    <row r="241" spans="1:6" x14ac:dyDescent="0.25">
      <c r="A241" t="s">
        <v>2892</v>
      </c>
      <c r="B241">
        <v>285</v>
      </c>
      <c r="C241">
        <v>285.24</v>
      </c>
      <c r="D241">
        <v>280.47000000000003</v>
      </c>
      <c r="E241">
        <v>281.66000000000003</v>
      </c>
      <c r="F241">
        <v>61794457</v>
      </c>
    </row>
    <row r="242" spans="1:6" x14ac:dyDescent="0.25">
      <c r="A242" t="s">
        <v>2893</v>
      </c>
      <c r="B242">
        <v>286.25</v>
      </c>
      <c r="C242">
        <v>286.5</v>
      </c>
      <c r="D242">
        <v>279.08999999999997</v>
      </c>
      <c r="E242">
        <v>283.48</v>
      </c>
      <c r="F242">
        <v>76997723</v>
      </c>
    </row>
    <row r="243" spans="1:6" x14ac:dyDescent="0.25">
      <c r="A243" t="s">
        <v>2894</v>
      </c>
      <c r="B243">
        <v>279.27</v>
      </c>
      <c r="C243">
        <v>283.33</v>
      </c>
      <c r="D243">
        <v>277.67</v>
      </c>
      <c r="E243">
        <v>281.52</v>
      </c>
      <c r="F243">
        <v>76101016</v>
      </c>
    </row>
    <row r="244" spans="1:6" x14ac:dyDescent="0.25">
      <c r="A244" t="s">
        <v>2895</v>
      </c>
      <c r="B244">
        <v>284</v>
      </c>
      <c r="C244">
        <v>286.63</v>
      </c>
      <c r="D244">
        <v>273.02999999999997</v>
      </c>
      <c r="E244">
        <v>275.39</v>
      </c>
      <c r="F244">
        <v>116332927</v>
      </c>
    </row>
    <row r="245" spans="1:6" x14ac:dyDescent="0.25">
      <c r="A245" t="s">
        <v>2896</v>
      </c>
      <c r="B245">
        <v>281.13</v>
      </c>
      <c r="C245">
        <v>287.67</v>
      </c>
      <c r="D245">
        <v>279.58</v>
      </c>
      <c r="E245">
        <v>281.67</v>
      </c>
      <c r="F245">
        <v>93799082</v>
      </c>
    </row>
    <row r="246" spans="1:6" x14ac:dyDescent="0.25">
      <c r="A246" t="s">
        <v>2897</v>
      </c>
      <c r="B246">
        <v>284.25</v>
      </c>
      <c r="C246">
        <v>286.82</v>
      </c>
      <c r="D246">
        <v>277.33</v>
      </c>
      <c r="E246">
        <v>284.8</v>
      </c>
      <c r="F246">
        <v>99937592</v>
      </c>
    </row>
    <row r="247" spans="1:6" x14ac:dyDescent="0.25">
      <c r="A247" t="s">
        <v>2898</v>
      </c>
      <c r="B247">
        <v>277</v>
      </c>
      <c r="C247">
        <v>289.33</v>
      </c>
      <c r="D247">
        <v>275.77999999999997</v>
      </c>
      <c r="E247">
        <v>283.14999999999998</v>
      </c>
      <c r="F247">
        <v>138812302</v>
      </c>
    </row>
    <row r="248" spans="1:6" x14ac:dyDescent="0.25">
      <c r="A248" t="s">
        <v>2899</v>
      </c>
      <c r="B248">
        <v>283.13</v>
      </c>
      <c r="C248">
        <v>284.81</v>
      </c>
      <c r="D248">
        <v>267.87</v>
      </c>
      <c r="E248">
        <v>270.39999999999998</v>
      </c>
      <c r="F248">
        <v>178662621</v>
      </c>
    </row>
    <row r="249" spans="1:6" x14ac:dyDescent="0.25">
      <c r="A249" t="s">
        <v>2900</v>
      </c>
      <c r="B249">
        <v>285.33</v>
      </c>
      <c r="C249">
        <v>294.83</v>
      </c>
      <c r="D249">
        <v>279.45999999999998</v>
      </c>
      <c r="E249">
        <v>293.33999999999997</v>
      </c>
      <c r="F249">
        <v>225166828</v>
      </c>
    </row>
    <row r="250" spans="1:6" x14ac:dyDescent="0.25">
      <c r="A250" t="s">
        <v>2901</v>
      </c>
      <c r="B250">
        <v>259.20999999999998</v>
      </c>
      <c r="C250">
        <v>272.33</v>
      </c>
      <c r="D250">
        <v>258.39999999999998</v>
      </c>
      <c r="E250">
        <v>272.01</v>
      </c>
      <c r="F250">
        <v>154497008</v>
      </c>
    </row>
    <row r="251" spans="1:6" x14ac:dyDescent="0.25">
      <c r="A251" t="s">
        <v>2902</v>
      </c>
      <c r="B251">
        <v>252.83</v>
      </c>
      <c r="C251">
        <v>258</v>
      </c>
      <c r="D251">
        <v>249.7</v>
      </c>
      <c r="E251">
        <v>251.99</v>
      </c>
      <c r="F251">
        <v>134100047</v>
      </c>
    </row>
    <row r="252" spans="1:6" x14ac:dyDescent="0.25">
      <c r="A252" t="s">
        <v>2903</v>
      </c>
      <c r="B252">
        <v>241.22</v>
      </c>
      <c r="C252">
        <v>246.95</v>
      </c>
      <c r="D252">
        <v>239.73</v>
      </c>
      <c r="E252">
        <v>245.04</v>
      </c>
      <c r="F252">
        <v>96735611</v>
      </c>
    </row>
    <row r="253" spans="1:6" x14ac:dyDescent="0.25">
      <c r="A253" t="s">
        <v>2904</v>
      </c>
      <c r="B253">
        <v>239.82</v>
      </c>
      <c r="C253">
        <v>248.16</v>
      </c>
      <c r="D253">
        <v>239.06</v>
      </c>
      <c r="E253">
        <v>243.26</v>
      </c>
      <c r="F253">
        <v>145914737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57CA-D6D4-44CE-905C-ED8F8DB4F20E}">
  <dimension ref="A1:F254"/>
  <sheetViews>
    <sheetView topLeftCell="A234" workbookViewId="0">
      <selection activeCell="A2" sqref="A2:F254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7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2400</v>
      </c>
      <c r="B2">
        <v>233.33</v>
      </c>
      <c r="C2">
        <v>239.57</v>
      </c>
      <c r="D2">
        <v>230.37</v>
      </c>
      <c r="E2">
        <v>235.22</v>
      </c>
      <c r="F2">
        <v>148949921</v>
      </c>
    </row>
    <row r="3" spans="1:6" x14ac:dyDescent="0.25">
      <c r="A3" t="s">
        <v>2401</v>
      </c>
      <c r="B3">
        <v>224</v>
      </c>
      <c r="C3">
        <v>232.2</v>
      </c>
      <c r="D3">
        <v>222.79</v>
      </c>
      <c r="E3">
        <v>231.59</v>
      </c>
      <c r="F3">
        <v>128538194</v>
      </c>
    </row>
    <row r="4" spans="1:6" x14ac:dyDescent="0.25">
      <c r="A4" t="s">
        <v>2402</v>
      </c>
      <c r="B4">
        <v>220.33</v>
      </c>
      <c r="C4">
        <v>223.3</v>
      </c>
      <c r="D4">
        <v>218.33</v>
      </c>
      <c r="E4">
        <v>222</v>
      </c>
      <c r="F4">
        <v>68732499</v>
      </c>
    </row>
    <row r="5" spans="1:6" x14ac:dyDescent="0.25">
      <c r="A5" t="s">
        <v>2403</v>
      </c>
      <c r="B5">
        <v>224.84</v>
      </c>
      <c r="C5">
        <v>227.13</v>
      </c>
      <c r="D5">
        <v>220.27</v>
      </c>
      <c r="E5">
        <v>221.23</v>
      </c>
      <c r="F5">
        <v>96835784</v>
      </c>
    </row>
    <row r="6" spans="1:6" x14ac:dyDescent="0.25">
      <c r="A6" t="s">
        <v>2404</v>
      </c>
      <c r="B6">
        <v>214.33</v>
      </c>
      <c r="C6">
        <v>222.03</v>
      </c>
      <c r="D6">
        <v>213.67</v>
      </c>
      <c r="E6">
        <v>220.59</v>
      </c>
      <c r="F6">
        <v>68596775</v>
      </c>
    </row>
    <row r="7" spans="1:6" x14ac:dyDescent="0.25">
      <c r="A7" t="s">
        <v>2405</v>
      </c>
      <c r="B7">
        <v>210.73</v>
      </c>
      <c r="C7">
        <v>217.17</v>
      </c>
      <c r="D7">
        <v>207.52</v>
      </c>
      <c r="E7">
        <v>215.33</v>
      </c>
      <c r="F7">
        <v>99519011</v>
      </c>
    </row>
    <row r="8" spans="1:6" x14ac:dyDescent="0.25">
      <c r="A8" t="s">
        <v>2406</v>
      </c>
      <c r="B8">
        <v>216</v>
      </c>
      <c r="C8">
        <v>216.63</v>
      </c>
      <c r="D8">
        <v>204.74</v>
      </c>
      <c r="E8">
        <v>213.45</v>
      </c>
      <c r="F8">
        <v>155585073</v>
      </c>
    </row>
    <row r="9" spans="1:6" x14ac:dyDescent="0.25">
      <c r="A9" t="s">
        <v>2407</v>
      </c>
      <c r="B9">
        <v>222.08</v>
      </c>
      <c r="C9">
        <v>222.83</v>
      </c>
      <c r="D9">
        <v>215.36</v>
      </c>
      <c r="E9">
        <v>216.62</v>
      </c>
      <c r="F9">
        <v>174135979</v>
      </c>
    </row>
    <row r="10" spans="1:6" x14ac:dyDescent="0.25">
      <c r="A10" t="s">
        <v>2408</v>
      </c>
      <c r="B10">
        <v>222.97</v>
      </c>
      <c r="C10">
        <v>231.67</v>
      </c>
      <c r="D10">
        <v>209.51</v>
      </c>
      <c r="E10">
        <v>231.67</v>
      </c>
      <c r="F10">
        <v>666379303</v>
      </c>
    </row>
    <row r="11" spans="1:6" x14ac:dyDescent="0.25">
      <c r="A11" t="s">
        <v>2409</v>
      </c>
      <c r="B11">
        <v>209.4</v>
      </c>
      <c r="C11">
        <v>219.61</v>
      </c>
      <c r="D11">
        <v>206.5</v>
      </c>
      <c r="E11">
        <v>218.63</v>
      </c>
      <c r="F11">
        <v>168810599</v>
      </c>
    </row>
    <row r="12" spans="1:6" x14ac:dyDescent="0.25">
      <c r="A12" t="s">
        <v>2410</v>
      </c>
      <c r="B12">
        <v>209.41</v>
      </c>
      <c r="C12">
        <v>210.83</v>
      </c>
      <c r="D12">
        <v>201.67</v>
      </c>
      <c r="E12">
        <v>207.59</v>
      </c>
      <c r="F12">
        <v>126287559</v>
      </c>
    </row>
    <row r="13" spans="1:6" x14ac:dyDescent="0.25">
      <c r="A13" t="s">
        <v>2411</v>
      </c>
      <c r="B13">
        <v>214.43</v>
      </c>
      <c r="C13">
        <v>215.63</v>
      </c>
      <c r="D13">
        <v>207.93</v>
      </c>
      <c r="E13">
        <v>211.08</v>
      </c>
      <c r="F13">
        <v>135670818</v>
      </c>
    </row>
    <row r="14" spans="1:6" x14ac:dyDescent="0.25">
      <c r="A14" t="s">
        <v>2412</v>
      </c>
      <c r="B14">
        <v>206.33</v>
      </c>
      <c r="C14">
        <v>214.25</v>
      </c>
      <c r="D14">
        <v>203.4</v>
      </c>
      <c r="E14">
        <v>213.28</v>
      </c>
      <c r="F14">
        <v>156122098</v>
      </c>
    </row>
    <row r="15" spans="1:6" x14ac:dyDescent="0.25">
      <c r="A15" t="s">
        <v>2413</v>
      </c>
      <c r="B15">
        <v>205</v>
      </c>
      <c r="C15">
        <v>208</v>
      </c>
      <c r="D15">
        <v>198.93</v>
      </c>
      <c r="E15">
        <v>203.33</v>
      </c>
      <c r="F15">
        <v>139425040</v>
      </c>
    </row>
    <row r="16" spans="1:6" x14ac:dyDescent="0.25">
      <c r="A16" t="s">
        <v>2414</v>
      </c>
      <c r="B16">
        <v>191.46</v>
      </c>
      <c r="C16">
        <v>209.25</v>
      </c>
      <c r="D16">
        <v>188.78</v>
      </c>
      <c r="E16">
        <v>209.02</v>
      </c>
      <c r="F16">
        <v>201249654</v>
      </c>
    </row>
    <row r="17" spans="1:6" x14ac:dyDescent="0.25">
      <c r="A17" t="s">
        <v>2415</v>
      </c>
      <c r="B17">
        <v>217.9</v>
      </c>
      <c r="C17">
        <v>218.11</v>
      </c>
      <c r="D17">
        <v>196</v>
      </c>
      <c r="E17">
        <v>201.49</v>
      </c>
      <c r="F17">
        <v>213873808</v>
      </c>
    </row>
    <row r="18" spans="1:6" x14ac:dyDescent="0.25">
      <c r="A18" t="s">
        <v>2416</v>
      </c>
      <c r="B18">
        <v>208.5</v>
      </c>
      <c r="C18">
        <v>217.09</v>
      </c>
      <c r="D18">
        <v>206.17</v>
      </c>
      <c r="E18">
        <v>216.63</v>
      </c>
      <c r="F18">
        <v>192795282</v>
      </c>
    </row>
    <row r="19" spans="1:6" x14ac:dyDescent="0.25">
      <c r="A19" t="s">
        <v>2417</v>
      </c>
      <c r="B19">
        <v>201.64</v>
      </c>
      <c r="C19">
        <v>216.26</v>
      </c>
      <c r="D19">
        <v>201.02</v>
      </c>
      <c r="E19">
        <v>213.92</v>
      </c>
      <c r="F19">
        <v>168929309</v>
      </c>
    </row>
    <row r="20" spans="1:6" x14ac:dyDescent="0.25">
      <c r="A20" t="s">
        <v>2418</v>
      </c>
      <c r="B20">
        <v>197</v>
      </c>
      <c r="C20">
        <v>199.68</v>
      </c>
      <c r="D20">
        <v>195.17</v>
      </c>
      <c r="E20">
        <v>199.68</v>
      </c>
      <c r="F20">
        <v>88204025</v>
      </c>
    </row>
    <row r="21" spans="1:6" x14ac:dyDescent="0.25">
      <c r="A21" t="s">
        <v>2419</v>
      </c>
      <c r="B21">
        <v>196.67</v>
      </c>
      <c r="C21">
        <v>199.66</v>
      </c>
      <c r="D21">
        <v>194.14</v>
      </c>
      <c r="E21">
        <v>197.79</v>
      </c>
      <c r="F21">
        <v>127656133</v>
      </c>
    </row>
    <row r="22" spans="1:6" x14ac:dyDescent="0.25">
      <c r="A22" t="s">
        <v>2420</v>
      </c>
      <c r="B22">
        <v>185.48</v>
      </c>
      <c r="C22">
        <v>190.51</v>
      </c>
      <c r="D22">
        <v>180.4</v>
      </c>
      <c r="E22">
        <v>189.61</v>
      </c>
      <c r="F22">
        <v>143327093</v>
      </c>
    </row>
    <row r="23" spans="1:6" x14ac:dyDescent="0.25">
      <c r="A23" t="s">
        <v>2421</v>
      </c>
      <c r="B23">
        <v>199.2</v>
      </c>
      <c r="C23">
        <v>199.28</v>
      </c>
      <c r="D23">
        <v>190.68</v>
      </c>
      <c r="E23">
        <v>194.92</v>
      </c>
      <c r="F23">
        <v>121148622</v>
      </c>
    </row>
    <row r="24" spans="1:6" x14ac:dyDescent="0.25">
      <c r="A24" t="s">
        <v>2422</v>
      </c>
      <c r="B24">
        <v>200.74</v>
      </c>
      <c r="C24">
        <v>202.6</v>
      </c>
      <c r="D24">
        <v>184.84</v>
      </c>
      <c r="E24">
        <v>189.2</v>
      </c>
      <c r="F24">
        <v>189009326</v>
      </c>
    </row>
    <row r="25" spans="1:6" x14ac:dyDescent="0.25">
      <c r="A25" t="s">
        <v>2423</v>
      </c>
      <c r="B25">
        <v>193.72</v>
      </c>
      <c r="C25">
        <v>199.59</v>
      </c>
      <c r="D25">
        <v>192.82</v>
      </c>
      <c r="E25">
        <v>195.25</v>
      </c>
      <c r="F25">
        <v>112683351</v>
      </c>
    </row>
    <row r="26" spans="1:6" x14ac:dyDescent="0.25">
      <c r="A26" t="s">
        <v>2424</v>
      </c>
      <c r="B26">
        <v>183.35</v>
      </c>
      <c r="C26">
        <v>191.33</v>
      </c>
      <c r="D26">
        <v>181.79</v>
      </c>
      <c r="E26">
        <v>191.33</v>
      </c>
      <c r="F26">
        <v>146790645</v>
      </c>
    </row>
    <row r="27" spans="1:6" x14ac:dyDescent="0.25">
      <c r="A27" t="s">
        <v>2425</v>
      </c>
      <c r="B27">
        <v>180.13</v>
      </c>
      <c r="C27">
        <v>186.66</v>
      </c>
      <c r="D27">
        <v>175.4</v>
      </c>
      <c r="E27">
        <v>185.13</v>
      </c>
      <c r="F27">
        <v>160945620</v>
      </c>
    </row>
    <row r="28" spans="1:6" x14ac:dyDescent="0.25">
      <c r="A28" t="s">
        <v>2426</v>
      </c>
      <c r="B28">
        <v>167.83</v>
      </c>
      <c r="C28">
        <v>175.33</v>
      </c>
      <c r="D28">
        <v>167.26</v>
      </c>
      <c r="E28">
        <v>173.95</v>
      </c>
      <c r="F28">
        <v>150781060</v>
      </c>
    </row>
    <row r="29" spans="1:6" x14ac:dyDescent="0.25">
      <c r="A29" t="s">
        <v>2427</v>
      </c>
      <c r="B29">
        <v>166</v>
      </c>
      <c r="C29">
        <v>167.5</v>
      </c>
      <c r="D29">
        <v>163.02000000000001</v>
      </c>
      <c r="E29">
        <v>163.19999999999999</v>
      </c>
      <c r="F29">
        <v>98735869</v>
      </c>
    </row>
    <row r="30" spans="1:6" x14ac:dyDescent="0.25">
      <c r="A30" t="s">
        <v>2428</v>
      </c>
      <c r="B30">
        <v>164</v>
      </c>
      <c r="C30">
        <v>169.54</v>
      </c>
      <c r="D30">
        <v>162.52000000000001</v>
      </c>
      <c r="E30">
        <v>166.42</v>
      </c>
      <c r="F30">
        <v>187426239</v>
      </c>
    </row>
    <row r="31" spans="1:6" x14ac:dyDescent="0.25">
      <c r="A31" t="s">
        <v>2429</v>
      </c>
      <c r="B31">
        <v>149.44999999999999</v>
      </c>
      <c r="C31">
        <v>165.33</v>
      </c>
      <c r="D31">
        <v>147.83000000000001</v>
      </c>
      <c r="E31">
        <v>162.21</v>
      </c>
      <c r="F31">
        <v>234132292</v>
      </c>
    </row>
    <row r="32" spans="1:6" x14ac:dyDescent="0.25">
      <c r="A32" t="s">
        <v>2430</v>
      </c>
      <c r="B32">
        <v>153.38999999999999</v>
      </c>
      <c r="C32">
        <v>154</v>
      </c>
      <c r="D32">
        <v>144.34</v>
      </c>
      <c r="E32">
        <v>147.19999999999999</v>
      </c>
      <c r="F32">
        <v>183565022</v>
      </c>
    </row>
    <row r="33" spans="1:6" x14ac:dyDescent="0.25">
      <c r="A33" t="s">
        <v>2431</v>
      </c>
      <c r="B33">
        <v>136.31</v>
      </c>
      <c r="C33">
        <v>137.47999999999999</v>
      </c>
      <c r="D33">
        <v>134.69999999999999</v>
      </c>
      <c r="E33">
        <v>136.03</v>
      </c>
      <c r="F33">
        <v>80516001</v>
      </c>
    </row>
    <row r="34" spans="1:6" x14ac:dyDescent="0.25">
      <c r="A34" t="s">
        <v>2432</v>
      </c>
      <c r="B34">
        <v>136.94999999999999</v>
      </c>
      <c r="C34">
        <v>137.51</v>
      </c>
      <c r="D34">
        <v>133.88999999999999</v>
      </c>
      <c r="E34">
        <v>136.16999999999999</v>
      </c>
      <c r="F34">
        <v>59491112</v>
      </c>
    </row>
    <row r="35" spans="1:6" x14ac:dyDescent="0.25">
      <c r="A35" t="s">
        <v>2433</v>
      </c>
      <c r="B35">
        <v>138.35</v>
      </c>
      <c r="C35">
        <v>141</v>
      </c>
      <c r="D35">
        <v>136.51</v>
      </c>
      <c r="E35">
        <v>137.25</v>
      </c>
      <c r="F35">
        <v>59821562</v>
      </c>
    </row>
    <row r="36" spans="1:6" x14ac:dyDescent="0.25">
      <c r="A36" t="s">
        <v>2434</v>
      </c>
      <c r="B36">
        <v>138.82</v>
      </c>
      <c r="C36">
        <v>139.56</v>
      </c>
      <c r="D36">
        <v>136.86000000000001</v>
      </c>
      <c r="E36">
        <v>139.04</v>
      </c>
      <c r="F36">
        <v>52073217</v>
      </c>
    </row>
    <row r="37" spans="1:6" x14ac:dyDescent="0.25">
      <c r="A37" t="s">
        <v>2435</v>
      </c>
      <c r="B37">
        <v>140.03</v>
      </c>
      <c r="C37">
        <v>140.03</v>
      </c>
      <c r="D37">
        <v>132.01</v>
      </c>
      <c r="E37">
        <v>136.79</v>
      </c>
      <c r="F37">
        <v>90852758</v>
      </c>
    </row>
    <row r="38" spans="1:6" x14ac:dyDescent="0.25">
      <c r="A38" t="s">
        <v>2436</v>
      </c>
      <c r="B38">
        <v>146.5</v>
      </c>
      <c r="C38">
        <v>150.83000000000001</v>
      </c>
      <c r="D38">
        <v>140.33000000000001</v>
      </c>
      <c r="E38">
        <v>140.41999999999999</v>
      </c>
      <c r="F38">
        <v>104499202</v>
      </c>
    </row>
    <row r="39" spans="1:6" x14ac:dyDescent="0.25">
      <c r="A39" t="s">
        <v>2437</v>
      </c>
      <c r="B39">
        <v>145.37</v>
      </c>
      <c r="C39">
        <v>145.52000000000001</v>
      </c>
      <c r="D39">
        <v>141.43</v>
      </c>
      <c r="E39">
        <v>143.32</v>
      </c>
      <c r="F39">
        <v>65118098</v>
      </c>
    </row>
    <row r="40" spans="1:6" x14ac:dyDescent="0.25">
      <c r="A40" t="s">
        <v>2438</v>
      </c>
      <c r="B40">
        <v>142.77000000000001</v>
      </c>
      <c r="C40">
        <v>146.66999999999999</v>
      </c>
      <c r="D40">
        <v>141.33000000000001</v>
      </c>
      <c r="E40">
        <v>146.03</v>
      </c>
      <c r="F40">
        <v>85243649</v>
      </c>
    </row>
    <row r="41" spans="1:6" x14ac:dyDescent="0.25">
      <c r="A41" t="s">
        <v>2439</v>
      </c>
      <c r="B41">
        <v>143.54</v>
      </c>
      <c r="C41">
        <v>145.13</v>
      </c>
      <c r="D41">
        <v>139.03</v>
      </c>
      <c r="E41">
        <v>140.33000000000001</v>
      </c>
      <c r="F41">
        <v>96429277</v>
      </c>
    </row>
    <row r="42" spans="1:6" x14ac:dyDescent="0.25">
      <c r="A42" t="s">
        <v>2440</v>
      </c>
      <c r="B42">
        <v>136.58000000000001</v>
      </c>
      <c r="C42">
        <v>142.59</v>
      </c>
      <c r="D42">
        <v>135.56</v>
      </c>
      <c r="E42">
        <v>141.30000000000001</v>
      </c>
      <c r="F42">
        <v>103055264</v>
      </c>
    </row>
    <row r="43" spans="1:6" x14ac:dyDescent="0.25">
      <c r="A43" t="s">
        <v>2441</v>
      </c>
      <c r="B43">
        <v>131.33000000000001</v>
      </c>
      <c r="C43">
        <v>135.66</v>
      </c>
      <c r="D43">
        <v>130.77000000000001</v>
      </c>
      <c r="E43">
        <v>133.5</v>
      </c>
      <c r="F43">
        <v>87063448</v>
      </c>
    </row>
    <row r="44" spans="1:6" x14ac:dyDescent="0.25">
      <c r="A44" t="s">
        <v>2442</v>
      </c>
      <c r="B44">
        <v>135.63</v>
      </c>
      <c r="C44">
        <v>135.86000000000001</v>
      </c>
      <c r="D44">
        <v>126.37</v>
      </c>
      <c r="E44">
        <v>129.35</v>
      </c>
      <c r="F44">
        <v>127763056</v>
      </c>
    </row>
    <row r="45" spans="1:6" x14ac:dyDescent="0.25">
      <c r="A45" t="s">
        <v>2443</v>
      </c>
      <c r="B45">
        <v>136.65</v>
      </c>
      <c r="C45">
        <v>139.35</v>
      </c>
      <c r="D45">
        <v>135.49</v>
      </c>
      <c r="E45">
        <v>136.94</v>
      </c>
      <c r="F45">
        <v>67966004</v>
      </c>
    </row>
    <row r="46" spans="1:6" x14ac:dyDescent="0.25">
      <c r="A46" t="s">
        <v>2444</v>
      </c>
      <c r="B46">
        <v>138.83000000000001</v>
      </c>
      <c r="C46">
        <v>139.53</v>
      </c>
      <c r="D46">
        <v>135.33000000000001</v>
      </c>
      <c r="E46">
        <v>135.34</v>
      </c>
      <c r="F46">
        <v>76354304</v>
      </c>
    </row>
    <row r="47" spans="1:6" x14ac:dyDescent="0.25">
      <c r="A47" t="s">
        <v>2445</v>
      </c>
      <c r="B47">
        <v>141.25</v>
      </c>
      <c r="C47">
        <v>143.5</v>
      </c>
      <c r="D47">
        <v>140.03</v>
      </c>
      <c r="E47">
        <v>141.56</v>
      </c>
      <c r="F47">
        <v>68059601</v>
      </c>
    </row>
    <row r="48" spans="1:6" x14ac:dyDescent="0.25">
      <c r="A48" t="s">
        <v>2446</v>
      </c>
      <c r="B48">
        <v>137.21</v>
      </c>
      <c r="C48">
        <v>141.91999999999999</v>
      </c>
      <c r="D48">
        <v>136.66999999999999</v>
      </c>
      <c r="E48">
        <v>140.09</v>
      </c>
      <c r="F48">
        <v>84717568</v>
      </c>
    </row>
    <row r="49" spans="1:6" x14ac:dyDescent="0.25">
      <c r="A49" t="s">
        <v>2447</v>
      </c>
      <c r="B49">
        <v>140.61000000000001</v>
      </c>
      <c r="C49">
        <v>140.96</v>
      </c>
      <c r="D49">
        <v>135.79</v>
      </c>
      <c r="E49">
        <v>140.21</v>
      </c>
      <c r="F49">
        <v>101151045</v>
      </c>
    </row>
    <row r="50" spans="1:6" x14ac:dyDescent="0.25">
      <c r="A50" t="s">
        <v>2448</v>
      </c>
      <c r="B50">
        <v>147.31</v>
      </c>
      <c r="C50">
        <v>148.41</v>
      </c>
      <c r="D50">
        <v>141.5</v>
      </c>
      <c r="E50">
        <v>141.93</v>
      </c>
      <c r="F50">
        <v>119979698</v>
      </c>
    </row>
    <row r="51" spans="1:6" x14ac:dyDescent="0.25">
      <c r="A51" t="s">
        <v>2449</v>
      </c>
      <c r="B51">
        <v>140.9</v>
      </c>
      <c r="C51">
        <v>144.32</v>
      </c>
      <c r="D51">
        <v>140.41999999999999</v>
      </c>
      <c r="E51">
        <v>140.88</v>
      </c>
      <c r="F51">
        <v>97111466</v>
      </c>
    </row>
    <row r="52" spans="1:6" x14ac:dyDescent="0.25">
      <c r="A52" t="s">
        <v>2450</v>
      </c>
      <c r="B52">
        <v>143.91999999999999</v>
      </c>
      <c r="C52">
        <v>143.91999999999999</v>
      </c>
      <c r="D52">
        <v>139.68</v>
      </c>
      <c r="E52">
        <v>140.65</v>
      </c>
      <c r="F52">
        <v>94968954</v>
      </c>
    </row>
    <row r="53" spans="1:6" x14ac:dyDescent="0.25">
      <c r="A53" t="s">
        <v>2451</v>
      </c>
      <c r="B53">
        <v>148.75</v>
      </c>
      <c r="C53">
        <v>149</v>
      </c>
      <c r="D53">
        <v>142.96</v>
      </c>
      <c r="E53">
        <v>143.61000000000001</v>
      </c>
      <c r="F53">
        <v>108863633</v>
      </c>
    </row>
    <row r="54" spans="1:6" x14ac:dyDescent="0.25">
      <c r="A54" t="s">
        <v>2452</v>
      </c>
      <c r="B54">
        <v>151.47999999999999</v>
      </c>
      <c r="C54">
        <v>151.97999999999999</v>
      </c>
      <c r="D54">
        <v>146.28</v>
      </c>
      <c r="E54">
        <v>146.56</v>
      </c>
      <c r="F54">
        <v>98327739</v>
      </c>
    </row>
    <row r="55" spans="1:6" x14ac:dyDescent="0.25">
      <c r="A55" t="s">
        <v>2453</v>
      </c>
      <c r="B55">
        <v>150.1</v>
      </c>
      <c r="C55">
        <v>152.19</v>
      </c>
      <c r="D55">
        <v>147.5</v>
      </c>
      <c r="E55">
        <v>149.63</v>
      </c>
      <c r="F55">
        <v>107017168</v>
      </c>
    </row>
    <row r="56" spans="1:6" x14ac:dyDescent="0.25">
      <c r="A56" t="s">
        <v>2454</v>
      </c>
      <c r="B56">
        <v>149.93</v>
      </c>
      <c r="C56">
        <v>155.30000000000001</v>
      </c>
      <c r="D56">
        <v>149.12</v>
      </c>
      <c r="E56">
        <v>153.77000000000001</v>
      </c>
      <c r="F56">
        <v>144136311</v>
      </c>
    </row>
    <row r="57" spans="1:6" x14ac:dyDescent="0.25">
      <c r="A57" t="s">
        <v>2455</v>
      </c>
      <c r="B57">
        <v>147.78</v>
      </c>
      <c r="C57">
        <v>149.63</v>
      </c>
      <c r="D57">
        <v>145.53</v>
      </c>
      <c r="E57">
        <v>148.88</v>
      </c>
      <c r="F57">
        <v>103391124</v>
      </c>
    </row>
    <row r="58" spans="1:6" x14ac:dyDescent="0.25">
      <c r="A58" t="s">
        <v>2456</v>
      </c>
      <c r="B58">
        <v>147.33000000000001</v>
      </c>
      <c r="C58">
        <v>149.58000000000001</v>
      </c>
      <c r="D58">
        <v>146.19</v>
      </c>
      <c r="E58">
        <v>147.43</v>
      </c>
      <c r="F58">
        <v>116373508</v>
      </c>
    </row>
    <row r="59" spans="1:6" x14ac:dyDescent="0.25">
      <c r="A59" t="s">
        <v>2457</v>
      </c>
      <c r="B59">
        <v>143.38</v>
      </c>
      <c r="C59">
        <v>144.86000000000001</v>
      </c>
      <c r="D59">
        <v>142.15</v>
      </c>
      <c r="E59">
        <v>144.66999999999999</v>
      </c>
      <c r="F59">
        <v>86777064</v>
      </c>
    </row>
    <row r="60" spans="1:6" x14ac:dyDescent="0.25">
      <c r="A60" t="s">
        <v>2458</v>
      </c>
      <c r="B60">
        <v>146.15</v>
      </c>
      <c r="C60">
        <v>146.33000000000001</v>
      </c>
      <c r="D60">
        <v>141.77000000000001</v>
      </c>
      <c r="E60">
        <v>141.97</v>
      </c>
      <c r="F60">
        <v>121263489</v>
      </c>
    </row>
    <row r="61" spans="1:6" x14ac:dyDescent="0.25">
      <c r="A61" t="s">
        <v>2459</v>
      </c>
      <c r="B61">
        <v>139.96</v>
      </c>
      <c r="C61">
        <v>143.30000000000001</v>
      </c>
      <c r="D61">
        <v>137.94999999999999</v>
      </c>
      <c r="E61">
        <v>141.77000000000001</v>
      </c>
      <c r="F61">
        <v>129383268</v>
      </c>
    </row>
    <row r="62" spans="1:6" x14ac:dyDescent="0.25">
      <c r="A62" t="s">
        <v>2460</v>
      </c>
      <c r="B62">
        <v>141.26</v>
      </c>
      <c r="C62">
        <v>142.93</v>
      </c>
      <c r="D62">
        <v>135.35</v>
      </c>
      <c r="E62">
        <v>137.99</v>
      </c>
      <c r="F62">
        <v>147438940</v>
      </c>
    </row>
    <row r="63" spans="1:6" x14ac:dyDescent="0.25">
      <c r="A63" t="s">
        <v>2461</v>
      </c>
      <c r="B63">
        <v>141.12</v>
      </c>
      <c r="C63">
        <v>144.55000000000001</v>
      </c>
      <c r="D63">
        <v>139.78</v>
      </c>
      <c r="E63">
        <v>141.88999999999999</v>
      </c>
      <c r="F63">
        <v>134168519</v>
      </c>
    </row>
    <row r="64" spans="1:6" x14ac:dyDescent="0.25">
      <c r="A64" t="s">
        <v>2462</v>
      </c>
      <c r="B64">
        <v>140.46</v>
      </c>
      <c r="C64">
        <v>146.38</v>
      </c>
      <c r="D64">
        <v>138.33000000000001</v>
      </c>
      <c r="E64">
        <v>138.36000000000001</v>
      </c>
      <c r="F64">
        <v>214290316</v>
      </c>
    </row>
    <row r="65" spans="1:6" x14ac:dyDescent="0.25">
      <c r="A65" t="s">
        <v>2463</v>
      </c>
      <c r="B65">
        <v>146.91999999999999</v>
      </c>
      <c r="C65">
        <v>149.63</v>
      </c>
      <c r="D65">
        <v>144.81</v>
      </c>
      <c r="E65">
        <v>149.38999999999999</v>
      </c>
      <c r="F65">
        <v>152224494</v>
      </c>
    </row>
    <row r="66" spans="1:6" x14ac:dyDescent="0.25">
      <c r="A66" t="s">
        <v>2464</v>
      </c>
      <c r="B66">
        <v>140.44</v>
      </c>
      <c r="C66">
        <v>144.63999999999999</v>
      </c>
      <c r="D66">
        <v>140.16</v>
      </c>
      <c r="E66">
        <v>143</v>
      </c>
      <c r="F66">
        <v>144436837</v>
      </c>
    </row>
    <row r="67" spans="1:6" x14ac:dyDescent="0.25">
      <c r="A67" t="s">
        <v>2465</v>
      </c>
      <c r="B67">
        <v>138.66999999999999</v>
      </c>
      <c r="C67">
        <v>142.83000000000001</v>
      </c>
      <c r="D67">
        <v>137.19999999999999</v>
      </c>
      <c r="E67">
        <v>139.69</v>
      </c>
      <c r="F67">
        <v>151024351</v>
      </c>
    </row>
    <row r="68" spans="1:6" x14ac:dyDescent="0.25">
      <c r="A68" t="s">
        <v>2466</v>
      </c>
      <c r="B68">
        <v>141.54</v>
      </c>
      <c r="C68">
        <v>142.69</v>
      </c>
      <c r="D68">
        <v>138.52000000000001</v>
      </c>
      <c r="E68">
        <v>140.4</v>
      </c>
      <c r="F68">
        <v>149158808</v>
      </c>
    </row>
    <row r="69" spans="1:6" x14ac:dyDescent="0.25">
      <c r="A69" t="s">
        <v>2467</v>
      </c>
      <c r="B69">
        <v>131.16</v>
      </c>
      <c r="C69">
        <v>136.24</v>
      </c>
      <c r="D69">
        <v>130.43</v>
      </c>
      <c r="E69">
        <v>135.78</v>
      </c>
      <c r="F69">
        <v>201625593</v>
      </c>
    </row>
    <row r="70" spans="1:6" x14ac:dyDescent="0.25">
      <c r="A70" t="s">
        <v>2468</v>
      </c>
      <c r="B70">
        <v>121.27</v>
      </c>
      <c r="C70">
        <v>133.16999999999999</v>
      </c>
      <c r="D70">
        <v>117.1</v>
      </c>
      <c r="E70">
        <v>129.26</v>
      </c>
      <c r="F70">
        <v>289683443</v>
      </c>
    </row>
    <row r="71" spans="1:6" x14ac:dyDescent="0.25">
      <c r="A71" t="s">
        <v>2469</v>
      </c>
      <c r="B71">
        <v>135.05000000000001</v>
      </c>
      <c r="C71">
        <v>137.38</v>
      </c>
      <c r="D71">
        <v>125.29</v>
      </c>
      <c r="E71">
        <v>126.79</v>
      </c>
      <c r="F71">
        <v>285222837</v>
      </c>
    </row>
    <row r="72" spans="1:6" x14ac:dyDescent="0.25">
      <c r="A72" t="s">
        <v>2470</v>
      </c>
      <c r="B72">
        <v>143.19999999999999</v>
      </c>
      <c r="C72">
        <v>145.91999999999999</v>
      </c>
      <c r="D72">
        <v>139.19999999999999</v>
      </c>
      <c r="E72">
        <v>141.41</v>
      </c>
      <c r="F72">
        <v>238742640</v>
      </c>
    </row>
    <row r="73" spans="1:6" x14ac:dyDescent="0.25">
      <c r="A73" t="s">
        <v>2471</v>
      </c>
      <c r="B73">
        <v>151.04</v>
      </c>
      <c r="C73">
        <v>151.88999999999999</v>
      </c>
      <c r="D73">
        <v>135.69</v>
      </c>
      <c r="E73">
        <v>149.80000000000001</v>
      </c>
      <c r="F73">
        <v>328430733</v>
      </c>
    </row>
    <row r="74" spans="1:6" x14ac:dyDescent="0.25">
      <c r="A74" t="s">
        <v>2472</v>
      </c>
      <c r="B74">
        <v>149.31</v>
      </c>
      <c r="C74">
        <v>150.33000000000001</v>
      </c>
      <c r="D74">
        <v>142.93</v>
      </c>
      <c r="E74">
        <v>147.38</v>
      </c>
      <c r="F74">
        <v>259220706</v>
      </c>
    </row>
    <row r="75" spans="1:6" x14ac:dyDescent="0.25">
      <c r="A75" t="s">
        <v>2473</v>
      </c>
      <c r="B75">
        <v>138.53</v>
      </c>
      <c r="C75">
        <v>145.93</v>
      </c>
      <c r="D75">
        <v>136</v>
      </c>
      <c r="E75">
        <v>141.13999999999999</v>
      </c>
      <c r="F75">
        <v>230337708</v>
      </c>
    </row>
    <row r="76" spans="1:6" x14ac:dyDescent="0.25">
      <c r="A76" t="s">
        <v>2474</v>
      </c>
      <c r="B76">
        <v>146.62</v>
      </c>
      <c r="C76">
        <v>152.6</v>
      </c>
      <c r="D76">
        <v>145.1</v>
      </c>
      <c r="E76">
        <v>147.25</v>
      </c>
      <c r="F76">
        <v>217640501</v>
      </c>
    </row>
    <row r="77" spans="1:6" x14ac:dyDescent="0.25">
      <c r="A77" t="s">
        <v>2475</v>
      </c>
      <c r="B77">
        <v>145.52000000000001</v>
      </c>
      <c r="C77">
        <v>153.97999999999999</v>
      </c>
      <c r="D77">
        <v>143.57</v>
      </c>
      <c r="E77">
        <v>149.91999999999999</v>
      </c>
      <c r="F77">
        <v>291895006</v>
      </c>
    </row>
    <row r="78" spans="1:6" x14ac:dyDescent="0.25">
      <c r="A78" t="s">
        <v>2476</v>
      </c>
      <c r="B78">
        <v>126.98</v>
      </c>
      <c r="C78">
        <v>140</v>
      </c>
      <c r="D78">
        <v>124.43</v>
      </c>
      <c r="E78">
        <v>139.87</v>
      </c>
      <c r="F78">
        <v>249062087</v>
      </c>
    </row>
    <row r="79" spans="1:6" x14ac:dyDescent="0.25">
      <c r="A79" t="s">
        <v>2477</v>
      </c>
      <c r="B79">
        <v>127.31</v>
      </c>
      <c r="C79">
        <v>127.5</v>
      </c>
      <c r="D79">
        <v>120.17</v>
      </c>
      <c r="E79">
        <v>124.24</v>
      </c>
      <c r="F79">
        <v>182152561</v>
      </c>
    </row>
    <row r="80" spans="1:6" x14ac:dyDescent="0.25">
      <c r="A80" t="s">
        <v>2478</v>
      </c>
      <c r="B80">
        <v>128.74</v>
      </c>
      <c r="C80">
        <v>133</v>
      </c>
      <c r="D80">
        <v>120.19</v>
      </c>
      <c r="E80">
        <v>123.78</v>
      </c>
      <c r="F80">
        <v>254792092</v>
      </c>
    </row>
    <row r="81" spans="1:6" x14ac:dyDescent="0.25">
      <c r="A81" t="s">
        <v>2479</v>
      </c>
      <c r="B81">
        <v>118.87</v>
      </c>
      <c r="C81">
        <v>123</v>
      </c>
      <c r="D81">
        <v>113.84</v>
      </c>
      <c r="E81">
        <v>122.09</v>
      </c>
      <c r="F81">
        <v>238397546</v>
      </c>
    </row>
    <row r="82" spans="1:6" x14ac:dyDescent="0.25">
      <c r="A82" t="s">
        <v>2480</v>
      </c>
      <c r="B82">
        <v>118.67</v>
      </c>
      <c r="C82">
        <v>122.91</v>
      </c>
      <c r="D82">
        <v>109.96</v>
      </c>
      <c r="E82">
        <v>110.07</v>
      </c>
      <c r="F82">
        <v>346397446</v>
      </c>
    </row>
    <row r="83" spans="1:6" x14ac:dyDescent="0.25">
      <c r="A83" t="s">
        <v>2481</v>
      </c>
      <c r="B83">
        <v>134.27000000000001</v>
      </c>
      <c r="C83">
        <v>142.66999999999999</v>
      </c>
      <c r="D83">
        <v>124.01</v>
      </c>
      <c r="E83">
        <v>139.44</v>
      </c>
      <c r="F83">
        <v>330966063</v>
      </c>
    </row>
    <row r="84" spans="1:6" x14ac:dyDescent="0.25">
      <c r="A84" t="s">
        <v>2482</v>
      </c>
      <c r="B84">
        <v>135.74</v>
      </c>
      <c r="C84">
        <v>143.93</v>
      </c>
      <c r="D84">
        <v>134</v>
      </c>
      <c r="E84">
        <v>135.66999999999999</v>
      </c>
      <c r="F84">
        <v>262788532</v>
      </c>
    </row>
    <row r="85" spans="1:6" x14ac:dyDescent="0.25">
      <c r="A85" t="s">
        <v>2483</v>
      </c>
      <c r="B85">
        <v>159.66</v>
      </c>
      <c r="C85">
        <v>159.68</v>
      </c>
      <c r="D85">
        <v>135.04</v>
      </c>
      <c r="E85">
        <v>149.12</v>
      </c>
      <c r="F85">
        <v>288528652</v>
      </c>
    </row>
    <row r="86" spans="1:6" x14ac:dyDescent="0.25">
      <c r="A86" t="s">
        <v>2484</v>
      </c>
      <c r="B86">
        <v>167.38</v>
      </c>
      <c r="C86">
        <v>167.5</v>
      </c>
      <c r="D86">
        <v>156.84</v>
      </c>
      <c r="E86">
        <v>158.35</v>
      </c>
      <c r="F86">
        <v>270358548</v>
      </c>
    </row>
    <row r="87" spans="1:6" x14ac:dyDescent="0.25">
      <c r="A87" t="s">
        <v>2485</v>
      </c>
      <c r="B87">
        <v>148.19999999999999</v>
      </c>
      <c r="C87">
        <v>166.71</v>
      </c>
      <c r="D87">
        <v>146.69999999999999</v>
      </c>
      <c r="E87">
        <v>166.11</v>
      </c>
      <c r="F87">
        <v>355123588</v>
      </c>
    </row>
    <row r="88" spans="1:6" x14ac:dyDescent="0.25">
      <c r="A88" t="s">
        <v>2486</v>
      </c>
      <c r="B88">
        <v>153.01</v>
      </c>
      <c r="C88">
        <v>154.57</v>
      </c>
      <c r="D88">
        <v>145.77000000000001</v>
      </c>
      <c r="E88">
        <v>147.56</v>
      </c>
      <c r="F88">
        <v>301217979</v>
      </c>
    </row>
    <row r="89" spans="1:6" x14ac:dyDescent="0.25">
      <c r="A89" t="s">
        <v>2487</v>
      </c>
      <c r="B89">
        <v>145.36000000000001</v>
      </c>
      <c r="C89">
        <v>153.04</v>
      </c>
      <c r="D89">
        <v>142.83000000000001</v>
      </c>
      <c r="E89">
        <v>149.25</v>
      </c>
      <c r="F89">
        <v>355395950</v>
      </c>
    </row>
    <row r="90" spans="1:6" x14ac:dyDescent="0.25">
      <c r="A90" t="s">
        <v>2488</v>
      </c>
      <c r="B90">
        <v>137.33000000000001</v>
      </c>
      <c r="C90">
        <v>144.4</v>
      </c>
      <c r="D90">
        <v>136.91</v>
      </c>
      <c r="E90">
        <v>143.54</v>
      </c>
      <c r="F90">
        <v>213590919</v>
      </c>
    </row>
    <row r="91" spans="1:6" x14ac:dyDescent="0.25">
      <c r="A91" t="s">
        <v>2489</v>
      </c>
      <c r="B91">
        <v>131.66</v>
      </c>
      <c r="C91">
        <v>135.19999999999999</v>
      </c>
      <c r="D91">
        <v>131.19999999999999</v>
      </c>
      <c r="E91">
        <v>134.88999999999999</v>
      </c>
      <c r="F91">
        <v>159883514</v>
      </c>
    </row>
    <row r="92" spans="1:6" x14ac:dyDescent="0.25">
      <c r="A92" t="s">
        <v>2490</v>
      </c>
      <c r="B92">
        <v>141.75</v>
      </c>
      <c r="C92">
        <v>141.93</v>
      </c>
      <c r="D92">
        <v>128.5</v>
      </c>
      <c r="E92">
        <v>134.28</v>
      </c>
      <c r="F92">
        <v>300954594</v>
      </c>
    </row>
    <row r="93" spans="1:6" x14ac:dyDescent="0.25">
      <c r="A93" t="s">
        <v>2491</v>
      </c>
      <c r="B93">
        <v>136.32</v>
      </c>
      <c r="C93">
        <v>139.69999999999999</v>
      </c>
      <c r="D93">
        <v>135</v>
      </c>
      <c r="E93">
        <v>136.66999999999999</v>
      </c>
      <c r="F93">
        <v>322343746</v>
      </c>
    </row>
    <row r="94" spans="1:6" x14ac:dyDescent="0.25">
      <c r="A94" t="s">
        <v>2492</v>
      </c>
      <c r="B94">
        <v>124.05</v>
      </c>
      <c r="C94">
        <v>134.80000000000001</v>
      </c>
      <c r="D94">
        <v>123.8</v>
      </c>
      <c r="E94">
        <v>133.46</v>
      </c>
      <c r="F94">
        <v>309177333</v>
      </c>
    </row>
    <row r="95" spans="1:6" x14ac:dyDescent="0.25">
      <c r="A95" t="s">
        <v>2493</v>
      </c>
      <c r="B95">
        <v>124.33</v>
      </c>
      <c r="C95">
        <v>127.4</v>
      </c>
      <c r="D95">
        <v>122.75</v>
      </c>
      <c r="E95">
        <v>125.24</v>
      </c>
      <c r="F95">
        <v>183080138</v>
      </c>
    </row>
    <row r="96" spans="1:6" x14ac:dyDescent="0.25">
      <c r="A96" t="s">
        <v>2494</v>
      </c>
      <c r="B96">
        <v>126.6</v>
      </c>
      <c r="C96">
        <v>128.26</v>
      </c>
      <c r="D96">
        <v>123.01</v>
      </c>
      <c r="E96">
        <v>125.81</v>
      </c>
      <c r="F96">
        <v>247117574</v>
      </c>
    </row>
    <row r="97" spans="1:6" x14ac:dyDescent="0.25">
      <c r="A97" t="s">
        <v>2495</v>
      </c>
      <c r="B97">
        <v>111.8</v>
      </c>
      <c r="C97">
        <v>123.06</v>
      </c>
      <c r="D97">
        <v>111.52</v>
      </c>
      <c r="E97">
        <v>122.38</v>
      </c>
      <c r="F97">
        <v>303635082</v>
      </c>
    </row>
    <row r="98" spans="1:6" x14ac:dyDescent="0.25">
      <c r="A98" t="s">
        <v>2496</v>
      </c>
      <c r="B98">
        <v>111</v>
      </c>
      <c r="C98">
        <v>111.25</v>
      </c>
      <c r="D98">
        <v>108.44</v>
      </c>
      <c r="E98">
        <v>110.05</v>
      </c>
      <c r="F98">
        <v>188664344</v>
      </c>
    </row>
    <row r="99" spans="1:6" x14ac:dyDescent="0.25">
      <c r="A99" t="s">
        <v>2497</v>
      </c>
      <c r="B99">
        <v>107.4</v>
      </c>
      <c r="C99">
        <v>110.08</v>
      </c>
      <c r="D99">
        <v>104.48</v>
      </c>
      <c r="E99">
        <v>108.07</v>
      </c>
      <c r="F99">
        <v>306379980</v>
      </c>
    </row>
    <row r="100" spans="1:6" x14ac:dyDescent="0.25">
      <c r="A100" t="s">
        <v>2498</v>
      </c>
      <c r="B100">
        <v>98</v>
      </c>
      <c r="C100">
        <v>105.67</v>
      </c>
      <c r="D100">
        <v>95.67</v>
      </c>
      <c r="E100">
        <v>103.65</v>
      </c>
      <c r="F100">
        <v>328482787</v>
      </c>
    </row>
    <row r="101" spans="1:6" x14ac:dyDescent="0.25">
      <c r="A101" t="s">
        <v>2499</v>
      </c>
      <c r="B101">
        <v>93.07</v>
      </c>
      <c r="C101">
        <v>94.67</v>
      </c>
      <c r="D101">
        <v>91</v>
      </c>
      <c r="E101">
        <v>91.63</v>
      </c>
      <c r="F101">
        <v>129387613</v>
      </c>
    </row>
    <row r="102" spans="1:6" x14ac:dyDescent="0.25">
      <c r="A102" t="s">
        <v>2500</v>
      </c>
      <c r="B102">
        <v>96.53</v>
      </c>
      <c r="C102">
        <v>97.17</v>
      </c>
      <c r="D102">
        <v>92.39</v>
      </c>
      <c r="E102">
        <v>94.57</v>
      </c>
      <c r="F102">
        <v>112834076</v>
      </c>
    </row>
    <row r="103" spans="1:6" x14ac:dyDescent="0.25">
      <c r="A103" t="s">
        <v>2501</v>
      </c>
      <c r="B103">
        <v>99.97</v>
      </c>
      <c r="C103">
        <v>99.98</v>
      </c>
      <c r="D103">
        <v>94.33</v>
      </c>
      <c r="E103">
        <v>96.85</v>
      </c>
      <c r="F103">
        <v>133446437</v>
      </c>
    </row>
    <row r="104" spans="1:6" x14ac:dyDescent="0.25">
      <c r="A104" t="s">
        <v>2502</v>
      </c>
      <c r="B104">
        <v>99.39</v>
      </c>
      <c r="C104">
        <v>101.15</v>
      </c>
      <c r="D104">
        <v>98.48</v>
      </c>
      <c r="E104">
        <v>99.31</v>
      </c>
      <c r="F104">
        <v>89884772</v>
      </c>
    </row>
    <row r="105" spans="1:6" x14ac:dyDescent="0.25">
      <c r="A105" t="s">
        <v>2503</v>
      </c>
      <c r="B105">
        <v>99.53</v>
      </c>
      <c r="C105">
        <v>99.99</v>
      </c>
      <c r="D105">
        <v>97.89</v>
      </c>
      <c r="E105">
        <v>99</v>
      </c>
      <c r="F105">
        <v>74670302</v>
      </c>
    </row>
    <row r="106" spans="1:6" x14ac:dyDescent="0.25">
      <c r="A106" t="s">
        <v>2504</v>
      </c>
      <c r="B106">
        <v>99.67</v>
      </c>
      <c r="C106">
        <v>101.83</v>
      </c>
      <c r="D106">
        <v>97.47</v>
      </c>
      <c r="E106">
        <v>99.13</v>
      </c>
      <c r="F106">
        <v>126224965</v>
      </c>
    </row>
    <row r="107" spans="1:6" x14ac:dyDescent="0.25">
      <c r="A107" t="s">
        <v>2505</v>
      </c>
      <c r="B107">
        <v>96.61</v>
      </c>
      <c r="C107">
        <v>100.65</v>
      </c>
      <c r="D107">
        <v>96.29</v>
      </c>
      <c r="E107">
        <v>99</v>
      </c>
      <c r="F107">
        <v>132140311</v>
      </c>
    </row>
    <row r="108" spans="1:6" x14ac:dyDescent="0.25">
      <c r="A108" t="s">
        <v>2506</v>
      </c>
      <c r="B108">
        <v>101</v>
      </c>
      <c r="C108">
        <v>101.14</v>
      </c>
      <c r="D108">
        <v>94.73</v>
      </c>
      <c r="E108">
        <v>95.38</v>
      </c>
      <c r="F108">
        <v>183704619</v>
      </c>
    </row>
    <row r="109" spans="1:6" x14ac:dyDescent="0.25">
      <c r="A109" t="s">
        <v>2507</v>
      </c>
      <c r="B109">
        <v>99.2</v>
      </c>
      <c r="C109">
        <v>100.88</v>
      </c>
      <c r="D109">
        <v>98.07</v>
      </c>
      <c r="E109">
        <v>99.17</v>
      </c>
      <c r="F109">
        <v>114315717</v>
      </c>
    </row>
    <row r="110" spans="1:6" x14ac:dyDescent="0.25">
      <c r="A110" t="s">
        <v>2508</v>
      </c>
      <c r="B110">
        <v>100.07</v>
      </c>
      <c r="C110">
        <v>102.32</v>
      </c>
      <c r="D110">
        <v>99.13</v>
      </c>
      <c r="E110">
        <v>99.94</v>
      </c>
      <c r="F110">
        <v>141403540</v>
      </c>
    </row>
    <row r="111" spans="1:6" x14ac:dyDescent="0.25">
      <c r="A111" t="s">
        <v>2509</v>
      </c>
      <c r="B111">
        <v>100.27</v>
      </c>
      <c r="C111">
        <v>104.31</v>
      </c>
      <c r="D111">
        <v>98.29</v>
      </c>
      <c r="E111">
        <v>98.43</v>
      </c>
      <c r="F111">
        <v>237130744</v>
      </c>
    </row>
    <row r="112" spans="1:6" x14ac:dyDescent="0.25">
      <c r="A112" t="s">
        <v>2510</v>
      </c>
      <c r="B112">
        <v>95.67</v>
      </c>
      <c r="C112">
        <v>103.2</v>
      </c>
      <c r="D112">
        <v>94.2</v>
      </c>
      <c r="E112">
        <v>102.64</v>
      </c>
      <c r="F112">
        <v>240730297</v>
      </c>
    </row>
    <row r="113" spans="1:6" x14ac:dyDescent="0.25">
      <c r="A113" t="s">
        <v>2511</v>
      </c>
      <c r="B113">
        <v>94.4</v>
      </c>
      <c r="C113">
        <v>97.67</v>
      </c>
      <c r="D113">
        <v>91.1</v>
      </c>
      <c r="E113">
        <v>94.47</v>
      </c>
      <c r="F113">
        <v>290949554</v>
      </c>
    </row>
    <row r="114" spans="1:6" x14ac:dyDescent="0.25">
      <c r="A114" t="s">
        <v>2512</v>
      </c>
      <c r="B114">
        <v>111.93</v>
      </c>
      <c r="C114">
        <v>112.6</v>
      </c>
      <c r="D114">
        <v>98.72</v>
      </c>
      <c r="E114">
        <v>100.87</v>
      </c>
      <c r="F114">
        <v>364927845</v>
      </c>
    </row>
    <row r="115" spans="1:6" x14ac:dyDescent="0.25">
      <c r="A115" t="s">
        <v>2513</v>
      </c>
      <c r="B115">
        <v>106.6</v>
      </c>
      <c r="C115">
        <v>108.43</v>
      </c>
      <c r="D115">
        <v>104.13</v>
      </c>
      <c r="E115">
        <v>106.16</v>
      </c>
      <c r="F115">
        <v>212416418</v>
      </c>
    </row>
    <row r="116" spans="1:6" x14ac:dyDescent="0.25">
      <c r="A116" t="s">
        <v>2514</v>
      </c>
      <c r="B116">
        <v>109.33</v>
      </c>
      <c r="C116">
        <v>111.67</v>
      </c>
      <c r="D116">
        <v>103.87</v>
      </c>
      <c r="E116">
        <v>104.56</v>
      </c>
      <c r="F116">
        <v>242359449</v>
      </c>
    </row>
    <row r="117" spans="1:6" x14ac:dyDescent="0.25">
      <c r="A117" t="s">
        <v>2515</v>
      </c>
      <c r="B117">
        <v>101.27</v>
      </c>
      <c r="C117">
        <v>110</v>
      </c>
      <c r="D117">
        <v>99.2</v>
      </c>
      <c r="E117">
        <v>109.53</v>
      </c>
      <c r="F117">
        <v>256820799</v>
      </c>
    </row>
    <row r="118" spans="1:6" x14ac:dyDescent="0.25">
      <c r="A118" t="s">
        <v>2516</v>
      </c>
      <c r="B118">
        <v>100.9</v>
      </c>
      <c r="C118">
        <v>102.5</v>
      </c>
      <c r="D118">
        <v>99.33</v>
      </c>
      <c r="E118">
        <v>100.06</v>
      </c>
      <c r="F118">
        <v>139949709</v>
      </c>
    </row>
    <row r="119" spans="1:6" x14ac:dyDescent="0.25">
      <c r="A119" t="s">
        <v>2517</v>
      </c>
      <c r="B119">
        <v>98.48</v>
      </c>
      <c r="C119">
        <v>102.11</v>
      </c>
      <c r="D119">
        <v>97.73</v>
      </c>
      <c r="E119">
        <v>100.04</v>
      </c>
      <c r="F119">
        <v>214512070</v>
      </c>
    </row>
    <row r="120" spans="1:6" x14ac:dyDescent="0.25">
      <c r="A120" t="s">
        <v>2518</v>
      </c>
      <c r="B120">
        <v>102.87</v>
      </c>
      <c r="C120">
        <v>103.33</v>
      </c>
      <c r="D120">
        <v>97.13</v>
      </c>
      <c r="E120">
        <v>103.07</v>
      </c>
      <c r="F120">
        <v>245517717</v>
      </c>
    </row>
    <row r="121" spans="1:6" x14ac:dyDescent="0.25">
      <c r="A121" t="s">
        <v>2519</v>
      </c>
      <c r="B121">
        <v>103.73</v>
      </c>
      <c r="C121">
        <v>106</v>
      </c>
      <c r="D121">
        <v>95.4</v>
      </c>
      <c r="E121">
        <v>101.12</v>
      </c>
      <c r="F121">
        <v>351272446</v>
      </c>
    </row>
    <row r="122" spans="1:6" x14ac:dyDescent="0.25">
      <c r="A122" t="s">
        <v>2520</v>
      </c>
      <c r="B122">
        <v>110.6</v>
      </c>
      <c r="C122">
        <v>119.67</v>
      </c>
      <c r="D122">
        <v>98.07</v>
      </c>
      <c r="E122">
        <v>99.8</v>
      </c>
      <c r="F122">
        <v>584780986</v>
      </c>
    </row>
    <row r="123" spans="1:6" x14ac:dyDescent="0.25">
      <c r="A123" t="s">
        <v>2521</v>
      </c>
      <c r="B123">
        <v>93.07</v>
      </c>
      <c r="C123">
        <v>103.26</v>
      </c>
      <c r="D123">
        <v>91.73</v>
      </c>
      <c r="E123">
        <v>102.98</v>
      </c>
      <c r="F123">
        <v>350063655</v>
      </c>
    </row>
    <row r="124" spans="1:6" x14ac:dyDescent="0.25">
      <c r="A124" t="s">
        <v>2522</v>
      </c>
      <c r="B124">
        <v>93.13</v>
      </c>
      <c r="C124">
        <v>93.9</v>
      </c>
      <c r="D124">
        <v>90.09</v>
      </c>
      <c r="E124">
        <v>92.95</v>
      </c>
      <c r="F124">
        <v>175764181</v>
      </c>
    </row>
    <row r="125" spans="1:6" x14ac:dyDescent="0.25">
      <c r="A125" t="s">
        <v>2523</v>
      </c>
      <c r="B125">
        <v>93.67</v>
      </c>
      <c r="C125">
        <v>94.48</v>
      </c>
      <c r="D125">
        <v>87.42</v>
      </c>
      <c r="E125">
        <v>91.06</v>
      </c>
      <c r="F125">
        <v>244669856</v>
      </c>
    </row>
    <row r="126" spans="1:6" x14ac:dyDescent="0.25">
      <c r="A126" t="s">
        <v>2524</v>
      </c>
      <c r="B126">
        <v>93.67</v>
      </c>
      <c r="C126">
        <v>95.3</v>
      </c>
      <c r="D126">
        <v>89.11</v>
      </c>
      <c r="E126">
        <v>92.66</v>
      </c>
      <c r="F126">
        <v>322345201</v>
      </c>
    </row>
    <row r="127" spans="1:6" x14ac:dyDescent="0.25">
      <c r="A127" t="s">
        <v>2525</v>
      </c>
      <c r="B127">
        <v>85.11</v>
      </c>
      <c r="C127">
        <v>91.85</v>
      </c>
      <c r="D127">
        <v>84.4</v>
      </c>
      <c r="E127">
        <v>91.44</v>
      </c>
      <c r="F127">
        <v>308548172</v>
      </c>
    </row>
    <row r="128" spans="1:6" x14ac:dyDescent="0.25">
      <c r="A128" t="s">
        <v>2526</v>
      </c>
      <c r="B128">
        <v>81.430000000000007</v>
      </c>
      <c r="C128">
        <v>81.87</v>
      </c>
      <c r="D128">
        <v>79.040000000000006</v>
      </c>
      <c r="E128">
        <v>80.58</v>
      </c>
      <c r="F128">
        <v>258752051</v>
      </c>
    </row>
    <row r="129" spans="1:6" x14ac:dyDescent="0.25">
      <c r="A129" t="s">
        <v>2527</v>
      </c>
      <c r="B129">
        <v>72.2</v>
      </c>
      <c r="C129">
        <v>75.69</v>
      </c>
      <c r="D129">
        <v>72.03</v>
      </c>
      <c r="E129">
        <v>74.64</v>
      </c>
      <c r="F129">
        <v>199903735</v>
      </c>
    </row>
    <row r="130" spans="1:6" x14ac:dyDescent="0.25">
      <c r="A130" t="s">
        <v>2528</v>
      </c>
      <c r="B130">
        <v>67.099999999999994</v>
      </c>
      <c r="C130">
        <v>72.510000000000005</v>
      </c>
      <c r="D130">
        <v>66.92</v>
      </c>
      <c r="E130">
        <v>71.989999999999995</v>
      </c>
      <c r="F130">
        <v>253777731</v>
      </c>
    </row>
    <row r="131" spans="1:6" x14ac:dyDescent="0.25">
      <c r="A131" t="s">
        <v>2529</v>
      </c>
      <c r="B131">
        <v>64.599999999999994</v>
      </c>
      <c r="C131">
        <v>67.33</v>
      </c>
      <c r="D131">
        <v>63.23</v>
      </c>
      <c r="E131">
        <v>67.290000000000006</v>
      </c>
      <c r="F131">
        <v>135396184</v>
      </c>
    </row>
    <row r="132" spans="1:6" x14ac:dyDescent="0.25">
      <c r="A132" t="s">
        <v>2530</v>
      </c>
      <c r="B132">
        <v>66.319999999999993</v>
      </c>
      <c r="C132">
        <v>66.33</v>
      </c>
      <c r="D132">
        <v>63.66</v>
      </c>
      <c r="E132">
        <v>63.98</v>
      </c>
      <c r="F132">
        <v>132823756</v>
      </c>
    </row>
    <row r="133" spans="1:6" x14ac:dyDescent="0.25">
      <c r="A133" t="s">
        <v>2531</v>
      </c>
      <c r="B133">
        <v>63.62</v>
      </c>
      <c r="C133">
        <v>65.73</v>
      </c>
      <c r="D133">
        <v>62.48</v>
      </c>
      <c r="E133">
        <v>65.73</v>
      </c>
      <c r="F133">
        <v>138818363</v>
      </c>
    </row>
    <row r="134" spans="1:6" x14ac:dyDescent="0.25">
      <c r="A134" t="s">
        <v>2532</v>
      </c>
      <c r="B134">
        <v>66.27</v>
      </c>
      <c r="C134">
        <v>66.73</v>
      </c>
      <c r="D134">
        <v>63.54</v>
      </c>
      <c r="E134">
        <v>64.06</v>
      </c>
      <c r="F134">
        <v>164394004</v>
      </c>
    </row>
    <row r="135" spans="1:6" x14ac:dyDescent="0.25">
      <c r="A135" t="s">
        <v>2533</v>
      </c>
      <c r="B135">
        <v>66.59</v>
      </c>
      <c r="C135">
        <v>67.47</v>
      </c>
      <c r="D135">
        <v>66.27</v>
      </c>
      <c r="E135">
        <v>66.790000000000006</v>
      </c>
      <c r="F135">
        <v>95479148</v>
      </c>
    </row>
    <row r="136" spans="1:6" x14ac:dyDescent="0.25">
      <c r="A136" t="s">
        <v>2534</v>
      </c>
      <c r="B136">
        <v>66.66</v>
      </c>
      <c r="C136">
        <v>67.260000000000005</v>
      </c>
      <c r="D136">
        <v>66</v>
      </c>
      <c r="E136">
        <v>66.290000000000006</v>
      </c>
      <c r="F136">
        <v>95435348</v>
      </c>
    </row>
    <row r="137" spans="1:6" x14ac:dyDescent="0.25">
      <c r="A137" t="s">
        <v>2535</v>
      </c>
      <c r="B137">
        <v>67.52</v>
      </c>
      <c r="C137">
        <v>67.73</v>
      </c>
      <c r="D137">
        <v>66.09</v>
      </c>
      <c r="E137">
        <v>66.73</v>
      </c>
      <c r="F137">
        <v>130196369</v>
      </c>
    </row>
    <row r="138" spans="1:6" x14ac:dyDescent="0.25">
      <c r="A138" t="s">
        <v>2536</v>
      </c>
      <c r="B138">
        <v>66.87</v>
      </c>
      <c r="C138">
        <v>67.95</v>
      </c>
      <c r="D138">
        <v>66.3</v>
      </c>
      <c r="E138">
        <v>66.930000000000007</v>
      </c>
      <c r="F138">
        <v>146279190</v>
      </c>
    </row>
    <row r="139" spans="1:6" x14ac:dyDescent="0.25">
      <c r="A139" t="s">
        <v>2537</v>
      </c>
      <c r="B139">
        <v>65.849999999999994</v>
      </c>
      <c r="C139">
        <v>67</v>
      </c>
      <c r="D139">
        <v>65.5</v>
      </c>
      <c r="E139">
        <v>66.12</v>
      </c>
      <c r="F139">
        <v>148362152</v>
      </c>
    </row>
    <row r="140" spans="1:6" x14ac:dyDescent="0.25">
      <c r="A140" t="s">
        <v>2538</v>
      </c>
      <c r="B140">
        <v>67.459999999999994</v>
      </c>
      <c r="C140">
        <v>67.53</v>
      </c>
      <c r="D140">
        <v>64.16</v>
      </c>
      <c r="E140">
        <v>65.48</v>
      </c>
      <c r="F140">
        <v>210766416</v>
      </c>
    </row>
    <row r="141" spans="1:6" x14ac:dyDescent="0.25">
      <c r="A141" t="s">
        <v>2539</v>
      </c>
      <c r="B141">
        <v>61.19</v>
      </c>
      <c r="C141">
        <v>66.59</v>
      </c>
      <c r="D141">
        <v>60.57</v>
      </c>
      <c r="E141">
        <v>66.06</v>
      </c>
      <c r="F141">
        <v>235457942</v>
      </c>
    </row>
    <row r="142" spans="1:6" x14ac:dyDescent="0.25">
      <c r="A142" t="s">
        <v>2540</v>
      </c>
      <c r="B142">
        <v>65.33</v>
      </c>
      <c r="C142">
        <v>65.87</v>
      </c>
      <c r="D142">
        <v>60.84</v>
      </c>
      <c r="E142">
        <v>62.35</v>
      </c>
      <c r="F142">
        <v>251450763</v>
      </c>
    </row>
    <row r="143" spans="1:6" x14ac:dyDescent="0.25">
      <c r="A143" t="s">
        <v>2541</v>
      </c>
      <c r="B143">
        <v>66.010000000000005</v>
      </c>
      <c r="C143">
        <v>67.930000000000007</v>
      </c>
      <c r="D143">
        <v>64.8</v>
      </c>
      <c r="E143">
        <v>64.86</v>
      </c>
      <c r="F143">
        <v>238747460</v>
      </c>
    </row>
    <row r="144" spans="1:6" x14ac:dyDescent="0.25">
      <c r="A144" t="s">
        <v>2542</v>
      </c>
      <c r="B144">
        <v>66.13</v>
      </c>
      <c r="C144">
        <v>68.5</v>
      </c>
      <c r="D144">
        <v>65.5</v>
      </c>
      <c r="E144">
        <v>68.34</v>
      </c>
      <c r="F144">
        <v>278451406</v>
      </c>
    </row>
    <row r="145" spans="1:6" x14ac:dyDescent="0.25">
      <c r="A145" t="s">
        <v>2543</v>
      </c>
      <c r="B145">
        <v>62.67</v>
      </c>
      <c r="C145">
        <v>63.63</v>
      </c>
      <c r="D145">
        <v>61.6</v>
      </c>
      <c r="E145">
        <v>62.71</v>
      </c>
      <c r="F145">
        <v>170822410</v>
      </c>
    </row>
    <row r="146" spans="1:6" x14ac:dyDescent="0.25">
      <c r="A146" t="s">
        <v>2544</v>
      </c>
      <c r="B146">
        <v>61.27</v>
      </c>
      <c r="C146">
        <v>63.33</v>
      </c>
      <c r="D146">
        <v>60.61</v>
      </c>
      <c r="E146">
        <v>63.33</v>
      </c>
      <c r="F146">
        <v>212621138</v>
      </c>
    </row>
    <row r="147" spans="1:6" x14ac:dyDescent="0.25">
      <c r="A147" t="s">
        <v>2545</v>
      </c>
      <c r="B147">
        <v>58.52</v>
      </c>
      <c r="C147">
        <v>59.1</v>
      </c>
      <c r="D147">
        <v>57.75</v>
      </c>
      <c r="E147">
        <v>59.04</v>
      </c>
      <c r="F147">
        <v>117178875</v>
      </c>
    </row>
    <row r="148" spans="1:6" x14ac:dyDescent="0.25">
      <c r="A148" t="s">
        <v>2546</v>
      </c>
      <c r="B148">
        <v>59.33</v>
      </c>
      <c r="C148">
        <v>59.72</v>
      </c>
      <c r="D148">
        <v>57.23</v>
      </c>
      <c r="E148">
        <v>57.63</v>
      </c>
      <c r="F148">
        <v>133315832</v>
      </c>
    </row>
    <row r="149" spans="1:6" x14ac:dyDescent="0.25">
      <c r="A149" t="s">
        <v>2547</v>
      </c>
      <c r="B149">
        <v>59.21</v>
      </c>
      <c r="C149">
        <v>59.86</v>
      </c>
      <c r="D149">
        <v>58.67</v>
      </c>
      <c r="E149">
        <v>58.86</v>
      </c>
      <c r="F149">
        <v>119242142</v>
      </c>
    </row>
    <row r="150" spans="1:6" x14ac:dyDescent="0.25">
      <c r="A150" t="s">
        <v>2548</v>
      </c>
      <c r="B150">
        <v>59.65</v>
      </c>
      <c r="C150">
        <v>60.58</v>
      </c>
      <c r="D150">
        <v>58.07</v>
      </c>
      <c r="E150">
        <v>58.77</v>
      </c>
      <c r="F150">
        <v>203484194</v>
      </c>
    </row>
    <row r="151" spans="1:6" x14ac:dyDescent="0.25">
      <c r="A151" t="s">
        <v>2549</v>
      </c>
      <c r="B151">
        <v>57.2</v>
      </c>
      <c r="C151">
        <v>59.93</v>
      </c>
      <c r="D151">
        <v>56.94</v>
      </c>
      <c r="E151">
        <v>59.87</v>
      </c>
      <c r="F151">
        <v>226279732</v>
      </c>
    </row>
    <row r="152" spans="1:6" x14ac:dyDescent="0.25">
      <c r="A152" t="s">
        <v>2550</v>
      </c>
      <c r="B152">
        <v>53.92</v>
      </c>
      <c r="C152">
        <v>55.67</v>
      </c>
      <c r="D152">
        <v>53.61</v>
      </c>
      <c r="E152">
        <v>55.67</v>
      </c>
      <c r="F152">
        <v>177187517</v>
      </c>
    </row>
    <row r="153" spans="1:6" x14ac:dyDescent="0.25">
      <c r="A153" t="s">
        <v>2551</v>
      </c>
      <c r="B153">
        <v>54.23</v>
      </c>
      <c r="C153">
        <v>54.98</v>
      </c>
      <c r="D153">
        <v>53.45</v>
      </c>
      <c r="E153">
        <v>53.72</v>
      </c>
      <c r="F153">
        <v>109136707</v>
      </c>
    </row>
    <row r="154" spans="1:6" x14ac:dyDescent="0.25">
      <c r="A154" t="s">
        <v>2552</v>
      </c>
      <c r="B154">
        <v>54.72</v>
      </c>
      <c r="C154">
        <v>55.18</v>
      </c>
      <c r="D154">
        <v>52.33</v>
      </c>
      <c r="E154">
        <v>54.68</v>
      </c>
      <c r="F154">
        <v>173243113</v>
      </c>
    </row>
    <row r="155" spans="1:6" x14ac:dyDescent="0.25">
      <c r="A155" t="s">
        <v>2553</v>
      </c>
      <c r="B155">
        <v>55.63</v>
      </c>
      <c r="C155">
        <v>55.64</v>
      </c>
      <c r="D155">
        <v>54.38</v>
      </c>
      <c r="E155">
        <v>54.59</v>
      </c>
      <c r="F155">
        <v>121346165</v>
      </c>
    </row>
    <row r="156" spans="1:6" x14ac:dyDescent="0.25">
      <c r="A156" t="s">
        <v>2554</v>
      </c>
      <c r="B156">
        <v>54.81</v>
      </c>
      <c r="C156">
        <v>55.45</v>
      </c>
      <c r="D156">
        <v>54.13</v>
      </c>
      <c r="E156">
        <v>54.46</v>
      </c>
      <c r="F156">
        <v>149812309</v>
      </c>
    </row>
    <row r="157" spans="1:6" x14ac:dyDescent="0.25">
      <c r="A157" t="s">
        <v>2555</v>
      </c>
      <c r="B157">
        <v>54.4</v>
      </c>
      <c r="C157">
        <v>55.5</v>
      </c>
      <c r="D157">
        <v>53.07</v>
      </c>
      <c r="E157">
        <v>55.17</v>
      </c>
      <c r="F157">
        <v>183818874</v>
      </c>
    </row>
    <row r="158" spans="1:6" x14ac:dyDescent="0.25">
      <c r="A158" t="s">
        <v>2556</v>
      </c>
      <c r="B158">
        <v>54.7</v>
      </c>
      <c r="C158">
        <v>55.07</v>
      </c>
      <c r="D158">
        <v>54.12</v>
      </c>
      <c r="E158">
        <v>54.37</v>
      </c>
      <c r="F158">
        <v>109639178</v>
      </c>
    </row>
    <row r="159" spans="1:6" x14ac:dyDescent="0.25">
      <c r="A159" t="s">
        <v>2557</v>
      </c>
      <c r="B159">
        <v>54.34</v>
      </c>
      <c r="C159">
        <v>54.8</v>
      </c>
      <c r="D159">
        <v>53.74</v>
      </c>
      <c r="E159">
        <v>53.87</v>
      </c>
      <c r="F159">
        <v>144547963</v>
      </c>
    </row>
    <row r="160" spans="1:6" x14ac:dyDescent="0.25">
      <c r="A160" t="s">
        <v>2558</v>
      </c>
      <c r="B160">
        <v>55.19</v>
      </c>
      <c r="C160">
        <v>55.65</v>
      </c>
      <c r="D160">
        <v>53.59</v>
      </c>
      <c r="E160">
        <v>54.24</v>
      </c>
      <c r="F160">
        <v>175471650</v>
      </c>
    </row>
    <row r="161" spans="1:6" x14ac:dyDescent="0.25">
      <c r="A161" t="s">
        <v>2559</v>
      </c>
      <c r="B161">
        <v>52.69</v>
      </c>
      <c r="C161">
        <v>53.67</v>
      </c>
      <c r="D161">
        <v>52.44</v>
      </c>
      <c r="E161">
        <v>53.28</v>
      </c>
      <c r="F161">
        <v>157776582</v>
      </c>
    </row>
    <row r="162" spans="1:6" x14ac:dyDescent="0.25">
      <c r="A162" t="s">
        <v>2560</v>
      </c>
      <c r="B162">
        <v>52</v>
      </c>
      <c r="C162">
        <v>53.56</v>
      </c>
      <c r="D162">
        <v>50.93</v>
      </c>
      <c r="E162">
        <v>53.56</v>
      </c>
      <c r="F162">
        <v>205233031</v>
      </c>
    </row>
    <row r="163" spans="1:6" x14ac:dyDescent="0.25">
      <c r="A163" t="s">
        <v>2561</v>
      </c>
      <c r="B163">
        <v>54.72</v>
      </c>
      <c r="C163">
        <v>55.07</v>
      </c>
      <c r="D163">
        <v>50.89</v>
      </c>
      <c r="E163">
        <v>52.73</v>
      </c>
      <c r="F163">
        <v>285982644</v>
      </c>
    </row>
    <row r="164" spans="1:6" x14ac:dyDescent="0.25">
      <c r="A164" t="s">
        <v>2562</v>
      </c>
      <c r="B164">
        <v>55.13</v>
      </c>
      <c r="C164">
        <v>56.22</v>
      </c>
      <c r="D164">
        <v>53.87</v>
      </c>
      <c r="E164">
        <v>53.96</v>
      </c>
      <c r="F164">
        <v>238603895</v>
      </c>
    </row>
    <row r="165" spans="1:6" x14ac:dyDescent="0.25">
      <c r="A165" t="s">
        <v>2563</v>
      </c>
      <c r="B165">
        <v>52.7</v>
      </c>
      <c r="C165">
        <v>54.93</v>
      </c>
      <c r="D165">
        <v>52.33</v>
      </c>
      <c r="E165">
        <v>54.09</v>
      </c>
      <c r="F165">
        <v>247794254</v>
      </c>
    </row>
    <row r="166" spans="1:6" x14ac:dyDescent="0.25">
      <c r="A166" t="s">
        <v>2564</v>
      </c>
      <c r="B166">
        <v>52.92</v>
      </c>
      <c r="C166">
        <v>54.93</v>
      </c>
      <c r="D166">
        <v>52.47</v>
      </c>
      <c r="E166">
        <v>54.63</v>
      </c>
      <c r="F166">
        <v>241951553</v>
      </c>
    </row>
    <row r="167" spans="1:6" x14ac:dyDescent="0.25">
      <c r="A167" t="s">
        <v>2565</v>
      </c>
      <c r="B167">
        <v>51.81</v>
      </c>
      <c r="C167">
        <v>53.09</v>
      </c>
      <c r="D167">
        <v>51.49</v>
      </c>
      <c r="E167">
        <v>52</v>
      </c>
      <c r="F167">
        <v>172915513</v>
      </c>
    </row>
    <row r="168" spans="1:6" x14ac:dyDescent="0.25">
      <c r="A168" t="s">
        <v>2566</v>
      </c>
      <c r="B168">
        <v>51.77</v>
      </c>
      <c r="C168">
        <v>52.65</v>
      </c>
      <c r="D168">
        <v>50.74</v>
      </c>
      <c r="E168">
        <v>52.17</v>
      </c>
      <c r="F168">
        <v>166848606</v>
      </c>
    </row>
    <row r="169" spans="1:6" x14ac:dyDescent="0.25">
      <c r="A169" t="s">
        <v>2567</v>
      </c>
      <c r="B169">
        <v>52.65</v>
      </c>
      <c r="C169">
        <v>53.26</v>
      </c>
      <c r="D169">
        <v>50.81</v>
      </c>
      <c r="E169">
        <v>51.21</v>
      </c>
      <c r="F169">
        <v>254875132</v>
      </c>
    </row>
    <row r="170" spans="1:6" x14ac:dyDescent="0.25">
      <c r="A170" t="s">
        <v>2568</v>
      </c>
      <c r="B170">
        <v>46.73</v>
      </c>
      <c r="C170">
        <v>50.8</v>
      </c>
      <c r="D170">
        <v>46.53</v>
      </c>
      <c r="E170">
        <v>50.75</v>
      </c>
      <c r="F170">
        <v>288556616</v>
      </c>
    </row>
    <row r="171" spans="1:6" x14ac:dyDescent="0.25">
      <c r="A171" t="s">
        <v>2569</v>
      </c>
      <c r="B171">
        <v>50.33</v>
      </c>
      <c r="C171">
        <v>51.52</v>
      </c>
      <c r="D171">
        <v>45.54</v>
      </c>
      <c r="E171">
        <v>46.75</v>
      </c>
      <c r="F171">
        <v>487977636</v>
      </c>
    </row>
    <row r="172" spans="1:6" x14ac:dyDescent="0.25">
      <c r="A172" t="s">
        <v>2570</v>
      </c>
      <c r="B172">
        <v>57.01</v>
      </c>
      <c r="C172">
        <v>57.99</v>
      </c>
      <c r="D172">
        <v>50.9</v>
      </c>
      <c r="E172">
        <v>52.13</v>
      </c>
      <c r="F172">
        <v>427078159</v>
      </c>
    </row>
    <row r="173" spans="1:6" x14ac:dyDescent="0.25">
      <c r="A173" t="s">
        <v>2571</v>
      </c>
      <c r="B173">
        <v>52.68</v>
      </c>
      <c r="C173">
        <v>53.55</v>
      </c>
      <c r="D173">
        <v>52.21</v>
      </c>
      <c r="E173">
        <v>53.37</v>
      </c>
      <c r="F173">
        <v>243239935</v>
      </c>
    </row>
    <row r="174" spans="1:6" x14ac:dyDescent="0.25">
      <c r="A174" t="s">
        <v>2572</v>
      </c>
      <c r="B174">
        <v>53.04</v>
      </c>
      <c r="C174">
        <v>53.67</v>
      </c>
      <c r="D174">
        <v>50.45</v>
      </c>
      <c r="E174">
        <v>51.27</v>
      </c>
      <c r="F174">
        <v>228329634</v>
      </c>
    </row>
    <row r="175" spans="1:6" x14ac:dyDescent="0.25">
      <c r="A175" t="s">
        <v>2573</v>
      </c>
      <c r="B175">
        <v>49.17</v>
      </c>
      <c r="C175">
        <v>53.3</v>
      </c>
      <c r="D175">
        <v>49</v>
      </c>
      <c r="E175">
        <v>53.25</v>
      </c>
      <c r="F175">
        <v>310221904</v>
      </c>
    </row>
    <row r="176" spans="1:6" x14ac:dyDescent="0.25">
      <c r="A176" t="s">
        <v>2574</v>
      </c>
      <c r="B176">
        <v>47.39</v>
      </c>
      <c r="C176">
        <v>48.72</v>
      </c>
      <c r="D176">
        <v>46.55</v>
      </c>
      <c r="E176">
        <v>48.34</v>
      </c>
      <c r="F176">
        <v>198564339</v>
      </c>
    </row>
    <row r="177" spans="1:6" x14ac:dyDescent="0.25">
      <c r="A177" t="s">
        <v>2575</v>
      </c>
      <c r="B177">
        <v>48.51</v>
      </c>
      <c r="C177">
        <v>48.93</v>
      </c>
      <c r="D177">
        <v>46.88</v>
      </c>
      <c r="E177">
        <v>47.04</v>
      </c>
      <c r="F177">
        <v>198550704</v>
      </c>
    </row>
    <row r="178" spans="1:6" x14ac:dyDescent="0.25">
      <c r="A178" t="s">
        <v>2576</v>
      </c>
      <c r="B178">
        <v>46.93</v>
      </c>
      <c r="C178">
        <v>48.93</v>
      </c>
      <c r="D178">
        <v>45.91</v>
      </c>
      <c r="E178">
        <v>48.81</v>
      </c>
      <c r="F178">
        <v>213372654</v>
      </c>
    </row>
    <row r="179" spans="1:6" x14ac:dyDescent="0.25">
      <c r="A179" t="s">
        <v>2577</v>
      </c>
      <c r="B179">
        <v>48.67</v>
      </c>
      <c r="C179">
        <v>50.22</v>
      </c>
      <c r="D179">
        <v>44.92</v>
      </c>
      <c r="E179">
        <v>45.78</v>
      </c>
      <c r="F179">
        <v>303136631</v>
      </c>
    </row>
    <row r="180" spans="1:6" x14ac:dyDescent="0.25">
      <c r="A180" t="s">
        <v>2578</v>
      </c>
      <c r="B180">
        <v>48.85</v>
      </c>
      <c r="C180">
        <v>51.04</v>
      </c>
      <c r="D180">
        <v>47.48</v>
      </c>
      <c r="E180">
        <v>49.76</v>
      </c>
      <c r="F180">
        <v>221195732</v>
      </c>
    </row>
    <row r="181" spans="1:6" x14ac:dyDescent="0.25">
      <c r="A181" t="s">
        <v>2579</v>
      </c>
      <c r="B181">
        <v>51.49</v>
      </c>
      <c r="C181">
        <v>51.66</v>
      </c>
      <c r="D181">
        <v>49.84</v>
      </c>
      <c r="E181">
        <v>50.26</v>
      </c>
      <c r="F181">
        <v>196923637</v>
      </c>
    </row>
    <row r="182" spans="1:6" x14ac:dyDescent="0.25">
      <c r="A182" t="s">
        <v>2580</v>
      </c>
      <c r="B182">
        <v>47.8</v>
      </c>
      <c r="C182">
        <v>50.63</v>
      </c>
      <c r="D182">
        <v>47.11</v>
      </c>
      <c r="E182">
        <v>49.68</v>
      </c>
      <c r="F182">
        <v>309868173</v>
      </c>
    </row>
    <row r="183" spans="1:6" x14ac:dyDescent="0.25">
      <c r="A183" t="s">
        <v>2581</v>
      </c>
      <c r="B183">
        <v>49.47</v>
      </c>
      <c r="C183">
        <v>50.21</v>
      </c>
      <c r="D183">
        <v>47.33</v>
      </c>
      <c r="E183">
        <v>48.66</v>
      </c>
      <c r="F183">
        <v>353655363</v>
      </c>
    </row>
    <row r="184" spans="1:6" x14ac:dyDescent="0.25">
      <c r="A184" t="s">
        <v>2582</v>
      </c>
      <c r="B184">
        <v>46.6</v>
      </c>
      <c r="C184">
        <v>49.46</v>
      </c>
      <c r="D184">
        <v>46.16</v>
      </c>
      <c r="E184">
        <v>47.33</v>
      </c>
      <c r="F184">
        <v>458648121</v>
      </c>
    </row>
    <row r="185" spans="1:6" x14ac:dyDescent="0.25">
      <c r="A185" t="s">
        <v>2583</v>
      </c>
      <c r="B185">
        <v>39.340000000000003</v>
      </c>
      <c r="C185">
        <v>43.47</v>
      </c>
      <c r="D185">
        <v>38.700000000000003</v>
      </c>
      <c r="E185">
        <v>43.4</v>
      </c>
      <c r="F185">
        <v>337131586</v>
      </c>
    </row>
    <row r="186" spans="1:6" x14ac:dyDescent="0.25">
      <c r="A186" t="s">
        <v>2584</v>
      </c>
      <c r="B186">
        <v>37.47</v>
      </c>
      <c r="C186">
        <v>38.35</v>
      </c>
      <c r="D186">
        <v>37.14</v>
      </c>
      <c r="E186">
        <v>38.200000000000003</v>
      </c>
      <c r="F186">
        <v>204750195</v>
      </c>
    </row>
    <row r="187" spans="1:6" x14ac:dyDescent="0.25">
      <c r="A187" t="s">
        <v>2585</v>
      </c>
      <c r="B187">
        <v>36.950000000000003</v>
      </c>
      <c r="C187">
        <v>37.15</v>
      </c>
      <c r="D187">
        <v>35.56</v>
      </c>
      <c r="E187">
        <v>36.590000000000003</v>
      </c>
      <c r="F187">
        <v>189840480</v>
      </c>
    </row>
    <row r="188" spans="1:6" x14ac:dyDescent="0.25">
      <c r="A188" t="s">
        <v>2586</v>
      </c>
      <c r="B188">
        <v>36.33</v>
      </c>
      <c r="C188">
        <v>37.67</v>
      </c>
      <c r="D188">
        <v>35.49</v>
      </c>
      <c r="E188">
        <v>36.36</v>
      </c>
      <c r="F188">
        <v>268796931</v>
      </c>
    </row>
    <row r="189" spans="1:6" x14ac:dyDescent="0.25">
      <c r="A189" t="s">
        <v>2587</v>
      </c>
      <c r="B189">
        <v>34.08</v>
      </c>
      <c r="C189">
        <v>34.729999999999997</v>
      </c>
      <c r="D189">
        <v>33.200000000000003</v>
      </c>
      <c r="E189">
        <v>34.42</v>
      </c>
      <c r="F189">
        <v>223527830</v>
      </c>
    </row>
    <row r="190" spans="1:6" x14ac:dyDescent="0.25">
      <c r="A190" t="s">
        <v>2588</v>
      </c>
      <c r="B190">
        <v>33.97</v>
      </c>
      <c r="C190">
        <v>34.369999999999997</v>
      </c>
      <c r="D190">
        <v>31.23</v>
      </c>
      <c r="E190">
        <v>32</v>
      </c>
      <c r="F190">
        <v>338431548</v>
      </c>
    </row>
    <row r="191" spans="1:6" x14ac:dyDescent="0.25">
      <c r="A191" t="s">
        <v>2589</v>
      </c>
      <c r="B191">
        <v>32.07</v>
      </c>
      <c r="C191">
        <v>32.950000000000003</v>
      </c>
      <c r="D191">
        <v>29.76</v>
      </c>
      <c r="E191">
        <v>30.3</v>
      </c>
      <c r="F191">
        <v>297876786</v>
      </c>
    </row>
    <row r="192" spans="1:6" x14ac:dyDescent="0.25">
      <c r="A192" t="s">
        <v>2590</v>
      </c>
      <c r="B192">
        <v>33.6</v>
      </c>
      <c r="C192">
        <v>34.26</v>
      </c>
      <c r="D192">
        <v>31.67</v>
      </c>
      <c r="E192">
        <v>32.1</v>
      </c>
      <c r="F192">
        <v>200297891</v>
      </c>
    </row>
    <row r="193" spans="1:6" x14ac:dyDescent="0.25">
      <c r="A193" t="s">
        <v>2591</v>
      </c>
      <c r="B193">
        <v>33.42</v>
      </c>
      <c r="C193">
        <v>36.200000000000003</v>
      </c>
      <c r="D193">
        <v>33.130000000000003</v>
      </c>
      <c r="E193">
        <v>34.93</v>
      </c>
      <c r="F193">
        <v>266572624</v>
      </c>
    </row>
    <row r="194" spans="1:6" x14ac:dyDescent="0.25">
      <c r="A194" t="s">
        <v>2592</v>
      </c>
      <c r="B194">
        <v>34.020000000000003</v>
      </c>
      <c r="C194">
        <v>34.44</v>
      </c>
      <c r="D194">
        <v>32.75</v>
      </c>
      <c r="E194">
        <v>33.479999999999997</v>
      </c>
      <c r="F194">
        <v>179971220</v>
      </c>
    </row>
    <row r="195" spans="1:6" x14ac:dyDescent="0.25">
      <c r="A195" t="s">
        <v>2593</v>
      </c>
      <c r="B195">
        <v>33.67</v>
      </c>
      <c r="C195">
        <v>35.049999999999997</v>
      </c>
      <c r="D195">
        <v>32.94</v>
      </c>
      <c r="E195">
        <v>34.29</v>
      </c>
      <c r="F195">
        <v>215661341</v>
      </c>
    </row>
    <row r="196" spans="1:6" x14ac:dyDescent="0.25">
      <c r="A196" t="s">
        <v>2594</v>
      </c>
      <c r="B196">
        <v>36.49</v>
      </c>
      <c r="C196">
        <v>37.33</v>
      </c>
      <c r="D196">
        <v>34.15</v>
      </c>
      <c r="E196">
        <v>35.21</v>
      </c>
      <c r="F196">
        <v>261331468</v>
      </c>
    </row>
    <row r="197" spans="1:6" x14ac:dyDescent="0.25">
      <c r="A197" t="s">
        <v>2595</v>
      </c>
      <c r="B197">
        <v>36.35</v>
      </c>
      <c r="C197">
        <v>37.130000000000003</v>
      </c>
      <c r="D197">
        <v>34.07</v>
      </c>
      <c r="E197">
        <v>35.950000000000003</v>
      </c>
      <c r="F197">
        <v>318341607</v>
      </c>
    </row>
    <row r="198" spans="1:6" x14ac:dyDescent="0.25">
      <c r="A198" t="s">
        <v>2596</v>
      </c>
      <c r="B198">
        <v>31.82</v>
      </c>
      <c r="C198">
        <v>34.25</v>
      </c>
      <c r="D198">
        <v>31.6</v>
      </c>
      <c r="E198">
        <v>33.67</v>
      </c>
      <c r="F198">
        <v>343427873</v>
      </c>
    </row>
    <row r="199" spans="1:6" x14ac:dyDescent="0.25">
      <c r="A199" t="s">
        <v>2597</v>
      </c>
      <c r="B199">
        <v>28.91</v>
      </c>
      <c r="C199">
        <v>29.47</v>
      </c>
      <c r="D199">
        <v>27.37</v>
      </c>
      <c r="E199">
        <v>28.95</v>
      </c>
      <c r="F199">
        <v>246818518</v>
      </c>
    </row>
    <row r="200" spans="1:6" x14ac:dyDescent="0.25">
      <c r="A200" t="s">
        <v>2598</v>
      </c>
      <c r="B200">
        <v>29.21</v>
      </c>
      <c r="C200">
        <v>31.8</v>
      </c>
      <c r="D200">
        <v>28.39</v>
      </c>
      <c r="E200">
        <v>28.5</v>
      </c>
      <c r="F200">
        <v>424282906</v>
      </c>
    </row>
    <row r="201" spans="1:6" x14ac:dyDescent="0.25">
      <c r="A201" t="s">
        <v>2599</v>
      </c>
      <c r="B201">
        <v>24.98</v>
      </c>
      <c r="C201">
        <v>30.13</v>
      </c>
      <c r="D201">
        <v>23.9</v>
      </c>
      <c r="E201">
        <v>28.51</v>
      </c>
      <c r="F201">
        <v>452932290</v>
      </c>
    </row>
    <row r="202" spans="1:6" x14ac:dyDescent="0.25">
      <c r="A202" t="s">
        <v>2600</v>
      </c>
      <c r="B202">
        <v>25.93</v>
      </c>
      <c r="C202">
        <v>26.99</v>
      </c>
      <c r="D202">
        <v>23.37</v>
      </c>
      <c r="E202">
        <v>24.08</v>
      </c>
      <c r="F202">
        <v>356792766</v>
      </c>
    </row>
    <row r="203" spans="1:6" x14ac:dyDescent="0.25">
      <c r="A203" t="s">
        <v>2601</v>
      </c>
      <c r="B203">
        <v>29.33</v>
      </c>
      <c r="C203">
        <v>31.46</v>
      </c>
      <c r="D203">
        <v>26.4</v>
      </c>
      <c r="E203">
        <v>28.68</v>
      </c>
      <c r="F203">
        <v>359919040</v>
      </c>
    </row>
    <row r="204" spans="1:6" x14ac:dyDescent="0.25">
      <c r="A204" t="s">
        <v>2602</v>
      </c>
      <c r="B204">
        <v>31.3</v>
      </c>
      <c r="C204">
        <v>32.99</v>
      </c>
      <c r="D204">
        <v>29.48</v>
      </c>
      <c r="E204">
        <v>29.67</v>
      </c>
      <c r="F204">
        <v>307342171</v>
      </c>
    </row>
    <row r="205" spans="1:6" x14ac:dyDescent="0.25">
      <c r="A205" t="s">
        <v>2603</v>
      </c>
      <c r="B205">
        <v>39.67</v>
      </c>
      <c r="C205">
        <v>40.5</v>
      </c>
      <c r="D205">
        <v>33.47</v>
      </c>
      <c r="E205">
        <v>36.44</v>
      </c>
      <c r="F205">
        <v>339604069</v>
      </c>
    </row>
    <row r="206" spans="1:6" x14ac:dyDescent="0.25">
      <c r="A206" t="s">
        <v>2604</v>
      </c>
      <c r="B206">
        <v>38.729999999999997</v>
      </c>
      <c r="C206">
        <v>39.630000000000003</v>
      </c>
      <c r="D206">
        <v>36.42</v>
      </c>
      <c r="E206">
        <v>37.369999999999997</v>
      </c>
      <c r="F206">
        <v>283636056</v>
      </c>
    </row>
    <row r="207" spans="1:6" x14ac:dyDescent="0.25">
      <c r="A207" t="s">
        <v>2605</v>
      </c>
      <c r="B207">
        <v>42.68</v>
      </c>
      <c r="C207">
        <v>43.57</v>
      </c>
      <c r="D207">
        <v>40.869999999999997</v>
      </c>
      <c r="E207">
        <v>42.28</v>
      </c>
      <c r="F207">
        <v>201204057</v>
      </c>
    </row>
    <row r="208" spans="1:6" x14ac:dyDescent="0.25">
      <c r="A208" t="s">
        <v>2606</v>
      </c>
      <c r="B208">
        <v>43.96</v>
      </c>
      <c r="C208">
        <v>44.53</v>
      </c>
      <c r="D208">
        <v>40.53</v>
      </c>
      <c r="E208">
        <v>43.02</v>
      </c>
      <c r="F208">
        <v>233916855</v>
      </c>
    </row>
    <row r="209" spans="1:6" x14ac:dyDescent="0.25">
      <c r="A209" t="s">
        <v>2607</v>
      </c>
      <c r="B209">
        <v>40.36</v>
      </c>
      <c r="C209">
        <v>44.2</v>
      </c>
      <c r="D209">
        <v>40.33</v>
      </c>
      <c r="E209">
        <v>40.53</v>
      </c>
      <c r="F209">
        <v>256106333</v>
      </c>
    </row>
    <row r="210" spans="1:6" x14ac:dyDescent="0.25">
      <c r="A210" t="s">
        <v>2608</v>
      </c>
      <c r="B210">
        <v>46</v>
      </c>
      <c r="C210">
        <v>47.13</v>
      </c>
      <c r="D210">
        <v>45.62</v>
      </c>
      <c r="E210">
        <v>46.9</v>
      </c>
      <c r="F210">
        <v>189943995</v>
      </c>
    </row>
    <row r="211" spans="1:6" x14ac:dyDescent="0.25">
      <c r="A211" t="s">
        <v>2609</v>
      </c>
      <c r="B211">
        <v>48.25</v>
      </c>
      <c r="C211">
        <v>49.72</v>
      </c>
      <c r="D211">
        <v>47.87</v>
      </c>
      <c r="E211">
        <v>48.3</v>
      </c>
      <c r="F211">
        <v>162790067</v>
      </c>
    </row>
    <row r="212" spans="1:6" x14ac:dyDescent="0.25">
      <c r="A212" t="s">
        <v>2610</v>
      </c>
      <c r="B212">
        <v>50.93</v>
      </c>
      <c r="C212">
        <v>51.1</v>
      </c>
      <c r="D212">
        <v>48.32</v>
      </c>
      <c r="E212">
        <v>49.97</v>
      </c>
      <c r="F212">
        <v>225734932</v>
      </c>
    </row>
    <row r="213" spans="1:6" x14ac:dyDescent="0.25">
      <c r="A213" t="s">
        <v>2611</v>
      </c>
      <c r="B213">
        <v>53.67</v>
      </c>
      <c r="C213">
        <v>53.8</v>
      </c>
      <c r="D213">
        <v>47.74</v>
      </c>
      <c r="E213">
        <v>49.7</v>
      </c>
      <c r="F213">
        <v>386760427</v>
      </c>
    </row>
    <row r="214" spans="1:6" x14ac:dyDescent="0.25">
      <c r="A214" t="s">
        <v>2612</v>
      </c>
      <c r="B214">
        <v>47.42</v>
      </c>
      <c r="C214">
        <v>49.58</v>
      </c>
      <c r="D214">
        <v>45.78</v>
      </c>
      <c r="E214">
        <v>49.57</v>
      </c>
      <c r="F214">
        <v>302925161</v>
      </c>
    </row>
    <row r="215" spans="1:6" x14ac:dyDescent="0.25">
      <c r="A215" t="s">
        <v>2613</v>
      </c>
      <c r="B215">
        <v>41.98</v>
      </c>
      <c r="C215">
        <v>46.03</v>
      </c>
      <c r="D215">
        <v>40.770000000000003</v>
      </c>
      <c r="E215">
        <v>44.53</v>
      </c>
      <c r="F215">
        <v>368462958</v>
      </c>
    </row>
    <row r="216" spans="1:6" x14ac:dyDescent="0.25">
      <c r="A216" t="s">
        <v>2614</v>
      </c>
      <c r="B216">
        <v>48.67</v>
      </c>
      <c r="C216">
        <v>49.32</v>
      </c>
      <c r="D216">
        <v>44.6</v>
      </c>
      <c r="E216">
        <v>45.27</v>
      </c>
      <c r="F216">
        <v>364157744</v>
      </c>
    </row>
    <row r="217" spans="1:6" x14ac:dyDescent="0.25">
      <c r="A217" t="s">
        <v>2615</v>
      </c>
      <c r="B217">
        <v>52.17</v>
      </c>
      <c r="C217">
        <v>54.22</v>
      </c>
      <c r="D217">
        <v>51.74</v>
      </c>
      <c r="E217">
        <v>51.92</v>
      </c>
      <c r="F217">
        <v>212307818</v>
      </c>
    </row>
    <row r="218" spans="1:6" x14ac:dyDescent="0.25">
      <c r="A218" t="s">
        <v>2616</v>
      </c>
      <c r="B218">
        <v>56.6</v>
      </c>
      <c r="C218">
        <v>57.11</v>
      </c>
      <c r="D218">
        <v>52.47</v>
      </c>
      <c r="E218">
        <v>53.33</v>
      </c>
      <c r="F218">
        <v>259357466</v>
      </c>
    </row>
    <row r="219" spans="1:6" x14ac:dyDescent="0.25">
      <c r="A219" t="s">
        <v>2617</v>
      </c>
      <c r="B219">
        <v>55.93</v>
      </c>
      <c r="C219">
        <v>57.57</v>
      </c>
      <c r="D219">
        <v>54.81</v>
      </c>
      <c r="E219">
        <v>55.59</v>
      </c>
      <c r="F219">
        <v>227882634</v>
      </c>
    </row>
    <row r="220" spans="1:6" x14ac:dyDescent="0.25">
      <c r="A220" t="s">
        <v>2618</v>
      </c>
      <c r="B220">
        <v>60.47</v>
      </c>
      <c r="C220">
        <v>60.87</v>
      </c>
      <c r="D220">
        <v>58.7</v>
      </c>
      <c r="E220">
        <v>60.07</v>
      </c>
      <c r="F220">
        <v>215091956</v>
      </c>
    </row>
    <row r="221" spans="1:6" x14ac:dyDescent="0.25">
      <c r="A221" t="s">
        <v>2619</v>
      </c>
      <c r="B221">
        <v>60.8</v>
      </c>
      <c r="C221">
        <v>60.8</v>
      </c>
      <c r="D221">
        <v>57.33</v>
      </c>
      <c r="E221">
        <v>59.96</v>
      </c>
      <c r="F221">
        <v>264523637</v>
      </c>
    </row>
    <row r="222" spans="1:6" x14ac:dyDescent="0.25">
      <c r="A222" t="s">
        <v>2620</v>
      </c>
      <c r="B222">
        <v>61.57</v>
      </c>
      <c r="C222">
        <v>62.99</v>
      </c>
      <c r="D222">
        <v>60.07</v>
      </c>
      <c r="E222">
        <v>61.16</v>
      </c>
      <c r="F222">
        <v>381344807</v>
      </c>
    </row>
    <row r="223" spans="1:6" x14ac:dyDescent="0.25">
      <c r="A223" t="s">
        <v>2621</v>
      </c>
      <c r="B223">
        <v>56.11</v>
      </c>
      <c r="C223">
        <v>57.33</v>
      </c>
      <c r="D223">
        <v>55.49</v>
      </c>
      <c r="E223">
        <v>57.23</v>
      </c>
      <c r="F223">
        <v>250475762</v>
      </c>
    </row>
    <row r="224" spans="1:6" x14ac:dyDescent="0.25">
      <c r="A224" t="s">
        <v>2622</v>
      </c>
      <c r="B224">
        <v>52.48</v>
      </c>
      <c r="C224">
        <v>54.2</v>
      </c>
      <c r="D224">
        <v>52.37</v>
      </c>
      <c r="E224">
        <v>53.34</v>
      </c>
      <c r="F224">
        <v>235405877</v>
      </c>
    </row>
    <row r="225" spans="1:6" x14ac:dyDescent="0.25">
      <c r="A225" t="s">
        <v>2623</v>
      </c>
      <c r="B225">
        <v>49.46</v>
      </c>
      <c r="C225">
        <v>54.53</v>
      </c>
      <c r="D225">
        <v>49</v>
      </c>
      <c r="E225">
        <v>53.6</v>
      </c>
      <c r="F225">
        <v>394340715</v>
      </c>
    </row>
    <row r="226" spans="1:6" x14ac:dyDescent="0.25">
      <c r="A226" t="s">
        <v>2624</v>
      </c>
      <c r="B226">
        <v>51.86</v>
      </c>
      <c r="C226">
        <v>52.65</v>
      </c>
      <c r="D226">
        <v>50.89</v>
      </c>
      <c r="E226">
        <v>51.15</v>
      </c>
      <c r="F226">
        <v>180337220</v>
      </c>
    </row>
    <row r="227" spans="1:6" x14ac:dyDescent="0.25">
      <c r="A227" t="s">
        <v>2625</v>
      </c>
      <c r="B227">
        <v>51.25</v>
      </c>
      <c r="C227">
        <v>52.23</v>
      </c>
      <c r="D227">
        <v>50.53</v>
      </c>
      <c r="E227">
        <v>51.63</v>
      </c>
      <c r="F227">
        <v>175462215</v>
      </c>
    </row>
    <row r="228" spans="1:6" x14ac:dyDescent="0.25">
      <c r="A228" t="s">
        <v>2626</v>
      </c>
      <c r="B228">
        <v>53.33</v>
      </c>
      <c r="C228">
        <v>54.67</v>
      </c>
      <c r="D228">
        <v>50.16</v>
      </c>
      <c r="E228">
        <v>51.42</v>
      </c>
      <c r="F228">
        <v>370337750</v>
      </c>
    </row>
    <row r="229" spans="1:6" x14ac:dyDescent="0.25">
      <c r="A229" t="s">
        <v>2627</v>
      </c>
      <c r="B229">
        <v>48.7</v>
      </c>
      <c r="C229">
        <v>51.32</v>
      </c>
      <c r="D229">
        <v>48.67</v>
      </c>
      <c r="E229">
        <v>49.87</v>
      </c>
      <c r="F229">
        <v>255953078</v>
      </c>
    </row>
    <row r="230" spans="1:6" x14ac:dyDescent="0.25">
      <c r="A230" t="s">
        <v>2628</v>
      </c>
      <c r="B230">
        <v>46.66</v>
      </c>
      <c r="C230">
        <v>53.06</v>
      </c>
      <c r="D230">
        <v>45.8</v>
      </c>
      <c r="E230">
        <v>49.93</v>
      </c>
      <c r="F230">
        <v>598211924</v>
      </c>
    </row>
    <row r="231" spans="1:6" x14ac:dyDescent="0.25">
      <c r="A231" t="s">
        <v>2629</v>
      </c>
      <c r="B231">
        <v>54.88</v>
      </c>
      <c r="C231">
        <v>56.4</v>
      </c>
      <c r="D231">
        <v>46.94</v>
      </c>
      <c r="E231">
        <v>48.98</v>
      </c>
      <c r="F231">
        <v>726358286</v>
      </c>
    </row>
    <row r="232" spans="1:6" x14ac:dyDescent="0.25">
      <c r="A232" t="s">
        <v>2630</v>
      </c>
      <c r="B232">
        <v>58.86</v>
      </c>
      <c r="C232">
        <v>64.599999999999994</v>
      </c>
      <c r="D232">
        <v>55.59</v>
      </c>
      <c r="E232">
        <v>59.14</v>
      </c>
      <c r="F232">
        <v>914082249</v>
      </c>
    </row>
    <row r="233" spans="1:6" x14ac:dyDescent="0.25">
      <c r="A233" t="s">
        <v>2631</v>
      </c>
      <c r="B233">
        <v>44.91</v>
      </c>
      <c r="C233">
        <v>52.41</v>
      </c>
      <c r="D233">
        <v>44.9</v>
      </c>
      <c r="E233">
        <v>52</v>
      </c>
      <c r="F233">
        <v>708503168</v>
      </c>
    </row>
    <row r="234" spans="1:6" x14ac:dyDescent="0.25">
      <c r="A234" t="s">
        <v>2632</v>
      </c>
      <c r="B234">
        <v>42.67</v>
      </c>
      <c r="C234">
        <v>43.53</v>
      </c>
      <c r="D234">
        <v>42.17</v>
      </c>
      <c r="E234">
        <v>43.37</v>
      </c>
      <c r="F234">
        <v>235789292</v>
      </c>
    </row>
    <row r="235" spans="1:6" x14ac:dyDescent="0.25">
      <c r="A235" t="s">
        <v>2633</v>
      </c>
      <c r="B235">
        <v>42.16</v>
      </c>
      <c r="C235">
        <v>43.39</v>
      </c>
      <c r="D235">
        <v>41.2</v>
      </c>
      <c r="E235">
        <v>42.72</v>
      </c>
      <c r="F235">
        <v>435085677</v>
      </c>
    </row>
    <row r="236" spans="1:6" x14ac:dyDescent="0.25">
      <c r="A236" t="s">
        <v>2634</v>
      </c>
      <c r="B236">
        <v>38.380000000000003</v>
      </c>
      <c r="C236">
        <v>39.32</v>
      </c>
      <c r="D236">
        <v>37.83</v>
      </c>
      <c r="E236">
        <v>38.729999999999997</v>
      </c>
      <c r="F236">
        <v>273250331</v>
      </c>
    </row>
    <row r="237" spans="1:6" x14ac:dyDescent="0.25">
      <c r="A237" t="s">
        <v>2635</v>
      </c>
      <c r="B237">
        <v>37.9</v>
      </c>
      <c r="C237">
        <v>38.450000000000003</v>
      </c>
      <c r="D237">
        <v>37.21</v>
      </c>
      <c r="E237">
        <v>37.79</v>
      </c>
      <c r="F237">
        <v>176827517</v>
      </c>
    </row>
    <row r="238" spans="1:6" x14ac:dyDescent="0.25">
      <c r="A238" t="s">
        <v>2636</v>
      </c>
      <c r="B238">
        <v>36.130000000000003</v>
      </c>
      <c r="C238">
        <v>37.630000000000003</v>
      </c>
      <c r="D238">
        <v>35.950000000000003</v>
      </c>
      <c r="E238">
        <v>37.200000000000003</v>
      </c>
      <c r="F238">
        <v>204121260</v>
      </c>
    </row>
    <row r="239" spans="1:6" x14ac:dyDescent="0.25">
      <c r="A239" t="s">
        <v>2637</v>
      </c>
      <c r="B239">
        <v>38.04</v>
      </c>
      <c r="C239">
        <v>38.26</v>
      </c>
      <c r="D239">
        <v>36.950000000000003</v>
      </c>
      <c r="E239">
        <v>37.65</v>
      </c>
      <c r="F239">
        <v>215304221</v>
      </c>
    </row>
    <row r="240" spans="1:6" x14ac:dyDescent="0.25">
      <c r="A240" t="s">
        <v>2638</v>
      </c>
      <c r="B240">
        <v>37.619999999999997</v>
      </c>
      <c r="C240">
        <v>38.799999999999997</v>
      </c>
      <c r="D240">
        <v>37.04</v>
      </c>
      <c r="E240">
        <v>38.15</v>
      </c>
      <c r="F240">
        <v>294765888</v>
      </c>
    </row>
    <row r="241" spans="1:6" x14ac:dyDescent="0.25">
      <c r="A241" t="s">
        <v>2639</v>
      </c>
      <c r="B241">
        <v>38.130000000000003</v>
      </c>
      <c r="C241">
        <v>39.630000000000003</v>
      </c>
      <c r="D241">
        <v>37.270000000000003</v>
      </c>
      <c r="E241">
        <v>37.97</v>
      </c>
      <c r="F241">
        <v>470535888</v>
      </c>
    </row>
    <row r="242" spans="1:6" x14ac:dyDescent="0.25">
      <c r="A242" t="s">
        <v>2640</v>
      </c>
      <c r="B242">
        <v>35.35</v>
      </c>
      <c r="C242">
        <v>36.57</v>
      </c>
      <c r="D242">
        <v>35.229999999999997</v>
      </c>
      <c r="E242">
        <v>36.479999999999997</v>
      </c>
      <c r="F242">
        <v>267052339</v>
      </c>
    </row>
    <row r="243" spans="1:6" x14ac:dyDescent="0.25">
      <c r="A243" t="s">
        <v>2641</v>
      </c>
      <c r="B243">
        <v>33.840000000000003</v>
      </c>
      <c r="C243">
        <v>34.380000000000003</v>
      </c>
      <c r="D243">
        <v>33.54</v>
      </c>
      <c r="E243">
        <v>34.03</v>
      </c>
      <c r="F243">
        <v>204436230</v>
      </c>
    </row>
    <row r="244" spans="1:6" x14ac:dyDescent="0.25">
      <c r="A244" t="s">
        <v>2642</v>
      </c>
      <c r="B244">
        <v>32.92</v>
      </c>
      <c r="C244">
        <v>34.299999999999997</v>
      </c>
      <c r="D244">
        <v>32.81</v>
      </c>
      <c r="E244">
        <v>34.229999999999997</v>
      </c>
      <c r="F244">
        <v>326050055</v>
      </c>
    </row>
    <row r="245" spans="1:6" x14ac:dyDescent="0.25">
      <c r="A245" t="s">
        <v>2643</v>
      </c>
      <c r="B245">
        <v>35.32</v>
      </c>
      <c r="C245">
        <v>35.86</v>
      </c>
      <c r="D245">
        <v>34.450000000000003</v>
      </c>
      <c r="E245">
        <v>34.57</v>
      </c>
      <c r="F245">
        <v>260532718</v>
      </c>
    </row>
    <row r="246" spans="1:6" x14ac:dyDescent="0.25">
      <c r="A246" t="s">
        <v>2644</v>
      </c>
      <c r="B246">
        <v>36.28</v>
      </c>
      <c r="C246">
        <v>36.49</v>
      </c>
      <c r="D246">
        <v>34.99</v>
      </c>
      <c r="E246">
        <v>35.86</v>
      </c>
      <c r="F246">
        <v>435921103</v>
      </c>
    </row>
    <row r="247" spans="1:6" x14ac:dyDescent="0.25">
      <c r="A247" t="s">
        <v>2645</v>
      </c>
      <c r="B247">
        <v>32.9</v>
      </c>
      <c r="C247">
        <v>35.04</v>
      </c>
      <c r="D247">
        <v>32.799999999999997</v>
      </c>
      <c r="E247">
        <v>34.99</v>
      </c>
      <c r="F247">
        <v>399518675</v>
      </c>
    </row>
    <row r="248" spans="1:6" x14ac:dyDescent="0.25">
      <c r="A248" t="s">
        <v>2646</v>
      </c>
      <c r="B248">
        <v>32.119999999999997</v>
      </c>
      <c r="C248">
        <v>32.33</v>
      </c>
      <c r="D248">
        <v>31.58</v>
      </c>
      <c r="E248">
        <v>31.88</v>
      </c>
      <c r="F248">
        <v>194652635</v>
      </c>
    </row>
    <row r="249" spans="1:6" x14ac:dyDescent="0.25">
      <c r="A249" t="s">
        <v>2647</v>
      </c>
      <c r="B249">
        <v>33.14</v>
      </c>
      <c r="C249">
        <v>33.25</v>
      </c>
      <c r="D249">
        <v>31.52</v>
      </c>
      <c r="E249">
        <v>32.090000000000003</v>
      </c>
      <c r="F249">
        <v>426948258</v>
      </c>
    </row>
    <row r="250" spans="1:6" x14ac:dyDescent="0.25">
      <c r="A250" t="s">
        <v>2648</v>
      </c>
      <c r="B250">
        <v>31.58</v>
      </c>
      <c r="C250">
        <v>33.229999999999997</v>
      </c>
      <c r="D250">
        <v>31.22</v>
      </c>
      <c r="E250">
        <v>32.81</v>
      </c>
      <c r="F250">
        <v>467991286</v>
      </c>
    </row>
    <row r="251" spans="1:6" x14ac:dyDescent="0.25">
      <c r="A251" t="s">
        <v>2649</v>
      </c>
      <c r="B251">
        <v>30.76</v>
      </c>
      <c r="C251">
        <v>31.44</v>
      </c>
      <c r="D251">
        <v>30.22</v>
      </c>
      <c r="E251">
        <v>31.27</v>
      </c>
      <c r="F251">
        <v>273137366</v>
      </c>
    </row>
    <row r="252" spans="1:6" x14ac:dyDescent="0.25">
      <c r="A252" t="s">
        <v>2650</v>
      </c>
      <c r="B252">
        <v>29.36</v>
      </c>
      <c r="C252">
        <v>30.1</v>
      </c>
      <c r="D252">
        <v>29.33</v>
      </c>
      <c r="E252">
        <v>30.1</v>
      </c>
      <c r="F252">
        <v>152362656</v>
      </c>
    </row>
    <row r="253" spans="1:6" x14ac:dyDescent="0.25">
      <c r="A253" t="s">
        <v>2651</v>
      </c>
      <c r="B253">
        <v>29.37</v>
      </c>
      <c r="C253">
        <v>30.27</v>
      </c>
      <c r="D253">
        <v>29.13</v>
      </c>
      <c r="E253">
        <v>29.53</v>
      </c>
      <c r="F253">
        <v>266920729</v>
      </c>
    </row>
    <row r="254" spans="1:6" x14ac:dyDescent="0.25">
      <c r="A254" t="s">
        <v>2652</v>
      </c>
      <c r="B254">
        <v>28.3</v>
      </c>
      <c r="C254">
        <v>28.71</v>
      </c>
      <c r="D254">
        <v>28.11</v>
      </c>
      <c r="E254">
        <v>28.68</v>
      </c>
      <c r="F254">
        <v>143375922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E6AA-7558-48C7-999A-62DF87BF48B8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2148</v>
      </c>
      <c r="B2">
        <v>27</v>
      </c>
      <c r="C2">
        <v>28.09</v>
      </c>
      <c r="D2">
        <v>26.81</v>
      </c>
      <c r="E2">
        <v>27.89</v>
      </c>
      <c r="F2">
        <v>154387059</v>
      </c>
    </row>
    <row r="3" spans="1:6" x14ac:dyDescent="0.25">
      <c r="A3" t="s">
        <v>2149</v>
      </c>
      <c r="B3">
        <v>28.59</v>
      </c>
      <c r="C3">
        <v>28.6</v>
      </c>
      <c r="D3">
        <v>27.28</v>
      </c>
      <c r="E3">
        <v>27.65</v>
      </c>
      <c r="F3">
        <v>189019259</v>
      </c>
    </row>
    <row r="4" spans="1:6" x14ac:dyDescent="0.25">
      <c r="A4" t="s">
        <v>2150</v>
      </c>
      <c r="B4">
        <v>29</v>
      </c>
      <c r="C4">
        <v>29.02</v>
      </c>
      <c r="D4">
        <v>28.41</v>
      </c>
      <c r="E4">
        <v>28.69</v>
      </c>
      <c r="F4">
        <v>149352558</v>
      </c>
    </row>
    <row r="5" spans="1:6" x14ac:dyDescent="0.25">
      <c r="A5" t="s">
        <v>2151</v>
      </c>
      <c r="B5">
        <v>28.53</v>
      </c>
      <c r="C5">
        <v>28.9</v>
      </c>
      <c r="D5">
        <v>28.42</v>
      </c>
      <c r="E5">
        <v>28.73</v>
      </c>
      <c r="F5">
        <v>159724499</v>
      </c>
    </row>
    <row r="6" spans="1:6" x14ac:dyDescent="0.25">
      <c r="A6" t="s">
        <v>2152</v>
      </c>
      <c r="B6">
        <v>27.89</v>
      </c>
      <c r="C6">
        <v>28.36</v>
      </c>
      <c r="D6">
        <v>27.51</v>
      </c>
      <c r="E6">
        <v>28.35</v>
      </c>
      <c r="F6">
        <v>120820939</v>
      </c>
    </row>
    <row r="7" spans="1:6" x14ac:dyDescent="0.25">
      <c r="A7" t="s">
        <v>2153</v>
      </c>
      <c r="B7">
        <v>27.45</v>
      </c>
      <c r="C7">
        <v>28.13</v>
      </c>
      <c r="D7">
        <v>27.33</v>
      </c>
      <c r="E7">
        <v>27.95</v>
      </c>
      <c r="F7">
        <v>199992535</v>
      </c>
    </row>
    <row r="8" spans="1:6" x14ac:dyDescent="0.25">
      <c r="A8" t="s">
        <v>2154</v>
      </c>
      <c r="B8">
        <v>27.35</v>
      </c>
      <c r="C8">
        <v>27.53</v>
      </c>
      <c r="D8">
        <v>26.68</v>
      </c>
      <c r="E8">
        <v>27.04</v>
      </c>
      <c r="F8">
        <v>221778363</v>
      </c>
    </row>
    <row r="9" spans="1:6" x14ac:dyDescent="0.25">
      <c r="A9" t="s">
        <v>2155</v>
      </c>
      <c r="B9">
        <v>26.49</v>
      </c>
      <c r="C9">
        <v>27.12</v>
      </c>
      <c r="D9">
        <v>26.43</v>
      </c>
      <c r="E9">
        <v>26.94</v>
      </c>
      <c r="F9">
        <v>271804944</v>
      </c>
    </row>
    <row r="10" spans="1:6" x14ac:dyDescent="0.25">
      <c r="A10" t="s">
        <v>2156</v>
      </c>
      <c r="B10">
        <v>25.38</v>
      </c>
      <c r="C10">
        <v>26.35</v>
      </c>
      <c r="D10">
        <v>25.37</v>
      </c>
      <c r="E10">
        <v>26.21</v>
      </c>
      <c r="F10">
        <v>212046083</v>
      </c>
    </row>
    <row r="11" spans="1:6" x14ac:dyDescent="0.25">
      <c r="A11" t="s">
        <v>2157</v>
      </c>
      <c r="B11">
        <v>25.27</v>
      </c>
      <c r="C11">
        <v>25.7</v>
      </c>
      <c r="D11">
        <v>25.06</v>
      </c>
      <c r="E11">
        <v>25.27</v>
      </c>
      <c r="F11">
        <v>127556756</v>
      </c>
    </row>
    <row r="12" spans="1:6" x14ac:dyDescent="0.25">
      <c r="A12" t="s">
        <v>2158</v>
      </c>
      <c r="B12">
        <v>24.17</v>
      </c>
      <c r="C12">
        <v>25.57</v>
      </c>
      <c r="D12">
        <v>24.17</v>
      </c>
      <c r="E12">
        <v>25.43</v>
      </c>
      <c r="F12">
        <v>273314321</v>
      </c>
    </row>
    <row r="13" spans="1:6" x14ac:dyDescent="0.25">
      <c r="A13" t="s">
        <v>2159</v>
      </c>
      <c r="B13">
        <v>24.07</v>
      </c>
      <c r="C13">
        <v>24.35</v>
      </c>
      <c r="D13">
        <v>23.64</v>
      </c>
      <c r="E13">
        <v>23.89</v>
      </c>
      <c r="F13">
        <v>97336315</v>
      </c>
    </row>
    <row r="14" spans="1:6" x14ac:dyDescent="0.25">
      <c r="A14" t="s">
        <v>2160</v>
      </c>
      <c r="B14">
        <v>23.66</v>
      </c>
      <c r="C14">
        <v>24.18</v>
      </c>
      <c r="D14">
        <v>23.55</v>
      </c>
      <c r="E14">
        <v>23.98</v>
      </c>
      <c r="F14">
        <v>116643285</v>
      </c>
    </row>
    <row r="15" spans="1:6" x14ac:dyDescent="0.25">
      <c r="A15" t="s">
        <v>2161</v>
      </c>
      <c r="B15">
        <v>23.46</v>
      </c>
      <c r="C15">
        <v>23.81</v>
      </c>
      <c r="D15">
        <v>23.41</v>
      </c>
      <c r="E15">
        <v>23.51</v>
      </c>
      <c r="F15">
        <v>103787537</v>
      </c>
    </row>
    <row r="16" spans="1:6" x14ac:dyDescent="0.25">
      <c r="A16" t="s">
        <v>2162</v>
      </c>
      <c r="B16">
        <v>22.66</v>
      </c>
      <c r="C16">
        <v>23.38</v>
      </c>
      <c r="D16">
        <v>22.62</v>
      </c>
      <c r="E16">
        <v>23.26</v>
      </c>
      <c r="F16">
        <v>132599416</v>
      </c>
    </row>
    <row r="17" spans="1:6" x14ac:dyDescent="0.25">
      <c r="A17" t="s">
        <v>2163</v>
      </c>
      <c r="B17">
        <v>22.44</v>
      </c>
      <c r="C17">
        <v>22.96</v>
      </c>
      <c r="D17">
        <v>22.34</v>
      </c>
      <c r="E17">
        <v>22.64</v>
      </c>
      <c r="F17">
        <v>135603394</v>
      </c>
    </row>
    <row r="18" spans="1:6" x14ac:dyDescent="0.25">
      <c r="A18" t="s">
        <v>2164</v>
      </c>
      <c r="B18">
        <v>22.33</v>
      </c>
      <c r="C18">
        <v>22.59</v>
      </c>
      <c r="D18">
        <v>22.32</v>
      </c>
      <c r="E18">
        <v>22.39</v>
      </c>
      <c r="F18">
        <v>114284157</v>
      </c>
    </row>
    <row r="19" spans="1:6" x14ac:dyDescent="0.25">
      <c r="A19" t="s">
        <v>2165</v>
      </c>
      <c r="B19">
        <v>22.19</v>
      </c>
      <c r="C19">
        <v>22.29</v>
      </c>
      <c r="D19">
        <v>21.82</v>
      </c>
      <c r="E19">
        <v>22.02</v>
      </c>
      <c r="F19">
        <v>56054698</v>
      </c>
    </row>
    <row r="20" spans="1:6" x14ac:dyDescent="0.25">
      <c r="A20" t="s">
        <v>2166</v>
      </c>
      <c r="B20">
        <v>22.52</v>
      </c>
      <c r="C20">
        <v>22.52</v>
      </c>
      <c r="D20">
        <v>22.19</v>
      </c>
      <c r="E20">
        <v>22.2</v>
      </c>
      <c r="F20">
        <v>83043895</v>
      </c>
    </row>
    <row r="21" spans="1:6" x14ac:dyDescent="0.25">
      <c r="A21" t="s">
        <v>2167</v>
      </c>
      <c r="B21">
        <v>22.17</v>
      </c>
      <c r="C21">
        <v>22.53</v>
      </c>
      <c r="D21">
        <v>22.15</v>
      </c>
      <c r="E21">
        <v>22.41</v>
      </c>
      <c r="F21">
        <v>99202242</v>
      </c>
    </row>
    <row r="22" spans="1:6" x14ac:dyDescent="0.25">
      <c r="A22" t="s">
        <v>2168</v>
      </c>
      <c r="B22">
        <v>21.96</v>
      </c>
      <c r="C22">
        <v>22.43</v>
      </c>
      <c r="D22">
        <v>21.91</v>
      </c>
      <c r="E22">
        <v>22.32</v>
      </c>
      <c r="F22">
        <v>91229869</v>
      </c>
    </row>
    <row r="23" spans="1:6" x14ac:dyDescent="0.25">
      <c r="A23" t="s">
        <v>2169</v>
      </c>
      <c r="B23">
        <v>22.07</v>
      </c>
      <c r="C23">
        <v>22.08</v>
      </c>
      <c r="D23">
        <v>21.83</v>
      </c>
      <c r="E23">
        <v>22</v>
      </c>
      <c r="F23">
        <v>36984473</v>
      </c>
    </row>
    <row r="24" spans="1:6" x14ac:dyDescent="0.25">
      <c r="A24" t="s">
        <v>2170</v>
      </c>
      <c r="B24">
        <v>22.07</v>
      </c>
      <c r="C24">
        <v>22.26</v>
      </c>
      <c r="D24">
        <v>21.9</v>
      </c>
      <c r="E24">
        <v>22.09</v>
      </c>
      <c r="F24">
        <v>83451956</v>
      </c>
    </row>
    <row r="25" spans="1:6" x14ac:dyDescent="0.25">
      <c r="A25" t="s">
        <v>2171</v>
      </c>
      <c r="B25">
        <v>22.35</v>
      </c>
      <c r="C25">
        <v>22.37</v>
      </c>
      <c r="D25">
        <v>21.81</v>
      </c>
      <c r="E25">
        <v>21.93</v>
      </c>
      <c r="F25">
        <v>119343708</v>
      </c>
    </row>
    <row r="26" spans="1:6" x14ac:dyDescent="0.25">
      <c r="A26" t="s">
        <v>2172</v>
      </c>
      <c r="B26">
        <v>22.95</v>
      </c>
      <c r="C26">
        <v>22.97</v>
      </c>
      <c r="D26">
        <v>22.3</v>
      </c>
      <c r="E26">
        <v>22.42</v>
      </c>
      <c r="F26">
        <v>185186710</v>
      </c>
    </row>
    <row r="27" spans="1:6" x14ac:dyDescent="0.25">
      <c r="A27" t="s">
        <v>2173</v>
      </c>
      <c r="B27">
        <v>22.68</v>
      </c>
      <c r="C27">
        <v>22.73</v>
      </c>
      <c r="D27">
        <v>22</v>
      </c>
      <c r="E27">
        <v>22.2</v>
      </c>
      <c r="F27">
        <v>253059875</v>
      </c>
    </row>
    <row r="28" spans="1:6" x14ac:dyDescent="0.25">
      <c r="A28" t="s">
        <v>2174</v>
      </c>
      <c r="B28">
        <v>23.63</v>
      </c>
      <c r="C28">
        <v>24.06</v>
      </c>
      <c r="D28">
        <v>23.6</v>
      </c>
      <c r="E28">
        <v>23.66</v>
      </c>
      <c r="F28">
        <v>91650289</v>
      </c>
    </row>
    <row r="29" spans="1:6" x14ac:dyDescent="0.25">
      <c r="A29" t="s">
        <v>2175</v>
      </c>
      <c r="B29">
        <v>24</v>
      </c>
      <c r="C29">
        <v>24.08</v>
      </c>
      <c r="D29">
        <v>23.3</v>
      </c>
      <c r="E29">
        <v>23.48</v>
      </c>
      <c r="F29">
        <v>101009564</v>
      </c>
    </row>
    <row r="30" spans="1:6" x14ac:dyDescent="0.25">
      <c r="A30" t="s">
        <v>2176</v>
      </c>
      <c r="B30">
        <v>23.45</v>
      </c>
      <c r="C30">
        <v>24</v>
      </c>
      <c r="D30">
        <v>23.19</v>
      </c>
      <c r="E30">
        <v>23.97</v>
      </c>
      <c r="F30">
        <v>116041289</v>
      </c>
    </row>
    <row r="31" spans="1:6" x14ac:dyDescent="0.25">
      <c r="A31" t="s">
        <v>2177</v>
      </c>
      <c r="B31">
        <v>23.53</v>
      </c>
      <c r="C31">
        <v>23.54</v>
      </c>
      <c r="D31">
        <v>23.07</v>
      </c>
      <c r="E31">
        <v>23.33</v>
      </c>
      <c r="F31">
        <v>66127628</v>
      </c>
    </row>
    <row r="32" spans="1:6" x14ac:dyDescent="0.25">
      <c r="A32" t="s">
        <v>2178</v>
      </c>
      <c r="B32">
        <v>23.38</v>
      </c>
      <c r="C32">
        <v>23.52</v>
      </c>
      <c r="D32">
        <v>23.22</v>
      </c>
      <c r="E32">
        <v>23.48</v>
      </c>
      <c r="F32">
        <v>72188504</v>
      </c>
    </row>
    <row r="33" spans="1:6" x14ac:dyDescent="0.25">
      <c r="A33" t="s">
        <v>2179</v>
      </c>
      <c r="B33">
        <v>23.07</v>
      </c>
      <c r="C33">
        <v>23.59</v>
      </c>
      <c r="D33">
        <v>22.86</v>
      </c>
      <c r="E33">
        <v>23.29</v>
      </c>
      <c r="F33">
        <v>97075645</v>
      </c>
    </row>
    <row r="34" spans="1:6" x14ac:dyDescent="0.25">
      <c r="A34" t="s">
        <v>2180</v>
      </c>
      <c r="B34">
        <v>23.67</v>
      </c>
      <c r="C34">
        <v>23.76</v>
      </c>
      <c r="D34">
        <v>23.01</v>
      </c>
      <c r="E34">
        <v>23.07</v>
      </c>
      <c r="F34">
        <v>127018075</v>
      </c>
    </row>
    <row r="35" spans="1:6" x14ac:dyDescent="0.25">
      <c r="A35" t="s">
        <v>2181</v>
      </c>
      <c r="B35">
        <v>23.13</v>
      </c>
      <c r="C35">
        <v>23.36</v>
      </c>
      <c r="D35">
        <v>22.94</v>
      </c>
      <c r="E35">
        <v>23.33</v>
      </c>
      <c r="F35">
        <v>110390843</v>
      </c>
    </row>
    <row r="36" spans="1:6" x14ac:dyDescent="0.25">
      <c r="A36" t="s">
        <v>2182</v>
      </c>
      <c r="B36">
        <v>22.93</v>
      </c>
      <c r="C36">
        <v>23.28</v>
      </c>
      <c r="D36">
        <v>22.8</v>
      </c>
      <c r="E36">
        <v>23.01</v>
      </c>
      <c r="F36">
        <v>149905489</v>
      </c>
    </row>
    <row r="37" spans="1:6" x14ac:dyDescent="0.25">
      <c r="A37" t="s">
        <v>2183</v>
      </c>
      <c r="B37">
        <v>22.3</v>
      </c>
      <c r="C37">
        <v>22.5</v>
      </c>
      <c r="D37">
        <v>22.17</v>
      </c>
      <c r="E37">
        <v>22.48</v>
      </c>
      <c r="F37">
        <v>91113409</v>
      </c>
    </row>
    <row r="38" spans="1:6" x14ac:dyDescent="0.25">
      <c r="A38" t="s">
        <v>2184</v>
      </c>
      <c r="B38">
        <v>21.94</v>
      </c>
      <c r="C38">
        <v>22.77</v>
      </c>
      <c r="D38">
        <v>21.87</v>
      </c>
      <c r="E38">
        <v>22.37</v>
      </c>
      <c r="F38">
        <v>217010473</v>
      </c>
    </row>
    <row r="39" spans="1:6" x14ac:dyDescent="0.25">
      <c r="A39" t="s">
        <v>2185</v>
      </c>
      <c r="B39">
        <v>21.2</v>
      </c>
      <c r="C39">
        <v>21.78</v>
      </c>
      <c r="D39">
        <v>20.97</v>
      </c>
      <c r="E39">
        <v>21.77</v>
      </c>
      <c r="F39">
        <v>119114117</v>
      </c>
    </row>
    <row r="40" spans="1:6" x14ac:dyDescent="0.25">
      <c r="A40" t="s">
        <v>2186</v>
      </c>
      <c r="B40">
        <v>21.31</v>
      </c>
      <c r="C40">
        <v>21.57</v>
      </c>
      <c r="D40">
        <v>21.07</v>
      </c>
      <c r="E40">
        <v>21.15</v>
      </c>
      <c r="F40">
        <v>104151347</v>
      </c>
    </row>
    <row r="41" spans="1:6" x14ac:dyDescent="0.25">
      <c r="A41" t="s">
        <v>2187</v>
      </c>
      <c r="B41">
        <v>20.99</v>
      </c>
      <c r="C41">
        <v>21.46</v>
      </c>
      <c r="D41">
        <v>20.62</v>
      </c>
      <c r="E41">
        <v>21.16</v>
      </c>
      <c r="F41">
        <v>131805735</v>
      </c>
    </row>
    <row r="42" spans="1:6" x14ac:dyDescent="0.25">
      <c r="A42" t="s">
        <v>2188</v>
      </c>
      <c r="B42">
        <v>21.09</v>
      </c>
      <c r="C42">
        <v>21.1</v>
      </c>
      <c r="D42">
        <v>20.65</v>
      </c>
      <c r="E42">
        <v>20.89</v>
      </c>
      <c r="F42">
        <v>95759018</v>
      </c>
    </row>
    <row r="43" spans="1:6" x14ac:dyDescent="0.25">
      <c r="A43" t="s">
        <v>2189</v>
      </c>
      <c r="B43">
        <v>20.87</v>
      </c>
      <c r="C43">
        <v>21.27</v>
      </c>
      <c r="D43">
        <v>20.87</v>
      </c>
      <c r="E43">
        <v>20.99</v>
      </c>
      <c r="F43">
        <v>76004418</v>
      </c>
    </row>
    <row r="44" spans="1:6" x14ac:dyDescent="0.25">
      <c r="A44" t="s">
        <v>2190</v>
      </c>
      <c r="B44">
        <v>20.87</v>
      </c>
      <c r="C44">
        <v>21.25</v>
      </c>
      <c r="D44">
        <v>20.66</v>
      </c>
      <c r="E44">
        <v>21</v>
      </c>
      <c r="F44">
        <v>144627284</v>
      </c>
    </row>
    <row r="45" spans="1:6" x14ac:dyDescent="0.25">
      <c r="A45" t="s">
        <v>2191</v>
      </c>
      <c r="B45">
        <v>21.33</v>
      </c>
      <c r="C45">
        <v>21.62</v>
      </c>
      <c r="D45">
        <v>20.98</v>
      </c>
      <c r="E45">
        <v>21.08</v>
      </c>
      <c r="F45">
        <v>190264215</v>
      </c>
    </row>
    <row r="46" spans="1:6" x14ac:dyDescent="0.25">
      <c r="A46" t="s">
        <v>2192</v>
      </c>
      <c r="B46">
        <v>21.84</v>
      </c>
      <c r="C46">
        <v>22.72</v>
      </c>
      <c r="D46">
        <v>21.51</v>
      </c>
      <c r="E46">
        <v>21.85</v>
      </c>
      <c r="F46">
        <v>283054596</v>
      </c>
    </row>
    <row r="47" spans="1:6" x14ac:dyDescent="0.25">
      <c r="A47" t="s">
        <v>2193</v>
      </c>
      <c r="B47">
        <v>19.850000000000001</v>
      </c>
      <c r="C47">
        <v>22</v>
      </c>
      <c r="D47">
        <v>19.739999999999998</v>
      </c>
      <c r="E47">
        <v>21.88</v>
      </c>
      <c r="F47">
        <v>450091782</v>
      </c>
    </row>
    <row r="48" spans="1:6" x14ac:dyDescent="0.25">
      <c r="A48" t="s">
        <v>2194</v>
      </c>
      <c r="B48">
        <v>19.89</v>
      </c>
      <c r="C48">
        <v>20.329999999999998</v>
      </c>
      <c r="D48">
        <v>19.28</v>
      </c>
      <c r="E48">
        <v>19.98</v>
      </c>
      <c r="F48">
        <v>447288909</v>
      </c>
    </row>
    <row r="49" spans="1:6" x14ac:dyDescent="0.25">
      <c r="A49" t="s">
        <v>2195</v>
      </c>
      <c r="B49">
        <v>16.97</v>
      </c>
      <c r="C49">
        <v>17.079999999999998</v>
      </c>
      <c r="D49">
        <v>16.760000000000002</v>
      </c>
      <c r="E49">
        <v>16.98</v>
      </c>
      <c r="F49">
        <v>168242858</v>
      </c>
    </row>
    <row r="50" spans="1:6" x14ac:dyDescent="0.25">
      <c r="A50" t="s">
        <v>2196</v>
      </c>
      <c r="B50">
        <v>16.95</v>
      </c>
      <c r="C50">
        <v>17.22</v>
      </c>
      <c r="D50">
        <v>16.72</v>
      </c>
      <c r="E50">
        <v>17.04</v>
      </c>
      <c r="F50">
        <v>69376496</v>
      </c>
    </row>
    <row r="51" spans="1:6" x14ac:dyDescent="0.25">
      <c r="A51" t="s">
        <v>2197</v>
      </c>
      <c r="B51">
        <v>17.22</v>
      </c>
      <c r="C51">
        <v>17.3</v>
      </c>
      <c r="D51">
        <v>16.68</v>
      </c>
      <c r="E51">
        <v>16.899999999999999</v>
      </c>
      <c r="F51">
        <v>76621594</v>
      </c>
    </row>
    <row r="52" spans="1:6" x14ac:dyDescent="0.25">
      <c r="A52" t="s">
        <v>2198</v>
      </c>
      <c r="B52">
        <v>17.38</v>
      </c>
      <c r="C52">
        <v>17.52</v>
      </c>
      <c r="D52">
        <v>17.010000000000002</v>
      </c>
      <c r="E52">
        <v>17.13</v>
      </c>
      <c r="F52">
        <v>86305079</v>
      </c>
    </row>
    <row r="53" spans="1:6" x14ac:dyDescent="0.25">
      <c r="A53" t="s">
        <v>2199</v>
      </c>
      <c r="B53">
        <v>17.5</v>
      </c>
      <c r="C53">
        <v>17.649999999999999</v>
      </c>
      <c r="D53">
        <v>17.34</v>
      </c>
      <c r="E53">
        <v>17.46</v>
      </c>
      <c r="F53">
        <v>71685704</v>
      </c>
    </row>
    <row r="54" spans="1:6" x14ac:dyDescent="0.25">
      <c r="A54" t="s">
        <v>2200</v>
      </c>
      <c r="B54">
        <v>17.16</v>
      </c>
      <c r="C54">
        <v>17.47</v>
      </c>
      <c r="D54">
        <v>17.13</v>
      </c>
      <c r="E54">
        <v>17.32</v>
      </c>
      <c r="F54">
        <v>100564648</v>
      </c>
    </row>
    <row r="55" spans="1:6" x14ac:dyDescent="0.25">
      <c r="A55" t="s">
        <v>2201</v>
      </c>
      <c r="B55">
        <v>17.18</v>
      </c>
      <c r="C55">
        <v>17.329999999999998</v>
      </c>
      <c r="D55">
        <v>16.940000000000001</v>
      </c>
      <c r="E55">
        <v>17.190000000000001</v>
      </c>
      <c r="F55">
        <v>97191955</v>
      </c>
    </row>
    <row r="56" spans="1:6" x14ac:dyDescent="0.25">
      <c r="A56" t="s">
        <v>2202</v>
      </c>
      <c r="B56">
        <v>16.53</v>
      </c>
      <c r="C56">
        <v>17.239999999999998</v>
      </c>
      <c r="D56">
        <v>16.48</v>
      </c>
      <c r="E56">
        <v>17.13</v>
      </c>
      <c r="F56">
        <v>153403058</v>
      </c>
    </row>
    <row r="57" spans="1:6" x14ac:dyDescent="0.25">
      <c r="A57" t="s">
        <v>2203</v>
      </c>
      <c r="B57">
        <v>16.48</v>
      </c>
      <c r="C57">
        <v>16.739999999999998</v>
      </c>
      <c r="D57">
        <v>16.45</v>
      </c>
      <c r="E57">
        <v>16.53</v>
      </c>
      <c r="F57">
        <v>127322516</v>
      </c>
    </row>
    <row r="58" spans="1:6" x14ac:dyDescent="0.25">
      <c r="A58" t="s">
        <v>2204</v>
      </c>
      <c r="B58">
        <v>16.350000000000001</v>
      </c>
      <c r="C58">
        <v>16.62</v>
      </c>
      <c r="D58">
        <v>16.11</v>
      </c>
      <c r="E58">
        <v>16.32</v>
      </c>
      <c r="F58">
        <v>94701337</v>
      </c>
    </row>
    <row r="59" spans="1:6" x14ac:dyDescent="0.25">
      <c r="A59" t="s">
        <v>2205</v>
      </c>
      <c r="B59">
        <v>16.09</v>
      </c>
      <c r="C59">
        <v>16.489999999999998</v>
      </c>
      <c r="D59">
        <v>16.04</v>
      </c>
      <c r="E59">
        <v>16.3</v>
      </c>
      <c r="F59">
        <v>104025587</v>
      </c>
    </row>
    <row r="60" spans="1:6" x14ac:dyDescent="0.25">
      <c r="A60" t="s">
        <v>2206</v>
      </c>
      <c r="B60">
        <v>15.72</v>
      </c>
      <c r="C60">
        <v>16.260000000000002</v>
      </c>
      <c r="D60">
        <v>15.63</v>
      </c>
      <c r="E60">
        <v>16</v>
      </c>
      <c r="F60">
        <v>130535189</v>
      </c>
    </row>
    <row r="61" spans="1:6" x14ac:dyDescent="0.25">
      <c r="A61" t="s">
        <v>2207</v>
      </c>
      <c r="B61">
        <v>15.32</v>
      </c>
      <c r="C61">
        <v>15.9</v>
      </c>
      <c r="D61">
        <v>15.24</v>
      </c>
      <c r="E61">
        <v>15.85</v>
      </c>
      <c r="F61">
        <v>121304465</v>
      </c>
    </row>
    <row r="62" spans="1:6" x14ac:dyDescent="0.25">
      <c r="A62" t="s">
        <v>2208</v>
      </c>
      <c r="B62">
        <v>15.44</v>
      </c>
      <c r="C62">
        <v>15.65</v>
      </c>
      <c r="D62">
        <v>15.2</v>
      </c>
      <c r="E62">
        <v>15.43</v>
      </c>
      <c r="F62">
        <v>120317824</v>
      </c>
    </row>
    <row r="63" spans="1:6" x14ac:dyDescent="0.25">
      <c r="A63" t="s">
        <v>2209</v>
      </c>
      <c r="B63">
        <v>15.46</v>
      </c>
      <c r="C63">
        <v>15.63</v>
      </c>
      <c r="D63">
        <v>14.95</v>
      </c>
      <c r="E63">
        <v>15.54</v>
      </c>
      <c r="F63">
        <v>227066633</v>
      </c>
    </row>
    <row r="64" spans="1:6" x14ac:dyDescent="0.25">
      <c r="A64" t="s">
        <v>2210</v>
      </c>
      <c r="B64">
        <v>16.22</v>
      </c>
      <c r="C64">
        <v>16.309999999999999</v>
      </c>
      <c r="D64">
        <v>15.96</v>
      </c>
      <c r="E64">
        <v>16.21</v>
      </c>
      <c r="F64">
        <v>93848316</v>
      </c>
    </row>
    <row r="65" spans="1:6" x14ac:dyDescent="0.25">
      <c r="A65" t="s">
        <v>2211</v>
      </c>
      <c r="B65">
        <v>16.100000000000001</v>
      </c>
      <c r="C65">
        <v>16.399999999999999</v>
      </c>
      <c r="D65">
        <v>15.94</v>
      </c>
      <c r="E65">
        <v>16.309999999999999</v>
      </c>
      <c r="F65">
        <v>92944445</v>
      </c>
    </row>
    <row r="66" spans="1:6" x14ac:dyDescent="0.25">
      <c r="A66" t="s">
        <v>2212</v>
      </c>
      <c r="B66">
        <v>16.2</v>
      </c>
      <c r="C66">
        <v>16.27</v>
      </c>
      <c r="D66">
        <v>15.74</v>
      </c>
      <c r="E66">
        <v>16.059999999999999</v>
      </c>
      <c r="F66">
        <v>89192507</v>
      </c>
    </row>
    <row r="67" spans="1:6" x14ac:dyDescent="0.25">
      <c r="A67" t="s">
        <v>2213</v>
      </c>
      <c r="B67">
        <v>16.149999999999999</v>
      </c>
      <c r="C67">
        <v>16.579999999999998</v>
      </c>
      <c r="D67">
        <v>15.92</v>
      </c>
      <c r="E67">
        <v>16.14</v>
      </c>
      <c r="F67">
        <v>166847871</v>
      </c>
    </row>
    <row r="68" spans="1:6" x14ac:dyDescent="0.25">
      <c r="A68" t="s">
        <v>2214</v>
      </c>
      <c r="B68">
        <v>15.38</v>
      </c>
      <c r="C68">
        <v>16.22</v>
      </c>
      <c r="D68">
        <v>15.16</v>
      </c>
      <c r="E68">
        <v>16.170000000000002</v>
      </c>
      <c r="F68">
        <v>181182021</v>
      </c>
    </row>
    <row r="69" spans="1:6" x14ac:dyDescent="0.25">
      <c r="A69" t="s">
        <v>2215</v>
      </c>
      <c r="B69">
        <v>14.97</v>
      </c>
      <c r="C69">
        <v>15.27</v>
      </c>
      <c r="D69">
        <v>14.56</v>
      </c>
      <c r="E69">
        <v>15.25</v>
      </c>
      <c r="F69">
        <v>141664420</v>
      </c>
    </row>
    <row r="70" spans="1:6" x14ac:dyDescent="0.25">
      <c r="A70" t="s">
        <v>2216</v>
      </c>
      <c r="B70">
        <v>16.100000000000001</v>
      </c>
      <c r="C70">
        <v>16.13</v>
      </c>
      <c r="D70">
        <v>14.84</v>
      </c>
      <c r="E70">
        <v>14.88</v>
      </c>
      <c r="F70">
        <v>194116834</v>
      </c>
    </row>
    <row r="71" spans="1:6" x14ac:dyDescent="0.25">
      <c r="A71" t="s">
        <v>2217</v>
      </c>
      <c r="B71">
        <v>16</v>
      </c>
      <c r="C71">
        <v>16.350000000000001</v>
      </c>
      <c r="D71">
        <v>15.95</v>
      </c>
      <c r="E71">
        <v>16.079999999999998</v>
      </c>
      <c r="F71">
        <v>65874518</v>
      </c>
    </row>
    <row r="72" spans="1:6" x14ac:dyDescent="0.25">
      <c r="A72" t="s">
        <v>2218</v>
      </c>
      <c r="B72">
        <v>16.43</v>
      </c>
      <c r="C72">
        <v>16.46</v>
      </c>
      <c r="D72">
        <v>15.88</v>
      </c>
      <c r="E72">
        <v>16.04</v>
      </c>
      <c r="F72">
        <v>97594075</v>
      </c>
    </row>
    <row r="73" spans="1:6" x14ac:dyDescent="0.25">
      <c r="A73" t="s">
        <v>2219</v>
      </c>
      <c r="B73">
        <v>16.399999999999999</v>
      </c>
      <c r="C73">
        <v>16.53</v>
      </c>
      <c r="D73">
        <v>16.32</v>
      </c>
      <c r="E73">
        <v>16.440000000000001</v>
      </c>
      <c r="F73">
        <v>73247085</v>
      </c>
    </row>
    <row r="74" spans="1:6" x14ac:dyDescent="0.25">
      <c r="A74" t="s">
        <v>2220</v>
      </c>
      <c r="B74">
        <v>16.329999999999998</v>
      </c>
      <c r="C74">
        <v>16.54</v>
      </c>
      <c r="D74">
        <v>16.16</v>
      </c>
      <c r="E74">
        <v>16.23</v>
      </c>
      <c r="F74">
        <v>63421610</v>
      </c>
    </row>
    <row r="75" spans="1:6" x14ac:dyDescent="0.25">
      <c r="A75" t="s">
        <v>2221</v>
      </c>
      <c r="B75">
        <v>16.16</v>
      </c>
      <c r="C75">
        <v>16.37</v>
      </c>
      <c r="D75">
        <v>16.02</v>
      </c>
      <c r="E75">
        <v>16.32</v>
      </c>
      <c r="F75">
        <v>59203681</v>
      </c>
    </row>
    <row r="76" spans="1:6" x14ac:dyDescent="0.25">
      <c r="A76" t="s">
        <v>2222</v>
      </c>
      <c r="B76">
        <v>16.399999999999999</v>
      </c>
      <c r="C76">
        <v>16.5</v>
      </c>
      <c r="D76">
        <v>16.079999999999998</v>
      </c>
      <c r="E76">
        <v>16.190000000000001</v>
      </c>
      <c r="F76">
        <v>70921513</v>
      </c>
    </row>
    <row r="77" spans="1:6" x14ac:dyDescent="0.25">
      <c r="A77" t="s">
        <v>2223</v>
      </c>
      <c r="B77">
        <v>16.46</v>
      </c>
      <c r="C77">
        <v>16.559999999999999</v>
      </c>
      <c r="D77">
        <v>16.32</v>
      </c>
      <c r="E77">
        <v>16.350000000000001</v>
      </c>
      <c r="F77">
        <v>79697257</v>
      </c>
    </row>
    <row r="78" spans="1:6" x14ac:dyDescent="0.25">
      <c r="A78" t="s">
        <v>2224</v>
      </c>
      <c r="B78">
        <v>16.510000000000002</v>
      </c>
      <c r="C78">
        <v>16.899999999999999</v>
      </c>
      <c r="D78">
        <v>16.29</v>
      </c>
      <c r="E78">
        <v>16.39</v>
      </c>
      <c r="F78">
        <v>128718252</v>
      </c>
    </row>
    <row r="79" spans="1:6" x14ac:dyDescent="0.25">
      <c r="A79" t="s">
        <v>2225</v>
      </c>
      <c r="B79">
        <v>15.83</v>
      </c>
      <c r="C79">
        <v>16.54</v>
      </c>
      <c r="D79">
        <v>15.73</v>
      </c>
      <c r="E79">
        <v>16.47</v>
      </c>
      <c r="F79">
        <v>150641855</v>
      </c>
    </row>
    <row r="80" spans="1:6" x14ac:dyDescent="0.25">
      <c r="A80" t="s">
        <v>2226</v>
      </c>
      <c r="B80">
        <v>15.39</v>
      </c>
      <c r="C80">
        <v>15.7</v>
      </c>
      <c r="D80">
        <v>15.26</v>
      </c>
      <c r="E80">
        <v>15.7</v>
      </c>
      <c r="F80">
        <v>73255785</v>
      </c>
    </row>
    <row r="81" spans="1:6" x14ac:dyDescent="0.25">
      <c r="A81" t="s">
        <v>2227</v>
      </c>
      <c r="B81">
        <v>15.33</v>
      </c>
      <c r="C81">
        <v>15.58</v>
      </c>
      <c r="D81">
        <v>15.28</v>
      </c>
      <c r="E81">
        <v>15.45</v>
      </c>
      <c r="F81">
        <v>72040094</v>
      </c>
    </row>
    <row r="82" spans="1:6" x14ac:dyDescent="0.25">
      <c r="A82" t="s">
        <v>2228</v>
      </c>
      <c r="B82">
        <v>15.15</v>
      </c>
      <c r="C82">
        <v>15.31</v>
      </c>
      <c r="D82">
        <v>15.01</v>
      </c>
      <c r="E82">
        <v>15.16</v>
      </c>
      <c r="F82">
        <v>62840645</v>
      </c>
    </row>
    <row r="83" spans="1:6" x14ac:dyDescent="0.25">
      <c r="A83" t="s">
        <v>2229</v>
      </c>
      <c r="B83">
        <v>14.83</v>
      </c>
      <c r="C83">
        <v>15.32</v>
      </c>
      <c r="D83">
        <v>14.72</v>
      </c>
      <c r="E83">
        <v>15.31</v>
      </c>
      <c r="F83">
        <v>111049929</v>
      </c>
    </row>
    <row r="84" spans="1:6" x14ac:dyDescent="0.25">
      <c r="A84" t="s">
        <v>2230</v>
      </c>
      <c r="B84">
        <v>15.13</v>
      </c>
      <c r="C84">
        <v>15.23</v>
      </c>
      <c r="D84">
        <v>14.61</v>
      </c>
      <c r="E84">
        <v>14.71</v>
      </c>
      <c r="F84">
        <v>86530529</v>
      </c>
    </row>
    <row r="85" spans="1:6" x14ac:dyDescent="0.25">
      <c r="A85" t="s">
        <v>2231</v>
      </c>
      <c r="B85">
        <v>14.94</v>
      </c>
      <c r="C85">
        <v>15.26</v>
      </c>
      <c r="D85">
        <v>14.88</v>
      </c>
      <c r="E85">
        <v>15</v>
      </c>
      <c r="F85">
        <v>80408258</v>
      </c>
    </row>
    <row r="86" spans="1:6" x14ac:dyDescent="0.25">
      <c r="A86" t="s">
        <v>2232</v>
      </c>
      <c r="B86">
        <v>15.28</v>
      </c>
      <c r="C86">
        <v>15.5</v>
      </c>
      <c r="D86">
        <v>14.95</v>
      </c>
      <c r="E86">
        <v>15.04</v>
      </c>
      <c r="F86">
        <v>139916769</v>
      </c>
    </row>
    <row r="87" spans="1:6" x14ac:dyDescent="0.25">
      <c r="A87" t="s">
        <v>2233</v>
      </c>
      <c r="B87">
        <v>14.6</v>
      </c>
      <c r="C87">
        <v>14.89</v>
      </c>
      <c r="D87">
        <v>14.53</v>
      </c>
      <c r="E87">
        <v>14.78</v>
      </c>
      <c r="F87">
        <v>77746640</v>
      </c>
    </row>
    <row r="88" spans="1:6" x14ac:dyDescent="0.25">
      <c r="A88" t="s">
        <v>2234</v>
      </c>
      <c r="B88">
        <v>14.25</v>
      </c>
      <c r="C88">
        <v>14.48</v>
      </c>
      <c r="D88">
        <v>14.15</v>
      </c>
      <c r="E88">
        <v>14.37</v>
      </c>
      <c r="F88">
        <v>48579425</v>
      </c>
    </row>
    <row r="89" spans="1:6" x14ac:dyDescent="0.25">
      <c r="A89" t="s">
        <v>2235</v>
      </c>
      <c r="B89">
        <v>14.38</v>
      </c>
      <c r="C89">
        <v>14.59</v>
      </c>
      <c r="D89">
        <v>14.14</v>
      </c>
      <c r="E89">
        <v>14.27</v>
      </c>
      <c r="F89">
        <v>81310989</v>
      </c>
    </row>
    <row r="90" spans="1:6" x14ac:dyDescent="0.25">
      <c r="A90" t="s">
        <v>2236</v>
      </c>
      <c r="B90">
        <v>14.24</v>
      </c>
      <c r="C90">
        <v>14.33</v>
      </c>
      <c r="D90">
        <v>14.1</v>
      </c>
      <c r="E90">
        <v>14.33</v>
      </c>
      <c r="F90">
        <v>75816288</v>
      </c>
    </row>
    <row r="91" spans="1:6" x14ac:dyDescent="0.25">
      <c r="A91" t="s">
        <v>2237</v>
      </c>
      <c r="B91">
        <v>14.66</v>
      </c>
      <c r="C91">
        <v>14.74</v>
      </c>
      <c r="D91">
        <v>14.07</v>
      </c>
      <c r="E91">
        <v>14.09</v>
      </c>
      <c r="F91">
        <v>128395692</v>
      </c>
    </row>
    <row r="92" spans="1:6" x14ac:dyDescent="0.25">
      <c r="A92" t="s">
        <v>2238</v>
      </c>
      <c r="B92">
        <v>14.85</v>
      </c>
      <c r="C92">
        <v>15.03</v>
      </c>
      <c r="D92">
        <v>14.55</v>
      </c>
      <c r="E92">
        <v>14.81</v>
      </c>
      <c r="F92">
        <v>98474561</v>
      </c>
    </row>
    <row r="93" spans="1:6" x14ac:dyDescent="0.25">
      <c r="A93" t="s">
        <v>2239</v>
      </c>
      <c r="B93">
        <v>14.8</v>
      </c>
      <c r="C93">
        <v>14.88</v>
      </c>
      <c r="D93">
        <v>14.51</v>
      </c>
      <c r="E93">
        <v>14.72</v>
      </c>
      <c r="F93">
        <v>116996280</v>
      </c>
    </row>
    <row r="94" spans="1:6" x14ac:dyDescent="0.25">
      <c r="A94" t="s">
        <v>2240</v>
      </c>
      <c r="B94">
        <v>15.17</v>
      </c>
      <c r="C94">
        <v>15.27</v>
      </c>
      <c r="D94">
        <v>14.97</v>
      </c>
      <c r="E94">
        <v>15.06</v>
      </c>
      <c r="F94">
        <v>62557969</v>
      </c>
    </row>
    <row r="95" spans="1:6" x14ac:dyDescent="0.25">
      <c r="A95" t="s">
        <v>2241</v>
      </c>
      <c r="B95">
        <v>14.95</v>
      </c>
      <c r="C95">
        <v>15.19</v>
      </c>
      <c r="D95">
        <v>14.78</v>
      </c>
      <c r="E95">
        <v>15.12</v>
      </c>
      <c r="F95">
        <v>79676302</v>
      </c>
    </row>
    <row r="96" spans="1:6" x14ac:dyDescent="0.25">
      <c r="A96" t="s">
        <v>2242</v>
      </c>
      <c r="B96">
        <v>14.44</v>
      </c>
      <c r="C96">
        <v>14.82</v>
      </c>
      <c r="D96">
        <v>14.4</v>
      </c>
      <c r="E96">
        <v>14.66</v>
      </c>
      <c r="F96">
        <v>78110720</v>
      </c>
    </row>
    <row r="97" spans="1:6" x14ac:dyDescent="0.25">
      <c r="A97" t="s">
        <v>2243</v>
      </c>
      <c r="B97">
        <v>14.72</v>
      </c>
      <c r="C97">
        <v>14.77</v>
      </c>
      <c r="D97">
        <v>14.1</v>
      </c>
      <c r="E97">
        <v>14.38</v>
      </c>
      <c r="F97">
        <v>123479407</v>
      </c>
    </row>
    <row r="98" spans="1:6" x14ac:dyDescent="0.25">
      <c r="A98" t="s">
        <v>2244</v>
      </c>
      <c r="B98">
        <v>15.41</v>
      </c>
      <c r="C98">
        <v>15.43</v>
      </c>
      <c r="D98">
        <v>14.45</v>
      </c>
      <c r="E98">
        <v>14.64</v>
      </c>
      <c r="F98">
        <v>143439027</v>
      </c>
    </row>
    <row r="99" spans="1:6" x14ac:dyDescent="0.25">
      <c r="A99" t="s">
        <v>2245</v>
      </c>
      <c r="B99">
        <v>15.25</v>
      </c>
      <c r="C99">
        <v>15.73</v>
      </c>
      <c r="D99">
        <v>15.17</v>
      </c>
      <c r="E99">
        <v>15.67</v>
      </c>
      <c r="F99">
        <v>73035060</v>
      </c>
    </row>
    <row r="100" spans="1:6" x14ac:dyDescent="0.25">
      <c r="A100" t="s">
        <v>2246</v>
      </c>
      <c r="B100">
        <v>15.53</v>
      </c>
      <c r="C100">
        <v>15.72</v>
      </c>
      <c r="D100">
        <v>15.25</v>
      </c>
      <c r="E100">
        <v>15.27</v>
      </c>
      <c r="F100">
        <v>69959127</v>
      </c>
    </row>
    <row r="101" spans="1:6" x14ac:dyDescent="0.25">
      <c r="A101" t="s">
        <v>2247</v>
      </c>
      <c r="B101">
        <v>15.74</v>
      </c>
      <c r="C101">
        <v>15.93</v>
      </c>
      <c r="D101">
        <v>15.59</v>
      </c>
      <c r="E101">
        <v>15.67</v>
      </c>
      <c r="F101">
        <v>58473720</v>
      </c>
    </row>
    <row r="102" spans="1:6" x14ac:dyDescent="0.25">
      <c r="A102" t="s">
        <v>2248</v>
      </c>
      <c r="B102">
        <v>15.63</v>
      </c>
      <c r="C102">
        <v>15.99</v>
      </c>
      <c r="D102">
        <v>15.51</v>
      </c>
      <c r="E102">
        <v>15.89</v>
      </c>
      <c r="F102">
        <v>79115316</v>
      </c>
    </row>
    <row r="103" spans="1:6" x14ac:dyDescent="0.25">
      <c r="A103" t="s">
        <v>2249</v>
      </c>
      <c r="B103">
        <v>15.1</v>
      </c>
      <c r="C103">
        <v>15.57</v>
      </c>
      <c r="D103">
        <v>15.05</v>
      </c>
      <c r="E103">
        <v>15.56</v>
      </c>
      <c r="F103">
        <v>71647574</v>
      </c>
    </row>
    <row r="104" spans="1:6" x14ac:dyDescent="0.25">
      <c r="A104" t="s">
        <v>2250</v>
      </c>
      <c r="B104">
        <v>15.46</v>
      </c>
      <c r="C104">
        <v>15.5</v>
      </c>
      <c r="D104">
        <v>15.05</v>
      </c>
      <c r="E104">
        <v>15.38</v>
      </c>
      <c r="F104">
        <v>83463101</v>
      </c>
    </row>
    <row r="105" spans="1:6" x14ac:dyDescent="0.25">
      <c r="A105" t="s">
        <v>2251</v>
      </c>
      <c r="B105">
        <v>15.31</v>
      </c>
      <c r="C105">
        <v>15.42</v>
      </c>
      <c r="D105">
        <v>15.05</v>
      </c>
      <c r="E105">
        <v>15.22</v>
      </c>
      <c r="F105">
        <v>105424278</v>
      </c>
    </row>
    <row r="106" spans="1:6" x14ac:dyDescent="0.25">
      <c r="A106" t="s">
        <v>2252</v>
      </c>
      <c r="B106">
        <v>15.42</v>
      </c>
      <c r="C106">
        <v>15.75</v>
      </c>
      <c r="D106">
        <v>15.28</v>
      </c>
      <c r="E106">
        <v>15.62</v>
      </c>
      <c r="F106">
        <v>92047310</v>
      </c>
    </row>
    <row r="107" spans="1:6" x14ac:dyDescent="0.25">
      <c r="A107" t="s">
        <v>2253</v>
      </c>
      <c r="B107">
        <v>16.18</v>
      </c>
      <c r="C107">
        <v>16.3</v>
      </c>
      <c r="D107">
        <v>15.45</v>
      </c>
      <c r="E107">
        <v>15.59</v>
      </c>
      <c r="F107">
        <v>123892867</v>
      </c>
    </row>
    <row r="108" spans="1:6" x14ac:dyDescent="0.25">
      <c r="A108" t="s">
        <v>2254</v>
      </c>
      <c r="B108">
        <v>16.2</v>
      </c>
      <c r="C108">
        <v>16.45</v>
      </c>
      <c r="D108">
        <v>15.78</v>
      </c>
      <c r="E108">
        <v>16.11</v>
      </c>
      <c r="F108">
        <v>137673261</v>
      </c>
    </row>
    <row r="109" spans="1:6" x14ac:dyDescent="0.25">
      <c r="A109" t="s">
        <v>2255</v>
      </c>
      <c r="B109">
        <v>15.53</v>
      </c>
      <c r="C109">
        <v>16.22</v>
      </c>
      <c r="D109">
        <v>15.48</v>
      </c>
      <c r="E109">
        <v>16.149999999999999</v>
      </c>
      <c r="F109">
        <v>121635335</v>
      </c>
    </row>
    <row r="110" spans="1:6" x14ac:dyDescent="0.25">
      <c r="A110" t="s">
        <v>2256</v>
      </c>
      <c r="B110">
        <v>15.14</v>
      </c>
      <c r="C110">
        <v>15.73</v>
      </c>
      <c r="D110">
        <v>15.07</v>
      </c>
      <c r="E110">
        <v>15.72</v>
      </c>
      <c r="F110">
        <v>139100108</v>
      </c>
    </row>
    <row r="111" spans="1:6" x14ac:dyDescent="0.25">
      <c r="A111" t="s">
        <v>2257</v>
      </c>
      <c r="B111">
        <v>15.13</v>
      </c>
      <c r="C111">
        <v>15.35</v>
      </c>
      <c r="D111">
        <v>14.82</v>
      </c>
      <c r="E111">
        <v>15.2</v>
      </c>
      <c r="F111">
        <v>150415669</v>
      </c>
    </row>
    <row r="112" spans="1:6" x14ac:dyDescent="0.25">
      <c r="A112" t="s">
        <v>2258</v>
      </c>
      <c r="B112">
        <v>15.57</v>
      </c>
      <c r="C112">
        <v>15.63</v>
      </c>
      <c r="D112">
        <v>15.04</v>
      </c>
      <c r="E112">
        <v>15.25</v>
      </c>
      <c r="F112">
        <v>336274065</v>
      </c>
    </row>
    <row r="113" spans="1:6" x14ac:dyDescent="0.25">
      <c r="A113" t="s">
        <v>2259</v>
      </c>
      <c r="B113">
        <v>17.28</v>
      </c>
      <c r="C113">
        <v>17.739999999999998</v>
      </c>
      <c r="D113">
        <v>17.21</v>
      </c>
      <c r="E113">
        <v>17.66</v>
      </c>
      <c r="F113">
        <v>166092771</v>
      </c>
    </row>
    <row r="114" spans="1:6" x14ac:dyDescent="0.25">
      <c r="A114" t="s">
        <v>2260</v>
      </c>
      <c r="B114">
        <v>17.11</v>
      </c>
      <c r="C114">
        <v>17.37</v>
      </c>
      <c r="D114">
        <v>16.97</v>
      </c>
      <c r="E114">
        <v>17.34</v>
      </c>
      <c r="F114">
        <v>75346892</v>
      </c>
    </row>
    <row r="115" spans="1:6" x14ac:dyDescent="0.25">
      <c r="A115" t="s">
        <v>2261</v>
      </c>
      <c r="B115">
        <v>17.25</v>
      </c>
      <c r="C115">
        <v>17.48</v>
      </c>
      <c r="D115">
        <v>16.95</v>
      </c>
      <c r="E115">
        <v>17.05</v>
      </c>
      <c r="F115">
        <v>102694170</v>
      </c>
    </row>
    <row r="116" spans="1:6" x14ac:dyDescent="0.25">
      <c r="A116" t="s">
        <v>2262</v>
      </c>
      <c r="B116">
        <v>17.05</v>
      </c>
      <c r="C116">
        <v>17.329999999999998</v>
      </c>
      <c r="D116">
        <v>16.97</v>
      </c>
      <c r="E116">
        <v>17.21</v>
      </c>
      <c r="F116">
        <v>105726259</v>
      </c>
    </row>
    <row r="117" spans="1:6" x14ac:dyDescent="0.25">
      <c r="A117" t="s">
        <v>2263</v>
      </c>
      <c r="B117">
        <v>17</v>
      </c>
      <c r="C117">
        <v>17.05</v>
      </c>
      <c r="D117">
        <v>16.79</v>
      </c>
      <c r="E117">
        <v>16.899999999999999</v>
      </c>
      <c r="F117">
        <v>71467303</v>
      </c>
    </row>
    <row r="118" spans="1:6" x14ac:dyDescent="0.25">
      <c r="A118" t="s">
        <v>2264</v>
      </c>
      <c r="B118">
        <v>17.04</v>
      </c>
      <c r="C118">
        <v>17.22</v>
      </c>
      <c r="D118">
        <v>16.89</v>
      </c>
      <c r="E118">
        <v>16.989999999999998</v>
      </c>
      <c r="F118">
        <v>146471055</v>
      </c>
    </row>
    <row r="119" spans="1:6" x14ac:dyDescent="0.25">
      <c r="A119" t="s">
        <v>2265</v>
      </c>
      <c r="B119">
        <v>16.62</v>
      </c>
      <c r="C119">
        <v>16.899999999999999</v>
      </c>
      <c r="D119">
        <v>16.53</v>
      </c>
      <c r="E119">
        <v>16.829999999999998</v>
      </c>
      <c r="F119">
        <v>122234931</v>
      </c>
    </row>
    <row r="120" spans="1:6" x14ac:dyDescent="0.25">
      <c r="A120" t="s">
        <v>2266</v>
      </c>
      <c r="B120">
        <v>16.53</v>
      </c>
      <c r="C120">
        <v>16.96</v>
      </c>
      <c r="D120">
        <v>16.32</v>
      </c>
      <c r="E120">
        <v>16.899999999999999</v>
      </c>
      <c r="F120">
        <v>165001504</v>
      </c>
    </row>
    <row r="121" spans="1:6" x14ac:dyDescent="0.25">
      <c r="A121" t="s">
        <v>2267</v>
      </c>
      <c r="B121">
        <v>15.98</v>
      </c>
      <c r="C121">
        <v>16.36</v>
      </c>
      <c r="D121">
        <v>15.98</v>
      </c>
      <c r="E121">
        <v>16.34</v>
      </c>
      <c r="F121">
        <v>138007942</v>
      </c>
    </row>
    <row r="122" spans="1:6" x14ac:dyDescent="0.25">
      <c r="A122" t="s">
        <v>2268</v>
      </c>
      <c r="B122">
        <v>15.88</v>
      </c>
      <c r="C122">
        <v>16.100000000000001</v>
      </c>
      <c r="D122">
        <v>15.72</v>
      </c>
      <c r="E122">
        <v>15.91</v>
      </c>
      <c r="F122">
        <v>112716566</v>
      </c>
    </row>
    <row r="123" spans="1:6" x14ac:dyDescent="0.25">
      <c r="A123" t="s">
        <v>2269</v>
      </c>
      <c r="B123">
        <v>15.61</v>
      </c>
      <c r="C123">
        <v>15.93</v>
      </c>
      <c r="D123">
        <v>15.54</v>
      </c>
      <c r="E123">
        <v>15.93</v>
      </c>
      <c r="F123">
        <v>137186181</v>
      </c>
    </row>
    <row r="124" spans="1:6" x14ac:dyDescent="0.25">
      <c r="A124" t="s">
        <v>2270</v>
      </c>
      <c r="B124">
        <v>15.26</v>
      </c>
      <c r="C124">
        <v>15.4</v>
      </c>
      <c r="D124">
        <v>15.15</v>
      </c>
      <c r="E124">
        <v>15.34</v>
      </c>
      <c r="F124">
        <v>92862620</v>
      </c>
    </row>
    <row r="125" spans="1:6" x14ac:dyDescent="0.25">
      <c r="A125" t="s">
        <v>2271</v>
      </c>
      <c r="B125">
        <v>15.42</v>
      </c>
      <c r="C125">
        <v>15.48</v>
      </c>
      <c r="D125">
        <v>15.24</v>
      </c>
      <c r="E125">
        <v>15.36</v>
      </c>
      <c r="F125">
        <v>88208221</v>
      </c>
    </row>
    <row r="126" spans="1:6" x14ac:dyDescent="0.25">
      <c r="A126" t="s">
        <v>2272</v>
      </c>
      <c r="B126">
        <v>15.64</v>
      </c>
      <c r="C126">
        <v>15.7</v>
      </c>
      <c r="D126">
        <v>15.39</v>
      </c>
      <c r="E126">
        <v>15.54</v>
      </c>
      <c r="F126">
        <v>105986179</v>
      </c>
    </row>
    <row r="127" spans="1:6" x14ac:dyDescent="0.25">
      <c r="A127" t="s">
        <v>2273</v>
      </c>
      <c r="B127">
        <v>15.96</v>
      </c>
      <c r="C127">
        <v>16.100000000000001</v>
      </c>
      <c r="D127">
        <v>15.63</v>
      </c>
      <c r="E127">
        <v>15.66</v>
      </c>
      <c r="F127">
        <v>213017454</v>
      </c>
    </row>
    <row r="128" spans="1:6" x14ac:dyDescent="0.25">
      <c r="A128" t="s">
        <v>2274</v>
      </c>
      <c r="B128">
        <v>15.26</v>
      </c>
      <c r="C128">
        <v>15.28</v>
      </c>
      <c r="D128">
        <v>14.81</v>
      </c>
      <c r="E128">
        <v>14.97</v>
      </c>
      <c r="F128">
        <v>138885548</v>
      </c>
    </row>
    <row r="129" spans="1:6" x14ac:dyDescent="0.25">
      <c r="A129" t="s">
        <v>2275</v>
      </c>
      <c r="B129">
        <v>15.35</v>
      </c>
      <c r="C129">
        <v>15.54</v>
      </c>
      <c r="D129">
        <v>15.09</v>
      </c>
      <c r="E129">
        <v>15.14</v>
      </c>
      <c r="F129">
        <v>123569587</v>
      </c>
    </row>
    <row r="130" spans="1:6" x14ac:dyDescent="0.25">
      <c r="A130" t="s">
        <v>2276</v>
      </c>
      <c r="B130">
        <v>14.73</v>
      </c>
      <c r="C130">
        <v>15.01</v>
      </c>
      <c r="D130">
        <v>14.72</v>
      </c>
      <c r="E130">
        <v>14.9</v>
      </c>
      <c r="F130">
        <v>102770851</v>
      </c>
    </row>
    <row r="131" spans="1:6" x14ac:dyDescent="0.25">
      <c r="A131" t="s">
        <v>2277</v>
      </c>
      <c r="B131">
        <v>14.63</v>
      </c>
      <c r="C131">
        <v>14.86</v>
      </c>
      <c r="D131">
        <v>14.49</v>
      </c>
      <c r="E131">
        <v>14.86</v>
      </c>
      <c r="F131">
        <v>95095748</v>
      </c>
    </row>
    <row r="132" spans="1:6" x14ac:dyDescent="0.25">
      <c r="A132" t="s">
        <v>2278</v>
      </c>
      <c r="B132">
        <v>14.69</v>
      </c>
      <c r="C132">
        <v>15.15</v>
      </c>
      <c r="D132">
        <v>14.54</v>
      </c>
      <c r="E132">
        <v>14.62</v>
      </c>
      <c r="F132">
        <v>127608266</v>
      </c>
    </row>
    <row r="133" spans="1:6" x14ac:dyDescent="0.25">
      <c r="A133" t="s">
        <v>2279</v>
      </c>
      <c r="B133">
        <v>14.96</v>
      </c>
      <c r="C133">
        <v>15.02</v>
      </c>
      <c r="D133">
        <v>14.63</v>
      </c>
      <c r="E133">
        <v>14.65</v>
      </c>
      <c r="F133">
        <v>92731145</v>
      </c>
    </row>
    <row r="134" spans="1:6" x14ac:dyDescent="0.25">
      <c r="A134" t="s">
        <v>2280</v>
      </c>
      <c r="B134">
        <v>14.88</v>
      </c>
      <c r="C134">
        <v>15.06</v>
      </c>
      <c r="D134">
        <v>14.73</v>
      </c>
      <c r="E134">
        <v>14.91</v>
      </c>
      <c r="F134">
        <v>86261654</v>
      </c>
    </row>
    <row r="135" spans="1:6" x14ac:dyDescent="0.25">
      <c r="A135" t="s">
        <v>2281</v>
      </c>
      <c r="B135">
        <v>14.41</v>
      </c>
      <c r="C135">
        <v>14.81</v>
      </c>
      <c r="D135">
        <v>14.37</v>
      </c>
      <c r="E135">
        <v>14.79</v>
      </c>
      <c r="F135">
        <v>123031296</v>
      </c>
    </row>
    <row r="136" spans="1:6" x14ac:dyDescent="0.25">
      <c r="A136" t="s">
        <v>2282</v>
      </c>
      <c r="B136">
        <v>14.87</v>
      </c>
      <c r="C136">
        <v>15.13</v>
      </c>
      <c r="D136">
        <v>14.42</v>
      </c>
      <c r="E136">
        <v>14.64</v>
      </c>
      <c r="F136">
        <v>177952083</v>
      </c>
    </row>
    <row r="137" spans="1:6" x14ac:dyDescent="0.25">
      <c r="A137" t="s">
        <v>2283</v>
      </c>
      <c r="B137">
        <v>15.01</v>
      </c>
      <c r="C137">
        <v>15.18</v>
      </c>
      <c r="D137">
        <v>14.74</v>
      </c>
      <c r="E137">
        <v>15.1</v>
      </c>
      <c r="F137">
        <v>98627111</v>
      </c>
    </row>
    <row r="138" spans="1:6" x14ac:dyDescent="0.25">
      <c r="A138" t="s">
        <v>2284</v>
      </c>
      <c r="B138">
        <v>15.25</v>
      </c>
      <c r="C138">
        <v>15.65</v>
      </c>
      <c r="D138">
        <v>14.84</v>
      </c>
      <c r="E138">
        <v>14.98</v>
      </c>
      <c r="F138">
        <v>190737016</v>
      </c>
    </row>
    <row r="139" spans="1:6" x14ac:dyDescent="0.25">
      <c r="A139" t="s">
        <v>2285</v>
      </c>
      <c r="B139">
        <v>14.37</v>
      </c>
      <c r="C139">
        <v>15.13</v>
      </c>
      <c r="D139">
        <v>14.28</v>
      </c>
      <c r="E139">
        <v>15</v>
      </c>
      <c r="F139">
        <v>184752220</v>
      </c>
    </row>
    <row r="140" spans="1:6" x14ac:dyDescent="0.25">
      <c r="A140" t="s">
        <v>2286</v>
      </c>
      <c r="B140">
        <v>14.08</v>
      </c>
      <c r="C140">
        <v>14.44</v>
      </c>
      <c r="D140">
        <v>14.03</v>
      </c>
      <c r="E140">
        <v>14.33</v>
      </c>
      <c r="F140">
        <v>111501145</v>
      </c>
    </row>
    <row r="141" spans="1:6" x14ac:dyDescent="0.25">
      <c r="A141" t="s">
        <v>2287</v>
      </c>
      <c r="B141">
        <v>14.03</v>
      </c>
      <c r="C141">
        <v>14.33</v>
      </c>
      <c r="D141">
        <v>13.83</v>
      </c>
      <c r="E141">
        <v>14.26</v>
      </c>
      <c r="F141">
        <v>122524011</v>
      </c>
    </row>
    <row r="142" spans="1:6" x14ac:dyDescent="0.25">
      <c r="A142" t="s">
        <v>2288</v>
      </c>
      <c r="B142">
        <v>14.86</v>
      </c>
      <c r="C142">
        <v>14.89</v>
      </c>
      <c r="D142">
        <v>13.93</v>
      </c>
      <c r="E142">
        <v>13.95</v>
      </c>
      <c r="F142">
        <v>227963334</v>
      </c>
    </row>
    <row r="143" spans="1:6" x14ac:dyDescent="0.25">
      <c r="A143" t="s">
        <v>2289</v>
      </c>
      <c r="B143">
        <v>14.61</v>
      </c>
      <c r="C143">
        <v>14.73</v>
      </c>
      <c r="D143">
        <v>14.23</v>
      </c>
      <c r="E143">
        <v>14.47</v>
      </c>
      <c r="F143">
        <v>174803265</v>
      </c>
    </row>
    <row r="144" spans="1:6" x14ac:dyDescent="0.25">
      <c r="A144" t="s">
        <v>2290</v>
      </c>
      <c r="B144">
        <v>14.02</v>
      </c>
      <c r="C144">
        <v>14.46</v>
      </c>
      <c r="D144">
        <v>13.93</v>
      </c>
      <c r="E144">
        <v>14.19</v>
      </c>
      <c r="F144">
        <v>158775763</v>
      </c>
    </row>
    <row r="145" spans="1:6" x14ac:dyDescent="0.25">
      <c r="A145" t="s">
        <v>2291</v>
      </c>
      <c r="B145">
        <v>13.67</v>
      </c>
      <c r="C145">
        <v>14.06</v>
      </c>
      <c r="D145">
        <v>13.57</v>
      </c>
      <c r="E145">
        <v>13.63</v>
      </c>
      <c r="F145">
        <v>240053152</v>
      </c>
    </row>
    <row r="146" spans="1:6" x14ac:dyDescent="0.25">
      <c r="A146" t="s">
        <v>2292</v>
      </c>
      <c r="B146">
        <v>13.63</v>
      </c>
      <c r="C146">
        <v>14.07</v>
      </c>
      <c r="D146">
        <v>13.45</v>
      </c>
      <c r="E146">
        <v>13.73</v>
      </c>
      <c r="F146">
        <v>303632622</v>
      </c>
    </row>
    <row r="147" spans="1:6" x14ac:dyDescent="0.25">
      <c r="A147" t="s">
        <v>2293</v>
      </c>
      <c r="B147">
        <v>13.25</v>
      </c>
      <c r="C147">
        <v>13.42</v>
      </c>
      <c r="D147">
        <v>12.79</v>
      </c>
      <c r="E147">
        <v>13.11</v>
      </c>
      <c r="F147">
        <v>202661623</v>
      </c>
    </row>
    <row r="148" spans="1:6" x14ac:dyDescent="0.25">
      <c r="A148" t="s">
        <v>2294</v>
      </c>
      <c r="B148">
        <v>12.07</v>
      </c>
      <c r="C148">
        <v>12.93</v>
      </c>
      <c r="D148">
        <v>11.97</v>
      </c>
      <c r="E148">
        <v>12.91</v>
      </c>
      <c r="F148">
        <v>207113013</v>
      </c>
    </row>
    <row r="149" spans="1:6" x14ac:dyDescent="0.25">
      <c r="A149" t="s">
        <v>2295</v>
      </c>
      <c r="B149">
        <v>12.37</v>
      </c>
      <c r="C149">
        <v>12.45</v>
      </c>
      <c r="D149">
        <v>11.8</v>
      </c>
      <c r="E149">
        <v>11.93</v>
      </c>
      <c r="F149">
        <v>195966336</v>
      </c>
    </row>
    <row r="150" spans="1:6" x14ac:dyDescent="0.25">
      <c r="A150" t="s">
        <v>2296</v>
      </c>
      <c r="B150">
        <v>12.34</v>
      </c>
      <c r="C150">
        <v>12.66</v>
      </c>
      <c r="D150">
        <v>12.27</v>
      </c>
      <c r="E150">
        <v>12.34</v>
      </c>
      <c r="F150">
        <v>156101080</v>
      </c>
    </row>
    <row r="151" spans="1:6" x14ac:dyDescent="0.25">
      <c r="A151" t="s">
        <v>2297</v>
      </c>
      <c r="B151">
        <v>12.58</v>
      </c>
      <c r="C151">
        <v>12.82</v>
      </c>
      <c r="D151">
        <v>12.47</v>
      </c>
      <c r="E151">
        <v>12.55</v>
      </c>
      <c r="F151">
        <v>118897277</v>
      </c>
    </row>
    <row r="152" spans="1:6" x14ac:dyDescent="0.25">
      <c r="A152" t="s">
        <v>2298</v>
      </c>
      <c r="B152">
        <v>12.47</v>
      </c>
      <c r="C152">
        <v>12.83</v>
      </c>
      <c r="D152">
        <v>12.34</v>
      </c>
      <c r="E152">
        <v>12.66</v>
      </c>
      <c r="F152">
        <v>179529799</v>
      </c>
    </row>
    <row r="153" spans="1:6" x14ac:dyDescent="0.25">
      <c r="A153" t="s">
        <v>2299</v>
      </c>
      <c r="B153">
        <v>12.75</v>
      </c>
      <c r="C153">
        <v>13</v>
      </c>
      <c r="D153">
        <v>12.52</v>
      </c>
      <c r="E153">
        <v>12.58</v>
      </c>
      <c r="F153">
        <v>154693644</v>
      </c>
    </row>
    <row r="154" spans="1:6" x14ac:dyDescent="0.25">
      <c r="A154" t="s">
        <v>2300</v>
      </c>
      <c r="B154">
        <v>13.32</v>
      </c>
      <c r="C154">
        <v>13.33</v>
      </c>
      <c r="D154">
        <v>12.58</v>
      </c>
      <c r="E154">
        <v>12.71</v>
      </c>
      <c r="F154">
        <v>212048738</v>
      </c>
    </row>
    <row r="155" spans="1:6" x14ac:dyDescent="0.25">
      <c r="A155" t="s">
        <v>2301</v>
      </c>
      <c r="B155">
        <v>12.96</v>
      </c>
      <c r="C155">
        <v>13.3</v>
      </c>
      <c r="D155">
        <v>12.41</v>
      </c>
      <c r="E155">
        <v>13.03</v>
      </c>
      <c r="F155">
        <v>398207494</v>
      </c>
    </row>
    <row r="156" spans="1:6" x14ac:dyDescent="0.25">
      <c r="A156" t="s">
        <v>2302</v>
      </c>
      <c r="B156">
        <v>13.27</v>
      </c>
      <c r="C156">
        <v>13.6</v>
      </c>
      <c r="D156">
        <v>12.79</v>
      </c>
      <c r="E156">
        <v>12.85</v>
      </c>
      <c r="F156">
        <v>280278123</v>
      </c>
    </row>
    <row r="157" spans="1:6" x14ac:dyDescent="0.25">
      <c r="A157" t="s">
        <v>2303</v>
      </c>
      <c r="B157">
        <v>13.18</v>
      </c>
      <c r="C157">
        <v>13.83</v>
      </c>
      <c r="D157">
        <v>13.07</v>
      </c>
      <c r="E157">
        <v>13.67</v>
      </c>
      <c r="F157">
        <v>270058747</v>
      </c>
    </row>
    <row r="158" spans="1:6" x14ac:dyDescent="0.25">
      <c r="A158" t="s">
        <v>2304</v>
      </c>
      <c r="B158">
        <v>13.52</v>
      </c>
      <c r="C158">
        <v>13.73</v>
      </c>
      <c r="D158">
        <v>13.02</v>
      </c>
      <c r="E158">
        <v>13.69</v>
      </c>
      <c r="F158">
        <v>307893301</v>
      </c>
    </row>
    <row r="159" spans="1:6" x14ac:dyDescent="0.25">
      <c r="A159" t="s">
        <v>2305</v>
      </c>
      <c r="B159">
        <v>14.8</v>
      </c>
      <c r="C159">
        <v>14.82</v>
      </c>
      <c r="D159">
        <v>13.93</v>
      </c>
      <c r="E159">
        <v>14.07</v>
      </c>
      <c r="F159">
        <v>266800324</v>
      </c>
    </row>
    <row r="160" spans="1:6" x14ac:dyDescent="0.25">
      <c r="A160" t="s">
        <v>2306</v>
      </c>
      <c r="B160">
        <v>15.3</v>
      </c>
      <c r="C160">
        <v>15.4</v>
      </c>
      <c r="D160">
        <v>15.1</v>
      </c>
      <c r="E160">
        <v>15.22</v>
      </c>
      <c r="F160">
        <v>112249195</v>
      </c>
    </row>
    <row r="161" spans="1:6" x14ac:dyDescent="0.25">
      <c r="A161" t="s">
        <v>2307</v>
      </c>
      <c r="B161">
        <v>15.29</v>
      </c>
      <c r="C161">
        <v>15.5</v>
      </c>
      <c r="D161">
        <v>15.02</v>
      </c>
      <c r="E161">
        <v>15.46</v>
      </c>
      <c r="F161">
        <v>109439752</v>
      </c>
    </row>
    <row r="162" spans="1:6" x14ac:dyDescent="0.25">
      <c r="A162" t="s">
        <v>2308</v>
      </c>
      <c r="B162">
        <v>15.29</v>
      </c>
      <c r="C162">
        <v>15.63</v>
      </c>
      <c r="D162">
        <v>15.2</v>
      </c>
      <c r="E162">
        <v>15.49</v>
      </c>
      <c r="F162">
        <v>108786307</v>
      </c>
    </row>
    <row r="163" spans="1:6" x14ac:dyDescent="0.25">
      <c r="A163" t="s">
        <v>2309</v>
      </c>
      <c r="B163">
        <v>15.47</v>
      </c>
      <c r="C163">
        <v>15.5</v>
      </c>
      <c r="D163">
        <v>14.97</v>
      </c>
      <c r="E163">
        <v>15.13</v>
      </c>
      <c r="F163">
        <v>162522182</v>
      </c>
    </row>
    <row r="164" spans="1:6" x14ac:dyDescent="0.25">
      <c r="A164" t="s">
        <v>2310</v>
      </c>
      <c r="B164">
        <v>15.98</v>
      </c>
      <c r="C164">
        <v>16.13</v>
      </c>
      <c r="D164">
        <v>15.73</v>
      </c>
      <c r="E164">
        <v>15.97</v>
      </c>
      <c r="F164">
        <v>105125148</v>
      </c>
    </row>
    <row r="165" spans="1:6" x14ac:dyDescent="0.25">
      <c r="A165" t="s">
        <v>2311</v>
      </c>
      <c r="B165">
        <v>16.13</v>
      </c>
      <c r="C165">
        <v>16.25</v>
      </c>
      <c r="D165">
        <v>15.8</v>
      </c>
      <c r="E165">
        <v>16.13</v>
      </c>
      <c r="F165">
        <v>100670818</v>
      </c>
    </row>
    <row r="166" spans="1:6" x14ac:dyDescent="0.25">
      <c r="A166" t="s">
        <v>2312</v>
      </c>
      <c r="B166">
        <v>16.46</v>
      </c>
      <c r="C166">
        <v>16.71</v>
      </c>
      <c r="D166">
        <v>16.28</v>
      </c>
      <c r="E166">
        <v>16.32</v>
      </c>
      <c r="F166">
        <v>92646710</v>
      </c>
    </row>
    <row r="167" spans="1:6" x14ac:dyDescent="0.25">
      <c r="A167" t="s">
        <v>2313</v>
      </c>
      <c r="B167">
        <v>17.12</v>
      </c>
      <c r="C167">
        <v>17.149999999999999</v>
      </c>
      <c r="D167">
        <v>16.34</v>
      </c>
      <c r="E167">
        <v>16.47</v>
      </c>
      <c r="F167">
        <v>151971291</v>
      </c>
    </row>
    <row r="168" spans="1:6" x14ac:dyDescent="0.25">
      <c r="A168" t="s">
        <v>2314</v>
      </c>
      <c r="B168">
        <v>16.670000000000002</v>
      </c>
      <c r="C168">
        <v>17.22</v>
      </c>
      <c r="D168">
        <v>16.57</v>
      </c>
      <c r="E168">
        <v>17.02</v>
      </c>
      <c r="F168">
        <v>162509267</v>
      </c>
    </row>
    <row r="169" spans="1:6" x14ac:dyDescent="0.25">
      <c r="A169" t="s">
        <v>2315</v>
      </c>
      <c r="B169">
        <v>16.260000000000002</v>
      </c>
      <c r="C169">
        <v>17.11</v>
      </c>
      <c r="D169">
        <v>16.23</v>
      </c>
      <c r="E169">
        <v>17</v>
      </c>
      <c r="F169">
        <v>355601885</v>
      </c>
    </row>
    <row r="170" spans="1:6" x14ac:dyDescent="0.25">
      <c r="A170" t="s">
        <v>2316</v>
      </c>
      <c r="B170">
        <v>16.37</v>
      </c>
      <c r="C170">
        <v>16.48</v>
      </c>
      <c r="D170">
        <v>15.85</v>
      </c>
      <c r="E170">
        <v>16.27</v>
      </c>
      <c r="F170">
        <v>272390350</v>
      </c>
    </row>
    <row r="171" spans="1:6" x14ac:dyDescent="0.25">
      <c r="A171" t="s">
        <v>2317</v>
      </c>
      <c r="B171">
        <v>15.92</v>
      </c>
      <c r="C171">
        <v>16</v>
      </c>
      <c r="D171">
        <v>15.43</v>
      </c>
      <c r="E171">
        <v>15.6</v>
      </c>
      <c r="F171">
        <v>160565385</v>
      </c>
    </row>
    <row r="172" spans="1:6" x14ac:dyDescent="0.25">
      <c r="A172" t="s">
        <v>2318</v>
      </c>
      <c r="B172">
        <v>16.14</v>
      </c>
      <c r="C172">
        <v>16.28</v>
      </c>
      <c r="D172">
        <v>15.8</v>
      </c>
      <c r="E172">
        <v>15.91</v>
      </c>
      <c r="F172">
        <v>141969551</v>
      </c>
    </row>
    <row r="173" spans="1:6" x14ac:dyDescent="0.25">
      <c r="A173" t="s">
        <v>2319</v>
      </c>
      <c r="B173">
        <v>15.72</v>
      </c>
      <c r="C173">
        <v>16.27</v>
      </c>
      <c r="D173">
        <v>15.48</v>
      </c>
      <c r="E173">
        <v>16.100000000000001</v>
      </c>
      <c r="F173">
        <v>250717457</v>
      </c>
    </row>
    <row r="174" spans="1:6" x14ac:dyDescent="0.25">
      <c r="A174" t="s">
        <v>2320</v>
      </c>
      <c r="B174">
        <v>16.43</v>
      </c>
      <c r="C174">
        <v>16.45</v>
      </c>
      <c r="D174">
        <v>15.41</v>
      </c>
      <c r="E174">
        <v>15.68</v>
      </c>
      <c r="F174">
        <v>335411039</v>
      </c>
    </row>
    <row r="175" spans="1:6" x14ac:dyDescent="0.25">
      <c r="A175" t="s">
        <v>2321</v>
      </c>
      <c r="B175">
        <v>17</v>
      </c>
      <c r="C175">
        <v>17.27</v>
      </c>
      <c r="D175">
        <v>16.399999999999999</v>
      </c>
      <c r="E175">
        <v>16.510000000000002</v>
      </c>
      <c r="F175">
        <v>327741202</v>
      </c>
    </row>
    <row r="176" spans="1:6" x14ac:dyDescent="0.25">
      <c r="A176" t="s">
        <v>2322</v>
      </c>
      <c r="B176">
        <v>17.59</v>
      </c>
      <c r="C176">
        <v>17.690000000000001</v>
      </c>
      <c r="D176">
        <v>17.2</v>
      </c>
      <c r="E176">
        <v>17.239999999999998</v>
      </c>
      <c r="F176">
        <v>160911900</v>
      </c>
    </row>
    <row r="177" spans="1:6" x14ac:dyDescent="0.25">
      <c r="A177" t="s">
        <v>2323</v>
      </c>
      <c r="B177">
        <v>17.34</v>
      </c>
      <c r="C177">
        <v>17.71</v>
      </c>
      <c r="D177">
        <v>17.05</v>
      </c>
      <c r="E177">
        <v>17.59</v>
      </c>
      <c r="F177">
        <v>164158069</v>
      </c>
    </row>
    <row r="178" spans="1:6" x14ac:dyDescent="0.25">
      <c r="A178" t="s">
        <v>2324</v>
      </c>
      <c r="B178">
        <v>17.93</v>
      </c>
      <c r="C178">
        <v>17.98</v>
      </c>
      <c r="D178">
        <v>17.5</v>
      </c>
      <c r="E178">
        <v>17.52</v>
      </c>
      <c r="F178">
        <v>182207272</v>
      </c>
    </row>
    <row r="179" spans="1:6" x14ac:dyDescent="0.25">
      <c r="A179" t="s">
        <v>2325</v>
      </c>
      <c r="B179">
        <v>18.079999999999998</v>
      </c>
      <c r="C179">
        <v>18.32</v>
      </c>
      <c r="D179">
        <v>17.98</v>
      </c>
      <c r="E179">
        <v>18.22</v>
      </c>
      <c r="F179">
        <v>88144966</v>
      </c>
    </row>
    <row r="180" spans="1:6" x14ac:dyDescent="0.25">
      <c r="A180" t="s">
        <v>2326</v>
      </c>
      <c r="B180">
        <v>18.32</v>
      </c>
      <c r="C180">
        <v>18.32</v>
      </c>
      <c r="D180">
        <v>17.899999999999999</v>
      </c>
      <c r="E180">
        <v>18.079999999999998</v>
      </c>
      <c r="F180">
        <v>76897084</v>
      </c>
    </row>
    <row r="181" spans="1:6" x14ac:dyDescent="0.25">
      <c r="A181" t="s">
        <v>2327</v>
      </c>
      <c r="B181">
        <v>17.72</v>
      </c>
      <c r="C181">
        <v>18.329999999999998</v>
      </c>
      <c r="D181">
        <v>17.649999999999999</v>
      </c>
      <c r="E181">
        <v>18.22</v>
      </c>
      <c r="F181">
        <v>109094062</v>
      </c>
    </row>
    <row r="182" spans="1:6" x14ac:dyDescent="0.25">
      <c r="A182" t="s">
        <v>2328</v>
      </c>
      <c r="B182">
        <v>17.91</v>
      </c>
      <c r="C182">
        <v>17.93</v>
      </c>
      <c r="D182">
        <v>17.239999999999998</v>
      </c>
      <c r="E182">
        <v>17.760000000000002</v>
      </c>
      <c r="F182">
        <v>150578870</v>
      </c>
    </row>
    <row r="183" spans="1:6" x14ac:dyDescent="0.25">
      <c r="A183" t="s">
        <v>2329</v>
      </c>
      <c r="B183">
        <v>18.010000000000002</v>
      </c>
      <c r="C183">
        <v>18.13</v>
      </c>
      <c r="D183">
        <v>17.79</v>
      </c>
      <c r="E183">
        <v>17.850000000000001</v>
      </c>
      <c r="F183">
        <v>101189714</v>
      </c>
    </row>
    <row r="184" spans="1:6" x14ac:dyDescent="0.25">
      <c r="A184" t="s">
        <v>2330</v>
      </c>
      <c r="B184">
        <v>17.89</v>
      </c>
      <c r="C184">
        <v>18.03</v>
      </c>
      <c r="D184">
        <v>17.71</v>
      </c>
      <c r="E184">
        <v>17.89</v>
      </c>
      <c r="F184">
        <v>147539057</v>
      </c>
    </row>
    <row r="185" spans="1:6" x14ac:dyDescent="0.25">
      <c r="A185" t="s">
        <v>2331</v>
      </c>
      <c r="B185">
        <v>18.45</v>
      </c>
      <c r="C185">
        <v>18.559999999999999</v>
      </c>
      <c r="D185">
        <v>18.190000000000001</v>
      </c>
      <c r="E185">
        <v>18.399999999999999</v>
      </c>
      <c r="F185">
        <v>105919819</v>
      </c>
    </row>
    <row r="186" spans="1:6" x14ac:dyDescent="0.25">
      <c r="A186" t="s">
        <v>2332</v>
      </c>
      <c r="B186">
        <v>18.11</v>
      </c>
      <c r="C186">
        <v>18.329999999999998</v>
      </c>
      <c r="D186">
        <v>17.97</v>
      </c>
      <c r="E186">
        <v>18.149999999999999</v>
      </c>
      <c r="F186">
        <v>88560541</v>
      </c>
    </row>
    <row r="187" spans="1:6" x14ac:dyDescent="0.25">
      <c r="A187" t="s">
        <v>2333</v>
      </c>
      <c r="B187">
        <v>18.510000000000002</v>
      </c>
      <c r="C187">
        <v>18.739999999999998</v>
      </c>
      <c r="D187">
        <v>18.03</v>
      </c>
      <c r="E187">
        <v>18.21</v>
      </c>
      <c r="F187">
        <v>156156745</v>
      </c>
    </row>
    <row r="188" spans="1:6" x14ac:dyDescent="0.25">
      <c r="A188" t="s">
        <v>2334</v>
      </c>
      <c r="B188">
        <v>17.989999999999998</v>
      </c>
      <c r="C188">
        <v>18.41</v>
      </c>
      <c r="D188">
        <v>17.739999999999998</v>
      </c>
      <c r="E188">
        <v>18.329999999999998</v>
      </c>
      <c r="F188">
        <v>195574101</v>
      </c>
    </row>
    <row r="189" spans="1:6" x14ac:dyDescent="0.25">
      <c r="A189" t="s">
        <v>2335</v>
      </c>
      <c r="B189">
        <v>17.46</v>
      </c>
      <c r="C189">
        <v>18.079999999999998</v>
      </c>
      <c r="D189">
        <v>17.37</v>
      </c>
      <c r="E189">
        <v>17.850000000000001</v>
      </c>
      <c r="F189">
        <v>355811315</v>
      </c>
    </row>
    <row r="190" spans="1:6" x14ac:dyDescent="0.25">
      <c r="A190" t="s">
        <v>2336</v>
      </c>
      <c r="B190">
        <v>19.149999999999999</v>
      </c>
      <c r="C190">
        <v>19.739999999999998</v>
      </c>
      <c r="D190">
        <v>19.14</v>
      </c>
      <c r="E190">
        <v>19.45</v>
      </c>
      <c r="F190">
        <v>118948082</v>
      </c>
    </row>
    <row r="191" spans="1:6" x14ac:dyDescent="0.25">
      <c r="A191" t="s">
        <v>2337</v>
      </c>
      <c r="B191">
        <v>19.22</v>
      </c>
      <c r="C191">
        <v>19.3</v>
      </c>
      <c r="D191">
        <v>18.93</v>
      </c>
      <c r="E191">
        <v>19.059999999999999</v>
      </c>
      <c r="F191">
        <v>82184169</v>
      </c>
    </row>
    <row r="192" spans="1:6" x14ac:dyDescent="0.25">
      <c r="A192" t="s">
        <v>2338</v>
      </c>
      <c r="B192">
        <v>18.84</v>
      </c>
      <c r="C192">
        <v>19.28</v>
      </c>
      <c r="D192">
        <v>18.75</v>
      </c>
      <c r="E192">
        <v>19.28</v>
      </c>
      <c r="F192">
        <v>121656710</v>
      </c>
    </row>
    <row r="193" spans="1:6" x14ac:dyDescent="0.25">
      <c r="A193" t="s">
        <v>2339</v>
      </c>
      <c r="B193">
        <v>18.579999999999998</v>
      </c>
      <c r="C193">
        <v>18.68</v>
      </c>
      <c r="D193">
        <v>18.3</v>
      </c>
      <c r="E193">
        <v>18.66</v>
      </c>
      <c r="F193">
        <v>89870162</v>
      </c>
    </row>
    <row r="194" spans="1:6" x14ac:dyDescent="0.25">
      <c r="A194" t="s">
        <v>2340</v>
      </c>
      <c r="B194">
        <v>18.48</v>
      </c>
      <c r="C194">
        <v>18.690000000000001</v>
      </c>
      <c r="D194">
        <v>18.34</v>
      </c>
      <c r="E194">
        <v>18.57</v>
      </c>
      <c r="F194">
        <v>101611484</v>
      </c>
    </row>
    <row r="195" spans="1:6" x14ac:dyDescent="0.25">
      <c r="A195" t="s">
        <v>2341</v>
      </c>
      <c r="B195">
        <v>17.920000000000002</v>
      </c>
      <c r="C195">
        <v>18.36</v>
      </c>
      <c r="D195">
        <v>17.88</v>
      </c>
      <c r="E195">
        <v>18.32</v>
      </c>
      <c r="F195">
        <v>131687610</v>
      </c>
    </row>
    <row r="196" spans="1:6" x14ac:dyDescent="0.25">
      <c r="A196" t="s">
        <v>2342</v>
      </c>
      <c r="B196">
        <v>17.63</v>
      </c>
      <c r="C196">
        <v>18.02</v>
      </c>
      <c r="D196">
        <v>17.63</v>
      </c>
      <c r="E196">
        <v>17.850000000000001</v>
      </c>
      <c r="F196">
        <v>110264348</v>
      </c>
    </row>
    <row r="197" spans="1:6" x14ac:dyDescent="0.25">
      <c r="A197" t="s">
        <v>2343</v>
      </c>
      <c r="B197">
        <v>17.309999999999999</v>
      </c>
      <c r="C197">
        <v>17.55</v>
      </c>
      <c r="D197">
        <v>16.96</v>
      </c>
      <c r="E197">
        <v>17.36</v>
      </c>
      <c r="F197">
        <v>153225592</v>
      </c>
    </row>
    <row r="198" spans="1:6" x14ac:dyDescent="0.25">
      <c r="A198" t="s">
        <v>2344</v>
      </c>
      <c r="B198">
        <v>18.170000000000002</v>
      </c>
      <c r="C198">
        <v>18.190000000000001</v>
      </c>
      <c r="D198">
        <v>17.600000000000001</v>
      </c>
      <c r="E198">
        <v>17.64</v>
      </c>
      <c r="F198">
        <v>131184270</v>
      </c>
    </row>
    <row r="199" spans="1:6" x14ac:dyDescent="0.25">
      <c r="A199" t="s">
        <v>2345</v>
      </c>
      <c r="B199">
        <v>18.170000000000002</v>
      </c>
      <c r="C199">
        <v>18.43</v>
      </c>
      <c r="D199">
        <v>17.899999999999999</v>
      </c>
      <c r="E199">
        <v>18.27</v>
      </c>
      <c r="F199">
        <v>89206562</v>
      </c>
    </row>
    <row r="200" spans="1:6" x14ac:dyDescent="0.25">
      <c r="A200" t="s">
        <v>2346</v>
      </c>
      <c r="B200">
        <v>17.98</v>
      </c>
      <c r="C200">
        <v>18.329999999999998</v>
      </c>
      <c r="D200">
        <v>17.75</v>
      </c>
      <c r="E200">
        <v>18.239999999999998</v>
      </c>
      <c r="F200">
        <v>103623466</v>
      </c>
    </row>
    <row r="201" spans="1:6" x14ac:dyDescent="0.25">
      <c r="A201" t="s">
        <v>2347</v>
      </c>
      <c r="B201">
        <v>17.829999999999998</v>
      </c>
      <c r="C201">
        <v>18.22</v>
      </c>
      <c r="D201">
        <v>17.559999999999999</v>
      </c>
      <c r="E201">
        <v>17.829999999999998</v>
      </c>
      <c r="F201">
        <v>177009617</v>
      </c>
    </row>
    <row r="202" spans="1:6" x14ac:dyDescent="0.25">
      <c r="A202" t="s">
        <v>2348</v>
      </c>
      <c r="B202">
        <v>18.399999999999999</v>
      </c>
      <c r="C202">
        <v>18.54</v>
      </c>
      <c r="D202">
        <v>17.82</v>
      </c>
      <c r="E202">
        <v>17.97</v>
      </c>
      <c r="F202">
        <v>154214843</v>
      </c>
    </row>
    <row r="203" spans="1:6" x14ac:dyDescent="0.25">
      <c r="A203" t="s">
        <v>2349</v>
      </c>
      <c r="B203">
        <v>18.899999999999999</v>
      </c>
      <c r="C203">
        <v>18.91</v>
      </c>
      <c r="D203">
        <v>18.29</v>
      </c>
      <c r="E203">
        <v>18.36</v>
      </c>
      <c r="F203">
        <v>221783163</v>
      </c>
    </row>
    <row r="204" spans="1:6" x14ac:dyDescent="0.25">
      <c r="A204" t="s">
        <v>2350</v>
      </c>
      <c r="B204">
        <v>19.5</v>
      </c>
      <c r="C204">
        <v>19.690000000000001</v>
      </c>
      <c r="D204">
        <v>19.22</v>
      </c>
      <c r="E204">
        <v>19.329999999999998</v>
      </c>
      <c r="F204">
        <v>106551799</v>
      </c>
    </row>
    <row r="205" spans="1:6" x14ac:dyDescent="0.25">
      <c r="A205" t="s">
        <v>2351</v>
      </c>
      <c r="B205">
        <v>18.93</v>
      </c>
      <c r="C205">
        <v>19.47</v>
      </c>
      <c r="D205">
        <v>18.850000000000001</v>
      </c>
      <c r="E205">
        <v>19.260000000000002</v>
      </c>
      <c r="F205">
        <v>102670875</v>
      </c>
    </row>
    <row r="206" spans="1:6" x14ac:dyDescent="0.25">
      <c r="A206" t="s">
        <v>2352</v>
      </c>
      <c r="B206">
        <v>19.100000000000001</v>
      </c>
      <c r="C206">
        <v>19.2</v>
      </c>
      <c r="D206">
        <v>18.739999999999998</v>
      </c>
      <c r="E206">
        <v>18.89</v>
      </c>
      <c r="F206">
        <v>112562156</v>
      </c>
    </row>
    <row r="207" spans="1:6" x14ac:dyDescent="0.25">
      <c r="A207" t="s">
        <v>2353</v>
      </c>
      <c r="B207">
        <v>18.899999999999999</v>
      </c>
      <c r="C207">
        <v>19.420000000000002</v>
      </c>
      <c r="D207">
        <v>18.7</v>
      </c>
      <c r="E207">
        <v>19.39</v>
      </c>
      <c r="F207">
        <v>110884269</v>
      </c>
    </row>
    <row r="208" spans="1:6" x14ac:dyDescent="0.25">
      <c r="A208" t="s">
        <v>2354</v>
      </c>
      <c r="B208">
        <v>18.46</v>
      </c>
      <c r="C208">
        <v>19.04</v>
      </c>
      <c r="D208">
        <v>18.39</v>
      </c>
      <c r="E208">
        <v>18.940000000000001</v>
      </c>
      <c r="F208">
        <v>132294511</v>
      </c>
    </row>
    <row r="209" spans="1:6" x14ac:dyDescent="0.25">
      <c r="A209" t="s">
        <v>2355</v>
      </c>
      <c r="B209">
        <v>18.59</v>
      </c>
      <c r="C209">
        <v>18.98</v>
      </c>
      <c r="D209">
        <v>18.28</v>
      </c>
      <c r="E209">
        <v>18.440000000000001</v>
      </c>
      <c r="F209">
        <v>141637390</v>
      </c>
    </row>
    <row r="210" spans="1:6" x14ac:dyDescent="0.25">
      <c r="A210" t="s">
        <v>2356</v>
      </c>
      <c r="B210">
        <v>18.43</v>
      </c>
      <c r="C210">
        <v>18.77</v>
      </c>
      <c r="D210">
        <v>18.29</v>
      </c>
      <c r="E210">
        <v>18.420000000000002</v>
      </c>
      <c r="F210">
        <v>155032494</v>
      </c>
    </row>
    <row r="211" spans="1:6" x14ac:dyDescent="0.25">
      <c r="A211" t="s">
        <v>2357</v>
      </c>
      <c r="B211">
        <v>18.8</v>
      </c>
      <c r="C211">
        <v>18.93</v>
      </c>
      <c r="D211">
        <v>18.010000000000002</v>
      </c>
      <c r="E211">
        <v>18.440000000000001</v>
      </c>
      <c r="F211">
        <v>281471359</v>
      </c>
    </row>
    <row r="212" spans="1:6" x14ac:dyDescent="0.25">
      <c r="A212" t="s">
        <v>2358</v>
      </c>
      <c r="B212">
        <v>19.87</v>
      </c>
      <c r="C212">
        <v>19.93</v>
      </c>
      <c r="D212">
        <v>18.850000000000001</v>
      </c>
      <c r="E212">
        <v>19.02</v>
      </c>
      <c r="F212">
        <v>256452533</v>
      </c>
    </row>
    <row r="213" spans="1:6" x14ac:dyDescent="0.25">
      <c r="A213" t="s">
        <v>2359</v>
      </c>
      <c r="B213">
        <v>20.46</v>
      </c>
      <c r="C213">
        <v>20.48</v>
      </c>
      <c r="D213">
        <v>19.46</v>
      </c>
      <c r="E213">
        <v>19.649999999999999</v>
      </c>
      <c r="F213">
        <v>343671008</v>
      </c>
    </row>
    <row r="214" spans="1:6" x14ac:dyDescent="0.25">
      <c r="A214" t="s">
        <v>2360</v>
      </c>
      <c r="B214">
        <v>21.26</v>
      </c>
      <c r="C214">
        <v>21.33</v>
      </c>
      <c r="D214">
        <v>20.72</v>
      </c>
      <c r="E214">
        <v>21.33</v>
      </c>
      <c r="F214">
        <v>157809912</v>
      </c>
    </row>
    <row r="215" spans="1:6" x14ac:dyDescent="0.25">
      <c r="A215" t="s">
        <v>2361</v>
      </c>
      <c r="B215">
        <v>20.12</v>
      </c>
      <c r="C215">
        <v>21.09</v>
      </c>
      <c r="D215">
        <v>20.04</v>
      </c>
      <c r="E215">
        <v>20.98</v>
      </c>
      <c r="F215">
        <v>167758792</v>
      </c>
    </row>
    <row r="216" spans="1:6" x14ac:dyDescent="0.25">
      <c r="A216" t="s">
        <v>2362</v>
      </c>
      <c r="B216">
        <v>19.48</v>
      </c>
      <c r="C216">
        <v>20.13</v>
      </c>
      <c r="D216">
        <v>19.25</v>
      </c>
      <c r="E216">
        <v>19.86</v>
      </c>
      <c r="F216">
        <v>128738157</v>
      </c>
    </row>
    <row r="217" spans="1:6" x14ac:dyDescent="0.25">
      <c r="A217" t="s">
        <v>2363</v>
      </c>
      <c r="B217">
        <v>19.86</v>
      </c>
      <c r="C217">
        <v>20.190000000000001</v>
      </c>
      <c r="D217">
        <v>19.8</v>
      </c>
      <c r="E217">
        <v>19.920000000000002</v>
      </c>
      <c r="F217">
        <v>99397932</v>
      </c>
    </row>
    <row r="218" spans="1:6" x14ac:dyDescent="0.25">
      <c r="A218" t="s">
        <v>2364</v>
      </c>
      <c r="B218">
        <v>19.63</v>
      </c>
      <c r="C218">
        <v>19.77</v>
      </c>
      <c r="D218">
        <v>19.47</v>
      </c>
      <c r="E218">
        <v>19.649999999999999</v>
      </c>
      <c r="F218">
        <v>86108458</v>
      </c>
    </row>
    <row r="219" spans="1:6" x14ac:dyDescent="0.25">
      <c r="A219" t="s">
        <v>2365</v>
      </c>
      <c r="B219">
        <v>20.12</v>
      </c>
      <c r="C219">
        <v>20.22</v>
      </c>
      <c r="D219">
        <v>19.37</v>
      </c>
      <c r="E219">
        <v>19.420000000000002</v>
      </c>
      <c r="F219">
        <v>133637852</v>
      </c>
    </row>
    <row r="220" spans="1:6" x14ac:dyDescent="0.25">
      <c r="A220" t="s">
        <v>2366</v>
      </c>
      <c r="B220">
        <v>20.29</v>
      </c>
      <c r="C220">
        <v>20.420000000000002</v>
      </c>
      <c r="D220">
        <v>19.93</v>
      </c>
      <c r="E220">
        <v>20.170000000000002</v>
      </c>
      <c r="F220">
        <v>107131850</v>
      </c>
    </row>
    <row r="221" spans="1:6" x14ac:dyDescent="0.25">
      <c r="A221" t="s">
        <v>2367</v>
      </c>
      <c r="B221">
        <v>20.440000000000001</v>
      </c>
      <c r="C221">
        <v>20.77</v>
      </c>
      <c r="D221">
        <v>20.36</v>
      </c>
      <c r="E221">
        <v>20.38</v>
      </c>
      <c r="F221">
        <v>62526709</v>
      </c>
    </row>
    <row r="222" spans="1:6" x14ac:dyDescent="0.25">
      <c r="A222" t="s">
        <v>2368</v>
      </c>
      <c r="B222">
        <v>20.3</v>
      </c>
      <c r="C222">
        <v>20.53</v>
      </c>
      <c r="D222">
        <v>20.260000000000002</v>
      </c>
      <c r="E222">
        <v>20.53</v>
      </c>
      <c r="F222">
        <v>58574265</v>
      </c>
    </row>
    <row r="223" spans="1:6" x14ac:dyDescent="0.25">
      <c r="A223" t="s">
        <v>2369</v>
      </c>
      <c r="B223">
        <v>20.23</v>
      </c>
      <c r="C223">
        <v>20.45</v>
      </c>
      <c r="D223">
        <v>20.07</v>
      </c>
      <c r="E223">
        <v>20.25</v>
      </c>
      <c r="F223">
        <v>78012560</v>
      </c>
    </row>
    <row r="224" spans="1:6" x14ac:dyDescent="0.25">
      <c r="A224" t="s">
        <v>2370</v>
      </c>
      <c r="B224">
        <v>20.82</v>
      </c>
      <c r="C224">
        <v>20.85</v>
      </c>
      <c r="D224">
        <v>20.37</v>
      </c>
      <c r="E224">
        <v>20.54</v>
      </c>
      <c r="F224">
        <v>77124334</v>
      </c>
    </row>
    <row r="225" spans="1:6" x14ac:dyDescent="0.25">
      <c r="A225" t="s">
        <v>2371</v>
      </c>
      <c r="B225">
        <v>21.08</v>
      </c>
      <c r="C225">
        <v>21.21</v>
      </c>
      <c r="D225">
        <v>20.64</v>
      </c>
      <c r="E225">
        <v>20.79</v>
      </c>
      <c r="F225">
        <v>82763635</v>
      </c>
    </row>
    <row r="226" spans="1:6" x14ac:dyDescent="0.25">
      <c r="A226" t="s">
        <v>2372</v>
      </c>
      <c r="B226">
        <v>20.77</v>
      </c>
      <c r="C226">
        <v>21.24</v>
      </c>
      <c r="D226">
        <v>20.7</v>
      </c>
      <c r="E226">
        <v>20.86</v>
      </c>
      <c r="F226">
        <v>106945790</v>
      </c>
    </row>
    <row r="227" spans="1:6" x14ac:dyDescent="0.25">
      <c r="A227" t="s">
        <v>2373</v>
      </c>
      <c r="B227">
        <v>20.46</v>
      </c>
      <c r="C227">
        <v>20.5</v>
      </c>
      <c r="D227">
        <v>19.899999999999999</v>
      </c>
      <c r="E227">
        <v>20.39</v>
      </c>
      <c r="F227">
        <v>87663270</v>
      </c>
    </row>
    <row r="228" spans="1:6" x14ac:dyDescent="0.25">
      <c r="A228" t="s">
        <v>2374</v>
      </c>
      <c r="B228">
        <v>20.89</v>
      </c>
      <c r="C228">
        <v>20.98</v>
      </c>
      <c r="D228">
        <v>20.2</v>
      </c>
      <c r="E228">
        <v>20.5</v>
      </c>
      <c r="F228">
        <v>97809250</v>
      </c>
    </row>
    <row r="229" spans="1:6" x14ac:dyDescent="0.25">
      <c r="A229" t="s">
        <v>2375</v>
      </c>
      <c r="B229">
        <v>21.31</v>
      </c>
      <c r="C229">
        <v>21.62</v>
      </c>
      <c r="D229">
        <v>21.04</v>
      </c>
      <c r="E229">
        <v>21.15</v>
      </c>
      <c r="F229">
        <v>75578268</v>
      </c>
    </row>
    <row r="230" spans="1:6" x14ac:dyDescent="0.25">
      <c r="A230" t="s">
        <v>2376</v>
      </c>
      <c r="B230">
        <v>20.83</v>
      </c>
      <c r="C230">
        <v>21.5</v>
      </c>
      <c r="D230">
        <v>20.82</v>
      </c>
      <c r="E230">
        <v>21.42</v>
      </c>
      <c r="F230">
        <v>101141579</v>
      </c>
    </row>
    <row r="231" spans="1:6" x14ac:dyDescent="0.25">
      <c r="A231" t="s">
        <v>2377</v>
      </c>
      <c r="B231">
        <v>20.87</v>
      </c>
      <c r="C231">
        <v>21.02</v>
      </c>
      <c r="D231">
        <v>20.13</v>
      </c>
      <c r="E231">
        <v>20.86</v>
      </c>
      <c r="F231">
        <v>110281343</v>
      </c>
    </row>
    <row r="232" spans="1:6" x14ac:dyDescent="0.25">
      <c r="A232" t="s">
        <v>2378</v>
      </c>
      <c r="B232">
        <v>20.36</v>
      </c>
      <c r="C232">
        <v>21.07</v>
      </c>
      <c r="D232">
        <v>20.23</v>
      </c>
      <c r="E232">
        <v>20.81</v>
      </c>
      <c r="F232">
        <v>109251697</v>
      </c>
    </row>
    <row r="233" spans="1:6" x14ac:dyDescent="0.25">
      <c r="A233" t="s">
        <v>2379</v>
      </c>
      <c r="B233">
        <v>20.07</v>
      </c>
      <c r="C233">
        <v>20.77</v>
      </c>
      <c r="D233">
        <v>19.600000000000001</v>
      </c>
      <c r="E233">
        <v>20.47</v>
      </c>
      <c r="F233">
        <v>188538914</v>
      </c>
    </row>
    <row r="234" spans="1:6" x14ac:dyDescent="0.25">
      <c r="A234" t="s">
        <v>2380</v>
      </c>
      <c r="B234">
        <v>20.03</v>
      </c>
      <c r="C234">
        <v>20.6</v>
      </c>
      <c r="D234">
        <v>19.899999999999999</v>
      </c>
      <c r="E234">
        <v>20.58</v>
      </c>
      <c r="F234">
        <v>168754973</v>
      </c>
    </row>
    <row r="235" spans="1:6" x14ac:dyDescent="0.25">
      <c r="A235" t="s">
        <v>2381</v>
      </c>
      <c r="B235">
        <v>19.68</v>
      </c>
      <c r="C235">
        <v>19.899999999999999</v>
      </c>
      <c r="D235">
        <v>19.45</v>
      </c>
      <c r="E235">
        <v>19.829999999999998</v>
      </c>
      <c r="F235">
        <v>69325451</v>
      </c>
    </row>
    <row r="236" spans="1:6" x14ac:dyDescent="0.25">
      <c r="A236" t="s">
        <v>2382</v>
      </c>
      <c r="B236">
        <v>19.53</v>
      </c>
      <c r="C236">
        <v>19.829999999999998</v>
      </c>
      <c r="D236">
        <v>19.18</v>
      </c>
      <c r="E236">
        <v>19.760000000000002</v>
      </c>
      <c r="F236">
        <v>96349269</v>
      </c>
    </row>
    <row r="237" spans="1:6" x14ac:dyDescent="0.25">
      <c r="A237" t="s">
        <v>2383</v>
      </c>
      <c r="B237">
        <v>19.63</v>
      </c>
      <c r="C237">
        <v>19.899999999999999</v>
      </c>
      <c r="D237">
        <v>19.3</v>
      </c>
      <c r="E237">
        <v>19.8</v>
      </c>
      <c r="F237">
        <v>108871282</v>
      </c>
    </row>
    <row r="238" spans="1:6" x14ac:dyDescent="0.25">
      <c r="A238" t="s">
        <v>2384</v>
      </c>
      <c r="B238">
        <v>18.87</v>
      </c>
      <c r="C238">
        <v>19.579999999999998</v>
      </c>
      <c r="D238">
        <v>18.62</v>
      </c>
      <c r="E238">
        <v>19.43</v>
      </c>
      <c r="F238">
        <v>120182448</v>
      </c>
    </row>
    <row r="239" spans="1:6" x14ac:dyDescent="0.25">
      <c r="A239" t="s">
        <v>2385</v>
      </c>
      <c r="B239">
        <v>19.5</v>
      </c>
      <c r="C239">
        <v>19.63</v>
      </c>
      <c r="D239">
        <v>18.78</v>
      </c>
      <c r="E239">
        <v>19.170000000000002</v>
      </c>
      <c r="F239">
        <v>187950058</v>
      </c>
    </row>
    <row r="240" spans="1:6" x14ac:dyDescent="0.25">
      <c r="A240" t="s">
        <v>2386</v>
      </c>
      <c r="B240">
        <v>20.32</v>
      </c>
      <c r="C240">
        <v>20.53</v>
      </c>
      <c r="D240">
        <v>19.7</v>
      </c>
      <c r="E240">
        <v>19.93</v>
      </c>
      <c r="F240">
        <v>181001301</v>
      </c>
    </row>
    <row r="241" spans="1:6" x14ac:dyDescent="0.25">
      <c r="A241" t="s">
        <v>2387</v>
      </c>
      <c r="B241">
        <v>21.53</v>
      </c>
      <c r="C241">
        <v>21.81</v>
      </c>
      <c r="D241">
        <v>19.98</v>
      </c>
      <c r="E241">
        <v>20.149999999999999</v>
      </c>
      <c r="F241">
        <v>362261802</v>
      </c>
    </row>
    <row r="242" spans="1:6" x14ac:dyDescent="0.25">
      <c r="A242" t="s">
        <v>2388</v>
      </c>
      <c r="B242">
        <v>23.08</v>
      </c>
      <c r="C242">
        <v>23.43</v>
      </c>
      <c r="D242">
        <v>22.94</v>
      </c>
      <c r="E242">
        <v>23.15</v>
      </c>
      <c r="F242">
        <v>55151052</v>
      </c>
    </row>
    <row r="243" spans="1:6" x14ac:dyDescent="0.25">
      <c r="A243" t="s">
        <v>2389</v>
      </c>
      <c r="B243">
        <v>22.99</v>
      </c>
      <c r="C243">
        <v>23.47</v>
      </c>
      <c r="D243">
        <v>22.9</v>
      </c>
      <c r="E243">
        <v>23.07</v>
      </c>
      <c r="F243">
        <v>70376157</v>
      </c>
    </row>
    <row r="244" spans="1:6" x14ac:dyDescent="0.25">
      <c r="A244" t="s">
        <v>2390</v>
      </c>
      <c r="B244">
        <v>22.33</v>
      </c>
      <c r="C244">
        <v>23.25</v>
      </c>
      <c r="D244">
        <v>22.3</v>
      </c>
      <c r="E244">
        <v>22.96</v>
      </c>
      <c r="F244">
        <v>90848928</v>
      </c>
    </row>
    <row r="245" spans="1:6" x14ac:dyDescent="0.25">
      <c r="A245" t="s">
        <v>2391</v>
      </c>
      <c r="B245">
        <v>22.83</v>
      </c>
      <c r="C245">
        <v>22.83</v>
      </c>
      <c r="D245">
        <v>22.27</v>
      </c>
      <c r="E245">
        <v>22.29</v>
      </c>
      <c r="F245">
        <v>78709341</v>
      </c>
    </row>
    <row r="246" spans="1:6" x14ac:dyDescent="0.25">
      <c r="A246" t="s">
        <v>2392</v>
      </c>
      <c r="B246">
        <v>22.81</v>
      </c>
      <c r="C246">
        <v>23.23</v>
      </c>
      <c r="D246">
        <v>22.58</v>
      </c>
      <c r="E246">
        <v>23.15</v>
      </c>
      <c r="F246">
        <v>75585843</v>
      </c>
    </row>
    <row r="247" spans="1:6" x14ac:dyDescent="0.25">
      <c r="A247" t="s">
        <v>2393</v>
      </c>
      <c r="B247">
        <v>22.29</v>
      </c>
      <c r="C247">
        <v>23.03</v>
      </c>
      <c r="D247">
        <v>22.12</v>
      </c>
      <c r="E247">
        <v>23</v>
      </c>
      <c r="F247">
        <v>90845403</v>
      </c>
    </row>
    <row r="248" spans="1:6" x14ac:dyDescent="0.25">
      <c r="A248" t="s">
        <v>2394</v>
      </c>
      <c r="B248">
        <v>22.37</v>
      </c>
      <c r="C248">
        <v>22.9</v>
      </c>
      <c r="D248">
        <v>22.1</v>
      </c>
      <c r="E248">
        <v>22.57</v>
      </c>
      <c r="F248">
        <v>81494244</v>
      </c>
    </row>
    <row r="249" spans="1:6" x14ac:dyDescent="0.25">
      <c r="A249" t="s">
        <v>2395</v>
      </c>
      <c r="B249">
        <v>22.8</v>
      </c>
      <c r="C249">
        <v>22.93</v>
      </c>
      <c r="D249">
        <v>21.8</v>
      </c>
      <c r="E249">
        <v>22.36</v>
      </c>
      <c r="F249">
        <v>105127848</v>
      </c>
    </row>
    <row r="250" spans="1:6" x14ac:dyDescent="0.25">
      <c r="A250" t="s">
        <v>2396</v>
      </c>
      <c r="B250">
        <v>21.45</v>
      </c>
      <c r="C250">
        <v>22.45</v>
      </c>
      <c r="D250">
        <v>21.18</v>
      </c>
      <c r="E250">
        <v>22.33</v>
      </c>
      <c r="F250">
        <v>113268476</v>
      </c>
    </row>
    <row r="251" spans="1:6" x14ac:dyDescent="0.25">
      <c r="A251" t="s">
        <v>2397</v>
      </c>
      <c r="B251">
        <v>20.399999999999999</v>
      </c>
      <c r="C251">
        <v>21.2</v>
      </c>
      <c r="D251">
        <v>20.18</v>
      </c>
      <c r="E251">
        <v>21.18</v>
      </c>
      <c r="F251">
        <v>110911869</v>
      </c>
    </row>
    <row r="252" spans="1:6" x14ac:dyDescent="0.25">
      <c r="A252" t="s">
        <v>2398</v>
      </c>
      <c r="B252">
        <v>20.47</v>
      </c>
      <c r="C252">
        <v>20.63</v>
      </c>
      <c r="D252">
        <v>19.829999999999998</v>
      </c>
      <c r="E252">
        <v>20.02</v>
      </c>
      <c r="F252">
        <v>104477867</v>
      </c>
    </row>
    <row r="253" spans="1:6" x14ac:dyDescent="0.25">
      <c r="A253" t="s">
        <v>2399</v>
      </c>
      <c r="B253">
        <v>20.41</v>
      </c>
      <c r="C253">
        <v>21.01</v>
      </c>
      <c r="D253">
        <v>19.920000000000002</v>
      </c>
      <c r="E253">
        <v>20.67</v>
      </c>
      <c r="F253">
        <v>174879915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F48E-A320-46E6-9CA3-9725252BE5C0}">
  <dimension ref="A1:F252"/>
  <sheetViews>
    <sheetView topLeftCell="A232" workbookViewId="0">
      <selection activeCell="A2" sqref="A2:F25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1897</v>
      </c>
      <c r="B2">
        <v>22.52</v>
      </c>
      <c r="C2">
        <v>22.61</v>
      </c>
      <c r="D2">
        <v>21.68</v>
      </c>
      <c r="E2">
        <v>22.19</v>
      </c>
      <c r="F2">
        <v>94535152</v>
      </c>
    </row>
    <row r="3" spans="1:6" x14ac:dyDescent="0.25">
      <c r="A3" t="s">
        <v>1898</v>
      </c>
      <c r="B3">
        <v>21.54</v>
      </c>
      <c r="C3">
        <v>22.42</v>
      </c>
      <c r="D3">
        <v>21.23</v>
      </c>
      <c r="E3">
        <v>22.26</v>
      </c>
      <c r="F3">
        <v>149085033</v>
      </c>
    </row>
    <row r="4" spans="1:6" x14ac:dyDescent="0.25">
      <c r="A4" t="s">
        <v>1899</v>
      </c>
      <c r="B4">
        <v>21.32</v>
      </c>
      <c r="C4">
        <v>21.48</v>
      </c>
      <c r="D4">
        <v>20.100000000000001</v>
      </c>
      <c r="E4">
        <v>21.08</v>
      </c>
      <c r="F4">
        <v>128627127</v>
      </c>
    </row>
    <row r="5" spans="1:6" x14ac:dyDescent="0.25">
      <c r="A5" t="s">
        <v>1900</v>
      </c>
      <c r="B5">
        <v>20</v>
      </c>
      <c r="C5">
        <v>21.8</v>
      </c>
      <c r="D5">
        <v>19.61</v>
      </c>
      <c r="E5">
        <v>21.74</v>
      </c>
      <c r="F5">
        <v>122447196</v>
      </c>
    </row>
    <row r="6" spans="1:6" x14ac:dyDescent="0.25">
      <c r="A6" t="s">
        <v>1901</v>
      </c>
      <c r="B6">
        <v>20.9</v>
      </c>
      <c r="C6">
        <v>20.97</v>
      </c>
      <c r="D6">
        <v>19.68</v>
      </c>
      <c r="E6">
        <v>19.690000000000001</v>
      </c>
      <c r="F6">
        <v>83398781</v>
      </c>
    </row>
    <row r="7" spans="1:6" x14ac:dyDescent="0.25">
      <c r="A7" t="s">
        <v>1902</v>
      </c>
      <c r="B7">
        <v>21.16</v>
      </c>
      <c r="C7">
        <v>21.56</v>
      </c>
      <c r="D7">
        <v>20.83</v>
      </c>
      <c r="E7">
        <v>21.32</v>
      </c>
      <c r="F7">
        <v>120252123</v>
      </c>
    </row>
    <row r="8" spans="1:6" x14ac:dyDescent="0.25">
      <c r="A8" t="s">
        <v>1903</v>
      </c>
      <c r="B8">
        <v>21.8</v>
      </c>
      <c r="C8">
        <v>22.02</v>
      </c>
      <c r="D8">
        <v>20.79</v>
      </c>
      <c r="E8">
        <v>21.03</v>
      </c>
      <c r="F8">
        <v>136077995</v>
      </c>
    </row>
    <row r="9" spans="1:6" x14ac:dyDescent="0.25">
      <c r="A9" t="s">
        <v>1904</v>
      </c>
      <c r="B9">
        <v>22.51</v>
      </c>
      <c r="C9">
        <v>23.13</v>
      </c>
      <c r="D9">
        <v>21.98</v>
      </c>
      <c r="E9">
        <v>22.2</v>
      </c>
      <c r="F9">
        <v>124112827</v>
      </c>
    </row>
    <row r="10" spans="1:6" x14ac:dyDescent="0.25">
      <c r="A10" t="s">
        <v>1905</v>
      </c>
      <c r="B10">
        <v>23.37</v>
      </c>
      <c r="C10">
        <v>23.44</v>
      </c>
      <c r="D10">
        <v>22.25</v>
      </c>
      <c r="E10">
        <v>22.47</v>
      </c>
      <c r="F10">
        <v>106500094</v>
      </c>
    </row>
    <row r="11" spans="1:6" x14ac:dyDescent="0.25">
      <c r="A11" t="s">
        <v>1906</v>
      </c>
      <c r="B11">
        <v>24.13</v>
      </c>
      <c r="C11">
        <v>24.38</v>
      </c>
      <c r="D11">
        <v>22.93</v>
      </c>
      <c r="E11">
        <v>23.23</v>
      </c>
      <c r="F11">
        <v>115110238</v>
      </c>
    </row>
    <row r="12" spans="1:6" x14ac:dyDescent="0.25">
      <c r="A12" t="s">
        <v>1907</v>
      </c>
      <c r="B12">
        <v>25</v>
      </c>
      <c r="C12">
        <v>25.19</v>
      </c>
      <c r="D12">
        <v>24.29</v>
      </c>
      <c r="E12">
        <v>24.38</v>
      </c>
      <c r="F12">
        <v>95063438</v>
      </c>
    </row>
    <row r="13" spans="1:6" x14ac:dyDescent="0.25">
      <c r="A13" t="s">
        <v>1908</v>
      </c>
      <c r="B13">
        <v>24.68</v>
      </c>
      <c r="C13">
        <v>25.16</v>
      </c>
      <c r="D13">
        <v>24.45</v>
      </c>
      <c r="E13">
        <v>25.12</v>
      </c>
      <c r="F13">
        <v>110487923</v>
      </c>
    </row>
    <row r="14" spans="1:6" x14ac:dyDescent="0.25">
      <c r="A14" t="s">
        <v>1909</v>
      </c>
      <c r="B14">
        <v>24.63</v>
      </c>
      <c r="C14">
        <v>24.79</v>
      </c>
      <c r="D14">
        <v>24.34</v>
      </c>
      <c r="E14">
        <v>24.44</v>
      </c>
      <c r="F14">
        <v>75405797</v>
      </c>
    </row>
    <row r="15" spans="1:6" x14ac:dyDescent="0.25">
      <c r="A15" t="s">
        <v>1910</v>
      </c>
      <c r="B15">
        <v>24.66</v>
      </c>
      <c r="C15">
        <v>24.81</v>
      </c>
      <c r="D15">
        <v>24.02</v>
      </c>
      <c r="E15">
        <v>24.45</v>
      </c>
      <c r="F15">
        <v>94631617</v>
      </c>
    </row>
    <row r="16" spans="1:6" x14ac:dyDescent="0.25">
      <c r="A16" t="s">
        <v>1911</v>
      </c>
      <c r="B16">
        <v>24</v>
      </c>
      <c r="C16">
        <v>24.4</v>
      </c>
      <c r="D16">
        <v>23.54</v>
      </c>
      <c r="E16">
        <v>24.34</v>
      </c>
      <c r="F16">
        <v>99201927</v>
      </c>
    </row>
    <row r="17" spans="1:6" x14ac:dyDescent="0.25">
      <c r="A17" t="s">
        <v>1912</v>
      </c>
      <c r="B17">
        <v>24.6</v>
      </c>
      <c r="C17">
        <v>25.3</v>
      </c>
      <c r="D17">
        <v>23.84</v>
      </c>
      <c r="E17">
        <v>23.86</v>
      </c>
      <c r="F17">
        <v>172667892</v>
      </c>
    </row>
    <row r="18" spans="1:6" x14ac:dyDescent="0.25">
      <c r="A18" t="s">
        <v>1913</v>
      </c>
      <c r="B18">
        <v>23.73</v>
      </c>
      <c r="C18">
        <v>24.49</v>
      </c>
      <c r="D18">
        <v>23.38</v>
      </c>
      <c r="E18">
        <v>24.2</v>
      </c>
      <c r="F18">
        <v>117637741</v>
      </c>
    </row>
    <row r="19" spans="1:6" x14ac:dyDescent="0.25">
      <c r="A19" t="s">
        <v>1914</v>
      </c>
      <c r="B19">
        <v>23.74</v>
      </c>
      <c r="C19">
        <v>24.58</v>
      </c>
      <c r="D19">
        <v>23.47</v>
      </c>
      <c r="E19">
        <v>23.98</v>
      </c>
      <c r="F19">
        <v>126929305</v>
      </c>
    </row>
    <row r="20" spans="1:6" x14ac:dyDescent="0.25">
      <c r="A20" t="s">
        <v>1915</v>
      </c>
      <c r="B20">
        <v>24</v>
      </c>
      <c r="C20">
        <v>24.4</v>
      </c>
      <c r="D20">
        <v>23.47</v>
      </c>
      <c r="E20">
        <v>23.9</v>
      </c>
      <c r="F20">
        <v>124597778</v>
      </c>
    </row>
    <row r="21" spans="1:6" x14ac:dyDescent="0.25">
      <c r="A21" t="s">
        <v>1916</v>
      </c>
      <c r="B21">
        <v>22.79</v>
      </c>
      <c r="C21">
        <v>23.44</v>
      </c>
      <c r="D21">
        <v>22.55</v>
      </c>
      <c r="E21">
        <v>23.37</v>
      </c>
      <c r="F21">
        <v>84433497</v>
      </c>
    </row>
    <row r="22" spans="1:6" x14ac:dyDescent="0.25">
      <c r="A22" t="s">
        <v>1917</v>
      </c>
      <c r="B22">
        <v>23.13</v>
      </c>
      <c r="C22">
        <v>23.17</v>
      </c>
      <c r="D22">
        <v>22.64</v>
      </c>
      <c r="E22">
        <v>22.74</v>
      </c>
      <c r="F22">
        <v>46210922</v>
      </c>
    </row>
    <row r="23" spans="1:6" x14ac:dyDescent="0.25">
      <c r="A23" t="s">
        <v>1918</v>
      </c>
      <c r="B23">
        <v>23.07</v>
      </c>
      <c r="C23">
        <v>23.22</v>
      </c>
      <c r="D23">
        <v>22.81</v>
      </c>
      <c r="E23">
        <v>23.19</v>
      </c>
      <c r="F23">
        <v>61913734</v>
      </c>
    </row>
    <row r="24" spans="1:6" x14ac:dyDescent="0.25">
      <c r="A24" t="s">
        <v>1919</v>
      </c>
      <c r="B24">
        <v>22.67</v>
      </c>
      <c r="C24">
        <v>23.13</v>
      </c>
      <c r="D24">
        <v>22.37</v>
      </c>
      <c r="E24">
        <v>22.93</v>
      </c>
      <c r="F24">
        <v>95374598</v>
      </c>
    </row>
    <row r="25" spans="1:6" x14ac:dyDescent="0.25">
      <c r="A25" t="s">
        <v>1920</v>
      </c>
      <c r="B25">
        <v>21.67</v>
      </c>
      <c r="C25">
        <v>23.08</v>
      </c>
      <c r="D25">
        <v>21.67</v>
      </c>
      <c r="E25">
        <v>23.07</v>
      </c>
      <c r="F25">
        <v>119882223</v>
      </c>
    </row>
    <row r="26" spans="1:6" x14ac:dyDescent="0.25">
      <c r="A26" t="s">
        <v>1921</v>
      </c>
      <c r="B26">
        <v>22.29</v>
      </c>
      <c r="C26">
        <v>22.5</v>
      </c>
      <c r="D26">
        <v>21.7</v>
      </c>
      <c r="E26">
        <v>21.72</v>
      </c>
      <c r="F26">
        <v>63039695</v>
      </c>
    </row>
    <row r="27" spans="1:6" x14ac:dyDescent="0.25">
      <c r="A27" t="s">
        <v>1922</v>
      </c>
      <c r="B27">
        <v>23.47</v>
      </c>
      <c r="C27">
        <v>23.54</v>
      </c>
      <c r="D27">
        <v>22.49</v>
      </c>
      <c r="E27">
        <v>22.55</v>
      </c>
      <c r="F27">
        <v>70302192</v>
      </c>
    </row>
    <row r="28" spans="1:6" x14ac:dyDescent="0.25">
      <c r="A28" t="s">
        <v>1923</v>
      </c>
      <c r="B28">
        <v>22.78</v>
      </c>
      <c r="C28">
        <v>23.32</v>
      </c>
      <c r="D28">
        <v>22.24</v>
      </c>
      <c r="E28">
        <v>23.17</v>
      </c>
      <c r="F28">
        <v>120070743</v>
      </c>
    </row>
    <row r="29" spans="1:6" x14ac:dyDescent="0.25">
      <c r="A29" t="s">
        <v>1924</v>
      </c>
      <c r="B29">
        <v>23.76</v>
      </c>
      <c r="C29">
        <v>24.45</v>
      </c>
      <c r="D29">
        <v>23.53</v>
      </c>
      <c r="E29">
        <v>23.56</v>
      </c>
      <c r="F29">
        <v>145633215</v>
      </c>
    </row>
    <row r="30" spans="1:6" x14ac:dyDescent="0.25">
      <c r="A30" t="s">
        <v>1925</v>
      </c>
      <c r="B30">
        <v>23.01</v>
      </c>
      <c r="C30">
        <v>23.71</v>
      </c>
      <c r="D30">
        <v>23.01</v>
      </c>
      <c r="E30">
        <v>23.62</v>
      </c>
      <c r="F30">
        <v>108092961</v>
      </c>
    </row>
    <row r="31" spans="1:6" x14ac:dyDescent="0.25">
      <c r="A31" t="s">
        <v>1926</v>
      </c>
      <c r="B31">
        <v>22.82</v>
      </c>
      <c r="C31">
        <v>23.24</v>
      </c>
      <c r="D31">
        <v>22.6</v>
      </c>
      <c r="E31">
        <v>23.23</v>
      </c>
      <c r="F31">
        <v>69385841</v>
      </c>
    </row>
    <row r="32" spans="1:6" x14ac:dyDescent="0.25">
      <c r="A32" t="s">
        <v>1927</v>
      </c>
      <c r="B32">
        <v>22.85</v>
      </c>
      <c r="C32">
        <v>23.14</v>
      </c>
      <c r="D32">
        <v>22.48</v>
      </c>
      <c r="E32">
        <v>22.93</v>
      </c>
      <c r="F32">
        <v>75604383</v>
      </c>
    </row>
    <row r="33" spans="1:6" x14ac:dyDescent="0.25">
      <c r="A33" t="s">
        <v>1928</v>
      </c>
      <c r="B33">
        <v>22.21</v>
      </c>
      <c r="C33">
        <v>22.98</v>
      </c>
      <c r="D33">
        <v>22.15</v>
      </c>
      <c r="E33">
        <v>22.58</v>
      </c>
      <c r="F33">
        <v>81729039</v>
      </c>
    </row>
    <row r="34" spans="1:6" x14ac:dyDescent="0.25">
      <c r="A34" t="s">
        <v>1929</v>
      </c>
      <c r="B34">
        <v>23.22</v>
      </c>
      <c r="C34">
        <v>23.32</v>
      </c>
      <c r="D34">
        <v>22.02</v>
      </c>
      <c r="E34">
        <v>22.09</v>
      </c>
      <c r="F34">
        <v>104122952</v>
      </c>
    </row>
    <row r="35" spans="1:6" x14ac:dyDescent="0.25">
      <c r="A35" t="s">
        <v>1930</v>
      </c>
      <c r="B35">
        <v>23.27</v>
      </c>
      <c r="C35">
        <v>23.6</v>
      </c>
      <c r="D35">
        <v>23.02</v>
      </c>
      <c r="E35">
        <v>23.37</v>
      </c>
      <c r="F35">
        <v>76482769</v>
      </c>
    </row>
    <row r="36" spans="1:6" x14ac:dyDescent="0.25">
      <c r="A36" t="s">
        <v>1931</v>
      </c>
      <c r="B36">
        <v>23.23</v>
      </c>
      <c r="C36">
        <v>23.84</v>
      </c>
      <c r="D36">
        <v>23.23</v>
      </c>
      <c r="E36">
        <v>23.43</v>
      </c>
      <c r="F36">
        <v>106360219</v>
      </c>
    </row>
    <row r="37" spans="1:6" x14ac:dyDescent="0.25">
      <c r="A37" t="s">
        <v>1932</v>
      </c>
      <c r="B37">
        <v>22.89</v>
      </c>
      <c r="C37">
        <v>23.41</v>
      </c>
      <c r="D37">
        <v>22.72</v>
      </c>
      <c r="E37">
        <v>23.21</v>
      </c>
      <c r="F37">
        <v>110617929</v>
      </c>
    </row>
    <row r="38" spans="1:6" x14ac:dyDescent="0.25">
      <c r="A38" t="s">
        <v>1933</v>
      </c>
      <c r="B38">
        <v>22.6</v>
      </c>
      <c r="C38">
        <v>23.25</v>
      </c>
      <c r="D38">
        <v>22.41</v>
      </c>
      <c r="E38">
        <v>22.74</v>
      </c>
      <c r="F38">
        <v>101443424</v>
      </c>
    </row>
    <row r="39" spans="1:6" x14ac:dyDescent="0.25">
      <c r="A39" t="s">
        <v>1934</v>
      </c>
      <c r="B39">
        <v>22.7</v>
      </c>
      <c r="C39">
        <v>22.93</v>
      </c>
      <c r="D39">
        <v>22.01</v>
      </c>
      <c r="E39">
        <v>22.76</v>
      </c>
      <c r="F39">
        <v>117465841</v>
      </c>
    </row>
    <row r="40" spans="1:6" x14ac:dyDescent="0.25">
      <c r="A40" t="s">
        <v>1935</v>
      </c>
      <c r="B40">
        <v>22.92</v>
      </c>
      <c r="C40">
        <v>23.28</v>
      </c>
      <c r="D40">
        <v>22.73</v>
      </c>
      <c r="E40">
        <v>23.09</v>
      </c>
      <c r="F40">
        <v>117119685</v>
      </c>
    </row>
    <row r="41" spans="1:6" x14ac:dyDescent="0.25">
      <c r="A41" t="s">
        <v>1936</v>
      </c>
      <c r="B41">
        <v>22.55</v>
      </c>
      <c r="C41">
        <v>23.19</v>
      </c>
      <c r="D41">
        <v>22.31</v>
      </c>
      <c r="E41">
        <v>22.95</v>
      </c>
      <c r="F41">
        <v>120002088</v>
      </c>
    </row>
    <row r="42" spans="1:6" x14ac:dyDescent="0.25">
      <c r="A42" t="s">
        <v>1937</v>
      </c>
      <c r="B42">
        <v>22.17</v>
      </c>
      <c r="C42">
        <v>22.8</v>
      </c>
      <c r="D42">
        <v>21.94</v>
      </c>
      <c r="E42">
        <v>22.49</v>
      </c>
      <c r="F42">
        <v>114365337</v>
      </c>
    </row>
    <row r="43" spans="1:6" x14ac:dyDescent="0.25">
      <c r="A43" t="s">
        <v>1938</v>
      </c>
      <c r="B43">
        <v>21.89</v>
      </c>
      <c r="C43">
        <v>22.53</v>
      </c>
      <c r="D43">
        <v>21.48</v>
      </c>
      <c r="E43">
        <v>21.99</v>
      </c>
      <c r="F43">
        <v>136900701</v>
      </c>
    </row>
    <row r="44" spans="1:6" x14ac:dyDescent="0.25">
      <c r="A44" t="s">
        <v>1939</v>
      </c>
      <c r="B44">
        <v>22.5</v>
      </c>
      <c r="C44">
        <v>23.14</v>
      </c>
      <c r="D44">
        <v>21.77</v>
      </c>
      <c r="E44">
        <v>22.32</v>
      </c>
      <c r="F44">
        <v>217290658</v>
      </c>
    </row>
    <row r="45" spans="1:6" x14ac:dyDescent="0.25">
      <c r="A45" t="s">
        <v>1940</v>
      </c>
      <c r="B45">
        <v>20.55</v>
      </c>
      <c r="C45">
        <v>22.66</v>
      </c>
      <c r="D45">
        <v>20.440000000000001</v>
      </c>
      <c r="E45">
        <v>22.06</v>
      </c>
      <c r="F45">
        <v>411383222</v>
      </c>
    </row>
    <row r="46" spans="1:6" x14ac:dyDescent="0.25">
      <c r="A46" t="s">
        <v>1941</v>
      </c>
      <c r="B46">
        <v>21.15</v>
      </c>
      <c r="C46">
        <v>21.4</v>
      </c>
      <c r="D46">
        <v>20.07</v>
      </c>
      <c r="E46">
        <v>20.99</v>
      </c>
      <c r="F46">
        <v>312611106</v>
      </c>
    </row>
    <row r="47" spans="1:6" x14ac:dyDescent="0.25">
      <c r="A47" t="s">
        <v>1942</v>
      </c>
      <c r="B47">
        <v>20.07</v>
      </c>
      <c r="C47">
        <v>20.3</v>
      </c>
      <c r="D47">
        <v>19.05</v>
      </c>
      <c r="E47">
        <v>19.23</v>
      </c>
      <c r="F47">
        <v>300874179</v>
      </c>
    </row>
    <row r="48" spans="1:6" x14ac:dyDescent="0.25">
      <c r="A48" t="s">
        <v>1943</v>
      </c>
      <c r="B48">
        <v>17.59</v>
      </c>
      <c r="C48">
        <v>19.86</v>
      </c>
      <c r="D48">
        <v>17.47</v>
      </c>
      <c r="E48">
        <v>19.61</v>
      </c>
      <c r="F48">
        <v>285416543</v>
      </c>
    </row>
    <row r="49" spans="1:6" x14ac:dyDescent="0.25">
      <c r="A49" t="s">
        <v>1944</v>
      </c>
      <c r="B49">
        <v>17.38</v>
      </c>
      <c r="C49">
        <v>17.46</v>
      </c>
      <c r="D49">
        <v>16.84</v>
      </c>
      <c r="E49">
        <v>17.399999999999999</v>
      </c>
      <c r="F49">
        <v>84003986</v>
      </c>
    </row>
    <row r="50" spans="1:6" x14ac:dyDescent="0.25">
      <c r="A50" t="s">
        <v>1945</v>
      </c>
      <c r="B50">
        <v>17.829999999999998</v>
      </c>
      <c r="C50">
        <v>17.98</v>
      </c>
      <c r="D50">
        <v>16.899999999999999</v>
      </c>
      <c r="E50">
        <v>17.329999999999998</v>
      </c>
      <c r="F50">
        <v>140633379</v>
      </c>
    </row>
    <row r="51" spans="1:6" x14ac:dyDescent="0.25">
      <c r="A51" t="s">
        <v>1946</v>
      </c>
      <c r="B51">
        <v>17.95</v>
      </c>
      <c r="C51">
        <v>18.07</v>
      </c>
      <c r="D51">
        <v>17.53</v>
      </c>
      <c r="E51">
        <v>17.59</v>
      </c>
      <c r="F51">
        <v>81317859</v>
      </c>
    </row>
    <row r="52" spans="1:6" x14ac:dyDescent="0.25">
      <c r="A52" t="s">
        <v>1947</v>
      </c>
      <c r="B52">
        <v>18.829999999999998</v>
      </c>
      <c r="C52">
        <v>18.850000000000001</v>
      </c>
      <c r="D52">
        <v>17.72</v>
      </c>
      <c r="E52">
        <v>18.12</v>
      </c>
      <c r="F52">
        <v>129833248</v>
      </c>
    </row>
    <row r="53" spans="1:6" x14ac:dyDescent="0.25">
      <c r="A53" t="s">
        <v>1948</v>
      </c>
      <c r="B53">
        <v>17.71</v>
      </c>
      <c r="C53">
        <v>18.489999999999998</v>
      </c>
      <c r="D53">
        <v>17.48</v>
      </c>
      <c r="E53">
        <v>18.440000000000001</v>
      </c>
      <c r="F53">
        <v>142896147</v>
      </c>
    </row>
    <row r="54" spans="1:6" x14ac:dyDescent="0.25">
      <c r="A54" t="s">
        <v>1949</v>
      </c>
      <c r="B54">
        <v>17.27</v>
      </c>
      <c r="C54">
        <v>17.55</v>
      </c>
      <c r="D54">
        <v>16.97</v>
      </c>
      <c r="E54">
        <v>17.309999999999999</v>
      </c>
      <c r="F54">
        <v>92999556</v>
      </c>
    </row>
    <row r="55" spans="1:6" x14ac:dyDescent="0.25">
      <c r="A55" t="s">
        <v>1950</v>
      </c>
      <c r="B55">
        <v>17.399999999999999</v>
      </c>
      <c r="C55">
        <v>17.47</v>
      </c>
      <c r="D55">
        <v>16.8</v>
      </c>
      <c r="E55">
        <v>17.25</v>
      </c>
      <c r="F55">
        <v>108021171</v>
      </c>
    </row>
    <row r="56" spans="1:6" x14ac:dyDescent="0.25">
      <c r="A56" t="s">
        <v>1951</v>
      </c>
      <c r="B56">
        <v>17.170000000000002</v>
      </c>
      <c r="C56">
        <v>17.48</v>
      </c>
      <c r="D56">
        <v>16.600000000000001</v>
      </c>
      <c r="E56">
        <v>16.82</v>
      </c>
      <c r="F56">
        <v>122516181</v>
      </c>
    </row>
    <row r="57" spans="1:6" x14ac:dyDescent="0.25">
      <c r="A57" t="s">
        <v>1952</v>
      </c>
      <c r="B57">
        <v>17.64</v>
      </c>
      <c r="C57">
        <v>17.7</v>
      </c>
      <c r="D57">
        <v>16.52</v>
      </c>
      <c r="E57">
        <v>17.13</v>
      </c>
      <c r="F57">
        <v>192229412</v>
      </c>
    </row>
    <row r="58" spans="1:6" x14ac:dyDescent="0.25">
      <c r="A58" t="s">
        <v>1953</v>
      </c>
      <c r="B58">
        <v>17.02</v>
      </c>
      <c r="C58">
        <v>17.78</v>
      </c>
      <c r="D58">
        <v>16.89</v>
      </c>
      <c r="E58">
        <v>17.52</v>
      </c>
      <c r="F58">
        <v>180908721</v>
      </c>
    </row>
    <row r="59" spans="1:6" x14ac:dyDescent="0.25">
      <c r="A59" t="s">
        <v>1954</v>
      </c>
      <c r="B59">
        <v>17.63</v>
      </c>
      <c r="C59">
        <v>17.850000000000001</v>
      </c>
      <c r="D59">
        <v>16.600000000000001</v>
      </c>
      <c r="E59">
        <v>16.7</v>
      </c>
      <c r="F59">
        <v>202089943</v>
      </c>
    </row>
    <row r="60" spans="1:6" x14ac:dyDescent="0.25">
      <c r="A60" t="s">
        <v>1955</v>
      </c>
      <c r="B60">
        <v>18.309999999999999</v>
      </c>
      <c r="C60">
        <v>18.329999999999998</v>
      </c>
      <c r="D60">
        <v>17.329999999999998</v>
      </c>
      <c r="E60">
        <v>17.46</v>
      </c>
      <c r="F60">
        <v>269168331</v>
      </c>
    </row>
    <row r="61" spans="1:6" x14ac:dyDescent="0.25">
      <c r="A61" t="s">
        <v>1956</v>
      </c>
      <c r="B61">
        <v>19.600000000000001</v>
      </c>
      <c r="C61">
        <v>19.600000000000001</v>
      </c>
      <c r="D61">
        <v>18.510000000000002</v>
      </c>
      <c r="E61">
        <v>18.79</v>
      </c>
      <c r="F61">
        <v>147213331</v>
      </c>
    </row>
    <row r="62" spans="1:6" x14ac:dyDescent="0.25">
      <c r="A62" t="s">
        <v>1957</v>
      </c>
      <c r="B62">
        <v>20.22</v>
      </c>
      <c r="C62">
        <v>20.309999999999999</v>
      </c>
      <c r="D62">
        <v>19.440000000000001</v>
      </c>
      <c r="E62">
        <v>19.649999999999999</v>
      </c>
      <c r="F62">
        <v>119924928</v>
      </c>
    </row>
    <row r="63" spans="1:6" x14ac:dyDescent="0.25">
      <c r="A63" t="s">
        <v>1958</v>
      </c>
      <c r="B63">
        <v>20.93</v>
      </c>
      <c r="C63">
        <v>21.12</v>
      </c>
      <c r="D63">
        <v>19.940000000000001</v>
      </c>
      <c r="E63">
        <v>20.07</v>
      </c>
      <c r="F63">
        <v>176152816</v>
      </c>
    </row>
    <row r="64" spans="1:6" x14ac:dyDescent="0.25">
      <c r="A64" t="s">
        <v>1959</v>
      </c>
      <c r="B64">
        <v>20.38</v>
      </c>
      <c r="C64">
        <v>20.76</v>
      </c>
      <c r="D64">
        <v>20.07</v>
      </c>
      <c r="E64">
        <v>20.71</v>
      </c>
      <c r="F64">
        <v>326664365</v>
      </c>
    </row>
    <row r="65" spans="1:6" x14ac:dyDescent="0.25">
      <c r="A65" t="s">
        <v>1960</v>
      </c>
      <c r="B65">
        <v>18.02</v>
      </c>
      <c r="C65">
        <v>18.53</v>
      </c>
      <c r="D65">
        <v>17.37</v>
      </c>
      <c r="E65">
        <v>17.649999999999999</v>
      </c>
      <c r="F65">
        <v>504745778</v>
      </c>
    </row>
    <row r="66" spans="1:6" x14ac:dyDescent="0.25">
      <c r="A66" t="s">
        <v>1961</v>
      </c>
      <c r="B66">
        <v>20.86</v>
      </c>
      <c r="C66">
        <v>21</v>
      </c>
      <c r="D66">
        <v>20.46</v>
      </c>
      <c r="E66">
        <v>20.5</v>
      </c>
      <c r="F66">
        <v>127636391</v>
      </c>
    </row>
    <row r="67" spans="1:6" x14ac:dyDescent="0.25">
      <c r="A67" t="s">
        <v>1962</v>
      </c>
      <c r="B67">
        <v>20.13</v>
      </c>
      <c r="C67">
        <v>20.93</v>
      </c>
      <c r="D67">
        <v>20.07</v>
      </c>
      <c r="E67">
        <v>20.64</v>
      </c>
      <c r="F67">
        <v>117648361</v>
      </c>
    </row>
    <row r="68" spans="1:6" x14ac:dyDescent="0.25">
      <c r="A68" t="s">
        <v>1963</v>
      </c>
      <c r="B68">
        <v>20</v>
      </c>
      <c r="C68">
        <v>20.309999999999999</v>
      </c>
      <c r="D68">
        <v>19.77</v>
      </c>
      <c r="E68">
        <v>20.07</v>
      </c>
      <c r="F68">
        <v>67226004</v>
      </c>
    </row>
    <row r="69" spans="1:6" x14ac:dyDescent="0.25">
      <c r="A69" t="s">
        <v>1964</v>
      </c>
      <c r="B69">
        <v>19.899999999999999</v>
      </c>
      <c r="C69">
        <v>20.2</v>
      </c>
      <c r="D69">
        <v>19.57</v>
      </c>
      <c r="E69">
        <v>19.98</v>
      </c>
      <c r="F69">
        <v>72644475</v>
      </c>
    </row>
    <row r="70" spans="1:6" x14ac:dyDescent="0.25">
      <c r="A70" t="s">
        <v>1965</v>
      </c>
      <c r="B70">
        <v>19.850000000000001</v>
      </c>
      <c r="C70">
        <v>20.04</v>
      </c>
      <c r="D70">
        <v>19.690000000000001</v>
      </c>
      <c r="E70">
        <v>19.940000000000001</v>
      </c>
      <c r="F70">
        <v>75757248</v>
      </c>
    </row>
    <row r="71" spans="1:6" x14ac:dyDescent="0.25">
      <c r="A71" t="s">
        <v>1966</v>
      </c>
      <c r="B71">
        <v>20.239999999999998</v>
      </c>
      <c r="C71">
        <v>20.399999999999999</v>
      </c>
      <c r="D71">
        <v>19.559999999999999</v>
      </c>
      <c r="E71">
        <v>19.89</v>
      </c>
      <c r="F71">
        <v>110241428</v>
      </c>
    </row>
    <row r="72" spans="1:6" x14ac:dyDescent="0.25">
      <c r="A72" t="s">
        <v>1967</v>
      </c>
      <c r="B72">
        <v>18.7</v>
      </c>
      <c r="C72">
        <v>20</v>
      </c>
      <c r="D72">
        <v>18.7</v>
      </c>
      <c r="E72">
        <v>19.93</v>
      </c>
      <c r="F72">
        <v>124423868</v>
      </c>
    </row>
    <row r="73" spans="1:6" x14ac:dyDescent="0.25">
      <c r="A73" t="s">
        <v>1968</v>
      </c>
      <c r="B73">
        <v>19.78</v>
      </c>
      <c r="C73">
        <v>20.18</v>
      </c>
      <c r="D73">
        <v>18.37</v>
      </c>
      <c r="E73">
        <v>19</v>
      </c>
      <c r="F73">
        <v>248213055</v>
      </c>
    </row>
    <row r="74" spans="1:6" x14ac:dyDescent="0.25">
      <c r="A74" t="s">
        <v>1969</v>
      </c>
      <c r="B74">
        <v>19.34</v>
      </c>
      <c r="C74">
        <v>20.059999999999999</v>
      </c>
      <c r="D74">
        <v>19.21</v>
      </c>
      <c r="E74">
        <v>19.66</v>
      </c>
      <c r="F74">
        <v>103313746</v>
      </c>
    </row>
    <row r="75" spans="1:6" x14ac:dyDescent="0.25">
      <c r="A75" t="s">
        <v>1970</v>
      </c>
      <c r="B75">
        <v>19.25</v>
      </c>
      <c r="C75">
        <v>19.82</v>
      </c>
      <c r="D75">
        <v>19.100000000000001</v>
      </c>
      <c r="E75">
        <v>19.68</v>
      </c>
      <c r="F75">
        <v>101484284</v>
      </c>
    </row>
    <row r="76" spans="1:6" x14ac:dyDescent="0.25">
      <c r="A76" t="s">
        <v>1971</v>
      </c>
      <c r="B76">
        <v>19.2</v>
      </c>
      <c r="C76">
        <v>19.670000000000002</v>
      </c>
      <c r="D76">
        <v>19.010000000000002</v>
      </c>
      <c r="E76">
        <v>19.3</v>
      </c>
      <c r="F76">
        <v>95105138</v>
      </c>
    </row>
    <row r="77" spans="1:6" x14ac:dyDescent="0.25">
      <c r="A77" t="s">
        <v>1972</v>
      </c>
      <c r="B77">
        <v>18.760000000000002</v>
      </c>
      <c r="C77">
        <v>19.5</v>
      </c>
      <c r="D77">
        <v>18.579999999999998</v>
      </c>
      <c r="E77">
        <v>19.37</v>
      </c>
      <c r="F77">
        <v>150231589</v>
      </c>
    </row>
    <row r="78" spans="1:6" x14ac:dyDescent="0.25">
      <c r="A78" t="s">
        <v>1973</v>
      </c>
      <c r="B78">
        <v>18.63</v>
      </c>
      <c r="C78">
        <v>18.8</v>
      </c>
      <c r="D78">
        <v>18.239999999999998</v>
      </c>
      <c r="E78">
        <v>18.63</v>
      </c>
      <c r="F78">
        <v>137549961</v>
      </c>
    </row>
    <row r="79" spans="1:6" x14ac:dyDescent="0.25">
      <c r="A79" t="s">
        <v>1974</v>
      </c>
      <c r="B79">
        <v>18.22</v>
      </c>
      <c r="C79">
        <v>19.07</v>
      </c>
      <c r="D79">
        <v>18.07</v>
      </c>
      <c r="E79">
        <v>19.03</v>
      </c>
      <c r="F79">
        <v>214253140</v>
      </c>
    </row>
    <row r="80" spans="1:6" x14ac:dyDescent="0.25">
      <c r="A80" t="s">
        <v>1975</v>
      </c>
      <c r="B80">
        <v>17.34</v>
      </c>
      <c r="C80">
        <v>17.89</v>
      </c>
      <c r="D80">
        <v>16.82</v>
      </c>
      <c r="E80">
        <v>17.55</v>
      </c>
      <c r="F80">
        <v>337379266</v>
      </c>
    </row>
    <row r="81" spans="1:6" x14ac:dyDescent="0.25">
      <c r="A81" t="s">
        <v>1976</v>
      </c>
      <c r="B81">
        <v>18.989999999999998</v>
      </c>
      <c r="C81">
        <v>19.41</v>
      </c>
      <c r="D81">
        <v>18.59</v>
      </c>
      <c r="E81">
        <v>18.73</v>
      </c>
      <c r="F81">
        <v>112211515</v>
      </c>
    </row>
    <row r="82" spans="1:6" x14ac:dyDescent="0.25">
      <c r="A82" t="s">
        <v>1977</v>
      </c>
      <c r="B82">
        <v>19</v>
      </c>
      <c r="C82">
        <v>19.12</v>
      </c>
      <c r="D82">
        <v>18.48</v>
      </c>
      <c r="E82">
        <v>18.72</v>
      </c>
      <c r="F82">
        <v>115812419</v>
      </c>
    </row>
    <row r="83" spans="1:6" x14ac:dyDescent="0.25">
      <c r="A83" t="s">
        <v>1978</v>
      </c>
      <c r="B83">
        <v>19.8</v>
      </c>
      <c r="C83">
        <v>19.88</v>
      </c>
      <c r="D83">
        <v>19.2</v>
      </c>
      <c r="E83">
        <v>19.260000000000002</v>
      </c>
      <c r="F83">
        <v>125257149</v>
      </c>
    </row>
    <row r="84" spans="1:6" x14ac:dyDescent="0.25">
      <c r="A84" t="s">
        <v>1979</v>
      </c>
      <c r="B84">
        <v>20.13</v>
      </c>
      <c r="C84">
        <v>20.350000000000001</v>
      </c>
      <c r="D84">
        <v>19.91</v>
      </c>
      <c r="E84">
        <v>20.11</v>
      </c>
      <c r="F84">
        <v>80626643</v>
      </c>
    </row>
    <row r="85" spans="1:6" x14ac:dyDescent="0.25">
      <c r="A85" t="s">
        <v>1980</v>
      </c>
      <c r="B85">
        <v>20.149999999999999</v>
      </c>
      <c r="C85">
        <v>20.309999999999999</v>
      </c>
      <c r="D85">
        <v>19.850000000000001</v>
      </c>
      <c r="E85">
        <v>20.21</v>
      </c>
      <c r="F85">
        <v>108250701</v>
      </c>
    </row>
    <row r="86" spans="1:6" x14ac:dyDescent="0.25">
      <c r="A86" t="s">
        <v>1981</v>
      </c>
      <c r="B86">
        <v>20.68</v>
      </c>
      <c r="C86">
        <v>20.79</v>
      </c>
      <c r="D86">
        <v>20.25</v>
      </c>
      <c r="E86">
        <v>20.329999999999998</v>
      </c>
      <c r="F86">
        <v>111710995</v>
      </c>
    </row>
    <row r="87" spans="1:6" x14ac:dyDescent="0.25">
      <c r="A87" t="s">
        <v>1982</v>
      </c>
      <c r="B87">
        <v>21.23</v>
      </c>
      <c r="C87">
        <v>21.26</v>
      </c>
      <c r="D87">
        <v>20.75</v>
      </c>
      <c r="E87">
        <v>20.79</v>
      </c>
      <c r="F87">
        <v>114736483</v>
      </c>
    </row>
    <row r="88" spans="1:6" x14ac:dyDescent="0.25">
      <c r="A88" t="s">
        <v>1983</v>
      </c>
      <c r="B88">
        <v>21.2</v>
      </c>
      <c r="C88">
        <v>21.5</v>
      </c>
      <c r="D88">
        <v>20.59</v>
      </c>
      <c r="E88">
        <v>21.28</v>
      </c>
      <c r="F88">
        <v>196189536</v>
      </c>
    </row>
    <row r="89" spans="1:6" x14ac:dyDescent="0.25">
      <c r="A89" t="s">
        <v>1984</v>
      </c>
      <c r="B89">
        <v>21.38</v>
      </c>
      <c r="C89">
        <v>21.59</v>
      </c>
      <c r="D89">
        <v>21.29</v>
      </c>
      <c r="E89">
        <v>21.52</v>
      </c>
      <c r="F89">
        <v>54038515</v>
      </c>
    </row>
    <row r="90" spans="1:6" x14ac:dyDescent="0.25">
      <c r="A90" t="s">
        <v>1985</v>
      </c>
      <c r="B90">
        <v>21.28</v>
      </c>
      <c r="C90">
        <v>21.82</v>
      </c>
      <c r="D90">
        <v>21.21</v>
      </c>
      <c r="E90">
        <v>21.34</v>
      </c>
      <c r="F90">
        <v>77209369</v>
      </c>
    </row>
    <row r="91" spans="1:6" x14ac:dyDescent="0.25">
      <c r="A91" t="s">
        <v>1986</v>
      </c>
      <c r="B91">
        <v>21.39</v>
      </c>
      <c r="C91">
        <v>21.59</v>
      </c>
      <c r="D91">
        <v>20.98</v>
      </c>
      <c r="E91">
        <v>21.44</v>
      </c>
      <c r="F91">
        <v>89189417</v>
      </c>
    </row>
    <row r="92" spans="1:6" x14ac:dyDescent="0.25">
      <c r="A92" t="s">
        <v>1987</v>
      </c>
      <c r="B92">
        <v>20.71</v>
      </c>
      <c r="C92">
        <v>21.65</v>
      </c>
      <c r="D92">
        <v>20.6</v>
      </c>
      <c r="E92">
        <v>21.46</v>
      </c>
      <c r="F92">
        <v>197583638</v>
      </c>
    </row>
    <row r="93" spans="1:6" x14ac:dyDescent="0.25">
      <c r="A93" t="s">
        <v>1988</v>
      </c>
      <c r="B93">
        <v>19.45</v>
      </c>
      <c r="C93">
        <v>20.57</v>
      </c>
      <c r="D93">
        <v>19.21</v>
      </c>
      <c r="E93">
        <v>20.56</v>
      </c>
      <c r="F93">
        <v>261035338</v>
      </c>
    </row>
    <row r="94" spans="1:6" x14ac:dyDescent="0.25">
      <c r="A94" t="s">
        <v>1989</v>
      </c>
      <c r="B94">
        <v>21.57</v>
      </c>
      <c r="C94">
        <v>21.78</v>
      </c>
      <c r="D94">
        <v>20.239999999999998</v>
      </c>
      <c r="E94">
        <v>20.37</v>
      </c>
      <c r="F94">
        <v>284379427</v>
      </c>
    </row>
    <row r="95" spans="1:6" x14ac:dyDescent="0.25">
      <c r="A95" t="s">
        <v>1990</v>
      </c>
      <c r="B95">
        <v>22.66</v>
      </c>
      <c r="C95">
        <v>22.82</v>
      </c>
      <c r="D95">
        <v>22.25</v>
      </c>
      <c r="E95">
        <v>22.36</v>
      </c>
      <c r="F95">
        <v>90960588</v>
      </c>
    </row>
    <row r="96" spans="1:6" x14ac:dyDescent="0.25">
      <c r="A96" t="s">
        <v>1991</v>
      </c>
      <c r="B96">
        <v>22.79</v>
      </c>
      <c r="C96">
        <v>22.97</v>
      </c>
      <c r="D96">
        <v>22.14</v>
      </c>
      <c r="E96">
        <v>22.58</v>
      </c>
      <c r="F96">
        <v>136518995</v>
      </c>
    </row>
    <row r="97" spans="1:6" x14ac:dyDescent="0.25">
      <c r="A97" t="s">
        <v>1992</v>
      </c>
      <c r="B97">
        <v>23.9</v>
      </c>
      <c r="C97">
        <v>23.95</v>
      </c>
      <c r="D97">
        <v>23.14</v>
      </c>
      <c r="E97">
        <v>23.18</v>
      </c>
      <c r="F97">
        <v>104796528</v>
      </c>
    </row>
    <row r="98" spans="1:6" x14ac:dyDescent="0.25">
      <c r="A98" t="s">
        <v>1993</v>
      </c>
      <c r="B98">
        <v>24.08</v>
      </c>
      <c r="C98">
        <v>24.21</v>
      </c>
      <c r="D98">
        <v>23.27</v>
      </c>
      <c r="E98">
        <v>23.76</v>
      </c>
      <c r="F98">
        <v>156958346</v>
      </c>
    </row>
    <row r="99" spans="1:6" x14ac:dyDescent="0.25">
      <c r="A99" t="s">
        <v>1994</v>
      </c>
      <c r="B99">
        <v>23.6</v>
      </c>
      <c r="C99">
        <v>24</v>
      </c>
      <c r="D99">
        <v>23.07</v>
      </c>
      <c r="E99">
        <v>23.7</v>
      </c>
      <c r="F99">
        <v>173280778</v>
      </c>
    </row>
    <row r="100" spans="1:6" x14ac:dyDescent="0.25">
      <c r="A100" t="s">
        <v>1995</v>
      </c>
      <c r="B100">
        <v>24.37</v>
      </c>
      <c r="C100">
        <v>24.47</v>
      </c>
      <c r="D100">
        <v>23.05</v>
      </c>
      <c r="E100">
        <v>23.5</v>
      </c>
      <c r="F100">
        <v>257757400</v>
      </c>
    </row>
    <row r="101" spans="1:6" x14ac:dyDescent="0.25">
      <c r="A101" t="s">
        <v>1996</v>
      </c>
      <c r="B101">
        <v>24.61</v>
      </c>
      <c r="C101">
        <v>25.51</v>
      </c>
      <c r="D101">
        <v>24.47</v>
      </c>
      <c r="E101">
        <v>24.69</v>
      </c>
      <c r="F101">
        <v>368567809</v>
      </c>
    </row>
    <row r="102" spans="1:6" x14ac:dyDescent="0.25">
      <c r="A102" t="s">
        <v>1997</v>
      </c>
      <c r="B102">
        <v>22.92</v>
      </c>
      <c r="C102">
        <v>25.83</v>
      </c>
      <c r="D102">
        <v>22.61</v>
      </c>
      <c r="E102">
        <v>25.3</v>
      </c>
      <c r="F102">
        <v>463137026</v>
      </c>
    </row>
    <row r="103" spans="1:6" x14ac:dyDescent="0.25">
      <c r="A103" t="s">
        <v>1998</v>
      </c>
      <c r="B103">
        <v>23.03</v>
      </c>
      <c r="C103">
        <v>23.67</v>
      </c>
      <c r="D103">
        <v>22.79</v>
      </c>
      <c r="E103">
        <v>22.8</v>
      </c>
      <c r="F103">
        <v>128465112</v>
      </c>
    </row>
    <row r="104" spans="1:6" x14ac:dyDescent="0.25">
      <c r="A104" t="s">
        <v>1999</v>
      </c>
      <c r="B104">
        <v>23.19</v>
      </c>
      <c r="C104">
        <v>23.67</v>
      </c>
      <c r="D104">
        <v>22.84</v>
      </c>
      <c r="E104">
        <v>23.21</v>
      </c>
      <c r="F104">
        <v>204847530</v>
      </c>
    </row>
    <row r="105" spans="1:6" x14ac:dyDescent="0.25">
      <c r="A105" t="s">
        <v>2000</v>
      </c>
      <c r="B105">
        <v>21.9</v>
      </c>
      <c r="C105">
        <v>23.33</v>
      </c>
      <c r="D105">
        <v>21.54</v>
      </c>
      <c r="E105">
        <v>23.3</v>
      </c>
      <c r="F105">
        <v>348224773</v>
      </c>
    </row>
    <row r="106" spans="1:6" x14ac:dyDescent="0.25">
      <c r="A106" t="s">
        <v>2001</v>
      </c>
      <c r="B106">
        <v>19.87</v>
      </c>
      <c r="C106">
        <v>20.2</v>
      </c>
      <c r="D106">
        <v>19.53</v>
      </c>
      <c r="E106">
        <v>20.059999999999999</v>
      </c>
      <c r="F106">
        <v>151941591</v>
      </c>
    </row>
    <row r="107" spans="1:6" x14ac:dyDescent="0.25">
      <c r="A107" t="s">
        <v>2002</v>
      </c>
      <c r="B107">
        <v>19.48</v>
      </c>
      <c r="C107">
        <v>19.89</v>
      </c>
      <c r="D107">
        <v>19.27</v>
      </c>
      <c r="E107">
        <v>19.88</v>
      </c>
      <c r="F107">
        <v>76153818</v>
      </c>
    </row>
    <row r="108" spans="1:6" x14ac:dyDescent="0.25">
      <c r="A108" t="s">
        <v>2003</v>
      </c>
      <c r="B108">
        <v>19.73</v>
      </c>
      <c r="C108">
        <v>19.739999999999998</v>
      </c>
      <c r="D108">
        <v>19.079999999999998</v>
      </c>
      <c r="E108">
        <v>19.34</v>
      </c>
      <c r="F108">
        <v>102211170</v>
      </c>
    </row>
    <row r="109" spans="1:6" x14ac:dyDescent="0.25">
      <c r="A109" t="s">
        <v>2004</v>
      </c>
      <c r="B109">
        <v>20.48</v>
      </c>
      <c r="C109">
        <v>20.51</v>
      </c>
      <c r="D109">
        <v>19.690000000000001</v>
      </c>
      <c r="E109">
        <v>19.809999999999999</v>
      </c>
      <c r="F109">
        <v>85549978</v>
      </c>
    </row>
    <row r="110" spans="1:6" x14ac:dyDescent="0.25">
      <c r="A110" t="s">
        <v>2005</v>
      </c>
      <c r="B110">
        <v>20.32</v>
      </c>
      <c r="C110">
        <v>20.71</v>
      </c>
      <c r="D110">
        <v>20.239999999999998</v>
      </c>
      <c r="E110">
        <v>20.440000000000001</v>
      </c>
      <c r="F110">
        <v>69457886</v>
      </c>
    </row>
    <row r="111" spans="1:6" x14ac:dyDescent="0.25">
      <c r="A111" t="s">
        <v>2006</v>
      </c>
      <c r="B111">
        <v>19.78</v>
      </c>
      <c r="C111">
        <v>20.64</v>
      </c>
      <c r="D111">
        <v>19.63</v>
      </c>
      <c r="E111">
        <v>20.58</v>
      </c>
      <c r="F111">
        <v>106412809</v>
      </c>
    </row>
    <row r="112" spans="1:6" x14ac:dyDescent="0.25">
      <c r="A112" t="s">
        <v>2007</v>
      </c>
      <c r="B112">
        <v>20.29</v>
      </c>
      <c r="C112">
        <v>20.51</v>
      </c>
      <c r="D112">
        <v>19.5</v>
      </c>
      <c r="E112">
        <v>19.829999999999998</v>
      </c>
      <c r="F112">
        <v>143861908</v>
      </c>
    </row>
    <row r="113" spans="1:6" x14ac:dyDescent="0.25">
      <c r="A113" t="s">
        <v>2008</v>
      </c>
      <c r="B113">
        <v>20.12</v>
      </c>
      <c r="C113">
        <v>20.37</v>
      </c>
      <c r="D113">
        <v>19.52</v>
      </c>
      <c r="E113">
        <v>20.21</v>
      </c>
      <c r="F113">
        <v>164894404</v>
      </c>
    </row>
    <row r="114" spans="1:6" x14ac:dyDescent="0.25">
      <c r="A114" t="s">
        <v>2009</v>
      </c>
      <c r="B114">
        <v>21.42</v>
      </c>
      <c r="C114">
        <v>21.55</v>
      </c>
      <c r="D114">
        <v>20.78</v>
      </c>
      <c r="E114">
        <v>20.91</v>
      </c>
      <c r="F114">
        <v>77498270</v>
      </c>
    </row>
    <row r="115" spans="1:6" x14ac:dyDescent="0.25">
      <c r="A115" t="s">
        <v>2010</v>
      </c>
      <c r="B115">
        <v>21.09</v>
      </c>
      <c r="C115">
        <v>21.57</v>
      </c>
      <c r="D115">
        <v>20.93</v>
      </c>
      <c r="E115">
        <v>21.35</v>
      </c>
      <c r="F115">
        <v>88730266</v>
      </c>
    </row>
    <row r="116" spans="1:6" x14ac:dyDescent="0.25">
      <c r="A116" t="s">
        <v>2011</v>
      </c>
      <c r="B116">
        <v>21.67</v>
      </c>
      <c r="C116">
        <v>21.7</v>
      </c>
      <c r="D116">
        <v>21.08</v>
      </c>
      <c r="E116">
        <v>21.59</v>
      </c>
      <c r="F116">
        <v>84363237</v>
      </c>
    </row>
    <row r="117" spans="1:6" x14ac:dyDescent="0.25">
      <c r="A117" t="s">
        <v>2012</v>
      </c>
      <c r="B117">
        <v>20.59</v>
      </c>
      <c r="C117">
        <v>21.65</v>
      </c>
      <c r="D117">
        <v>20.57</v>
      </c>
      <c r="E117">
        <v>21.51</v>
      </c>
      <c r="F117">
        <v>104943588</v>
      </c>
    </row>
    <row r="118" spans="1:6" x14ac:dyDescent="0.25">
      <c r="A118" t="s">
        <v>2013</v>
      </c>
      <c r="B118">
        <v>20.78</v>
      </c>
      <c r="C118">
        <v>21.01</v>
      </c>
      <c r="D118">
        <v>20.420000000000002</v>
      </c>
      <c r="E118">
        <v>20.67</v>
      </c>
      <c r="F118">
        <v>117279930</v>
      </c>
    </row>
    <row r="119" spans="1:6" x14ac:dyDescent="0.25">
      <c r="A119" t="s">
        <v>2014</v>
      </c>
      <c r="B119">
        <v>21.04</v>
      </c>
      <c r="C119">
        <v>21.31</v>
      </c>
      <c r="D119">
        <v>20.62</v>
      </c>
      <c r="E119">
        <v>21.26</v>
      </c>
      <c r="F119">
        <v>88136626</v>
      </c>
    </row>
    <row r="120" spans="1:6" x14ac:dyDescent="0.25">
      <c r="A120" t="s">
        <v>2015</v>
      </c>
      <c r="B120">
        <v>21.43</v>
      </c>
      <c r="C120">
        <v>21.55</v>
      </c>
      <c r="D120">
        <v>20.85</v>
      </c>
      <c r="E120">
        <v>21.11</v>
      </c>
      <c r="F120">
        <v>85817578</v>
      </c>
    </row>
    <row r="121" spans="1:6" x14ac:dyDescent="0.25">
      <c r="A121" t="s">
        <v>2016</v>
      </c>
      <c r="B121">
        <v>21.05</v>
      </c>
      <c r="C121">
        <v>21.46</v>
      </c>
      <c r="D121">
        <v>21</v>
      </c>
      <c r="E121">
        <v>21.26</v>
      </c>
      <c r="F121">
        <v>73261215</v>
      </c>
    </row>
    <row r="122" spans="1:6" x14ac:dyDescent="0.25">
      <c r="A122" t="s">
        <v>2017</v>
      </c>
      <c r="B122">
        <v>21.64</v>
      </c>
      <c r="C122">
        <v>21.85</v>
      </c>
      <c r="D122">
        <v>21.28</v>
      </c>
      <c r="E122">
        <v>21.5</v>
      </c>
      <c r="F122">
        <v>142072601</v>
      </c>
    </row>
    <row r="123" spans="1:6" x14ac:dyDescent="0.25">
      <c r="A123" t="s">
        <v>2018</v>
      </c>
      <c r="B123">
        <v>20.8</v>
      </c>
      <c r="C123">
        <v>21.23</v>
      </c>
      <c r="D123">
        <v>20.53</v>
      </c>
      <c r="E123">
        <v>21.23</v>
      </c>
      <c r="F123">
        <v>113951397</v>
      </c>
    </row>
    <row r="124" spans="1:6" x14ac:dyDescent="0.25">
      <c r="A124" t="s">
        <v>2019</v>
      </c>
      <c r="B124">
        <v>20.329999999999998</v>
      </c>
      <c r="C124">
        <v>20.8</v>
      </c>
      <c r="D124">
        <v>20.13</v>
      </c>
      <c r="E124">
        <v>20.59</v>
      </c>
      <c r="F124">
        <v>132981902</v>
      </c>
    </row>
    <row r="125" spans="1:6" x14ac:dyDescent="0.25">
      <c r="A125" t="s">
        <v>2020</v>
      </c>
      <c r="B125">
        <v>20.92</v>
      </c>
      <c r="C125">
        <v>20.96</v>
      </c>
      <c r="D125">
        <v>19.75</v>
      </c>
      <c r="E125">
        <v>20.61</v>
      </c>
      <c r="F125">
        <v>262145804</v>
      </c>
    </row>
    <row r="126" spans="1:6" x14ac:dyDescent="0.25">
      <c r="A126" t="s">
        <v>2021</v>
      </c>
      <c r="B126">
        <v>22.12</v>
      </c>
      <c r="C126">
        <v>22.17</v>
      </c>
      <c r="D126">
        <v>20.65</v>
      </c>
      <c r="E126">
        <v>20.72</v>
      </c>
      <c r="F126">
        <v>184239819</v>
      </c>
    </row>
    <row r="127" spans="1:6" x14ac:dyDescent="0.25">
      <c r="A127" t="s">
        <v>2022</v>
      </c>
      <c r="B127">
        <v>24</v>
      </c>
      <c r="C127">
        <v>24.32</v>
      </c>
      <c r="D127">
        <v>21.99</v>
      </c>
      <c r="E127">
        <v>22.34</v>
      </c>
      <c r="F127">
        <v>281396839</v>
      </c>
    </row>
    <row r="128" spans="1:6" x14ac:dyDescent="0.25">
      <c r="A128" t="s">
        <v>2023</v>
      </c>
      <c r="B128">
        <v>23.56</v>
      </c>
      <c r="C128">
        <v>23.59</v>
      </c>
      <c r="D128">
        <v>22.83</v>
      </c>
      <c r="E128">
        <v>22.86</v>
      </c>
      <c r="F128">
        <v>97386040</v>
      </c>
    </row>
    <row r="129" spans="1:6" x14ac:dyDescent="0.25">
      <c r="A129" t="s">
        <v>2024</v>
      </c>
      <c r="B129">
        <v>23.24</v>
      </c>
      <c r="C129">
        <v>23.8</v>
      </c>
      <c r="D129">
        <v>23.07</v>
      </c>
      <c r="E129">
        <v>23.33</v>
      </c>
      <c r="F129">
        <v>125970204</v>
      </c>
    </row>
    <row r="130" spans="1:6" x14ac:dyDescent="0.25">
      <c r="A130" t="s">
        <v>2025</v>
      </c>
      <c r="B130">
        <v>23</v>
      </c>
      <c r="C130">
        <v>23.39</v>
      </c>
      <c r="D130">
        <v>22.63</v>
      </c>
      <c r="E130">
        <v>22.97</v>
      </c>
      <c r="F130">
        <v>125006018</v>
      </c>
    </row>
    <row r="131" spans="1:6" x14ac:dyDescent="0.25">
      <c r="A131" t="s">
        <v>2026</v>
      </c>
      <c r="B131">
        <v>22.4</v>
      </c>
      <c r="C131">
        <v>22.9</v>
      </c>
      <c r="D131">
        <v>21.72</v>
      </c>
      <c r="E131">
        <v>22.8</v>
      </c>
      <c r="F131">
        <v>111787420</v>
      </c>
    </row>
    <row r="132" spans="1:6" x14ac:dyDescent="0.25">
      <c r="A132" t="s">
        <v>2027</v>
      </c>
      <c r="B132">
        <v>22.01</v>
      </c>
      <c r="C132">
        <v>22.56</v>
      </c>
      <c r="D132">
        <v>21.83</v>
      </c>
      <c r="E132">
        <v>22.2</v>
      </c>
      <c r="F132">
        <v>103969667</v>
      </c>
    </row>
    <row r="133" spans="1:6" x14ac:dyDescent="0.25">
      <c r="A133" t="s">
        <v>2028</v>
      </c>
      <c r="B133">
        <v>23.44</v>
      </c>
      <c r="C133">
        <v>23.48</v>
      </c>
      <c r="D133">
        <v>22.13</v>
      </c>
      <c r="E133">
        <v>22.24</v>
      </c>
      <c r="F133">
        <v>153991058</v>
      </c>
    </row>
    <row r="134" spans="1:6" x14ac:dyDescent="0.25">
      <c r="A134" t="s">
        <v>2029</v>
      </c>
      <c r="B134">
        <v>24.13</v>
      </c>
      <c r="C134">
        <v>24.41</v>
      </c>
      <c r="D134">
        <v>23.08</v>
      </c>
      <c r="E134">
        <v>23.17</v>
      </c>
      <c r="F134">
        <v>119507298</v>
      </c>
    </row>
    <row r="135" spans="1:6" x14ac:dyDescent="0.25">
      <c r="A135" t="s">
        <v>2030</v>
      </c>
      <c r="B135">
        <v>23.87</v>
      </c>
      <c r="C135">
        <v>24.29</v>
      </c>
      <c r="D135">
        <v>23.47</v>
      </c>
      <c r="E135">
        <v>24.15</v>
      </c>
      <c r="F135">
        <v>125754969</v>
      </c>
    </row>
    <row r="136" spans="1:6" x14ac:dyDescent="0.25">
      <c r="A136" t="s">
        <v>2031</v>
      </c>
      <c r="B136">
        <v>24.34</v>
      </c>
      <c r="C136">
        <v>24.67</v>
      </c>
      <c r="D136">
        <v>23.08</v>
      </c>
      <c r="E136">
        <v>23.5</v>
      </c>
      <c r="F136">
        <v>191428697</v>
      </c>
    </row>
    <row r="137" spans="1:6" x14ac:dyDescent="0.25">
      <c r="A137" t="s">
        <v>2032</v>
      </c>
      <c r="B137">
        <v>23.69</v>
      </c>
      <c r="C137">
        <v>24.92</v>
      </c>
      <c r="D137">
        <v>23.63</v>
      </c>
      <c r="E137">
        <v>24.72</v>
      </c>
      <c r="F137">
        <v>181098621</v>
      </c>
    </row>
    <row r="138" spans="1:6" x14ac:dyDescent="0.25">
      <c r="A138" t="s">
        <v>2033</v>
      </c>
      <c r="B138">
        <v>23.59</v>
      </c>
      <c r="C138">
        <v>24.31</v>
      </c>
      <c r="D138">
        <v>23.42</v>
      </c>
      <c r="E138">
        <v>23.88</v>
      </c>
      <c r="F138">
        <v>162723902</v>
      </c>
    </row>
    <row r="139" spans="1:6" x14ac:dyDescent="0.25">
      <c r="A139" t="s">
        <v>2034</v>
      </c>
      <c r="B139">
        <v>23.18</v>
      </c>
      <c r="C139">
        <v>23.92</v>
      </c>
      <c r="D139">
        <v>23.11</v>
      </c>
      <c r="E139">
        <v>23.85</v>
      </c>
      <c r="F139">
        <v>164715469</v>
      </c>
    </row>
    <row r="140" spans="1:6" x14ac:dyDescent="0.25">
      <c r="A140" t="s">
        <v>2035</v>
      </c>
      <c r="B140">
        <v>23.11</v>
      </c>
      <c r="C140">
        <v>23.15</v>
      </c>
      <c r="D140">
        <v>22.65</v>
      </c>
      <c r="E140">
        <v>22.99</v>
      </c>
      <c r="F140">
        <v>142047221</v>
      </c>
    </row>
    <row r="141" spans="1:6" x14ac:dyDescent="0.25">
      <c r="A141" t="s">
        <v>2036</v>
      </c>
      <c r="B141">
        <v>22.98</v>
      </c>
      <c r="C141">
        <v>23.66</v>
      </c>
      <c r="D141">
        <v>22.53</v>
      </c>
      <c r="E141">
        <v>22.85</v>
      </c>
      <c r="F141">
        <v>335211344</v>
      </c>
    </row>
    <row r="142" spans="1:6" x14ac:dyDescent="0.25">
      <c r="A142" t="s">
        <v>2037</v>
      </c>
      <c r="B142">
        <v>21.5</v>
      </c>
      <c r="C142">
        <v>22.31</v>
      </c>
      <c r="D142">
        <v>21.5</v>
      </c>
      <c r="E142">
        <v>22.14</v>
      </c>
      <c r="F142">
        <v>197752238</v>
      </c>
    </row>
    <row r="143" spans="1:6" x14ac:dyDescent="0.25">
      <c r="A143" t="s">
        <v>2038</v>
      </c>
      <c r="B143">
        <v>21.27</v>
      </c>
      <c r="C143">
        <v>21.63</v>
      </c>
      <c r="D143">
        <v>21.14</v>
      </c>
      <c r="E143">
        <v>21.18</v>
      </c>
      <c r="F143">
        <v>123078141</v>
      </c>
    </row>
    <row r="144" spans="1:6" x14ac:dyDescent="0.25">
      <c r="A144" t="s">
        <v>2039</v>
      </c>
      <c r="B144">
        <v>21.08</v>
      </c>
      <c r="C144">
        <v>22</v>
      </c>
      <c r="D144">
        <v>20.91</v>
      </c>
      <c r="E144">
        <v>21.07</v>
      </c>
      <c r="F144">
        <v>215179271</v>
      </c>
    </row>
    <row r="145" spans="1:6" x14ac:dyDescent="0.25">
      <c r="A145" t="s">
        <v>2040</v>
      </c>
      <c r="B145">
        <v>20.03</v>
      </c>
      <c r="C145">
        <v>21.48</v>
      </c>
      <c r="D145">
        <v>19.829999999999998</v>
      </c>
      <c r="E145">
        <v>21.3</v>
      </c>
      <c r="F145">
        <v>281509339</v>
      </c>
    </row>
    <row r="146" spans="1:6" x14ac:dyDescent="0.25">
      <c r="A146" t="s">
        <v>2041</v>
      </c>
      <c r="B146">
        <v>19.850000000000001</v>
      </c>
      <c r="C146">
        <v>19.850000000000001</v>
      </c>
      <c r="D146">
        <v>19.12</v>
      </c>
      <c r="E146">
        <v>19.41</v>
      </c>
      <c r="F146">
        <v>89927447</v>
      </c>
    </row>
    <row r="147" spans="1:6" x14ac:dyDescent="0.25">
      <c r="A147" t="s">
        <v>2042</v>
      </c>
      <c r="B147">
        <v>19.62</v>
      </c>
      <c r="C147">
        <v>19.93</v>
      </c>
      <c r="D147">
        <v>19.57</v>
      </c>
      <c r="E147">
        <v>19.78</v>
      </c>
      <c r="F147">
        <v>71967224</v>
      </c>
    </row>
    <row r="148" spans="1:6" x14ac:dyDescent="0.25">
      <c r="A148" t="s">
        <v>2043</v>
      </c>
      <c r="B148">
        <v>19.059999999999999</v>
      </c>
      <c r="C148">
        <v>19.46</v>
      </c>
      <c r="D148">
        <v>18.920000000000002</v>
      </c>
      <c r="E148">
        <v>19.45</v>
      </c>
      <c r="F148">
        <v>81365874</v>
      </c>
    </row>
    <row r="149" spans="1:6" x14ac:dyDescent="0.25">
      <c r="A149" t="s">
        <v>2044</v>
      </c>
      <c r="B149">
        <v>19.149999999999999</v>
      </c>
      <c r="C149">
        <v>19.36</v>
      </c>
      <c r="D149">
        <v>18.86</v>
      </c>
      <c r="E149">
        <v>18.98</v>
      </c>
      <c r="F149">
        <v>88795906</v>
      </c>
    </row>
    <row r="150" spans="1:6" x14ac:dyDescent="0.25">
      <c r="A150" t="s">
        <v>2045</v>
      </c>
      <c r="B150">
        <v>18.89</v>
      </c>
      <c r="C150">
        <v>19.670000000000002</v>
      </c>
      <c r="D150">
        <v>18.77</v>
      </c>
      <c r="E150">
        <v>19.45</v>
      </c>
      <c r="F150">
        <v>112345405</v>
      </c>
    </row>
    <row r="151" spans="1:6" x14ac:dyDescent="0.25">
      <c r="A151" t="s">
        <v>2046</v>
      </c>
      <c r="B151">
        <v>18.57</v>
      </c>
      <c r="C151">
        <v>19.100000000000001</v>
      </c>
      <c r="D151">
        <v>18.41</v>
      </c>
      <c r="E151">
        <v>18.920000000000002</v>
      </c>
      <c r="F151">
        <v>84999687</v>
      </c>
    </row>
    <row r="152" spans="1:6" x14ac:dyDescent="0.25">
      <c r="A152" t="s">
        <v>2047</v>
      </c>
      <c r="B152">
        <v>18.510000000000002</v>
      </c>
      <c r="C152">
        <v>18.64</v>
      </c>
      <c r="D152">
        <v>18.37</v>
      </c>
      <c r="E152">
        <v>18.59</v>
      </c>
      <c r="F152">
        <v>58126290</v>
      </c>
    </row>
    <row r="153" spans="1:6" x14ac:dyDescent="0.25">
      <c r="A153" t="s">
        <v>2048</v>
      </c>
      <c r="B153">
        <v>18.559999999999999</v>
      </c>
      <c r="C153">
        <v>18.739999999999998</v>
      </c>
      <c r="D153">
        <v>18.329999999999998</v>
      </c>
      <c r="E153">
        <v>18.52</v>
      </c>
      <c r="F153">
        <v>62650684</v>
      </c>
    </row>
    <row r="154" spans="1:6" x14ac:dyDescent="0.25">
      <c r="A154" t="s">
        <v>2049</v>
      </c>
      <c r="B154">
        <v>18.52</v>
      </c>
      <c r="C154">
        <v>18.66</v>
      </c>
      <c r="D154">
        <v>18.27</v>
      </c>
      <c r="E154">
        <v>18.600000000000001</v>
      </c>
      <c r="F154">
        <v>89775887</v>
      </c>
    </row>
    <row r="155" spans="1:6" x14ac:dyDescent="0.25">
      <c r="A155" t="s">
        <v>2050</v>
      </c>
      <c r="B155">
        <v>19.18</v>
      </c>
      <c r="C155">
        <v>19.2</v>
      </c>
      <c r="D155">
        <v>18.23</v>
      </c>
      <c r="E155">
        <v>18.329999999999998</v>
      </c>
      <c r="F155">
        <v>134186478</v>
      </c>
    </row>
    <row r="156" spans="1:6" x14ac:dyDescent="0.25">
      <c r="A156" t="s">
        <v>2051</v>
      </c>
      <c r="B156">
        <v>18.760000000000002</v>
      </c>
      <c r="C156">
        <v>19.43</v>
      </c>
      <c r="D156">
        <v>18.75</v>
      </c>
      <c r="E156">
        <v>18.97</v>
      </c>
      <c r="F156">
        <v>137738706</v>
      </c>
    </row>
    <row r="157" spans="1:6" x14ac:dyDescent="0.25">
      <c r="A157" t="s">
        <v>2052</v>
      </c>
      <c r="B157">
        <v>18.98</v>
      </c>
      <c r="C157">
        <v>18.98</v>
      </c>
      <c r="D157">
        <v>18.27</v>
      </c>
      <c r="E157">
        <v>18.45</v>
      </c>
      <c r="F157">
        <v>108778417</v>
      </c>
    </row>
    <row r="158" spans="1:6" x14ac:dyDescent="0.25">
      <c r="A158" t="s">
        <v>2053</v>
      </c>
      <c r="B158">
        <v>19.059999999999999</v>
      </c>
      <c r="C158">
        <v>19.28</v>
      </c>
      <c r="D158">
        <v>18.93</v>
      </c>
      <c r="E158">
        <v>18.97</v>
      </c>
      <c r="F158">
        <v>66309248</v>
      </c>
    </row>
    <row r="159" spans="1:6" x14ac:dyDescent="0.25">
      <c r="A159" t="s">
        <v>2054</v>
      </c>
      <c r="B159">
        <v>18.920000000000002</v>
      </c>
      <c r="C159">
        <v>19.25</v>
      </c>
      <c r="D159">
        <v>18.77</v>
      </c>
      <c r="E159">
        <v>19.100000000000001</v>
      </c>
      <c r="F159">
        <v>85110372</v>
      </c>
    </row>
    <row r="160" spans="1:6" x14ac:dyDescent="0.25">
      <c r="A160" t="s">
        <v>2055</v>
      </c>
      <c r="B160">
        <v>19</v>
      </c>
      <c r="C160">
        <v>19.13</v>
      </c>
      <c r="D160">
        <v>18.7</v>
      </c>
      <c r="E160">
        <v>18.95</v>
      </c>
      <c r="F160">
        <v>142786752</v>
      </c>
    </row>
    <row r="161" spans="1:6" x14ac:dyDescent="0.25">
      <c r="A161" t="s">
        <v>2056</v>
      </c>
      <c r="B161">
        <v>20.22</v>
      </c>
      <c r="C161">
        <v>20.329999999999998</v>
      </c>
      <c r="D161">
        <v>19.440000000000001</v>
      </c>
      <c r="E161">
        <v>19.46</v>
      </c>
      <c r="F161">
        <v>109302187</v>
      </c>
    </row>
    <row r="162" spans="1:6" x14ac:dyDescent="0.25">
      <c r="A162" t="s">
        <v>2057</v>
      </c>
      <c r="B162">
        <v>20.51</v>
      </c>
      <c r="C162">
        <v>20.59</v>
      </c>
      <c r="D162">
        <v>19.940000000000001</v>
      </c>
      <c r="E162">
        <v>20.07</v>
      </c>
      <c r="F162">
        <v>70194792</v>
      </c>
    </row>
    <row r="163" spans="1:6" x14ac:dyDescent="0.25">
      <c r="A163" t="s">
        <v>2058</v>
      </c>
      <c r="B163">
        <v>20.5</v>
      </c>
      <c r="C163">
        <v>20.87</v>
      </c>
      <c r="D163">
        <v>20.27</v>
      </c>
      <c r="E163">
        <v>20.329999999999998</v>
      </c>
      <c r="F163">
        <v>84773517</v>
      </c>
    </row>
    <row r="164" spans="1:6" x14ac:dyDescent="0.25">
      <c r="A164" t="s">
        <v>2059</v>
      </c>
      <c r="B164">
        <v>20.03</v>
      </c>
      <c r="C164">
        <v>20.47</v>
      </c>
      <c r="D164">
        <v>20</v>
      </c>
      <c r="E164">
        <v>20.46</v>
      </c>
      <c r="F164">
        <v>85910548</v>
      </c>
    </row>
    <row r="165" spans="1:6" x14ac:dyDescent="0.25">
      <c r="A165" t="s">
        <v>2060</v>
      </c>
      <c r="B165">
        <v>20.05</v>
      </c>
      <c r="C165">
        <v>20.52</v>
      </c>
      <c r="D165">
        <v>19.93</v>
      </c>
      <c r="E165">
        <v>20.13</v>
      </c>
      <c r="F165">
        <v>88950091</v>
      </c>
    </row>
    <row r="166" spans="1:6" x14ac:dyDescent="0.25">
      <c r="A166" t="s">
        <v>2061</v>
      </c>
      <c r="B166">
        <v>19.829999999999998</v>
      </c>
      <c r="C166">
        <v>20.399999999999999</v>
      </c>
      <c r="D166">
        <v>19.68</v>
      </c>
      <c r="E166">
        <v>20.18</v>
      </c>
      <c r="F166">
        <v>130173494</v>
      </c>
    </row>
    <row r="167" spans="1:6" x14ac:dyDescent="0.25">
      <c r="A167" t="s">
        <v>2062</v>
      </c>
      <c r="B167">
        <v>18.87</v>
      </c>
      <c r="C167">
        <v>19.79</v>
      </c>
      <c r="D167">
        <v>18.63</v>
      </c>
      <c r="E167">
        <v>19.61</v>
      </c>
      <c r="F167">
        <v>128540412</v>
      </c>
    </row>
    <row r="168" spans="1:6" x14ac:dyDescent="0.25">
      <c r="A168" t="s">
        <v>2063</v>
      </c>
      <c r="B168">
        <v>18.59</v>
      </c>
      <c r="C168">
        <v>19.2</v>
      </c>
      <c r="D168">
        <v>18.350000000000001</v>
      </c>
      <c r="E168">
        <v>18.96</v>
      </c>
      <c r="F168">
        <v>260282202</v>
      </c>
    </row>
    <row r="169" spans="1:6" x14ac:dyDescent="0.25">
      <c r="A169" t="s">
        <v>2064</v>
      </c>
      <c r="B169">
        <v>19.899999999999999</v>
      </c>
      <c r="C169">
        <v>20.46</v>
      </c>
      <c r="D169">
        <v>19.850000000000001</v>
      </c>
      <c r="E169">
        <v>20.079999999999998</v>
      </c>
      <c r="F169">
        <v>134555673</v>
      </c>
    </row>
    <row r="170" spans="1:6" x14ac:dyDescent="0.25">
      <c r="A170" t="s">
        <v>2065</v>
      </c>
      <c r="B170">
        <v>19.57</v>
      </c>
      <c r="C170">
        <v>20.05</v>
      </c>
      <c r="D170">
        <v>19.55</v>
      </c>
      <c r="E170">
        <v>19.989999999999998</v>
      </c>
      <c r="F170">
        <v>69384116</v>
      </c>
    </row>
    <row r="171" spans="1:6" x14ac:dyDescent="0.25">
      <c r="A171" t="s">
        <v>2066</v>
      </c>
      <c r="B171">
        <v>19.57</v>
      </c>
      <c r="C171">
        <v>19.920000000000002</v>
      </c>
      <c r="D171">
        <v>19.5</v>
      </c>
      <c r="E171">
        <v>19.59</v>
      </c>
      <c r="F171">
        <v>63422645</v>
      </c>
    </row>
    <row r="172" spans="1:6" x14ac:dyDescent="0.25">
      <c r="A172" t="s">
        <v>2067</v>
      </c>
      <c r="B172">
        <v>19.02</v>
      </c>
      <c r="C172">
        <v>19.63</v>
      </c>
      <c r="D172">
        <v>18.920000000000002</v>
      </c>
      <c r="E172">
        <v>19.600000000000001</v>
      </c>
      <c r="F172">
        <v>65469457</v>
      </c>
    </row>
    <row r="173" spans="1:6" x14ac:dyDescent="0.25">
      <c r="A173" t="s">
        <v>2068</v>
      </c>
      <c r="B173">
        <v>18.579999999999998</v>
      </c>
      <c r="C173">
        <v>19.05</v>
      </c>
      <c r="D173">
        <v>18.43</v>
      </c>
      <c r="E173">
        <v>19.03</v>
      </c>
      <c r="F173">
        <v>65340262</v>
      </c>
    </row>
    <row r="174" spans="1:6" x14ac:dyDescent="0.25">
      <c r="A174" t="s">
        <v>2069</v>
      </c>
      <c r="B174">
        <v>18.899999999999999</v>
      </c>
      <c r="C174">
        <v>19.010000000000002</v>
      </c>
      <c r="D174">
        <v>18.48</v>
      </c>
      <c r="E174">
        <v>18.71</v>
      </c>
      <c r="F174">
        <v>60203672</v>
      </c>
    </row>
    <row r="175" spans="1:6" x14ac:dyDescent="0.25">
      <c r="A175" t="s">
        <v>2070</v>
      </c>
      <c r="B175">
        <v>19</v>
      </c>
      <c r="C175">
        <v>19.14</v>
      </c>
      <c r="D175">
        <v>18.559999999999999</v>
      </c>
      <c r="E175">
        <v>18.899999999999999</v>
      </c>
      <c r="F175">
        <v>85279708</v>
      </c>
    </row>
    <row r="176" spans="1:6" x14ac:dyDescent="0.25">
      <c r="A176" t="s">
        <v>2071</v>
      </c>
      <c r="B176">
        <v>19.420000000000002</v>
      </c>
      <c r="C176">
        <v>19.440000000000001</v>
      </c>
      <c r="D176">
        <v>18.82</v>
      </c>
      <c r="E176">
        <v>18.89</v>
      </c>
      <c r="F176">
        <v>73400745</v>
      </c>
    </row>
    <row r="177" spans="1:6" x14ac:dyDescent="0.25">
      <c r="A177" t="s">
        <v>2072</v>
      </c>
      <c r="B177">
        <v>19.68</v>
      </c>
      <c r="C177">
        <v>20</v>
      </c>
      <c r="D177">
        <v>19.32</v>
      </c>
      <c r="E177">
        <v>19.350000000000001</v>
      </c>
      <c r="F177">
        <v>84419007</v>
      </c>
    </row>
    <row r="178" spans="1:6" x14ac:dyDescent="0.25">
      <c r="A178" t="s">
        <v>2073</v>
      </c>
      <c r="B178">
        <v>19.41</v>
      </c>
      <c r="C178">
        <v>20.07</v>
      </c>
      <c r="D178">
        <v>19.239999999999998</v>
      </c>
      <c r="E178">
        <v>20.010000000000002</v>
      </c>
      <c r="F178">
        <v>91359079</v>
      </c>
    </row>
    <row r="179" spans="1:6" x14ac:dyDescent="0.25">
      <c r="A179" t="s">
        <v>2074</v>
      </c>
      <c r="B179">
        <v>19.41</v>
      </c>
      <c r="C179">
        <v>20.02</v>
      </c>
      <c r="D179">
        <v>19.21</v>
      </c>
      <c r="E179">
        <v>19.559999999999999</v>
      </c>
      <c r="F179">
        <v>98365601</v>
      </c>
    </row>
    <row r="180" spans="1:6" x14ac:dyDescent="0.25">
      <c r="A180" t="s">
        <v>2075</v>
      </c>
      <c r="B180">
        <v>19.260000000000002</v>
      </c>
      <c r="C180">
        <v>19.48</v>
      </c>
      <c r="D180">
        <v>18.829999999999998</v>
      </c>
      <c r="E180">
        <v>19.18</v>
      </c>
      <c r="F180">
        <v>105000453</v>
      </c>
    </row>
    <row r="181" spans="1:6" x14ac:dyDescent="0.25">
      <c r="A181" t="s">
        <v>2076</v>
      </c>
      <c r="B181">
        <v>19.93</v>
      </c>
      <c r="C181">
        <v>19.98</v>
      </c>
      <c r="D181">
        <v>19.27</v>
      </c>
      <c r="E181">
        <v>19.41</v>
      </c>
      <c r="F181">
        <v>95077418</v>
      </c>
    </row>
    <row r="182" spans="1:6" x14ac:dyDescent="0.25">
      <c r="A182" t="s">
        <v>2077</v>
      </c>
      <c r="B182">
        <v>20.239999999999998</v>
      </c>
      <c r="C182">
        <v>20.260000000000002</v>
      </c>
      <c r="D182">
        <v>19.73</v>
      </c>
      <c r="E182">
        <v>20.02</v>
      </c>
      <c r="F182">
        <v>109908458</v>
      </c>
    </row>
    <row r="183" spans="1:6" x14ac:dyDescent="0.25">
      <c r="A183" t="s">
        <v>2078</v>
      </c>
      <c r="B183">
        <v>20.149999999999999</v>
      </c>
      <c r="C183">
        <v>20.260000000000002</v>
      </c>
      <c r="D183">
        <v>19.579999999999998</v>
      </c>
      <c r="E183">
        <v>19.61</v>
      </c>
      <c r="F183">
        <v>114131637</v>
      </c>
    </row>
    <row r="184" spans="1:6" x14ac:dyDescent="0.25">
      <c r="A184" t="s">
        <v>2079</v>
      </c>
      <c r="B184">
        <v>20.05</v>
      </c>
      <c r="C184">
        <v>20.6</v>
      </c>
      <c r="D184">
        <v>19.98</v>
      </c>
      <c r="E184">
        <v>20.059999999999999</v>
      </c>
      <c r="F184">
        <v>112244275</v>
      </c>
    </row>
    <row r="185" spans="1:6" x14ac:dyDescent="0.25">
      <c r="A185" t="s">
        <v>2080</v>
      </c>
      <c r="B185">
        <v>19.93</v>
      </c>
      <c r="C185">
        <v>20.47</v>
      </c>
      <c r="D185">
        <v>19.579999999999998</v>
      </c>
      <c r="E185">
        <v>20.309999999999999</v>
      </c>
      <c r="F185">
        <v>165364070</v>
      </c>
    </row>
    <row r="186" spans="1:6" x14ac:dyDescent="0.25">
      <c r="A186" t="s">
        <v>2081</v>
      </c>
      <c r="B186">
        <v>20.02</v>
      </c>
      <c r="C186">
        <v>20.63</v>
      </c>
      <c r="D186">
        <v>19.28</v>
      </c>
      <c r="E186">
        <v>19.309999999999999</v>
      </c>
      <c r="F186">
        <v>153747293</v>
      </c>
    </row>
    <row r="187" spans="1:6" x14ac:dyDescent="0.25">
      <c r="A187" t="s">
        <v>2082</v>
      </c>
      <c r="B187">
        <v>20.07</v>
      </c>
      <c r="C187">
        <v>20.62</v>
      </c>
      <c r="D187">
        <v>19.7</v>
      </c>
      <c r="E187">
        <v>19.95</v>
      </c>
      <c r="F187">
        <v>202804513</v>
      </c>
    </row>
    <row r="188" spans="1:6" x14ac:dyDescent="0.25">
      <c r="A188" t="s">
        <v>2083</v>
      </c>
      <c r="B188">
        <v>19.29</v>
      </c>
      <c r="C188">
        <v>20.420000000000002</v>
      </c>
      <c r="D188">
        <v>19.21</v>
      </c>
      <c r="E188">
        <v>20.38</v>
      </c>
      <c r="F188">
        <v>286816765</v>
      </c>
    </row>
    <row r="189" spans="1:6" x14ac:dyDescent="0.25">
      <c r="A189" t="s">
        <v>2084</v>
      </c>
      <c r="B189">
        <v>16.850000000000001</v>
      </c>
      <c r="C189">
        <v>19.22</v>
      </c>
      <c r="D189">
        <v>16.8</v>
      </c>
      <c r="E189">
        <v>19.13</v>
      </c>
      <c r="F189">
        <v>298451557</v>
      </c>
    </row>
    <row r="190" spans="1:6" x14ac:dyDescent="0.25">
      <c r="A190" t="s">
        <v>2085</v>
      </c>
      <c r="B190">
        <v>17.989999999999998</v>
      </c>
      <c r="C190">
        <v>18.22</v>
      </c>
      <c r="D190">
        <v>16.97</v>
      </c>
      <c r="E190">
        <v>17.84</v>
      </c>
      <c r="F190">
        <v>282665975</v>
      </c>
    </row>
    <row r="191" spans="1:6" x14ac:dyDescent="0.25">
      <c r="A191" t="s">
        <v>2086</v>
      </c>
      <c r="B191">
        <v>17.079999999999998</v>
      </c>
      <c r="C191">
        <v>17.36</v>
      </c>
      <c r="D191">
        <v>16.309999999999999</v>
      </c>
      <c r="E191">
        <v>16.829999999999998</v>
      </c>
      <c r="F191">
        <v>241709783</v>
      </c>
    </row>
    <row r="192" spans="1:6" x14ac:dyDescent="0.25">
      <c r="A192" t="s">
        <v>2087</v>
      </c>
      <c r="B192">
        <v>17.100000000000001</v>
      </c>
      <c r="C192">
        <v>18.059999999999999</v>
      </c>
      <c r="D192">
        <v>16.55</v>
      </c>
      <c r="E192">
        <v>17.739999999999998</v>
      </c>
      <c r="F192">
        <v>227561499</v>
      </c>
    </row>
    <row r="193" spans="1:6" x14ac:dyDescent="0.25">
      <c r="A193" t="s">
        <v>2088</v>
      </c>
      <c r="B193">
        <v>17.64</v>
      </c>
      <c r="C193">
        <v>17.91</v>
      </c>
      <c r="D193">
        <v>16.809999999999999</v>
      </c>
      <c r="E193">
        <v>17.190000000000001</v>
      </c>
      <c r="F193">
        <v>315021909</v>
      </c>
    </row>
    <row r="194" spans="1:6" x14ac:dyDescent="0.25">
      <c r="A194" t="s">
        <v>2089</v>
      </c>
      <c r="B194">
        <v>20.27</v>
      </c>
      <c r="C194">
        <v>20.28</v>
      </c>
      <c r="D194">
        <v>18.48</v>
      </c>
      <c r="E194">
        <v>18.61</v>
      </c>
      <c r="F194">
        <v>208080679</v>
      </c>
    </row>
    <row r="195" spans="1:6" x14ac:dyDescent="0.25">
      <c r="A195" t="s">
        <v>2090</v>
      </c>
      <c r="B195">
        <v>20.49</v>
      </c>
      <c r="C195">
        <v>20.51</v>
      </c>
      <c r="D195">
        <v>19.420000000000002</v>
      </c>
      <c r="E195">
        <v>20.28</v>
      </c>
      <c r="F195">
        <v>125627739</v>
      </c>
    </row>
    <row r="196" spans="1:6" x14ac:dyDescent="0.25">
      <c r="A196" t="s">
        <v>2091</v>
      </c>
      <c r="B196">
        <v>20.75</v>
      </c>
      <c r="C196">
        <v>20.77</v>
      </c>
      <c r="D196">
        <v>20.03</v>
      </c>
      <c r="E196">
        <v>20.100000000000001</v>
      </c>
      <c r="F196">
        <v>99823588</v>
      </c>
    </row>
    <row r="197" spans="1:6" x14ac:dyDescent="0.25">
      <c r="A197" t="s">
        <v>2092</v>
      </c>
      <c r="B197">
        <v>20.93</v>
      </c>
      <c r="C197">
        <v>21.25</v>
      </c>
      <c r="D197">
        <v>20.55</v>
      </c>
      <c r="E197">
        <v>20.61</v>
      </c>
      <c r="F197">
        <v>74096626</v>
      </c>
    </row>
    <row r="198" spans="1:6" x14ac:dyDescent="0.25">
      <c r="A198" t="s">
        <v>2093</v>
      </c>
      <c r="B198">
        <v>20.68</v>
      </c>
      <c r="C198">
        <v>21.5</v>
      </c>
      <c r="D198">
        <v>20.68</v>
      </c>
      <c r="E198">
        <v>21.1</v>
      </c>
      <c r="F198">
        <v>89376257</v>
      </c>
    </row>
    <row r="199" spans="1:6" x14ac:dyDescent="0.25">
      <c r="A199" t="s">
        <v>2094</v>
      </c>
      <c r="B199">
        <v>20.99</v>
      </c>
      <c r="C199">
        <v>21.08</v>
      </c>
      <c r="D199">
        <v>20.58</v>
      </c>
      <c r="E199">
        <v>20.7</v>
      </c>
      <c r="F199">
        <v>71464453</v>
      </c>
    </row>
    <row r="200" spans="1:6" x14ac:dyDescent="0.25">
      <c r="A200" t="s">
        <v>2095</v>
      </c>
      <c r="B200">
        <v>21.1</v>
      </c>
      <c r="C200">
        <v>21.38</v>
      </c>
      <c r="D200">
        <v>20.64</v>
      </c>
      <c r="E200">
        <v>20.9</v>
      </c>
      <c r="F200">
        <v>112264510</v>
      </c>
    </row>
    <row r="201" spans="1:6" x14ac:dyDescent="0.25">
      <c r="A201" t="s">
        <v>2096</v>
      </c>
      <c r="B201">
        <v>21.73</v>
      </c>
      <c r="C201">
        <v>21.83</v>
      </c>
      <c r="D201">
        <v>21.27</v>
      </c>
      <c r="E201">
        <v>21.42</v>
      </c>
      <c r="F201">
        <v>91759264</v>
      </c>
    </row>
    <row r="202" spans="1:6" x14ac:dyDescent="0.25">
      <c r="A202" t="s">
        <v>2097</v>
      </c>
      <c r="B202">
        <v>21.96</v>
      </c>
      <c r="C202">
        <v>22.19</v>
      </c>
      <c r="D202">
        <v>21.41</v>
      </c>
      <c r="E202">
        <v>21.71</v>
      </c>
      <c r="F202">
        <v>98472101</v>
      </c>
    </row>
    <row r="203" spans="1:6" x14ac:dyDescent="0.25">
      <c r="A203" t="s">
        <v>2098</v>
      </c>
      <c r="B203">
        <v>22.45</v>
      </c>
      <c r="C203">
        <v>22.65</v>
      </c>
      <c r="D203">
        <v>21.6</v>
      </c>
      <c r="E203">
        <v>21.78</v>
      </c>
      <c r="F203">
        <v>119510673</v>
      </c>
    </row>
    <row r="204" spans="1:6" x14ac:dyDescent="0.25">
      <c r="A204" t="s">
        <v>2099</v>
      </c>
      <c r="B204">
        <v>22.99</v>
      </c>
      <c r="C204">
        <v>23.01</v>
      </c>
      <c r="D204">
        <v>22.42</v>
      </c>
      <c r="E204">
        <v>22.79</v>
      </c>
      <c r="F204">
        <v>89487167</v>
      </c>
    </row>
    <row r="205" spans="1:6" x14ac:dyDescent="0.25">
      <c r="A205" t="s">
        <v>2100</v>
      </c>
      <c r="B205">
        <v>21.91</v>
      </c>
      <c r="C205">
        <v>23.15</v>
      </c>
      <c r="D205">
        <v>21.77</v>
      </c>
      <c r="E205">
        <v>23.03</v>
      </c>
      <c r="F205">
        <v>123960652</v>
      </c>
    </row>
    <row r="206" spans="1:6" x14ac:dyDescent="0.25">
      <c r="A206" t="s">
        <v>2101</v>
      </c>
      <c r="B206">
        <v>21.61</v>
      </c>
      <c r="C206">
        <v>21.9</v>
      </c>
      <c r="D206">
        <v>21.49</v>
      </c>
      <c r="E206">
        <v>21.81</v>
      </c>
      <c r="F206">
        <v>82601545</v>
      </c>
    </row>
    <row r="207" spans="1:6" x14ac:dyDescent="0.25">
      <c r="A207" t="s">
        <v>2102</v>
      </c>
      <c r="B207">
        <v>22.19</v>
      </c>
      <c r="C207">
        <v>22.22</v>
      </c>
      <c r="D207">
        <v>21.75</v>
      </c>
      <c r="E207">
        <v>21.94</v>
      </c>
      <c r="F207">
        <v>53493715</v>
      </c>
    </row>
    <row r="208" spans="1:6" x14ac:dyDescent="0.25">
      <c r="A208" t="s">
        <v>2103</v>
      </c>
      <c r="B208">
        <v>21.7</v>
      </c>
      <c r="C208">
        <v>22.17</v>
      </c>
      <c r="D208">
        <v>21.45</v>
      </c>
      <c r="E208">
        <v>22.15</v>
      </c>
      <c r="F208">
        <v>75109532</v>
      </c>
    </row>
    <row r="209" spans="1:6" x14ac:dyDescent="0.25">
      <c r="A209" t="s">
        <v>2104</v>
      </c>
      <c r="B209">
        <v>22.25</v>
      </c>
      <c r="C209">
        <v>22.42</v>
      </c>
      <c r="D209">
        <v>21.8</v>
      </c>
      <c r="E209">
        <v>21.88</v>
      </c>
      <c r="F209">
        <v>64286226</v>
      </c>
    </row>
    <row r="210" spans="1:6" x14ac:dyDescent="0.25">
      <c r="A210" t="s">
        <v>2105</v>
      </c>
      <c r="B210">
        <v>22.16</v>
      </c>
      <c r="C210">
        <v>22.52</v>
      </c>
      <c r="D210">
        <v>21.95</v>
      </c>
      <c r="E210">
        <v>22.22</v>
      </c>
      <c r="F210">
        <v>57356594</v>
      </c>
    </row>
    <row r="211" spans="1:6" x14ac:dyDescent="0.25">
      <c r="A211" t="s">
        <v>2106</v>
      </c>
      <c r="B211">
        <v>21.8</v>
      </c>
      <c r="C211">
        <v>22.35</v>
      </c>
      <c r="D211">
        <v>21.53</v>
      </c>
      <c r="E211">
        <v>22.34</v>
      </c>
      <c r="F211">
        <v>76392513</v>
      </c>
    </row>
    <row r="212" spans="1:6" x14ac:dyDescent="0.25">
      <c r="A212" t="s">
        <v>2107</v>
      </c>
      <c r="B212">
        <v>23</v>
      </c>
      <c r="C212">
        <v>23.24</v>
      </c>
      <c r="D212">
        <v>22</v>
      </c>
      <c r="E212">
        <v>22.06</v>
      </c>
      <c r="F212">
        <v>103284106</v>
      </c>
    </row>
    <row r="213" spans="1:6" x14ac:dyDescent="0.25">
      <c r="A213" t="s">
        <v>2108</v>
      </c>
      <c r="B213">
        <v>23.5</v>
      </c>
      <c r="C213">
        <v>23.68</v>
      </c>
      <c r="D213">
        <v>22.81</v>
      </c>
      <c r="E213">
        <v>22.87</v>
      </c>
      <c r="F213">
        <v>91044964</v>
      </c>
    </row>
    <row r="214" spans="1:6" x14ac:dyDescent="0.25">
      <c r="A214" t="s">
        <v>2109</v>
      </c>
      <c r="B214">
        <v>23.75</v>
      </c>
      <c r="C214">
        <v>24</v>
      </c>
      <c r="D214">
        <v>23.33</v>
      </c>
      <c r="E214">
        <v>23.4</v>
      </c>
      <c r="F214">
        <v>71961344</v>
      </c>
    </row>
    <row r="215" spans="1:6" x14ac:dyDescent="0.25">
      <c r="A215" t="s">
        <v>2110</v>
      </c>
      <c r="B215">
        <v>23.57</v>
      </c>
      <c r="C215">
        <v>23.93</v>
      </c>
      <c r="D215">
        <v>23.49</v>
      </c>
      <c r="E215">
        <v>23.83</v>
      </c>
      <c r="F215">
        <v>65099827</v>
      </c>
    </row>
    <row r="216" spans="1:6" x14ac:dyDescent="0.25">
      <c r="A216" t="s">
        <v>2111</v>
      </c>
      <c r="B216">
        <v>23.19</v>
      </c>
      <c r="C216">
        <v>23.67</v>
      </c>
      <c r="D216">
        <v>23.14</v>
      </c>
      <c r="E216">
        <v>23.47</v>
      </c>
      <c r="F216">
        <v>87260895</v>
      </c>
    </row>
    <row r="217" spans="1:6" x14ac:dyDescent="0.25">
      <c r="A217" t="s">
        <v>2112</v>
      </c>
      <c r="B217">
        <v>22.37</v>
      </c>
      <c r="C217">
        <v>23.16</v>
      </c>
      <c r="D217">
        <v>22.32</v>
      </c>
      <c r="E217">
        <v>23.08</v>
      </c>
      <c r="F217">
        <v>104547227</v>
      </c>
    </row>
    <row r="218" spans="1:6" x14ac:dyDescent="0.25">
      <c r="A218" t="s">
        <v>2113</v>
      </c>
      <c r="B218">
        <v>22.4</v>
      </c>
      <c r="C218">
        <v>22.65</v>
      </c>
      <c r="D218">
        <v>22.21</v>
      </c>
      <c r="E218">
        <v>22.22</v>
      </c>
      <c r="F218">
        <v>48294785</v>
      </c>
    </row>
    <row r="219" spans="1:6" x14ac:dyDescent="0.25">
      <c r="A219" t="s">
        <v>2114</v>
      </c>
      <c r="B219">
        <v>22.3</v>
      </c>
      <c r="C219">
        <v>22.72</v>
      </c>
      <c r="D219">
        <v>22.1</v>
      </c>
      <c r="E219">
        <v>22.32</v>
      </c>
      <c r="F219">
        <v>60141587</v>
      </c>
    </row>
    <row r="220" spans="1:6" x14ac:dyDescent="0.25">
      <c r="A220" t="s">
        <v>2115</v>
      </c>
      <c r="B220">
        <v>22.17</v>
      </c>
      <c r="C220">
        <v>22.87</v>
      </c>
      <c r="D220">
        <v>22.11</v>
      </c>
      <c r="E220">
        <v>22.37</v>
      </c>
      <c r="F220">
        <v>84639627</v>
      </c>
    </row>
    <row r="221" spans="1:6" x14ac:dyDescent="0.25">
      <c r="A221" t="s">
        <v>2116</v>
      </c>
      <c r="B221">
        <v>21.63</v>
      </c>
      <c r="C221">
        <v>22.27</v>
      </c>
      <c r="D221">
        <v>21.49</v>
      </c>
      <c r="E221">
        <v>22.27</v>
      </c>
      <c r="F221">
        <v>88693846</v>
      </c>
    </row>
    <row r="222" spans="1:6" x14ac:dyDescent="0.25">
      <c r="A222" t="s">
        <v>2117</v>
      </c>
      <c r="B222">
        <v>21.39</v>
      </c>
      <c r="C222">
        <v>21.74</v>
      </c>
      <c r="D222">
        <v>21.23</v>
      </c>
      <c r="E222">
        <v>21.49</v>
      </c>
      <c r="F222">
        <v>59261206</v>
      </c>
    </row>
    <row r="223" spans="1:6" x14ac:dyDescent="0.25">
      <c r="A223" t="s">
        <v>2118</v>
      </c>
      <c r="B223">
        <v>21</v>
      </c>
      <c r="C223">
        <v>21.61</v>
      </c>
      <c r="D223">
        <v>20.83</v>
      </c>
      <c r="E223">
        <v>21.58</v>
      </c>
      <c r="F223">
        <v>68403520</v>
      </c>
    </row>
    <row r="224" spans="1:6" x14ac:dyDescent="0.25">
      <c r="A224" t="s">
        <v>2119</v>
      </c>
      <c r="B224">
        <v>21.08</v>
      </c>
      <c r="C224">
        <v>21.21</v>
      </c>
      <c r="D224">
        <v>20.420000000000002</v>
      </c>
      <c r="E224">
        <v>21.05</v>
      </c>
      <c r="F224">
        <v>93417426</v>
      </c>
    </row>
    <row r="225" spans="1:6" x14ac:dyDescent="0.25">
      <c r="A225" t="s">
        <v>2120</v>
      </c>
      <c r="B225">
        <v>21.33</v>
      </c>
      <c r="C225">
        <v>21.4</v>
      </c>
      <c r="D225">
        <v>19.649999999999999</v>
      </c>
      <c r="E225">
        <v>20.69</v>
      </c>
      <c r="F225">
        <v>194005999</v>
      </c>
    </row>
    <row r="226" spans="1:6" x14ac:dyDescent="0.25">
      <c r="A226" t="s">
        <v>2121</v>
      </c>
      <c r="B226">
        <v>22.89</v>
      </c>
      <c r="C226">
        <v>23.24</v>
      </c>
      <c r="D226">
        <v>20.97</v>
      </c>
      <c r="E226">
        <v>21.02</v>
      </c>
      <c r="F226">
        <v>154718694</v>
      </c>
    </row>
    <row r="227" spans="1:6" x14ac:dyDescent="0.25">
      <c r="A227" t="s">
        <v>2122</v>
      </c>
      <c r="B227">
        <v>22.6</v>
      </c>
      <c r="C227">
        <v>23.07</v>
      </c>
      <c r="D227">
        <v>22.38</v>
      </c>
      <c r="E227">
        <v>23</v>
      </c>
      <c r="F227">
        <v>104538692</v>
      </c>
    </row>
    <row r="228" spans="1:6" x14ac:dyDescent="0.25">
      <c r="A228" t="s">
        <v>2123</v>
      </c>
      <c r="B228">
        <v>21.68</v>
      </c>
      <c r="C228">
        <v>22.41</v>
      </c>
      <c r="D228">
        <v>21.57</v>
      </c>
      <c r="E228">
        <v>22.26</v>
      </c>
      <c r="F228">
        <v>76326648</v>
      </c>
    </row>
    <row r="229" spans="1:6" x14ac:dyDescent="0.25">
      <c r="A229" t="s">
        <v>2124</v>
      </c>
      <c r="B229">
        <v>22.53</v>
      </c>
      <c r="C229">
        <v>22.96</v>
      </c>
      <c r="D229">
        <v>22.2</v>
      </c>
      <c r="E229">
        <v>22.21</v>
      </c>
      <c r="F229">
        <v>66962259</v>
      </c>
    </row>
    <row r="230" spans="1:6" x14ac:dyDescent="0.25">
      <c r="A230" t="s">
        <v>2125</v>
      </c>
      <c r="B230">
        <v>23.23</v>
      </c>
      <c r="C230">
        <v>23.46</v>
      </c>
      <c r="D230">
        <v>22.7</v>
      </c>
      <c r="E230">
        <v>22.92</v>
      </c>
      <c r="F230">
        <v>55572597</v>
      </c>
    </row>
    <row r="231" spans="1:6" x14ac:dyDescent="0.25">
      <c r="A231" t="s">
        <v>2126</v>
      </c>
      <c r="B231">
        <v>23.4</v>
      </c>
      <c r="C231">
        <v>23.98</v>
      </c>
      <c r="D231">
        <v>23.24</v>
      </c>
      <c r="E231">
        <v>23.28</v>
      </c>
      <c r="F231">
        <v>62965370</v>
      </c>
    </row>
    <row r="232" spans="1:6" x14ac:dyDescent="0.25">
      <c r="A232" t="s">
        <v>2127</v>
      </c>
      <c r="B232">
        <v>23.17</v>
      </c>
      <c r="C232">
        <v>23.75</v>
      </c>
      <c r="D232">
        <v>23.01</v>
      </c>
      <c r="E232">
        <v>23.62</v>
      </c>
      <c r="F232">
        <v>93211116</v>
      </c>
    </row>
    <row r="233" spans="1:6" x14ac:dyDescent="0.25">
      <c r="A233" t="s">
        <v>2128</v>
      </c>
      <c r="B233">
        <v>23.01</v>
      </c>
      <c r="C233">
        <v>23.22</v>
      </c>
      <c r="D233">
        <v>22.81</v>
      </c>
      <c r="E233">
        <v>23.05</v>
      </c>
      <c r="F233">
        <v>70765573</v>
      </c>
    </row>
    <row r="234" spans="1:6" x14ac:dyDescent="0.25">
      <c r="A234" t="s">
        <v>2129</v>
      </c>
      <c r="B234">
        <v>22.66</v>
      </c>
      <c r="C234">
        <v>23.39</v>
      </c>
      <c r="D234">
        <v>22.55</v>
      </c>
      <c r="E234">
        <v>23.3</v>
      </c>
      <c r="F234">
        <v>71207293</v>
      </c>
    </row>
    <row r="235" spans="1:6" x14ac:dyDescent="0.25">
      <c r="A235" t="s">
        <v>2130</v>
      </c>
      <c r="B235">
        <v>22.77</v>
      </c>
      <c r="C235">
        <v>22.93</v>
      </c>
      <c r="D235">
        <v>22.38</v>
      </c>
      <c r="E235">
        <v>22.86</v>
      </c>
      <c r="F235">
        <v>68090410</v>
      </c>
    </row>
    <row r="236" spans="1:6" x14ac:dyDescent="0.25">
      <c r="A236" t="s">
        <v>2131</v>
      </c>
      <c r="B236">
        <v>23.22</v>
      </c>
      <c r="C236">
        <v>23.28</v>
      </c>
      <c r="D236">
        <v>22.43</v>
      </c>
      <c r="E236">
        <v>22.51</v>
      </c>
      <c r="F236">
        <v>101104649</v>
      </c>
    </row>
    <row r="237" spans="1:6" x14ac:dyDescent="0.25">
      <c r="A237" t="s">
        <v>2132</v>
      </c>
      <c r="B237">
        <v>23.64</v>
      </c>
      <c r="C237">
        <v>23.65</v>
      </c>
      <c r="D237">
        <v>22.9</v>
      </c>
      <c r="E237">
        <v>23.06</v>
      </c>
      <c r="F237">
        <v>79312251</v>
      </c>
    </row>
    <row r="238" spans="1:6" x14ac:dyDescent="0.25">
      <c r="A238" t="s">
        <v>2133</v>
      </c>
      <c r="B238">
        <v>24</v>
      </c>
      <c r="C238">
        <v>24.03</v>
      </c>
      <c r="D238">
        <v>23.4</v>
      </c>
      <c r="E238">
        <v>23.52</v>
      </c>
      <c r="F238">
        <v>81981294</v>
      </c>
    </row>
    <row r="239" spans="1:6" x14ac:dyDescent="0.25">
      <c r="A239" t="s">
        <v>2134</v>
      </c>
      <c r="B239">
        <v>23.29</v>
      </c>
      <c r="C239">
        <v>23.86</v>
      </c>
      <c r="D239">
        <v>23.28</v>
      </c>
      <c r="E239">
        <v>23.44</v>
      </c>
      <c r="F239">
        <v>93155511</v>
      </c>
    </row>
    <row r="240" spans="1:6" x14ac:dyDescent="0.25">
      <c r="A240" t="s">
        <v>2135</v>
      </c>
      <c r="B240">
        <v>23</v>
      </c>
      <c r="C240">
        <v>23.37</v>
      </c>
      <c r="D240">
        <v>22.84</v>
      </c>
      <c r="E240">
        <v>23.33</v>
      </c>
      <c r="F240">
        <v>73324620</v>
      </c>
    </row>
    <row r="241" spans="1:6" x14ac:dyDescent="0.25">
      <c r="A241" t="s">
        <v>2136</v>
      </c>
      <c r="B241">
        <v>23.04</v>
      </c>
      <c r="C241">
        <v>23.49</v>
      </c>
      <c r="D241">
        <v>22.92</v>
      </c>
      <c r="E241">
        <v>22.97</v>
      </c>
      <c r="F241">
        <v>85287748</v>
      </c>
    </row>
    <row r="242" spans="1:6" x14ac:dyDescent="0.25">
      <c r="A242" t="s">
        <v>2137</v>
      </c>
      <c r="B242">
        <v>22.7</v>
      </c>
      <c r="C242">
        <v>23.27</v>
      </c>
      <c r="D242">
        <v>22.65</v>
      </c>
      <c r="E242">
        <v>23.14</v>
      </c>
      <c r="F242">
        <v>106552669</v>
      </c>
    </row>
    <row r="243" spans="1:6" x14ac:dyDescent="0.25">
      <c r="A243" t="s">
        <v>2138</v>
      </c>
      <c r="B243">
        <v>22.5</v>
      </c>
      <c r="C243">
        <v>23</v>
      </c>
      <c r="D243">
        <v>22.32</v>
      </c>
      <c r="E243">
        <v>22.67</v>
      </c>
      <c r="F243">
        <v>97113850</v>
      </c>
    </row>
    <row r="244" spans="1:6" x14ac:dyDescent="0.25">
      <c r="A244" t="s">
        <v>2139</v>
      </c>
      <c r="B244">
        <v>22.58</v>
      </c>
      <c r="C244">
        <v>22.69</v>
      </c>
      <c r="D244">
        <v>22.24</v>
      </c>
      <c r="E244">
        <v>22.41</v>
      </c>
      <c r="F244">
        <v>72375959</v>
      </c>
    </row>
    <row r="245" spans="1:6" x14ac:dyDescent="0.25">
      <c r="A245" t="s">
        <v>2140</v>
      </c>
      <c r="B245">
        <v>22.35</v>
      </c>
      <c r="C245">
        <v>22.99</v>
      </c>
      <c r="D245">
        <v>22.22</v>
      </c>
      <c r="E245">
        <v>22.53</v>
      </c>
      <c r="F245">
        <v>99682347</v>
      </c>
    </row>
    <row r="246" spans="1:6" x14ac:dyDescent="0.25">
      <c r="A246" t="s">
        <v>2141</v>
      </c>
      <c r="B246">
        <v>22.15</v>
      </c>
      <c r="C246">
        <v>22.47</v>
      </c>
      <c r="D246">
        <v>22</v>
      </c>
      <c r="E246">
        <v>22.32</v>
      </c>
      <c r="F246">
        <v>64648956</v>
      </c>
    </row>
    <row r="247" spans="1:6" x14ac:dyDescent="0.25">
      <c r="A247" t="s">
        <v>2142</v>
      </c>
      <c r="B247">
        <v>22.34</v>
      </c>
      <c r="C247">
        <v>22.59</v>
      </c>
      <c r="D247">
        <v>21.83</v>
      </c>
      <c r="E247">
        <v>22.25</v>
      </c>
      <c r="F247">
        <v>107199560</v>
      </c>
    </row>
    <row r="248" spans="1:6" x14ac:dyDescent="0.25">
      <c r="A248" t="s">
        <v>2143</v>
      </c>
      <c r="B248">
        <v>21.07</v>
      </c>
      <c r="C248">
        <v>22.47</v>
      </c>
      <c r="D248">
        <v>21.03</v>
      </c>
      <c r="E248">
        <v>22.43</v>
      </c>
      <c r="F248">
        <v>147891677</v>
      </c>
    </row>
    <row r="249" spans="1:6" x14ac:dyDescent="0.25">
      <c r="A249" t="s">
        <v>2144</v>
      </c>
      <c r="B249">
        <v>21.11</v>
      </c>
      <c r="C249">
        <v>21.15</v>
      </c>
      <c r="D249">
        <v>20.8</v>
      </c>
      <c r="E249">
        <v>21.11</v>
      </c>
      <c r="F249">
        <v>68867771</v>
      </c>
    </row>
    <row r="250" spans="1:6" x14ac:dyDescent="0.25">
      <c r="A250" t="s">
        <v>2145</v>
      </c>
      <c r="B250">
        <v>20.86</v>
      </c>
      <c r="C250">
        <v>21.24</v>
      </c>
      <c r="D250">
        <v>20.38</v>
      </c>
      <c r="E250">
        <v>20.97</v>
      </c>
      <c r="F250">
        <v>149194713</v>
      </c>
    </row>
    <row r="251" spans="1:6" x14ac:dyDescent="0.25">
      <c r="A251" t="s">
        <v>2146</v>
      </c>
      <c r="B251">
        <v>21.4</v>
      </c>
      <c r="C251">
        <v>21.68</v>
      </c>
      <c r="D251">
        <v>21.04</v>
      </c>
      <c r="E251">
        <v>21.15</v>
      </c>
      <c r="F251">
        <v>67822960</v>
      </c>
    </row>
    <row r="252" spans="1:6" x14ac:dyDescent="0.25">
      <c r="A252" t="s">
        <v>2147</v>
      </c>
      <c r="B252">
        <v>20.8</v>
      </c>
      <c r="C252">
        <v>21.47</v>
      </c>
      <c r="D252">
        <v>20.73</v>
      </c>
      <c r="E252">
        <v>21.37</v>
      </c>
      <c r="F252">
        <v>65283682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A283-9184-4BCF-977B-1EDE772B8427}">
  <dimension ref="A1:F252"/>
  <sheetViews>
    <sheetView topLeftCell="A232" workbookViewId="0">
      <selection activeCell="A2" sqref="A2:F25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1646</v>
      </c>
      <c r="B2">
        <v>21.08</v>
      </c>
      <c r="C2">
        <v>21.09</v>
      </c>
      <c r="D2">
        <v>20.67</v>
      </c>
      <c r="E2">
        <v>20.76</v>
      </c>
      <c r="F2">
        <v>56657383</v>
      </c>
    </row>
    <row r="3" spans="1:6" x14ac:dyDescent="0.25">
      <c r="A3" t="s">
        <v>1647</v>
      </c>
      <c r="B3">
        <v>20.78</v>
      </c>
      <c r="C3">
        <v>21.05</v>
      </c>
      <c r="D3">
        <v>20.64</v>
      </c>
      <c r="E3">
        <v>21.02</v>
      </c>
      <c r="F3">
        <v>64745271</v>
      </c>
    </row>
    <row r="4" spans="1:6" x14ac:dyDescent="0.25">
      <c r="A4" t="s">
        <v>1648</v>
      </c>
      <c r="B4">
        <v>21.07</v>
      </c>
      <c r="C4">
        <v>21.18</v>
      </c>
      <c r="D4">
        <v>20.72</v>
      </c>
      <c r="E4">
        <v>20.78</v>
      </c>
      <c r="F4">
        <v>70681723</v>
      </c>
    </row>
    <row r="5" spans="1:6" x14ac:dyDescent="0.25">
      <c r="A5" t="s">
        <v>1649</v>
      </c>
      <c r="B5">
        <v>21.59</v>
      </c>
      <c r="C5">
        <v>21.6</v>
      </c>
      <c r="D5">
        <v>21.11</v>
      </c>
      <c r="E5">
        <v>21.15</v>
      </c>
      <c r="F5">
        <v>65676262</v>
      </c>
    </row>
    <row r="6" spans="1:6" x14ac:dyDescent="0.25">
      <c r="A6" t="s">
        <v>1650</v>
      </c>
      <c r="B6">
        <v>21.97</v>
      </c>
      <c r="C6">
        <v>22.06</v>
      </c>
      <c r="D6">
        <v>21.65</v>
      </c>
      <c r="E6">
        <v>21.68</v>
      </c>
      <c r="F6">
        <v>63237170</v>
      </c>
    </row>
    <row r="7" spans="1:6" x14ac:dyDescent="0.25">
      <c r="A7" t="s">
        <v>1651</v>
      </c>
      <c r="B7">
        <v>21.97</v>
      </c>
      <c r="C7">
        <v>22.25</v>
      </c>
      <c r="D7">
        <v>21.81</v>
      </c>
      <c r="E7">
        <v>22.11</v>
      </c>
      <c r="F7">
        <v>65778398</v>
      </c>
    </row>
    <row r="8" spans="1:6" x14ac:dyDescent="0.25">
      <c r="A8" t="s">
        <v>1652</v>
      </c>
      <c r="B8">
        <v>22.18</v>
      </c>
      <c r="C8">
        <v>22.21</v>
      </c>
      <c r="D8">
        <v>21.67</v>
      </c>
      <c r="E8">
        <v>21.93</v>
      </c>
      <c r="F8">
        <v>89307092</v>
      </c>
    </row>
    <row r="9" spans="1:6" x14ac:dyDescent="0.25">
      <c r="A9" t="s">
        <v>1653</v>
      </c>
      <c r="B9">
        <v>22.68</v>
      </c>
      <c r="C9">
        <v>22.77</v>
      </c>
      <c r="D9">
        <v>22.02</v>
      </c>
      <c r="E9">
        <v>22.07</v>
      </c>
      <c r="F9">
        <v>102374670</v>
      </c>
    </row>
    <row r="10" spans="1:6" x14ac:dyDescent="0.25">
      <c r="A10" t="s">
        <v>1654</v>
      </c>
      <c r="B10">
        <v>22.99</v>
      </c>
      <c r="C10">
        <v>23.12</v>
      </c>
      <c r="D10">
        <v>22.51</v>
      </c>
      <c r="E10">
        <v>22.59</v>
      </c>
      <c r="F10">
        <v>82142574</v>
      </c>
    </row>
    <row r="11" spans="1:6" x14ac:dyDescent="0.25">
      <c r="A11" t="s">
        <v>1655</v>
      </c>
      <c r="B11">
        <v>22.8</v>
      </c>
      <c r="C11">
        <v>22.93</v>
      </c>
      <c r="D11">
        <v>22.38</v>
      </c>
      <c r="E11">
        <v>22.9</v>
      </c>
      <c r="F11">
        <v>103998107</v>
      </c>
    </row>
    <row r="12" spans="1:6" x14ac:dyDescent="0.25">
      <c r="A12" t="s">
        <v>1656</v>
      </c>
      <c r="B12">
        <v>22.73</v>
      </c>
      <c r="C12">
        <v>23.16</v>
      </c>
      <c r="D12">
        <v>22.46</v>
      </c>
      <c r="E12">
        <v>22.53</v>
      </c>
      <c r="F12">
        <v>86998829</v>
      </c>
    </row>
    <row r="13" spans="1:6" x14ac:dyDescent="0.25">
      <c r="A13" t="s">
        <v>1657</v>
      </c>
      <c r="B13">
        <v>22.73</v>
      </c>
      <c r="C13">
        <v>22.95</v>
      </c>
      <c r="D13">
        <v>22.43</v>
      </c>
      <c r="E13">
        <v>22.6</v>
      </c>
      <c r="F13">
        <v>93321996</v>
      </c>
    </row>
    <row r="14" spans="1:6" x14ac:dyDescent="0.25">
      <c r="A14" t="s">
        <v>1658</v>
      </c>
      <c r="B14">
        <v>22.03</v>
      </c>
      <c r="C14">
        <v>22.76</v>
      </c>
      <c r="D14">
        <v>22</v>
      </c>
      <c r="E14">
        <v>22.74</v>
      </c>
      <c r="F14">
        <v>130998135</v>
      </c>
    </row>
    <row r="15" spans="1:6" x14ac:dyDescent="0.25">
      <c r="A15" t="s">
        <v>1659</v>
      </c>
      <c r="B15">
        <v>20.98</v>
      </c>
      <c r="C15">
        <v>21.93</v>
      </c>
      <c r="D15">
        <v>20.92</v>
      </c>
      <c r="E15">
        <v>21.93</v>
      </c>
      <c r="F15">
        <v>119069822</v>
      </c>
    </row>
    <row r="16" spans="1:6" x14ac:dyDescent="0.25">
      <c r="A16" t="s">
        <v>1660</v>
      </c>
      <c r="B16">
        <v>20.97</v>
      </c>
      <c r="C16">
        <v>21.13</v>
      </c>
      <c r="D16">
        <v>20.75</v>
      </c>
      <c r="E16">
        <v>21.01</v>
      </c>
      <c r="F16">
        <v>52026923</v>
      </c>
    </row>
    <row r="17" spans="1:6" x14ac:dyDescent="0.25">
      <c r="A17" t="s">
        <v>1661</v>
      </c>
      <c r="B17">
        <v>20.8</v>
      </c>
      <c r="C17">
        <v>21.24</v>
      </c>
      <c r="D17">
        <v>20.74</v>
      </c>
      <c r="E17">
        <v>20.75</v>
      </c>
      <c r="F17">
        <v>71709029</v>
      </c>
    </row>
    <row r="18" spans="1:6" x14ac:dyDescent="0.25">
      <c r="A18" t="s">
        <v>1662</v>
      </c>
      <c r="B18">
        <v>20.010000000000002</v>
      </c>
      <c r="C18">
        <v>20.89</v>
      </c>
      <c r="D18">
        <v>20</v>
      </c>
      <c r="E18">
        <v>20.88</v>
      </c>
      <c r="F18">
        <v>107930211</v>
      </c>
    </row>
    <row r="19" spans="1:6" x14ac:dyDescent="0.25">
      <c r="A19" t="s">
        <v>1663</v>
      </c>
      <c r="B19">
        <v>20.13</v>
      </c>
      <c r="C19">
        <v>20.53</v>
      </c>
      <c r="D19">
        <v>20.07</v>
      </c>
      <c r="E19">
        <v>20.25</v>
      </c>
      <c r="F19">
        <v>69697872</v>
      </c>
    </row>
    <row r="20" spans="1:6" x14ac:dyDescent="0.25">
      <c r="A20" t="s">
        <v>1664</v>
      </c>
      <c r="B20">
        <v>20.43</v>
      </c>
      <c r="C20">
        <v>20.55</v>
      </c>
      <c r="D20">
        <v>20.04</v>
      </c>
      <c r="E20">
        <v>20.350000000000001</v>
      </c>
      <c r="F20">
        <v>87527190</v>
      </c>
    </row>
    <row r="21" spans="1:6" x14ac:dyDescent="0.25">
      <c r="A21" t="s">
        <v>1665</v>
      </c>
      <c r="B21">
        <v>20.36</v>
      </c>
      <c r="C21">
        <v>20.69</v>
      </c>
      <c r="D21">
        <v>20.34</v>
      </c>
      <c r="E21">
        <v>20.440000000000001</v>
      </c>
      <c r="F21">
        <v>64393086</v>
      </c>
    </row>
    <row r="22" spans="1:6" x14ac:dyDescent="0.25">
      <c r="A22" t="s">
        <v>1666</v>
      </c>
      <c r="B22">
        <v>20.57</v>
      </c>
      <c r="C22">
        <v>20.71</v>
      </c>
      <c r="D22">
        <v>20.3</v>
      </c>
      <c r="E22">
        <v>20.59</v>
      </c>
      <c r="F22">
        <v>65273857</v>
      </c>
    </row>
    <row r="23" spans="1:6" x14ac:dyDescent="0.25">
      <c r="A23" t="s">
        <v>1667</v>
      </c>
      <c r="B23">
        <v>21.15</v>
      </c>
      <c r="C23">
        <v>21.2</v>
      </c>
      <c r="D23">
        <v>20.079999999999998</v>
      </c>
      <c r="E23">
        <v>20.5</v>
      </c>
      <c r="F23">
        <v>131511090</v>
      </c>
    </row>
    <row r="24" spans="1:6" x14ac:dyDescent="0.25">
      <c r="A24" t="s">
        <v>1668</v>
      </c>
      <c r="B24">
        <v>21.09</v>
      </c>
      <c r="C24">
        <v>21.33</v>
      </c>
      <c r="D24">
        <v>20.93</v>
      </c>
      <c r="E24">
        <v>21.17</v>
      </c>
      <c r="F24">
        <v>74242426</v>
      </c>
    </row>
    <row r="25" spans="1:6" x14ac:dyDescent="0.25">
      <c r="A25" t="s">
        <v>1669</v>
      </c>
      <c r="B25">
        <v>20.88</v>
      </c>
      <c r="C25">
        <v>21.16</v>
      </c>
      <c r="D25">
        <v>20.63</v>
      </c>
      <c r="E25">
        <v>21.12</v>
      </c>
      <c r="F25">
        <v>68338480</v>
      </c>
    </row>
    <row r="26" spans="1:6" x14ac:dyDescent="0.25">
      <c r="A26" t="s">
        <v>1670</v>
      </c>
      <c r="B26">
        <v>20.92</v>
      </c>
      <c r="C26">
        <v>21.09</v>
      </c>
      <c r="D26">
        <v>20.73</v>
      </c>
      <c r="E26">
        <v>21.04</v>
      </c>
      <c r="F26">
        <v>48661025</v>
      </c>
    </row>
    <row r="27" spans="1:6" x14ac:dyDescent="0.25">
      <c r="A27" t="s">
        <v>1671</v>
      </c>
      <c r="B27">
        <v>21.12</v>
      </c>
      <c r="C27">
        <v>21.16</v>
      </c>
      <c r="D27">
        <v>20.79</v>
      </c>
      <c r="E27">
        <v>20.84</v>
      </c>
      <c r="F27">
        <v>73764616</v>
      </c>
    </row>
    <row r="28" spans="1:6" x14ac:dyDescent="0.25">
      <c r="A28" t="s">
        <v>1672</v>
      </c>
      <c r="B28">
        <v>20.72</v>
      </c>
      <c r="C28">
        <v>21.22</v>
      </c>
      <c r="D28">
        <v>20.58</v>
      </c>
      <c r="E28">
        <v>21.19</v>
      </c>
      <c r="F28">
        <v>108919192</v>
      </c>
    </row>
    <row r="29" spans="1:6" x14ac:dyDescent="0.25">
      <c r="A29" t="s">
        <v>1673</v>
      </c>
      <c r="B29">
        <v>20.92</v>
      </c>
      <c r="C29">
        <v>21.03</v>
      </c>
      <c r="D29">
        <v>20.32</v>
      </c>
      <c r="E29">
        <v>20.58</v>
      </c>
      <c r="F29">
        <v>123714862</v>
      </c>
    </row>
    <row r="30" spans="1:6" x14ac:dyDescent="0.25">
      <c r="A30" t="s">
        <v>1674</v>
      </c>
      <c r="B30">
        <v>21.71</v>
      </c>
      <c r="C30">
        <v>21.78</v>
      </c>
      <c r="D30">
        <v>20.88</v>
      </c>
      <c r="E30">
        <v>21</v>
      </c>
      <c r="F30">
        <v>206027297</v>
      </c>
    </row>
    <row r="31" spans="1:6" x14ac:dyDescent="0.25">
      <c r="A31" t="s">
        <v>1675</v>
      </c>
      <c r="B31">
        <v>20.93</v>
      </c>
      <c r="C31">
        <v>21.21</v>
      </c>
      <c r="D31">
        <v>20.75</v>
      </c>
      <c r="E31">
        <v>20.83</v>
      </c>
      <c r="F31">
        <v>87331170</v>
      </c>
    </row>
    <row r="32" spans="1:6" x14ac:dyDescent="0.25">
      <c r="A32" t="s">
        <v>1676</v>
      </c>
      <c r="B32">
        <v>20.399999999999999</v>
      </c>
      <c r="C32">
        <v>20.83</v>
      </c>
      <c r="D32">
        <v>20.100000000000001</v>
      </c>
      <c r="E32">
        <v>20.75</v>
      </c>
      <c r="F32">
        <v>89680067</v>
      </c>
    </row>
    <row r="33" spans="1:6" x14ac:dyDescent="0.25">
      <c r="A33" t="s">
        <v>1677</v>
      </c>
      <c r="B33">
        <v>21</v>
      </c>
      <c r="C33">
        <v>21.09</v>
      </c>
      <c r="D33">
        <v>20.46</v>
      </c>
      <c r="E33">
        <v>20.58</v>
      </c>
      <c r="F33">
        <v>85141227</v>
      </c>
    </row>
    <row r="34" spans="1:6" x14ac:dyDescent="0.25">
      <c r="A34" t="s">
        <v>1678</v>
      </c>
      <c r="B34">
        <v>20.010000000000002</v>
      </c>
      <c r="C34">
        <v>21.12</v>
      </c>
      <c r="D34">
        <v>19.940000000000001</v>
      </c>
      <c r="E34">
        <v>21.03</v>
      </c>
      <c r="F34">
        <v>113774277</v>
      </c>
    </row>
    <row r="35" spans="1:6" x14ac:dyDescent="0.25">
      <c r="A35" t="s">
        <v>1679</v>
      </c>
      <c r="B35">
        <v>20.170000000000002</v>
      </c>
      <c r="C35">
        <v>20.56</v>
      </c>
      <c r="D35">
        <v>20.12</v>
      </c>
      <c r="E35">
        <v>20.2</v>
      </c>
      <c r="F35">
        <v>69381491</v>
      </c>
    </row>
    <row r="36" spans="1:6" x14ac:dyDescent="0.25">
      <c r="A36" t="s">
        <v>1680</v>
      </c>
      <c r="B36">
        <v>20.170000000000002</v>
      </c>
      <c r="C36">
        <v>20.3</v>
      </c>
      <c r="D36">
        <v>19.75</v>
      </c>
      <c r="E36">
        <v>20.2</v>
      </c>
      <c r="F36">
        <v>81707274</v>
      </c>
    </row>
    <row r="37" spans="1:6" x14ac:dyDescent="0.25">
      <c r="A37" t="s">
        <v>1681</v>
      </c>
      <c r="B37">
        <v>20.37</v>
      </c>
      <c r="C37">
        <v>20.46</v>
      </c>
      <c r="D37">
        <v>20.09</v>
      </c>
      <c r="E37">
        <v>20.29</v>
      </c>
      <c r="F37">
        <v>70879138</v>
      </c>
    </row>
    <row r="38" spans="1:6" x14ac:dyDescent="0.25">
      <c r="A38" t="s">
        <v>1682</v>
      </c>
      <c r="B38">
        <v>20.07</v>
      </c>
      <c r="C38">
        <v>20.43</v>
      </c>
      <c r="D38">
        <v>20</v>
      </c>
      <c r="E38">
        <v>20.399999999999999</v>
      </c>
      <c r="F38">
        <v>79414177</v>
      </c>
    </row>
    <row r="39" spans="1:6" x14ac:dyDescent="0.25">
      <c r="A39" t="s">
        <v>1683</v>
      </c>
      <c r="B39">
        <v>20.47</v>
      </c>
      <c r="C39">
        <v>20.5</v>
      </c>
      <c r="D39">
        <v>19.93</v>
      </c>
      <c r="E39">
        <v>20.190000000000001</v>
      </c>
      <c r="F39">
        <v>97290220</v>
      </c>
    </row>
    <row r="40" spans="1:6" x14ac:dyDescent="0.25">
      <c r="A40" t="s">
        <v>1684</v>
      </c>
      <c r="B40">
        <v>19.97</v>
      </c>
      <c r="C40">
        <v>20.420000000000002</v>
      </c>
      <c r="D40">
        <v>19.68</v>
      </c>
      <c r="E40">
        <v>20.41</v>
      </c>
      <c r="F40">
        <v>133409732</v>
      </c>
    </row>
    <row r="41" spans="1:6" x14ac:dyDescent="0.25">
      <c r="A41" t="s">
        <v>1685</v>
      </c>
      <c r="B41">
        <v>20.010000000000002</v>
      </c>
      <c r="C41">
        <v>20.58</v>
      </c>
      <c r="D41">
        <v>19.510000000000002</v>
      </c>
      <c r="E41">
        <v>19.95</v>
      </c>
      <c r="F41">
        <v>296871575</v>
      </c>
    </row>
    <row r="42" spans="1:6" x14ac:dyDescent="0.25">
      <c r="A42" t="s">
        <v>1686</v>
      </c>
      <c r="B42">
        <v>22.15</v>
      </c>
      <c r="C42">
        <v>22.17</v>
      </c>
      <c r="D42">
        <v>21.35</v>
      </c>
      <c r="E42">
        <v>21.41</v>
      </c>
      <c r="F42">
        <v>126860185</v>
      </c>
    </row>
    <row r="43" spans="1:6" x14ac:dyDescent="0.25">
      <c r="A43" t="s">
        <v>1687</v>
      </c>
      <c r="B43">
        <v>21.35</v>
      </c>
      <c r="C43">
        <v>22.13</v>
      </c>
      <c r="D43">
        <v>21.35</v>
      </c>
      <c r="E43">
        <v>22.1</v>
      </c>
      <c r="F43">
        <v>85085292</v>
      </c>
    </row>
    <row r="44" spans="1:6" x14ac:dyDescent="0.25">
      <c r="A44" t="s">
        <v>1688</v>
      </c>
      <c r="B44">
        <v>21.28</v>
      </c>
      <c r="C44">
        <v>21.59</v>
      </c>
      <c r="D44">
        <v>21.15</v>
      </c>
      <c r="E44">
        <v>21.34</v>
      </c>
      <c r="F44">
        <v>63815736</v>
      </c>
    </row>
    <row r="45" spans="1:6" x14ac:dyDescent="0.25">
      <c r="A45" t="s">
        <v>1689</v>
      </c>
      <c r="B45">
        <v>21.32</v>
      </c>
      <c r="C45">
        <v>21.64</v>
      </c>
      <c r="D45">
        <v>21.11</v>
      </c>
      <c r="E45">
        <v>21.39</v>
      </c>
      <c r="F45">
        <v>104695668</v>
      </c>
    </row>
    <row r="46" spans="1:6" x14ac:dyDescent="0.25">
      <c r="A46" t="s">
        <v>1690</v>
      </c>
      <c r="B46">
        <v>21.85</v>
      </c>
      <c r="C46">
        <v>22.02</v>
      </c>
      <c r="D46">
        <v>21.55</v>
      </c>
      <c r="E46">
        <v>21.74</v>
      </c>
      <c r="F46">
        <v>75352577</v>
      </c>
    </row>
    <row r="47" spans="1:6" x14ac:dyDescent="0.25">
      <c r="A47" t="s">
        <v>1691</v>
      </c>
      <c r="B47">
        <v>22.45</v>
      </c>
      <c r="C47">
        <v>22.5</v>
      </c>
      <c r="D47">
        <v>21.57</v>
      </c>
      <c r="E47">
        <v>21.72</v>
      </c>
      <c r="F47">
        <v>128911212</v>
      </c>
    </row>
    <row r="48" spans="1:6" x14ac:dyDescent="0.25">
      <c r="A48" t="s">
        <v>1692</v>
      </c>
      <c r="B48">
        <v>22.59</v>
      </c>
      <c r="C48">
        <v>22.85</v>
      </c>
      <c r="D48">
        <v>22.41</v>
      </c>
      <c r="E48">
        <v>22.49</v>
      </c>
      <c r="F48">
        <v>67375149</v>
      </c>
    </row>
    <row r="49" spans="1:6" x14ac:dyDescent="0.25">
      <c r="A49" t="s">
        <v>1693</v>
      </c>
      <c r="B49">
        <v>23.33</v>
      </c>
      <c r="C49">
        <v>23.33</v>
      </c>
      <c r="D49">
        <v>22.42</v>
      </c>
      <c r="E49">
        <v>22.47</v>
      </c>
      <c r="F49">
        <v>86210279</v>
      </c>
    </row>
    <row r="50" spans="1:6" x14ac:dyDescent="0.25">
      <c r="A50" t="s">
        <v>1694</v>
      </c>
      <c r="B50">
        <v>23.51</v>
      </c>
      <c r="C50">
        <v>23.64</v>
      </c>
      <c r="D50">
        <v>22.96</v>
      </c>
      <c r="E50">
        <v>23.01</v>
      </c>
      <c r="F50">
        <v>73955986</v>
      </c>
    </row>
    <row r="51" spans="1:6" x14ac:dyDescent="0.25">
      <c r="A51" t="s">
        <v>1695</v>
      </c>
      <c r="B51">
        <v>23.7</v>
      </c>
      <c r="C51">
        <v>23.81</v>
      </c>
      <c r="D51">
        <v>23.21</v>
      </c>
      <c r="E51">
        <v>23.45</v>
      </c>
      <c r="F51">
        <v>75927708</v>
      </c>
    </row>
    <row r="52" spans="1:6" x14ac:dyDescent="0.25">
      <c r="A52" t="s">
        <v>1696</v>
      </c>
      <c r="B52">
        <v>23.73</v>
      </c>
      <c r="C52">
        <v>24.2</v>
      </c>
      <c r="D52">
        <v>23.61</v>
      </c>
      <c r="E52">
        <v>23.98</v>
      </c>
      <c r="F52">
        <v>74086186</v>
      </c>
    </row>
    <row r="53" spans="1:6" x14ac:dyDescent="0.25">
      <c r="A53" t="s">
        <v>1697</v>
      </c>
      <c r="B53">
        <v>23.39</v>
      </c>
      <c r="C53">
        <v>23.75</v>
      </c>
      <c r="D53">
        <v>23.34</v>
      </c>
      <c r="E53">
        <v>23.72</v>
      </c>
      <c r="F53">
        <v>49400226</v>
      </c>
    </row>
    <row r="54" spans="1:6" x14ac:dyDescent="0.25">
      <c r="A54" t="s">
        <v>1698</v>
      </c>
      <c r="B54">
        <v>23.58</v>
      </c>
      <c r="C54">
        <v>23.63</v>
      </c>
      <c r="D54">
        <v>23.14</v>
      </c>
      <c r="E54">
        <v>23.37</v>
      </c>
      <c r="F54">
        <v>80632373</v>
      </c>
    </row>
    <row r="55" spans="1:6" x14ac:dyDescent="0.25">
      <c r="A55" t="s">
        <v>1699</v>
      </c>
      <c r="B55">
        <v>23.8</v>
      </c>
      <c r="C55">
        <v>23.9</v>
      </c>
      <c r="D55">
        <v>23.58</v>
      </c>
      <c r="E55">
        <v>23.7</v>
      </c>
      <c r="F55">
        <v>53108050</v>
      </c>
    </row>
    <row r="56" spans="1:6" x14ac:dyDescent="0.25">
      <c r="A56" t="s">
        <v>1700</v>
      </c>
      <c r="B56">
        <v>23.53</v>
      </c>
      <c r="C56">
        <v>23.99</v>
      </c>
      <c r="D56">
        <v>23.51</v>
      </c>
      <c r="E56">
        <v>23.71</v>
      </c>
      <c r="F56">
        <v>61305783</v>
      </c>
    </row>
    <row r="57" spans="1:6" x14ac:dyDescent="0.25">
      <c r="A57" t="s">
        <v>1701</v>
      </c>
      <c r="B57">
        <v>23.59</v>
      </c>
      <c r="C57">
        <v>23.84</v>
      </c>
      <c r="D57">
        <v>23.41</v>
      </c>
      <c r="E57">
        <v>23.64</v>
      </c>
      <c r="F57">
        <v>67512534</v>
      </c>
    </row>
    <row r="58" spans="1:6" x14ac:dyDescent="0.25">
      <c r="A58" t="s">
        <v>1702</v>
      </c>
      <c r="B58">
        <v>23.12</v>
      </c>
      <c r="C58">
        <v>23.71</v>
      </c>
      <c r="D58">
        <v>23.04</v>
      </c>
      <c r="E58">
        <v>23.71</v>
      </c>
      <c r="F58">
        <v>104677548</v>
      </c>
    </row>
    <row r="59" spans="1:6" x14ac:dyDescent="0.25">
      <c r="A59" t="s">
        <v>1703</v>
      </c>
      <c r="B59">
        <v>23.31</v>
      </c>
      <c r="C59">
        <v>23.45</v>
      </c>
      <c r="D59">
        <v>22.84</v>
      </c>
      <c r="E59">
        <v>22.86</v>
      </c>
      <c r="F59">
        <v>112404910</v>
      </c>
    </row>
    <row r="60" spans="1:6" x14ac:dyDescent="0.25">
      <c r="A60" t="s">
        <v>1704</v>
      </c>
      <c r="B60">
        <v>23.54</v>
      </c>
      <c r="C60">
        <v>24.01</v>
      </c>
      <c r="D60">
        <v>23.48</v>
      </c>
      <c r="E60">
        <v>23.79</v>
      </c>
      <c r="F60">
        <v>64462176</v>
      </c>
    </row>
    <row r="61" spans="1:6" x14ac:dyDescent="0.25">
      <c r="A61" t="s">
        <v>1705</v>
      </c>
      <c r="B61">
        <v>23.73</v>
      </c>
      <c r="C61">
        <v>23.83</v>
      </c>
      <c r="D61">
        <v>23.42</v>
      </c>
      <c r="E61">
        <v>23.69</v>
      </c>
      <c r="F61">
        <v>62575189</v>
      </c>
    </row>
    <row r="62" spans="1:6" x14ac:dyDescent="0.25">
      <c r="A62" t="s">
        <v>1706</v>
      </c>
      <c r="B62">
        <v>23.42</v>
      </c>
      <c r="C62">
        <v>23.91</v>
      </c>
      <c r="D62">
        <v>23.31</v>
      </c>
      <c r="E62">
        <v>23.67</v>
      </c>
      <c r="F62">
        <v>122453256</v>
      </c>
    </row>
    <row r="63" spans="1:6" x14ac:dyDescent="0.25">
      <c r="A63" t="s">
        <v>1707</v>
      </c>
      <c r="B63">
        <v>22.39</v>
      </c>
      <c r="C63">
        <v>23.24</v>
      </c>
      <c r="D63">
        <v>22.09</v>
      </c>
      <c r="E63">
        <v>23.21</v>
      </c>
      <c r="F63">
        <v>152304156</v>
      </c>
    </row>
    <row r="64" spans="1:6" x14ac:dyDescent="0.25">
      <c r="A64" t="s">
        <v>1708</v>
      </c>
      <c r="B64">
        <v>22.83</v>
      </c>
      <c r="C64">
        <v>22.91</v>
      </c>
      <c r="D64">
        <v>22.37</v>
      </c>
      <c r="E64">
        <v>22.77</v>
      </c>
      <c r="F64">
        <v>79301691</v>
      </c>
    </row>
    <row r="65" spans="1:6" x14ac:dyDescent="0.25">
      <c r="A65" t="s">
        <v>1709</v>
      </c>
      <c r="B65">
        <v>22.79</v>
      </c>
      <c r="C65">
        <v>22.98</v>
      </c>
      <c r="D65">
        <v>22.57</v>
      </c>
      <c r="E65">
        <v>22.74</v>
      </c>
      <c r="F65">
        <v>76606309</v>
      </c>
    </row>
    <row r="66" spans="1:6" x14ac:dyDescent="0.25">
      <c r="A66" t="s">
        <v>1710</v>
      </c>
      <c r="B66">
        <v>22.66</v>
      </c>
      <c r="C66">
        <v>22.85</v>
      </c>
      <c r="D66">
        <v>22.36</v>
      </c>
      <c r="E66">
        <v>22.64</v>
      </c>
      <c r="F66">
        <v>79794337</v>
      </c>
    </row>
    <row r="67" spans="1:6" x14ac:dyDescent="0.25">
      <c r="A67" t="s">
        <v>1711</v>
      </c>
      <c r="B67">
        <v>23.33</v>
      </c>
      <c r="C67">
        <v>23.43</v>
      </c>
      <c r="D67">
        <v>22.7</v>
      </c>
      <c r="E67">
        <v>22.73</v>
      </c>
      <c r="F67">
        <v>90905043</v>
      </c>
    </row>
    <row r="68" spans="1:6" x14ac:dyDescent="0.25">
      <c r="A68" t="s">
        <v>1712</v>
      </c>
      <c r="B68">
        <v>23.4</v>
      </c>
      <c r="C68">
        <v>23.42</v>
      </c>
      <c r="D68">
        <v>22.73</v>
      </c>
      <c r="E68">
        <v>23.02</v>
      </c>
      <c r="F68">
        <v>107344220</v>
      </c>
    </row>
    <row r="69" spans="1:6" x14ac:dyDescent="0.25">
      <c r="A69" t="s">
        <v>1713</v>
      </c>
      <c r="B69">
        <v>23.54</v>
      </c>
      <c r="C69">
        <v>23.83</v>
      </c>
      <c r="D69">
        <v>22.86</v>
      </c>
      <c r="E69">
        <v>23</v>
      </c>
      <c r="F69">
        <v>114089307</v>
      </c>
    </row>
    <row r="70" spans="1:6" x14ac:dyDescent="0.25">
      <c r="A70" t="s">
        <v>1714</v>
      </c>
      <c r="B70">
        <v>24.43</v>
      </c>
      <c r="C70">
        <v>24.66</v>
      </c>
      <c r="D70">
        <v>23.39</v>
      </c>
      <c r="E70">
        <v>23.41</v>
      </c>
      <c r="F70">
        <v>122391381</v>
      </c>
    </row>
    <row r="71" spans="1:6" x14ac:dyDescent="0.25">
      <c r="A71" t="s">
        <v>1715</v>
      </c>
      <c r="B71">
        <v>24.99</v>
      </c>
      <c r="C71">
        <v>25.12</v>
      </c>
      <c r="D71">
        <v>24.3</v>
      </c>
      <c r="E71">
        <v>24.43</v>
      </c>
      <c r="F71">
        <v>69272921</v>
      </c>
    </row>
    <row r="72" spans="1:6" x14ac:dyDescent="0.25">
      <c r="A72" t="s">
        <v>1716</v>
      </c>
      <c r="B72">
        <v>24.87</v>
      </c>
      <c r="C72">
        <v>25.22</v>
      </c>
      <c r="D72">
        <v>24.74</v>
      </c>
      <c r="E72">
        <v>24.93</v>
      </c>
      <c r="F72">
        <v>73785841</v>
      </c>
    </row>
    <row r="73" spans="1:6" x14ac:dyDescent="0.25">
      <c r="A73" t="s">
        <v>1717</v>
      </c>
      <c r="B73">
        <v>25.33</v>
      </c>
      <c r="C73">
        <v>25.49</v>
      </c>
      <c r="D73">
        <v>24.9</v>
      </c>
      <c r="E73">
        <v>25.01</v>
      </c>
      <c r="F73">
        <v>96778389</v>
      </c>
    </row>
    <row r="74" spans="1:6" x14ac:dyDescent="0.25">
      <c r="A74" t="s">
        <v>1718</v>
      </c>
      <c r="B74">
        <v>25.35</v>
      </c>
      <c r="C74">
        <v>25.97</v>
      </c>
      <c r="D74">
        <v>25.18</v>
      </c>
      <c r="E74">
        <v>25.67</v>
      </c>
      <c r="F74">
        <v>107819811</v>
      </c>
    </row>
    <row r="75" spans="1:6" x14ac:dyDescent="0.25">
      <c r="A75" t="s">
        <v>1719</v>
      </c>
      <c r="B75">
        <v>24.97</v>
      </c>
      <c r="C75">
        <v>25.33</v>
      </c>
      <c r="D75">
        <v>24.85</v>
      </c>
      <c r="E75">
        <v>25.32</v>
      </c>
      <c r="F75">
        <v>81307539</v>
      </c>
    </row>
    <row r="76" spans="1:6" x14ac:dyDescent="0.25">
      <c r="A76" t="s">
        <v>1720</v>
      </c>
      <c r="B76">
        <v>24.29</v>
      </c>
      <c r="C76">
        <v>25.2</v>
      </c>
      <c r="D76">
        <v>24.18</v>
      </c>
      <c r="E76">
        <v>25.18</v>
      </c>
      <c r="F76">
        <v>108037971</v>
      </c>
    </row>
    <row r="77" spans="1:6" x14ac:dyDescent="0.25">
      <c r="A77" t="s">
        <v>1721</v>
      </c>
      <c r="B77">
        <v>24.25</v>
      </c>
      <c r="C77">
        <v>24.54</v>
      </c>
      <c r="D77">
        <v>23.97</v>
      </c>
      <c r="E77">
        <v>24.42</v>
      </c>
      <c r="F77">
        <v>62778529</v>
      </c>
    </row>
    <row r="78" spans="1:6" x14ac:dyDescent="0.25">
      <c r="A78" t="s">
        <v>1722</v>
      </c>
      <c r="B78">
        <v>24.3</v>
      </c>
      <c r="C78">
        <v>24.58</v>
      </c>
      <c r="D78">
        <v>24.03</v>
      </c>
      <c r="E78">
        <v>24.18</v>
      </c>
      <c r="F78">
        <v>89593697</v>
      </c>
    </row>
    <row r="79" spans="1:6" x14ac:dyDescent="0.25">
      <c r="A79" t="s">
        <v>1723</v>
      </c>
      <c r="B79">
        <v>23.42</v>
      </c>
      <c r="C79">
        <v>24.25</v>
      </c>
      <c r="D79">
        <v>23.33</v>
      </c>
      <c r="E79">
        <v>24.25</v>
      </c>
      <c r="F79">
        <v>115005943</v>
      </c>
    </row>
    <row r="80" spans="1:6" x14ac:dyDescent="0.25">
      <c r="A80" t="s">
        <v>1724</v>
      </c>
      <c r="B80">
        <v>23.27</v>
      </c>
      <c r="C80">
        <v>23.32</v>
      </c>
      <c r="D80">
        <v>22.82</v>
      </c>
      <c r="E80">
        <v>22.89</v>
      </c>
      <c r="F80">
        <v>48952670</v>
      </c>
    </row>
    <row r="81" spans="1:6" x14ac:dyDescent="0.25">
      <c r="A81" t="s">
        <v>1725</v>
      </c>
      <c r="B81">
        <v>23.07</v>
      </c>
      <c r="C81">
        <v>23.5</v>
      </c>
      <c r="D81">
        <v>22.9</v>
      </c>
      <c r="E81">
        <v>23.37</v>
      </c>
      <c r="F81">
        <v>63588245</v>
      </c>
    </row>
    <row r="82" spans="1:6" x14ac:dyDescent="0.25">
      <c r="A82" t="s">
        <v>1726</v>
      </c>
      <c r="B82">
        <v>23.3</v>
      </c>
      <c r="C82">
        <v>23.4</v>
      </c>
      <c r="D82">
        <v>22.77</v>
      </c>
      <c r="E82">
        <v>22.97</v>
      </c>
      <c r="F82">
        <v>61370328</v>
      </c>
    </row>
    <row r="83" spans="1:6" x14ac:dyDescent="0.25">
      <c r="A83" t="s">
        <v>1727</v>
      </c>
      <c r="B83">
        <v>23.59</v>
      </c>
      <c r="C83">
        <v>23.7</v>
      </c>
      <c r="D83">
        <v>23.06</v>
      </c>
      <c r="E83">
        <v>23.31</v>
      </c>
      <c r="F83">
        <v>57725789</v>
      </c>
    </row>
    <row r="84" spans="1:6" x14ac:dyDescent="0.25">
      <c r="A84" t="s">
        <v>1728</v>
      </c>
      <c r="B84">
        <v>23.74</v>
      </c>
      <c r="C84">
        <v>23.84</v>
      </c>
      <c r="D84">
        <v>23.58</v>
      </c>
      <c r="E84">
        <v>23.69</v>
      </c>
      <c r="F84">
        <v>45743237</v>
      </c>
    </row>
    <row r="85" spans="1:6" x14ac:dyDescent="0.25">
      <c r="A85" t="s">
        <v>1729</v>
      </c>
      <c r="B85">
        <v>23.57</v>
      </c>
      <c r="C85">
        <v>23.9</v>
      </c>
      <c r="D85">
        <v>23.52</v>
      </c>
      <c r="E85">
        <v>23.73</v>
      </c>
      <c r="F85">
        <v>61091988</v>
      </c>
    </row>
    <row r="86" spans="1:6" x14ac:dyDescent="0.25">
      <c r="A86" t="s">
        <v>1730</v>
      </c>
      <c r="B86">
        <v>23.31</v>
      </c>
      <c r="C86">
        <v>23.56</v>
      </c>
      <c r="D86">
        <v>23.13</v>
      </c>
      <c r="E86">
        <v>23.55</v>
      </c>
      <c r="F86">
        <v>51194198</v>
      </c>
    </row>
    <row r="87" spans="1:6" x14ac:dyDescent="0.25">
      <c r="A87" t="s">
        <v>1731</v>
      </c>
      <c r="B87">
        <v>22.63</v>
      </c>
      <c r="C87">
        <v>23.27</v>
      </c>
      <c r="D87">
        <v>22.58</v>
      </c>
      <c r="E87">
        <v>23.16</v>
      </c>
      <c r="F87">
        <v>61105188</v>
      </c>
    </row>
    <row r="88" spans="1:6" x14ac:dyDescent="0.25">
      <c r="A88" t="s">
        <v>1732</v>
      </c>
      <c r="B88">
        <v>23.15</v>
      </c>
      <c r="C88">
        <v>23.16</v>
      </c>
      <c r="D88">
        <v>22.65</v>
      </c>
      <c r="E88">
        <v>23.04</v>
      </c>
      <c r="F88">
        <v>56459398</v>
      </c>
    </row>
    <row r="89" spans="1:6" x14ac:dyDescent="0.25">
      <c r="A89" t="s">
        <v>1733</v>
      </c>
      <c r="B89">
        <v>23.62</v>
      </c>
      <c r="C89">
        <v>23.71</v>
      </c>
      <c r="D89">
        <v>23.15</v>
      </c>
      <c r="E89">
        <v>23.2</v>
      </c>
      <c r="F89">
        <v>52259394</v>
      </c>
    </row>
    <row r="90" spans="1:6" x14ac:dyDescent="0.25">
      <c r="A90" t="s">
        <v>1734</v>
      </c>
      <c r="B90">
        <v>23.5</v>
      </c>
      <c r="C90">
        <v>23.78</v>
      </c>
      <c r="D90">
        <v>23.32</v>
      </c>
      <c r="E90">
        <v>23.53</v>
      </c>
      <c r="F90">
        <v>68770376</v>
      </c>
    </row>
    <row r="91" spans="1:6" x14ac:dyDescent="0.25">
      <c r="A91" t="s">
        <v>1735</v>
      </c>
      <c r="B91">
        <v>22.6</v>
      </c>
      <c r="C91">
        <v>23.57</v>
      </c>
      <c r="D91">
        <v>22.55</v>
      </c>
      <c r="E91">
        <v>23.52</v>
      </c>
      <c r="F91">
        <v>74317636</v>
      </c>
    </row>
    <row r="92" spans="1:6" x14ac:dyDescent="0.25">
      <c r="A92" t="s">
        <v>1736</v>
      </c>
      <c r="B92">
        <v>22.74</v>
      </c>
      <c r="C92">
        <v>22.82</v>
      </c>
      <c r="D92">
        <v>22.49</v>
      </c>
      <c r="E92">
        <v>22.76</v>
      </c>
      <c r="F92">
        <v>64829557</v>
      </c>
    </row>
    <row r="93" spans="1:6" x14ac:dyDescent="0.25">
      <c r="A93" t="s">
        <v>1737</v>
      </c>
      <c r="B93">
        <v>23.05</v>
      </c>
      <c r="C93">
        <v>23.05</v>
      </c>
      <c r="D93">
        <v>22.12</v>
      </c>
      <c r="E93">
        <v>22.52</v>
      </c>
      <c r="F93">
        <v>97431460</v>
      </c>
    </row>
    <row r="94" spans="1:6" x14ac:dyDescent="0.25">
      <c r="A94" t="s">
        <v>1738</v>
      </c>
      <c r="B94">
        <v>23.53</v>
      </c>
      <c r="C94">
        <v>23.6</v>
      </c>
      <c r="D94">
        <v>23.05</v>
      </c>
      <c r="E94">
        <v>23.16</v>
      </c>
      <c r="F94">
        <v>81122828</v>
      </c>
    </row>
    <row r="95" spans="1:6" x14ac:dyDescent="0.25">
      <c r="A95" t="s">
        <v>1739</v>
      </c>
      <c r="B95">
        <v>24.08</v>
      </c>
      <c r="C95">
        <v>24.22</v>
      </c>
      <c r="D95">
        <v>23.44</v>
      </c>
      <c r="E95">
        <v>23.46</v>
      </c>
      <c r="F95">
        <v>75414977</v>
      </c>
    </row>
    <row r="96" spans="1:6" x14ac:dyDescent="0.25">
      <c r="A96" t="s">
        <v>1740</v>
      </c>
      <c r="B96">
        <v>24.2</v>
      </c>
      <c r="C96">
        <v>24.43</v>
      </c>
      <c r="D96">
        <v>24.17</v>
      </c>
      <c r="E96">
        <v>24.19</v>
      </c>
      <c r="F96">
        <v>51206648</v>
      </c>
    </row>
    <row r="97" spans="1:6" x14ac:dyDescent="0.25">
      <c r="A97" t="s">
        <v>1741</v>
      </c>
      <c r="B97">
        <v>24.35</v>
      </c>
      <c r="C97">
        <v>24.37</v>
      </c>
      <c r="D97">
        <v>23.96</v>
      </c>
      <c r="E97">
        <v>24.16</v>
      </c>
      <c r="F97">
        <v>46276368</v>
      </c>
    </row>
    <row r="98" spans="1:6" x14ac:dyDescent="0.25">
      <c r="A98" t="s">
        <v>1742</v>
      </c>
      <c r="B98">
        <v>24.31</v>
      </c>
      <c r="C98">
        <v>24.51</v>
      </c>
      <c r="D98">
        <v>24.17</v>
      </c>
      <c r="E98">
        <v>24.25</v>
      </c>
      <c r="F98">
        <v>67787860</v>
      </c>
    </row>
    <row r="99" spans="1:6" x14ac:dyDescent="0.25">
      <c r="A99" t="s">
        <v>1743</v>
      </c>
      <c r="B99">
        <v>23.8</v>
      </c>
      <c r="C99">
        <v>24.08</v>
      </c>
      <c r="D99">
        <v>23.57</v>
      </c>
      <c r="E99">
        <v>23.86</v>
      </c>
      <c r="F99">
        <v>65486812</v>
      </c>
    </row>
    <row r="100" spans="1:6" x14ac:dyDescent="0.25">
      <c r="A100" t="s">
        <v>1744</v>
      </c>
      <c r="B100">
        <v>24.11</v>
      </c>
      <c r="C100">
        <v>24.44</v>
      </c>
      <c r="D100">
        <v>23.64</v>
      </c>
      <c r="E100">
        <v>23.69</v>
      </c>
      <c r="F100">
        <v>106392979</v>
      </c>
    </row>
    <row r="101" spans="1:6" x14ac:dyDescent="0.25">
      <c r="A101" t="s">
        <v>1745</v>
      </c>
      <c r="B101">
        <v>24.07</v>
      </c>
      <c r="C101">
        <v>24.67</v>
      </c>
      <c r="D101">
        <v>23.93</v>
      </c>
      <c r="E101">
        <v>24.24</v>
      </c>
      <c r="F101">
        <v>103381546</v>
      </c>
    </row>
    <row r="102" spans="1:6" x14ac:dyDescent="0.25">
      <c r="A102" t="s">
        <v>1746</v>
      </c>
      <c r="B102">
        <v>23.84</v>
      </c>
      <c r="C102">
        <v>24.57</v>
      </c>
      <c r="D102">
        <v>23.83</v>
      </c>
      <c r="E102">
        <v>24.35</v>
      </c>
      <c r="F102">
        <v>111747655</v>
      </c>
    </row>
    <row r="103" spans="1:6" x14ac:dyDescent="0.25">
      <c r="A103" t="s">
        <v>1747</v>
      </c>
      <c r="B103">
        <v>23.82</v>
      </c>
      <c r="C103">
        <v>23.97</v>
      </c>
      <c r="D103">
        <v>23.52</v>
      </c>
      <c r="E103">
        <v>23.68</v>
      </c>
      <c r="F103">
        <v>94867297</v>
      </c>
    </row>
    <row r="104" spans="1:6" x14ac:dyDescent="0.25">
      <c r="A104" t="s">
        <v>1748</v>
      </c>
      <c r="B104">
        <v>23.13</v>
      </c>
      <c r="C104">
        <v>23.82</v>
      </c>
      <c r="D104">
        <v>22.89</v>
      </c>
      <c r="E104">
        <v>23.79</v>
      </c>
      <c r="F104">
        <v>139033778</v>
      </c>
    </row>
    <row r="105" spans="1:6" x14ac:dyDescent="0.25">
      <c r="A105" t="s">
        <v>1749</v>
      </c>
      <c r="B105">
        <v>23.02</v>
      </c>
      <c r="C105">
        <v>23.33</v>
      </c>
      <c r="D105">
        <v>22.88</v>
      </c>
      <c r="E105">
        <v>23.14</v>
      </c>
      <c r="F105">
        <v>203025659</v>
      </c>
    </row>
    <row r="106" spans="1:6" x14ac:dyDescent="0.25">
      <c r="A106" t="s">
        <v>1750</v>
      </c>
      <c r="B106">
        <v>21.26</v>
      </c>
      <c r="C106">
        <v>21.81</v>
      </c>
      <c r="D106">
        <v>20.75</v>
      </c>
      <c r="E106">
        <v>21.73</v>
      </c>
      <c r="F106">
        <v>196372117</v>
      </c>
    </row>
    <row r="107" spans="1:6" x14ac:dyDescent="0.25">
      <c r="A107" t="s">
        <v>1751</v>
      </c>
      <c r="B107">
        <v>21.53</v>
      </c>
      <c r="C107">
        <v>21.63</v>
      </c>
      <c r="D107">
        <v>21.08</v>
      </c>
      <c r="E107">
        <v>21.3</v>
      </c>
      <c r="F107">
        <v>124546658</v>
      </c>
    </row>
    <row r="108" spans="1:6" x14ac:dyDescent="0.25">
      <c r="A108" t="s">
        <v>1752</v>
      </c>
      <c r="B108">
        <v>22.37</v>
      </c>
      <c r="C108">
        <v>22.77</v>
      </c>
      <c r="D108">
        <v>21.4</v>
      </c>
      <c r="E108">
        <v>21.56</v>
      </c>
      <c r="F108">
        <v>128027186</v>
      </c>
    </row>
    <row r="109" spans="1:6" x14ac:dyDescent="0.25">
      <c r="A109" t="s">
        <v>1753</v>
      </c>
      <c r="B109">
        <v>22.46</v>
      </c>
      <c r="C109">
        <v>22.64</v>
      </c>
      <c r="D109">
        <v>22.17</v>
      </c>
      <c r="E109">
        <v>22.34</v>
      </c>
      <c r="F109">
        <v>73206300</v>
      </c>
    </row>
    <row r="110" spans="1:6" x14ac:dyDescent="0.25">
      <c r="A110" t="s">
        <v>1754</v>
      </c>
      <c r="B110">
        <v>23.07</v>
      </c>
      <c r="C110">
        <v>23.17</v>
      </c>
      <c r="D110">
        <v>21.75</v>
      </c>
      <c r="E110">
        <v>22.3</v>
      </c>
      <c r="F110">
        <v>124536188</v>
      </c>
    </row>
    <row r="111" spans="1:6" x14ac:dyDescent="0.25">
      <c r="A111" t="s">
        <v>1755</v>
      </c>
      <c r="B111">
        <v>22.69</v>
      </c>
      <c r="C111">
        <v>23.03</v>
      </c>
      <c r="D111">
        <v>22.54</v>
      </c>
      <c r="E111">
        <v>22.92</v>
      </c>
      <c r="F111">
        <v>72311939</v>
      </c>
    </row>
    <row r="112" spans="1:6" x14ac:dyDescent="0.25">
      <c r="A112" t="s">
        <v>1756</v>
      </c>
      <c r="B112">
        <v>23</v>
      </c>
      <c r="C112">
        <v>23.04</v>
      </c>
      <c r="D112">
        <v>22.28</v>
      </c>
      <c r="E112">
        <v>22.64</v>
      </c>
      <c r="F112">
        <v>104838048</v>
      </c>
    </row>
    <row r="113" spans="1:6" x14ac:dyDescent="0.25">
      <c r="A113" t="s">
        <v>1757</v>
      </c>
      <c r="B113">
        <v>22.02</v>
      </c>
      <c r="C113">
        <v>22.89</v>
      </c>
      <c r="D113">
        <v>22</v>
      </c>
      <c r="E113">
        <v>22.83</v>
      </c>
      <c r="F113">
        <v>129556333</v>
      </c>
    </row>
    <row r="114" spans="1:6" x14ac:dyDescent="0.25">
      <c r="A114" t="s">
        <v>1758</v>
      </c>
      <c r="B114">
        <v>21.96</v>
      </c>
      <c r="C114">
        <v>22.08</v>
      </c>
      <c r="D114">
        <v>21.72</v>
      </c>
      <c r="E114">
        <v>21.89</v>
      </c>
      <c r="F114">
        <v>73524166</v>
      </c>
    </row>
    <row r="115" spans="1:6" x14ac:dyDescent="0.25">
      <c r="A115" t="s">
        <v>1759</v>
      </c>
      <c r="B115">
        <v>21.79</v>
      </c>
      <c r="C115">
        <v>22.01</v>
      </c>
      <c r="D115">
        <v>21.61</v>
      </c>
      <c r="E115">
        <v>21.99</v>
      </c>
      <c r="F115">
        <v>77492900</v>
      </c>
    </row>
    <row r="116" spans="1:6" x14ac:dyDescent="0.25">
      <c r="A116" t="s">
        <v>1760</v>
      </c>
      <c r="B116">
        <v>21.88</v>
      </c>
      <c r="C116">
        <v>22.11</v>
      </c>
      <c r="D116">
        <v>21.55</v>
      </c>
      <c r="E116">
        <v>21.68</v>
      </c>
      <c r="F116">
        <v>95355308</v>
      </c>
    </row>
    <row r="117" spans="1:6" x14ac:dyDescent="0.25">
      <c r="A117" t="s">
        <v>1761</v>
      </c>
      <c r="B117">
        <v>21.17</v>
      </c>
      <c r="C117">
        <v>21.94</v>
      </c>
      <c r="D117">
        <v>21.04</v>
      </c>
      <c r="E117">
        <v>21.88</v>
      </c>
      <c r="F117">
        <v>95605898</v>
      </c>
    </row>
    <row r="118" spans="1:6" x14ac:dyDescent="0.25">
      <c r="A118" t="s">
        <v>1762</v>
      </c>
      <c r="B118">
        <v>21.7</v>
      </c>
      <c r="C118">
        <v>21.81</v>
      </c>
      <c r="D118">
        <v>20.9</v>
      </c>
      <c r="E118">
        <v>21.3</v>
      </c>
      <c r="F118">
        <v>148153832</v>
      </c>
    </row>
    <row r="119" spans="1:6" x14ac:dyDescent="0.25">
      <c r="A119" t="s">
        <v>1763</v>
      </c>
      <c r="B119">
        <v>21.55</v>
      </c>
      <c r="C119">
        <v>21.89</v>
      </c>
      <c r="D119">
        <v>21.41</v>
      </c>
      <c r="E119">
        <v>21.85</v>
      </c>
      <c r="F119">
        <v>84378252</v>
      </c>
    </row>
    <row r="120" spans="1:6" x14ac:dyDescent="0.25">
      <c r="A120" t="s">
        <v>1764</v>
      </c>
      <c r="B120">
        <v>22.01</v>
      </c>
      <c r="C120">
        <v>22.11</v>
      </c>
      <c r="D120">
        <v>21.33</v>
      </c>
      <c r="E120">
        <v>21.56</v>
      </c>
      <c r="F120">
        <v>128917092</v>
      </c>
    </row>
    <row r="121" spans="1:6" x14ac:dyDescent="0.25">
      <c r="A121" t="s">
        <v>1765</v>
      </c>
      <c r="B121">
        <v>22.03</v>
      </c>
      <c r="C121">
        <v>22.21</v>
      </c>
      <c r="D121">
        <v>21.63</v>
      </c>
      <c r="E121">
        <v>21.97</v>
      </c>
      <c r="F121">
        <v>155192094</v>
      </c>
    </row>
    <row r="122" spans="1:6" x14ac:dyDescent="0.25">
      <c r="A122" t="s">
        <v>1766</v>
      </c>
      <c r="B122">
        <v>21.07</v>
      </c>
      <c r="C122">
        <v>21.82</v>
      </c>
      <c r="D122">
        <v>20.95</v>
      </c>
      <c r="E122">
        <v>21.81</v>
      </c>
      <c r="F122">
        <v>173391178</v>
      </c>
    </row>
    <row r="123" spans="1:6" x14ac:dyDescent="0.25">
      <c r="A123" t="s">
        <v>1767</v>
      </c>
      <c r="B123">
        <v>20.86</v>
      </c>
      <c r="C123">
        <v>21.2</v>
      </c>
      <c r="D123">
        <v>20.21</v>
      </c>
      <c r="E123">
        <v>21.07</v>
      </c>
      <c r="F123">
        <v>207313533</v>
      </c>
    </row>
    <row r="124" spans="1:6" x14ac:dyDescent="0.25">
      <c r="A124" t="s">
        <v>1768</v>
      </c>
      <c r="B124">
        <v>20.9</v>
      </c>
      <c r="C124">
        <v>21.13</v>
      </c>
      <c r="D124">
        <v>20.49</v>
      </c>
      <c r="E124">
        <v>20.88</v>
      </c>
      <c r="F124">
        <v>212654018</v>
      </c>
    </row>
    <row r="125" spans="1:6" x14ac:dyDescent="0.25">
      <c r="A125" t="s">
        <v>1769</v>
      </c>
      <c r="B125">
        <v>21.15</v>
      </c>
      <c r="C125">
        <v>21.39</v>
      </c>
      <c r="D125">
        <v>20.420000000000002</v>
      </c>
      <c r="E125">
        <v>20.59</v>
      </c>
      <c r="F125">
        <v>289867768</v>
      </c>
    </row>
    <row r="126" spans="1:6" x14ac:dyDescent="0.25">
      <c r="A126" t="s">
        <v>1770</v>
      </c>
      <c r="B126">
        <v>23.15</v>
      </c>
      <c r="C126">
        <v>23.15</v>
      </c>
      <c r="D126">
        <v>21.76</v>
      </c>
      <c r="E126">
        <v>21.81</v>
      </c>
      <c r="F126">
        <v>255700718</v>
      </c>
    </row>
    <row r="127" spans="1:6" x14ac:dyDescent="0.25">
      <c r="A127" t="s">
        <v>1771</v>
      </c>
      <c r="B127">
        <v>24.68</v>
      </c>
      <c r="C127">
        <v>24.76</v>
      </c>
      <c r="D127">
        <v>23.43</v>
      </c>
      <c r="E127">
        <v>23.51</v>
      </c>
      <c r="F127">
        <v>94581097</v>
      </c>
    </row>
    <row r="128" spans="1:6" x14ac:dyDescent="0.25">
      <c r="A128" t="s">
        <v>1772</v>
      </c>
      <c r="B128">
        <v>24.25</v>
      </c>
      <c r="C128">
        <v>24.45</v>
      </c>
      <c r="D128">
        <v>23.97</v>
      </c>
      <c r="E128">
        <v>24.11</v>
      </c>
      <c r="F128">
        <v>87727905</v>
      </c>
    </row>
    <row r="129" spans="1:6" x14ac:dyDescent="0.25">
      <c r="A129" t="s">
        <v>1773</v>
      </c>
      <c r="B129">
        <v>24.71</v>
      </c>
      <c r="C129">
        <v>24.73</v>
      </c>
      <c r="D129">
        <v>23.61</v>
      </c>
      <c r="E129">
        <v>24.05</v>
      </c>
      <c r="F129">
        <v>123315697</v>
      </c>
    </row>
    <row r="130" spans="1:6" x14ac:dyDescent="0.25">
      <c r="A130" t="s">
        <v>1774</v>
      </c>
      <c r="B130">
        <v>24.45</v>
      </c>
      <c r="C130">
        <v>24.78</v>
      </c>
      <c r="D130">
        <v>24.17</v>
      </c>
      <c r="E130">
        <v>24.75</v>
      </c>
      <c r="F130">
        <v>94537027</v>
      </c>
    </row>
    <row r="131" spans="1:6" x14ac:dyDescent="0.25">
      <c r="A131" t="s">
        <v>1775</v>
      </c>
      <c r="B131">
        <v>25.09</v>
      </c>
      <c r="C131">
        <v>25.09</v>
      </c>
      <c r="D131">
        <v>24.13</v>
      </c>
      <c r="E131">
        <v>24.16</v>
      </c>
      <c r="F131">
        <v>104946093</v>
      </c>
    </row>
    <row r="132" spans="1:6" x14ac:dyDescent="0.25">
      <c r="A132" t="s">
        <v>1776</v>
      </c>
      <c r="B132">
        <v>25.78</v>
      </c>
      <c r="C132">
        <v>25.8</v>
      </c>
      <c r="D132">
        <v>24.87</v>
      </c>
      <c r="E132">
        <v>25.17</v>
      </c>
      <c r="F132">
        <v>99061587</v>
      </c>
    </row>
    <row r="133" spans="1:6" x14ac:dyDescent="0.25">
      <c r="A133" t="s">
        <v>1777</v>
      </c>
      <c r="B133">
        <v>25.5</v>
      </c>
      <c r="C133">
        <v>25.8</v>
      </c>
      <c r="D133">
        <v>25.29</v>
      </c>
      <c r="E133">
        <v>25.56</v>
      </c>
      <c r="F133">
        <v>96686469</v>
      </c>
    </row>
    <row r="134" spans="1:6" x14ac:dyDescent="0.25">
      <c r="A134" t="s">
        <v>1778</v>
      </c>
      <c r="B134">
        <v>25.2</v>
      </c>
      <c r="C134">
        <v>25.67</v>
      </c>
      <c r="D134">
        <v>24.9</v>
      </c>
      <c r="E134">
        <v>25.51</v>
      </c>
      <c r="F134">
        <v>112946786</v>
      </c>
    </row>
    <row r="135" spans="1:6" x14ac:dyDescent="0.25">
      <c r="A135" t="s">
        <v>1779</v>
      </c>
      <c r="B135">
        <v>24.96</v>
      </c>
      <c r="C135">
        <v>25.13</v>
      </c>
      <c r="D135">
        <v>24.53</v>
      </c>
      <c r="E135">
        <v>25.09</v>
      </c>
      <c r="F135">
        <v>73848226</v>
      </c>
    </row>
    <row r="136" spans="1:6" x14ac:dyDescent="0.25">
      <c r="A136" t="s">
        <v>1780</v>
      </c>
      <c r="B136">
        <v>25.11</v>
      </c>
      <c r="C136">
        <v>25.26</v>
      </c>
      <c r="D136">
        <v>24.65</v>
      </c>
      <c r="E136">
        <v>24.82</v>
      </c>
      <c r="F136">
        <v>111580615</v>
      </c>
    </row>
    <row r="137" spans="1:6" x14ac:dyDescent="0.25">
      <c r="A137" t="s">
        <v>1781</v>
      </c>
      <c r="B137">
        <v>25</v>
      </c>
      <c r="C137">
        <v>25.11</v>
      </c>
      <c r="D137">
        <v>24.52</v>
      </c>
      <c r="E137">
        <v>24.65</v>
      </c>
      <c r="F137">
        <v>98240081</v>
      </c>
    </row>
    <row r="138" spans="1:6" x14ac:dyDescent="0.25">
      <c r="A138" t="s">
        <v>1782</v>
      </c>
      <c r="B138">
        <v>25.2</v>
      </c>
      <c r="C138">
        <v>25.2</v>
      </c>
      <c r="D138">
        <v>24.67</v>
      </c>
      <c r="E138">
        <v>24.76</v>
      </c>
      <c r="F138">
        <v>100964699</v>
      </c>
    </row>
    <row r="139" spans="1:6" x14ac:dyDescent="0.25">
      <c r="A139" t="s">
        <v>1783</v>
      </c>
      <c r="B139">
        <v>24.83</v>
      </c>
      <c r="C139">
        <v>25.03</v>
      </c>
      <c r="D139">
        <v>24.43</v>
      </c>
      <c r="E139">
        <v>25.02</v>
      </c>
      <c r="F139">
        <v>156397196</v>
      </c>
    </row>
    <row r="140" spans="1:6" x14ac:dyDescent="0.25">
      <c r="A140" t="s">
        <v>1784</v>
      </c>
      <c r="B140">
        <v>25.41</v>
      </c>
      <c r="C140">
        <v>25.62</v>
      </c>
      <c r="D140">
        <v>25.09</v>
      </c>
      <c r="E140">
        <v>25.38</v>
      </c>
      <c r="F140">
        <v>192276632</v>
      </c>
    </row>
    <row r="141" spans="1:6" x14ac:dyDescent="0.25">
      <c r="A141" t="s">
        <v>1785</v>
      </c>
      <c r="B141">
        <v>24.51</v>
      </c>
      <c r="C141">
        <v>25.07</v>
      </c>
      <c r="D141">
        <v>24.44</v>
      </c>
      <c r="E141">
        <v>25.06</v>
      </c>
      <c r="F141">
        <v>177118997</v>
      </c>
    </row>
    <row r="142" spans="1:6" x14ac:dyDescent="0.25">
      <c r="A142" t="s">
        <v>1786</v>
      </c>
      <c r="B142">
        <v>23.87</v>
      </c>
      <c r="C142">
        <v>24.3</v>
      </c>
      <c r="D142">
        <v>23.37</v>
      </c>
      <c r="E142">
        <v>23.93</v>
      </c>
      <c r="F142">
        <v>157765062</v>
      </c>
    </row>
    <row r="143" spans="1:6" x14ac:dyDescent="0.25">
      <c r="A143" t="s">
        <v>1787</v>
      </c>
      <c r="B143">
        <v>24.96</v>
      </c>
      <c r="C143">
        <v>25.12</v>
      </c>
      <c r="D143">
        <v>23.65</v>
      </c>
      <c r="E143">
        <v>23.82</v>
      </c>
      <c r="F143">
        <v>258921851</v>
      </c>
    </row>
    <row r="144" spans="1:6" x14ac:dyDescent="0.25">
      <c r="A144" t="s">
        <v>1788</v>
      </c>
      <c r="B144">
        <v>24.25</v>
      </c>
      <c r="C144">
        <v>24.79</v>
      </c>
      <c r="D144">
        <v>24.01</v>
      </c>
      <c r="E144">
        <v>24.67</v>
      </c>
      <c r="F144">
        <v>135922580</v>
      </c>
    </row>
    <row r="145" spans="1:6" x14ac:dyDescent="0.25">
      <c r="A145" t="s">
        <v>1789</v>
      </c>
      <c r="B145">
        <v>23.76</v>
      </c>
      <c r="C145">
        <v>24.03</v>
      </c>
      <c r="D145">
        <v>23.68</v>
      </c>
      <c r="E145">
        <v>23.98</v>
      </c>
      <c r="F145">
        <v>140969545</v>
      </c>
    </row>
    <row r="146" spans="1:6" x14ac:dyDescent="0.25">
      <c r="A146" t="s">
        <v>1790</v>
      </c>
      <c r="B146">
        <v>22.98</v>
      </c>
      <c r="C146">
        <v>23.97</v>
      </c>
      <c r="D146">
        <v>22.66</v>
      </c>
      <c r="E146">
        <v>23.52</v>
      </c>
      <c r="F146">
        <v>166302186</v>
      </c>
    </row>
    <row r="147" spans="1:6" x14ac:dyDescent="0.25">
      <c r="A147" t="s">
        <v>1791</v>
      </c>
      <c r="B147">
        <v>22.57</v>
      </c>
      <c r="C147">
        <v>23.23</v>
      </c>
      <c r="D147">
        <v>22.28</v>
      </c>
      <c r="E147">
        <v>23.15</v>
      </c>
      <c r="F147">
        <v>101765625</v>
      </c>
    </row>
    <row r="148" spans="1:6" x14ac:dyDescent="0.25">
      <c r="A148" t="s">
        <v>1792</v>
      </c>
      <c r="B148">
        <v>22.65</v>
      </c>
      <c r="C148">
        <v>22.86</v>
      </c>
      <c r="D148">
        <v>22.4</v>
      </c>
      <c r="E148">
        <v>22.66</v>
      </c>
      <c r="F148">
        <v>83853656</v>
      </c>
    </row>
    <row r="149" spans="1:6" x14ac:dyDescent="0.25">
      <c r="A149" t="s">
        <v>1793</v>
      </c>
      <c r="B149">
        <v>22.93</v>
      </c>
      <c r="C149">
        <v>22.99</v>
      </c>
      <c r="D149">
        <v>22.49</v>
      </c>
      <c r="E149">
        <v>22.69</v>
      </c>
      <c r="F149">
        <v>114120057</v>
      </c>
    </row>
    <row r="150" spans="1:6" x14ac:dyDescent="0.25">
      <c r="A150" t="s">
        <v>1794</v>
      </c>
      <c r="B150">
        <v>22.51</v>
      </c>
      <c r="C150">
        <v>22.86</v>
      </c>
      <c r="D150">
        <v>22.34</v>
      </c>
      <c r="E150">
        <v>22.73</v>
      </c>
      <c r="F150">
        <v>149451813</v>
      </c>
    </row>
    <row r="151" spans="1:6" x14ac:dyDescent="0.25">
      <c r="A151" t="s">
        <v>1795</v>
      </c>
      <c r="B151">
        <v>21.73</v>
      </c>
      <c r="C151">
        <v>22.42</v>
      </c>
      <c r="D151">
        <v>21.72</v>
      </c>
      <c r="E151">
        <v>22.34</v>
      </c>
      <c r="F151">
        <v>116743875</v>
      </c>
    </row>
    <row r="152" spans="1:6" x14ac:dyDescent="0.25">
      <c r="A152" t="s">
        <v>1796</v>
      </c>
      <c r="B152">
        <v>21.15</v>
      </c>
      <c r="C152">
        <v>21.7</v>
      </c>
      <c r="D152">
        <v>21.09</v>
      </c>
      <c r="E152">
        <v>21.68</v>
      </c>
      <c r="F152">
        <v>117033105</v>
      </c>
    </row>
    <row r="153" spans="1:6" x14ac:dyDescent="0.25">
      <c r="A153" t="s">
        <v>1797</v>
      </c>
      <c r="B153">
        <v>20.73</v>
      </c>
      <c r="C153">
        <v>21.13</v>
      </c>
      <c r="D153">
        <v>20.52</v>
      </c>
      <c r="E153">
        <v>21.12</v>
      </c>
      <c r="F153">
        <v>75209507</v>
      </c>
    </row>
    <row r="154" spans="1:6" x14ac:dyDescent="0.25">
      <c r="A154" t="s">
        <v>1798</v>
      </c>
      <c r="B154">
        <v>20.43</v>
      </c>
      <c r="C154">
        <v>20.73</v>
      </c>
      <c r="D154">
        <v>20.36</v>
      </c>
      <c r="E154">
        <v>20.68</v>
      </c>
      <c r="F154">
        <v>75625443</v>
      </c>
    </row>
    <row r="155" spans="1:6" x14ac:dyDescent="0.25">
      <c r="A155" t="s">
        <v>1799</v>
      </c>
      <c r="B155">
        <v>20.7</v>
      </c>
      <c r="C155">
        <v>20.72</v>
      </c>
      <c r="D155">
        <v>20.23</v>
      </c>
      <c r="E155">
        <v>20.260000000000002</v>
      </c>
      <c r="F155">
        <v>64775377</v>
      </c>
    </row>
    <row r="156" spans="1:6" x14ac:dyDescent="0.25">
      <c r="A156" t="s">
        <v>1800</v>
      </c>
      <c r="B156">
        <v>20.85</v>
      </c>
      <c r="C156">
        <v>20.96</v>
      </c>
      <c r="D156">
        <v>20.45</v>
      </c>
      <c r="E156">
        <v>20.69</v>
      </c>
      <c r="F156">
        <v>64937737</v>
      </c>
    </row>
    <row r="157" spans="1:6" x14ac:dyDescent="0.25">
      <c r="A157" t="s">
        <v>1801</v>
      </c>
      <c r="B157">
        <v>21.03</v>
      </c>
      <c r="C157">
        <v>21.1</v>
      </c>
      <c r="D157">
        <v>20.68</v>
      </c>
      <c r="E157">
        <v>20.72</v>
      </c>
      <c r="F157">
        <v>70313652</v>
      </c>
    </row>
    <row r="158" spans="1:6" x14ac:dyDescent="0.25">
      <c r="A158" t="s">
        <v>1802</v>
      </c>
      <c r="B158">
        <v>20.47</v>
      </c>
      <c r="C158">
        <v>20.93</v>
      </c>
      <c r="D158">
        <v>20.350000000000001</v>
      </c>
      <c r="E158">
        <v>20.87</v>
      </c>
      <c r="F158">
        <v>84807102</v>
      </c>
    </row>
    <row r="159" spans="1:6" x14ac:dyDescent="0.25">
      <c r="A159" t="s">
        <v>1803</v>
      </c>
      <c r="B159">
        <v>20.96</v>
      </c>
      <c r="C159">
        <v>20.98</v>
      </c>
      <c r="D159">
        <v>20.37</v>
      </c>
      <c r="E159">
        <v>20.41</v>
      </c>
      <c r="F159">
        <v>100679203</v>
      </c>
    </row>
    <row r="160" spans="1:6" x14ac:dyDescent="0.25">
      <c r="A160" t="s">
        <v>1804</v>
      </c>
      <c r="B160">
        <v>21.17</v>
      </c>
      <c r="C160">
        <v>21.34</v>
      </c>
      <c r="D160">
        <v>21.01</v>
      </c>
      <c r="E160">
        <v>21.13</v>
      </c>
      <c r="F160">
        <v>62287324</v>
      </c>
    </row>
    <row r="161" spans="1:6" x14ac:dyDescent="0.25">
      <c r="A161" t="s">
        <v>1805</v>
      </c>
      <c r="B161">
        <v>21.23</v>
      </c>
      <c r="C161">
        <v>21.35</v>
      </c>
      <c r="D161">
        <v>20.84</v>
      </c>
      <c r="E161">
        <v>21.06</v>
      </c>
      <c r="F161">
        <v>114330177</v>
      </c>
    </row>
    <row r="162" spans="1:6" x14ac:dyDescent="0.25">
      <c r="A162" t="s">
        <v>1806</v>
      </c>
      <c r="B162">
        <v>21.7</v>
      </c>
      <c r="C162">
        <v>21.8</v>
      </c>
      <c r="D162">
        <v>21.44</v>
      </c>
      <c r="E162">
        <v>21.65</v>
      </c>
      <c r="F162">
        <v>61824243</v>
      </c>
    </row>
    <row r="163" spans="1:6" x14ac:dyDescent="0.25">
      <c r="A163" t="s">
        <v>1807</v>
      </c>
      <c r="B163">
        <v>21.56</v>
      </c>
      <c r="C163">
        <v>21.73</v>
      </c>
      <c r="D163">
        <v>21.31</v>
      </c>
      <c r="E163">
        <v>21.54</v>
      </c>
      <c r="F163">
        <v>71307343</v>
      </c>
    </row>
    <row r="164" spans="1:6" x14ac:dyDescent="0.25">
      <c r="A164" t="s">
        <v>1808</v>
      </c>
      <c r="B164">
        <v>21.44</v>
      </c>
      <c r="C164">
        <v>21.7</v>
      </c>
      <c r="D164">
        <v>21.21</v>
      </c>
      <c r="E164">
        <v>21.68</v>
      </c>
      <c r="F164">
        <v>86124178</v>
      </c>
    </row>
    <row r="165" spans="1:6" x14ac:dyDescent="0.25">
      <c r="A165" t="s">
        <v>1809</v>
      </c>
      <c r="B165">
        <v>20.63</v>
      </c>
      <c r="C165">
        <v>21.47</v>
      </c>
      <c r="D165">
        <v>20.61</v>
      </c>
      <c r="E165">
        <v>21.42</v>
      </c>
      <c r="F165">
        <v>145148204</v>
      </c>
    </row>
    <row r="166" spans="1:6" x14ac:dyDescent="0.25">
      <c r="A166" t="s">
        <v>1810</v>
      </c>
      <c r="B166">
        <v>20.73</v>
      </c>
      <c r="C166">
        <v>20.92</v>
      </c>
      <c r="D166">
        <v>20.39</v>
      </c>
      <c r="E166">
        <v>20.48</v>
      </c>
      <c r="F166">
        <v>105097188</v>
      </c>
    </row>
    <row r="167" spans="1:6" x14ac:dyDescent="0.25">
      <c r="A167" t="s">
        <v>1811</v>
      </c>
      <c r="B167">
        <v>19.87</v>
      </c>
      <c r="C167">
        <v>20.57</v>
      </c>
      <c r="D167">
        <v>19.79</v>
      </c>
      <c r="E167">
        <v>20.56</v>
      </c>
      <c r="F167">
        <v>122660346</v>
      </c>
    </row>
    <row r="168" spans="1:6" x14ac:dyDescent="0.25">
      <c r="A168" t="s">
        <v>1812</v>
      </c>
      <c r="B168">
        <v>20.5</v>
      </c>
      <c r="C168">
        <v>20.52</v>
      </c>
      <c r="D168">
        <v>19.38</v>
      </c>
      <c r="E168">
        <v>19.7</v>
      </c>
      <c r="F168">
        <v>212280338</v>
      </c>
    </row>
    <row r="169" spans="1:6" x14ac:dyDescent="0.25">
      <c r="A169" t="s">
        <v>1813</v>
      </c>
      <c r="B169">
        <v>21.18</v>
      </c>
      <c r="C169">
        <v>21.44</v>
      </c>
      <c r="D169">
        <v>20.7</v>
      </c>
      <c r="E169">
        <v>20.73</v>
      </c>
      <c r="F169">
        <v>107000570</v>
      </c>
    </row>
    <row r="170" spans="1:6" x14ac:dyDescent="0.25">
      <c r="A170" t="s">
        <v>1814</v>
      </c>
      <c r="B170">
        <v>21.6</v>
      </c>
      <c r="C170">
        <v>21.84</v>
      </c>
      <c r="D170">
        <v>21.1</v>
      </c>
      <c r="E170">
        <v>21.26</v>
      </c>
      <c r="F170">
        <v>80741723</v>
      </c>
    </row>
    <row r="171" spans="1:6" x14ac:dyDescent="0.25">
      <c r="A171" t="s">
        <v>1815</v>
      </c>
      <c r="B171">
        <v>20.99</v>
      </c>
      <c r="C171">
        <v>21.82</v>
      </c>
      <c r="D171">
        <v>20.99</v>
      </c>
      <c r="E171">
        <v>21.52</v>
      </c>
      <c r="F171">
        <v>132443611</v>
      </c>
    </row>
    <row r="172" spans="1:6" x14ac:dyDescent="0.25">
      <c r="A172" t="s">
        <v>1816</v>
      </c>
      <c r="B172">
        <v>20.66</v>
      </c>
      <c r="C172">
        <v>20.99</v>
      </c>
      <c r="D172">
        <v>20.53</v>
      </c>
      <c r="E172">
        <v>20.94</v>
      </c>
      <c r="F172">
        <v>67582239</v>
      </c>
    </row>
    <row r="173" spans="1:6" x14ac:dyDescent="0.25">
      <c r="A173" t="s">
        <v>1817</v>
      </c>
      <c r="B173">
        <v>20.78</v>
      </c>
      <c r="C173">
        <v>20.87</v>
      </c>
      <c r="D173">
        <v>20.5</v>
      </c>
      <c r="E173">
        <v>20.58</v>
      </c>
      <c r="F173">
        <v>52028588</v>
      </c>
    </row>
    <row r="174" spans="1:6" x14ac:dyDescent="0.25">
      <c r="A174" t="s">
        <v>1818</v>
      </c>
      <c r="B174">
        <v>20.82</v>
      </c>
      <c r="C174">
        <v>20.97</v>
      </c>
      <c r="D174">
        <v>20.6</v>
      </c>
      <c r="E174">
        <v>20.68</v>
      </c>
      <c r="F174">
        <v>70425732</v>
      </c>
    </row>
    <row r="175" spans="1:6" x14ac:dyDescent="0.25">
      <c r="A175" t="s">
        <v>1819</v>
      </c>
      <c r="B175">
        <v>20.53</v>
      </c>
      <c r="C175">
        <v>20.93</v>
      </c>
      <c r="D175">
        <v>20.39</v>
      </c>
      <c r="E175">
        <v>20.92</v>
      </c>
      <c r="F175">
        <v>101065724</v>
      </c>
    </row>
    <row r="176" spans="1:6" x14ac:dyDescent="0.25">
      <c r="A176" t="s">
        <v>1820</v>
      </c>
      <c r="B176">
        <v>20.61</v>
      </c>
      <c r="C176">
        <v>20.7</v>
      </c>
      <c r="D176">
        <v>20.399999999999999</v>
      </c>
      <c r="E176">
        <v>20.54</v>
      </c>
      <c r="F176">
        <v>76252638</v>
      </c>
    </row>
    <row r="177" spans="1:6" x14ac:dyDescent="0.25">
      <c r="A177" t="s">
        <v>1821</v>
      </c>
      <c r="B177">
        <v>20.13</v>
      </c>
      <c r="C177">
        <v>20.43</v>
      </c>
      <c r="D177">
        <v>20.03</v>
      </c>
      <c r="E177">
        <v>20.37</v>
      </c>
      <c r="F177">
        <v>67646409</v>
      </c>
    </row>
    <row r="178" spans="1:6" x14ac:dyDescent="0.25">
      <c r="A178" t="s">
        <v>1822</v>
      </c>
      <c r="B178">
        <v>20.43</v>
      </c>
      <c r="C178">
        <v>20.61</v>
      </c>
      <c r="D178">
        <v>20.02</v>
      </c>
      <c r="E178">
        <v>20.170000000000002</v>
      </c>
      <c r="F178">
        <v>92240390</v>
      </c>
    </row>
    <row r="179" spans="1:6" x14ac:dyDescent="0.25">
      <c r="A179" t="s">
        <v>1823</v>
      </c>
      <c r="B179">
        <v>20.16</v>
      </c>
      <c r="C179">
        <v>20.440000000000001</v>
      </c>
      <c r="D179">
        <v>20.14</v>
      </c>
      <c r="E179">
        <v>20.37</v>
      </c>
      <c r="F179">
        <v>58470420</v>
      </c>
    </row>
    <row r="180" spans="1:6" x14ac:dyDescent="0.25">
      <c r="A180" t="s">
        <v>1824</v>
      </c>
      <c r="B180">
        <v>19.98</v>
      </c>
      <c r="C180">
        <v>20.059999999999999</v>
      </c>
      <c r="D180">
        <v>19.86</v>
      </c>
      <c r="E180">
        <v>20.02</v>
      </c>
      <c r="F180">
        <v>45535517</v>
      </c>
    </row>
    <row r="181" spans="1:6" x14ac:dyDescent="0.25">
      <c r="A181" t="s">
        <v>1825</v>
      </c>
      <c r="B181">
        <v>20.18</v>
      </c>
      <c r="C181">
        <v>20.27</v>
      </c>
      <c r="D181">
        <v>19.91</v>
      </c>
      <c r="E181">
        <v>20.100000000000001</v>
      </c>
      <c r="F181">
        <v>62081104</v>
      </c>
    </row>
    <row r="182" spans="1:6" x14ac:dyDescent="0.25">
      <c r="A182" t="s">
        <v>1826</v>
      </c>
      <c r="B182">
        <v>19.78</v>
      </c>
      <c r="C182">
        <v>20.49</v>
      </c>
      <c r="D182">
        <v>19.690000000000001</v>
      </c>
      <c r="E182">
        <v>20.27</v>
      </c>
      <c r="F182">
        <v>139269623</v>
      </c>
    </row>
    <row r="183" spans="1:6" x14ac:dyDescent="0.25">
      <c r="A183" t="s">
        <v>1827</v>
      </c>
      <c r="B183">
        <v>20.420000000000002</v>
      </c>
      <c r="C183">
        <v>20.56</v>
      </c>
      <c r="D183">
        <v>19.75</v>
      </c>
      <c r="E183">
        <v>19.79</v>
      </c>
      <c r="F183">
        <v>90760323</v>
      </c>
    </row>
    <row r="184" spans="1:6" x14ac:dyDescent="0.25">
      <c r="A184" t="s">
        <v>1828</v>
      </c>
      <c r="B184">
        <v>20.89</v>
      </c>
      <c r="C184">
        <v>20.9</v>
      </c>
      <c r="D184">
        <v>20.37</v>
      </c>
      <c r="E184">
        <v>20.58</v>
      </c>
      <c r="F184">
        <v>85868758</v>
      </c>
    </row>
    <row r="185" spans="1:6" x14ac:dyDescent="0.25">
      <c r="A185" t="s">
        <v>1829</v>
      </c>
      <c r="B185">
        <v>20.61</v>
      </c>
      <c r="C185">
        <v>20.92</v>
      </c>
      <c r="D185">
        <v>20.58</v>
      </c>
      <c r="E185">
        <v>20.83</v>
      </c>
      <c r="F185">
        <v>114966988</v>
      </c>
    </row>
    <row r="186" spans="1:6" x14ac:dyDescent="0.25">
      <c r="A186" t="s">
        <v>1830</v>
      </c>
      <c r="B186">
        <v>19.829999999999998</v>
      </c>
      <c r="C186">
        <v>20.18</v>
      </c>
      <c r="D186">
        <v>19.809999999999999</v>
      </c>
      <c r="E186">
        <v>20.170000000000002</v>
      </c>
      <c r="F186">
        <v>68694251</v>
      </c>
    </row>
    <row r="187" spans="1:6" x14ac:dyDescent="0.25">
      <c r="A187" t="s">
        <v>1831</v>
      </c>
      <c r="B187">
        <v>19.79</v>
      </c>
      <c r="C187">
        <v>20.13</v>
      </c>
      <c r="D187">
        <v>19.61</v>
      </c>
      <c r="E187">
        <v>19.91</v>
      </c>
      <c r="F187">
        <v>82808905</v>
      </c>
    </row>
    <row r="188" spans="1:6" x14ac:dyDescent="0.25">
      <c r="A188" t="s">
        <v>1832</v>
      </c>
      <c r="B188">
        <v>20.14</v>
      </c>
      <c r="C188">
        <v>20.329999999999998</v>
      </c>
      <c r="D188">
        <v>19.61</v>
      </c>
      <c r="E188">
        <v>19.670000000000002</v>
      </c>
      <c r="F188">
        <v>118214176</v>
      </c>
    </row>
    <row r="189" spans="1:6" x14ac:dyDescent="0.25">
      <c r="A189" t="s">
        <v>1833</v>
      </c>
      <c r="B189">
        <v>19.79</v>
      </c>
      <c r="C189">
        <v>20.32</v>
      </c>
      <c r="D189">
        <v>19.64</v>
      </c>
      <c r="E189">
        <v>20.25</v>
      </c>
      <c r="F189">
        <v>152018556</v>
      </c>
    </row>
    <row r="190" spans="1:6" x14ac:dyDescent="0.25">
      <c r="A190" t="s">
        <v>1834</v>
      </c>
      <c r="B190">
        <v>19.13</v>
      </c>
      <c r="C190">
        <v>19.93</v>
      </c>
      <c r="D190">
        <v>18.97</v>
      </c>
      <c r="E190">
        <v>19.899999999999999</v>
      </c>
      <c r="F190">
        <v>208329499</v>
      </c>
    </row>
    <row r="191" spans="1:6" x14ac:dyDescent="0.25">
      <c r="A191" t="s">
        <v>1835</v>
      </c>
      <c r="B191">
        <v>18.579999999999998</v>
      </c>
      <c r="C191">
        <v>18.649999999999999</v>
      </c>
      <c r="D191">
        <v>18.420000000000002</v>
      </c>
      <c r="E191">
        <v>18.55</v>
      </c>
      <c r="F191">
        <v>49419651</v>
      </c>
    </row>
    <row r="192" spans="1:6" x14ac:dyDescent="0.25">
      <c r="A192" t="s">
        <v>1836</v>
      </c>
      <c r="B192">
        <v>18.54</v>
      </c>
      <c r="C192">
        <v>18.8</v>
      </c>
      <c r="D192">
        <v>18.48</v>
      </c>
      <c r="E192">
        <v>18.53</v>
      </c>
      <c r="F192">
        <v>62226454</v>
      </c>
    </row>
    <row r="193" spans="1:6" x14ac:dyDescent="0.25">
      <c r="A193" t="s">
        <v>1837</v>
      </c>
      <c r="B193">
        <v>18.559999999999999</v>
      </c>
      <c r="C193">
        <v>18.64</v>
      </c>
      <c r="D193">
        <v>18.37</v>
      </c>
      <c r="E193">
        <v>18.489999999999998</v>
      </c>
      <c r="F193">
        <v>55142412</v>
      </c>
    </row>
    <row r="194" spans="1:6" x14ac:dyDescent="0.25">
      <c r="A194" t="s">
        <v>1838</v>
      </c>
      <c r="B194">
        <v>18.47</v>
      </c>
      <c r="C194">
        <v>18.71</v>
      </c>
      <c r="D194">
        <v>18.329999999999998</v>
      </c>
      <c r="E194">
        <v>18.5</v>
      </c>
      <c r="F194">
        <v>119814183</v>
      </c>
    </row>
    <row r="195" spans="1:6" x14ac:dyDescent="0.25">
      <c r="A195" t="s">
        <v>1839</v>
      </c>
      <c r="B195">
        <v>17.37</v>
      </c>
      <c r="C195">
        <v>18.04</v>
      </c>
      <c r="D195">
        <v>17.32</v>
      </c>
      <c r="E195">
        <v>18.010000000000002</v>
      </c>
      <c r="F195">
        <v>93462021</v>
      </c>
    </row>
    <row r="196" spans="1:6" x14ac:dyDescent="0.25">
      <c r="A196" t="s">
        <v>1840</v>
      </c>
      <c r="B196">
        <v>17.05</v>
      </c>
      <c r="C196">
        <v>17.59</v>
      </c>
      <c r="D196">
        <v>17</v>
      </c>
      <c r="E196">
        <v>17.54</v>
      </c>
      <c r="F196">
        <v>84708867</v>
      </c>
    </row>
    <row r="197" spans="1:6" x14ac:dyDescent="0.25">
      <c r="A197" t="s">
        <v>1841</v>
      </c>
      <c r="B197">
        <v>17.03</v>
      </c>
      <c r="C197">
        <v>17.18</v>
      </c>
      <c r="D197">
        <v>16.89</v>
      </c>
      <c r="E197">
        <v>16.989999999999998</v>
      </c>
      <c r="F197">
        <v>49803726</v>
      </c>
    </row>
    <row r="198" spans="1:6" x14ac:dyDescent="0.25">
      <c r="A198" t="s">
        <v>1842</v>
      </c>
      <c r="B198">
        <v>16.77</v>
      </c>
      <c r="C198">
        <v>17</v>
      </c>
      <c r="D198">
        <v>16.7</v>
      </c>
      <c r="E198">
        <v>17</v>
      </c>
      <c r="F198">
        <v>60889518</v>
      </c>
    </row>
    <row r="199" spans="1:6" x14ac:dyDescent="0.25">
      <c r="A199" t="s">
        <v>1843</v>
      </c>
      <c r="B199">
        <v>17.52</v>
      </c>
      <c r="C199">
        <v>17.649999999999999</v>
      </c>
      <c r="D199">
        <v>16.68</v>
      </c>
      <c r="E199">
        <v>16.71</v>
      </c>
      <c r="F199">
        <v>103628416</v>
      </c>
    </row>
    <row r="200" spans="1:6" x14ac:dyDescent="0.25">
      <c r="A200" t="s">
        <v>1844</v>
      </c>
      <c r="B200">
        <v>17.37</v>
      </c>
      <c r="C200">
        <v>17.64</v>
      </c>
      <c r="D200">
        <v>17.25</v>
      </c>
      <c r="E200">
        <v>17.46</v>
      </c>
      <c r="F200">
        <v>54214466</v>
      </c>
    </row>
    <row r="201" spans="1:6" x14ac:dyDescent="0.25">
      <c r="A201" t="s">
        <v>1845</v>
      </c>
      <c r="B201">
        <v>17.600000000000001</v>
      </c>
      <c r="C201">
        <v>17.690000000000001</v>
      </c>
      <c r="D201">
        <v>17.41</v>
      </c>
      <c r="E201">
        <v>17.43</v>
      </c>
      <c r="F201">
        <v>97462555</v>
      </c>
    </row>
    <row r="202" spans="1:6" x14ac:dyDescent="0.25">
      <c r="A202" t="s">
        <v>1846</v>
      </c>
      <c r="B202">
        <v>17.489999999999998</v>
      </c>
      <c r="C202">
        <v>17.72</v>
      </c>
      <c r="D202">
        <v>17.27</v>
      </c>
      <c r="E202">
        <v>17.47</v>
      </c>
      <c r="F202">
        <v>106982390</v>
      </c>
    </row>
    <row r="203" spans="1:6" x14ac:dyDescent="0.25">
      <c r="A203" t="s">
        <v>1847</v>
      </c>
      <c r="B203">
        <v>17.13</v>
      </c>
      <c r="C203">
        <v>17.399999999999999</v>
      </c>
      <c r="D203">
        <v>16.95</v>
      </c>
      <c r="E203">
        <v>17.05</v>
      </c>
      <c r="F203">
        <v>79962172</v>
      </c>
    </row>
    <row r="204" spans="1:6" x14ac:dyDescent="0.25">
      <c r="A204" t="s">
        <v>1848</v>
      </c>
      <c r="B204">
        <v>16.41</v>
      </c>
      <c r="C204">
        <v>17.21</v>
      </c>
      <c r="D204">
        <v>16.399999999999999</v>
      </c>
      <c r="E204">
        <v>17.2</v>
      </c>
      <c r="F204">
        <v>113976792</v>
      </c>
    </row>
    <row r="205" spans="1:6" x14ac:dyDescent="0.25">
      <c r="A205" t="s">
        <v>1849</v>
      </c>
      <c r="B205">
        <v>16.32</v>
      </c>
      <c r="C205">
        <v>16.46</v>
      </c>
      <c r="D205">
        <v>16.190000000000001</v>
      </c>
      <c r="E205">
        <v>16.41</v>
      </c>
      <c r="F205">
        <v>45339422</v>
      </c>
    </row>
    <row r="206" spans="1:6" x14ac:dyDescent="0.25">
      <c r="A206" t="s">
        <v>1850</v>
      </c>
      <c r="B206">
        <v>16.41</v>
      </c>
      <c r="C206">
        <v>16.43</v>
      </c>
      <c r="D206">
        <v>16.2</v>
      </c>
      <c r="E206">
        <v>16.25</v>
      </c>
      <c r="F206">
        <v>45994127</v>
      </c>
    </row>
    <row r="207" spans="1:6" x14ac:dyDescent="0.25">
      <c r="A207" t="s">
        <v>1851</v>
      </c>
      <c r="B207">
        <v>16.510000000000002</v>
      </c>
      <c r="C207">
        <v>16.579999999999998</v>
      </c>
      <c r="D207">
        <v>16.2</v>
      </c>
      <c r="E207">
        <v>16.329999999999998</v>
      </c>
      <c r="F207">
        <v>58189455</v>
      </c>
    </row>
    <row r="208" spans="1:6" x14ac:dyDescent="0.25">
      <c r="A208" t="s">
        <v>1852</v>
      </c>
      <c r="B208">
        <v>16.47</v>
      </c>
      <c r="C208">
        <v>16.670000000000002</v>
      </c>
      <c r="D208">
        <v>16.350000000000001</v>
      </c>
      <c r="E208">
        <v>16.46</v>
      </c>
      <c r="F208">
        <v>55929792</v>
      </c>
    </row>
    <row r="209" spans="1:6" x14ac:dyDescent="0.25">
      <c r="A209" t="s">
        <v>1853</v>
      </c>
      <c r="B209">
        <v>16.79</v>
      </c>
      <c r="C209">
        <v>16.93</v>
      </c>
      <c r="D209">
        <v>16.55</v>
      </c>
      <c r="E209">
        <v>16.57</v>
      </c>
      <c r="F209">
        <v>51892103</v>
      </c>
    </row>
    <row r="210" spans="1:6" x14ac:dyDescent="0.25">
      <c r="A210" t="s">
        <v>1854</v>
      </c>
      <c r="B210">
        <v>16.53</v>
      </c>
      <c r="C210">
        <v>16.78</v>
      </c>
      <c r="D210">
        <v>16.5</v>
      </c>
      <c r="E210">
        <v>16.75</v>
      </c>
      <c r="F210">
        <v>50332552</v>
      </c>
    </row>
    <row r="211" spans="1:6" x14ac:dyDescent="0.25">
      <c r="A211" t="s">
        <v>1855</v>
      </c>
      <c r="B211">
        <v>16.72</v>
      </c>
      <c r="C211">
        <v>16.79</v>
      </c>
      <c r="D211">
        <v>16.600000000000001</v>
      </c>
      <c r="E211">
        <v>16.77</v>
      </c>
      <c r="F211">
        <v>43938555</v>
      </c>
    </row>
    <row r="212" spans="1:6" x14ac:dyDescent="0.25">
      <c r="A212" t="s">
        <v>1856</v>
      </c>
      <c r="B212">
        <v>16.649999999999999</v>
      </c>
      <c r="C212">
        <v>16.89</v>
      </c>
      <c r="D212">
        <v>16.55</v>
      </c>
      <c r="E212">
        <v>16.7</v>
      </c>
      <c r="F212">
        <v>50277547</v>
      </c>
    </row>
    <row r="213" spans="1:6" x14ac:dyDescent="0.25">
      <c r="A213" t="s">
        <v>1857</v>
      </c>
      <c r="B213">
        <v>16.95</v>
      </c>
      <c r="C213">
        <v>16.989999999999998</v>
      </c>
      <c r="D213">
        <v>16.61</v>
      </c>
      <c r="E213">
        <v>16.670000000000002</v>
      </c>
      <c r="F213">
        <v>72142394</v>
      </c>
    </row>
    <row r="214" spans="1:6" x14ac:dyDescent="0.25">
      <c r="A214" t="s">
        <v>1858</v>
      </c>
      <c r="B214">
        <v>16.28</v>
      </c>
      <c r="C214">
        <v>16.73</v>
      </c>
      <c r="D214">
        <v>16.260000000000002</v>
      </c>
      <c r="E214">
        <v>16.670000000000002</v>
      </c>
      <c r="F214">
        <v>91172269</v>
      </c>
    </row>
    <row r="215" spans="1:6" x14ac:dyDescent="0.25">
      <c r="A215" t="s">
        <v>1859</v>
      </c>
      <c r="B215">
        <v>16.54</v>
      </c>
      <c r="C215">
        <v>16.559999999999999</v>
      </c>
      <c r="D215">
        <v>16.13</v>
      </c>
      <c r="E215">
        <v>16.420000000000002</v>
      </c>
      <c r="F215">
        <v>171912297</v>
      </c>
    </row>
    <row r="216" spans="1:6" x14ac:dyDescent="0.25">
      <c r="A216" t="s">
        <v>1860</v>
      </c>
      <c r="B216">
        <v>16.84</v>
      </c>
      <c r="C216">
        <v>17.22</v>
      </c>
      <c r="D216">
        <v>16.68</v>
      </c>
      <c r="E216">
        <v>17.13</v>
      </c>
      <c r="F216">
        <v>122574501</v>
      </c>
    </row>
    <row r="217" spans="1:6" x14ac:dyDescent="0.25">
      <c r="A217" t="s">
        <v>1861</v>
      </c>
      <c r="B217">
        <v>17.600000000000001</v>
      </c>
      <c r="C217">
        <v>17.64</v>
      </c>
      <c r="D217">
        <v>17.04</v>
      </c>
      <c r="E217">
        <v>17.07</v>
      </c>
      <c r="F217">
        <v>223728950</v>
      </c>
    </row>
    <row r="218" spans="1:6" x14ac:dyDescent="0.25">
      <c r="A218" t="s">
        <v>1862</v>
      </c>
      <c r="B218">
        <v>18.690000000000001</v>
      </c>
      <c r="C218">
        <v>18.899999999999999</v>
      </c>
      <c r="D218">
        <v>18.170000000000002</v>
      </c>
      <c r="E218">
        <v>18.23</v>
      </c>
      <c r="F218">
        <v>131324775</v>
      </c>
    </row>
    <row r="219" spans="1:6" x14ac:dyDescent="0.25">
      <c r="A219" t="s">
        <v>1863</v>
      </c>
      <c r="B219">
        <v>18.36</v>
      </c>
      <c r="C219">
        <v>18.760000000000002</v>
      </c>
      <c r="D219">
        <v>18.27</v>
      </c>
      <c r="E219">
        <v>18.489999999999998</v>
      </c>
      <c r="F219">
        <v>85151292</v>
      </c>
    </row>
    <row r="220" spans="1:6" x14ac:dyDescent="0.25">
      <c r="A220" t="s">
        <v>1864</v>
      </c>
      <c r="B220">
        <v>17.72</v>
      </c>
      <c r="C220">
        <v>18.190000000000001</v>
      </c>
      <c r="D220">
        <v>17.61</v>
      </c>
      <c r="E220">
        <v>18.149999999999999</v>
      </c>
      <c r="F220">
        <v>93857316</v>
      </c>
    </row>
    <row r="221" spans="1:6" x14ac:dyDescent="0.25">
      <c r="A221" t="s">
        <v>1865</v>
      </c>
      <c r="B221">
        <v>18.510000000000002</v>
      </c>
      <c r="C221">
        <v>18.670000000000002</v>
      </c>
      <c r="D221">
        <v>17.899999999999999</v>
      </c>
      <c r="E221">
        <v>17.93</v>
      </c>
      <c r="F221">
        <v>106159939</v>
      </c>
    </row>
    <row r="222" spans="1:6" x14ac:dyDescent="0.25">
      <c r="A222" t="s">
        <v>1866</v>
      </c>
      <c r="B222">
        <v>18.670000000000002</v>
      </c>
      <c r="C222">
        <v>18.82</v>
      </c>
      <c r="D222">
        <v>18.43</v>
      </c>
      <c r="E222">
        <v>18.649999999999999</v>
      </c>
      <c r="F222">
        <v>74217916</v>
      </c>
    </row>
    <row r="223" spans="1:6" x14ac:dyDescent="0.25">
      <c r="A223" t="s">
        <v>1867</v>
      </c>
      <c r="B223">
        <v>18.600000000000001</v>
      </c>
      <c r="C223">
        <v>19.16</v>
      </c>
      <c r="D223">
        <v>18.57</v>
      </c>
      <c r="E223">
        <v>18.73</v>
      </c>
      <c r="F223">
        <v>110178473</v>
      </c>
    </row>
    <row r="224" spans="1:6" x14ac:dyDescent="0.25">
      <c r="A224" t="s">
        <v>1868</v>
      </c>
      <c r="B224">
        <v>18.05</v>
      </c>
      <c r="C224">
        <v>18.72</v>
      </c>
      <c r="D224">
        <v>18.03</v>
      </c>
      <c r="E224">
        <v>18.71</v>
      </c>
      <c r="F224">
        <v>105444168</v>
      </c>
    </row>
    <row r="225" spans="1:6" x14ac:dyDescent="0.25">
      <c r="A225" t="s">
        <v>1869</v>
      </c>
      <c r="B225">
        <v>17.989999999999998</v>
      </c>
      <c r="C225">
        <v>18.059999999999999</v>
      </c>
      <c r="D225">
        <v>17.739999999999998</v>
      </c>
      <c r="E225">
        <v>17.95</v>
      </c>
      <c r="F225">
        <v>54296141</v>
      </c>
    </row>
    <row r="226" spans="1:6" x14ac:dyDescent="0.25">
      <c r="A226" t="s">
        <v>1870</v>
      </c>
      <c r="B226">
        <v>17.75</v>
      </c>
      <c r="C226">
        <v>18.079999999999998</v>
      </c>
      <c r="D226">
        <v>17.739999999999998</v>
      </c>
      <c r="E226">
        <v>17.95</v>
      </c>
      <c r="F226">
        <v>117303450</v>
      </c>
    </row>
    <row r="227" spans="1:6" x14ac:dyDescent="0.25">
      <c r="A227" t="s">
        <v>1871</v>
      </c>
      <c r="B227">
        <v>17.16</v>
      </c>
      <c r="C227">
        <v>17.559999999999999</v>
      </c>
      <c r="D227">
        <v>17.079999999999998</v>
      </c>
      <c r="E227">
        <v>17.47</v>
      </c>
      <c r="F227">
        <v>58995271</v>
      </c>
    </row>
    <row r="228" spans="1:6" x14ac:dyDescent="0.25">
      <c r="A228" t="s">
        <v>1872</v>
      </c>
      <c r="B228">
        <v>17.21</v>
      </c>
      <c r="C228">
        <v>17.329999999999998</v>
      </c>
      <c r="D228">
        <v>17.09</v>
      </c>
      <c r="E228">
        <v>17.170000000000002</v>
      </c>
      <c r="F228">
        <v>63671675</v>
      </c>
    </row>
    <row r="229" spans="1:6" x14ac:dyDescent="0.25">
      <c r="A229" t="s">
        <v>1873</v>
      </c>
      <c r="B229">
        <v>16.73</v>
      </c>
      <c r="C229">
        <v>17.190000000000001</v>
      </c>
      <c r="D229">
        <v>16.71</v>
      </c>
      <c r="E229">
        <v>17.18</v>
      </c>
      <c r="F229">
        <v>53437810</v>
      </c>
    </row>
    <row r="230" spans="1:6" x14ac:dyDescent="0.25">
      <c r="A230" t="s">
        <v>1874</v>
      </c>
      <c r="B230">
        <v>16.79</v>
      </c>
      <c r="C230">
        <v>16.809999999999999</v>
      </c>
      <c r="D230">
        <v>16.649999999999999</v>
      </c>
      <c r="E230">
        <v>16.760000000000002</v>
      </c>
      <c r="F230">
        <v>32800879</v>
      </c>
    </row>
    <row r="231" spans="1:6" x14ac:dyDescent="0.25">
      <c r="A231" t="s">
        <v>1875</v>
      </c>
      <c r="B231">
        <v>16.559999999999999</v>
      </c>
      <c r="C231">
        <v>16.829999999999998</v>
      </c>
      <c r="D231">
        <v>16.510000000000002</v>
      </c>
      <c r="E231">
        <v>16.77</v>
      </c>
      <c r="F231">
        <v>37496664</v>
      </c>
    </row>
    <row r="232" spans="1:6" x14ac:dyDescent="0.25">
      <c r="A232" t="s">
        <v>1876</v>
      </c>
      <c r="B232">
        <v>16.87</v>
      </c>
      <c r="C232">
        <v>16.88</v>
      </c>
      <c r="D232">
        <v>16.600000000000001</v>
      </c>
      <c r="E232">
        <v>16.62</v>
      </c>
      <c r="F232">
        <v>59382496</v>
      </c>
    </row>
    <row r="233" spans="1:6" x14ac:dyDescent="0.25">
      <c r="A233" t="s">
        <v>1877</v>
      </c>
      <c r="B233">
        <v>16.62</v>
      </c>
      <c r="C233">
        <v>17.059999999999999</v>
      </c>
      <c r="D233">
        <v>16.510000000000002</v>
      </c>
      <c r="E233">
        <v>16.8</v>
      </c>
      <c r="F233">
        <v>61741623</v>
      </c>
    </row>
    <row r="234" spans="1:6" x14ac:dyDescent="0.25">
      <c r="A234" t="s">
        <v>1878</v>
      </c>
      <c r="B234">
        <v>16.84</v>
      </c>
      <c r="C234">
        <v>17.02</v>
      </c>
      <c r="D234">
        <v>16.47</v>
      </c>
      <c r="E234">
        <v>16.71</v>
      </c>
      <c r="F234">
        <v>57016169</v>
      </c>
    </row>
    <row r="235" spans="1:6" x14ac:dyDescent="0.25">
      <c r="A235" t="s">
        <v>1879</v>
      </c>
      <c r="B235">
        <v>16.760000000000002</v>
      </c>
      <c r="C235">
        <v>16.87</v>
      </c>
      <c r="D235">
        <v>16.57</v>
      </c>
      <c r="E235">
        <v>16.86</v>
      </c>
      <c r="F235">
        <v>47495089</v>
      </c>
    </row>
    <row r="236" spans="1:6" x14ac:dyDescent="0.25">
      <c r="A236" t="s">
        <v>1880</v>
      </c>
      <c r="B236">
        <v>16.95</v>
      </c>
      <c r="C236">
        <v>17.05</v>
      </c>
      <c r="D236">
        <v>16.72</v>
      </c>
      <c r="E236">
        <v>16.829999999999998</v>
      </c>
      <c r="F236">
        <v>47281894</v>
      </c>
    </row>
    <row r="237" spans="1:6" x14ac:dyDescent="0.25">
      <c r="A237" t="s">
        <v>1881</v>
      </c>
      <c r="B237">
        <v>17.149999999999999</v>
      </c>
      <c r="C237">
        <v>17.23</v>
      </c>
      <c r="D237">
        <v>16.79</v>
      </c>
      <c r="E237">
        <v>16.96</v>
      </c>
      <c r="F237">
        <v>77195479</v>
      </c>
    </row>
    <row r="238" spans="1:6" x14ac:dyDescent="0.25">
      <c r="A238" t="s">
        <v>1882</v>
      </c>
      <c r="B238">
        <v>16.670000000000002</v>
      </c>
      <c r="C238">
        <v>16.989999999999998</v>
      </c>
      <c r="D238">
        <v>16.64</v>
      </c>
      <c r="E238">
        <v>16.97</v>
      </c>
      <c r="F238">
        <v>74481826</v>
      </c>
    </row>
    <row r="239" spans="1:6" x14ac:dyDescent="0.25">
      <c r="A239" t="s">
        <v>1883</v>
      </c>
      <c r="B239">
        <v>16.39</v>
      </c>
      <c r="C239">
        <v>16.73</v>
      </c>
      <c r="D239">
        <v>16.37</v>
      </c>
      <c r="E239">
        <v>16.59</v>
      </c>
      <c r="F239">
        <v>93944166</v>
      </c>
    </row>
    <row r="240" spans="1:6" x14ac:dyDescent="0.25">
      <c r="A240" t="s">
        <v>1884</v>
      </c>
      <c r="B240">
        <v>16.36</v>
      </c>
      <c r="C240">
        <v>16.399999999999999</v>
      </c>
      <c r="D240">
        <v>16.2</v>
      </c>
      <c r="E240">
        <v>16.32</v>
      </c>
      <c r="F240">
        <v>63064175</v>
      </c>
    </row>
    <row r="241" spans="1:6" x14ac:dyDescent="0.25">
      <c r="A241" t="s">
        <v>1885</v>
      </c>
      <c r="B241">
        <v>16.48</v>
      </c>
      <c r="C241">
        <v>16.579999999999998</v>
      </c>
      <c r="D241">
        <v>16.05</v>
      </c>
      <c r="E241">
        <v>16.25</v>
      </c>
      <c r="F241">
        <v>115984664</v>
      </c>
    </row>
    <row r="242" spans="1:6" x14ac:dyDescent="0.25">
      <c r="A242" t="s">
        <v>1886</v>
      </c>
      <c r="B242">
        <v>15.78</v>
      </c>
      <c r="C242">
        <v>15.98</v>
      </c>
      <c r="D242">
        <v>15.71</v>
      </c>
      <c r="E242">
        <v>15.89</v>
      </c>
      <c r="F242">
        <v>56534563</v>
      </c>
    </row>
    <row r="243" spans="1:6" x14ac:dyDescent="0.25">
      <c r="A243" t="s">
        <v>1887</v>
      </c>
      <c r="B243">
        <v>15.78</v>
      </c>
      <c r="C243">
        <v>16</v>
      </c>
      <c r="D243">
        <v>15.62</v>
      </c>
      <c r="E243">
        <v>15.71</v>
      </c>
      <c r="F243">
        <v>69262886</v>
      </c>
    </row>
    <row r="244" spans="1:6" x14ac:dyDescent="0.25">
      <c r="A244" t="s">
        <v>1888</v>
      </c>
      <c r="B244">
        <v>15.33</v>
      </c>
      <c r="C244">
        <v>15.86</v>
      </c>
      <c r="D244">
        <v>15.31</v>
      </c>
      <c r="E244">
        <v>15.85</v>
      </c>
      <c r="F244">
        <v>91394509</v>
      </c>
    </row>
    <row r="245" spans="1:6" x14ac:dyDescent="0.25">
      <c r="A245" t="s">
        <v>1889</v>
      </c>
      <c r="B245">
        <v>15.27</v>
      </c>
      <c r="C245">
        <v>15.38</v>
      </c>
      <c r="D245">
        <v>15.04</v>
      </c>
      <c r="E245">
        <v>15.31</v>
      </c>
      <c r="F245">
        <v>56853493</v>
      </c>
    </row>
    <row r="246" spans="1:6" x14ac:dyDescent="0.25">
      <c r="A246" t="s">
        <v>1890</v>
      </c>
      <c r="B246">
        <v>15.27</v>
      </c>
      <c r="C246">
        <v>15.33</v>
      </c>
      <c r="D246">
        <v>15.11</v>
      </c>
      <c r="E246">
        <v>15.32</v>
      </c>
      <c r="F246">
        <v>54762431</v>
      </c>
    </row>
    <row r="247" spans="1:6" x14ac:dyDescent="0.25">
      <c r="A247" t="s">
        <v>1891</v>
      </c>
      <c r="B247">
        <v>15.47</v>
      </c>
      <c r="C247">
        <v>15.47</v>
      </c>
      <c r="D247">
        <v>15.13</v>
      </c>
      <c r="E247">
        <v>15.32</v>
      </c>
      <c r="F247">
        <v>54899381</v>
      </c>
    </row>
    <row r="248" spans="1:6" x14ac:dyDescent="0.25">
      <c r="A248" t="s">
        <v>1892</v>
      </c>
      <c r="B248">
        <v>15.26</v>
      </c>
      <c r="C248">
        <v>15.46</v>
      </c>
      <c r="D248">
        <v>15.2</v>
      </c>
      <c r="E248">
        <v>15.42</v>
      </c>
      <c r="F248">
        <v>59692321</v>
      </c>
    </row>
    <row r="249" spans="1:6" x14ac:dyDescent="0.25">
      <c r="A249" t="s">
        <v>1893</v>
      </c>
      <c r="B249">
        <v>15.13</v>
      </c>
      <c r="C249">
        <v>15.35</v>
      </c>
      <c r="D249">
        <v>15.03</v>
      </c>
      <c r="E249">
        <v>15.27</v>
      </c>
      <c r="F249">
        <v>82918480</v>
      </c>
    </row>
    <row r="250" spans="1:6" x14ac:dyDescent="0.25">
      <c r="A250" t="s">
        <v>1894</v>
      </c>
      <c r="B250">
        <v>15.09</v>
      </c>
      <c r="C250">
        <v>15.17</v>
      </c>
      <c r="D250">
        <v>14.8</v>
      </c>
      <c r="E250">
        <v>15.12</v>
      </c>
      <c r="F250">
        <v>88675501</v>
      </c>
    </row>
    <row r="251" spans="1:6" x14ac:dyDescent="0.25">
      <c r="A251" t="s">
        <v>1895</v>
      </c>
      <c r="B251">
        <v>14.32</v>
      </c>
      <c r="C251">
        <v>15.2</v>
      </c>
      <c r="D251">
        <v>14.29</v>
      </c>
      <c r="E251">
        <v>15.13</v>
      </c>
      <c r="F251">
        <v>168202193</v>
      </c>
    </row>
    <row r="252" spans="1:6" x14ac:dyDescent="0.25">
      <c r="A252" t="s">
        <v>1896</v>
      </c>
      <c r="B252">
        <v>14.32</v>
      </c>
      <c r="C252">
        <v>14.69</v>
      </c>
      <c r="D252">
        <v>14.06</v>
      </c>
      <c r="E252">
        <v>14.47</v>
      </c>
      <c r="F252">
        <v>88848901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73CF-7634-495F-88E7-A85F85EF0F18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1394</v>
      </c>
      <c r="B2">
        <v>14.42</v>
      </c>
      <c r="C2">
        <v>14.5</v>
      </c>
      <c r="D2">
        <v>14.11</v>
      </c>
      <c r="E2">
        <v>14.25</v>
      </c>
      <c r="F2">
        <v>69639372</v>
      </c>
    </row>
    <row r="3" spans="1:6" x14ac:dyDescent="0.25">
      <c r="A3" t="s">
        <v>1395</v>
      </c>
      <c r="B3">
        <v>14.57</v>
      </c>
      <c r="C3">
        <v>14.61</v>
      </c>
      <c r="D3">
        <v>14.27</v>
      </c>
      <c r="E3">
        <v>14.31</v>
      </c>
      <c r="F3">
        <v>60674582</v>
      </c>
    </row>
    <row r="4" spans="1:6" x14ac:dyDescent="0.25">
      <c r="A4" t="s">
        <v>1396</v>
      </c>
      <c r="B4">
        <v>14.77</v>
      </c>
      <c r="C4">
        <v>14.92</v>
      </c>
      <c r="D4">
        <v>14.48</v>
      </c>
      <c r="E4">
        <v>14.65</v>
      </c>
      <c r="F4">
        <v>56736898</v>
      </c>
    </row>
    <row r="5" spans="1:6" x14ac:dyDescent="0.25">
      <c r="A5" t="s">
        <v>1397</v>
      </c>
      <c r="B5">
        <v>14.33</v>
      </c>
      <c r="C5">
        <v>14.82</v>
      </c>
      <c r="D5">
        <v>14.29</v>
      </c>
      <c r="E5">
        <v>14.64</v>
      </c>
      <c r="F5">
        <v>88736071</v>
      </c>
    </row>
    <row r="6" spans="1:6" x14ac:dyDescent="0.25">
      <c r="A6" t="s">
        <v>1398</v>
      </c>
      <c r="B6">
        <v>13.87</v>
      </c>
      <c r="C6">
        <v>14.23</v>
      </c>
      <c r="D6">
        <v>13.85</v>
      </c>
      <c r="E6">
        <v>14.22</v>
      </c>
      <c r="F6">
        <v>70057032</v>
      </c>
    </row>
    <row r="7" spans="1:6" x14ac:dyDescent="0.25">
      <c r="A7" t="s">
        <v>1399</v>
      </c>
      <c r="B7">
        <v>13.88</v>
      </c>
      <c r="C7">
        <v>14</v>
      </c>
      <c r="D7">
        <v>13.77</v>
      </c>
      <c r="E7">
        <v>13.9</v>
      </c>
      <c r="F7">
        <v>46666668</v>
      </c>
    </row>
    <row r="8" spans="1:6" x14ac:dyDescent="0.25">
      <c r="A8" t="s">
        <v>1400</v>
      </c>
      <c r="B8">
        <v>13.9</v>
      </c>
      <c r="C8">
        <v>14.15</v>
      </c>
      <c r="D8">
        <v>13.83</v>
      </c>
      <c r="E8">
        <v>13.85</v>
      </c>
      <c r="F8">
        <v>78114410</v>
      </c>
    </row>
    <row r="9" spans="1:6" x14ac:dyDescent="0.25">
      <c r="A9" t="s">
        <v>1401</v>
      </c>
      <c r="B9">
        <v>13.54</v>
      </c>
      <c r="C9">
        <v>13.93</v>
      </c>
      <c r="D9">
        <v>13.5</v>
      </c>
      <c r="E9">
        <v>13.92</v>
      </c>
      <c r="F9">
        <v>70336122</v>
      </c>
    </row>
    <row r="10" spans="1:6" x14ac:dyDescent="0.25">
      <c r="A10" t="s">
        <v>1402</v>
      </c>
      <c r="B10">
        <v>13.5</v>
      </c>
      <c r="C10">
        <v>13.63</v>
      </c>
      <c r="D10">
        <v>13.32</v>
      </c>
      <c r="E10">
        <v>13.52</v>
      </c>
      <c r="F10">
        <v>52321119</v>
      </c>
    </row>
    <row r="11" spans="1:6" x14ac:dyDescent="0.25">
      <c r="A11" t="s">
        <v>1403</v>
      </c>
      <c r="B11">
        <v>13.21</v>
      </c>
      <c r="C11">
        <v>13.51</v>
      </c>
      <c r="D11">
        <v>13.17</v>
      </c>
      <c r="E11">
        <v>13.5</v>
      </c>
      <c r="F11">
        <v>56953393</v>
      </c>
    </row>
    <row r="12" spans="1:6" x14ac:dyDescent="0.25">
      <c r="A12" t="s">
        <v>1404</v>
      </c>
      <c r="B12">
        <v>13.23</v>
      </c>
      <c r="C12">
        <v>13.38</v>
      </c>
      <c r="D12">
        <v>13.16</v>
      </c>
      <c r="E12">
        <v>13.17</v>
      </c>
      <c r="F12">
        <v>48293555</v>
      </c>
    </row>
    <row r="13" spans="1:6" x14ac:dyDescent="0.25">
      <c r="A13" t="s">
        <v>1405</v>
      </c>
      <c r="B13">
        <v>13.25</v>
      </c>
      <c r="C13">
        <v>13.53</v>
      </c>
      <c r="D13">
        <v>13.12</v>
      </c>
      <c r="E13">
        <v>13.25</v>
      </c>
      <c r="F13">
        <v>62263969</v>
      </c>
    </row>
    <row r="14" spans="1:6" x14ac:dyDescent="0.25">
      <c r="A14" t="s">
        <v>1406</v>
      </c>
      <c r="B14">
        <v>12.88</v>
      </c>
      <c r="C14">
        <v>13.42</v>
      </c>
      <c r="D14">
        <v>12.87</v>
      </c>
      <c r="E14">
        <v>13.21</v>
      </c>
      <c r="F14">
        <v>102358365</v>
      </c>
    </row>
    <row r="15" spans="1:6" x14ac:dyDescent="0.25">
      <c r="A15" t="s">
        <v>1407</v>
      </c>
      <c r="B15">
        <v>12.85</v>
      </c>
      <c r="C15">
        <v>12.96</v>
      </c>
      <c r="D15">
        <v>12.74</v>
      </c>
      <c r="E15">
        <v>12.83</v>
      </c>
      <c r="F15">
        <v>36583178</v>
      </c>
    </row>
    <row r="16" spans="1:6" x14ac:dyDescent="0.25">
      <c r="A16" t="s">
        <v>1408</v>
      </c>
      <c r="B16">
        <v>12.72</v>
      </c>
      <c r="C16">
        <v>12.92</v>
      </c>
      <c r="D16">
        <v>12.72</v>
      </c>
      <c r="E16">
        <v>12.81</v>
      </c>
      <c r="F16">
        <v>40837617</v>
      </c>
    </row>
    <row r="17" spans="1:6" x14ac:dyDescent="0.25">
      <c r="A17" t="s">
        <v>1409</v>
      </c>
      <c r="B17">
        <v>12.8</v>
      </c>
      <c r="C17">
        <v>12.83</v>
      </c>
      <c r="D17">
        <v>12.64</v>
      </c>
      <c r="E17">
        <v>12.82</v>
      </c>
      <c r="F17">
        <v>47912269</v>
      </c>
    </row>
    <row r="18" spans="1:6" x14ac:dyDescent="0.25">
      <c r="A18" t="s">
        <v>1410</v>
      </c>
      <c r="B18">
        <v>12.41</v>
      </c>
      <c r="C18">
        <v>12.89</v>
      </c>
      <c r="D18">
        <v>12.33</v>
      </c>
      <c r="E18">
        <v>12.88</v>
      </c>
      <c r="F18">
        <v>81927849</v>
      </c>
    </row>
    <row r="19" spans="1:6" x14ac:dyDescent="0.25">
      <c r="A19" t="s">
        <v>1411</v>
      </c>
      <c r="B19">
        <v>12.37</v>
      </c>
      <c r="C19">
        <v>12.44</v>
      </c>
      <c r="D19">
        <v>12.18</v>
      </c>
      <c r="E19">
        <v>12.39</v>
      </c>
      <c r="F19">
        <v>50874382</v>
      </c>
    </row>
    <row r="20" spans="1:6" x14ac:dyDescent="0.25">
      <c r="A20" t="s">
        <v>1412</v>
      </c>
      <c r="B20">
        <v>12.17</v>
      </c>
      <c r="C20">
        <v>12.59</v>
      </c>
      <c r="D20">
        <v>12.17</v>
      </c>
      <c r="E20">
        <v>12.45</v>
      </c>
      <c r="F20">
        <v>61083648</v>
      </c>
    </row>
    <row r="21" spans="1:6" x14ac:dyDescent="0.25">
      <c r="A21" t="s">
        <v>1413</v>
      </c>
      <c r="B21">
        <v>12.19</v>
      </c>
      <c r="C21">
        <v>12.33</v>
      </c>
      <c r="D21">
        <v>12</v>
      </c>
      <c r="E21">
        <v>12.1</v>
      </c>
      <c r="F21">
        <v>60634922</v>
      </c>
    </row>
    <row r="22" spans="1:6" x14ac:dyDescent="0.25">
      <c r="A22" t="s">
        <v>1414</v>
      </c>
      <c r="B22">
        <v>12.55</v>
      </c>
      <c r="C22">
        <v>12.57</v>
      </c>
      <c r="D22">
        <v>12.07</v>
      </c>
      <c r="E22">
        <v>12.13</v>
      </c>
      <c r="F22">
        <v>76896079</v>
      </c>
    </row>
    <row r="23" spans="1:6" x14ac:dyDescent="0.25">
      <c r="A23" t="s">
        <v>1415</v>
      </c>
      <c r="B23">
        <v>12.73</v>
      </c>
      <c r="C23">
        <v>12.79</v>
      </c>
      <c r="D23">
        <v>12.5</v>
      </c>
      <c r="E23">
        <v>12.63</v>
      </c>
      <c r="F23">
        <v>53206615</v>
      </c>
    </row>
    <row r="24" spans="1:6" x14ac:dyDescent="0.25">
      <c r="A24" t="s">
        <v>1416</v>
      </c>
      <c r="B24">
        <v>13.04</v>
      </c>
      <c r="C24">
        <v>13.12</v>
      </c>
      <c r="D24">
        <v>12.63</v>
      </c>
      <c r="E24">
        <v>12.64</v>
      </c>
      <c r="F24">
        <v>66588908</v>
      </c>
    </row>
    <row r="25" spans="1:6" x14ac:dyDescent="0.25">
      <c r="A25" t="s">
        <v>1417</v>
      </c>
      <c r="B25">
        <v>13.03</v>
      </c>
      <c r="C25">
        <v>13.29</v>
      </c>
      <c r="D25">
        <v>12.97</v>
      </c>
      <c r="E25">
        <v>13.07</v>
      </c>
      <c r="F25">
        <v>67937800</v>
      </c>
    </row>
    <row r="26" spans="1:6" x14ac:dyDescent="0.25">
      <c r="A26" t="s">
        <v>1418</v>
      </c>
      <c r="B26">
        <v>12.91</v>
      </c>
      <c r="C26">
        <v>13.15</v>
      </c>
      <c r="D26">
        <v>12.91</v>
      </c>
      <c r="E26">
        <v>13.11</v>
      </c>
      <c r="F26">
        <v>35491506</v>
      </c>
    </row>
    <row r="27" spans="1:6" x14ac:dyDescent="0.25">
      <c r="A27" t="s">
        <v>1419</v>
      </c>
      <c r="B27">
        <v>12.71</v>
      </c>
      <c r="C27">
        <v>13.04</v>
      </c>
      <c r="D27">
        <v>12.6</v>
      </c>
      <c r="E27">
        <v>12.88</v>
      </c>
      <c r="F27">
        <v>73378470</v>
      </c>
    </row>
    <row r="28" spans="1:6" x14ac:dyDescent="0.25">
      <c r="A28" t="s">
        <v>1420</v>
      </c>
      <c r="B28">
        <v>12.39</v>
      </c>
      <c r="C28">
        <v>12.76</v>
      </c>
      <c r="D28">
        <v>12.25</v>
      </c>
      <c r="E28">
        <v>12.74</v>
      </c>
      <c r="F28">
        <v>84050501</v>
      </c>
    </row>
    <row r="29" spans="1:6" x14ac:dyDescent="0.25">
      <c r="A29" t="s">
        <v>1421</v>
      </c>
      <c r="B29">
        <v>12.34</v>
      </c>
      <c r="C29">
        <v>12.59</v>
      </c>
      <c r="D29">
        <v>12.29</v>
      </c>
      <c r="E29">
        <v>12.3</v>
      </c>
      <c r="F29">
        <v>65415697</v>
      </c>
    </row>
    <row r="30" spans="1:6" x14ac:dyDescent="0.25">
      <c r="A30" t="s">
        <v>1422</v>
      </c>
      <c r="B30">
        <v>12.71</v>
      </c>
      <c r="C30">
        <v>12.87</v>
      </c>
      <c r="D30">
        <v>12.33</v>
      </c>
      <c r="E30">
        <v>12.33</v>
      </c>
      <c r="F30">
        <v>78155285</v>
      </c>
    </row>
    <row r="31" spans="1:6" x14ac:dyDescent="0.25">
      <c r="A31" t="s">
        <v>1423</v>
      </c>
      <c r="B31">
        <v>12.23</v>
      </c>
      <c r="C31">
        <v>12.63</v>
      </c>
      <c r="D31">
        <v>12.14</v>
      </c>
      <c r="E31">
        <v>12.58</v>
      </c>
      <c r="F31">
        <v>73306065</v>
      </c>
    </row>
    <row r="32" spans="1:6" x14ac:dyDescent="0.25">
      <c r="A32" t="s">
        <v>1424</v>
      </c>
      <c r="B32">
        <v>12.18</v>
      </c>
      <c r="C32">
        <v>12.32</v>
      </c>
      <c r="D32">
        <v>12.08</v>
      </c>
      <c r="E32">
        <v>12.26</v>
      </c>
      <c r="F32">
        <v>51516608</v>
      </c>
    </row>
    <row r="33" spans="1:6" x14ac:dyDescent="0.25">
      <c r="A33" t="s">
        <v>1425</v>
      </c>
      <c r="B33">
        <v>12.19</v>
      </c>
      <c r="C33">
        <v>12.43</v>
      </c>
      <c r="D33">
        <v>12.14</v>
      </c>
      <c r="E33">
        <v>12.25</v>
      </c>
      <c r="F33">
        <v>58530330</v>
      </c>
    </row>
    <row r="34" spans="1:6" x14ac:dyDescent="0.25">
      <c r="A34" t="s">
        <v>1426</v>
      </c>
      <c r="B34">
        <v>12.53</v>
      </c>
      <c r="C34">
        <v>12.55</v>
      </c>
      <c r="D34">
        <v>11.88</v>
      </c>
      <c r="E34">
        <v>12.1</v>
      </c>
      <c r="F34">
        <v>98283176</v>
      </c>
    </row>
    <row r="35" spans="1:6" x14ac:dyDescent="0.25">
      <c r="A35" t="s">
        <v>1427</v>
      </c>
      <c r="B35">
        <v>12.28</v>
      </c>
      <c r="C35">
        <v>12.59</v>
      </c>
      <c r="D35">
        <v>12.2</v>
      </c>
      <c r="E35">
        <v>12.57</v>
      </c>
      <c r="F35">
        <v>59827621</v>
      </c>
    </row>
    <row r="36" spans="1:6" x14ac:dyDescent="0.25">
      <c r="A36" t="s">
        <v>1428</v>
      </c>
      <c r="B36">
        <v>12.74</v>
      </c>
      <c r="C36">
        <v>12.77</v>
      </c>
      <c r="D36">
        <v>12.03</v>
      </c>
      <c r="E36">
        <v>12.36</v>
      </c>
      <c r="F36">
        <v>101255204</v>
      </c>
    </row>
    <row r="37" spans="1:6" x14ac:dyDescent="0.25">
      <c r="A37" t="s">
        <v>1429</v>
      </c>
      <c r="B37">
        <v>12.46</v>
      </c>
      <c r="C37">
        <v>12.8</v>
      </c>
      <c r="D37">
        <v>12.26</v>
      </c>
      <c r="E37">
        <v>12.67</v>
      </c>
      <c r="F37">
        <v>122596086</v>
      </c>
    </row>
    <row r="38" spans="1:6" x14ac:dyDescent="0.25">
      <c r="A38" t="s">
        <v>1430</v>
      </c>
      <c r="B38">
        <v>12.92</v>
      </c>
      <c r="C38">
        <v>13.17</v>
      </c>
      <c r="D38">
        <v>12.75</v>
      </c>
      <c r="E38">
        <v>13</v>
      </c>
      <c r="F38">
        <v>49013750</v>
      </c>
    </row>
    <row r="39" spans="1:6" x14ac:dyDescent="0.25">
      <c r="A39" t="s">
        <v>1431</v>
      </c>
      <c r="B39">
        <v>12.91</v>
      </c>
      <c r="C39">
        <v>12.95</v>
      </c>
      <c r="D39">
        <v>12.67</v>
      </c>
      <c r="E39">
        <v>12.88</v>
      </c>
      <c r="F39">
        <v>58051740</v>
      </c>
    </row>
    <row r="40" spans="1:6" x14ac:dyDescent="0.25">
      <c r="A40" t="s">
        <v>1432</v>
      </c>
      <c r="B40">
        <v>12.6</v>
      </c>
      <c r="C40">
        <v>12.9</v>
      </c>
      <c r="D40">
        <v>12.4</v>
      </c>
      <c r="E40">
        <v>12.7</v>
      </c>
      <c r="F40">
        <v>77190709</v>
      </c>
    </row>
    <row r="41" spans="1:6" x14ac:dyDescent="0.25">
      <c r="A41" t="s">
        <v>1433</v>
      </c>
      <c r="B41">
        <v>12.6</v>
      </c>
      <c r="C41">
        <v>12.76</v>
      </c>
      <c r="D41">
        <v>12.47</v>
      </c>
      <c r="E41">
        <v>12.49</v>
      </c>
      <c r="F41">
        <v>39795386</v>
      </c>
    </row>
    <row r="42" spans="1:6" x14ac:dyDescent="0.25">
      <c r="A42" t="s">
        <v>1434</v>
      </c>
      <c r="B42">
        <v>12.67</v>
      </c>
      <c r="C42">
        <v>12.85</v>
      </c>
      <c r="D42">
        <v>12.5</v>
      </c>
      <c r="E42">
        <v>12.53</v>
      </c>
      <c r="F42">
        <v>63800796</v>
      </c>
    </row>
    <row r="43" spans="1:6" x14ac:dyDescent="0.25">
      <c r="A43" t="s">
        <v>1435</v>
      </c>
      <c r="B43">
        <v>13.2</v>
      </c>
      <c r="C43">
        <v>13.23</v>
      </c>
      <c r="D43">
        <v>12.54</v>
      </c>
      <c r="E43">
        <v>12.72</v>
      </c>
      <c r="F43">
        <v>105900649</v>
      </c>
    </row>
    <row r="44" spans="1:6" x14ac:dyDescent="0.25">
      <c r="A44" t="s">
        <v>1436</v>
      </c>
      <c r="B44">
        <v>13.5</v>
      </c>
      <c r="C44">
        <v>13.5</v>
      </c>
      <c r="D44">
        <v>13.05</v>
      </c>
      <c r="E44">
        <v>13.18</v>
      </c>
      <c r="F44">
        <v>70384152</v>
      </c>
    </row>
    <row r="45" spans="1:6" x14ac:dyDescent="0.25">
      <c r="A45" t="s">
        <v>1437</v>
      </c>
      <c r="B45">
        <v>13.6</v>
      </c>
      <c r="C45">
        <v>13.69</v>
      </c>
      <c r="D45">
        <v>13.32</v>
      </c>
      <c r="E45">
        <v>13.33</v>
      </c>
      <c r="F45">
        <v>64202166</v>
      </c>
    </row>
    <row r="46" spans="1:6" x14ac:dyDescent="0.25">
      <c r="A46" t="s">
        <v>1438</v>
      </c>
      <c r="B46">
        <v>14.09</v>
      </c>
      <c r="C46">
        <v>14.25</v>
      </c>
      <c r="D46">
        <v>13.44</v>
      </c>
      <c r="E46">
        <v>13.6</v>
      </c>
      <c r="F46">
        <v>196406302</v>
      </c>
    </row>
    <row r="47" spans="1:6" x14ac:dyDescent="0.25">
      <c r="A47" t="s">
        <v>1439</v>
      </c>
      <c r="B47">
        <v>13.4</v>
      </c>
      <c r="C47">
        <v>13.55</v>
      </c>
      <c r="D47">
        <v>13.34</v>
      </c>
      <c r="E47">
        <v>13.48</v>
      </c>
      <c r="F47">
        <v>84492702</v>
      </c>
    </row>
    <row r="48" spans="1:6" x14ac:dyDescent="0.25">
      <c r="A48" t="s">
        <v>1440</v>
      </c>
      <c r="B48">
        <v>13.53</v>
      </c>
      <c r="C48">
        <v>13.65</v>
      </c>
      <c r="D48">
        <v>13.41</v>
      </c>
      <c r="E48">
        <v>13.49</v>
      </c>
      <c r="F48">
        <v>36675248</v>
      </c>
    </row>
    <row r="49" spans="1:6" x14ac:dyDescent="0.25">
      <c r="A49" t="s">
        <v>1441</v>
      </c>
      <c r="B49">
        <v>13.4</v>
      </c>
      <c r="C49">
        <v>13.6</v>
      </c>
      <c r="D49">
        <v>13.35</v>
      </c>
      <c r="E49">
        <v>13.52</v>
      </c>
      <c r="F49">
        <v>41273472</v>
      </c>
    </row>
    <row r="50" spans="1:6" x14ac:dyDescent="0.25">
      <c r="A50" t="s">
        <v>1442</v>
      </c>
      <c r="B50">
        <v>13.24</v>
      </c>
      <c r="C50">
        <v>13.44</v>
      </c>
      <c r="D50">
        <v>13.16</v>
      </c>
      <c r="E50">
        <v>13.34</v>
      </c>
      <c r="F50">
        <v>44151075</v>
      </c>
    </row>
    <row r="51" spans="1:6" x14ac:dyDescent="0.25">
      <c r="A51" t="s">
        <v>1443</v>
      </c>
      <c r="B51">
        <v>13.47</v>
      </c>
      <c r="C51">
        <v>13.53</v>
      </c>
      <c r="D51">
        <v>13.14</v>
      </c>
      <c r="E51">
        <v>13.27</v>
      </c>
      <c r="F51">
        <v>76093218</v>
      </c>
    </row>
    <row r="52" spans="1:6" x14ac:dyDescent="0.25">
      <c r="A52" t="s">
        <v>1444</v>
      </c>
      <c r="B52">
        <v>13.32</v>
      </c>
      <c r="C52">
        <v>13.78</v>
      </c>
      <c r="D52">
        <v>13.2</v>
      </c>
      <c r="E52">
        <v>13.57</v>
      </c>
      <c r="F52">
        <v>104867868</v>
      </c>
    </row>
    <row r="53" spans="1:6" x14ac:dyDescent="0.25">
      <c r="A53" t="s">
        <v>1445</v>
      </c>
      <c r="B53">
        <v>13.07</v>
      </c>
      <c r="C53">
        <v>13.3</v>
      </c>
      <c r="D53">
        <v>12.88</v>
      </c>
      <c r="E53">
        <v>13.27</v>
      </c>
      <c r="F53">
        <v>85207213</v>
      </c>
    </row>
    <row r="54" spans="1:6" x14ac:dyDescent="0.25">
      <c r="A54" t="s">
        <v>1446</v>
      </c>
      <c r="B54">
        <v>13.14</v>
      </c>
      <c r="C54">
        <v>13.23</v>
      </c>
      <c r="D54">
        <v>12.8</v>
      </c>
      <c r="E54">
        <v>12.93</v>
      </c>
      <c r="F54">
        <v>68311270</v>
      </c>
    </row>
    <row r="55" spans="1:6" x14ac:dyDescent="0.25">
      <c r="A55" t="s">
        <v>1447</v>
      </c>
      <c r="B55">
        <v>13.38</v>
      </c>
      <c r="C55">
        <v>13.43</v>
      </c>
      <c r="D55">
        <v>13.09</v>
      </c>
      <c r="E55">
        <v>13.1</v>
      </c>
      <c r="F55">
        <v>64047816</v>
      </c>
    </row>
    <row r="56" spans="1:6" x14ac:dyDescent="0.25">
      <c r="A56" t="s">
        <v>1448</v>
      </c>
      <c r="B56">
        <v>13.37</v>
      </c>
      <c r="C56">
        <v>13.39</v>
      </c>
      <c r="D56">
        <v>13.14</v>
      </c>
      <c r="E56">
        <v>13.35</v>
      </c>
      <c r="F56">
        <v>37431233</v>
      </c>
    </row>
    <row r="57" spans="1:6" x14ac:dyDescent="0.25">
      <c r="A57" t="s">
        <v>1449</v>
      </c>
      <c r="B57">
        <v>13.4</v>
      </c>
      <c r="C57">
        <v>13.59</v>
      </c>
      <c r="D57">
        <v>13.36</v>
      </c>
      <c r="E57">
        <v>13.43</v>
      </c>
      <c r="F57">
        <v>29560365</v>
      </c>
    </row>
    <row r="58" spans="1:6" x14ac:dyDescent="0.25">
      <c r="A58" t="s">
        <v>1450</v>
      </c>
      <c r="B58">
        <v>13.46</v>
      </c>
      <c r="C58">
        <v>13.48</v>
      </c>
      <c r="D58">
        <v>13.22</v>
      </c>
      <c r="E58">
        <v>13.34</v>
      </c>
      <c r="F58">
        <v>34926366</v>
      </c>
    </row>
    <row r="59" spans="1:6" x14ac:dyDescent="0.25">
      <c r="A59" t="s">
        <v>1451</v>
      </c>
      <c r="B59">
        <v>13.42</v>
      </c>
      <c r="C59">
        <v>13.61</v>
      </c>
      <c r="D59">
        <v>13.31</v>
      </c>
      <c r="E59">
        <v>13.4</v>
      </c>
      <c r="F59">
        <v>49744506</v>
      </c>
    </row>
    <row r="60" spans="1:6" x14ac:dyDescent="0.25">
      <c r="A60" t="s">
        <v>1452</v>
      </c>
      <c r="B60">
        <v>13.4</v>
      </c>
      <c r="C60">
        <v>13.42</v>
      </c>
      <c r="D60">
        <v>13.05</v>
      </c>
      <c r="E60">
        <v>13.11</v>
      </c>
      <c r="F60">
        <v>52395324</v>
      </c>
    </row>
    <row r="61" spans="1:6" x14ac:dyDescent="0.25">
      <c r="A61" t="s">
        <v>1453</v>
      </c>
      <c r="B61">
        <v>13.5</v>
      </c>
      <c r="C61">
        <v>13.61</v>
      </c>
      <c r="D61">
        <v>13.35</v>
      </c>
      <c r="E61">
        <v>13.4</v>
      </c>
      <c r="F61">
        <v>70551087</v>
      </c>
    </row>
    <row r="62" spans="1:6" x14ac:dyDescent="0.25">
      <c r="A62" t="s">
        <v>1454</v>
      </c>
      <c r="B62">
        <v>14.15</v>
      </c>
      <c r="C62">
        <v>14.21</v>
      </c>
      <c r="D62">
        <v>13.87</v>
      </c>
      <c r="E62">
        <v>13.9</v>
      </c>
      <c r="F62">
        <v>28163039</v>
      </c>
    </row>
    <row r="63" spans="1:6" x14ac:dyDescent="0.25">
      <c r="A63" t="s">
        <v>1455</v>
      </c>
      <c r="B63">
        <v>14.21</v>
      </c>
      <c r="C63">
        <v>14.22</v>
      </c>
      <c r="D63">
        <v>13.92</v>
      </c>
      <c r="E63">
        <v>14.09</v>
      </c>
      <c r="F63">
        <v>53122270</v>
      </c>
    </row>
    <row r="64" spans="1:6" x14ac:dyDescent="0.25">
      <c r="A64" t="s">
        <v>1456</v>
      </c>
      <c r="B64">
        <v>14.15</v>
      </c>
      <c r="C64">
        <v>14.38</v>
      </c>
      <c r="D64">
        <v>13.88</v>
      </c>
      <c r="E64">
        <v>14.25</v>
      </c>
      <c r="F64">
        <v>89998472</v>
      </c>
    </row>
    <row r="65" spans="1:6" x14ac:dyDescent="0.25">
      <c r="A65" t="s">
        <v>1457</v>
      </c>
      <c r="B65">
        <v>13.48</v>
      </c>
      <c r="C65">
        <v>13.67</v>
      </c>
      <c r="D65">
        <v>13.3</v>
      </c>
      <c r="E65">
        <v>13.6</v>
      </c>
      <c r="F65">
        <v>38794135</v>
      </c>
    </row>
    <row r="66" spans="1:6" x14ac:dyDescent="0.25">
      <c r="A66" t="s">
        <v>1458</v>
      </c>
      <c r="B66">
        <v>13.71</v>
      </c>
      <c r="C66">
        <v>13.82</v>
      </c>
      <c r="D66">
        <v>13.37</v>
      </c>
      <c r="E66">
        <v>13.38</v>
      </c>
      <c r="F66">
        <v>40905477</v>
      </c>
    </row>
    <row r="67" spans="1:6" x14ac:dyDescent="0.25">
      <c r="A67" t="s">
        <v>1459</v>
      </c>
      <c r="B67">
        <v>13.83</v>
      </c>
      <c r="C67">
        <v>13.88</v>
      </c>
      <c r="D67">
        <v>13.68</v>
      </c>
      <c r="E67">
        <v>13.75</v>
      </c>
      <c r="F67">
        <v>31325642</v>
      </c>
    </row>
    <row r="68" spans="1:6" x14ac:dyDescent="0.25">
      <c r="A68" t="s">
        <v>1460</v>
      </c>
      <c r="B68">
        <v>13.98</v>
      </c>
      <c r="C68">
        <v>14</v>
      </c>
      <c r="D68">
        <v>13.64</v>
      </c>
      <c r="E68">
        <v>13.72</v>
      </c>
      <c r="F68">
        <v>50597752</v>
      </c>
    </row>
    <row r="69" spans="1:6" x14ac:dyDescent="0.25">
      <c r="A69" t="s">
        <v>1461</v>
      </c>
      <c r="B69">
        <v>13.77</v>
      </c>
      <c r="C69">
        <v>14.07</v>
      </c>
      <c r="D69">
        <v>13.77</v>
      </c>
      <c r="E69">
        <v>13.93</v>
      </c>
      <c r="F69">
        <v>35915407</v>
      </c>
    </row>
    <row r="70" spans="1:6" x14ac:dyDescent="0.25">
      <c r="A70" t="s">
        <v>1462</v>
      </c>
      <c r="B70">
        <v>13.73</v>
      </c>
      <c r="C70">
        <v>14.01</v>
      </c>
      <c r="D70">
        <v>13.71</v>
      </c>
      <c r="E70">
        <v>13.83</v>
      </c>
      <c r="F70">
        <v>43578480</v>
      </c>
    </row>
    <row r="71" spans="1:6" x14ac:dyDescent="0.25">
      <c r="A71" t="s">
        <v>1463</v>
      </c>
      <c r="B71">
        <v>13.76</v>
      </c>
      <c r="C71">
        <v>13.82</v>
      </c>
      <c r="D71">
        <v>13.53</v>
      </c>
      <c r="E71">
        <v>13.76</v>
      </c>
      <c r="F71">
        <v>35743567</v>
      </c>
    </row>
    <row r="72" spans="1:6" x14ac:dyDescent="0.25">
      <c r="A72" t="s">
        <v>1464</v>
      </c>
      <c r="B72">
        <v>13.76</v>
      </c>
      <c r="C72">
        <v>13.8</v>
      </c>
      <c r="D72">
        <v>13.44</v>
      </c>
      <c r="E72">
        <v>13.68</v>
      </c>
      <c r="F72">
        <v>39502586</v>
      </c>
    </row>
    <row r="73" spans="1:6" x14ac:dyDescent="0.25">
      <c r="A73" t="s">
        <v>1465</v>
      </c>
      <c r="B73">
        <v>13.79</v>
      </c>
      <c r="C73">
        <v>13.85</v>
      </c>
      <c r="D73">
        <v>13.59</v>
      </c>
      <c r="E73">
        <v>13.64</v>
      </c>
      <c r="F73">
        <v>36157357</v>
      </c>
    </row>
    <row r="74" spans="1:6" x14ac:dyDescent="0.25">
      <c r="A74" t="s">
        <v>1466</v>
      </c>
      <c r="B74">
        <v>13.8</v>
      </c>
      <c r="C74">
        <v>13.96</v>
      </c>
      <c r="D74">
        <v>13.67</v>
      </c>
      <c r="E74">
        <v>13.76</v>
      </c>
      <c r="F74">
        <v>34492505</v>
      </c>
    </row>
    <row r="75" spans="1:6" x14ac:dyDescent="0.25">
      <c r="A75" t="s">
        <v>1467</v>
      </c>
      <c r="B75">
        <v>13.36</v>
      </c>
      <c r="C75">
        <v>13.71</v>
      </c>
      <c r="D75">
        <v>13.27</v>
      </c>
      <c r="E75">
        <v>13.69</v>
      </c>
      <c r="F75">
        <v>46617168</v>
      </c>
    </row>
    <row r="76" spans="1:6" x14ac:dyDescent="0.25">
      <c r="A76" t="s">
        <v>1468</v>
      </c>
      <c r="B76">
        <v>13.1</v>
      </c>
      <c r="C76">
        <v>13.5</v>
      </c>
      <c r="D76">
        <v>13.09</v>
      </c>
      <c r="E76">
        <v>13.36</v>
      </c>
      <c r="F76">
        <v>46276773</v>
      </c>
    </row>
    <row r="77" spans="1:6" x14ac:dyDescent="0.25">
      <c r="A77" t="s">
        <v>1469</v>
      </c>
      <c r="B77">
        <v>13.05</v>
      </c>
      <c r="C77">
        <v>13.19</v>
      </c>
      <c r="D77">
        <v>12.99</v>
      </c>
      <c r="E77">
        <v>13.09</v>
      </c>
      <c r="F77">
        <v>33888500</v>
      </c>
    </row>
    <row r="78" spans="1:6" x14ac:dyDescent="0.25">
      <c r="A78" t="s">
        <v>1470</v>
      </c>
      <c r="B78">
        <v>13.14</v>
      </c>
      <c r="C78">
        <v>13.23</v>
      </c>
      <c r="D78">
        <v>12.9</v>
      </c>
      <c r="E78">
        <v>13.07</v>
      </c>
      <c r="F78">
        <v>53840740</v>
      </c>
    </row>
    <row r="79" spans="1:6" x14ac:dyDescent="0.25">
      <c r="A79" t="s">
        <v>1471</v>
      </c>
      <c r="B79">
        <v>13</v>
      </c>
      <c r="C79">
        <v>13.42</v>
      </c>
      <c r="D79">
        <v>12.94</v>
      </c>
      <c r="E79">
        <v>13.22</v>
      </c>
      <c r="F79">
        <v>55727472</v>
      </c>
    </row>
    <row r="80" spans="1:6" x14ac:dyDescent="0.25">
      <c r="A80" t="s">
        <v>1472</v>
      </c>
      <c r="B80">
        <v>13.27</v>
      </c>
      <c r="C80">
        <v>13.33</v>
      </c>
      <c r="D80">
        <v>12.91</v>
      </c>
      <c r="E80">
        <v>12.96</v>
      </c>
      <c r="F80">
        <v>56354938</v>
      </c>
    </row>
    <row r="81" spans="1:6" x14ac:dyDescent="0.25">
      <c r="A81" t="s">
        <v>1473</v>
      </c>
      <c r="B81">
        <v>13.3</v>
      </c>
      <c r="C81">
        <v>13.33</v>
      </c>
      <c r="D81">
        <v>13.09</v>
      </c>
      <c r="E81">
        <v>13.16</v>
      </c>
      <c r="F81">
        <v>50669242</v>
      </c>
    </row>
    <row r="82" spans="1:6" x14ac:dyDescent="0.25">
      <c r="A82" t="s">
        <v>1474</v>
      </c>
      <c r="B82">
        <v>13.7</v>
      </c>
      <c r="C82">
        <v>13.77</v>
      </c>
      <c r="D82">
        <v>13.38</v>
      </c>
      <c r="E82">
        <v>13.45</v>
      </c>
      <c r="F82">
        <v>54613901</v>
      </c>
    </row>
    <row r="83" spans="1:6" x14ac:dyDescent="0.25">
      <c r="A83" t="s">
        <v>1475</v>
      </c>
      <c r="B83">
        <v>13.27</v>
      </c>
      <c r="C83">
        <v>13.55</v>
      </c>
      <c r="D83">
        <v>13.27</v>
      </c>
      <c r="E83">
        <v>13.52</v>
      </c>
      <c r="F83">
        <v>65858648</v>
      </c>
    </row>
    <row r="84" spans="1:6" x14ac:dyDescent="0.25">
      <c r="A84" t="s">
        <v>1476</v>
      </c>
      <c r="B84">
        <v>13.49</v>
      </c>
      <c r="C84">
        <v>13.55</v>
      </c>
      <c r="D84">
        <v>13.08</v>
      </c>
      <c r="E84">
        <v>13.19</v>
      </c>
      <c r="F84">
        <v>89661287</v>
      </c>
    </row>
    <row r="85" spans="1:6" x14ac:dyDescent="0.25">
      <c r="A85" t="s">
        <v>1477</v>
      </c>
      <c r="B85">
        <v>13.93</v>
      </c>
      <c r="C85">
        <v>14.07</v>
      </c>
      <c r="D85">
        <v>13.37</v>
      </c>
      <c r="E85">
        <v>13.38</v>
      </c>
      <c r="F85">
        <v>119147192</v>
      </c>
    </row>
    <row r="86" spans="1:6" x14ac:dyDescent="0.25">
      <c r="A86" t="s">
        <v>1478</v>
      </c>
      <c r="B86">
        <v>14.03</v>
      </c>
      <c r="C86">
        <v>14.17</v>
      </c>
      <c r="D86">
        <v>13.91</v>
      </c>
      <c r="E86">
        <v>14.13</v>
      </c>
      <c r="F86">
        <v>49148270</v>
      </c>
    </row>
    <row r="87" spans="1:6" x14ac:dyDescent="0.25">
      <c r="A87" t="s">
        <v>1479</v>
      </c>
      <c r="B87">
        <v>14.41</v>
      </c>
      <c r="C87">
        <v>14.41</v>
      </c>
      <c r="D87">
        <v>14.03</v>
      </c>
      <c r="E87">
        <v>14.09</v>
      </c>
      <c r="F87">
        <v>47532979</v>
      </c>
    </row>
    <row r="88" spans="1:6" x14ac:dyDescent="0.25">
      <c r="A88" t="s">
        <v>1480</v>
      </c>
      <c r="B88">
        <v>14.68</v>
      </c>
      <c r="C88">
        <v>14.69</v>
      </c>
      <c r="D88">
        <v>14.33</v>
      </c>
      <c r="E88">
        <v>14.35</v>
      </c>
      <c r="F88">
        <v>48995060</v>
      </c>
    </row>
    <row r="89" spans="1:6" x14ac:dyDescent="0.25">
      <c r="A89" t="s">
        <v>1481</v>
      </c>
      <c r="B89">
        <v>14.81</v>
      </c>
      <c r="C89">
        <v>14.86</v>
      </c>
      <c r="D89">
        <v>14.59</v>
      </c>
      <c r="E89">
        <v>14.67</v>
      </c>
      <c r="F89">
        <v>33584914</v>
      </c>
    </row>
    <row r="90" spans="1:6" x14ac:dyDescent="0.25">
      <c r="A90" t="s">
        <v>1482</v>
      </c>
      <c r="B90">
        <v>14.87</v>
      </c>
      <c r="C90">
        <v>14.92</v>
      </c>
      <c r="D90">
        <v>14.72</v>
      </c>
      <c r="E90">
        <v>14.73</v>
      </c>
      <c r="F90">
        <v>26437812</v>
      </c>
    </row>
    <row r="91" spans="1:6" x14ac:dyDescent="0.25">
      <c r="A91" t="s">
        <v>1483</v>
      </c>
      <c r="B91">
        <v>15.14</v>
      </c>
      <c r="C91">
        <v>15.14</v>
      </c>
      <c r="D91">
        <v>14.81</v>
      </c>
      <c r="E91">
        <v>14.84</v>
      </c>
      <c r="F91">
        <v>38560435</v>
      </c>
    </row>
    <row r="92" spans="1:6" x14ac:dyDescent="0.25">
      <c r="A92" t="s">
        <v>1484</v>
      </c>
      <c r="B92">
        <v>14.95</v>
      </c>
      <c r="C92">
        <v>15.23</v>
      </c>
      <c r="D92">
        <v>14.85</v>
      </c>
      <c r="E92">
        <v>14.99</v>
      </c>
      <c r="F92">
        <v>71766329</v>
      </c>
    </row>
    <row r="93" spans="1:6" x14ac:dyDescent="0.25">
      <c r="A93" t="s">
        <v>1485</v>
      </c>
      <c r="B93">
        <v>14.94</v>
      </c>
      <c r="C93">
        <v>15.01</v>
      </c>
      <c r="D93">
        <v>14.85</v>
      </c>
      <c r="E93">
        <v>14.86</v>
      </c>
      <c r="F93">
        <v>30982427</v>
      </c>
    </row>
    <row r="94" spans="1:6" x14ac:dyDescent="0.25">
      <c r="A94" t="s">
        <v>1486</v>
      </c>
      <c r="B94">
        <v>14.9</v>
      </c>
      <c r="C94">
        <v>15.01</v>
      </c>
      <c r="D94">
        <v>14.84</v>
      </c>
      <c r="E94">
        <v>15</v>
      </c>
      <c r="F94">
        <v>24892976</v>
      </c>
    </row>
    <row r="95" spans="1:6" x14ac:dyDescent="0.25">
      <c r="A95" t="s">
        <v>1487</v>
      </c>
      <c r="B95">
        <v>14.92</v>
      </c>
      <c r="C95">
        <v>15.04</v>
      </c>
      <c r="D95">
        <v>14.82</v>
      </c>
      <c r="E95">
        <v>14.9</v>
      </c>
      <c r="F95">
        <v>25717031</v>
      </c>
    </row>
    <row r="96" spans="1:6" x14ac:dyDescent="0.25">
      <c r="A96" t="s">
        <v>1488</v>
      </c>
      <c r="B96">
        <v>14.96</v>
      </c>
      <c r="C96">
        <v>14.99</v>
      </c>
      <c r="D96">
        <v>14.85</v>
      </c>
      <c r="E96">
        <v>14.88</v>
      </c>
      <c r="F96">
        <v>26806933</v>
      </c>
    </row>
    <row r="97" spans="1:6" x14ac:dyDescent="0.25">
      <c r="A97" t="s">
        <v>1489</v>
      </c>
      <c r="B97">
        <v>15.03</v>
      </c>
      <c r="C97">
        <v>15.15</v>
      </c>
      <c r="D97">
        <v>14.89</v>
      </c>
      <c r="E97">
        <v>14.91</v>
      </c>
      <c r="F97">
        <v>34007240</v>
      </c>
    </row>
    <row r="98" spans="1:6" x14ac:dyDescent="0.25">
      <c r="A98" t="s">
        <v>1490</v>
      </c>
      <c r="B98">
        <v>15.07</v>
      </c>
      <c r="C98">
        <v>15.3</v>
      </c>
      <c r="D98">
        <v>15</v>
      </c>
      <c r="E98">
        <v>15.04</v>
      </c>
      <c r="F98">
        <v>30514951</v>
      </c>
    </row>
    <row r="99" spans="1:6" x14ac:dyDescent="0.25">
      <c r="A99" t="s">
        <v>1491</v>
      </c>
      <c r="B99">
        <v>15.03</v>
      </c>
      <c r="C99">
        <v>15.11</v>
      </c>
      <c r="D99">
        <v>14.94</v>
      </c>
      <c r="E99">
        <v>15.04</v>
      </c>
      <c r="F99">
        <v>27203128</v>
      </c>
    </row>
    <row r="100" spans="1:6" x14ac:dyDescent="0.25">
      <c r="A100" t="s">
        <v>1492</v>
      </c>
      <c r="B100">
        <v>15.08</v>
      </c>
      <c r="C100">
        <v>15.17</v>
      </c>
      <c r="D100">
        <v>14.89</v>
      </c>
      <c r="E100">
        <v>14.99</v>
      </c>
      <c r="F100">
        <v>28214069</v>
      </c>
    </row>
    <row r="101" spans="1:6" x14ac:dyDescent="0.25">
      <c r="A101" t="s">
        <v>1493</v>
      </c>
      <c r="B101">
        <v>15.22</v>
      </c>
      <c r="C101">
        <v>15.32</v>
      </c>
      <c r="D101">
        <v>14.97</v>
      </c>
      <c r="E101">
        <v>15.04</v>
      </c>
      <c r="F101">
        <v>35074551</v>
      </c>
    </row>
    <row r="102" spans="1:6" x14ac:dyDescent="0.25">
      <c r="A102" t="s">
        <v>1494</v>
      </c>
      <c r="B102">
        <v>15.12</v>
      </c>
      <c r="C102">
        <v>15.44</v>
      </c>
      <c r="D102">
        <v>15.11</v>
      </c>
      <c r="E102">
        <v>15.27</v>
      </c>
      <c r="F102">
        <v>33117529</v>
      </c>
    </row>
    <row r="103" spans="1:6" x14ac:dyDescent="0.25">
      <c r="A103" t="s">
        <v>1495</v>
      </c>
      <c r="B103">
        <v>15.2</v>
      </c>
      <c r="C103">
        <v>15.31</v>
      </c>
      <c r="D103">
        <v>15.07</v>
      </c>
      <c r="E103">
        <v>15.08</v>
      </c>
      <c r="F103">
        <v>33953795</v>
      </c>
    </row>
    <row r="104" spans="1:6" x14ac:dyDescent="0.25">
      <c r="A104" t="s">
        <v>1496</v>
      </c>
      <c r="B104">
        <v>15.33</v>
      </c>
      <c r="C104">
        <v>15.47</v>
      </c>
      <c r="D104">
        <v>15.16</v>
      </c>
      <c r="E104">
        <v>15.34</v>
      </c>
      <c r="F104">
        <v>48078274</v>
      </c>
    </row>
    <row r="105" spans="1:6" x14ac:dyDescent="0.25">
      <c r="A105" t="s">
        <v>1497</v>
      </c>
      <c r="B105">
        <v>15.05</v>
      </c>
      <c r="C105">
        <v>15.39</v>
      </c>
      <c r="D105">
        <v>14.8</v>
      </c>
      <c r="E105">
        <v>15.37</v>
      </c>
      <c r="F105">
        <v>62205019</v>
      </c>
    </row>
    <row r="106" spans="1:6" x14ac:dyDescent="0.25">
      <c r="A106" t="s">
        <v>1498</v>
      </c>
      <c r="B106">
        <v>15.16</v>
      </c>
      <c r="C106">
        <v>15.31</v>
      </c>
      <c r="D106">
        <v>14.95</v>
      </c>
      <c r="E106">
        <v>15.05</v>
      </c>
      <c r="F106">
        <v>58316445</v>
      </c>
    </row>
    <row r="107" spans="1:6" x14ac:dyDescent="0.25">
      <c r="A107" t="s">
        <v>1499</v>
      </c>
      <c r="B107">
        <v>15.29</v>
      </c>
      <c r="C107">
        <v>15.32</v>
      </c>
      <c r="D107">
        <v>14.76</v>
      </c>
      <c r="E107">
        <v>15.15</v>
      </c>
      <c r="F107">
        <v>59016541</v>
      </c>
    </row>
    <row r="108" spans="1:6" x14ac:dyDescent="0.25">
      <c r="A108" t="s">
        <v>1500</v>
      </c>
      <c r="B108">
        <v>15.7</v>
      </c>
      <c r="C108">
        <v>15.78</v>
      </c>
      <c r="D108">
        <v>15.29</v>
      </c>
      <c r="E108">
        <v>15.33</v>
      </c>
      <c r="F108">
        <v>60244322</v>
      </c>
    </row>
    <row r="109" spans="1:6" x14ac:dyDescent="0.25">
      <c r="A109" t="s">
        <v>1501</v>
      </c>
      <c r="B109">
        <v>15.38</v>
      </c>
      <c r="C109">
        <v>15.69</v>
      </c>
      <c r="D109">
        <v>15.35</v>
      </c>
      <c r="E109">
        <v>15.65</v>
      </c>
      <c r="F109">
        <v>46062242</v>
      </c>
    </row>
    <row r="110" spans="1:6" x14ac:dyDescent="0.25">
      <c r="A110" t="s">
        <v>1502</v>
      </c>
      <c r="B110">
        <v>15.2</v>
      </c>
      <c r="C110">
        <v>15.38</v>
      </c>
      <c r="D110">
        <v>15.11</v>
      </c>
      <c r="E110">
        <v>15.37</v>
      </c>
      <c r="F110">
        <v>36285922</v>
      </c>
    </row>
    <row r="111" spans="1:6" x14ac:dyDescent="0.25">
      <c r="A111" t="s">
        <v>1503</v>
      </c>
      <c r="B111">
        <v>15.29</v>
      </c>
      <c r="C111">
        <v>15.56</v>
      </c>
      <c r="D111">
        <v>15.13</v>
      </c>
      <c r="E111">
        <v>15.23</v>
      </c>
      <c r="F111">
        <v>43335150</v>
      </c>
    </row>
    <row r="112" spans="1:6" x14ac:dyDescent="0.25">
      <c r="A112" t="s">
        <v>1504</v>
      </c>
      <c r="B112">
        <v>15.18</v>
      </c>
      <c r="C112">
        <v>15.33</v>
      </c>
      <c r="D112">
        <v>15.02</v>
      </c>
      <c r="E112">
        <v>15.3</v>
      </c>
      <c r="F112">
        <v>51450683</v>
      </c>
    </row>
    <row r="113" spans="1:6" x14ac:dyDescent="0.25">
      <c r="A113" t="s">
        <v>1505</v>
      </c>
      <c r="B113">
        <v>14.82</v>
      </c>
      <c r="C113">
        <v>15.43</v>
      </c>
      <c r="D113">
        <v>14.76</v>
      </c>
      <c r="E113">
        <v>15.33</v>
      </c>
      <c r="F113">
        <v>67360314</v>
      </c>
    </row>
    <row r="114" spans="1:6" x14ac:dyDescent="0.25">
      <c r="A114" t="s">
        <v>1506</v>
      </c>
      <c r="B114">
        <v>14.8</v>
      </c>
      <c r="C114">
        <v>14.97</v>
      </c>
      <c r="D114">
        <v>14.59</v>
      </c>
      <c r="E114">
        <v>14.82</v>
      </c>
      <c r="F114">
        <v>38695420</v>
      </c>
    </row>
    <row r="115" spans="1:6" x14ac:dyDescent="0.25">
      <c r="A115" t="s">
        <v>1507</v>
      </c>
      <c r="B115">
        <v>15.07</v>
      </c>
      <c r="C115">
        <v>15.19</v>
      </c>
      <c r="D115">
        <v>14.61</v>
      </c>
      <c r="E115">
        <v>14.7</v>
      </c>
      <c r="F115">
        <v>66429818</v>
      </c>
    </row>
    <row r="116" spans="1:6" x14ac:dyDescent="0.25">
      <c r="A116" t="s">
        <v>1508</v>
      </c>
      <c r="B116">
        <v>15.1</v>
      </c>
      <c r="C116">
        <v>15.32</v>
      </c>
      <c r="D116">
        <v>15</v>
      </c>
      <c r="E116">
        <v>15.22</v>
      </c>
      <c r="F116">
        <v>38527510</v>
      </c>
    </row>
    <row r="117" spans="1:6" x14ac:dyDescent="0.25">
      <c r="A117" t="s">
        <v>1509</v>
      </c>
      <c r="B117">
        <v>15</v>
      </c>
      <c r="C117">
        <v>15.27</v>
      </c>
      <c r="D117">
        <v>14.98</v>
      </c>
      <c r="E117">
        <v>15.02</v>
      </c>
      <c r="F117">
        <v>46726023</v>
      </c>
    </row>
    <row r="118" spans="1:6" x14ac:dyDescent="0.25">
      <c r="A118" t="s">
        <v>1510</v>
      </c>
      <c r="B118">
        <v>14.64</v>
      </c>
      <c r="C118">
        <v>15.14</v>
      </c>
      <c r="D118">
        <v>14.55</v>
      </c>
      <c r="E118">
        <v>15.08</v>
      </c>
      <c r="F118">
        <v>51180878</v>
      </c>
    </row>
    <row r="119" spans="1:6" x14ac:dyDescent="0.25">
      <c r="A119" t="s">
        <v>1511</v>
      </c>
      <c r="B119">
        <v>14.83</v>
      </c>
      <c r="C119">
        <v>14.85</v>
      </c>
      <c r="D119">
        <v>14.64</v>
      </c>
      <c r="E119">
        <v>14.69</v>
      </c>
      <c r="F119">
        <v>33513739</v>
      </c>
    </row>
    <row r="120" spans="1:6" x14ac:dyDescent="0.25">
      <c r="A120" t="s">
        <v>1512</v>
      </c>
      <c r="B120">
        <v>14.87</v>
      </c>
      <c r="C120">
        <v>15</v>
      </c>
      <c r="D120">
        <v>14.74</v>
      </c>
      <c r="E120">
        <v>14.77</v>
      </c>
      <c r="F120">
        <v>40137551</v>
      </c>
    </row>
    <row r="121" spans="1:6" x14ac:dyDescent="0.25">
      <c r="A121" t="s">
        <v>1513</v>
      </c>
      <c r="B121">
        <v>15.03</v>
      </c>
      <c r="C121">
        <v>15.04</v>
      </c>
      <c r="D121">
        <v>14.69</v>
      </c>
      <c r="E121">
        <v>14.84</v>
      </c>
      <c r="F121">
        <v>53505985</v>
      </c>
    </row>
    <row r="122" spans="1:6" x14ac:dyDescent="0.25">
      <c r="A122" t="s">
        <v>1514</v>
      </c>
      <c r="B122">
        <v>14.94</v>
      </c>
      <c r="C122">
        <v>15.17</v>
      </c>
      <c r="D122">
        <v>14.88</v>
      </c>
      <c r="E122">
        <v>14.98</v>
      </c>
      <c r="F122">
        <v>68642530</v>
      </c>
    </row>
    <row r="123" spans="1:6" x14ac:dyDescent="0.25">
      <c r="A123" t="s">
        <v>1515</v>
      </c>
      <c r="B123">
        <v>14.66</v>
      </c>
      <c r="C123">
        <v>15.12</v>
      </c>
      <c r="D123">
        <v>14.63</v>
      </c>
      <c r="E123">
        <v>14.99</v>
      </c>
      <c r="F123">
        <v>81447414</v>
      </c>
    </row>
    <row r="124" spans="1:6" x14ac:dyDescent="0.25">
      <c r="A124" t="s">
        <v>1516</v>
      </c>
      <c r="B124">
        <v>14.52</v>
      </c>
      <c r="C124">
        <v>14.65</v>
      </c>
      <c r="D124">
        <v>14.3</v>
      </c>
      <c r="E124">
        <v>14.45</v>
      </c>
      <c r="F124">
        <v>61121838</v>
      </c>
    </row>
    <row r="125" spans="1:6" x14ac:dyDescent="0.25">
      <c r="A125" t="s">
        <v>1517</v>
      </c>
      <c r="B125">
        <v>14.21</v>
      </c>
      <c r="C125">
        <v>14.54</v>
      </c>
      <c r="D125">
        <v>14.2</v>
      </c>
      <c r="E125">
        <v>14.4</v>
      </c>
      <c r="F125">
        <v>54180386</v>
      </c>
    </row>
    <row r="126" spans="1:6" x14ac:dyDescent="0.25">
      <c r="A126" t="s">
        <v>1518</v>
      </c>
      <c r="B126">
        <v>14</v>
      </c>
      <c r="C126">
        <v>14.35</v>
      </c>
      <c r="D126">
        <v>13.93</v>
      </c>
      <c r="E126">
        <v>14.3</v>
      </c>
      <c r="F126">
        <v>73797886</v>
      </c>
    </row>
    <row r="127" spans="1:6" x14ac:dyDescent="0.25">
      <c r="A127" t="s">
        <v>1519</v>
      </c>
      <c r="B127">
        <v>13.98</v>
      </c>
      <c r="C127">
        <v>14.3</v>
      </c>
      <c r="D127">
        <v>13.87</v>
      </c>
      <c r="E127">
        <v>14.27</v>
      </c>
      <c r="F127">
        <v>77630255</v>
      </c>
    </row>
    <row r="128" spans="1:6" x14ac:dyDescent="0.25">
      <c r="A128" t="s">
        <v>1520</v>
      </c>
      <c r="B128">
        <v>13.74</v>
      </c>
      <c r="C128">
        <v>14.55</v>
      </c>
      <c r="D128">
        <v>13.73</v>
      </c>
      <c r="E128">
        <v>14.43</v>
      </c>
      <c r="F128">
        <v>80999348</v>
      </c>
    </row>
    <row r="129" spans="1:6" x14ac:dyDescent="0.25">
      <c r="A129" t="s">
        <v>1521</v>
      </c>
      <c r="B129">
        <v>14.2</v>
      </c>
      <c r="C129">
        <v>14.23</v>
      </c>
      <c r="D129">
        <v>13.93</v>
      </c>
      <c r="E129">
        <v>14.15</v>
      </c>
      <c r="F129">
        <v>72646725</v>
      </c>
    </row>
    <row r="130" spans="1:6" x14ac:dyDescent="0.25">
      <c r="A130" t="s">
        <v>1522</v>
      </c>
      <c r="B130">
        <v>13.68</v>
      </c>
      <c r="C130">
        <v>14.12</v>
      </c>
      <c r="D130">
        <v>13.53</v>
      </c>
      <c r="E130">
        <v>14.01</v>
      </c>
      <c r="F130">
        <v>89923712</v>
      </c>
    </row>
    <row r="131" spans="1:6" x14ac:dyDescent="0.25">
      <c r="A131" t="s">
        <v>1523</v>
      </c>
      <c r="B131">
        <v>13.46</v>
      </c>
      <c r="C131">
        <v>13.6</v>
      </c>
      <c r="D131">
        <v>13.29</v>
      </c>
      <c r="E131">
        <v>13.45</v>
      </c>
      <c r="F131">
        <v>93186426</v>
      </c>
    </row>
    <row r="132" spans="1:6" x14ac:dyDescent="0.25">
      <c r="A132" t="s">
        <v>1524</v>
      </c>
      <c r="B132">
        <v>12.72</v>
      </c>
      <c r="C132">
        <v>13.25</v>
      </c>
      <c r="D132">
        <v>12.52</v>
      </c>
      <c r="E132">
        <v>13.24</v>
      </c>
      <c r="F132">
        <v>108304956</v>
      </c>
    </row>
    <row r="133" spans="1:6" x14ac:dyDescent="0.25">
      <c r="A133" t="s">
        <v>1525</v>
      </c>
      <c r="B133">
        <v>12.67</v>
      </c>
      <c r="C133">
        <v>13.01</v>
      </c>
      <c r="D133">
        <v>12.65</v>
      </c>
      <c r="E133">
        <v>12.88</v>
      </c>
      <c r="F133">
        <v>105397848</v>
      </c>
    </row>
    <row r="134" spans="1:6" x14ac:dyDescent="0.25">
      <c r="A134" t="s">
        <v>1526</v>
      </c>
      <c r="B134">
        <v>13.05</v>
      </c>
      <c r="C134">
        <v>13.17</v>
      </c>
      <c r="D134">
        <v>12.81</v>
      </c>
      <c r="E134">
        <v>13.09</v>
      </c>
      <c r="F134">
        <v>151961391</v>
      </c>
    </row>
    <row r="135" spans="1:6" x14ac:dyDescent="0.25">
      <c r="A135" t="s">
        <v>1527</v>
      </c>
      <c r="B135">
        <v>13.3</v>
      </c>
      <c r="C135">
        <v>13.73</v>
      </c>
      <c r="D135">
        <v>13.05</v>
      </c>
      <c r="E135">
        <v>13.11</v>
      </c>
      <c r="F135">
        <v>356136486</v>
      </c>
    </row>
    <row r="136" spans="1:6" x14ac:dyDescent="0.25">
      <c r="A136" t="s">
        <v>1528</v>
      </c>
      <c r="B136">
        <v>14.71</v>
      </c>
      <c r="C136">
        <v>14.84</v>
      </c>
      <c r="D136">
        <v>14.59</v>
      </c>
      <c r="E136">
        <v>14.64</v>
      </c>
      <c r="F136">
        <v>67935130</v>
      </c>
    </row>
    <row r="137" spans="1:6" x14ac:dyDescent="0.25">
      <c r="A137" t="s">
        <v>1529</v>
      </c>
      <c r="B137">
        <v>14.63</v>
      </c>
      <c r="C137">
        <v>14.92</v>
      </c>
      <c r="D137">
        <v>14.55</v>
      </c>
      <c r="E137">
        <v>14.65</v>
      </c>
      <c r="F137">
        <v>53332105</v>
      </c>
    </row>
    <row r="138" spans="1:6" x14ac:dyDescent="0.25">
      <c r="A138" t="s">
        <v>1530</v>
      </c>
      <c r="B138">
        <v>14.52</v>
      </c>
      <c r="C138">
        <v>14.67</v>
      </c>
      <c r="D138">
        <v>14.3</v>
      </c>
      <c r="E138">
        <v>14.36</v>
      </c>
      <c r="F138">
        <v>46689348</v>
      </c>
    </row>
    <row r="139" spans="1:6" x14ac:dyDescent="0.25">
      <c r="A139" t="s">
        <v>1531</v>
      </c>
      <c r="B139">
        <v>14.49</v>
      </c>
      <c r="C139">
        <v>14.54</v>
      </c>
      <c r="D139">
        <v>14.23</v>
      </c>
      <c r="E139">
        <v>14.53</v>
      </c>
      <c r="F139">
        <v>36603923</v>
      </c>
    </row>
    <row r="140" spans="1:6" x14ac:dyDescent="0.25">
      <c r="A140" t="s">
        <v>1532</v>
      </c>
      <c r="B140">
        <v>14.46</v>
      </c>
      <c r="C140">
        <v>14.79</v>
      </c>
      <c r="D140">
        <v>14.34</v>
      </c>
      <c r="E140">
        <v>14.51</v>
      </c>
      <c r="F140">
        <v>43627875</v>
      </c>
    </row>
    <row r="141" spans="1:6" x14ac:dyDescent="0.25">
      <c r="A141" t="s">
        <v>1533</v>
      </c>
      <c r="B141">
        <v>14.59</v>
      </c>
      <c r="C141">
        <v>14.81</v>
      </c>
      <c r="D141">
        <v>14.17</v>
      </c>
      <c r="E141">
        <v>14.33</v>
      </c>
      <c r="F141">
        <v>53702560</v>
      </c>
    </row>
    <row r="142" spans="1:6" x14ac:dyDescent="0.25">
      <c r="A142" t="s">
        <v>1534</v>
      </c>
      <c r="B142">
        <v>14.63</v>
      </c>
      <c r="C142">
        <v>15.05</v>
      </c>
      <c r="D142">
        <v>14.51</v>
      </c>
      <c r="E142">
        <v>14.52</v>
      </c>
      <c r="F142">
        <v>62895395</v>
      </c>
    </row>
    <row r="143" spans="1:6" x14ac:dyDescent="0.25">
      <c r="A143" t="s">
        <v>1535</v>
      </c>
      <c r="B143">
        <v>15.16</v>
      </c>
      <c r="C143">
        <v>15.2</v>
      </c>
      <c r="D143">
        <v>14.56</v>
      </c>
      <c r="E143">
        <v>14.59</v>
      </c>
      <c r="F143">
        <v>90399138</v>
      </c>
    </row>
    <row r="144" spans="1:6" x14ac:dyDescent="0.25">
      <c r="A144" t="s">
        <v>1536</v>
      </c>
      <c r="B144">
        <v>15.67</v>
      </c>
      <c r="C144">
        <v>15.69</v>
      </c>
      <c r="D144">
        <v>15.14</v>
      </c>
      <c r="E144">
        <v>15.29</v>
      </c>
      <c r="F144">
        <v>67381194</v>
      </c>
    </row>
    <row r="145" spans="1:6" x14ac:dyDescent="0.25">
      <c r="A145" t="s">
        <v>1537</v>
      </c>
      <c r="B145">
        <v>15.59</v>
      </c>
      <c r="C145">
        <v>16.059999999999999</v>
      </c>
      <c r="D145">
        <v>15.51</v>
      </c>
      <c r="E145">
        <v>15.7</v>
      </c>
      <c r="F145">
        <v>89580017</v>
      </c>
    </row>
    <row r="146" spans="1:6" x14ac:dyDescent="0.25">
      <c r="A146" t="s">
        <v>1538</v>
      </c>
      <c r="B146">
        <v>14.82</v>
      </c>
      <c r="C146">
        <v>15.63</v>
      </c>
      <c r="D146">
        <v>14.77</v>
      </c>
      <c r="E146">
        <v>15.49</v>
      </c>
      <c r="F146">
        <v>93203676</v>
      </c>
    </row>
    <row r="147" spans="1:6" x14ac:dyDescent="0.25">
      <c r="A147" t="s">
        <v>1539</v>
      </c>
      <c r="B147">
        <v>14.53</v>
      </c>
      <c r="C147">
        <v>14.73</v>
      </c>
      <c r="D147">
        <v>14.36</v>
      </c>
      <c r="E147">
        <v>14.71</v>
      </c>
      <c r="F147">
        <v>33742655</v>
      </c>
    </row>
    <row r="148" spans="1:6" x14ac:dyDescent="0.25">
      <c r="A148" t="s">
        <v>1540</v>
      </c>
      <c r="B148">
        <v>14.67</v>
      </c>
      <c r="C148">
        <v>14.8</v>
      </c>
      <c r="D148">
        <v>14.53</v>
      </c>
      <c r="E148">
        <v>14.6</v>
      </c>
      <c r="F148">
        <v>33434584</v>
      </c>
    </row>
    <row r="149" spans="1:6" x14ac:dyDescent="0.25">
      <c r="A149" t="s">
        <v>1541</v>
      </c>
      <c r="B149">
        <v>14.64</v>
      </c>
      <c r="C149">
        <v>14.66</v>
      </c>
      <c r="D149">
        <v>14.47</v>
      </c>
      <c r="E149">
        <v>14.6</v>
      </c>
      <c r="F149">
        <v>30492511</v>
      </c>
    </row>
    <row r="150" spans="1:6" x14ac:dyDescent="0.25">
      <c r="A150" t="s">
        <v>1542</v>
      </c>
      <c r="B150">
        <v>14.77</v>
      </c>
      <c r="C150">
        <v>14.83</v>
      </c>
      <c r="D150">
        <v>14.46</v>
      </c>
      <c r="E150">
        <v>14.64</v>
      </c>
      <c r="F150">
        <v>44740471</v>
      </c>
    </row>
    <row r="151" spans="1:6" x14ac:dyDescent="0.25">
      <c r="A151" t="s">
        <v>1543</v>
      </c>
      <c r="B151">
        <v>14.87</v>
      </c>
      <c r="C151">
        <v>14.98</v>
      </c>
      <c r="D151">
        <v>14.77</v>
      </c>
      <c r="E151">
        <v>14.88</v>
      </c>
      <c r="F151">
        <v>41835073</v>
      </c>
    </row>
    <row r="152" spans="1:6" x14ac:dyDescent="0.25">
      <c r="A152" t="s">
        <v>1544</v>
      </c>
      <c r="B152">
        <v>15</v>
      </c>
      <c r="C152">
        <v>15.06</v>
      </c>
      <c r="D152">
        <v>14.72</v>
      </c>
      <c r="E152">
        <v>14.87</v>
      </c>
      <c r="F152">
        <v>54754136</v>
      </c>
    </row>
    <row r="153" spans="1:6" x14ac:dyDescent="0.25">
      <c r="A153" t="s">
        <v>1545</v>
      </c>
      <c r="B153">
        <v>14.7</v>
      </c>
      <c r="C153">
        <v>15.02</v>
      </c>
      <c r="D153">
        <v>14.6</v>
      </c>
      <c r="E153">
        <v>15.01</v>
      </c>
      <c r="F153">
        <v>61086423</v>
      </c>
    </row>
    <row r="154" spans="1:6" x14ac:dyDescent="0.25">
      <c r="A154" t="s">
        <v>1546</v>
      </c>
      <c r="B154">
        <v>14.53</v>
      </c>
      <c r="C154">
        <v>14.76</v>
      </c>
      <c r="D154">
        <v>14.43</v>
      </c>
      <c r="E154">
        <v>14.64</v>
      </c>
      <c r="F154">
        <v>46989273</v>
      </c>
    </row>
    <row r="155" spans="1:6" x14ac:dyDescent="0.25">
      <c r="A155" t="s">
        <v>1547</v>
      </c>
      <c r="B155">
        <v>14.44</v>
      </c>
      <c r="C155">
        <v>14.58</v>
      </c>
      <c r="D155">
        <v>14.35</v>
      </c>
      <c r="E155">
        <v>14.53</v>
      </c>
      <c r="F155">
        <v>45207691</v>
      </c>
    </row>
    <row r="156" spans="1:6" x14ac:dyDescent="0.25">
      <c r="A156" t="s">
        <v>1548</v>
      </c>
      <c r="B156">
        <v>14.66</v>
      </c>
      <c r="C156">
        <v>14.84</v>
      </c>
      <c r="D156">
        <v>14.39</v>
      </c>
      <c r="E156">
        <v>14.41</v>
      </c>
      <c r="F156">
        <v>76537264</v>
      </c>
    </row>
    <row r="157" spans="1:6" x14ac:dyDescent="0.25">
      <c r="A157" t="s">
        <v>1549</v>
      </c>
      <c r="B157">
        <v>14.47</v>
      </c>
      <c r="C157">
        <v>14.7</v>
      </c>
      <c r="D157">
        <v>14.42</v>
      </c>
      <c r="E157">
        <v>14.69</v>
      </c>
      <c r="F157">
        <v>135106264</v>
      </c>
    </row>
    <row r="158" spans="1:6" x14ac:dyDescent="0.25">
      <c r="A158" t="s">
        <v>1550</v>
      </c>
      <c r="B158">
        <v>14.24</v>
      </c>
      <c r="C158">
        <v>14.45</v>
      </c>
      <c r="D158">
        <v>13.82</v>
      </c>
      <c r="E158">
        <v>14.35</v>
      </c>
      <c r="F158">
        <v>102994891</v>
      </c>
    </row>
    <row r="159" spans="1:6" x14ac:dyDescent="0.25">
      <c r="A159" t="s">
        <v>1551</v>
      </c>
      <c r="B159">
        <v>13.94</v>
      </c>
      <c r="C159">
        <v>14.35</v>
      </c>
      <c r="D159">
        <v>13.85</v>
      </c>
      <c r="E159">
        <v>14.08</v>
      </c>
      <c r="F159">
        <v>84262857</v>
      </c>
    </row>
    <row r="160" spans="1:6" x14ac:dyDescent="0.25">
      <c r="A160" t="s">
        <v>1552</v>
      </c>
      <c r="B160">
        <v>13.94</v>
      </c>
      <c r="C160">
        <v>13.99</v>
      </c>
      <c r="D160">
        <v>13.6</v>
      </c>
      <c r="E160">
        <v>13.64</v>
      </c>
      <c r="F160">
        <v>42653999</v>
      </c>
    </row>
    <row r="161" spans="1:6" x14ac:dyDescent="0.25">
      <c r="A161" t="s">
        <v>1553</v>
      </c>
      <c r="B161">
        <v>13.88</v>
      </c>
      <c r="C161">
        <v>14.21</v>
      </c>
      <c r="D161">
        <v>13.86</v>
      </c>
      <c r="E161">
        <v>13.89</v>
      </c>
      <c r="F161">
        <v>44240985</v>
      </c>
    </row>
    <row r="162" spans="1:6" x14ac:dyDescent="0.25">
      <c r="A162" t="s">
        <v>1554</v>
      </c>
      <c r="B162">
        <v>13.85</v>
      </c>
      <c r="C162">
        <v>14.08</v>
      </c>
      <c r="D162">
        <v>13.78</v>
      </c>
      <c r="E162">
        <v>13.84</v>
      </c>
      <c r="F162">
        <v>42341758</v>
      </c>
    </row>
    <row r="163" spans="1:6" x14ac:dyDescent="0.25">
      <c r="A163" t="s">
        <v>1555</v>
      </c>
      <c r="B163">
        <v>14.1</v>
      </c>
      <c r="C163">
        <v>14.11</v>
      </c>
      <c r="D163">
        <v>13.58</v>
      </c>
      <c r="E163">
        <v>13.82</v>
      </c>
      <c r="F163">
        <v>54757181</v>
      </c>
    </row>
    <row r="164" spans="1:6" x14ac:dyDescent="0.25">
      <c r="A164" t="s">
        <v>1556</v>
      </c>
      <c r="B164">
        <v>13.84</v>
      </c>
      <c r="C164">
        <v>14.37</v>
      </c>
      <c r="D164">
        <v>13.74</v>
      </c>
      <c r="E164">
        <v>13.93</v>
      </c>
      <c r="F164">
        <v>77428040</v>
      </c>
    </row>
    <row r="165" spans="1:6" x14ac:dyDescent="0.25">
      <c r="A165" t="s">
        <v>1557</v>
      </c>
      <c r="B165">
        <v>13.84</v>
      </c>
      <c r="C165">
        <v>13.96</v>
      </c>
      <c r="D165">
        <v>13.67</v>
      </c>
      <c r="E165">
        <v>13.91</v>
      </c>
      <c r="F165">
        <v>61059318</v>
      </c>
    </row>
    <row r="166" spans="1:6" x14ac:dyDescent="0.25">
      <c r="A166" t="s">
        <v>1558</v>
      </c>
      <c r="B166">
        <v>14.38</v>
      </c>
      <c r="C166">
        <v>14.41</v>
      </c>
      <c r="D166">
        <v>13.79</v>
      </c>
      <c r="E166">
        <v>13.93</v>
      </c>
      <c r="F166">
        <v>71645804</v>
      </c>
    </row>
    <row r="167" spans="1:6" x14ac:dyDescent="0.25">
      <c r="A167" t="s">
        <v>1559</v>
      </c>
      <c r="B167">
        <v>14.06</v>
      </c>
      <c r="C167">
        <v>14.42</v>
      </c>
      <c r="D167">
        <v>13.87</v>
      </c>
      <c r="E167">
        <v>14.33</v>
      </c>
      <c r="F167">
        <v>85278628</v>
      </c>
    </row>
    <row r="168" spans="1:6" x14ac:dyDescent="0.25">
      <c r="A168" t="s">
        <v>1560</v>
      </c>
      <c r="B168">
        <v>15.23</v>
      </c>
      <c r="C168">
        <v>15.24</v>
      </c>
      <c r="D168">
        <v>13.99</v>
      </c>
      <c r="E168">
        <v>14.1</v>
      </c>
      <c r="F168">
        <v>168822593</v>
      </c>
    </row>
    <row r="169" spans="1:6" x14ac:dyDescent="0.25">
      <c r="A169" t="s">
        <v>1561</v>
      </c>
      <c r="B169">
        <v>15.35</v>
      </c>
      <c r="C169">
        <v>15.63</v>
      </c>
      <c r="D169">
        <v>14.69</v>
      </c>
      <c r="E169">
        <v>14.84</v>
      </c>
      <c r="F169">
        <v>130507034</v>
      </c>
    </row>
    <row r="170" spans="1:6" x14ac:dyDescent="0.25">
      <c r="A170" t="s">
        <v>1562</v>
      </c>
      <c r="B170">
        <v>15.82</v>
      </c>
      <c r="C170">
        <v>15.93</v>
      </c>
      <c r="D170">
        <v>15.44</v>
      </c>
      <c r="E170">
        <v>15.49</v>
      </c>
      <c r="F170">
        <v>64533396</v>
      </c>
    </row>
    <row r="171" spans="1:6" x14ac:dyDescent="0.25">
      <c r="A171" t="s">
        <v>1563</v>
      </c>
      <c r="B171">
        <v>16.100000000000001</v>
      </c>
      <c r="C171">
        <v>16.21</v>
      </c>
      <c r="D171">
        <v>15.65</v>
      </c>
      <c r="E171">
        <v>16.12</v>
      </c>
      <c r="F171">
        <v>57659084</v>
      </c>
    </row>
    <row r="172" spans="1:6" x14ac:dyDescent="0.25">
      <c r="A172" t="s">
        <v>1564</v>
      </c>
      <c r="B172">
        <v>16.54</v>
      </c>
      <c r="C172">
        <v>16.559999999999999</v>
      </c>
      <c r="D172">
        <v>15.85</v>
      </c>
      <c r="E172">
        <v>16.05</v>
      </c>
      <c r="F172">
        <v>81206888</v>
      </c>
    </row>
    <row r="173" spans="1:6" x14ac:dyDescent="0.25">
      <c r="A173" t="s">
        <v>1565</v>
      </c>
      <c r="B173">
        <v>16.66</v>
      </c>
      <c r="C173">
        <v>16.899999999999999</v>
      </c>
      <c r="D173">
        <v>16.5</v>
      </c>
      <c r="E173">
        <v>16.510000000000002</v>
      </c>
      <c r="F173">
        <v>37784889</v>
      </c>
    </row>
    <row r="174" spans="1:6" x14ac:dyDescent="0.25">
      <c r="A174" t="s">
        <v>1566</v>
      </c>
      <c r="B174">
        <v>16.850000000000001</v>
      </c>
      <c r="C174">
        <v>17</v>
      </c>
      <c r="D174">
        <v>16.63</v>
      </c>
      <c r="E174">
        <v>16.760000000000002</v>
      </c>
      <c r="F174">
        <v>48087169</v>
      </c>
    </row>
    <row r="175" spans="1:6" x14ac:dyDescent="0.25">
      <c r="A175" t="s">
        <v>1567</v>
      </c>
      <c r="B175">
        <v>16.8</v>
      </c>
      <c r="C175">
        <v>17.05</v>
      </c>
      <c r="D175">
        <v>16.63</v>
      </c>
      <c r="E175">
        <v>16.920000000000002</v>
      </c>
      <c r="F175">
        <v>48357635</v>
      </c>
    </row>
    <row r="176" spans="1:6" x14ac:dyDescent="0.25">
      <c r="A176" t="s">
        <v>1568</v>
      </c>
      <c r="B176">
        <v>16.87</v>
      </c>
      <c r="C176">
        <v>17.16</v>
      </c>
      <c r="D176">
        <v>16.72</v>
      </c>
      <c r="E176">
        <v>16.79</v>
      </c>
      <c r="F176">
        <v>55055277</v>
      </c>
    </row>
    <row r="177" spans="1:6" x14ac:dyDescent="0.25">
      <c r="A177" t="s">
        <v>1569</v>
      </c>
      <c r="B177">
        <v>16.59</v>
      </c>
      <c r="C177">
        <v>16.93</v>
      </c>
      <c r="D177">
        <v>16.38</v>
      </c>
      <c r="E177">
        <v>16.920000000000002</v>
      </c>
      <c r="F177">
        <v>56794963</v>
      </c>
    </row>
    <row r="178" spans="1:6" x14ac:dyDescent="0.25">
      <c r="A178" t="s">
        <v>1570</v>
      </c>
      <c r="B178">
        <v>16.600000000000001</v>
      </c>
      <c r="C178">
        <v>16.73</v>
      </c>
      <c r="D178">
        <v>16.46</v>
      </c>
      <c r="E178">
        <v>16.55</v>
      </c>
      <c r="F178">
        <v>41745928</v>
      </c>
    </row>
    <row r="179" spans="1:6" x14ac:dyDescent="0.25">
      <c r="A179" t="s">
        <v>1571</v>
      </c>
      <c r="B179">
        <v>16.420000000000002</v>
      </c>
      <c r="C179">
        <v>16.91</v>
      </c>
      <c r="D179">
        <v>16.100000000000001</v>
      </c>
      <c r="E179">
        <v>16.66</v>
      </c>
      <c r="F179">
        <v>77910830</v>
      </c>
    </row>
    <row r="180" spans="1:6" x14ac:dyDescent="0.25">
      <c r="A180" t="s">
        <v>1572</v>
      </c>
      <c r="B180">
        <v>16.87</v>
      </c>
      <c r="C180">
        <v>16.96</v>
      </c>
      <c r="D180">
        <v>16.079999999999998</v>
      </c>
      <c r="E180">
        <v>16.489999999999998</v>
      </c>
      <c r="F180">
        <v>95362988</v>
      </c>
    </row>
    <row r="181" spans="1:6" x14ac:dyDescent="0.25">
      <c r="A181" t="s">
        <v>1573</v>
      </c>
      <c r="B181">
        <v>16.82</v>
      </c>
      <c r="C181">
        <v>17.22</v>
      </c>
      <c r="D181">
        <v>16.78</v>
      </c>
      <c r="E181">
        <v>16.93</v>
      </c>
      <c r="F181">
        <v>64070496</v>
      </c>
    </row>
    <row r="182" spans="1:6" x14ac:dyDescent="0.25">
      <c r="A182" t="s">
        <v>1574</v>
      </c>
      <c r="B182">
        <v>16.75</v>
      </c>
      <c r="C182">
        <v>16.97</v>
      </c>
      <c r="D182">
        <v>16.61</v>
      </c>
      <c r="E182">
        <v>16.97</v>
      </c>
      <c r="F182">
        <v>56285548</v>
      </c>
    </row>
    <row r="183" spans="1:6" x14ac:dyDescent="0.25">
      <c r="A183" t="s">
        <v>1575</v>
      </c>
      <c r="B183">
        <v>16.87</v>
      </c>
      <c r="C183">
        <v>17.12</v>
      </c>
      <c r="D183">
        <v>16.739999999999998</v>
      </c>
      <c r="E183">
        <v>16.79</v>
      </c>
      <c r="F183">
        <v>61982839</v>
      </c>
    </row>
    <row r="184" spans="1:6" x14ac:dyDescent="0.25">
      <c r="A184" t="s">
        <v>1576</v>
      </c>
      <c r="B184">
        <v>16.57</v>
      </c>
      <c r="C184">
        <v>17.03</v>
      </c>
      <c r="D184">
        <v>16.489999999999998</v>
      </c>
      <c r="E184">
        <v>16.97</v>
      </c>
      <c r="F184">
        <v>73883986</v>
      </c>
    </row>
    <row r="185" spans="1:6" x14ac:dyDescent="0.25">
      <c r="A185" t="s">
        <v>1577</v>
      </c>
      <c r="B185">
        <v>16.63</v>
      </c>
      <c r="C185">
        <v>16.79</v>
      </c>
      <c r="D185">
        <v>16.239999999999998</v>
      </c>
      <c r="E185">
        <v>16.52</v>
      </c>
      <c r="F185">
        <v>86448209</v>
      </c>
    </row>
    <row r="186" spans="1:6" x14ac:dyDescent="0.25">
      <c r="A186" t="s">
        <v>1578</v>
      </c>
      <c r="B186">
        <v>16.73</v>
      </c>
      <c r="C186">
        <v>17.27</v>
      </c>
      <c r="D186">
        <v>16.350000000000001</v>
      </c>
      <c r="E186">
        <v>16.66</v>
      </c>
      <c r="F186">
        <v>137425536</v>
      </c>
    </row>
    <row r="187" spans="1:6" x14ac:dyDescent="0.25">
      <c r="A187" t="s">
        <v>1579</v>
      </c>
      <c r="B187">
        <v>17.37</v>
      </c>
      <c r="C187">
        <v>17.39</v>
      </c>
      <c r="D187">
        <v>16.53</v>
      </c>
      <c r="E187">
        <v>16.670000000000002</v>
      </c>
      <c r="F187">
        <v>110459138</v>
      </c>
    </row>
    <row r="188" spans="1:6" x14ac:dyDescent="0.25">
      <c r="A188" t="s">
        <v>1580</v>
      </c>
      <c r="B188">
        <v>17.760000000000002</v>
      </c>
      <c r="C188">
        <v>17.96</v>
      </c>
      <c r="D188">
        <v>16.97</v>
      </c>
      <c r="E188">
        <v>17.149999999999999</v>
      </c>
      <c r="F188">
        <v>132842701</v>
      </c>
    </row>
    <row r="189" spans="1:6" x14ac:dyDescent="0.25">
      <c r="A189" t="s">
        <v>1581</v>
      </c>
      <c r="B189">
        <v>16.93</v>
      </c>
      <c r="C189">
        <v>17.850000000000001</v>
      </c>
      <c r="D189">
        <v>16.899999999999999</v>
      </c>
      <c r="E189">
        <v>17.690000000000001</v>
      </c>
      <c r="F189">
        <v>175582380</v>
      </c>
    </row>
    <row r="190" spans="1:6" x14ac:dyDescent="0.25">
      <c r="A190" t="s">
        <v>1582</v>
      </c>
      <c r="B190">
        <v>16.03</v>
      </c>
      <c r="C190">
        <v>17.100000000000001</v>
      </c>
      <c r="D190">
        <v>16</v>
      </c>
      <c r="E190">
        <v>17.03</v>
      </c>
      <c r="F190">
        <v>149230638</v>
      </c>
    </row>
    <row r="191" spans="1:6" x14ac:dyDescent="0.25">
      <c r="A191" t="s">
        <v>1583</v>
      </c>
      <c r="B191">
        <v>16.61</v>
      </c>
      <c r="C191">
        <v>16.809999999999999</v>
      </c>
      <c r="D191">
        <v>16.239999999999998</v>
      </c>
      <c r="E191">
        <v>16.47</v>
      </c>
      <c r="F191">
        <v>202130113</v>
      </c>
    </row>
    <row r="192" spans="1:6" x14ac:dyDescent="0.25">
      <c r="A192" t="s">
        <v>1584</v>
      </c>
      <c r="B192">
        <v>16.32</v>
      </c>
      <c r="C192">
        <v>16.53</v>
      </c>
      <c r="D192">
        <v>15.55</v>
      </c>
      <c r="E192">
        <v>15.84</v>
      </c>
      <c r="F192">
        <v>239962911</v>
      </c>
    </row>
    <row r="193" spans="1:6" x14ac:dyDescent="0.25">
      <c r="A193" t="s">
        <v>1585</v>
      </c>
      <c r="B193">
        <v>15.29</v>
      </c>
      <c r="C193">
        <v>15.83</v>
      </c>
      <c r="D193">
        <v>15</v>
      </c>
      <c r="E193">
        <v>15.32</v>
      </c>
      <c r="F193">
        <v>120193218</v>
      </c>
    </row>
    <row r="194" spans="1:6" x14ac:dyDescent="0.25">
      <c r="A194" t="s">
        <v>1586</v>
      </c>
      <c r="B194">
        <v>15.67</v>
      </c>
      <c r="C194">
        <v>15.7</v>
      </c>
      <c r="D194">
        <v>15.1</v>
      </c>
      <c r="E194">
        <v>15.13</v>
      </c>
      <c r="F194">
        <v>60494792</v>
      </c>
    </row>
    <row r="195" spans="1:6" x14ac:dyDescent="0.25">
      <c r="A195" t="s">
        <v>1587</v>
      </c>
      <c r="B195">
        <v>15.33</v>
      </c>
      <c r="C195">
        <v>15.49</v>
      </c>
      <c r="D195">
        <v>15.02</v>
      </c>
      <c r="E195">
        <v>15.34</v>
      </c>
      <c r="F195">
        <v>60215012</v>
      </c>
    </row>
    <row r="196" spans="1:6" x14ac:dyDescent="0.25">
      <c r="A196" t="s">
        <v>1588</v>
      </c>
      <c r="B196">
        <v>15.44</v>
      </c>
      <c r="C196">
        <v>15.65</v>
      </c>
      <c r="D196">
        <v>15</v>
      </c>
      <c r="E196">
        <v>15.35</v>
      </c>
      <c r="F196">
        <v>58885335</v>
      </c>
    </row>
    <row r="197" spans="1:6" x14ac:dyDescent="0.25">
      <c r="A197" t="s">
        <v>1589</v>
      </c>
      <c r="B197">
        <v>14.39</v>
      </c>
      <c r="C197">
        <v>15.26</v>
      </c>
      <c r="D197">
        <v>14.33</v>
      </c>
      <c r="E197">
        <v>15.18</v>
      </c>
      <c r="F197">
        <v>74413561</v>
      </c>
    </row>
    <row r="198" spans="1:6" x14ac:dyDescent="0.25">
      <c r="A198" t="s">
        <v>1590</v>
      </c>
      <c r="B198">
        <v>15.49</v>
      </c>
      <c r="C198">
        <v>15.65</v>
      </c>
      <c r="D198">
        <v>14.8</v>
      </c>
      <c r="E198">
        <v>14.84</v>
      </c>
      <c r="F198">
        <v>74232676</v>
      </c>
    </row>
    <row r="199" spans="1:6" x14ac:dyDescent="0.25">
      <c r="A199" t="s">
        <v>1591</v>
      </c>
      <c r="B199">
        <v>15.81</v>
      </c>
      <c r="C199">
        <v>15.93</v>
      </c>
      <c r="D199">
        <v>15.5</v>
      </c>
      <c r="E199">
        <v>15.62</v>
      </c>
      <c r="F199">
        <v>64739886</v>
      </c>
    </row>
    <row r="200" spans="1:6" x14ac:dyDescent="0.25">
      <c r="A200" t="s">
        <v>1592</v>
      </c>
      <c r="B200">
        <v>15.69</v>
      </c>
      <c r="C200">
        <v>15.99</v>
      </c>
      <c r="D200">
        <v>15.67</v>
      </c>
      <c r="E200">
        <v>15.89</v>
      </c>
      <c r="F200">
        <v>79617412</v>
      </c>
    </row>
    <row r="201" spans="1:6" x14ac:dyDescent="0.25">
      <c r="A201" t="s">
        <v>1593</v>
      </c>
      <c r="B201">
        <v>15.27</v>
      </c>
      <c r="C201">
        <v>15.63</v>
      </c>
      <c r="D201">
        <v>15.2</v>
      </c>
      <c r="E201">
        <v>15.52</v>
      </c>
      <c r="F201">
        <v>70676953</v>
      </c>
    </row>
    <row r="202" spans="1:6" x14ac:dyDescent="0.25">
      <c r="A202" t="s">
        <v>1594</v>
      </c>
      <c r="B202">
        <v>14.76</v>
      </c>
      <c r="C202">
        <v>15.23</v>
      </c>
      <c r="D202">
        <v>14.67</v>
      </c>
      <c r="E202">
        <v>15.09</v>
      </c>
      <c r="F202">
        <v>56743423</v>
      </c>
    </row>
    <row r="203" spans="1:6" x14ac:dyDescent="0.25">
      <c r="A203" t="s">
        <v>1595</v>
      </c>
      <c r="B203">
        <v>14.53</v>
      </c>
      <c r="C203">
        <v>14.84</v>
      </c>
      <c r="D203">
        <v>14.47</v>
      </c>
      <c r="E203">
        <v>14.8</v>
      </c>
      <c r="F203">
        <v>52750599</v>
      </c>
    </row>
    <row r="204" spans="1:6" x14ac:dyDescent="0.25">
      <c r="A204" t="s">
        <v>1596</v>
      </c>
      <c r="B204">
        <v>14.28</v>
      </c>
      <c r="C204">
        <v>14.6</v>
      </c>
      <c r="D204">
        <v>14.1</v>
      </c>
      <c r="E204">
        <v>14.56</v>
      </c>
      <c r="F204">
        <v>47706829</v>
      </c>
    </row>
    <row r="205" spans="1:6" x14ac:dyDescent="0.25">
      <c r="A205" t="s">
        <v>1597</v>
      </c>
      <c r="B205">
        <v>14.18</v>
      </c>
      <c r="C205">
        <v>14.45</v>
      </c>
      <c r="D205">
        <v>14.04</v>
      </c>
      <c r="E205">
        <v>14.34</v>
      </c>
      <c r="F205">
        <v>60985653</v>
      </c>
    </row>
    <row r="206" spans="1:6" x14ac:dyDescent="0.25">
      <c r="A206" t="s">
        <v>1598</v>
      </c>
      <c r="B206">
        <v>13.86</v>
      </c>
      <c r="C206">
        <v>13.96</v>
      </c>
      <c r="D206">
        <v>13.69</v>
      </c>
      <c r="E206">
        <v>13.83</v>
      </c>
      <c r="F206">
        <v>50146207</v>
      </c>
    </row>
    <row r="207" spans="1:6" x14ac:dyDescent="0.25">
      <c r="A207" t="s">
        <v>1599</v>
      </c>
      <c r="B207">
        <v>14</v>
      </c>
      <c r="C207">
        <v>14.22</v>
      </c>
      <c r="D207">
        <v>13.38</v>
      </c>
      <c r="E207">
        <v>13.68</v>
      </c>
      <c r="F207">
        <v>77887910</v>
      </c>
    </row>
    <row r="208" spans="1:6" x14ac:dyDescent="0.25">
      <c r="A208" t="s">
        <v>1600</v>
      </c>
      <c r="B208">
        <v>13.63</v>
      </c>
      <c r="C208">
        <v>13.96</v>
      </c>
      <c r="D208">
        <v>13.52</v>
      </c>
      <c r="E208">
        <v>13.91</v>
      </c>
      <c r="F208">
        <v>48128359</v>
      </c>
    </row>
    <row r="209" spans="1:6" x14ac:dyDescent="0.25">
      <c r="A209" t="s">
        <v>1601</v>
      </c>
      <c r="B209">
        <v>13.57</v>
      </c>
      <c r="C209">
        <v>13.83</v>
      </c>
      <c r="D209">
        <v>13.48</v>
      </c>
      <c r="E209">
        <v>13.51</v>
      </c>
      <c r="F209">
        <v>62680459</v>
      </c>
    </row>
    <row r="210" spans="1:6" x14ac:dyDescent="0.25">
      <c r="A210" t="s">
        <v>1602</v>
      </c>
      <c r="B210">
        <v>13.18</v>
      </c>
      <c r="C210">
        <v>13.98</v>
      </c>
      <c r="D210">
        <v>13.16</v>
      </c>
      <c r="E210">
        <v>13.69</v>
      </c>
      <c r="F210">
        <v>80056162</v>
      </c>
    </row>
    <row r="211" spans="1:6" x14ac:dyDescent="0.25">
      <c r="A211" t="s">
        <v>1603</v>
      </c>
      <c r="B211">
        <v>13.2</v>
      </c>
      <c r="C211">
        <v>13.6</v>
      </c>
      <c r="D211">
        <v>13.17</v>
      </c>
      <c r="E211">
        <v>13.4</v>
      </c>
      <c r="F211">
        <v>97335970</v>
      </c>
    </row>
    <row r="212" spans="1:6" x14ac:dyDescent="0.25">
      <c r="A212" t="s">
        <v>1604</v>
      </c>
      <c r="B212">
        <v>12.55</v>
      </c>
      <c r="C212">
        <v>13.16</v>
      </c>
      <c r="D212">
        <v>12.28</v>
      </c>
      <c r="E212">
        <v>13.05</v>
      </c>
      <c r="F212">
        <v>72435344</v>
      </c>
    </row>
    <row r="213" spans="1:6" x14ac:dyDescent="0.25">
      <c r="A213" t="s">
        <v>1605</v>
      </c>
      <c r="B213">
        <v>12.25</v>
      </c>
      <c r="C213">
        <v>12.57</v>
      </c>
      <c r="D213">
        <v>12.1</v>
      </c>
      <c r="E213">
        <v>12.56</v>
      </c>
      <c r="F213">
        <v>72936015</v>
      </c>
    </row>
    <row r="214" spans="1:6" x14ac:dyDescent="0.25">
      <c r="A214" t="s">
        <v>1606</v>
      </c>
      <c r="B214">
        <v>12.95</v>
      </c>
      <c r="C214">
        <v>13.06</v>
      </c>
      <c r="D214">
        <v>12.18</v>
      </c>
      <c r="E214">
        <v>12.42</v>
      </c>
      <c r="F214">
        <v>100682488</v>
      </c>
    </row>
    <row r="215" spans="1:6" x14ac:dyDescent="0.25">
      <c r="A215" t="s">
        <v>1607</v>
      </c>
      <c r="B215">
        <v>12.83</v>
      </c>
      <c r="C215">
        <v>13.09</v>
      </c>
      <c r="D215">
        <v>12.61</v>
      </c>
      <c r="E215">
        <v>12.8</v>
      </c>
      <c r="F215">
        <v>67485024</v>
      </c>
    </row>
    <row r="216" spans="1:6" x14ac:dyDescent="0.25">
      <c r="A216" t="s">
        <v>1608</v>
      </c>
      <c r="B216">
        <v>12.58</v>
      </c>
      <c r="C216">
        <v>12.8</v>
      </c>
      <c r="D216">
        <v>12.33</v>
      </c>
      <c r="E216">
        <v>12.69</v>
      </c>
      <c r="F216">
        <v>90976848</v>
      </c>
    </row>
    <row r="217" spans="1:6" x14ac:dyDescent="0.25">
      <c r="A217" t="s">
        <v>1609</v>
      </c>
      <c r="B217">
        <v>11.91</v>
      </c>
      <c r="C217">
        <v>12.57</v>
      </c>
      <c r="D217">
        <v>11.68</v>
      </c>
      <c r="E217">
        <v>12.5</v>
      </c>
      <c r="F217">
        <v>86261189</v>
      </c>
    </row>
    <row r="218" spans="1:6" x14ac:dyDescent="0.25">
      <c r="A218" t="s">
        <v>1610</v>
      </c>
      <c r="B218">
        <v>11.52</v>
      </c>
      <c r="C218">
        <v>11.97</v>
      </c>
      <c r="D218">
        <v>11.19</v>
      </c>
      <c r="E218">
        <v>11.93</v>
      </c>
      <c r="F218">
        <v>80934203</v>
      </c>
    </row>
    <row r="219" spans="1:6" x14ac:dyDescent="0.25">
      <c r="A219" t="s">
        <v>1611</v>
      </c>
      <c r="B219">
        <v>11.74</v>
      </c>
      <c r="C219">
        <v>12.12</v>
      </c>
      <c r="D219">
        <v>11.58</v>
      </c>
      <c r="E219">
        <v>11.81</v>
      </c>
      <c r="F219">
        <v>89765717</v>
      </c>
    </row>
    <row r="220" spans="1:6" x14ac:dyDescent="0.25">
      <c r="A220" t="s">
        <v>1612</v>
      </c>
      <c r="B220">
        <v>11.34</v>
      </c>
      <c r="C220">
        <v>11.93</v>
      </c>
      <c r="D220">
        <v>11.32</v>
      </c>
      <c r="E220">
        <v>11.85</v>
      </c>
      <c r="F220">
        <v>75900828</v>
      </c>
    </row>
    <row r="221" spans="1:6" x14ac:dyDescent="0.25">
      <c r="A221" t="s">
        <v>1613</v>
      </c>
      <c r="B221">
        <v>10.91</v>
      </c>
      <c r="C221">
        <v>11.17</v>
      </c>
      <c r="D221">
        <v>10.83</v>
      </c>
      <c r="E221">
        <v>11.11</v>
      </c>
      <c r="F221">
        <v>44390896</v>
      </c>
    </row>
    <row r="222" spans="1:6" x14ac:dyDescent="0.25">
      <c r="A222" t="s">
        <v>1614</v>
      </c>
      <c r="B222">
        <v>11.49</v>
      </c>
      <c r="C222">
        <v>11.53</v>
      </c>
      <c r="D222">
        <v>10.98</v>
      </c>
      <c r="E222">
        <v>11.12</v>
      </c>
      <c r="F222">
        <v>58313670</v>
      </c>
    </row>
    <row r="223" spans="1:6" x14ac:dyDescent="0.25">
      <c r="A223" t="s">
        <v>1615</v>
      </c>
      <c r="B223">
        <v>10.6</v>
      </c>
      <c r="C223">
        <v>11.29</v>
      </c>
      <c r="D223">
        <v>10.45</v>
      </c>
      <c r="E223">
        <v>11.25</v>
      </c>
      <c r="F223">
        <v>87377475</v>
      </c>
    </row>
    <row r="224" spans="1:6" x14ac:dyDescent="0.25">
      <c r="A224" t="s">
        <v>1616</v>
      </c>
      <c r="B224">
        <v>10.58</v>
      </c>
      <c r="C224">
        <v>10.86</v>
      </c>
      <c r="D224">
        <v>10.27</v>
      </c>
      <c r="E224">
        <v>10.34</v>
      </c>
      <c r="F224">
        <v>83906981</v>
      </c>
    </row>
    <row r="225" spans="1:6" x14ac:dyDescent="0.25">
      <c r="A225" t="s">
        <v>1617</v>
      </c>
      <c r="B225">
        <v>10.33</v>
      </c>
      <c r="C225">
        <v>10.47</v>
      </c>
      <c r="D225">
        <v>9.58</v>
      </c>
      <c r="E225">
        <v>10.07</v>
      </c>
      <c r="F225">
        <v>108536856</v>
      </c>
    </row>
    <row r="226" spans="1:6" x14ac:dyDescent="0.25">
      <c r="A226" t="s">
        <v>1618</v>
      </c>
      <c r="B226">
        <v>10.130000000000001</v>
      </c>
      <c r="C226">
        <v>10.88</v>
      </c>
      <c r="D226">
        <v>9.8000000000000007</v>
      </c>
      <c r="E226">
        <v>10.029999999999999</v>
      </c>
      <c r="F226">
        <v>213785620</v>
      </c>
    </row>
    <row r="227" spans="1:6" x14ac:dyDescent="0.25">
      <c r="A227" t="s">
        <v>1619</v>
      </c>
      <c r="B227">
        <v>10.029999999999999</v>
      </c>
      <c r="C227">
        <v>10.33</v>
      </c>
      <c r="D227">
        <v>9.4499999999999993</v>
      </c>
      <c r="E227">
        <v>9.58</v>
      </c>
      <c r="F227">
        <v>156097780</v>
      </c>
    </row>
    <row r="228" spans="1:6" x14ac:dyDescent="0.25">
      <c r="A228" t="s">
        <v>1620</v>
      </c>
      <c r="B228">
        <v>9.49</v>
      </c>
      <c r="C228">
        <v>10.65</v>
      </c>
      <c r="D228">
        <v>9.4</v>
      </c>
      <c r="E228">
        <v>9.8800000000000008</v>
      </c>
      <c r="F228">
        <v>129774853</v>
      </c>
    </row>
    <row r="229" spans="1:6" x14ac:dyDescent="0.25">
      <c r="A229" t="s">
        <v>1621</v>
      </c>
      <c r="B229">
        <v>10.47</v>
      </c>
      <c r="C229">
        <v>10.48</v>
      </c>
      <c r="D229">
        <v>9.73</v>
      </c>
      <c r="E229">
        <v>9.8699999999999992</v>
      </c>
      <c r="F229">
        <v>139694963</v>
      </c>
    </row>
    <row r="230" spans="1:6" x14ac:dyDescent="0.25">
      <c r="A230" t="s">
        <v>1622</v>
      </c>
      <c r="B230">
        <v>11.42</v>
      </c>
      <c r="C230">
        <v>11.53</v>
      </c>
      <c r="D230">
        <v>10.52</v>
      </c>
      <c r="E230">
        <v>10.84</v>
      </c>
      <c r="F230">
        <v>141564025</v>
      </c>
    </row>
    <row r="231" spans="1:6" x14ac:dyDescent="0.25">
      <c r="A231" t="s">
        <v>1623</v>
      </c>
      <c r="B231">
        <v>11.38</v>
      </c>
      <c r="C231">
        <v>11.73</v>
      </c>
      <c r="D231">
        <v>11.13</v>
      </c>
      <c r="E231">
        <v>11.69</v>
      </c>
      <c r="F231">
        <v>65780558</v>
      </c>
    </row>
    <row r="232" spans="1:6" x14ac:dyDescent="0.25">
      <c r="A232" t="s">
        <v>1624</v>
      </c>
      <c r="B232">
        <v>12.24</v>
      </c>
      <c r="C232">
        <v>12.26</v>
      </c>
      <c r="D232">
        <v>11.35</v>
      </c>
      <c r="E232">
        <v>11.57</v>
      </c>
      <c r="F232">
        <v>118970537</v>
      </c>
    </row>
    <row r="233" spans="1:6" x14ac:dyDescent="0.25">
      <c r="A233" t="s">
        <v>1625</v>
      </c>
      <c r="B233">
        <v>12.83</v>
      </c>
      <c r="C233">
        <v>12.87</v>
      </c>
      <c r="D233">
        <v>12.02</v>
      </c>
      <c r="E233">
        <v>12.19</v>
      </c>
      <c r="F233">
        <v>86604644</v>
      </c>
    </row>
    <row r="234" spans="1:6" x14ac:dyDescent="0.25">
      <c r="A234" t="s">
        <v>1626</v>
      </c>
      <c r="B234">
        <v>12.58</v>
      </c>
      <c r="C234">
        <v>13.3</v>
      </c>
      <c r="D234">
        <v>12.18</v>
      </c>
      <c r="E234">
        <v>13.13</v>
      </c>
      <c r="F234">
        <v>79464652</v>
      </c>
    </row>
    <row r="235" spans="1:6" x14ac:dyDescent="0.25">
      <c r="A235" t="s">
        <v>1627</v>
      </c>
      <c r="B235">
        <v>12.66</v>
      </c>
      <c r="C235">
        <v>12.92</v>
      </c>
      <c r="D235">
        <v>12.54</v>
      </c>
      <c r="E235">
        <v>12.75</v>
      </c>
      <c r="F235">
        <v>42784379</v>
      </c>
    </row>
    <row r="236" spans="1:6" x14ac:dyDescent="0.25">
      <c r="A236" t="s">
        <v>1628</v>
      </c>
      <c r="B236">
        <v>12.72</v>
      </c>
      <c r="C236">
        <v>12.75</v>
      </c>
      <c r="D236">
        <v>12.16</v>
      </c>
      <c r="E236">
        <v>12.65</v>
      </c>
      <c r="F236">
        <v>68891366</v>
      </c>
    </row>
    <row r="237" spans="1:6" x14ac:dyDescent="0.25">
      <c r="A237" t="s">
        <v>1629</v>
      </c>
      <c r="B237">
        <v>12.83</v>
      </c>
      <c r="C237">
        <v>12.88</v>
      </c>
      <c r="D237">
        <v>12.38</v>
      </c>
      <c r="E237">
        <v>12.54</v>
      </c>
      <c r="F237">
        <v>54258371</v>
      </c>
    </row>
    <row r="238" spans="1:6" x14ac:dyDescent="0.25">
      <c r="A238" t="s">
        <v>1630</v>
      </c>
      <c r="B238">
        <v>13.11</v>
      </c>
      <c r="C238">
        <v>13.19</v>
      </c>
      <c r="D238">
        <v>12.59</v>
      </c>
      <c r="E238">
        <v>12.9</v>
      </c>
      <c r="F238">
        <v>74462776</v>
      </c>
    </row>
    <row r="239" spans="1:6" x14ac:dyDescent="0.25">
      <c r="A239" t="s">
        <v>1631</v>
      </c>
      <c r="B239">
        <v>13.34</v>
      </c>
      <c r="C239">
        <v>13.57</v>
      </c>
      <c r="D239">
        <v>13.06</v>
      </c>
      <c r="E239">
        <v>13.09</v>
      </c>
      <c r="F239">
        <v>40481127</v>
      </c>
    </row>
    <row r="240" spans="1:6" x14ac:dyDescent="0.25">
      <c r="A240" t="s">
        <v>1632</v>
      </c>
      <c r="B240">
        <v>13.65</v>
      </c>
      <c r="C240">
        <v>13.7</v>
      </c>
      <c r="D240">
        <v>13.27</v>
      </c>
      <c r="E240">
        <v>13.5</v>
      </c>
      <c r="F240">
        <v>46860873</v>
      </c>
    </row>
    <row r="241" spans="1:6" x14ac:dyDescent="0.25">
      <c r="A241" t="s">
        <v>1633</v>
      </c>
      <c r="B241">
        <v>13.44</v>
      </c>
      <c r="C241">
        <v>13.55</v>
      </c>
      <c r="D241">
        <v>13</v>
      </c>
      <c r="E241">
        <v>13.33</v>
      </c>
      <c r="F241">
        <v>47492434</v>
      </c>
    </row>
    <row r="242" spans="1:6" x14ac:dyDescent="0.25">
      <c r="A242" t="s">
        <v>1634</v>
      </c>
      <c r="B242">
        <v>13.29</v>
      </c>
      <c r="C242">
        <v>13.42</v>
      </c>
      <c r="D242">
        <v>12.75</v>
      </c>
      <c r="E242">
        <v>13.25</v>
      </c>
      <c r="F242">
        <v>87579210</v>
      </c>
    </row>
    <row r="243" spans="1:6" x14ac:dyDescent="0.25">
      <c r="A243" t="s">
        <v>1635</v>
      </c>
      <c r="B243">
        <v>13.91</v>
      </c>
      <c r="C243">
        <v>14.03</v>
      </c>
      <c r="D243">
        <v>13.39</v>
      </c>
      <c r="E243">
        <v>13.65</v>
      </c>
      <c r="F243">
        <v>60580202</v>
      </c>
    </row>
    <row r="244" spans="1:6" x14ac:dyDescent="0.25">
      <c r="A244" t="s">
        <v>1636</v>
      </c>
      <c r="B244">
        <v>13.26</v>
      </c>
      <c r="C244">
        <v>13.67</v>
      </c>
      <c r="D244">
        <v>13.15</v>
      </c>
      <c r="E244">
        <v>13.67</v>
      </c>
      <c r="F244">
        <v>83679686</v>
      </c>
    </row>
    <row r="245" spans="1:6" x14ac:dyDescent="0.25">
      <c r="A245" t="s">
        <v>1637</v>
      </c>
      <c r="B245">
        <v>13.48</v>
      </c>
      <c r="C245">
        <v>14</v>
      </c>
      <c r="D245">
        <v>12.89</v>
      </c>
      <c r="E245">
        <v>13.75</v>
      </c>
      <c r="F245">
        <v>97361215</v>
      </c>
    </row>
    <row r="246" spans="1:6" x14ac:dyDescent="0.25">
      <c r="A246" t="s">
        <v>1638</v>
      </c>
      <c r="B246">
        <v>14.13</v>
      </c>
      <c r="C246">
        <v>14.18</v>
      </c>
      <c r="D246">
        <v>13.33</v>
      </c>
      <c r="E246">
        <v>13.35</v>
      </c>
      <c r="F246">
        <v>61896304</v>
      </c>
    </row>
    <row r="247" spans="1:6" x14ac:dyDescent="0.25">
      <c r="A247" t="s">
        <v>1639</v>
      </c>
      <c r="B247">
        <v>14.11</v>
      </c>
      <c r="C247">
        <v>14.25</v>
      </c>
      <c r="D247">
        <v>13.69</v>
      </c>
      <c r="E247">
        <v>14</v>
      </c>
      <c r="F247">
        <v>46378803</v>
      </c>
    </row>
    <row r="248" spans="1:6" x14ac:dyDescent="0.25">
      <c r="A248" t="s">
        <v>1640</v>
      </c>
      <c r="B248">
        <v>14.27</v>
      </c>
      <c r="C248">
        <v>14.3</v>
      </c>
      <c r="D248">
        <v>13.53</v>
      </c>
      <c r="E248">
        <v>13.86</v>
      </c>
      <c r="F248">
        <v>61371393</v>
      </c>
    </row>
    <row r="249" spans="1:6" x14ac:dyDescent="0.25">
      <c r="A249" t="s">
        <v>1641</v>
      </c>
      <c r="B249">
        <v>14.52</v>
      </c>
      <c r="C249">
        <v>14.7</v>
      </c>
      <c r="D249">
        <v>14.05</v>
      </c>
      <c r="E249">
        <v>14.07</v>
      </c>
      <c r="F249">
        <v>54420926</v>
      </c>
    </row>
    <row r="250" spans="1:6" x14ac:dyDescent="0.25">
      <c r="A250" t="s">
        <v>1642</v>
      </c>
      <c r="B250">
        <v>14.28</v>
      </c>
      <c r="C250">
        <v>14.56</v>
      </c>
      <c r="D250">
        <v>14.24</v>
      </c>
      <c r="E250">
        <v>14.38</v>
      </c>
      <c r="F250">
        <v>53313820</v>
      </c>
    </row>
    <row r="251" spans="1:6" x14ac:dyDescent="0.25">
      <c r="A251" t="s">
        <v>1643</v>
      </c>
      <c r="B251">
        <v>14.67</v>
      </c>
      <c r="C251">
        <v>14.67</v>
      </c>
      <c r="D251">
        <v>14.4</v>
      </c>
      <c r="E251">
        <v>14.6</v>
      </c>
      <c r="F251">
        <v>56686978</v>
      </c>
    </row>
    <row r="252" spans="1:6" x14ac:dyDescent="0.25">
      <c r="A252" t="s">
        <v>1644</v>
      </c>
      <c r="B252">
        <v>15.09</v>
      </c>
      <c r="C252">
        <v>15.13</v>
      </c>
      <c r="D252">
        <v>14.67</v>
      </c>
      <c r="E252">
        <v>14.9</v>
      </c>
      <c r="F252">
        <v>47801329</v>
      </c>
    </row>
    <row r="253" spans="1:6" x14ac:dyDescent="0.25">
      <c r="A253" t="s">
        <v>1645</v>
      </c>
      <c r="B253">
        <v>15.38</v>
      </c>
      <c r="C253">
        <v>15.43</v>
      </c>
      <c r="D253">
        <v>14.6</v>
      </c>
      <c r="E253">
        <v>14.89</v>
      </c>
      <c r="F253">
        <v>102407295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C990-36B7-4899-A1AF-4DDA6B3533AA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1142</v>
      </c>
      <c r="B2">
        <v>15.9</v>
      </c>
      <c r="C2">
        <v>16.23</v>
      </c>
      <c r="D2">
        <v>15.89</v>
      </c>
      <c r="E2">
        <v>16</v>
      </c>
      <c r="F2">
        <v>40725612</v>
      </c>
    </row>
    <row r="3" spans="1:6" x14ac:dyDescent="0.25">
      <c r="A3" t="s">
        <v>1143</v>
      </c>
      <c r="B3">
        <v>15.77</v>
      </c>
      <c r="C3">
        <v>16.239999999999998</v>
      </c>
      <c r="D3">
        <v>15.71</v>
      </c>
      <c r="E3">
        <v>15.87</v>
      </c>
      <c r="F3">
        <v>55468872</v>
      </c>
    </row>
    <row r="4" spans="1:6" x14ac:dyDescent="0.25">
      <c r="A4" t="s">
        <v>1144</v>
      </c>
      <c r="B4">
        <v>15.34</v>
      </c>
      <c r="C4">
        <v>15.85</v>
      </c>
      <c r="D4">
        <v>15.3</v>
      </c>
      <c r="E4">
        <v>15.81</v>
      </c>
      <c r="F4">
        <v>36094387</v>
      </c>
    </row>
    <row r="5" spans="1:6" x14ac:dyDescent="0.25">
      <c r="A5" t="s">
        <v>1145</v>
      </c>
      <c r="B5">
        <v>15.43</v>
      </c>
      <c r="C5">
        <v>15.47</v>
      </c>
      <c r="D5">
        <v>15.04</v>
      </c>
      <c r="E5">
        <v>15.26</v>
      </c>
      <c r="F5">
        <v>28519589</v>
      </c>
    </row>
    <row r="6" spans="1:6" x14ac:dyDescent="0.25">
      <c r="A6" t="s">
        <v>1146</v>
      </c>
      <c r="B6">
        <v>15.37</v>
      </c>
      <c r="C6">
        <v>15.46</v>
      </c>
      <c r="D6">
        <v>15.22</v>
      </c>
      <c r="E6">
        <v>15.37</v>
      </c>
      <c r="F6">
        <v>10654166</v>
      </c>
    </row>
    <row r="7" spans="1:6" x14ac:dyDescent="0.25">
      <c r="A7" t="s">
        <v>1147</v>
      </c>
      <c r="B7">
        <v>15.48</v>
      </c>
      <c r="C7">
        <v>15.56</v>
      </c>
      <c r="D7">
        <v>15.21</v>
      </c>
      <c r="E7">
        <v>15.31</v>
      </c>
      <c r="F7">
        <v>23324709</v>
      </c>
    </row>
    <row r="8" spans="1:6" x14ac:dyDescent="0.25">
      <c r="A8" t="s">
        <v>1148</v>
      </c>
      <c r="B8">
        <v>15.67</v>
      </c>
      <c r="C8">
        <v>15.77</v>
      </c>
      <c r="D8">
        <v>15.31</v>
      </c>
      <c r="E8">
        <v>15.33</v>
      </c>
      <c r="F8">
        <v>29422455</v>
      </c>
    </row>
    <row r="9" spans="1:6" x14ac:dyDescent="0.25">
      <c r="A9" t="s">
        <v>1149</v>
      </c>
      <c r="B9">
        <v>15.45</v>
      </c>
      <c r="C9">
        <v>15.72</v>
      </c>
      <c r="D9">
        <v>15.41</v>
      </c>
      <c r="E9">
        <v>15.5</v>
      </c>
      <c r="F9">
        <v>29297640</v>
      </c>
    </row>
    <row r="10" spans="1:6" x14ac:dyDescent="0.25">
      <c r="A10" t="s">
        <v>1150</v>
      </c>
      <c r="B10">
        <v>15.53</v>
      </c>
      <c r="C10">
        <v>15.73</v>
      </c>
      <c r="D10">
        <v>15.29</v>
      </c>
      <c r="E10">
        <v>15.36</v>
      </c>
      <c r="F10">
        <v>45212596</v>
      </c>
    </row>
    <row r="11" spans="1:6" x14ac:dyDescent="0.25">
      <c r="A11" t="s">
        <v>1151</v>
      </c>
      <c r="B11">
        <v>15.6</v>
      </c>
      <c r="C11">
        <v>15.85</v>
      </c>
      <c r="D11">
        <v>15.32</v>
      </c>
      <c r="E11">
        <v>15.56</v>
      </c>
      <c r="F11">
        <v>49479621</v>
      </c>
    </row>
    <row r="12" spans="1:6" x14ac:dyDescent="0.25">
      <c r="A12" t="s">
        <v>1152</v>
      </c>
      <c r="B12">
        <v>14.81</v>
      </c>
      <c r="C12">
        <v>15.66</v>
      </c>
      <c r="D12">
        <v>14.72</v>
      </c>
      <c r="E12">
        <v>15.63</v>
      </c>
      <c r="F12">
        <v>76565179</v>
      </c>
    </row>
    <row r="13" spans="1:6" x14ac:dyDescent="0.25">
      <c r="A13" t="s">
        <v>1153</v>
      </c>
      <c r="B13">
        <v>14.79</v>
      </c>
      <c r="C13">
        <v>14.81</v>
      </c>
      <c r="D13">
        <v>14.53</v>
      </c>
      <c r="E13">
        <v>14.74</v>
      </c>
      <c r="F13">
        <v>33666395</v>
      </c>
    </row>
    <row r="14" spans="1:6" x14ac:dyDescent="0.25">
      <c r="A14" t="s">
        <v>1154</v>
      </c>
      <c r="B14">
        <v>14.5</v>
      </c>
      <c r="C14">
        <v>14.73</v>
      </c>
      <c r="D14">
        <v>14.32</v>
      </c>
      <c r="E14">
        <v>14.57</v>
      </c>
      <c r="F14">
        <v>42472814</v>
      </c>
    </row>
    <row r="15" spans="1:6" x14ac:dyDescent="0.25">
      <c r="A15" t="s">
        <v>1155</v>
      </c>
      <c r="B15">
        <v>15.02</v>
      </c>
      <c r="C15">
        <v>15.05</v>
      </c>
      <c r="D15">
        <v>14.44</v>
      </c>
      <c r="E15">
        <v>14.47</v>
      </c>
      <c r="F15">
        <v>49030940</v>
      </c>
    </row>
    <row r="16" spans="1:6" x14ac:dyDescent="0.25">
      <c r="A16" t="s">
        <v>1156</v>
      </c>
      <c r="B16">
        <v>14.98</v>
      </c>
      <c r="C16">
        <v>15.23</v>
      </c>
      <c r="D16">
        <v>14.91</v>
      </c>
      <c r="E16">
        <v>15.14</v>
      </c>
      <c r="F16">
        <v>31075412</v>
      </c>
    </row>
    <row r="17" spans="1:6" x14ac:dyDescent="0.25">
      <c r="A17" t="s">
        <v>1157</v>
      </c>
      <c r="B17">
        <v>15.11</v>
      </c>
      <c r="C17">
        <v>15.17</v>
      </c>
      <c r="D17">
        <v>14.71</v>
      </c>
      <c r="E17">
        <v>14.97</v>
      </c>
      <c r="F17">
        <v>45866342</v>
      </c>
    </row>
    <row r="18" spans="1:6" x14ac:dyDescent="0.25">
      <c r="A18" t="s">
        <v>1158</v>
      </c>
      <c r="B18">
        <v>15.17</v>
      </c>
      <c r="C18">
        <v>15.25</v>
      </c>
      <c r="D18">
        <v>14.95</v>
      </c>
      <c r="E18">
        <v>15.11</v>
      </c>
      <c r="F18">
        <v>40314581</v>
      </c>
    </row>
    <row r="19" spans="1:6" x14ac:dyDescent="0.25">
      <c r="A19" t="s">
        <v>1159</v>
      </c>
      <c r="B19">
        <v>15.18</v>
      </c>
      <c r="C19">
        <v>15.71</v>
      </c>
      <c r="D19">
        <v>15.08</v>
      </c>
      <c r="E19">
        <v>15.41</v>
      </c>
      <c r="F19">
        <v>47163393</v>
      </c>
    </row>
    <row r="20" spans="1:6" x14ac:dyDescent="0.25">
      <c r="A20" t="s">
        <v>1160</v>
      </c>
      <c r="B20">
        <v>15.5</v>
      </c>
      <c r="C20">
        <v>15.55</v>
      </c>
      <c r="D20">
        <v>15.18</v>
      </c>
      <c r="E20">
        <v>15.36</v>
      </c>
      <c r="F20">
        <v>38604085</v>
      </c>
    </row>
    <row r="21" spans="1:6" x14ac:dyDescent="0.25">
      <c r="A21" t="s">
        <v>1161</v>
      </c>
      <c r="B21">
        <v>15.7</v>
      </c>
      <c r="C21">
        <v>15.83</v>
      </c>
      <c r="D21">
        <v>15.33</v>
      </c>
      <c r="E21">
        <v>15.51</v>
      </c>
      <c r="F21">
        <v>44093505</v>
      </c>
    </row>
    <row r="22" spans="1:6" x14ac:dyDescent="0.25">
      <c r="A22" t="s">
        <v>1162</v>
      </c>
      <c r="B22">
        <v>15.8</v>
      </c>
      <c r="C22">
        <v>15.91</v>
      </c>
      <c r="D22">
        <v>15.42</v>
      </c>
      <c r="E22">
        <v>15.47</v>
      </c>
      <c r="F22">
        <v>44722066</v>
      </c>
    </row>
    <row r="23" spans="1:6" x14ac:dyDescent="0.25">
      <c r="A23" t="s">
        <v>1163</v>
      </c>
      <c r="B23">
        <v>15.4</v>
      </c>
      <c r="C23">
        <v>15.87</v>
      </c>
      <c r="D23">
        <v>15.4</v>
      </c>
      <c r="E23">
        <v>15.81</v>
      </c>
      <c r="F23">
        <v>56009383</v>
      </c>
    </row>
    <row r="24" spans="1:6" x14ac:dyDescent="0.25">
      <c r="A24" t="s">
        <v>1164</v>
      </c>
      <c r="B24">
        <v>15.45</v>
      </c>
      <c r="C24">
        <v>15.62</v>
      </c>
      <c r="D24">
        <v>15.27</v>
      </c>
      <c r="E24">
        <v>15.35</v>
      </c>
      <c r="F24">
        <v>39897236</v>
      </c>
    </row>
    <row r="25" spans="1:6" x14ac:dyDescent="0.25">
      <c r="A25" t="s">
        <v>1165</v>
      </c>
      <c r="B25">
        <v>15.4</v>
      </c>
      <c r="C25">
        <v>15.48</v>
      </c>
      <c r="D25">
        <v>15.13</v>
      </c>
      <c r="E25">
        <v>15.44</v>
      </c>
      <c r="F25">
        <v>29240325</v>
      </c>
    </row>
    <row r="26" spans="1:6" x14ac:dyDescent="0.25">
      <c r="A26" t="s">
        <v>1166</v>
      </c>
      <c r="B26">
        <v>14.76</v>
      </c>
      <c r="C26">
        <v>15.39</v>
      </c>
      <c r="D26">
        <v>14.69</v>
      </c>
      <c r="E26">
        <v>15.31</v>
      </c>
      <c r="F26">
        <v>59861746</v>
      </c>
    </row>
    <row r="27" spans="1:6" x14ac:dyDescent="0.25">
      <c r="A27" t="s">
        <v>1167</v>
      </c>
      <c r="B27">
        <v>14.36</v>
      </c>
      <c r="C27">
        <v>14.73</v>
      </c>
      <c r="D27">
        <v>14.33</v>
      </c>
      <c r="E27">
        <v>14.55</v>
      </c>
      <c r="F27">
        <v>37204433</v>
      </c>
    </row>
    <row r="28" spans="1:6" x14ac:dyDescent="0.25">
      <c r="A28" t="s">
        <v>1168</v>
      </c>
      <c r="B28">
        <v>14.49</v>
      </c>
      <c r="C28">
        <v>14.61</v>
      </c>
      <c r="D28">
        <v>14.31</v>
      </c>
      <c r="E28">
        <v>14.52</v>
      </c>
      <c r="F28">
        <v>37893024</v>
      </c>
    </row>
    <row r="29" spans="1:6" x14ac:dyDescent="0.25">
      <c r="A29" t="s">
        <v>1169</v>
      </c>
      <c r="B29">
        <v>14.9</v>
      </c>
      <c r="C29">
        <v>15</v>
      </c>
      <c r="D29">
        <v>14.24</v>
      </c>
      <c r="E29">
        <v>14.67</v>
      </c>
      <c r="F29">
        <v>66010898</v>
      </c>
    </row>
    <row r="30" spans="1:6" x14ac:dyDescent="0.25">
      <c r="A30" t="s">
        <v>1170</v>
      </c>
      <c r="B30">
        <v>14.7</v>
      </c>
      <c r="C30">
        <v>15.08</v>
      </c>
      <c r="D30">
        <v>14.69</v>
      </c>
      <c r="E30">
        <v>14.79</v>
      </c>
      <c r="F30">
        <v>37565664</v>
      </c>
    </row>
    <row r="31" spans="1:6" x14ac:dyDescent="0.25">
      <c r="A31" t="s">
        <v>1171</v>
      </c>
      <c r="B31">
        <v>14.3</v>
      </c>
      <c r="C31">
        <v>14.76</v>
      </c>
      <c r="D31">
        <v>14.17</v>
      </c>
      <c r="E31">
        <v>14.74</v>
      </c>
      <c r="F31">
        <v>42178543</v>
      </c>
    </row>
    <row r="32" spans="1:6" x14ac:dyDescent="0.25">
      <c r="A32" t="s">
        <v>1172</v>
      </c>
      <c r="B32">
        <v>14.35</v>
      </c>
      <c r="C32">
        <v>14.4</v>
      </c>
      <c r="D32">
        <v>14.09</v>
      </c>
      <c r="E32">
        <v>14.27</v>
      </c>
      <c r="F32">
        <v>32230218</v>
      </c>
    </row>
    <row r="33" spans="1:6" x14ac:dyDescent="0.25">
      <c r="A33" t="s">
        <v>1173</v>
      </c>
      <c r="B33">
        <v>13.74</v>
      </c>
      <c r="C33">
        <v>14.33</v>
      </c>
      <c r="D33">
        <v>13.72</v>
      </c>
      <c r="E33">
        <v>14.29</v>
      </c>
      <c r="F33">
        <v>43880970</v>
      </c>
    </row>
    <row r="34" spans="1:6" x14ac:dyDescent="0.25">
      <c r="A34" t="s">
        <v>1174</v>
      </c>
      <c r="B34">
        <v>14.2</v>
      </c>
      <c r="C34">
        <v>14.2</v>
      </c>
      <c r="D34">
        <v>13.77</v>
      </c>
      <c r="E34">
        <v>13.81</v>
      </c>
      <c r="F34">
        <v>51454958</v>
      </c>
    </row>
    <row r="35" spans="1:6" x14ac:dyDescent="0.25">
      <c r="A35" t="s">
        <v>1175</v>
      </c>
      <c r="B35">
        <v>14.52</v>
      </c>
      <c r="C35">
        <v>14.6</v>
      </c>
      <c r="D35">
        <v>14.18</v>
      </c>
      <c r="E35">
        <v>14.2</v>
      </c>
      <c r="F35">
        <v>43738545</v>
      </c>
    </row>
    <row r="36" spans="1:6" x14ac:dyDescent="0.25">
      <c r="A36" t="s">
        <v>1176</v>
      </c>
      <c r="B36">
        <v>14.52</v>
      </c>
      <c r="C36">
        <v>14.63</v>
      </c>
      <c r="D36">
        <v>14.24</v>
      </c>
      <c r="E36">
        <v>14.61</v>
      </c>
      <c r="F36">
        <v>50217142</v>
      </c>
    </row>
    <row r="37" spans="1:6" x14ac:dyDescent="0.25">
      <c r="A37" t="s">
        <v>1177</v>
      </c>
      <c r="B37">
        <v>14.9</v>
      </c>
      <c r="C37">
        <v>14.91</v>
      </c>
      <c r="D37">
        <v>14.41</v>
      </c>
      <c r="E37">
        <v>14.43</v>
      </c>
      <c r="F37">
        <v>69255161</v>
      </c>
    </row>
    <row r="38" spans="1:6" x14ac:dyDescent="0.25">
      <c r="A38" t="s">
        <v>1178</v>
      </c>
      <c r="B38">
        <v>15.53</v>
      </c>
      <c r="C38">
        <v>15.53</v>
      </c>
      <c r="D38">
        <v>14.95</v>
      </c>
      <c r="E38">
        <v>15.02</v>
      </c>
      <c r="F38">
        <v>57762959</v>
      </c>
    </row>
    <row r="39" spans="1:6" x14ac:dyDescent="0.25">
      <c r="A39" t="s">
        <v>1179</v>
      </c>
      <c r="B39">
        <v>15.38</v>
      </c>
      <c r="C39">
        <v>15.56</v>
      </c>
      <c r="D39">
        <v>15.3</v>
      </c>
      <c r="E39">
        <v>15.49</v>
      </c>
      <c r="F39">
        <v>36679433</v>
      </c>
    </row>
    <row r="40" spans="1:6" x14ac:dyDescent="0.25">
      <c r="A40" t="s">
        <v>1180</v>
      </c>
      <c r="B40">
        <v>15.37</v>
      </c>
      <c r="C40">
        <v>15.64</v>
      </c>
      <c r="D40">
        <v>15.28</v>
      </c>
      <c r="E40">
        <v>15.45</v>
      </c>
      <c r="F40">
        <v>67452699</v>
      </c>
    </row>
    <row r="41" spans="1:6" x14ac:dyDescent="0.25">
      <c r="A41" t="s">
        <v>1181</v>
      </c>
      <c r="B41">
        <v>15.13</v>
      </c>
      <c r="C41">
        <v>15.52</v>
      </c>
      <c r="D41">
        <v>15.01</v>
      </c>
      <c r="E41">
        <v>15.44</v>
      </c>
      <c r="F41">
        <v>190895716</v>
      </c>
    </row>
    <row r="42" spans="1:6" x14ac:dyDescent="0.25">
      <c r="A42" t="s">
        <v>1182</v>
      </c>
      <c r="B42">
        <v>14.26</v>
      </c>
      <c r="C42">
        <v>14.3</v>
      </c>
      <c r="D42">
        <v>13.85</v>
      </c>
      <c r="E42">
        <v>13.89</v>
      </c>
      <c r="F42">
        <v>124987418</v>
      </c>
    </row>
    <row r="43" spans="1:6" x14ac:dyDescent="0.25">
      <c r="A43" t="s">
        <v>1183</v>
      </c>
      <c r="B43">
        <v>13.93</v>
      </c>
      <c r="C43">
        <v>14.39</v>
      </c>
      <c r="D43">
        <v>13.81</v>
      </c>
      <c r="E43">
        <v>14.25</v>
      </c>
      <c r="F43">
        <v>58919221</v>
      </c>
    </row>
    <row r="44" spans="1:6" x14ac:dyDescent="0.25">
      <c r="A44" t="s">
        <v>1184</v>
      </c>
      <c r="B44">
        <v>14.03</v>
      </c>
      <c r="C44">
        <v>14.11</v>
      </c>
      <c r="D44">
        <v>13.59</v>
      </c>
      <c r="E44">
        <v>13.8</v>
      </c>
      <c r="F44">
        <v>66583568</v>
      </c>
    </row>
    <row r="45" spans="1:6" x14ac:dyDescent="0.25">
      <c r="A45" t="s">
        <v>1185</v>
      </c>
      <c r="B45">
        <v>14.12</v>
      </c>
      <c r="C45">
        <v>14.25</v>
      </c>
      <c r="D45">
        <v>14.04</v>
      </c>
      <c r="E45">
        <v>14.11</v>
      </c>
      <c r="F45">
        <v>27075508</v>
      </c>
    </row>
    <row r="46" spans="1:6" x14ac:dyDescent="0.25">
      <c r="A46" t="s">
        <v>1186</v>
      </c>
      <c r="B46">
        <v>14.09</v>
      </c>
      <c r="C46">
        <v>14.23</v>
      </c>
      <c r="D46">
        <v>13.89</v>
      </c>
      <c r="E46">
        <v>14.2</v>
      </c>
      <c r="F46">
        <v>40928937</v>
      </c>
    </row>
    <row r="47" spans="1:6" x14ac:dyDescent="0.25">
      <c r="A47" t="s">
        <v>1187</v>
      </c>
      <c r="B47">
        <v>14.32</v>
      </c>
      <c r="C47">
        <v>14.47</v>
      </c>
      <c r="D47">
        <v>13.83</v>
      </c>
      <c r="E47">
        <v>14.02</v>
      </c>
      <c r="F47">
        <v>52791789</v>
      </c>
    </row>
    <row r="48" spans="1:6" x14ac:dyDescent="0.25">
      <c r="A48" t="s">
        <v>1188</v>
      </c>
      <c r="B48">
        <v>14.09</v>
      </c>
      <c r="C48">
        <v>14.39</v>
      </c>
      <c r="D48">
        <v>14</v>
      </c>
      <c r="E48">
        <v>14.35</v>
      </c>
      <c r="F48">
        <v>50871622</v>
      </c>
    </row>
    <row r="49" spans="1:6" x14ac:dyDescent="0.25">
      <c r="A49" t="s">
        <v>1189</v>
      </c>
      <c r="B49">
        <v>14.33</v>
      </c>
      <c r="C49">
        <v>14.36</v>
      </c>
      <c r="D49">
        <v>13.85</v>
      </c>
      <c r="E49">
        <v>13.94</v>
      </c>
      <c r="F49">
        <v>63531995</v>
      </c>
    </row>
    <row r="50" spans="1:6" x14ac:dyDescent="0.25">
      <c r="A50" t="s">
        <v>1190</v>
      </c>
      <c r="B50">
        <v>14.1</v>
      </c>
      <c r="C50">
        <v>14.38</v>
      </c>
      <c r="D50">
        <v>13.96</v>
      </c>
      <c r="E50">
        <v>14.11</v>
      </c>
      <c r="F50">
        <v>42377429</v>
      </c>
    </row>
    <row r="51" spans="1:6" x14ac:dyDescent="0.25">
      <c r="A51" t="s">
        <v>1191</v>
      </c>
      <c r="B51">
        <v>14.13</v>
      </c>
      <c r="C51">
        <v>14.32</v>
      </c>
      <c r="D51">
        <v>13.92</v>
      </c>
      <c r="E51">
        <v>14.01</v>
      </c>
      <c r="F51">
        <v>62752129</v>
      </c>
    </row>
    <row r="52" spans="1:6" x14ac:dyDescent="0.25">
      <c r="A52" t="s">
        <v>1192</v>
      </c>
      <c r="B52">
        <v>15.18</v>
      </c>
      <c r="C52">
        <v>15.24</v>
      </c>
      <c r="D52">
        <v>13.47</v>
      </c>
      <c r="E52">
        <v>14.2</v>
      </c>
      <c r="F52">
        <v>223500950</v>
      </c>
    </row>
    <row r="53" spans="1:6" x14ac:dyDescent="0.25">
      <c r="A53" t="s">
        <v>1193</v>
      </c>
      <c r="B53">
        <v>15.1</v>
      </c>
      <c r="C53">
        <v>15.41</v>
      </c>
      <c r="D53">
        <v>15</v>
      </c>
      <c r="E53">
        <v>15.21</v>
      </c>
      <c r="F53">
        <v>37618464</v>
      </c>
    </row>
    <row r="54" spans="1:6" x14ac:dyDescent="0.25">
      <c r="A54" t="s">
        <v>1194</v>
      </c>
      <c r="B54">
        <v>14.87</v>
      </c>
      <c r="C54">
        <v>15.37</v>
      </c>
      <c r="D54">
        <v>14.86</v>
      </c>
      <c r="E54">
        <v>15.13</v>
      </c>
      <c r="F54">
        <v>65017447</v>
      </c>
    </row>
    <row r="55" spans="1:6" x14ac:dyDescent="0.25">
      <c r="A55" t="s">
        <v>1195</v>
      </c>
      <c r="B55">
        <v>14.43</v>
      </c>
      <c r="C55">
        <v>14.78</v>
      </c>
      <c r="D55">
        <v>14.25</v>
      </c>
      <c r="E55">
        <v>14.75</v>
      </c>
      <c r="F55">
        <v>42663539</v>
      </c>
    </row>
    <row r="56" spans="1:6" x14ac:dyDescent="0.25">
      <c r="A56" t="s">
        <v>1196</v>
      </c>
      <c r="B56">
        <v>14.71</v>
      </c>
      <c r="C56">
        <v>14.73</v>
      </c>
      <c r="D56">
        <v>14.36</v>
      </c>
      <c r="E56">
        <v>14.46</v>
      </c>
      <c r="F56">
        <v>46566738</v>
      </c>
    </row>
    <row r="57" spans="1:6" x14ac:dyDescent="0.25">
      <c r="A57" t="s">
        <v>1197</v>
      </c>
      <c r="B57">
        <v>14.22</v>
      </c>
      <c r="C57">
        <v>14.83</v>
      </c>
      <c r="D57">
        <v>14.08</v>
      </c>
      <c r="E57">
        <v>14.62</v>
      </c>
      <c r="F57">
        <v>77573105</v>
      </c>
    </row>
    <row r="58" spans="1:6" x14ac:dyDescent="0.25">
      <c r="A58" t="s">
        <v>1198</v>
      </c>
      <c r="B58">
        <v>14.87</v>
      </c>
      <c r="C58">
        <v>14.87</v>
      </c>
      <c r="D58">
        <v>14.35</v>
      </c>
      <c r="E58">
        <v>14.37</v>
      </c>
      <c r="F58">
        <v>57544604</v>
      </c>
    </row>
    <row r="59" spans="1:6" x14ac:dyDescent="0.25">
      <c r="A59" t="s">
        <v>1199</v>
      </c>
      <c r="B59">
        <v>14.73</v>
      </c>
      <c r="C59">
        <v>14.96</v>
      </c>
      <c r="D59">
        <v>14.56</v>
      </c>
      <c r="E59">
        <v>14.71</v>
      </c>
      <c r="F59">
        <v>92375645</v>
      </c>
    </row>
    <row r="60" spans="1:6" x14ac:dyDescent="0.25">
      <c r="A60" t="s">
        <v>1200</v>
      </c>
      <c r="B60">
        <v>15.34</v>
      </c>
      <c r="C60">
        <v>15.38</v>
      </c>
      <c r="D60">
        <v>14.75</v>
      </c>
      <c r="E60">
        <v>15.11</v>
      </c>
      <c r="F60">
        <v>91998349</v>
      </c>
    </row>
    <row r="61" spans="1:6" x14ac:dyDescent="0.25">
      <c r="A61" t="s">
        <v>1201</v>
      </c>
      <c r="B61">
        <v>15.78</v>
      </c>
      <c r="C61">
        <v>15.85</v>
      </c>
      <c r="D61">
        <v>15.27</v>
      </c>
      <c r="E61">
        <v>15.46</v>
      </c>
      <c r="F61">
        <v>102209475</v>
      </c>
    </row>
    <row r="62" spans="1:6" x14ac:dyDescent="0.25">
      <c r="A62" t="s">
        <v>1202</v>
      </c>
      <c r="B62">
        <v>16</v>
      </c>
      <c r="C62">
        <v>16.2</v>
      </c>
      <c r="D62">
        <v>15.71</v>
      </c>
      <c r="E62">
        <v>16.100000000000001</v>
      </c>
      <c r="F62">
        <v>78538521</v>
      </c>
    </row>
    <row r="63" spans="1:6" x14ac:dyDescent="0.25">
      <c r="A63" t="s">
        <v>1203</v>
      </c>
      <c r="B63">
        <v>16.59</v>
      </c>
      <c r="C63">
        <v>16.66</v>
      </c>
      <c r="D63">
        <v>16.28</v>
      </c>
      <c r="E63">
        <v>16.41</v>
      </c>
      <c r="F63">
        <v>55348032</v>
      </c>
    </row>
    <row r="64" spans="1:6" x14ac:dyDescent="0.25">
      <c r="A64" t="s">
        <v>1204</v>
      </c>
      <c r="B64">
        <v>15.71</v>
      </c>
      <c r="C64">
        <v>16.510000000000002</v>
      </c>
      <c r="D64">
        <v>15.66</v>
      </c>
      <c r="E64">
        <v>16.5</v>
      </c>
      <c r="F64">
        <v>66359798</v>
      </c>
    </row>
    <row r="65" spans="1:6" x14ac:dyDescent="0.25">
      <c r="A65" t="s">
        <v>1205</v>
      </c>
      <c r="B65">
        <v>16.5</v>
      </c>
      <c r="C65">
        <v>16.57</v>
      </c>
      <c r="D65">
        <v>15.81</v>
      </c>
      <c r="E65">
        <v>15.99</v>
      </c>
      <c r="F65">
        <v>68594530</v>
      </c>
    </row>
    <row r="66" spans="1:6" x14ac:dyDescent="0.25">
      <c r="A66" t="s">
        <v>1206</v>
      </c>
      <c r="B66">
        <v>16.8</v>
      </c>
      <c r="C66">
        <v>16.829999999999998</v>
      </c>
      <c r="D66">
        <v>16.16</v>
      </c>
      <c r="E66">
        <v>16.559999999999999</v>
      </c>
      <c r="F66">
        <v>73943806</v>
      </c>
    </row>
    <row r="67" spans="1:6" x14ac:dyDescent="0.25">
      <c r="A67" t="s">
        <v>1207</v>
      </c>
      <c r="B67">
        <v>16.7</v>
      </c>
      <c r="C67">
        <v>16.98</v>
      </c>
      <c r="D67">
        <v>16.36</v>
      </c>
      <c r="E67">
        <v>16.440000000000001</v>
      </c>
      <c r="F67">
        <v>55547367</v>
      </c>
    </row>
    <row r="68" spans="1:6" x14ac:dyDescent="0.25">
      <c r="A68" t="s">
        <v>1208</v>
      </c>
      <c r="B68">
        <v>17.16</v>
      </c>
      <c r="C68">
        <v>17.32</v>
      </c>
      <c r="D68">
        <v>16.440000000000001</v>
      </c>
      <c r="E68">
        <v>16.559999999999999</v>
      </c>
      <c r="F68">
        <v>73515916</v>
      </c>
    </row>
    <row r="69" spans="1:6" x14ac:dyDescent="0.25">
      <c r="A69" t="s">
        <v>1209</v>
      </c>
      <c r="B69">
        <v>17.77</v>
      </c>
      <c r="C69">
        <v>17.79</v>
      </c>
      <c r="D69">
        <v>17.079999999999998</v>
      </c>
      <c r="E69">
        <v>17.13</v>
      </c>
      <c r="F69">
        <v>56600938</v>
      </c>
    </row>
    <row r="70" spans="1:6" x14ac:dyDescent="0.25">
      <c r="A70" t="s">
        <v>1210</v>
      </c>
      <c r="B70">
        <v>17.3</v>
      </c>
      <c r="C70">
        <v>17.559999999999999</v>
      </c>
      <c r="D70">
        <v>17.079999999999998</v>
      </c>
      <c r="E70">
        <v>17.54</v>
      </c>
      <c r="F70">
        <v>51722918</v>
      </c>
    </row>
    <row r="71" spans="1:6" x14ac:dyDescent="0.25">
      <c r="A71" t="s">
        <v>1211</v>
      </c>
      <c r="B71">
        <v>17.46</v>
      </c>
      <c r="C71">
        <v>17.47</v>
      </c>
      <c r="D71">
        <v>17.170000000000002</v>
      </c>
      <c r="E71">
        <v>17.399999999999999</v>
      </c>
      <c r="F71">
        <v>39011710</v>
      </c>
    </row>
    <row r="72" spans="1:6" x14ac:dyDescent="0.25">
      <c r="A72" t="s">
        <v>1212</v>
      </c>
      <c r="B72">
        <v>17.27</v>
      </c>
      <c r="C72">
        <v>17.510000000000002</v>
      </c>
      <c r="D72">
        <v>17.059999999999999</v>
      </c>
      <c r="E72">
        <v>17.399999999999999</v>
      </c>
      <c r="F72">
        <v>54965351</v>
      </c>
    </row>
    <row r="73" spans="1:6" x14ac:dyDescent="0.25">
      <c r="A73" t="s">
        <v>1213</v>
      </c>
      <c r="B73">
        <v>17.600000000000001</v>
      </c>
      <c r="C73">
        <v>18.100000000000001</v>
      </c>
      <c r="D73">
        <v>17.05</v>
      </c>
      <c r="E73">
        <v>17.61</v>
      </c>
      <c r="F73">
        <v>91802404</v>
      </c>
    </row>
    <row r="74" spans="1:6" x14ac:dyDescent="0.25">
      <c r="A74" t="s">
        <v>1214</v>
      </c>
      <c r="B74">
        <v>17.2</v>
      </c>
      <c r="C74">
        <v>17.59</v>
      </c>
      <c r="D74">
        <v>17.170000000000002</v>
      </c>
      <c r="E74">
        <v>17.37</v>
      </c>
      <c r="F74">
        <v>56446018</v>
      </c>
    </row>
    <row r="75" spans="1:6" x14ac:dyDescent="0.25">
      <c r="A75" t="s">
        <v>1215</v>
      </c>
      <c r="B75">
        <v>17.600000000000001</v>
      </c>
      <c r="C75">
        <v>17.7</v>
      </c>
      <c r="D75">
        <v>17.38</v>
      </c>
      <c r="E75">
        <v>17.47</v>
      </c>
      <c r="F75">
        <v>53787235</v>
      </c>
    </row>
    <row r="76" spans="1:6" x14ac:dyDescent="0.25">
      <c r="A76" t="s">
        <v>1216</v>
      </c>
      <c r="B76">
        <v>16.87</v>
      </c>
      <c r="C76">
        <v>17.53</v>
      </c>
      <c r="D76">
        <v>16.86</v>
      </c>
      <c r="E76">
        <v>17.48</v>
      </c>
      <c r="F76">
        <v>66256283</v>
      </c>
    </row>
    <row r="77" spans="1:6" x14ac:dyDescent="0.25">
      <c r="A77" t="s">
        <v>1217</v>
      </c>
      <c r="B77">
        <v>16.850000000000001</v>
      </c>
      <c r="C77">
        <v>16.97</v>
      </c>
      <c r="D77">
        <v>16.63</v>
      </c>
      <c r="E77">
        <v>16.899999999999999</v>
      </c>
      <c r="F77">
        <v>44002035</v>
      </c>
    </row>
    <row r="78" spans="1:6" x14ac:dyDescent="0.25">
      <c r="A78" t="s">
        <v>1218</v>
      </c>
      <c r="B78">
        <v>16.739999999999998</v>
      </c>
      <c r="C78">
        <v>16.95</v>
      </c>
      <c r="D78">
        <v>16.64</v>
      </c>
      <c r="E78">
        <v>16.88</v>
      </c>
      <c r="F78">
        <v>43362810</v>
      </c>
    </row>
    <row r="79" spans="1:6" x14ac:dyDescent="0.25">
      <c r="A79" t="s">
        <v>1219</v>
      </c>
      <c r="B79">
        <v>16.510000000000002</v>
      </c>
      <c r="C79">
        <v>16.68</v>
      </c>
      <c r="D79">
        <v>16.32</v>
      </c>
      <c r="E79">
        <v>16.68</v>
      </c>
      <c r="F79">
        <v>35262696</v>
      </c>
    </row>
    <row r="80" spans="1:6" x14ac:dyDescent="0.25">
      <c r="A80" t="s">
        <v>1220</v>
      </c>
      <c r="B80">
        <v>16.48</v>
      </c>
      <c r="C80">
        <v>16.71</v>
      </c>
      <c r="D80">
        <v>16.36</v>
      </c>
      <c r="E80">
        <v>16.57</v>
      </c>
      <c r="F80">
        <v>40635402</v>
      </c>
    </row>
    <row r="81" spans="1:6" x14ac:dyDescent="0.25">
      <c r="A81" t="s">
        <v>1221</v>
      </c>
      <c r="B81">
        <v>16.8</v>
      </c>
      <c r="C81">
        <v>16.95</v>
      </c>
      <c r="D81">
        <v>16.55</v>
      </c>
      <c r="E81">
        <v>16.59</v>
      </c>
      <c r="F81">
        <v>50861872</v>
      </c>
    </row>
    <row r="82" spans="1:6" x14ac:dyDescent="0.25">
      <c r="A82" t="s">
        <v>1222</v>
      </c>
      <c r="B82">
        <v>16.34</v>
      </c>
      <c r="C82">
        <v>16.61</v>
      </c>
      <c r="D82">
        <v>16.27</v>
      </c>
      <c r="E82">
        <v>16.54</v>
      </c>
      <c r="F82">
        <v>47073513</v>
      </c>
    </row>
    <row r="83" spans="1:6" x14ac:dyDescent="0.25">
      <c r="A83" t="s">
        <v>1223</v>
      </c>
      <c r="B83">
        <v>16.059999999999999</v>
      </c>
      <c r="C83">
        <v>16.27</v>
      </c>
      <c r="D83">
        <v>15.88</v>
      </c>
      <c r="E83">
        <v>16.13</v>
      </c>
      <c r="F83">
        <v>55337352</v>
      </c>
    </row>
    <row r="84" spans="1:6" x14ac:dyDescent="0.25">
      <c r="A84" t="s">
        <v>1224</v>
      </c>
      <c r="B84">
        <v>16.8</v>
      </c>
      <c r="C84">
        <v>16.809999999999999</v>
      </c>
      <c r="D84">
        <v>16.329999999999998</v>
      </c>
      <c r="E84">
        <v>16.37</v>
      </c>
      <c r="F84">
        <v>62921645</v>
      </c>
    </row>
    <row r="85" spans="1:6" x14ac:dyDescent="0.25">
      <c r="A85" t="s">
        <v>1225</v>
      </c>
      <c r="B85">
        <v>16.350000000000001</v>
      </c>
      <c r="C85">
        <v>16.53</v>
      </c>
      <c r="D85">
        <v>15.99</v>
      </c>
      <c r="E85">
        <v>16.510000000000002</v>
      </c>
      <c r="F85">
        <v>69437681</v>
      </c>
    </row>
    <row r="86" spans="1:6" x14ac:dyDescent="0.25">
      <c r="A86" t="s">
        <v>1226</v>
      </c>
      <c r="B86">
        <v>16.02</v>
      </c>
      <c r="C86">
        <v>16.399999999999999</v>
      </c>
      <c r="D86">
        <v>15.8</v>
      </c>
      <c r="E86">
        <v>15.91</v>
      </c>
      <c r="F86">
        <v>81821559</v>
      </c>
    </row>
    <row r="87" spans="1:6" x14ac:dyDescent="0.25">
      <c r="A87" t="s">
        <v>1227</v>
      </c>
      <c r="B87">
        <v>16.37</v>
      </c>
      <c r="C87">
        <v>17</v>
      </c>
      <c r="D87">
        <v>16.37</v>
      </c>
      <c r="E87">
        <v>16.600000000000001</v>
      </c>
      <c r="F87">
        <v>70503552</v>
      </c>
    </row>
    <row r="88" spans="1:6" x14ac:dyDescent="0.25">
      <c r="A88" t="s">
        <v>1228</v>
      </c>
      <c r="B88">
        <v>16.12</v>
      </c>
      <c r="C88">
        <v>16.760000000000002</v>
      </c>
      <c r="D88">
        <v>16.100000000000001</v>
      </c>
      <c r="E88">
        <v>16.57</v>
      </c>
      <c r="F88">
        <v>82705165</v>
      </c>
    </row>
    <row r="89" spans="1:6" x14ac:dyDescent="0.25">
      <c r="A89" t="s">
        <v>1229</v>
      </c>
      <c r="B89">
        <v>15.4</v>
      </c>
      <c r="C89">
        <v>16.32</v>
      </c>
      <c r="D89">
        <v>15.39</v>
      </c>
      <c r="E89">
        <v>16.2</v>
      </c>
      <c r="F89">
        <v>114839503</v>
      </c>
    </row>
    <row r="90" spans="1:6" x14ac:dyDescent="0.25">
      <c r="A90" t="s">
        <v>1230</v>
      </c>
      <c r="B90">
        <v>15.2</v>
      </c>
      <c r="C90">
        <v>15.2</v>
      </c>
      <c r="D90">
        <v>14.37</v>
      </c>
      <c r="E90">
        <v>14.99</v>
      </c>
      <c r="F90">
        <v>74445706</v>
      </c>
    </row>
    <row r="91" spans="1:6" x14ac:dyDescent="0.25">
      <c r="A91" t="s">
        <v>1231</v>
      </c>
      <c r="B91">
        <v>15.37</v>
      </c>
      <c r="C91">
        <v>15.39</v>
      </c>
      <c r="D91">
        <v>14.61</v>
      </c>
      <c r="E91">
        <v>14.67</v>
      </c>
      <c r="F91">
        <v>64909477</v>
      </c>
    </row>
    <row r="92" spans="1:6" x14ac:dyDescent="0.25">
      <c r="A92" t="s">
        <v>1232</v>
      </c>
      <c r="B92">
        <v>13.52</v>
      </c>
      <c r="C92">
        <v>15.43</v>
      </c>
      <c r="D92">
        <v>13</v>
      </c>
      <c r="E92">
        <v>14.59</v>
      </c>
      <c r="F92">
        <v>143723908</v>
      </c>
    </row>
    <row r="93" spans="1:6" x14ac:dyDescent="0.25">
      <c r="A93" t="s">
        <v>1233</v>
      </c>
      <c r="B93">
        <v>15.73</v>
      </c>
      <c r="C93">
        <v>16.25</v>
      </c>
      <c r="D93">
        <v>15.37</v>
      </c>
      <c r="E93">
        <v>15.38</v>
      </c>
      <c r="F93">
        <v>98853612</v>
      </c>
    </row>
    <row r="94" spans="1:6" x14ac:dyDescent="0.25">
      <c r="A94" t="s">
        <v>1234</v>
      </c>
      <c r="B94">
        <v>16.8</v>
      </c>
      <c r="C94">
        <v>16.97</v>
      </c>
      <c r="D94">
        <v>16.13</v>
      </c>
      <c r="E94">
        <v>16.149999999999999</v>
      </c>
      <c r="F94">
        <v>73586416</v>
      </c>
    </row>
    <row r="95" spans="1:6" x14ac:dyDescent="0.25">
      <c r="A95" t="s">
        <v>1235</v>
      </c>
      <c r="B95">
        <v>17.36</v>
      </c>
      <c r="C95">
        <v>17.38</v>
      </c>
      <c r="D95">
        <v>17</v>
      </c>
      <c r="E95">
        <v>17.02</v>
      </c>
      <c r="F95">
        <v>54064286</v>
      </c>
    </row>
    <row r="96" spans="1:6" x14ac:dyDescent="0.25">
      <c r="A96" t="s">
        <v>1236</v>
      </c>
      <c r="B96">
        <v>17.03</v>
      </c>
      <c r="C96">
        <v>17.399999999999999</v>
      </c>
      <c r="D96">
        <v>16.899999999999999</v>
      </c>
      <c r="E96">
        <v>17.38</v>
      </c>
      <c r="F96">
        <v>62925590</v>
      </c>
    </row>
    <row r="97" spans="1:6" x14ac:dyDescent="0.25">
      <c r="A97" t="s">
        <v>1237</v>
      </c>
      <c r="B97">
        <v>17.04</v>
      </c>
      <c r="C97">
        <v>17.11</v>
      </c>
      <c r="D97">
        <v>16.7</v>
      </c>
      <c r="E97">
        <v>17</v>
      </c>
      <c r="F97">
        <v>107650461</v>
      </c>
    </row>
    <row r="98" spans="1:6" x14ac:dyDescent="0.25">
      <c r="A98" t="s">
        <v>1238</v>
      </c>
      <c r="B98">
        <v>16.48</v>
      </c>
      <c r="C98">
        <v>16.53</v>
      </c>
      <c r="D98">
        <v>16.12</v>
      </c>
      <c r="E98">
        <v>16.21</v>
      </c>
      <c r="F98">
        <v>65472217</v>
      </c>
    </row>
    <row r="99" spans="1:6" x14ac:dyDescent="0.25">
      <c r="A99" t="s">
        <v>1239</v>
      </c>
      <c r="B99">
        <v>15.99</v>
      </c>
      <c r="C99">
        <v>16.43</v>
      </c>
      <c r="D99">
        <v>15.94</v>
      </c>
      <c r="E99">
        <v>16.170000000000002</v>
      </c>
      <c r="F99">
        <v>70337802</v>
      </c>
    </row>
    <row r="100" spans="1:6" x14ac:dyDescent="0.25">
      <c r="A100" t="s">
        <v>1240</v>
      </c>
      <c r="B100">
        <v>15.67</v>
      </c>
      <c r="C100">
        <v>15.98</v>
      </c>
      <c r="D100">
        <v>15.52</v>
      </c>
      <c r="E100">
        <v>15.88</v>
      </c>
      <c r="F100">
        <v>56087413</v>
      </c>
    </row>
    <row r="101" spans="1:6" x14ac:dyDescent="0.25">
      <c r="A101" t="s">
        <v>1241</v>
      </c>
      <c r="B101">
        <v>15.81</v>
      </c>
      <c r="C101">
        <v>15.95</v>
      </c>
      <c r="D101">
        <v>15.63</v>
      </c>
      <c r="E101">
        <v>15.82</v>
      </c>
      <c r="F101">
        <v>63974136</v>
      </c>
    </row>
    <row r="102" spans="1:6" x14ac:dyDescent="0.25">
      <c r="A102" t="s">
        <v>1242</v>
      </c>
      <c r="B102">
        <v>15.88</v>
      </c>
      <c r="C102">
        <v>16.2</v>
      </c>
      <c r="D102">
        <v>15.74</v>
      </c>
      <c r="E102">
        <v>16.079999999999998</v>
      </c>
      <c r="F102">
        <v>62787964</v>
      </c>
    </row>
    <row r="103" spans="1:6" x14ac:dyDescent="0.25">
      <c r="A103" t="s">
        <v>1243</v>
      </c>
      <c r="B103">
        <v>16.239999999999998</v>
      </c>
      <c r="C103">
        <v>16.25</v>
      </c>
      <c r="D103">
        <v>15.89</v>
      </c>
      <c r="E103">
        <v>16.170000000000002</v>
      </c>
      <c r="F103">
        <v>76100928</v>
      </c>
    </row>
    <row r="104" spans="1:6" x14ac:dyDescent="0.25">
      <c r="A104" t="s">
        <v>1244</v>
      </c>
      <c r="B104">
        <v>16.64</v>
      </c>
      <c r="C104">
        <v>17</v>
      </c>
      <c r="D104">
        <v>15.74</v>
      </c>
      <c r="E104">
        <v>16.41</v>
      </c>
      <c r="F104">
        <v>219356475</v>
      </c>
    </row>
    <row r="105" spans="1:6" x14ac:dyDescent="0.25">
      <c r="A105" t="s">
        <v>1245</v>
      </c>
      <c r="B105">
        <v>17.57</v>
      </c>
      <c r="C105">
        <v>18.07</v>
      </c>
      <c r="D105">
        <v>17.36</v>
      </c>
      <c r="E105">
        <v>18.010000000000002</v>
      </c>
      <c r="F105">
        <v>93214866</v>
      </c>
    </row>
    <row r="106" spans="1:6" x14ac:dyDescent="0.25">
      <c r="A106" t="s">
        <v>1246</v>
      </c>
      <c r="B106">
        <v>17.329999999999998</v>
      </c>
      <c r="C106">
        <v>17.78</v>
      </c>
      <c r="D106">
        <v>17.22</v>
      </c>
      <c r="E106">
        <v>17.75</v>
      </c>
      <c r="F106">
        <v>35287986</v>
      </c>
    </row>
    <row r="107" spans="1:6" x14ac:dyDescent="0.25">
      <c r="A107" t="s">
        <v>1247</v>
      </c>
      <c r="B107">
        <v>17.75</v>
      </c>
      <c r="C107">
        <v>17.78</v>
      </c>
      <c r="D107">
        <v>17.14</v>
      </c>
      <c r="E107">
        <v>17.329999999999998</v>
      </c>
      <c r="F107">
        <v>38302149</v>
      </c>
    </row>
    <row r="108" spans="1:6" x14ac:dyDescent="0.25">
      <c r="A108" t="s">
        <v>1248</v>
      </c>
      <c r="B108">
        <v>17.84</v>
      </c>
      <c r="C108">
        <v>17.96</v>
      </c>
      <c r="D108">
        <v>17.670000000000002</v>
      </c>
      <c r="E108">
        <v>17.739999999999998</v>
      </c>
      <c r="F108">
        <v>33338314</v>
      </c>
    </row>
    <row r="109" spans="1:6" x14ac:dyDescent="0.25">
      <c r="A109" t="s">
        <v>1249</v>
      </c>
      <c r="B109">
        <v>17.510000000000002</v>
      </c>
      <c r="C109">
        <v>17.8</v>
      </c>
      <c r="D109">
        <v>17.47</v>
      </c>
      <c r="E109">
        <v>17.79</v>
      </c>
      <c r="F109">
        <v>30518431</v>
      </c>
    </row>
    <row r="110" spans="1:6" x14ac:dyDescent="0.25">
      <c r="A110" t="s">
        <v>1250</v>
      </c>
      <c r="B110">
        <v>17.62</v>
      </c>
      <c r="C110">
        <v>17.86</v>
      </c>
      <c r="D110">
        <v>17.47</v>
      </c>
      <c r="E110">
        <v>17.59</v>
      </c>
      <c r="F110">
        <v>41851468</v>
      </c>
    </row>
    <row r="111" spans="1:6" x14ac:dyDescent="0.25">
      <c r="A111" t="s">
        <v>1251</v>
      </c>
      <c r="B111">
        <v>17.05</v>
      </c>
      <c r="C111">
        <v>17.690000000000001</v>
      </c>
      <c r="D111">
        <v>16.79</v>
      </c>
      <c r="E111">
        <v>17.649999999999999</v>
      </c>
      <c r="F111">
        <v>58437180</v>
      </c>
    </row>
    <row r="112" spans="1:6" x14ac:dyDescent="0.25">
      <c r="A112" t="s">
        <v>1252</v>
      </c>
      <c r="B112">
        <v>17.5</v>
      </c>
      <c r="C112">
        <v>17.63</v>
      </c>
      <c r="D112">
        <v>16.72</v>
      </c>
      <c r="E112">
        <v>16.87</v>
      </c>
      <c r="F112">
        <v>70412952</v>
      </c>
    </row>
    <row r="113" spans="1:6" x14ac:dyDescent="0.25">
      <c r="A113" t="s">
        <v>1253</v>
      </c>
      <c r="B113">
        <v>17.829999999999998</v>
      </c>
      <c r="C113">
        <v>18.07</v>
      </c>
      <c r="D113">
        <v>17.59</v>
      </c>
      <c r="E113">
        <v>17.690000000000001</v>
      </c>
      <c r="F113">
        <v>42547514</v>
      </c>
    </row>
    <row r="114" spans="1:6" x14ac:dyDescent="0.25">
      <c r="A114" t="s">
        <v>1254</v>
      </c>
      <c r="B114">
        <v>17.98</v>
      </c>
      <c r="C114">
        <v>17.989999999999998</v>
      </c>
      <c r="D114">
        <v>17.68</v>
      </c>
      <c r="E114">
        <v>17.809999999999999</v>
      </c>
      <c r="F114">
        <v>33408619</v>
      </c>
    </row>
    <row r="115" spans="1:6" x14ac:dyDescent="0.25">
      <c r="A115" t="s">
        <v>1255</v>
      </c>
      <c r="B115">
        <v>17.420000000000002</v>
      </c>
      <c r="C115">
        <v>17.96</v>
      </c>
      <c r="D115">
        <v>17.39</v>
      </c>
      <c r="E115">
        <v>17.86</v>
      </c>
      <c r="F115">
        <v>46574448</v>
      </c>
    </row>
    <row r="116" spans="1:6" x14ac:dyDescent="0.25">
      <c r="A116" t="s">
        <v>1256</v>
      </c>
      <c r="B116">
        <v>18</v>
      </c>
      <c r="C116">
        <v>18.23</v>
      </c>
      <c r="D116">
        <v>17.77</v>
      </c>
      <c r="E116">
        <v>17.78</v>
      </c>
      <c r="F116">
        <v>91630384</v>
      </c>
    </row>
    <row r="117" spans="1:6" x14ac:dyDescent="0.25">
      <c r="A117" t="s">
        <v>1257</v>
      </c>
      <c r="B117">
        <v>18.329999999999998</v>
      </c>
      <c r="C117">
        <v>19.11</v>
      </c>
      <c r="D117">
        <v>18.170000000000002</v>
      </c>
      <c r="E117">
        <v>18.82</v>
      </c>
      <c r="F117">
        <v>74676887</v>
      </c>
    </row>
    <row r="118" spans="1:6" x14ac:dyDescent="0.25">
      <c r="A118" t="s">
        <v>1258</v>
      </c>
      <c r="B118">
        <v>18.170000000000002</v>
      </c>
      <c r="C118">
        <v>18.37</v>
      </c>
      <c r="D118">
        <v>17.88</v>
      </c>
      <c r="E118">
        <v>18.309999999999999</v>
      </c>
      <c r="F118">
        <v>75061562</v>
      </c>
    </row>
    <row r="119" spans="1:6" x14ac:dyDescent="0.25">
      <c r="A119" t="s">
        <v>1259</v>
      </c>
      <c r="B119">
        <v>17.61</v>
      </c>
      <c r="C119">
        <v>17.809999999999999</v>
      </c>
      <c r="D119">
        <v>17.54</v>
      </c>
      <c r="E119">
        <v>17.78</v>
      </c>
      <c r="F119">
        <v>24239440</v>
      </c>
    </row>
    <row r="120" spans="1:6" x14ac:dyDescent="0.25">
      <c r="A120" t="s">
        <v>1260</v>
      </c>
      <c r="B120">
        <v>17.78</v>
      </c>
      <c r="C120">
        <v>17.829999999999998</v>
      </c>
      <c r="D120">
        <v>17.47</v>
      </c>
      <c r="E120">
        <v>17.54</v>
      </c>
      <c r="F120">
        <v>30324346</v>
      </c>
    </row>
    <row r="121" spans="1:6" x14ac:dyDescent="0.25">
      <c r="A121" t="s">
        <v>1261</v>
      </c>
      <c r="B121">
        <v>17.47</v>
      </c>
      <c r="C121">
        <v>17.73</v>
      </c>
      <c r="D121">
        <v>17.37</v>
      </c>
      <c r="E121">
        <v>17.71</v>
      </c>
      <c r="F121">
        <v>28614644</v>
      </c>
    </row>
    <row r="122" spans="1:6" x14ac:dyDescent="0.25">
      <c r="A122" t="s">
        <v>1262</v>
      </c>
      <c r="B122">
        <v>17.48</v>
      </c>
      <c r="C122">
        <v>17.5</v>
      </c>
      <c r="D122">
        <v>17.07</v>
      </c>
      <c r="E122">
        <v>17.48</v>
      </c>
      <c r="F122">
        <v>44404831</v>
      </c>
    </row>
    <row r="123" spans="1:6" x14ac:dyDescent="0.25">
      <c r="A123" t="s">
        <v>1263</v>
      </c>
      <c r="B123">
        <v>17.48</v>
      </c>
      <c r="C123">
        <v>17.53</v>
      </c>
      <c r="D123">
        <v>17.190000000000001</v>
      </c>
      <c r="E123">
        <v>17.28</v>
      </c>
      <c r="F123">
        <v>39162910</v>
      </c>
    </row>
    <row r="124" spans="1:6" x14ac:dyDescent="0.25">
      <c r="A124" t="s">
        <v>1264</v>
      </c>
      <c r="B124">
        <v>17.27</v>
      </c>
      <c r="C124">
        <v>17.53</v>
      </c>
      <c r="D124">
        <v>17.12</v>
      </c>
      <c r="E124">
        <v>17.190000000000001</v>
      </c>
      <c r="F124">
        <v>50011206</v>
      </c>
    </row>
    <row r="125" spans="1:6" x14ac:dyDescent="0.25">
      <c r="A125" t="s">
        <v>1265</v>
      </c>
      <c r="B125">
        <v>17.29</v>
      </c>
      <c r="C125">
        <v>17.39</v>
      </c>
      <c r="D125">
        <v>16.95</v>
      </c>
      <c r="E125">
        <v>17</v>
      </c>
      <c r="F125">
        <v>93316236</v>
      </c>
    </row>
    <row r="126" spans="1:6" x14ac:dyDescent="0.25">
      <c r="A126" t="s">
        <v>1266</v>
      </c>
      <c r="B126">
        <v>18.329999999999998</v>
      </c>
      <c r="C126">
        <v>18.350000000000001</v>
      </c>
      <c r="D126">
        <v>17.38</v>
      </c>
      <c r="E126">
        <v>17.86</v>
      </c>
      <c r="F126">
        <v>91576969</v>
      </c>
    </row>
    <row r="127" spans="1:6" x14ac:dyDescent="0.25">
      <c r="A127" t="s">
        <v>1267</v>
      </c>
      <c r="B127">
        <v>18.59</v>
      </c>
      <c r="C127">
        <v>18.78</v>
      </c>
      <c r="D127">
        <v>18.420000000000002</v>
      </c>
      <c r="E127">
        <v>18.649999999999999</v>
      </c>
      <c r="F127">
        <v>61829058</v>
      </c>
    </row>
    <row r="128" spans="1:6" x14ac:dyDescent="0.25">
      <c r="A128" t="s">
        <v>1268</v>
      </c>
      <c r="B128">
        <v>18.68</v>
      </c>
      <c r="C128">
        <v>18.829999999999998</v>
      </c>
      <c r="D128">
        <v>18.22</v>
      </c>
      <c r="E128">
        <v>18.670000000000002</v>
      </c>
      <c r="F128">
        <v>107459060</v>
      </c>
    </row>
    <row r="129" spans="1:6" x14ac:dyDescent="0.25">
      <c r="A129" t="s">
        <v>1269</v>
      </c>
      <c r="B129">
        <v>18.07</v>
      </c>
      <c r="C129">
        <v>18.170000000000002</v>
      </c>
      <c r="D129">
        <v>17.86</v>
      </c>
      <c r="E129">
        <v>17.940000000000001</v>
      </c>
      <c r="F129">
        <v>31518392</v>
      </c>
    </row>
    <row r="130" spans="1:6" x14ac:dyDescent="0.25">
      <c r="A130" t="s">
        <v>1270</v>
      </c>
      <c r="B130">
        <v>17.649999999999999</v>
      </c>
      <c r="C130">
        <v>18.059999999999999</v>
      </c>
      <c r="D130">
        <v>17.600000000000001</v>
      </c>
      <c r="E130">
        <v>17.88</v>
      </c>
      <c r="F130">
        <v>46304073</v>
      </c>
    </row>
    <row r="131" spans="1:6" x14ac:dyDescent="0.25">
      <c r="A131" t="s">
        <v>1271</v>
      </c>
      <c r="B131">
        <v>17.46</v>
      </c>
      <c r="C131">
        <v>17.73</v>
      </c>
      <c r="D131">
        <v>17.38</v>
      </c>
      <c r="E131">
        <v>17.47</v>
      </c>
      <c r="F131">
        <v>52183689</v>
      </c>
    </row>
    <row r="132" spans="1:6" x14ac:dyDescent="0.25">
      <c r="A132" t="s">
        <v>1272</v>
      </c>
      <c r="B132">
        <v>17.93</v>
      </c>
      <c r="C132">
        <v>17.940000000000001</v>
      </c>
      <c r="D132">
        <v>17.73</v>
      </c>
      <c r="E132">
        <v>17.809999999999999</v>
      </c>
      <c r="F132">
        <v>57576569</v>
      </c>
    </row>
    <row r="133" spans="1:6" x14ac:dyDescent="0.25">
      <c r="A133" t="s">
        <v>1273</v>
      </c>
      <c r="B133">
        <v>17.760000000000002</v>
      </c>
      <c r="C133">
        <v>18.09</v>
      </c>
      <c r="D133">
        <v>17.68</v>
      </c>
      <c r="E133">
        <v>17.920000000000002</v>
      </c>
      <c r="F133">
        <v>42738104</v>
      </c>
    </row>
    <row r="134" spans="1:6" x14ac:dyDescent="0.25">
      <c r="A134" t="s">
        <v>1274</v>
      </c>
      <c r="B134">
        <v>17.8</v>
      </c>
      <c r="C134">
        <v>17.82</v>
      </c>
      <c r="D134">
        <v>17.579999999999998</v>
      </c>
      <c r="E134">
        <v>17.68</v>
      </c>
      <c r="F134">
        <v>36184432</v>
      </c>
    </row>
    <row r="135" spans="1:6" x14ac:dyDescent="0.25">
      <c r="A135" t="s">
        <v>1275</v>
      </c>
      <c r="B135">
        <v>17.350000000000001</v>
      </c>
      <c r="C135">
        <v>17.87</v>
      </c>
      <c r="D135">
        <v>17.239999999999998</v>
      </c>
      <c r="E135">
        <v>17.84</v>
      </c>
      <c r="F135">
        <v>58062330</v>
      </c>
    </row>
    <row r="136" spans="1:6" x14ac:dyDescent="0.25">
      <c r="A136" t="s">
        <v>1276</v>
      </c>
      <c r="B136">
        <v>17.48</v>
      </c>
      <c r="C136">
        <v>17.63</v>
      </c>
      <c r="D136">
        <v>17.05</v>
      </c>
      <c r="E136">
        <v>17.32</v>
      </c>
      <c r="F136">
        <v>68416255</v>
      </c>
    </row>
    <row r="137" spans="1:6" x14ac:dyDescent="0.25">
      <c r="A137" t="s">
        <v>1277</v>
      </c>
      <c r="B137">
        <v>17.489999999999998</v>
      </c>
      <c r="C137">
        <v>17.59</v>
      </c>
      <c r="D137">
        <v>17.34</v>
      </c>
      <c r="E137">
        <v>17.5</v>
      </c>
      <c r="F137">
        <v>36945233</v>
      </c>
    </row>
    <row r="138" spans="1:6" x14ac:dyDescent="0.25">
      <c r="A138" t="s">
        <v>1278</v>
      </c>
      <c r="B138">
        <v>17.47</v>
      </c>
      <c r="C138">
        <v>17.559999999999999</v>
      </c>
      <c r="D138">
        <v>17.329999999999998</v>
      </c>
      <c r="E138">
        <v>17.46</v>
      </c>
      <c r="F138">
        <v>41740588</v>
      </c>
    </row>
    <row r="139" spans="1:6" x14ac:dyDescent="0.25">
      <c r="A139" t="s">
        <v>1279</v>
      </c>
      <c r="B139">
        <v>16.809999999999999</v>
      </c>
      <c r="C139">
        <v>17.62</v>
      </c>
      <c r="D139">
        <v>16.8</v>
      </c>
      <c r="E139">
        <v>17.36</v>
      </c>
      <c r="F139">
        <v>82693885</v>
      </c>
    </row>
    <row r="140" spans="1:6" x14ac:dyDescent="0.25">
      <c r="A140" t="s">
        <v>1280</v>
      </c>
      <c r="B140">
        <v>16.68</v>
      </c>
      <c r="C140">
        <v>16.899999999999999</v>
      </c>
      <c r="D140">
        <v>16.61</v>
      </c>
      <c r="E140">
        <v>16.87</v>
      </c>
      <c r="F140">
        <v>29770201</v>
      </c>
    </row>
    <row r="141" spans="1:6" x14ac:dyDescent="0.25">
      <c r="A141" t="s">
        <v>1281</v>
      </c>
      <c r="B141">
        <v>16.649999999999999</v>
      </c>
      <c r="C141">
        <v>16.75</v>
      </c>
      <c r="D141">
        <v>16.399999999999999</v>
      </c>
      <c r="E141">
        <v>16.690000000000001</v>
      </c>
      <c r="F141">
        <v>32792659</v>
      </c>
    </row>
    <row r="142" spans="1:6" x14ac:dyDescent="0.25">
      <c r="A142" t="s">
        <v>1282</v>
      </c>
      <c r="B142">
        <v>16.68</v>
      </c>
      <c r="C142">
        <v>16.899999999999999</v>
      </c>
      <c r="D142">
        <v>16.68</v>
      </c>
      <c r="E142">
        <v>16.71</v>
      </c>
      <c r="F142">
        <v>21335047</v>
      </c>
    </row>
    <row r="143" spans="1:6" x14ac:dyDescent="0.25">
      <c r="A143" t="s">
        <v>1283</v>
      </c>
      <c r="B143">
        <v>16.88</v>
      </c>
      <c r="C143">
        <v>16.96</v>
      </c>
      <c r="D143">
        <v>16.7</v>
      </c>
      <c r="E143">
        <v>16.760000000000002</v>
      </c>
      <c r="F143">
        <v>30660901</v>
      </c>
    </row>
    <row r="144" spans="1:6" x14ac:dyDescent="0.25">
      <c r="A144" t="s">
        <v>1284</v>
      </c>
      <c r="B144">
        <v>16.79</v>
      </c>
      <c r="C144">
        <v>16.93</v>
      </c>
      <c r="D144">
        <v>16.57</v>
      </c>
      <c r="E144">
        <v>16.71</v>
      </c>
      <c r="F144">
        <v>51816848</v>
      </c>
    </row>
    <row r="145" spans="1:6" x14ac:dyDescent="0.25">
      <c r="A145" t="s">
        <v>1285</v>
      </c>
      <c r="B145">
        <v>17.03</v>
      </c>
      <c r="C145">
        <v>17.18</v>
      </c>
      <c r="D145">
        <v>16.940000000000001</v>
      </c>
      <c r="E145">
        <v>17.07</v>
      </c>
      <c r="F145">
        <v>39167230</v>
      </c>
    </row>
    <row r="146" spans="1:6" x14ac:dyDescent="0.25">
      <c r="A146" t="s">
        <v>1286</v>
      </c>
      <c r="B146">
        <v>16.72</v>
      </c>
      <c r="C146">
        <v>17.25</v>
      </c>
      <c r="D146">
        <v>16.690000000000001</v>
      </c>
      <c r="E146">
        <v>17.09</v>
      </c>
      <c r="F146">
        <v>75255032</v>
      </c>
    </row>
    <row r="147" spans="1:6" x14ac:dyDescent="0.25">
      <c r="A147" t="s">
        <v>1287</v>
      </c>
      <c r="B147">
        <v>16.399999999999999</v>
      </c>
      <c r="C147">
        <v>16.649999999999999</v>
      </c>
      <c r="D147">
        <v>16.38</v>
      </c>
      <c r="E147">
        <v>16.61</v>
      </c>
      <c r="F147">
        <v>45330437</v>
      </c>
    </row>
    <row r="148" spans="1:6" x14ac:dyDescent="0.25">
      <c r="A148" t="s">
        <v>1288</v>
      </c>
      <c r="B148">
        <v>16.5</v>
      </c>
      <c r="C148">
        <v>16.62</v>
      </c>
      <c r="D148">
        <v>16.38</v>
      </c>
      <c r="E148">
        <v>16.39</v>
      </c>
      <c r="F148">
        <v>36804263</v>
      </c>
    </row>
    <row r="149" spans="1:6" x14ac:dyDescent="0.25">
      <c r="A149" t="s">
        <v>1289</v>
      </c>
      <c r="B149">
        <v>16.55</v>
      </c>
      <c r="C149">
        <v>16.71</v>
      </c>
      <c r="D149">
        <v>16.47</v>
      </c>
      <c r="E149">
        <v>16.600000000000001</v>
      </c>
      <c r="F149">
        <v>26722602</v>
      </c>
    </row>
    <row r="150" spans="1:6" x14ac:dyDescent="0.25">
      <c r="A150" t="s">
        <v>1290</v>
      </c>
      <c r="B150">
        <v>16.59</v>
      </c>
      <c r="C150">
        <v>16.63</v>
      </c>
      <c r="D150">
        <v>16.420000000000002</v>
      </c>
      <c r="E150">
        <v>16.559999999999999</v>
      </c>
      <c r="F150">
        <v>32022168</v>
      </c>
    </row>
    <row r="151" spans="1:6" x14ac:dyDescent="0.25">
      <c r="A151" t="s">
        <v>1291</v>
      </c>
      <c r="B151">
        <v>16.760000000000002</v>
      </c>
      <c r="C151">
        <v>16.77</v>
      </c>
      <c r="D151">
        <v>16.5</v>
      </c>
      <c r="E151">
        <v>16.63</v>
      </c>
      <c r="F151">
        <v>37575894</v>
      </c>
    </row>
    <row r="152" spans="1:6" x14ac:dyDescent="0.25">
      <c r="A152" t="s">
        <v>1292</v>
      </c>
      <c r="B152">
        <v>16.73</v>
      </c>
      <c r="C152">
        <v>16.86</v>
      </c>
      <c r="D152">
        <v>16.63</v>
      </c>
      <c r="E152">
        <v>16.72</v>
      </c>
      <c r="F152">
        <v>56839303</v>
      </c>
    </row>
    <row r="153" spans="1:6" x14ac:dyDescent="0.25">
      <c r="A153" t="s">
        <v>1293</v>
      </c>
      <c r="B153">
        <v>16.47</v>
      </c>
      <c r="C153">
        <v>16.79</v>
      </c>
      <c r="D153">
        <v>16.34</v>
      </c>
      <c r="E153">
        <v>16.760000000000002</v>
      </c>
      <c r="F153">
        <v>54709301</v>
      </c>
    </row>
    <row r="154" spans="1:6" x14ac:dyDescent="0.25">
      <c r="A154" t="s">
        <v>1294</v>
      </c>
      <c r="B154">
        <v>16.57</v>
      </c>
      <c r="C154">
        <v>16.63</v>
      </c>
      <c r="D154">
        <v>16.37</v>
      </c>
      <c r="E154">
        <v>16.5</v>
      </c>
      <c r="F154">
        <v>51123053</v>
      </c>
    </row>
    <row r="155" spans="1:6" x14ac:dyDescent="0.25">
      <c r="A155" t="s">
        <v>1295</v>
      </c>
      <c r="B155">
        <v>16.510000000000002</v>
      </c>
      <c r="C155">
        <v>16.8</v>
      </c>
      <c r="D155">
        <v>16.43</v>
      </c>
      <c r="E155">
        <v>16.5</v>
      </c>
      <c r="F155">
        <v>52480284</v>
      </c>
    </row>
    <row r="156" spans="1:6" x14ac:dyDescent="0.25">
      <c r="A156" t="s">
        <v>1296</v>
      </c>
      <c r="B156">
        <v>16.36</v>
      </c>
      <c r="C156">
        <v>16.57</v>
      </c>
      <c r="D156">
        <v>16.329999999999998</v>
      </c>
      <c r="E156">
        <v>16.52</v>
      </c>
      <c r="F156">
        <v>33346369</v>
      </c>
    </row>
    <row r="157" spans="1:6" x14ac:dyDescent="0.25">
      <c r="A157" t="s">
        <v>1297</v>
      </c>
      <c r="B157">
        <v>16.2</v>
      </c>
      <c r="C157">
        <v>16.440000000000001</v>
      </c>
      <c r="D157">
        <v>16.16</v>
      </c>
      <c r="E157">
        <v>16.37</v>
      </c>
      <c r="F157">
        <v>29559675</v>
      </c>
    </row>
    <row r="158" spans="1:6" x14ac:dyDescent="0.25">
      <c r="A158" t="s">
        <v>1298</v>
      </c>
      <c r="B158">
        <v>16.48</v>
      </c>
      <c r="C158">
        <v>16.52</v>
      </c>
      <c r="D158">
        <v>16.09</v>
      </c>
      <c r="E158">
        <v>16.29</v>
      </c>
      <c r="F158">
        <v>56333593</v>
      </c>
    </row>
    <row r="159" spans="1:6" x14ac:dyDescent="0.25">
      <c r="A159" t="s">
        <v>1299</v>
      </c>
      <c r="B159">
        <v>16.559999999999999</v>
      </c>
      <c r="C159">
        <v>16.73</v>
      </c>
      <c r="D159">
        <v>16.41</v>
      </c>
      <c r="E159">
        <v>16.48</v>
      </c>
      <c r="F159">
        <v>55113522</v>
      </c>
    </row>
    <row r="160" spans="1:6" x14ac:dyDescent="0.25">
      <c r="A160" t="s">
        <v>1300</v>
      </c>
      <c r="B160">
        <v>16.47</v>
      </c>
      <c r="C160">
        <v>16.66</v>
      </c>
      <c r="D160">
        <v>16.399999999999999</v>
      </c>
      <c r="E160">
        <v>16.579999999999998</v>
      </c>
      <c r="F160">
        <v>50298232</v>
      </c>
    </row>
    <row r="161" spans="1:6" x14ac:dyDescent="0.25">
      <c r="A161" t="s">
        <v>1301</v>
      </c>
      <c r="B161">
        <v>16.260000000000002</v>
      </c>
      <c r="C161">
        <v>16.63</v>
      </c>
      <c r="D161">
        <v>16.170000000000002</v>
      </c>
      <c r="E161">
        <v>16.59</v>
      </c>
      <c r="F161">
        <v>67913500</v>
      </c>
    </row>
    <row r="162" spans="1:6" x14ac:dyDescent="0.25">
      <c r="A162" t="s">
        <v>1302</v>
      </c>
      <c r="B162">
        <v>16.32</v>
      </c>
      <c r="C162">
        <v>16.329999999999998</v>
      </c>
      <c r="D162">
        <v>16.079999999999998</v>
      </c>
      <c r="E162">
        <v>16.27</v>
      </c>
      <c r="F162">
        <v>43439085</v>
      </c>
    </row>
    <row r="163" spans="1:6" x14ac:dyDescent="0.25">
      <c r="A163" t="s">
        <v>1303</v>
      </c>
      <c r="B163">
        <v>16.510000000000002</v>
      </c>
      <c r="C163">
        <v>16.55</v>
      </c>
      <c r="D163">
        <v>16.149999999999999</v>
      </c>
      <c r="E163">
        <v>16.21</v>
      </c>
      <c r="F163">
        <v>81602559</v>
      </c>
    </row>
    <row r="164" spans="1:6" x14ac:dyDescent="0.25">
      <c r="A164" t="s">
        <v>1304</v>
      </c>
      <c r="B164">
        <v>16.010000000000002</v>
      </c>
      <c r="C164">
        <v>16.420000000000002</v>
      </c>
      <c r="D164">
        <v>15.88</v>
      </c>
      <c r="E164">
        <v>16.32</v>
      </c>
      <c r="F164">
        <v>95451533</v>
      </c>
    </row>
    <row r="165" spans="1:6" x14ac:dyDescent="0.25">
      <c r="A165" t="s">
        <v>1305</v>
      </c>
      <c r="B165">
        <v>15.75</v>
      </c>
      <c r="C165">
        <v>16.190000000000001</v>
      </c>
      <c r="D165">
        <v>15.69</v>
      </c>
      <c r="E165">
        <v>15.97</v>
      </c>
      <c r="F165">
        <v>85084017</v>
      </c>
    </row>
    <row r="166" spans="1:6" x14ac:dyDescent="0.25">
      <c r="A166" t="s">
        <v>1306</v>
      </c>
      <c r="B166">
        <v>15.73</v>
      </c>
      <c r="C166">
        <v>15.89</v>
      </c>
      <c r="D166">
        <v>15.58</v>
      </c>
      <c r="E166">
        <v>15.77</v>
      </c>
      <c r="F166">
        <v>70023612</v>
      </c>
    </row>
    <row r="167" spans="1:6" x14ac:dyDescent="0.25">
      <c r="A167" t="s">
        <v>1307</v>
      </c>
      <c r="B167">
        <v>14.73</v>
      </c>
      <c r="C167">
        <v>15.83</v>
      </c>
      <c r="D167">
        <v>14.68</v>
      </c>
      <c r="E167">
        <v>15.79</v>
      </c>
      <c r="F167">
        <v>141838766</v>
      </c>
    </row>
    <row r="168" spans="1:6" x14ac:dyDescent="0.25">
      <c r="A168" t="s">
        <v>1308</v>
      </c>
      <c r="B168">
        <v>15.61</v>
      </c>
      <c r="C168">
        <v>15.63</v>
      </c>
      <c r="D168">
        <v>15.21</v>
      </c>
      <c r="E168">
        <v>15.36</v>
      </c>
      <c r="F168">
        <v>79064076</v>
      </c>
    </row>
    <row r="169" spans="1:6" x14ac:dyDescent="0.25">
      <c r="A169" t="s">
        <v>1309</v>
      </c>
      <c r="B169">
        <v>15.85</v>
      </c>
      <c r="C169">
        <v>15.97</v>
      </c>
      <c r="D169">
        <v>15.28</v>
      </c>
      <c r="E169">
        <v>15.53</v>
      </c>
      <c r="F169">
        <v>86953184</v>
      </c>
    </row>
    <row r="170" spans="1:6" x14ac:dyDescent="0.25">
      <c r="A170" t="s">
        <v>1310</v>
      </c>
      <c r="B170">
        <v>15.21</v>
      </c>
      <c r="C170">
        <v>15.65</v>
      </c>
      <c r="D170">
        <v>15.14</v>
      </c>
      <c r="E170">
        <v>15.37</v>
      </c>
      <c r="F170">
        <v>66519008</v>
      </c>
    </row>
    <row r="171" spans="1:6" x14ac:dyDescent="0.25">
      <c r="A171" t="s">
        <v>1311</v>
      </c>
      <c r="B171">
        <v>15.33</v>
      </c>
      <c r="C171">
        <v>15.45</v>
      </c>
      <c r="D171">
        <v>14.69</v>
      </c>
      <c r="E171">
        <v>15.07</v>
      </c>
      <c r="F171">
        <v>79225401</v>
      </c>
    </row>
    <row r="172" spans="1:6" x14ac:dyDescent="0.25">
      <c r="A172" t="s">
        <v>1312</v>
      </c>
      <c r="B172">
        <v>15.36</v>
      </c>
      <c r="C172">
        <v>15.53</v>
      </c>
      <c r="D172">
        <v>15.01</v>
      </c>
      <c r="E172">
        <v>15.07</v>
      </c>
      <c r="F172">
        <v>58677915</v>
      </c>
    </row>
    <row r="173" spans="1:6" x14ac:dyDescent="0.25">
      <c r="A173" t="s">
        <v>1313</v>
      </c>
      <c r="B173">
        <v>15.34</v>
      </c>
      <c r="C173">
        <v>15.66</v>
      </c>
      <c r="D173">
        <v>15.18</v>
      </c>
      <c r="E173">
        <v>15.5</v>
      </c>
      <c r="F173">
        <v>59041201</v>
      </c>
    </row>
    <row r="174" spans="1:6" x14ac:dyDescent="0.25">
      <c r="A174" t="s">
        <v>1314</v>
      </c>
      <c r="B174">
        <v>15.65</v>
      </c>
      <c r="C174">
        <v>15.7</v>
      </c>
      <c r="D174">
        <v>15.2</v>
      </c>
      <c r="E174">
        <v>15.37</v>
      </c>
      <c r="F174">
        <v>91280764</v>
      </c>
    </row>
    <row r="175" spans="1:6" x14ac:dyDescent="0.25">
      <c r="A175" t="s">
        <v>1315</v>
      </c>
      <c r="B175">
        <v>14.84</v>
      </c>
      <c r="C175">
        <v>15.92</v>
      </c>
      <c r="D175">
        <v>14.8</v>
      </c>
      <c r="E175">
        <v>15.44</v>
      </c>
      <c r="F175">
        <v>175089615</v>
      </c>
    </row>
    <row r="176" spans="1:6" x14ac:dyDescent="0.25">
      <c r="A176" t="s">
        <v>1316</v>
      </c>
      <c r="B176">
        <v>14.7</v>
      </c>
      <c r="C176">
        <v>14.72</v>
      </c>
      <c r="D176">
        <v>14.53</v>
      </c>
      <c r="E176">
        <v>14.56</v>
      </c>
      <c r="F176">
        <v>36417682</v>
      </c>
    </row>
    <row r="177" spans="1:6" x14ac:dyDescent="0.25">
      <c r="A177" t="s">
        <v>1317</v>
      </c>
      <c r="B177">
        <v>14.55</v>
      </c>
      <c r="C177">
        <v>14.77</v>
      </c>
      <c r="D177">
        <v>14.48</v>
      </c>
      <c r="E177">
        <v>14.57</v>
      </c>
      <c r="F177">
        <v>66167828</v>
      </c>
    </row>
    <row r="178" spans="1:6" x14ac:dyDescent="0.25">
      <c r="A178" t="s">
        <v>1318</v>
      </c>
      <c r="B178">
        <v>14.17</v>
      </c>
      <c r="C178">
        <v>14.79</v>
      </c>
      <c r="D178">
        <v>14.11</v>
      </c>
      <c r="E178">
        <v>14.63</v>
      </c>
      <c r="F178">
        <v>117945676</v>
      </c>
    </row>
    <row r="179" spans="1:6" x14ac:dyDescent="0.25">
      <c r="A179" t="s">
        <v>1319</v>
      </c>
      <c r="B179">
        <v>13.72</v>
      </c>
      <c r="C179">
        <v>14.05</v>
      </c>
      <c r="D179">
        <v>13.62</v>
      </c>
      <c r="E179">
        <v>13.96</v>
      </c>
      <c r="F179">
        <v>51488168</v>
      </c>
    </row>
    <row r="180" spans="1:6" x14ac:dyDescent="0.25">
      <c r="A180" t="s">
        <v>1320</v>
      </c>
      <c r="B180">
        <v>13.79</v>
      </c>
      <c r="C180">
        <v>13.86</v>
      </c>
      <c r="D180">
        <v>13.59</v>
      </c>
      <c r="E180">
        <v>13.68</v>
      </c>
      <c r="F180">
        <v>38388804</v>
      </c>
    </row>
    <row r="181" spans="1:6" x14ac:dyDescent="0.25">
      <c r="A181" t="s">
        <v>1321</v>
      </c>
      <c r="B181">
        <v>13.67</v>
      </c>
      <c r="C181">
        <v>13.79</v>
      </c>
      <c r="D181">
        <v>13.57</v>
      </c>
      <c r="E181">
        <v>13.79</v>
      </c>
      <c r="F181">
        <v>37048928</v>
      </c>
    </row>
    <row r="182" spans="1:6" x14ac:dyDescent="0.25">
      <c r="A182" t="s">
        <v>1322</v>
      </c>
      <c r="B182">
        <v>13.85</v>
      </c>
      <c r="C182">
        <v>13.94</v>
      </c>
      <c r="D182">
        <v>13.75</v>
      </c>
      <c r="E182">
        <v>13.78</v>
      </c>
      <c r="F182">
        <v>24885911</v>
      </c>
    </row>
    <row r="183" spans="1:6" x14ac:dyDescent="0.25">
      <c r="A183" t="s">
        <v>1323</v>
      </c>
      <c r="B183">
        <v>13.83</v>
      </c>
      <c r="C183">
        <v>13.97</v>
      </c>
      <c r="D183">
        <v>13.77</v>
      </c>
      <c r="E183">
        <v>13.86</v>
      </c>
      <c r="F183">
        <v>29285700</v>
      </c>
    </row>
    <row r="184" spans="1:6" x14ac:dyDescent="0.25">
      <c r="A184" t="s">
        <v>1324</v>
      </c>
      <c r="B184">
        <v>13.9</v>
      </c>
      <c r="C184">
        <v>13.97</v>
      </c>
      <c r="D184">
        <v>13.7</v>
      </c>
      <c r="E184">
        <v>13.83</v>
      </c>
      <c r="F184">
        <v>45389492</v>
      </c>
    </row>
    <row r="185" spans="1:6" x14ac:dyDescent="0.25">
      <c r="A185" t="s">
        <v>1325</v>
      </c>
      <c r="B185">
        <v>14.03</v>
      </c>
      <c r="C185">
        <v>14.2</v>
      </c>
      <c r="D185">
        <v>13.94</v>
      </c>
      <c r="E185">
        <v>13.99</v>
      </c>
      <c r="F185">
        <v>56373508</v>
      </c>
    </row>
    <row r="186" spans="1:6" x14ac:dyDescent="0.25">
      <c r="A186" t="s">
        <v>1326</v>
      </c>
      <c r="B186">
        <v>13.99</v>
      </c>
      <c r="C186">
        <v>14.11</v>
      </c>
      <c r="D186">
        <v>13.93</v>
      </c>
      <c r="E186">
        <v>14.06</v>
      </c>
      <c r="F186">
        <v>61015203</v>
      </c>
    </row>
    <row r="187" spans="1:6" x14ac:dyDescent="0.25">
      <c r="A187" t="s">
        <v>1327</v>
      </c>
      <c r="B187">
        <v>13.9</v>
      </c>
      <c r="C187">
        <v>14.02</v>
      </c>
      <c r="D187">
        <v>13.74</v>
      </c>
      <c r="E187">
        <v>14.01</v>
      </c>
      <c r="F187">
        <v>57003434</v>
      </c>
    </row>
    <row r="188" spans="1:6" x14ac:dyDescent="0.25">
      <c r="A188" t="s">
        <v>1328</v>
      </c>
      <c r="B188">
        <v>13.88</v>
      </c>
      <c r="C188">
        <v>14.06</v>
      </c>
      <c r="D188">
        <v>13.72</v>
      </c>
      <c r="E188">
        <v>13.84</v>
      </c>
      <c r="F188">
        <v>94546852</v>
      </c>
    </row>
    <row r="189" spans="1:6" x14ac:dyDescent="0.25">
      <c r="A189" t="s">
        <v>1329</v>
      </c>
      <c r="B189">
        <v>13.5</v>
      </c>
      <c r="C189">
        <v>13.67</v>
      </c>
      <c r="D189">
        <v>13.41</v>
      </c>
      <c r="E189">
        <v>13.55</v>
      </c>
      <c r="F189">
        <v>65218027</v>
      </c>
    </row>
    <row r="190" spans="1:6" x14ac:dyDescent="0.25">
      <c r="A190" t="s">
        <v>1330</v>
      </c>
      <c r="B190">
        <v>13.2</v>
      </c>
      <c r="C190">
        <v>13.85</v>
      </c>
      <c r="D190">
        <v>13.17</v>
      </c>
      <c r="E190">
        <v>13.54</v>
      </c>
      <c r="F190">
        <v>186837312</v>
      </c>
    </row>
    <row r="191" spans="1:6" x14ac:dyDescent="0.25">
      <c r="A191" t="s">
        <v>1331</v>
      </c>
      <c r="B191">
        <v>12.68</v>
      </c>
      <c r="C191">
        <v>12.88</v>
      </c>
      <c r="D191">
        <v>12.67</v>
      </c>
      <c r="E191">
        <v>12.73</v>
      </c>
      <c r="F191">
        <v>75155597</v>
      </c>
    </row>
    <row r="192" spans="1:6" x14ac:dyDescent="0.25">
      <c r="A192" t="s">
        <v>1332</v>
      </c>
      <c r="B192">
        <v>12.58</v>
      </c>
      <c r="C192">
        <v>12.82</v>
      </c>
      <c r="D192">
        <v>12.4</v>
      </c>
      <c r="E192">
        <v>12.51</v>
      </c>
      <c r="F192">
        <v>56919373</v>
      </c>
    </row>
    <row r="193" spans="1:6" x14ac:dyDescent="0.25">
      <c r="A193" t="s">
        <v>1333</v>
      </c>
      <c r="B193">
        <v>12.9</v>
      </c>
      <c r="C193">
        <v>12.92</v>
      </c>
      <c r="D193">
        <v>12.56</v>
      </c>
      <c r="E193">
        <v>12.58</v>
      </c>
      <c r="F193">
        <v>75398612</v>
      </c>
    </row>
    <row r="194" spans="1:6" x14ac:dyDescent="0.25">
      <c r="A194" t="s">
        <v>1334</v>
      </c>
      <c r="B194">
        <v>12.39</v>
      </c>
      <c r="C194">
        <v>12.82</v>
      </c>
      <c r="D194">
        <v>12.12</v>
      </c>
      <c r="E194">
        <v>12.7</v>
      </c>
      <c r="F194">
        <v>151342955</v>
      </c>
    </row>
    <row r="195" spans="1:6" x14ac:dyDescent="0.25">
      <c r="A195" t="s">
        <v>1335</v>
      </c>
      <c r="B195">
        <v>12.6</v>
      </c>
      <c r="C195">
        <v>12.62</v>
      </c>
      <c r="D195">
        <v>12.09</v>
      </c>
      <c r="E195">
        <v>12.33</v>
      </c>
      <c r="F195">
        <v>129074353</v>
      </c>
    </row>
    <row r="196" spans="1:6" x14ac:dyDescent="0.25">
      <c r="A196" t="s">
        <v>1336</v>
      </c>
      <c r="B196">
        <v>12.93</v>
      </c>
      <c r="C196">
        <v>12.99</v>
      </c>
      <c r="D196">
        <v>12.65</v>
      </c>
      <c r="E196">
        <v>12.69</v>
      </c>
      <c r="F196">
        <v>61919404</v>
      </c>
    </row>
    <row r="197" spans="1:6" x14ac:dyDescent="0.25">
      <c r="A197" t="s">
        <v>1337</v>
      </c>
      <c r="B197">
        <v>13.22</v>
      </c>
      <c r="C197">
        <v>13.24</v>
      </c>
      <c r="D197">
        <v>12.85</v>
      </c>
      <c r="E197">
        <v>12.95</v>
      </c>
      <c r="F197">
        <v>85955908</v>
      </c>
    </row>
    <row r="198" spans="1:6" x14ac:dyDescent="0.25">
      <c r="A198" t="s">
        <v>1338</v>
      </c>
      <c r="B198">
        <v>13.44</v>
      </c>
      <c r="C198">
        <v>13.59</v>
      </c>
      <c r="D198">
        <v>13.32</v>
      </c>
      <c r="E198">
        <v>13.45</v>
      </c>
      <c r="F198">
        <v>54747956</v>
      </c>
    </row>
    <row r="199" spans="1:6" x14ac:dyDescent="0.25">
      <c r="A199" t="s">
        <v>1339</v>
      </c>
      <c r="B199">
        <v>13.23</v>
      </c>
      <c r="C199">
        <v>13.37</v>
      </c>
      <c r="D199">
        <v>13.16</v>
      </c>
      <c r="E199">
        <v>13.31</v>
      </c>
      <c r="F199">
        <v>39474431</v>
      </c>
    </row>
    <row r="200" spans="1:6" x14ac:dyDescent="0.25">
      <c r="A200" t="s">
        <v>1340</v>
      </c>
      <c r="B200">
        <v>13.16</v>
      </c>
      <c r="C200">
        <v>13.27</v>
      </c>
      <c r="D200">
        <v>13.04</v>
      </c>
      <c r="E200">
        <v>13.21</v>
      </c>
      <c r="F200">
        <v>64042056</v>
      </c>
    </row>
    <row r="201" spans="1:6" x14ac:dyDescent="0.25">
      <c r="A201" t="s">
        <v>1341</v>
      </c>
      <c r="B201">
        <v>13.47</v>
      </c>
      <c r="C201">
        <v>13.64</v>
      </c>
      <c r="D201">
        <v>12.97</v>
      </c>
      <c r="E201">
        <v>13.04</v>
      </c>
      <c r="F201">
        <v>127128791</v>
      </c>
    </row>
    <row r="202" spans="1:6" x14ac:dyDescent="0.25">
      <c r="A202" t="s">
        <v>1342</v>
      </c>
      <c r="B202">
        <v>13</v>
      </c>
      <c r="C202">
        <v>13.39</v>
      </c>
      <c r="D202">
        <v>12.87</v>
      </c>
      <c r="E202">
        <v>13.38</v>
      </c>
      <c r="F202">
        <v>72314114</v>
      </c>
    </row>
    <row r="203" spans="1:6" x14ac:dyDescent="0.25">
      <c r="A203" t="s">
        <v>1343</v>
      </c>
      <c r="B203">
        <v>13.03</v>
      </c>
      <c r="C203">
        <v>13.25</v>
      </c>
      <c r="D203">
        <v>12.93</v>
      </c>
      <c r="E203">
        <v>12.98</v>
      </c>
      <c r="F203">
        <v>73410840</v>
      </c>
    </row>
    <row r="204" spans="1:6" x14ac:dyDescent="0.25">
      <c r="A204" t="s">
        <v>1344</v>
      </c>
      <c r="B204">
        <v>12.8</v>
      </c>
      <c r="C204">
        <v>13.06</v>
      </c>
      <c r="D204">
        <v>12.65</v>
      </c>
      <c r="E204">
        <v>13.05</v>
      </c>
      <c r="F204">
        <v>84431817</v>
      </c>
    </row>
    <row r="205" spans="1:6" x14ac:dyDescent="0.25">
      <c r="A205" t="s">
        <v>1345</v>
      </c>
      <c r="B205">
        <v>12.6</v>
      </c>
      <c r="C205">
        <v>12.78</v>
      </c>
      <c r="D205">
        <v>12.49</v>
      </c>
      <c r="E205">
        <v>12.58</v>
      </c>
      <c r="F205">
        <v>81514554</v>
      </c>
    </row>
    <row r="206" spans="1:6" x14ac:dyDescent="0.25">
      <c r="A206" t="s">
        <v>1346</v>
      </c>
      <c r="B206">
        <v>12.92</v>
      </c>
      <c r="C206">
        <v>12.96</v>
      </c>
      <c r="D206">
        <v>12.65</v>
      </c>
      <c r="E206">
        <v>12.74</v>
      </c>
      <c r="F206">
        <v>62239474</v>
      </c>
    </row>
    <row r="207" spans="1:6" x14ac:dyDescent="0.25">
      <c r="A207" t="s">
        <v>1347</v>
      </c>
      <c r="B207">
        <v>12.74</v>
      </c>
      <c r="C207">
        <v>13.08</v>
      </c>
      <c r="D207">
        <v>12.73</v>
      </c>
      <c r="E207">
        <v>12.92</v>
      </c>
      <c r="F207">
        <v>74623142</v>
      </c>
    </row>
    <row r="208" spans="1:6" x14ac:dyDescent="0.25">
      <c r="A208" t="s">
        <v>1348</v>
      </c>
      <c r="B208">
        <v>12.56</v>
      </c>
      <c r="C208">
        <v>12.9</v>
      </c>
      <c r="D208">
        <v>12.51</v>
      </c>
      <c r="E208">
        <v>12.69</v>
      </c>
      <c r="F208">
        <v>83695436</v>
      </c>
    </row>
    <row r="209" spans="1:6" x14ac:dyDescent="0.25">
      <c r="A209" t="s">
        <v>1349</v>
      </c>
      <c r="B209">
        <v>12.96</v>
      </c>
      <c r="C209">
        <v>12.97</v>
      </c>
      <c r="D209">
        <v>12.55</v>
      </c>
      <c r="E209">
        <v>12.73</v>
      </c>
      <c r="F209">
        <v>101050979</v>
      </c>
    </row>
    <row r="210" spans="1:6" x14ac:dyDescent="0.25">
      <c r="A210" t="s">
        <v>1350</v>
      </c>
      <c r="B210">
        <v>13.28</v>
      </c>
      <c r="C210">
        <v>13.38</v>
      </c>
      <c r="D210">
        <v>12.81</v>
      </c>
      <c r="E210">
        <v>12.93</v>
      </c>
      <c r="F210">
        <v>100685938</v>
      </c>
    </row>
    <row r="211" spans="1:6" x14ac:dyDescent="0.25">
      <c r="A211" t="s">
        <v>1351</v>
      </c>
      <c r="B211">
        <v>13.52</v>
      </c>
      <c r="C211">
        <v>13.75</v>
      </c>
      <c r="D211">
        <v>13.34</v>
      </c>
      <c r="E211">
        <v>13.38</v>
      </c>
      <c r="F211">
        <v>73155300</v>
      </c>
    </row>
    <row r="212" spans="1:6" x14ac:dyDescent="0.25">
      <c r="A212" t="s">
        <v>1352</v>
      </c>
      <c r="B212">
        <v>13.28</v>
      </c>
      <c r="C212">
        <v>13.5</v>
      </c>
      <c r="D212">
        <v>13.15</v>
      </c>
      <c r="E212">
        <v>13.5</v>
      </c>
      <c r="F212">
        <v>63329495</v>
      </c>
    </row>
    <row r="213" spans="1:6" x14ac:dyDescent="0.25">
      <c r="A213" t="s">
        <v>1353</v>
      </c>
      <c r="B213">
        <v>13.12</v>
      </c>
      <c r="C213">
        <v>13.35</v>
      </c>
      <c r="D213">
        <v>13.02</v>
      </c>
      <c r="E213">
        <v>13.3</v>
      </c>
      <c r="F213">
        <v>66485003</v>
      </c>
    </row>
    <row r="214" spans="1:6" x14ac:dyDescent="0.25">
      <c r="A214" t="s">
        <v>1354</v>
      </c>
      <c r="B214">
        <v>13.51</v>
      </c>
      <c r="C214">
        <v>13.56</v>
      </c>
      <c r="D214">
        <v>13.05</v>
      </c>
      <c r="E214">
        <v>13.15</v>
      </c>
      <c r="F214">
        <v>118831067</v>
      </c>
    </row>
    <row r="215" spans="1:6" x14ac:dyDescent="0.25">
      <c r="A215" t="s">
        <v>1355</v>
      </c>
      <c r="B215">
        <v>13.79</v>
      </c>
      <c r="C215">
        <v>13.9</v>
      </c>
      <c r="D215">
        <v>13.52</v>
      </c>
      <c r="E215">
        <v>13.56</v>
      </c>
      <c r="F215">
        <v>58231320</v>
      </c>
    </row>
    <row r="216" spans="1:6" x14ac:dyDescent="0.25">
      <c r="A216" t="s">
        <v>1356</v>
      </c>
      <c r="B216">
        <v>13.6</v>
      </c>
      <c r="C216">
        <v>14.07</v>
      </c>
      <c r="D216">
        <v>13.48</v>
      </c>
      <c r="E216">
        <v>13.81</v>
      </c>
      <c r="F216">
        <v>97092910</v>
      </c>
    </row>
    <row r="217" spans="1:6" x14ac:dyDescent="0.25">
      <c r="A217" t="s">
        <v>1357</v>
      </c>
      <c r="B217">
        <v>13.66</v>
      </c>
      <c r="C217">
        <v>13.81</v>
      </c>
      <c r="D217">
        <v>13.51</v>
      </c>
      <c r="E217">
        <v>13.58</v>
      </c>
      <c r="F217">
        <v>58642860</v>
      </c>
    </row>
    <row r="218" spans="1:6" x14ac:dyDescent="0.25">
      <c r="A218" t="s">
        <v>1358</v>
      </c>
      <c r="B218">
        <v>13.82</v>
      </c>
      <c r="C218">
        <v>13.82</v>
      </c>
      <c r="D218">
        <v>13.45</v>
      </c>
      <c r="E218">
        <v>13.61</v>
      </c>
      <c r="F218">
        <v>99053517</v>
      </c>
    </row>
    <row r="219" spans="1:6" x14ac:dyDescent="0.25">
      <c r="A219" t="s">
        <v>1359</v>
      </c>
      <c r="B219">
        <v>14.38</v>
      </c>
      <c r="C219">
        <v>14.55</v>
      </c>
      <c r="D219">
        <v>13.76</v>
      </c>
      <c r="E219">
        <v>13.82</v>
      </c>
      <c r="F219">
        <v>127496756</v>
      </c>
    </row>
    <row r="220" spans="1:6" x14ac:dyDescent="0.25">
      <c r="A220" t="s">
        <v>1360</v>
      </c>
      <c r="B220">
        <v>14.05</v>
      </c>
      <c r="C220">
        <v>14.51</v>
      </c>
      <c r="D220">
        <v>13.99</v>
      </c>
      <c r="E220">
        <v>14.47</v>
      </c>
      <c r="F220">
        <v>89731412</v>
      </c>
    </row>
    <row r="221" spans="1:6" x14ac:dyDescent="0.25">
      <c r="A221" t="s">
        <v>1361</v>
      </c>
      <c r="B221">
        <v>13.67</v>
      </c>
      <c r="C221">
        <v>14.16</v>
      </c>
      <c r="D221">
        <v>13.58</v>
      </c>
      <c r="E221">
        <v>14.11</v>
      </c>
      <c r="F221">
        <v>77312284</v>
      </c>
    </row>
    <row r="222" spans="1:6" x14ac:dyDescent="0.25">
      <c r="A222" t="s">
        <v>1362</v>
      </c>
      <c r="B222">
        <v>13.61</v>
      </c>
      <c r="C222">
        <v>13.74</v>
      </c>
      <c r="D222">
        <v>13.51</v>
      </c>
      <c r="E222">
        <v>13.63</v>
      </c>
      <c r="F222">
        <v>40704012</v>
      </c>
    </row>
    <row r="223" spans="1:6" x14ac:dyDescent="0.25">
      <c r="A223" t="s">
        <v>1363</v>
      </c>
      <c r="B223">
        <v>13.71</v>
      </c>
      <c r="C223">
        <v>13.71</v>
      </c>
      <c r="D223">
        <v>13.43</v>
      </c>
      <c r="E223">
        <v>13.62</v>
      </c>
      <c r="F223">
        <v>59694766</v>
      </c>
    </row>
    <row r="224" spans="1:6" x14ac:dyDescent="0.25">
      <c r="A224" t="s">
        <v>1364</v>
      </c>
      <c r="B224">
        <v>13.53</v>
      </c>
      <c r="C224">
        <v>13.73</v>
      </c>
      <c r="D224">
        <v>13.39</v>
      </c>
      <c r="E224">
        <v>13.58</v>
      </c>
      <c r="F224">
        <v>92865140</v>
      </c>
    </row>
    <row r="225" spans="1:6" x14ac:dyDescent="0.25">
      <c r="A225" t="s">
        <v>1365</v>
      </c>
      <c r="B225">
        <v>12.9</v>
      </c>
      <c r="C225">
        <v>13.54</v>
      </c>
      <c r="D225">
        <v>12.89</v>
      </c>
      <c r="E225">
        <v>13.53</v>
      </c>
      <c r="F225">
        <v>234744376</v>
      </c>
    </row>
    <row r="226" spans="1:6" x14ac:dyDescent="0.25">
      <c r="A226" t="s">
        <v>1366</v>
      </c>
      <c r="B226">
        <v>14.15</v>
      </c>
      <c r="C226">
        <v>14.32</v>
      </c>
      <c r="D226">
        <v>13.82</v>
      </c>
      <c r="E226">
        <v>14.19</v>
      </c>
      <c r="F226">
        <v>146536665</v>
      </c>
    </row>
    <row r="227" spans="1:6" x14ac:dyDescent="0.25">
      <c r="A227" t="s">
        <v>1367</v>
      </c>
      <c r="B227">
        <v>14.5</v>
      </c>
      <c r="C227">
        <v>14.7</v>
      </c>
      <c r="D227">
        <v>14.33</v>
      </c>
      <c r="E227">
        <v>14.42</v>
      </c>
      <c r="F227">
        <v>80858213</v>
      </c>
    </row>
    <row r="228" spans="1:6" x14ac:dyDescent="0.25">
      <c r="A228" t="s">
        <v>1368</v>
      </c>
      <c r="B228">
        <v>14.36</v>
      </c>
      <c r="C228">
        <v>14.53</v>
      </c>
      <c r="D228">
        <v>14.13</v>
      </c>
      <c r="E228">
        <v>14.5</v>
      </c>
      <c r="F228">
        <v>52086398</v>
      </c>
    </row>
    <row r="229" spans="1:6" x14ac:dyDescent="0.25">
      <c r="A229" t="s">
        <v>1369</v>
      </c>
      <c r="B229">
        <v>14.8</v>
      </c>
      <c r="C229">
        <v>14.89</v>
      </c>
      <c r="D229">
        <v>14.43</v>
      </c>
      <c r="E229">
        <v>14.49</v>
      </c>
      <c r="F229">
        <v>48659015</v>
      </c>
    </row>
    <row r="230" spans="1:6" x14ac:dyDescent="0.25">
      <c r="A230" t="s">
        <v>1370</v>
      </c>
      <c r="B230">
        <v>14.66</v>
      </c>
      <c r="C230">
        <v>15.03</v>
      </c>
      <c r="D230">
        <v>14.64</v>
      </c>
      <c r="E230">
        <v>14.73</v>
      </c>
      <c r="F230">
        <v>52844259</v>
      </c>
    </row>
    <row r="231" spans="1:6" x14ac:dyDescent="0.25">
      <c r="A231" t="s">
        <v>1371</v>
      </c>
      <c r="B231">
        <v>14.55</v>
      </c>
      <c r="C231">
        <v>14.77</v>
      </c>
      <c r="D231">
        <v>14.45</v>
      </c>
      <c r="E231">
        <v>14.57</v>
      </c>
      <c r="F231">
        <v>49580706</v>
      </c>
    </row>
    <row r="232" spans="1:6" x14ac:dyDescent="0.25">
      <c r="A232" t="s">
        <v>1372</v>
      </c>
      <c r="B232">
        <v>14.21</v>
      </c>
      <c r="C232">
        <v>14.69</v>
      </c>
      <c r="D232">
        <v>14.08</v>
      </c>
      <c r="E232">
        <v>14.56</v>
      </c>
      <c r="F232">
        <v>72393734</v>
      </c>
    </row>
    <row r="233" spans="1:6" x14ac:dyDescent="0.25">
      <c r="A233" t="s">
        <v>1373</v>
      </c>
      <c r="B233">
        <v>13.6</v>
      </c>
      <c r="C233">
        <v>14.13</v>
      </c>
      <c r="D233">
        <v>13.55</v>
      </c>
      <c r="E233">
        <v>14.06</v>
      </c>
      <c r="F233">
        <v>62237854</v>
      </c>
    </row>
    <row r="234" spans="1:6" x14ac:dyDescent="0.25">
      <c r="A234" t="s">
        <v>1374</v>
      </c>
      <c r="B234">
        <v>13.6</v>
      </c>
      <c r="C234">
        <v>13.83</v>
      </c>
      <c r="D234">
        <v>13.53</v>
      </c>
      <c r="E234">
        <v>13.57</v>
      </c>
      <c r="F234">
        <v>45104431</v>
      </c>
    </row>
    <row r="235" spans="1:6" x14ac:dyDescent="0.25">
      <c r="A235" t="s">
        <v>1375</v>
      </c>
      <c r="B235">
        <v>13.4</v>
      </c>
      <c r="C235">
        <v>13.73</v>
      </c>
      <c r="D235">
        <v>13.1</v>
      </c>
      <c r="E235">
        <v>13.68</v>
      </c>
      <c r="F235">
        <v>53221645</v>
      </c>
    </row>
    <row r="236" spans="1:6" x14ac:dyDescent="0.25">
      <c r="A236" t="s">
        <v>1376</v>
      </c>
      <c r="B236">
        <v>13.74</v>
      </c>
      <c r="C236">
        <v>13.76</v>
      </c>
      <c r="D236">
        <v>13.23</v>
      </c>
      <c r="E236">
        <v>13.29</v>
      </c>
      <c r="F236">
        <v>47244139</v>
      </c>
    </row>
    <row r="237" spans="1:6" x14ac:dyDescent="0.25">
      <c r="A237" t="s">
        <v>1377</v>
      </c>
      <c r="B237">
        <v>13.63</v>
      </c>
      <c r="C237">
        <v>13.87</v>
      </c>
      <c r="D237">
        <v>13.55</v>
      </c>
      <c r="E237">
        <v>13.73</v>
      </c>
      <c r="F237">
        <v>41715403</v>
      </c>
    </row>
    <row r="238" spans="1:6" x14ac:dyDescent="0.25">
      <c r="A238" t="s">
        <v>1378</v>
      </c>
      <c r="B238">
        <v>13.46</v>
      </c>
      <c r="C238">
        <v>13.91</v>
      </c>
      <c r="D238">
        <v>13.4</v>
      </c>
      <c r="E238">
        <v>13.77</v>
      </c>
      <c r="F238">
        <v>48517880</v>
      </c>
    </row>
    <row r="239" spans="1:6" x14ac:dyDescent="0.25">
      <c r="A239" t="s">
        <v>1379</v>
      </c>
      <c r="B239">
        <v>13.35</v>
      </c>
      <c r="C239">
        <v>13.57</v>
      </c>
      <c r="D239">
        <v>13.22</v>
      </c>
      <c r="E239">
        <v>13.42</v>
      </c>
      <c r="F239">
        <v>51635618</v>
      </c>
    </row>
    <row r="240" spans="1:6" x14ac:dyDescent="0.25">
      <c r="A240" t="s">
        <v>1380</v>
      </c>
      <c r="B240">
        <v>13.13</v>
      </c>
      <c r="C240">
        <v>13.55</v>
      </c>
      <c r="D240">
        <v>13.01</v>
      </c>
      <c r="E240">
        <v>13.44</v>
      </c>
      <c r="F240">
        <v>61753638</v>
      </c>
    </row>
    <row r="241" spans="1:6" x14ac:dyDescent="0.25">
      <c r="A241" t="s">
        <v>1381</v>
      </c>
      <c r="B241">
        <v>12.64</v>
      </c>
      <c r="C241">
        <v>13.25</v>
      </c>
      <c r="D241">
        <v>12.63</v>
      </c>
      <c r="E241">
        <v>13.1</v>
      </c>
      <c r="F241">
        <v>62295709</v>
      </c>
    </row>
    <row r="242" spans="1:6" x14ac:dyDescent="0.25">
      <c r="A242" t="s">
        <v>1382</v>
      </c>
      <c r="B242">
        <v>12.92</v>
      </c>
      <c r="C242">
        <v>12.94</v>
      </c>
      <c r="D242">
        <v>12.47</v>
      </c>
      <c r="E242">
        <v>12.8</v>
      </c>
      <c r="F242">
        <v>67547799</v>
      </c>
    </row>
    <row r="243" spans="1:6" x14ac:dyDescent="0.25">
      <c r="A243" t="s">
        <v>1383</v>
      </c>
      <c r="B243">
        <v>12.71</v>
      </c>
      <c r="C243">
        <v>12.97</v>
      </c>
      <c r="D243">
        <v>12.64</v>
      </c>
      <c r="E243">
        <v>12.87</v>
      </c>
      <c r="F243">
        <v>54047426</v>
      </c>
    </row>
    <row r="244" spans="1:6" x14ac:dyDescent="0.25">
      <c r="A244" t="s">
        <v>1384</v>
      </c>
      <c r="B244">
        <v>12.97</v>
      </c>
      <c r="C244">
        <v>13.05</v>
      </c>
      <c r="D244">
        <v>12.67</v>
      </c>
      <c r="E244">
        <v>12.79</v>
      </c>
      <c r="F244">
        <v>78247925</v>
      </c>
    </row>
    <row r="245" spans="1:6" x14ac:dyDescent="0.25">
      <c r="A245" t="s">
        <v>1385</v>
      </c>
      <c r="B245">
        <v>12.39</v>
      </c>
      <c r="C245">
        <v>13.01</v>
      </c>
      <c r="D245">
        <v>12.33</v>
      </c>
      <c r="E245">
        <v>12.85</v>
      </c>
      <c r="F245">
        <v>173278063</v>
      </c>
    </row>
    <row r="246" spans="1:6" x14ac:dyDescent="0.25">
      <c r="A246" t="s">
        <v>1386</v>
      </c>
      <c r="B246">
        <v>13.55</v>
      </c>
      <c r="C246">
        <v>13.84</v>
      </c>
      <c r="D246">
        <v>13.39</v>
      </c>
      <c r="E246">
        <v>13.62</v>
      </c>
      <c r="F246">
        <v>67159869</v>
      </c>
    </row>
    <row r="247" spans="1:6" x14ac:dyDescent="0.25">
      <c r="A247" t="s">
        <v>1387</v>
      </c>
      <c r="B247">
        <v>13.54</v>
      </c>
      <c r="C247">
        <v>13.63</v>
      </c>
      <c r="D247">
        <v>13.28</v>
      </c>
      <c r="E247">
        <v>13.48</v>
      </c>
      <c r="F247">
        <v>89254292</v>
      </c>
    </row>
    <row r="248" spans="1:6" x14ac:dyDescent="0.25">
      <c r="A248" t="s">
        <v>1388</v>
      </c>
      <c r="B248">
        <v>13.93</v>
      </c>
      <c r="C248">
        <v>14</v>
      </c>
      <c r="D248">
        <v>13.66</v>
      </c>
      <c r="E248">
        <v>13.78</v>
      </c>
      <c r="F248">
        <v>70024482</v>
      </c>
    </row>
    <row r="249" spans="1:6" x14ac:dyDescent="0.25">
      <c r="A249" t="s">
        <v>1389</v>
      </c>
      <c r="B249">
        <v>14.19</v>
      </c>
      <c r="C249">
        <v>14.25</v>
      </c>
      <c r="D249">
        <v>14</v>
      </c>
      <c r="E249">
        <v>14.04</v>
      </c>
      <c r="F249">
        <v>51637688</v>
      </c>
    </row>
    <row r="250" spans="1:6" x14ac:dyDescent="0.25">
      <c r="A250" t="s">
        <v>1390</v>
      </c>
      <c r="B250">
        <v>14.22</v>
      </c>
      <c r="C250">
        <v>14.32</v>
      </c>
      <c r="D250">
        <v>13.99</v>
      </c>
      <c r="E250">
        <v>14.06</v>
      </c>
      <c r="F250">
        <v>44525896</v>
      </c>
    </row>
    <row r="251" spans="1:6" x14ac:dyDescent="0.25">
      <c r="A251" t="s">
        <v>1391</v>
      </c>
      <c r="B251">
        <v>14</v>
      </c>
      <c r="C251">
        <v>14.28</v>
      </c>
      <c r="D251">
        <v>13.61</v>
      </c>
      <c r="E251">
        <v>14.09</v>
      </c>
      <c r="F251">
        <v>93929136</v>
      </c>
    </row>
    <row r="252" spans="1:6" x14ac:dyDescent="0.25">
      <c r="A252" t="s">
        <v>1392</v>
      </c>
      <c r="B252">
        <v>14.3</v>
      </c>
      <c r="C252">
        <v>14.43</v>
      </c>
      <c r="D252">
        <v>13.81</v>
      </c>
      <c r="E252">
        <v>14.01</v>
      </c>
      <c r="F252">
        <v>80527238</v>
      </c>
    </row>
    <row r="253" spans="1:6" x14ac:dyDescent="0.25">
      <c r="A253" t="s">
        <v>1393</v>
      </c>
      <c r="B253">
        <v>14.86</v>
      </c>
      <c r="C253">
        <v>14.88</v>
      </c>
      <c r="D253">
        <v>14.22</v>
      </c>
      <c r="E253">
        <v>14.62</v>
      </c>
      <c r="F253">
        <v>71466703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ADB6-C1DA-4B16-A48A-99F38C02C635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890</v>
      </c>
      <c r="B2">
        <v>14.87</v>
      </c>
      <c r="C2">
        <v>15.05</v>
      </c>
      <c r="D2">
        <v>14.82</v>
      </c>
      <c r="E2">
        <v>14.83</v>
      </c>
      <c r="F2">
        <v>36031492</v>
      </c>
    </row>
    <row r="3" spans="1:6" x14ac:dyDescent="0.25">
      <c r="A3" t="s">
        <v>891</v>
      </c>
      <c r="B3">
        <v>14.93</v>
      </c>
      <c r="C3">
        <v>15.04</v>
      </c>
      <c r="D3">
        <v>14.76</v>
      </c>
      <c r="E3">
        <v>14.82</v>
      </c>
      <c r="F3">
        <v>43548675</v>
      </c>
    </row>
    <row r="4" spans="1:6" x14ac:dyDescent="0.25">
      <c r="A4" t="s">
        <v>892</v>
      </c>
      <c r="B4">
        <v>15.13</v>
      </c>
      <c r="C4">
        <v>15.19</v>
      </c>
      <c r="D4">
        <v>14.93</v>
      </c>
      <c r="E4">
        <v>15.05</v>
      </c>
      <c r="F4">
        <v>42177463</v>
      </c>
    </row>
    <row r="5" spans="1:6" x14ac:dyDescent="0.25">
      <c r="A5" t="s">
        <v>893</v>
      </c>
      <c r="B5">
        <v>14.77</v>
      </c>
      <c r="C5">
        <v>15.23</v>
      </c>
      <c r="D5">
        <v>14.77</v>
      </c>
      <c r="E5">
        <v>15.19</v>
      </c>
      <c r="F5">
        <v>49905291</v>
      </c>
    </row>
    <row r="6" spans="1:6" x14ac:dyDescent="0.25">
      <c r="A6" t="s">
        <v>894</v>
      </c>
      <c r="B6">
        <v>14.65</v>
      </c>
      <c r="C6">
        <v>14.83</v>
      </c>
      <c r="D6">
        <v>14.62</v>
      </c>
      <c r="E6">
        <v>14.82</v>
      </c>
      <c r="F6">
        <v>20002791</v>
      </c>
    </row>
    <row r="7" spans="1:6" x14ac:dyDescent="0.25">
      <c r="A7" t="s">
        <v>895</v>
      </c>
      <c r="B7">
        <v>14.92</v>
      </c>
      <c r="C7">
        <v>14.95</v>
      </c>
      <c r="D7">
        <v>14.63</v>
      </c>
      <c r="E7">
        <v>14.73</v>
      </c>
      <c r="F7">
        <v>67699870</v>
      </c>
    </row>
    <row r="8" spans="1:6" x14ac:dyDescent="0.25">
      <c r="A8" t="s">
        <v>896</v>
      </c>
      <c r="B8">
        <v>14.67</v>
      </c>
      <c r="C8">
        <v>14.94</v>
      </c>
      <c r="D8">
        <v>14.55</v>
      </c>
      <c r="E8">
        <v>14.84</v>
      </c>
      <c r="F8">
        <v>72103829</v>
      </c>
    </row>
    <row r="9" spans="1:6" x14ac:dyDescent="0.25">
      <c r="A9" t="s">
        <v>897</v>
      </c>
      <c r="B9">
        <v>14.68</v>
      </c>
      <c r="C9">
        <v>14.69</v>
      </c>
      <c r="D9">
        <v>14.3</v>
      </c>
      <c r="E9">
        <v>14.62</v>
      </c>
      <c r="F9">
        <v>103657006</v>
      </c>
    </row>
    <row r="10" spans="1:6" x14ac:dyDescent="0.25">
      <c r="A10" t="s">
        <v>898</v>
      </c>
      <c r="B10">
        <v>14.16</v>
      </c>
      <c r="C10">
        <v>14.56</v>
      </c>
      <c r="D10">
        <v>14.12</v>
      </c>
      <c r="E10">
        <v>14.55</v>
      </c>
      <c r="F10">
        <v>112250335</v>
      </c>
    </row>
    <row r="11" spans="1:6" x14ac:dyDescent="0.25">
      <c r="A11" t="s">
        <v>899</v>
      </c>
      <c r="B11">
        <v>12.87</v>
      </c>
      <c r="C11">
        <v>13.78</v>
      </c>
      <c r="D11">
        <v>12.84</v>
      </c>
      <c r="E11">
        <v>13.72</v>
      </c>
      <c r="F11">
        <v>110517609</v>
      </c>
    </row>
    <row r="12" spans="1:6" x14ac:dyDescent="0.25">
      <c r="A12" t="s">
        <v>900</v>
      </c>
      <c r="B12">
        <v>13.39</v>
      </c>
      <c r="C12">
        <v>13.58</v>
      </c>
      <c r="D12">
        <v>13.02</v>
      </c>
      <c r="E12">
        <v>13.19</v>
      </c>
      <c r="F12">
        <v>126391705</v>
      </c>
    </row>
    <row r="13" spans="1:6" x14ac:dyDescent="0.25">
      <c r="A13" t="s">
        <v>901</v>
      </c>
      <c r="B13">
        <v>13.95</v>
      </c>
      <c r="C13">
        <v>13.99</v>
      </c>
      <c r="D13">
        <v>13.51</v>
      </c>
      <c r="E13">
        <v>13.6</v>
      </c>
      <c r="F13">
        <v>78273845</v>
      </c>
    </row>
    <row r="14" spans="1:6" x14ac:dyDescent="0.25">
      <c r="A14" t="s">
        <v>902</v>
      </c>
      <c r="B14">
        <v>13.65</v>
      </c>
      <c r="C14">
        <v>14.11</v>
      </c>
      <c r="D14">
        <v>13.63</v>
      </c>
      <c r="E14">
        <v>13.8</v>
      </c>
      <c r="F14">
        <v>107606841</v>
      </c>
    </row>
    <row r="15" spans="1:6" x14ac:dyDescent="0.25">
      <c r="A15" t="s">
        <v>903</v>
      </c>
      <c r="B15">
        <v>14.04</v>
      </c>
      <c r="C15">
        <v>14.36</v>
      </c>
      <c r="D15">
        <v>13.88</v>
      </c>
      <c r="E15">
        <v>13.93</v>
      </c>
      <c r="F15">
        <v>100416058</v>
      </c>
    </row>
    <row r="16" spans="1:6" x14ac:dyDescent="0.25">
      <c r="A16" t="s">
        <v>904</v>
      </c>
      <c r="B16">
        <v>14.28</v>
      </c>
      <c r="C16">
        <v>14.45</v>
      </c>
      <c r="D16">
        <v>13.85</v>
      </c>
      <c r="E16">
        <v>13.99</v>
      </c>
      <c r="F16">
        <v>109712198</v>
      </c>
    </row>
    <row r="17" spans="1:6" x14ac:dyDescent="0.25">
      <c r="A17" t="s">
        <v>905</v>
      </c>
      <c r="B17">
        <v>13.96</v>
      </c>
      <c r="C17">
        <v>14.52</v>
      </c>
      <c r="D17">
        <v>13.62</v>
      </c>
      <c r="E17">
        <v>14.46</v>
      </c>
      <c r="F17">
        <v>141472660</v>
      </c>
    </row>
    <row r="18" spans="1:6" x14ac:dyDescent="0.25">
      <c r="A18" t="s">
        <v>906</v>
      </c>
      <c r="B18">
        <v>14.77</v>
      </c>
      <c r="C18">
        <v>14.99</v>
      </c>
      <c r="D18">
        <v>14.16</v>
      </c>
      <c r="E18">
        <v>14.29</v>
      </c>
      <c r="F18">
        <v>138384427</v>
      </c>
    </row>
    <row r="19" spans="1:6" x14ac:dyDescent="0.25">
      <c r="A19" t="s">
        <v>907</v>
      </c>
      <c r="B19">
        <v>15.24</v>
      </c>
      <c r="C19">
        <v>15.29</v>
      </c>
      <c r="D19">
        <v>14.82</v>
      </c>
      <c r="E19">
        <v>14.91</v>
      </c>
      <c r="F19">
        <v>90954378</v>
      </c>
    </row>
    <row r="20" spans="1:6" x14ac:dyDescent="0.25">
      <c r="A20" t="s">
        <v>908</v>
      </c>
      <c r="B20">
        <v>15.24</v>
      </c>
      <c r="C20">
        <v>15.39</v>
      </c>
      <c r="D20">
        <v>15.19</v>
      </c>
      <c r="E20">
        <v>15.22</v>
      </c>
      <c r="F20">
        <v>58188180</v>
      </c>
    </row>
    <row r="21" spans="1:6" x14ac:dyDescent="0.25">
      <c r="A21" t="s">
        <v>909</v>
      </c>
      <c r="B21">
        <v>15.08</v>
      </c>
      <c r="C21">
        <v>15.31</v>
      </c>
      <c r="D21">
        <v>15.03</v>
      </c>
      <c r="E21">
        <v>15.29</v>
      </c>
      <c r="F21">
        <v>79616077</v>
      </c>
    </row>
    <row r="22" spans="1:6" x14ac:dyDescent="0.25">
      <c r="A22" t="s">
        <v>910</v>
      </c>
      <c r="B22">
        <v>15.64</v>
      </c>
      <c r="C22">
        <v>15.66</v>
      </c>
      <c r="D22">
        <v>15.2</v>
      </c>
      <c r="E22">
        <v>15.43</v>
      </c>
      <c r="F22">
        <v>88305781</v>
      </c>
    </row>
    <row r="23" spans="1:6" x14ac:dyDescent="0.25">
      <c r="A23" t="s">
        <v>911</v>
      </c>
      <c r="B23">
        <v>16.079999999999998</v>
      </c>
      <c r="C23">
        <v>16.16</v>
      </c>
      <c r="D23">
        <v>15.27</v>
      </c>
      <c r="E23">
        <v>15.44</v>
      </c>
      <c r="F23">
        <v>129290398</v>
      </c>
    </row>
    <row r="24" spans="1:6" x14ac:dyDescent="0.25">
      <c r="A24" t="s">
        <v>912</v>
      </c>
      <c r="B24">
        <v>16.36</v>
      </c>
      <c r="C24">
        <v>16.45</v>
      </c>
      <c r="D24">
        <v>16.170000000000002</v>
      </c>
      <c r="E24">
        <v>16.3</v>
      </c>
      <c r="F24">
        <v>31795353</v>
      </c>
    </row>
    <row r="25" spans="1:6" x14ac:dyDescent="0.25">
      <c r="A25" t="s">
        <v>913</v>
      </c>
      <c r="B25">
        <v>16.559999999999999</v>
      </c>
      <c r="C25">
        <v>16.600000000000001</v>
      </c>
      <c r="D25">
        <v>16.440000000000001</v>
      </c>
      <c r="E25">
        <v>16.559999999999999</v>
      </c>
      <c r="F25">
        <v>29727316</v>
      </c>
    </row>
    <row r="26" spans="1:6" x14ac:dyDescent="0.25">
      <c r="A26" t="s">
        <v>914</v>
      </c>
      <c r="B26">
        <v>16.489999999999998</v>
      </c>
      <c r="C26">
        <v>16.649999999999999</v>
      </c>
      <c r="D26">
        <v>16.41</v>
      </c>
      <c r="E26">
        <v>16.54</v>
      </c>
      <c r="F26">
        <v>47397109</v>
      </c>
    </row>
    <row r="27" spans="1:6" x14ac:dyDescent="0.25">
      <c r="A27" t="s">
        <v>915</v>
      </c>
      <c r="B27">
        <v>16.350000000000001</v>
      </c>
      <c r="C27">
        <v>16.510000000000002</v>
      </c>
      <c r="D27">
        <v>16.04</v>
      </c>
      <c r="E27">
        <v>16.45</v>
      </c>
      <c r="F27">
        <v>71845694</v>
      </c>
    </row>
    <row r="28" spans="1:6" x14ac:dyDescent="0.25">
      <c r="A28" t="s">
        <v>916</v>
      </c>
      <c r="B28">
        <v>16.809999999999999</v>
      </c>
      <c r="C28">
        <v>16.850000000000001</v>
      </c>
      <c r="D28">
        <v>16.14</v>
      </c>
      <c r="E28">
        <v>16.190000000000001</v>
      </c>
      <c r="F28">
        <v>112276015</v>
      </c>
    </row>
    <row r="29" spans="1:6" x14ac:dyDescent="0.25">
      <c r="A29" t="s">
        <v>917</v>
      </c>
      <c r="B29">
        <v>16.53</v>
      </c>
      <c r="C29">
        <v>16.73</v>
      </c>
      <c r="D29">
        <v>16.399999999999999</v>
      </c>
      <c r="E29">
        <v>16.579999999999998</v>
      </c>
      <c r="F29">
        <v>53808355</v>
      </c>
    </row>
    <row r="30" spans="1:6" x14ac:dyDescent="0.25">
      <c r="A30" t="s">
        <v>918</v>
      </c>
      <c r="B30">
        <v>16.71</v>
      </c>
      <c r="C30">
        <v>16.79</v>
      </c>
      <c r="D30">
        <v>16.37</v>
      </c>
      <c r="E30">
        <v>16.52</v>
      </c>
      <c r="F30">
        <v>118777397</v>
      </c>
    </row>
    <row r="31" spans="1:6" x14ac:dyDescent="0.25">
      <c r="A31" t="s">
        <v>919</v>
      </c>
      <c r="B31">
        <v>17.059999999999999</v>
      </c>
      <c r="C31">
        <v>17.329999999999998</v>
      </c>
      <c r="D31">
        <v>17.03</v>
      </c>
      <c r="E31">
        <v>17.18</v>
      </c>
      <c r="F31">
        <v>67114479</v>
      </c>
    </row>
    <row r="32" spans="1:6" x14ac:dyDescent="0.25">
      <c r="A32" t="s">
        <v>920</v>
      </c>
      <c r="B32">
        <v>17.170000000000002</v>
      </c>
      <c r="C32">
        <v>17.27</v>
      </c>
      <c r="D32">
        <v>16.8</v>
      </c>
      <c r="E32">
        <v>16.93</v>
      </c>
      <c r="F32">
        <v>60385487</v>
      </c>
    </row>
    <row r="33" spans="1:6" x14ac:dyDescent="0.25">
      <c r="A33" t="s">
        <v>921</v>
      </c>
      <c r="B33">
        <v>16.670000000000002</v>
      </c>
      <c r="C33">
        <v>17.260000000000002</v>
      </c>
      <c r="D33">
        <v>16.57</v>
      </c>
      <c r="E33">
        <v>17.25</v>
      </c>
      <c r="F33">
        <v>91517269</v>
      </c>
    </row>
    <row r="34" spans="1:6" x14ac:dyDescent="0.25">
      <c r="A34" t="s">
        <v>922</v>
      </c>
      <c r="B34">
        <v>16.71</v>
      </c>
      <c r="C34">
        <v>17.05</v>
      </c>
      <c r="D34">
        <v>16.68</v>
      </c>
      <c r="E34">
        <v>16.78</v>
      </c>
      <c r="F34">
        <v>93540636</v>
      </c>
    </row>
    <row r="35" spans="1:6" x14ac:dyDescent="0.25">
      <c r="A35" t="s">
        <v>923</v>
      </c>
      <c r="B35">
        <v>16.649999999999999</v>
      </c>
      <c r="C35">
        <v>16.82</v>
      </c>
      <c r="D35">
        <v>16.37</v>
      </c>
      <c r="E35">
        <v>16.61</v>
      </c>
      <c r="F35">
        <v>88062345</v>
      </c>
    </row>
    <row r="36" spans="1:6" x14ac:dyDescent="0.25">
      <c r="A36" t="s">
        <v>924</v>
      </c>
      <c r="B36">
        <v>16.170000000000002</v>
      </c>
      <c r="C36">
        <v>16.79</v>
      </c>
      <c r="D36">
        <v>16.13</v>
      </c>
      <c r="E36">
        <v>16.739999999999998</v>
      </c>
      <c r="F36">
        <v>119288583</v>
      </c>
    </row>
    <row r="37" spans="1:6" x14ac:dyDescent="0.25">
      <c r="A37" t="s">
        <v>925</v>
      </c>
      <c r="B37">
        <v>15.94</v>
      </c>
      <c r="C37">
        <v>16.190000000000001</v>
      </c>
      <c r="D37">
        <v>15.79</v>
      </c>
      <c r="E37">
        <v>16.13</v>
      </c>
      <c r="F37">
        <v>68658191</v>
      </c>
    </row>
    <row r="38" spans="1:6" x14ac:dyDescent="0.25">
      <c r="A38" t="s">
        <v>926</v>
      </c>
      <c r="B38">
        <v>16.149999999999999</v>
      </c>
      <c r="C38">
        <v>16.190000000000001</v>
      </c>
      <c r="D38">
        <v>15.81</v>
      </c>
      <c r="E38">
        <v>16.010000000000002</v>
      </c>
      <c r="F38">
        <v>77415410</v>
      </c>
    </row>
    <row r="39" spans="1:6" x14ac:dyDescent="0.25">
      <c r="A39" t="s">
        <v>927</v>
      </c>
      <c r="B39">
        <v>15.63</v>
      </c>
      <c r="C39">
        <v>16.45</v>
      </c>
      <c r="D39">
        <v>15.23</v>
      </c>
      <c r="E39">
        <v>16.079999999999998</v>
      </c>
      <c r="F39">
        <v>230321037</v>
      </c>
    </row>
    <row r="40" spans="1:6" x14ac:dyDescent="0.25">
      <c r="A40" t="s">
        <v>928</v>
      </c>
      <c r="B40">
        <v>16.07</v>
      </c>
      <c r="C40">
        <v>16.09</v>
      </c>
      <c r="D40">
        <v>15.37</v>
      </c>
      <c r="E40">
        <v>15.4</v>
      </c>
      <c r="F40">
        <v>135689014</v>
      </c>
    </row>
    <row r="41" spans="1:6" x14ac:dyDescent="0.25">
      <c r="A41" t="s">
        <v>929</v>
      </c>
      <c r="B41">
        <v>16.03</v>
      </c>
      <c r="C41">
        <v>16.16</v>
      </c>
      <c r="D41">
        <v>15.77</v>
      </c>
      <c r="E41">
        <v>15.93</v>
      </c>
      <c r="F41">
        <v>55238637</v>
      </c>
    </row>
    <row r="42" spans="1:6" x14ac:dyDescent="0.25">
      <c r="A42" t="s">
        <v>930</v>
      </c>
      <c r="B42">
        <v>16.2</v>
      </c>
      <c r="C42">
        <v>16.5</v>
      </c>
      <c r="D42">
        <v>16.09</v>
      </c>
      <c r="E42">
        <v>16.170000000000002</v>
      </c>
      <c r="F42">
        <v>63109085</v>
      </c>
    </row>
    <row r="43" spans="1:6" x14ac:dyDescent="0.25">
      <c r="A43" t="s">
        <v>931</v>
      </c>
      <c r="B43">
        <v>16.170000000000002</v>
      </c>
      <c r="C43">
        <v>16.21</v>
      </c>
      <c r="D43">
        <v>15.92</v>
      </c>
      <c r="E43">
        <v>16.11</v>
      </c>
      <c r="F43">
        <v>56629963</v>
      </c>
    </row>
    <row r="44" spans="1:6" x14ac:dyDescent="0.25">
      <c r="A44" t="s">
        <v>932</v>
      </c>
      <c r="B44">
        <v>15.88</v>
      </c>
      <c r="C44">
        <v>16.03</v>
      </c>
      <c r="D44">
        <v>15.67</v>
      </c>
      <c r="E44">
        <v>15.91</v>
      </c>
      <c r="F44">
        <v>48425615</v>
      </c>
    </row>
    <row r="45" spans="1:6" x14ac:dyDescent="0.25">
      <c r="A45" t="s">
        <v>933</v>
      </c>
      <c r="B45">
        <v>16.079999999999998</v>
      </c>
      <c r="C45">
        <v>16.100000000000001</v>
      </c>
      <c r="D45">
        <v>15.71</v>
      </c>
      <c r="E45">
        <v>15.87</v>
      </c>
      <c r="F45">
        <v>74514677</v>
      </c>
    </row>
    <row r="46" spans="1:6" x14ac:dyDescent="0.25">
      <c r="A46" t="s">
        <v>934</v>
      </c>
      <c r="B46">
        <v>15.31</v>
      </c>
      <c r="C46">
        <v>16.309999999999999</v>
      </c>
      <c r="D46">
        <v>15.22</v>
      </c>
      <c r="E46">
        <v>16.18</v>
      </c>
      <c r="F46">
        <v>157744662</v>
      </c>
    </row>
    <row r="47" spans="1:6" x14ac:dyDescent="0.25">
      <c r="A47" t="s">
        <v>935</v>
      </c>
      <c r="B47">
        <v>15.62</v>
      </c>
      <c r="C47">
        <v>15.64</v>
      </c>
      <c r="D47">
        <v>14.69</v>
      </c>
      <c r="E47">
        <v>14.78</v>
      </c>
      <c r="F47">
        <v>143300352</v>
      </c>
    </row>
    <row r="48" spans="1:6" x14ac:dyDescent="0.25">
      <c r="A48" t="s">
        <v>936</v>
      </c>
      <c r="B48">
        <v>15.75</v>
      </c>
      <c r="C48">
        <v>15.85</v>
      </c>
      <c r="D48">
        <v>15.41</v>
      </c>
      <c r="E48">
        <v>15.68</v>
      </c>
      <c r="F48">
        <v>52003958</v>
      </c>
    </row>
    <row r="49" spans="1:6" x14ac:dyDescent="0.25">
      <c r="A49" t="s">
        <v>937</v>
      </c>
      <c r="B49">
        <v>15.64</v>
      </c>
      <c r="C49">
        <v>15.75</v>
      </c>
      <c r="D49">
        <v>15.47</v>
      </c>
      <c r="E49">
        <v>15.69</v>
      </c>
      <c r="F49">
        <v>52498284</v>
      </c>
    </row>
    <row r="50" spans="1:6" x14ac:dyDescent="0.25">
      <c r="A50" t="s">
        <v>938</v>
      </c>
      <c r="B50">
        <v>15.55</v>
      </c>
      <c r="C50">
        <v>15.83</v>
      </c>
      <c r="D50">
        <v>15.37</v>
      </c>
      <c r="E50">
        <v>15.41</v>
      </c>
      <c r="F50">
        <v>61851019</v>
      </c>
    </row>
    <row r="51" spans="1:6" x14ac:dyDescent="0.25">
      <c r="A51" t="s">
        <v>939</v>
      </c>
      <c r="B51">
        <v>15.62</v>
      </c>
      <c r="C51">
        <v>15.69</v>
      </c>
      <c r="D51">
        <v>15.39</v>
      </c>
      <c r="E51">
        <v>15.69</v>
      </c>
      <c r="F51">
        <v>61955239</v>
      </c>
    </row>
    <row r="52" spans="1:6" x14ac:dyDescent="0.25">
      <c r="A52" t="s">
        <v>940</v>
      </c>
      <c r="B52">
        <v>15.11</v>
      </c>
      <c r="C52">
        <v>15.49</v>
      </c>
      <c r="D52">
        <v>15.03</v>
      </c>
      <c r="E52">
        <v>15.36</v>
      </c>
      <c r="F52">
        <v>52495344</v>
      </c>
    </row>
    <row r="53" spans="1:6" x14ac:dyDescent="0.25">
      <c r="A53" t="s">
        <v>941</v>
      </c>
      <c r="B53">
        <v>15.56</v>
      </c>
      <c r="C53">
        <v>15.65</v>
      </c>
      <c r="D53">
        <v>15.1</v>
      </c>
      <c r="E53">
        <v>15.17</v>
      </c>
      <c r="F53">
        <v>158277913</v>
      </c>
    </row>
    <row r="54" spans="1:6" x14ac:dyDescent="0.25">
      <c r="A54" t="s">
        <v>942</v>
      </c>
      <c r="B54">
        <v>14.65</v>
      </c>
      <c r="C54">
        <v>15.33</v>
      </c>
      <c r="D54">
        <v>14.61</v>
      </c>
      <c r="E54">
        <v>15.09</v>
      </c>
      <c r="F54">
        <v>81068543</v>
      </c>
    </row>
    <row r="55" spans="1:6" x14ac:dyDescent="0.25">
      <c r="A55" t="s">
        <v>943</v>
      </c>
      <c r="B55">
        <v>14.67</v>
      </c>
      <c r="C55">
        <v>15.4</v>
      </c>
      <c r="D55">
        <v>14.49</v>
      </c>
      <c r="E55">
        <v>15.31</v>
      </c>
      <c r="F55">
        <v>137274861</v>
      </c>
    </row>
    <row r="56" spans="1:6" x14ac:dyDescent="0.25">
      <c r="A56" t="s">
        <v>944</v>
      </c>
      <c r="B56">
        <v>15.22</v>
      </c>
      <c r="C56">
        <v>15.5</v>
      </c>
      <c r="D56">
        <v>14.87</v>
      </c>
      <c r="E56">
        <v>15.14</v>
      </c>
      <c r="F56">
        <v>106685195</v>
      </c>
    </row>
    <row r="57" spans="1:6" x14ac:dyDescent="0.25">
      <c r="A57" t="s">
        <v>945</v>
      </c>
      <c r="B57">
        <v>15.9</v>
      </c>
      <c r="C57">
        <v>15.93</v>
      </c>
      <c r="D57">
        <v>14.73</v>
      </c>
      <c r="E57">
        <v>14.97</v>
      </c>
      <c r="F57">
        <v>169148424</v>
      </c>
    </row>
    <row r="58" spans="1:6" x14ac:dyDescent="0.25">
      <c r="A58" t="s">
        <v>946</v>
      </c>
      <c r="B58">
        <v>16.309999999999999</v>
      </c>
      <c r="C58">
        <v>16.39</v>
      </c>
      <c r="D58">
        <v>15.68</v>
      </c>
      <c r="E58">
        <v>15.79</v>
      </c>
      <c r="F58">
        <v>193474399</v>
      </c>
    </row>
    <row r="59" spans="1:6" x14ac:dyDescent="0.25">
      <c r="A59" t="s">
        <v>947</v>
      </c>
      <c r="B59">
        <v>17.48</v>
      </c>
      <c r="C59">
        <v>17.7</v>
      </c>
      <c r="D59">
        <v>16.96</v>
      </c>
      <c r="E59">
        <v>17.13</v>
      </c>
      <c r="F59">
        <v>110419853</v>
      </c>
    </row>
    <row r="60" spans="1:6" x14ac:dyDescent="0.25">
      <c r="A60" t="s">
        <v>948</v>
      </c>
      <c r="B60">
        <v>17.34</v>
      </c>
      <c r="C60">
        <v>17.53</v>
      </c>
      <c r="D60">
        <v>16.84</v>
      </c>
      <c r="E60">
        <v>17.29</v>
      </c>
      <c r="F60">
        <v>75939288</v>
      </c>
    </row>
    <row r="61" spans="1:6" x14ac:dyDescent="0.25">
      <c r="A61" t="s">
        <v>949</v>
      </c>
      <c r="B61">
        <v>17.239999999999998</v>
      </c>
      <c r="C61">
        <v>17.43</v>
      </c>
      <c r="D61">
        <v>17.05</v>
      </c>
      <c r="E61">
        <v>17.3</v>
      </c>
      <c r="F61">
        <v>67373589</v>
      </c>
    </row>
    <row r="62" spans="1:6" x14ac:dyDescent="0.25">
      <c r="A62" t="s">
        <v>950</v>
      </c>
      <c r="B62">
        <v>17.28</v>
      </c>
      <c r="C62">
        <v>17.5</v>
      </c>
      <c r="D62">
        <v>17.190000000000001</v>
      </c>
      <c r="E62">
        <v>17.37</v>
      </c>
      <c r="F62">
        <v>115785944</v>
      </c>
    </row>
    <row r="63" spans="1:6" x14ac:dyDescent="0.25">
      <c r="A63" t="s">
        <v>951</v>
      </c>
      <c r="B63">
        <v>16.87</v>
      </c>
      <c r="C63">
        <v>17.100000000000001</v>
      </c>
      <c r="D63">
        <v>16.739999999999998</v>
      </c>
      <c r="E63">
        <v>17.010000000000002</v>
      </c>
      <c r="F63">
        <v>81130058</v>
      </c>
    </row>
    <row r="64" spans="1:6" x14ac:dyDescent="0.25">
      <c r="A64" t="s">
        <v>952</v>
      </c>
      <c r="B64">
        <v>16.68</v>
      </c>
      <c r="C64">
        <v>16.850000000000001</v>
      </c>
      <c r="D64">
        <v>16.36</v>
      </c>
      <c r="E64">
        <v>16.760000000000002</v>
      </c>
      <c r="F64">
        <v>135030154</v>
      </c>
    </row>
    <row r="65" spans="1:6" x14ac:dyDescent="0.25">
      <c r="A65" t="s">
        <v>953</v>
      </c>
      <c r="B65">
        <v>16.149999999999999</v>
      </c>
      <c r="C65">
        <v>16.18</v>
      </c>
      <c r="D65">
        <v>15.71</v>
      </c>
      <c r="E65">
        <v>16.02</v>
      </c>
      <c r="F65">
        <v>89197757</v>
      </c>
    </row>
    <row r="66" spans="1:6" x14ac:dyDescent="0.25">
      <c r="A66" t="s">
        <v>954</v>
      </c>
      <c r="B66">
        <v>16.46</v>
      </c>
      <c r="C66">
        <v>16.510000000000002</v>
      </c>
      <c r="D66">
        <v>16.010000000000002</v>
      </c>
      <c r="E66">
        <v>16.18</v>
      </c>
      <c r="F66">
        <v>63721955</v>
      </c>
    </row>
    <row r="67" spans="1:6" x14ac:dyDescent="0.25">
      <c r="A67" t="s">
        <v>955</v>
      </c>
      <c r="B67">
        <v>16.27</v>
      </c>
      <c r="C67">
        <v>16.579999999999998</v>
      </c>
      <c r="D67">
        <v>16.09</v>
      </c>
      <c r="E67">
        <v>16.350000000000001</v>
      </c>
      <c r="F67">
        <v>72820380</v>
      </c>
    </row>
    <row r="68" spans="1:6" x14ac:dyDescent="0.25">
      <c r="A68" t="s">
        <v>956</v>
      </c>
      <c r="B68">
        <v>16.55</v>
      </c>
      <c r="C68">
        <v>16.649999999999999</v>
      </c>
      <c r="D68">
        <v>16.399999999999999</v>
      </c>
      <c r="E68">
        <v>16.440000000000001</v>
      </c>
      <c r="F68">
        <v>56982674</v>
      </c>
    </row>
    <row r="69" spans="1:6" x14ac:dyDescent="0.25">
      <c r="A69" t="s">
        <v>957</v>
      </c>
      <c r="B69">
        <v>16.829999999999998</v>
      </c>
      <c r="C69">
        <v>17</v>
      </c>
      <c r="D69">
        <v>16.41</v>
      </c>
      <c r="E69">
        <v>16.46</v>
      </c>
      <c r="F69">
        <v>72655755</v>
      </c>
    </row>
    <row r="70" spans="1:6" x14ac:dyDescent="0.25">
      <c r="A70" t="s">
        <v>958</v>
      </c>
      <c r="B70">
        <v>16.739999999999998</v>
      </c>
      <c r="C70">
        <v>16.86</v>
      </c>
      <c r="D70">
        <v>16.47</v>
      </c>
      <c r="E70">
        <v>16.809999999999999</v>
      </c>
      <c r="F70">
        <v>56315698</v>
      </c>
    </row>
    <row r="71" spans="1:6" x14ac:dyDescent="0.25">
      <c r="A71" t="s">
        <v>959</v>
      </c>
      <c r="B71">
        <v>16.350000000000001</v>
      </c>
      <c r="C71">
        <v>16.920000000000002</v>
      </c>
      <c r="D71">
        <v>16.329999999999998</v>
      </c>
      <c r="E71">
        <v>16.690000000000001</v>
      </c>
      <c r="F71">
        <v>84900807</v>
      </c>
    </row>
    <row r="72" spans="1:6" x14ac:dyDescent="0.25">
      <c r="A72" t="s">
        <v>960</v>
      </c>
      <c r="B72">
        <v>17</v>
      </c>
      <c r="C72">
        <v>17.07</v>
      </c>
      <c r="D72">
        <v>16.309999999999999</v>
      </c>
      <c r="E72">
        <v>16.670000000000002</v>
      </c>
      <c r="F72">
        <v>123344587</v>
      </c>
    </row>
    <row r="73" spans="1:6" x14ac:dyDescent="0.25">
      <c r="A73" t="s">
        <v>961</v>
      </c>
      <c r="B73">
        <v>17.2</v>
      </c>
      <c r="C73">
        <v>17.43</v>
      </c>
      <c r="D73">
        <v>17.02</v>
      </c>
      <c r="E73">
        <v>17.29</v>
      </c>
      <c r="F73">
        <v>102175800</v>
      </c>
    </row>
    <row r="74" spans="1:6" x14ac:dyDescent="0.25">
      <c r="A74" t="s">
        <v>962</v>
      </c>
      <c r="B74">
        <v>17.559999999999999</v>
      </c>
      <c r="C74">
        <v>17.71</v>
      </c>
      <c r="D74">
        <v>17.489999999999998</v>
      </c>
      <c r="E74">
        <v>17.59</v>
      </c>
      <c r="F74">
        <v>55489767</v>
      </c>
    </row>
    <row r="75" spans="1:6" x14ac:dyDescent="0.25">
      <c r="A75" t="s">
        <v>963</v>
      </c>
      <c r="B75">
        <v>17.489999999999998</v>
      </c>
      <c r="C75">
        <v>17.649999999999999</v>
      </c>
      <c r="D75">
        <v>17.3</v>
      </c>
      <c r="E75">
        <v>17.43</v>
      </c>
      <c r="F75">
        <v>77698910</v>
      </c>
    </row>
    <row r="76" spans="1:6" x14ac:dyDescent="0.25">
      <c r="A76" t="s">
        <v>964</v>
      </c>
      <c r="B76">
        <v>17.010000000000002</v>
      </c>
      <c r="C76">
        <v>17.5</v>
      </c>
      <c r="D76">
        <v>16.829999999999998</v>
      </c>
      <c r="E76">
        <v>17.38</v>
      </c>
      <c r="F76">
        <v>124559708</v>
      </c>
    </row>
    <row r="77" spans="1:6" x14ac:dyDescent="0.25">
      <c r="A77" t="s">
        <v>965</v>
      </c>
      <c r="B77">
        <v>18.29</v>
      </c>
      <c r="C77">
        <v>18.29</v>
      </c>
      <c r="D77">
        <v>16.61</v>
      </c>
      <c r="E77">
        <v>16.920000000000002</v>
      </c>
      <c r="F77">
        <v>246974519</v>
      </c>
    </row>
    <row r="78" spans="1:6" x14ac:dyDescent="0.25">
      <c r="A78" t="s">
        <v>966</v>
      </c>
      <c r="B78">
        <v>18.7</v>
      </c>
      <c r="C78">
        <v>18.829999999999998</v>
      </c>
      <c r="D78">
        <v>18.47</v>
      </c>
      <c r="E78">
        <v>18.61</v>
      </c>
      <c r="F78">
        <v>49924581</v>
      </c>
    </row>
    <row r="79" spans="1:6" x14ac:dyDescent="0.25">
      <c r="A79" t="s">
        <v>967</v>
      </c>
      <c r="B79">
        <v>18.7</v>
      </c>
      <c r="C79">
        <v>18.989999999999998</v>
      </c>
      <c r="D79">
        <v>18.579999999999998</v>
      </c>
      <c r="E79">
        <v>18.690000000000001</v>
      </c>
      <c r="F79">
        <v>56528818</v>
      </c>
    </row>
    <row r="80" spans="1:6" x14ac:dyDescent="0.25">
      <c r="A80" t="s">
        <v>968</v>
      </c>
      <c r="B80">
        <v>18.63</v>
      </c>
      <c r="C80">
        <v>18.760000000000002</v>
      </c>
      <c r="D80">
        <v>18.239999999999998</v>
      </c>
      <c r="E80">
        <v>18.739999999999998</v>
      </c>
      <c r="F80">
        <v>56789878</v>
      </c>
    </row>
    <row r="81" spans="1:6" x14ac:dyDescent="0.25">
      <c r="A81" t="s">
        <v>969</v>
      </c>
      <c r="B81">
        <v>18.87</v>
      </c>
      <c r="C81">
        <v>19.03</v>
      </c>
      <c r="D81">
        <v>18.47</v>
      </c>
      <c r="E81">
        <v>18.57</v>
      </c>
      <c r="F81">
        <v>68519440</v>
      </c>
    </row>
    <row r="82" spans="1:6" x14ac:dyDescent="0.25">
      <c r="A82" t="s">
        <v>970</v>
      </c>
      <c r="B82">
        <v>18.510000000000002</v>
      </c>
      <c r="C82">
        <v>18.989999999999998</v>
      </c>
      <c r="D82">
        <v>18.5</v>
      </c>
      <c r="E82">
        <v>18.809999999999999</v>
      </c>
      <c r="F82">
        <v>82575700</v>
      </c>
    </row>
    <row r="83" spans="1:6" x14ac:dyDescent="0.25">
      <c r="A83" t="s">
        <v>971</v>
      </c>
      <c r="B83">
        <v>18.84</v>
      </c>
      <c r="C83">
        <v>18.86</v>
      </c>
      <c r="D83">
        <v>18.170000000000002</v>
      </c>
      <c r="E83">
        <v>18.489999999999998</v>
      </c>
      <c r="F83">
        <v>167642692</v>
      </c>
    </row>
    <row r="84" spans="1:6" x14ac:dyDescent="0.25">
      <c r="A84" t="s">
        <v>972</v>
      </c>
      <c r="B84">
        <v>18.93</v>
      </c>
      <c r="C84">
        <v>19.43</v>
      </c>
      <c r="D84">
        <v>18.690000000000001</v>
      </c>
      <c r="E84">
        <v>19.07</v>
      </c>
      <c r="F84">
        <v>125126349</v>
      </c>
    </row>
    <row r="85" spans="1:6" x14ac:dyDescent="0.25">
      <c r="A85" t="s">
        <v>973</v>
      </c>
      <c r="B85">
        <v>19.18</v>
      </c>
      <c r="C85">
        <v>19.2</v>
      </c>
      <c r="D85">
        <v>18.670000000000002</v>
      </c>
      <c r="E85">
        <v>18.75</v>
      </c>
      <c r="F85">
        <v>101696114</v>
      </c>
    </row>
    <row r="86" spans="1:6" x14ac:dyDescent="0.25">
      <c r="A86" t="s">
        <v>974</v>
      </c>
      <c r="B86">
        <v>18.37</v>
      </c>
      <c r="C86">
        <v>18.989999999999998</v>
      </c>
      <c r="D86">
        <v>18.29</v>
      </c>
      <c r="E86">
        <v>18.940000000000001</v>
      </c>
      <c r="F86">
        <v>147785432</v>
      </c>
    </row>
    <row r="87" spans="1:6" x14ac:dyDescent="0.25">
      <c r="A87" t="s">
        <v>975</v>
      </c>
      <c r="B87">
        <v>17.91</v>
      </c>
      <c r="C87">
        <v>18.13</v>
      </c>
      <c r="D87">
        <v>17.829999999999998</v>
      </c>
      <c r="E87">
        <v>17.98</v>
      </c>
      <c r="F87">
        <v>96809469</v>
      </c>
    </row>
    <row r="88" spans="1:6" x14ac:dyDescent="0.25">
      <c r="A88" t="s">
        <v>976</v>
      </c>
      <c r="B88">
        <v>17.46</v>
      </c>
      <c r="C88">
        <v>17.63</v>
      </c>
      <c r="D88">
        <v>17.440000000000001</v>
      </c>
      <c r="E88">
        <v>17.59</v>
      </c>
      <c r="F88">
        <v>42821099</v>
      </c>
    </row>
    <row r="89" spans="1:6" x14ac:dyDescent="0.25">
      <c r="A89" t="s">
        <v>977</v>
      </c>
      <c r="B89">
        <v>17.57</v>
      </c>
      <c r="C89">
        <v>17.62</v>
      </c>
      <c r="D89">
        <v>17.350000000000001</v>
      </c>
      <c r="E89">
        <v>17.55</v>
      </c>
      <c r="F89">
        <v>44858026</v>
      </c>
    </row>
    <row r="90" spans="1:6" x14ac:dyDescent="0.25">
      <c r="A90" t="s">
        <v>978</v>
      </c>
      <c r="B90">
        <v>17.670000000000002</v>
      </c>
      <c r="C90">
        <v>17.7</v>
      </c>
      <c r="D90">
        <v>17.440000000000001</v>
      </c>
      <c r="E90">
        <v>17.45</v>
      </c>
      <c r="F90">
        <v>57338639</v>
      </c>
    </row>
    <row r="91" spans="1:6" x14ac:dyDescent="0.25">
      <c r="A91" t="s">
        <v>979</v>
      </c>
      <c r="B91">
        <v>17.21</v>
      </c>
      <c r="C91">
        <v>17.579999999999998</v>
      </c>
      <c r="D91">
        <v>17.21</v>
      </c>
      <c r="E91">
        <v>17.5</v>
      </c>
      <c r="F91">
        <v>64770847</v>
      </c>
    </row>
    <row r="92" spans="1:6" x14ac:dyDescent="0.25">
      <c r="A92" t="s">
        <v>980</v>
      </c>
      <c r="B92">
        <v>16.97</v>
      </c>
      <c r="C92">
        <v>17.13</v>
      </c>
      <c r="D92">
        <v>16.84</v>
      </c>
      <c r="E92">
        <v>17.12</v>
      </c>
      <c r="F92">
        <v>42554429</v>
      </c>
    </row>
    <row r="93" spans="1:6" x14ac:dyDescent="0.25">
      <c r="A93" t="s">
        <v>981</v>
      </c>
      <c r="B93">
        <v>17.100000000000001</v>
      </c>
      <c r="C93">
        <v>17.25</v>
      </c>
      <c r="D93">
        <v>16.88</v>
      </c>
      <c r="E93">
        <v>16.96</v>
      </c>
      <c r="F93">
        <v>43788645</v>
      </c>
    </row>
    <row r="94" spans="1:6" x14ac:dyDescent="0.25">
      <c r="A94" t="s">
        <v>982</v>
      </c>
      <c r="B94">
        <v>16.98</v>
      </c>
      <c r="C94">
        <v>17.25</v>
      </c>
      <c r="D94">
        <v>16.87</v>
      </c>
      <c r="E94">
        <v>17.05</v>
      </c>
      <c r="F94">
        <v>45417992</v>
      </c>
    </row>
    <row r="95" spans="1:6" x14ac:dyDescent="0.25">
      <c r="A95" t="s">
        <v>983</v>
      </c>
      <c r="B95">
        <v>17.260000000000002</v>
      </c>
      <c r="C95">
        <v>17.29</v>
      </c>
      <c r="D95">
        <v>16.77</v>
      </c>
      <c r="E95">
        <v>17.12</v>
      </c>
      <c r="F95">
        <v>80102122</v>
      </c>
    </row>
    <row r="96" spans="1:6" x14ac:dyDescent="0.25">
      <c r="A96" t="s">
        <v>984</v>
      </c>
      <c r="B96">
        <v>17.55</v>
      </c>
      <c r="C96">
        <v>17.82</v>
      </c>
      <c r="D96">
        <v>17.32</v>
      </c>
      <c r="E96">
        <v>17.329999999999998</v>
      </c>
      <c r="F96">
        <v>87738540</v>
      </c>
    </row>
    <row r="97" spans="1:6" x14ac:dyDescent="0.25">
      <c r="A97" t="s">
        <v>985</v>
      </c>
      <c r="B97">
        <v>17.43</v>
      </c>
      <c r="C97">
        <v>17.47</v>
      </c>
      <c r="D97">
        <v>17.23</v>
      </c>
      <c r="E97">
        <v>17.47</v>
      </c>
      <c r="F97">
        <v>58018170</v>
      </c>
    </row>
    <row r="98" spans="1:6" x14ac:dyDescent="0.25">
      <c r="A98" t="s">
        <v>986</v>
      </c>
      <c r="B98">
        <v>17.5</v>
      </c>
      <c r="C98">
        <v>17.53</v>
      </c>
      <c r="D98">
        <v>17.239999999999998</v>
      </c>
      <c r="E98">
        <v>17.43</v>
      </c>
      <c r="F98">
        <v>61899574</v>
      </c>
    </row>
    <row r="99" spans="1:6" x14ac:dyDescent="0.25">
      <c r="A99" t="s">
        <v>987</v>
      </c>
      <c r="B99">
        <v>17.47</v>
      </c>
      <c r="C99">
        <v>17.71</v>
      </c>
      <c r="D99">
        <v>17.309999999999999</v>
      </c>
      <c r="E99">
        <v>17.350000000000001</v>
      </c>
      <c r="F99">
        <v>103989527</v>
      </c>
    </row>
    <row r="100" spans="1:6" x14ac:dyDescent="0.25">
      <c r="A100" t="s">
        <v>988</v>
      </c>
      <c r="B100">
        <v>17.21</v>
      </c>
      <c r="C100">
        <v>17.350000000000001</v>
      </c>
      <c r="D100">
        <v>16.97</v>
      </c>
      <c r="E100">
        <v>17.329999999999998</v>
      </c>
      <c r="F100">
        <v>95856278</v>
      </c>
    </row>
    <row r="101" spans="1:6" x14ac:dyDescent="0.25">
      <c r="A101" t="s">
        <v>989</v>
      </c>
      <c r="B101">
        <v>17.03</v>
      </c>
      <c r="C101">
        <v>17.579999999999998</v>
      </c>
      <c r="D101">
        <v>17</v>
      </c>
      <c r="E101">
        <v>17.29</v>
      </c>
      <c r="F101">
        <v>121519250</v>
      </c>
    </row>
    <row r="102" spans="1:6" x14ac:dyDescent="0.25">
      <c r="A102" t="s">
        <v>990</v>
      </c>
      <c r="B102">
        <v>16.739999999999998</v>
      </c>
      <c r="C102">
        <v>16.78</v>
      </c>
      <c r="D102">
        <v>16.43</v>
      </c>
      <c r="E102">
        <v>16.54</v>
      </c>
      <c r="F102">
        <v>76485994</v>
      </c>
    </row>
    <row r="103" spans="1:6" x14ac:dyDescent="0.25">
      <c r="A103" t="s">
        <v>991</v>
      </c>
      <c r="B103">
        <v>16.670000000000002</v>
      </c>
      <c r="C103">
        <v>17.11</v>
      </c>
      <c r="D103">
        <v>16.61</v>
      </c>
      <c r="E103">
        <v>16.829999999999998</v>
      </c>
      <c r="F103">
        <v>112183990</v>
      </c>
    </row>
    <row r="104" spans="1:6" x14ac:dyDescent="0.25">
      <c r="A104" t="s">
        <v>992</v>
      </c>
      <c r="B104">
        <v>15.93</v>
      </c>
      <c r="C104">
        <v>16.760000000000002</v>
      </c>
      <c r="D104">
        <v>15.91</v>
      </c>
      <c r="E104">
        <v>16.600000000000001</v>
      </c>
      <c r="F104">
        <v>138739102</v>
      </c>
    </row>
    <row r="105" spans="1:6" x14ac:dyDescent="0.25">
      <c r="A105" t="s">
        <v>993</v>
      </c>
      <c r="B105">
        <v>15.83</v>
      </c>
      <c r="C105">
        <v>16.2</v>
      </c>
      <c r="D105">
        <v>15.71</v>
      </c>
      <c r="E105">
        <v>15.9</v>
      </c>
      <c r="F105">
        <v>80828798</v>
      </c>
    </row>
    <row r="106" spans="1:6" x14ac:dyDescent="0.25">
      <c r="A106" t="s">
        <v>994</v>
      </c>
      <c r="B106">
        <v>15.63</v>
      </c>
      <c r="C106">
        <v>16.03</v>
      </c>
      <c r="D106">
        <v>15.55</v>
      </c>
      <c r="E106">
        <v>15.9</v>
      </c>
      <c r="F106">
        <v>89511197</v>
      </c>
    </row>
    <row r="107" spans="1:6" x14ac:dyDescent="0.25">
      <c r="A107" t="s">
        <v>995</v>
      </c>
      <c r="B107">
        <v>15.07</v>
      </c>
      <c r="C107">
        <v>15.83</v>
      </c>
      <c r="D107">
        <v>15.07</v>
      </c>
      <c r="E107">
        <v>15.55</v>
      </c>
      <c r="F107">
        <v>178472118</v>
      </c>
    </row>
    <row r="108" spans="1:6" x14ac:dyDescent="0.25">
      <c r="A108" t="s">
        <v>996</v>
      </c>
      <c r="B108">
        <v>15.28</v>
      </c>
      <c r="C108">
        <v>15.43</v>
      </c>
      <c r="D108">
        <v>14.77</v>
      </c>
      <c r="E108">
        <v>14.89</v>
      </c>
      <c r="F108">
        <v>116235989</v>
      </c>
    </row>
    <row r="109" spans="1:6" x14ac:dyDescent="0.25">
      <c r="A109" t="s">
        <v>997</v>
      </c>
      <c r="B109">
        <v>14.79</v>
      </c>
      <c r="C109">
        <v>15.31</v>
      </c>
      <c r="D109">
        <v>14.74</v>
      </c>
      <c r="E109">
        <v>15.26</v>
      </c>
      <c r="F109">
        <v>73917406</v>
      </c>
    </row>
    <row r="110" spans="1:6" x14ac:dyDescent="0.25">
      <c r="A110" t="s">
        <v>998</v>
      </c>
      <c r="B110">
        <v>15.11</v>
      </c>
      <c r="C110">
        <v>15.22</v>
      </c>
      <c r="D110">
        <v>14.99</v>
      </c>
      <c r="E110">
        <v>15</v>
      </c>
      <c r="F110">
        <v>50807857</v>
      </c>
    </row>
    <row r="111" spans="1:6" x14ac:dyDescent="0.25">
      <c r="A111" t="s">
        <v>999</v>
      </c>
      <c r="B111">
        <v>14.95</v>
      </c>
      <c r="C111">
        <v>15.47</v>
      </c>
      <c r="D111">
        <v>14.76</v>
      </c>
      <c r="E111">
        <v>14.99</v>
      </c>
      <c r="F111">
        <v>97764250</v>
      </c>
    </row>
    <row r="112" spans="1:6" x14ac:dyDescent="0.25">
      <c r="A112" t="s">
        <v>1000</v>
      </c>
      <c r="B112">
        <v>14.85</v>
      </c>
      <c r="C112">
        <v>15.13</v>
      </c>
      <c r="D112">
        <v>14.78</v>
      </c>
      <c r="E112">
        <v>14.9</v>
      </c>
      <c r="F112">
        <v>46355793</v>
      </c>
    </row>
    <row r="113" spans="1:6" x14ac:dyDescent="0.25">
      <c r="A113" t="s">
        <v>1001</v>
      </c>
      <c r="B113">
        <v>14.88</v>
      </c>
      <c r="C113">
        <v>15.01</v>
      </c>
      <c r="D113">
        <v>14.72</v>
      </c>
      <c r="E113">
        <v>14.9</v>
      </c>
      <c r="F113">
        <v>48726200</v>
      </c>
    </row>
    <row r="114" spans="1:6" x14ac:dyDescent="0.25">
      <c r="A114" t="s">
        <v>1002</v>
      </c>
      <c r="B114">
        <v>14.67</v>
      </c>
      <c r="C114">
        <v>14.98</v>
      </c>
      <c r="D114">
        <v>14.63</v>
      </c>
      <c r="E114">
        <v>14.83</v>
      </c>
      <c r="F114">
        <v>46331013</v>
      </c>
    </row>
    <row r="115" spans="1:6" x14ac:dyDescent="0.25">
      <c r="A115" t="s">
        <v>1003</v>
      </c>
      <c r="B115">
        <v>14.81</v>
      </c>
      <c r="C115">
        <v>14.89</v>
      </c>
      <c r="D115">
        <v>14.61</v>
      </c>
      <c r="E115">
        <v>14.64</v>
      </c>
      <c r="F115">
        <v>40987317</v>
      </c>
    </row>
    <row r="116" spans="1:6" x14ac:dyDescent="0.25">
      <c r="A116" t="s">
        <v>1004</v>
      </c>
      <c r="B116">
        <v>14.48</v>
      </c>
      <c r="C116">
        <v>14.88</v>
      </c>
      <c r="D116">
        <v>14.45</v>
      </c>
      <c r="E116">
        <v>14.7</v>
      </c>
      <c r="F116">
        <v>57378824</v>
      </c>
    </row>
    <row r="117" spans="1:6" x14ac:dyDescent="0.25">
      <c r="A117" t="s">
        <v>1005</v>
      </c>
      <c r="B117">
        <v>14.4</v>
      </c>
      <c r="C117">
        <v>14.75</v>
      </c>
      <c r="D117">
        <v>14.4</v>
      </c>
      <c r="E117">
        <v>14.67</v>
      </c>
      <c r="F117">
        <v>63909336</v>
      </c>
    </row>
    <row r="118" spans="1:6" x14ac:dyDescent="0.25">
      <c r="A118" t="s">
        <v>1006</v>
      </c>
      <c r="B118">
        <v>14.41</v>
      </c>
      <c r="C118">
        <v>14.7</v>
      </c>
      <c r="D118">
        <v>14.24</v>
      </c>
      <c r="E118">
        <v>14.36</v>
      </c>
      <c r="F118">
        <v>69764412</v>
      </c>
    </row>
    <row r="119" spans="1:6" x14ac:dyDescent="0.25">
      <c r="A119" t="s">
        <v>1007</v>
      </c>
      <c r="B119">
        <v>14.79</v>
      </c>
      <c r="C119">
        <v>14.99</v>
      </c>
      <c r="D119">
        <v>14.45</v>
      </c>
      <c r="E119">
        <v>14.48</v>
      </c>
      <c r="F119">
        <v>60766517</v>
      </c>
    </row>
    <row r="120" spans="1:6" x14ac:dyDescent="0.25">
      <c r="A120" t="s">
        <v>1008</v>
      </c>
      <c r="B120">
        <v>15.12</v>
      </c>
      <c r="C120">
        <v>15.18</v>
      </c>
      <c r="D120">
        <v>14.54</v>
      </c>
      <c r="E120">
        <v>14.64</v>
      </c>
      <c r="F120">
        <v>85980538</v>
      </c>
    </row>
    <row r="121" spans="1:6" x14ac:dyDescent="0.25">
      <c r="A121" t="s">
        <v>1009</v>
      </c>
      <c r="B121">
        <v>14.67</v>
      </c>
      <c r="C121">
        <v>15.25</v>
      </c>
      <c r="D121">
        <v>14.36</v>
      </c>
      <c r="E121">
        <v>15.11</v>
      </c>
      <c r="F121">
        <v>108128691</v>
      </c>
    </row>
    <row r="122" spans="1:6" x14ac:dyDescent="0.25">
      <c r="A122" t="s">
        <v>1010</v>
      </c>
      <c r="B122">
        <v>14.71</v>
      </c>
      <c r="C122">
        <v>14.77</v>
      </c>
      <c r="D122">
        <v>14.51</v>
      </c>
      <c r="E122">
        <v>14.54</v>
      </c>
      <c r="F122">
        <v>49606746</v>
      </c>
    </row>
    <row r="123" spans="1:6" x14ac:dyDescent="0.25">
      <c r="A123" t="s">
        <v>1011</v>
      </c>
      <c r="B123">
        <v>14.48</v>
      </c>
      <c r="C123">
        <v>14.81</v>
      </c>
      <c r="D123">
        <v>14.4</v>
      </c>
      <c r="E123">
        <v>14.63</v>
      </c>
      <c r="F123">
        <v>72978780</v>
      </c>
    </row>
    <row r="124" spans="1:6" x14ac:dyDescent="0.25">
      <c r="A124" t="s">
        <v>1012</v>
      </c>
      <c r="B124">
        <v>14.75</v>
      </c>
      <c r="C124">
        <v>14.95</v>
      </c>
      <c r="D124">
        <v>14.61</v>
      </c>
      <c r="E124">
        <v>14.87</v>
      </c>
      <c r="F124">
        <v>61765998</v>
      </c>
    </row>
    <row r="125" spans="1:6" x14ac:dyDescent="0.25">
      <c r="A125" t="s">
        <v>1013</v>
      </c>
      <c r="B125">
        <v>14.58</v>
      </c>
      <c r="C125">
        <v>14.73</v>
      </c>
      <c r="D125">
        <v>14.28</v>
      </c>
      <c r="E125">
        <v>14.6</v>
      </c>
      <c r="F125">
        <v>117692596</v>
      </c>
    </row>
    <row r="126" spans="1:6" x14ac:dyDescent="0.25">
      <c r="A126" t="s">
        <v>1014</v>
      </c>
      <c r="B126">
        <v>15.17</v>
      </c>
      <c r="C126">
        <v>15.32</v>
      </c>
      <c r="D126">
        <v>14.69</v>
      </c>
      <c r="E126">
        <v>14.84</v>
      </c>
      <c r="F126">
        <v>88516306</v>
      </c>
    </row>
    <row r="127" spans="1:6" x14ac:dyDescent="0.25">
      <c r="A127" t="s">
        <v>1015</v>
      </c>
      <c r="B127">
        <v>15.42</v>
      </c>
      <c r="C127">
        <v>15.46</v>
      </c>
      <c r="D127">
        <v>14.93</v>
      </c>
      <c r="E127">
        <v>15.28</v>
      </c>
      <c r="F127">
        <v>77500805</v>
      </c>
    </row>
    <row r="128" spans="1:6" x14ac:dyDescent="0.25">
      <c r="A128" t="s">
        <v>1016</v>
      </c>
      <c r="B128">
        <v>16.04</v>
      </c>
      <c r="C128">
        <v>16.16</v>
      </c>
      <c r="D128">
        <v>15.14</v>
      </c>
      <c r="E128">
        <v>15.29</v>
      </c>
      <c r="F128">
        <v>120526204</v>
      </c>
    </row>
    <row r="129" spans="1:6" x14ac:dyDescent="0.25">
      <c r="A129" t="s">
        <v>1017</v>
      </c>
      <c r="B129">
        <v>16.16</v>
      </c>
      <c r="C129">
        <v>16.23</v>
      </c>
      <c r="D129">
        <v>15.91</v>
      </c>
      <c r="E129">
        <v>15.98</v>
      </c>
      <c r="F129">
        <v>65118697</v>
      </c>
    </row>
    <row r="130" spans="1:6" x14ac:dyDescent="0.25">
      <c r="A130" t="s">
        <v>1018</v>
      </c>
      <c r="B130">
        <v>15.97</v>
      </c>
      <c r="C130">
        <v>16.3</v>
      </c>
      <c r="D130">
        <v>15.93</v>
      </c>
      <c r="E130">
        <v>16</v>
      </c>
      <c r="F130">
        <v>72504104</v>
      </c>
    </row>
    <row r="131" spans="1:6" x14ac:dyDescent="0.25">
      <c r="A131" t="s">
        <v>1019</v>
      </c>
      <c r="B131">
        <v>15.65</v>
      </c>
      <c r="C131">
        <v>16</v>
      </c>
      <c r="D131">
        <v>15.63</v>
      </c>
      <c r="E131">
        <v>15.94</v>
      </c>
      <c r="F131">
        <v>84581892</v>
      </c>
    </row>
    <row r="132" spans="1:6" x14ac:dyDescent="0.25">
      <c r="A132" t="s">
        <v>1020</v>
      </c>
      <c r="B132">
        <v>15.81</v>
      </c>
      <c r="C132">
        <v>16.03</v>
      </c>
      <c r="D132">
        <v>15.61</v>
      </c>
      <c r="E132">
        <v>15.71</v>
      </c>
      <c r="F132">
        <v>76844659</v>
      </c>
    </row>
    <row r="133" spans="1:6" x14ac:dyDescent="0.25">
      <c r="A133" t="s">
        <v>1021</v>
      </c>
      <c r="B133">
        <v>15.54</v>
      </c>
      <c r="C133">
        <v>15.84</v>
      </c>
      <c r="D133">
        <v>15.35</v>
      </c>
      <c r="E133">
        <v>15.79</v>
      </c>
      <c r="F133">
        <v>87048929</v>
      </c>
    </row>
    <row r="134" spans="1:6" x14ac:dyDescent="0.25">
      <c r="A134" t="s">
        <v>1022</v>
      </c>
      <c r="B134">
        <v>15.93</v>
      </c>
      <c r="C134">
        <v>16.13</v>
      </c>
      <c r="D134">
        <v>15.44</v>
      </c>
      <c r="E134">
        <v>15.5</v>
      </c>
      <c r="F134">
        <v>121216729</v>
      </c>
    </row>
    <row r="135" spans="1:6" x14ac:dyDescent="0.25">
      <c r="A135" t="s">
        <v>1023</v>
      </c>
      <c r="B135">
        <v>15.3</v>
      </c>
      <c r="C135">
        <v>15.93</v>
      </c>
      <c r="D135">
        <v>15.21</v>
      </c>
      <c r="E135">
        <v>15.81</v>
      </c>
      <c r="F135">
        <v>117002940</v>
      </c>
    </row>
    <row r="136" spans="1:6" x14ac:dyDescent="0.25">
      <c r="A136" t="s">
        <v>1024</v>
      </c>
      <c r="B136">
        <v>15.23</v>
      </c>
      <c r="C136">
        <v>15.42</v>
      </c>
      <c r="D136">
        <v>15.08</v>
      </c>
      <c r="E136">
        <v>15.31</v>
      </c>
      <c r="F136">
        <v>73621231</v>
      </c>
    </row>
    <row r="137" spans="1:6" x14ac:dyDescent="0.25">
      <c r="A137" t="s">
        <v>1025</v>
      </c>
      <c r="B137">
        <v>15.26</v>
      </c>
      <c r="C137">
        <v>15.69</v>
      </c>
      <c r="D137">
        <v>15.13</v>
      </c>
      <c r="E137">
        <v>15.19</v>
      </c>
      <c r="F137">
        <v>132028741</v>
      </c>
    </row>
    <row r="138" spans="1:6" x14ac:dyDescent="0.25">
      <c r="A138" t="s">
        <v>1026</v>
      </c>
      <c r="B138">
        <v>15.43</v>
      </c>
      <c r="C138">
        <v>15.45</v>
      </c>
      <c r="D138">
        <v>15.07</v>
      </c>
      <c r="E138">
        <v>15.14</v>
      </c>
      <c r="F138">
        <v>104205887</v>
      </c>
    </row>
    <row r="139" spans="1:6" x14ac:dyDescent="0.25">
      <c r="A139" t="s">
        <v>1027</v>
      </c>
      <c r="B139">
        <v>14.94</v>
      </c>
      <c r="C139">
        <v>15.7</v>
      </c>
      <c r="D139">
        <v>14.86</v>
      </c>
      <c r="E139">
        <v>15.44</v>
      </c>
      <c r="F139">
        <v>199573840</v>
      </c>
    </row>
    <row r="140" spans="1:6" x14ac:dyDescent="0.25">
      <c r="A140" t="s">
        <v>1028</v>
      </c>
      <c r="B140">
        <v>13.78</v>
      </c>
      <c r="C140">
        <v>15.03</v>
      </c>
      <c r="D140">
        <v>13.75</v>
      </c>
      <c r="E140">
        <v>14.97</v>
      </c>
      <c r="F140">
        <v>198695439</v>
      </c>
    </row>
    <row r="141" spans="1:6" x14ac:dyDescent="0.25">
      <c r="A141" t="s">
        <v>1029</v>
      </c>
      <c r="B141">
        <v>13.65</v>
      </c>
      <c r="C141">
        <v>13.79</v>
      </c>
      <c r="D141">
        <v>13.44</v>
      </c>
      <c r="E141">
        <v>13.76</v>
      </c>
      <c r="F141">
        <v>53201890</v>
      </c>
    </row>
    <row r="142" spans="1:6" x14ac:dyDescent="0.25">
      <c r="A142" t="s">
        <v>1030</v>
      </c>
      <c r="B142">
        <v>13.67</v>
      </c>
      <c r="C142">
        <v>13.99</v>
      </c>
      <c r="D142">
        <v>13.51</v>
      </c>
      <c r="E142">
        <v>13.57</v>
      </c>
      <c r="F142">
        <v>89957267</v>
      </c>
    </row>
    <row r="143" spans="1:6" x14ac:dyDescent="0.25">
      <c r="A143" t="s">
        <v>1031</v>
      </c>
      <c r="B143">
        <v>13.43</v>
      </c>
      <c r="C143">
        <v>13.67</v>
      </c>
      <c r="D143">
        <v>13.28</v>
      </c>
      <c r="E143">
        <v>13.63</v>
      </c>
      <c r="F143">
        <v>59707426</v>
      </c>
    </row>
    <row r="144" spans="1:6" x14ac:dyDescent="0.25">
      <c r="A144" t="s">
        <v>1032</v>
      </c>
      <c r="B144">
        <v>13.63</v>
      </c>
      <c r="C144">
        <v>13.8</v>
      </c>
      <c r="D144">
        <v>13.44</v>
      </c>
      <c r="E144">
        <v>13.49</v>
      </c>
      <c r="F144">
        <v>52835094</v>
      </c>
    </row>
    <row r="145" spans="1:6" x14ac:dyDescent="0.25">
      <c r="A145" t="s">
        <v>1033</v>
      </c>
      <c r="B145">
        <v>13.86</v>
      </c>
      <c r="C145">
        <v>14</v>
      </c>
      <c r="D145">
        <v>13.61</v>
      </c>
      <c r="E145">
        <v>13.69</v>
      </c>
      <c r="F145">
        <v>42196033</v>
      </c>
    </row>
    <row r="146" spans="1:6" x14ac:dyDescent="0.25">
      <c r="A146" t="s">
        <v>1034</v>
      </c>
      <c r="B146">
        <v>13.98</v>
      </c>
      <c r="C146">
        <v>14.05</v>
      </c>
      <c r="D146">
        <v>13.81</v>
      </c>
      <c r="E146">
        <v>13.88</v>
      </c>
      <c r="F146">
        <v>46123547</v>
      </c>
    </row>
    <row r="147" spans="1:6" x14ac:dyDescent="0.25">
      <c r="A147" t="s">
        <v>1035</v>
      </c>
      <c r="B147">
        <v>13.63</v>
      </c>
      <c r="C147">
        <v>13.95</v>
      </c>
      <c r="D147">
        <v>13.6</v>
      </c>
      <c r="E147">
        <v>13.79</v>
      </c>
      <c r="F147">
        <v>60889338</v>
      </c>
    </row>
    <row r="148" spans="1:6" x14ac:dyDescent="0.25">
      <c r="A148" t="s">
        <v>1036</v>
      </c>
      <c r="B148">
        <v>13.62</v>
      </c>
      <c r="C148">
        <v>13.75</v>
      </c>
      <c r="D148">
        <v>13.36</v>
      </c>
      <c r="E148">
        <v>13.6</v>
      </c>
      <c r="F148">
        <v>51517583</v>
      </c>
    </row>
    <row r="149" spans="1:6" x14ac:dyDescent="0.25">
      <c r="A149" t="s">
        <v>1037</v>
      </c>
      <c r="B149">
        <v>13.57</v>
      </c>
      <c r="C149">
        <v>13.87</v>
      </c>
      <c r="D149">
        <v>13.51</v>
      </c>
      <c r="E149">
        <v>13.66</v>
      </c>
      <c r="F149">
        <v>57992790</v>
      </c>
    </row>
    <row r="150" spans="1:6" x14ac:dyDescent="0.25">
      <c r="A150" t="s">
        <v>1038</v>
      </c>
      <c r="B150">
        <v>13.82</v>
      </c>
      <c r="C150">
        <v>13.96</v>
      </c>
      <c r="D150">
        <v>13.44</v>
      </c>
      <c r="E150">
        <v>13.65</v>
      </c>
      <c r="F150">
        <v>70021797</v>
      </c>
    </row>
    <row r="151" spans="1:6" x14ac:dyDescent="0.25">
      <c r="A151" t="s">
        <v>1039</v>
      </c>
      <c r="B151">
        <v>14.02</v>
      </c>
      <c r="C151">
        <v>14.32</v>
      </c>
      <c r="D151">
        <v>13.8</v>
      </c>
      <c r="E151">
        <v>13.85</v>
      </c>
      <c r="F151">
        <v>83791106</v>
      </c>
    </row>
    <row r="152" spans="1:6" x14ac:dyDescent="0.25">
      <c r="A152" t="s">
        <v>1040</v>
      </c>
      <c r="B152">
        <v>14.04</v>
      </c>
      <c r="C152">
        <v>14.17</v>
      </c>
      <c r="D152">
        <v>13.85</v>
      </c>
      <c r="E152">
        <v>14.02</v>
      </c>
      <c r="F152">
        <v>55418997</v>
      </c>
    </row>
    <row r="153" spans="1:6" x14ac:dyDescent="0.25">
      <c r="A153" t="s">
        <v>1041</v>
      </c>
      <c r="B153">
        <v>14</v>
      </c>
      <c r="C153">
        <v>14.18</v>
      </c>
      <c r="D153">
        <v>13.68</v>
      </c>
      <c r="E153">
        <v>14.02</v>
      </c>
      <c r="F153">
        <v>82444255</v>
      </c>
    </row>
    <row r="154" spans="1:6" x14ac:dyDescent="0.25">
      <c r="A154" t="s">
        <v>1042</v>
      </c>
      <c r="B154">
        <v>13.9</v>
      </c>
      <c r="C154">
        <v>14.26</v>
      </c>
      <c r="D154">
        <v>13.85</v>
      </c>
      <c r="E154">
        <v>14.1</v>
      </c>
      <c r="F154">
        <v>80201902</v>
      </c>
    </row>
    <row r="155" spans="1:6" x14ac:dyDescent="0.25">
      <c r="A155" t="s">
        <v>1043</v>
      </c>
      <c r="B155">
        <v>13.64</v>
      </c>
      <c r="C155">
        <v>13.85</v>
      </c>
      <c r="D155">
        <v>13.5</v>
      </c>
      <c r="E155">
        <v>13.82</v>
      </c>
      <c r="F155">
        <v>60164027</v>
      </c>
    </row>
    <row r="156" spans="1:6" x14ac:dyDescent="0.25">
      <c r="A156" t="s">
        <v>1044</v>
      </c>
      <c r="B156">
        <v>13.36</v>
      </c>
      <c r="C156">
        <v>13.79</v>
      </c>
      <c r="D156">
        <v>13.3</v>
      </c>
      <c r="E156">
        <v>13.66</v>
      </c>
      <c r="F156">
        <v>93243906</v>
      </c>
    </row>
    <row r="157" spans="1:6" x14ac:dyDescent="0.25">
      <c r="A157" t="s">
        <v>1045</v>
      </c>
      <c r="B157">
        <v>13.08</v>
      </c>
      <c r="C157">
        <v>13.32</v>
      </c>
      <c r="D157">
        <v>12.99</v>
      </c>
      <c r="E157">
        <v>13.3</v>
      </c>
      <c r="F157">
        <v>79361392</v>
      </c>
    </row>
    <row r="158" spans="1:6" x14ac:dyDescent="0.25">
      <c r="A158" t="s">
        <v>1046</v>
      </c>
      <c r="B158">
        <v>13.13</v>
      </c>
      <c r="C158">
        <v>13.29</v>
      </c>
      <c r="D158">
        <v>12.87</v>
      </c>
      <c r="E158">
        <v>13.02</v>
      </c>
      <c r="F158">
        <v>83308226</v>
      </c>
    </row>
    <row r="159" spans="1:6" x14ac:dyDescent="0.25">
      <c r="A159" t="s">
        <v>1047</v>
      </c>
      <c r="B159">
        <v>12.71</v>
      </c>
      <c r="C159">
        <v>13.13</v>
      </c>
      <c r="D159">
        <v>12.67</v>
      </c>
      <c r="E159">
        <v>13.07</v>
      </c>
      <c r="F159">
        <v>68574970</v>
      </c>
    </row>
    <row r="160" spans="1:6" x14ac:dyDescent="0.25">
      <c r="A160" t="s">
        <v>1048</v>
      </c>
      <c r="B160">
        <v>12.6</v>
      </c>
      <c r="C160">
        <v>12.8</v>
      </c>
      <c r="D160">
        <v>12.51</v>
      </c>
      <c r="E160">
        <v>12.77</v>
      </c>
      <c r="F160">
        <v>67339749</v>
      </c>
    </row>
    <row r="161" spans="1:6" x14ac:dyDescent="0.25">
      <c r="A161" t="s">
        <v>1049</v>
      </c>
      <c r="B161">
        <v>12.67</v>
      </c>
      <c r="C161">
        <v>12.84</v>
      </c>
      <c r="D161">
        <v>12.35</v>
      </c>
      <c r="E161">
        <v>12.57</v>
      </c>
      <c r="F161">
        <v>90692178</v>
      </c>
    </row>
    <row r="162" spans="1:6" x14ac:dyDescent="0.25">
      <c r="A162" t="s">
        <v>1050</v>
      </c>
      <c r="B162">
        <v>12.6</v>
      </c>
      <c r="C162">
        <v>12.9</v>
      </c>
      <c r="D162">
        <v>12.47</v>
      </c>
      <c r="E162">
        <v>12.71</v>
      </c>
      <c r="F162">
        <v>81224243</v>
      </c>
    </row>
    <row r="163" spans="1:6" x14ac:dyDescent="0.25">
      <c r="A163" t="s">
        <v>1051</v>
      </c>
      <c r="B163">
        <v>12.25</v>
      </c>
      <c r="C163">
        <v>12.76</v>
      </c>
      <c r="D163">
        <v>12.2</v>
      </c>
      <c r="E163">
        <v>12.68</v>
      </c>
      <c r="F163">
        <v>106458739</v>
      </c>
    </row>
    <row r="164" spans="1:6" x14ac:dyDescent="0.25">
      <c r="A164" t="s">
        <v>1052</v>
      </c>
      <c r="B164">
        <v>12.26</v>
      </c>
      <c r="C164">
        <v>12.48</v>
      </c>
      <c r="D164">
        <v>11.99</v>
      </c>
      <c r="E164">
        <v>12.31</v>
      </c>
      <c r="F164">
        <v>105065058</v>
      </c>
    </row>
    <row r="165" spans="1:6" x14ac:dyDescent="0.25">
      <c r="A165" t="s">
        <v>1053</v>
      </c>
      <c r="B165">
        <v>11.99</v>
      </c>
      <c r="C165">
        <v>12.23</v>
      </c>
      <c r="D165">
        <v>11.81</v>
      </c>
      <c r="E165">
        <v>12.15</v>
      </c>
      <c r="F165">
        <v>127427516</v>
      </c>
    </row>
    <row r="166" spans="1:6" x14ac:dyDescent="0.25">
      <c r="A166" t="s">
        <v>1054</v>
      </c>
      <c r="B166">
        <v>12.13</v>
      </c>
      <c r="C166">
        <v>12.96</v>
      </c>
      <c r="D166">
        <v>11.87</v>
      </c>
      <c r="E166">
        <v>11.91</v>
      </c>
      <c r="F166">
        <v>300846234</v>
      </c>
    </row>
    <row r="167" spans="1:6" x14ac:dyDescent="0.25">
      <c r="A167" t="s">
        <v>1055</v>
      </c>
      <c r="B167">
        <v>13.98</v>
      </c>
      <c r="C167">
        <v>14.01</v>
      </c>
      <c r="D167">
        <v>13.15</v>
      </c>
      <c r="E167">
        <v>13.42</v>
      </c>
      <c r="F167">
        <v>152689492</v>
      </c>
    </row>
    <row r="168" spans="1:6" x14ac:dyDescent="0.25">
      <c r="A168" t="s">
        <v>1056</v>
      </c>
      <c r="B168">
        <v>14.44</v>
      </c>
      <c r="C168">
        <v>14.58</v>
      </c>
      <c r="D168">
        <v>13.79</v>
      </c>
      <c r="E168">
        <v>13.82</v>
      </c>
      <c r="F168">
        <v>84550947</v>
      </c>
    </row>
    <row r="169" spans="1:6" x14ac:dyDescent="0.25">
      <c r="A169" t="s">
        <v>1057</v>
      </c>
      <c r="B169">
        <v>13.97</v>
      </c>
      <c r="C169">
        <v>14.51</v>
      </c>
      <c r="D169">
        <v>13.9</v>
      </c>
      <c r="E169">
        <v>14.44</v>
      </c>
      <c r="F169">
        <v>77285209</v>
      </c>
    </row>
    <row r="170" spans="1:6" x14ac:dyDescent="0.25">
      <c r="A170" t="s">
        <v>1058</v>
      </c>
      <c r="B170">
        <v>13.91</v>
      </c>
      <c r="C170">
        <v>14.09</v>
      </c>
      <c r="D170">
        <v>13.77</v>
      </c>
      <c r="E170">
        <v>14.06</v>
      </c>
      <c r="F170">
        <v>61370973</v>
      </c>
    </row>
    <row r="171" spans="1:6" x14ac:dyDescent="0.25">
      <c r="A171" t="s">
        <v>1059</v>
      </c>
      <c r="B171">
        <v>13.81</v>
      </c>
      <c r="C171">
        <v>14.27</v>
      </c>
      <c r="D171">
        <v>13.71</v>
      </c>
      <c r="E171">
        <v>13.85</v>
      </c>
      <c r="F171">
        <v>81670134</v>
      </c>
    </row>
    <row r="172" spans="1:6" x14ac:dyDescent="0.25">
      <c r="A172" t="s">
        <v>1060</v>
      </c>
      <c r="B172">
        <v>13.57</v>
      </c>
      <c r="C172">
        <v>13.88</v>
      </c>
      <c r="D172">
        <v>13.42</v>
      </c>
      <c r="E172">
        <v>13.86</v>
      </c>
      <c r="F172">
        <v>66651863</v>
      </c>
    </row>
    <row r="173" spans="1:6" x14ac:dyDescent="0.25">
      <c r="A173" t="s">
        <v>1061</v>
      </c>
      <c r="B173">
        <v>13.21</v>
      </c>
      <c r="C173">
        <v>13.81</v>
      </c>
      <c r="D173">
        <v>13.04</v>
      </c>
      <c r="E173">
        <v>13.79</v>
      </c>
      <c r="F173">
        <v>86810624</v>
      </c>
    </row>
    <row r="174" spans="1:6" x14ac:dyDescent="0.25">
      <c r="A174" t="s">
        <v>1062</v>
      </c>
      <c r="B174">
        <v>13.33</v>
      </c>
      <c r="C174">
        <v>13.59</v>
      </c>
      <c r="D174">
        <v>12.7</v>
      </c>
      <c r="E174">
        <v>13.23</v>
      </c>
      <c r="F174">
        <v>105629838</v>
      </c>
    </row>
    <row r="175" spans="1:6" x14ac:dyDescent="0.25">
      <c r="A175" t="s">
        <v>1063</v>
      </c>
      <c r="B175">
        <v>13.47</v>
      </c>
      <c r="C175">
        <v>13.78</v>
      </c>
      <c r="D175">
        <v>13.18</v>
      </c>
      <c r="E175">
        <v>13.32</v>
      </c>
      <c r="F175">
        <v>104949978</v>
      </c>
    </row>
    <row r="176" spans="1:6" x14ac:dyDescent="0.25">
      <c r="A176" t="s">
        <v>1064</v>
      </c>
      <c r="B176">
        <v>14.05</v>
      </c>
      <c r="C176">
        <v>14.19</v>
      </c>
      <c r="D176">
        <v>13.55</v>
      </c>
      <c r="E176">
        <v>13.86</v>
      </c>
      <c r="F176">
        <v>82571620</v>
      </c>
    </row>
    <row r="177" spans="1:6" x14ac:dyDescent="0.25">
      <c r="A177" t="s">
        <v>1065</v>
      </c>
      <c r="B177">
        <v>14.42</v>
      </c>
      <c r="C177">
        <v>14.45</v>
      </c>
      <c r="D177">
        <v>13.8</v>
      </c>
      <c r="E177">
        <v>13.87</v>
      </c>
      <c r="F177">
        <v>109434217</v>
      </c>
    </row>
    <row r="178" spans="1:6" x14ac:dyDescent="0.25">
      <c r="A178" t="s">
        <v>1066</v>
      </c>
      <c r="B178">
        <v>13.76</v>
      </c>
      <c r="C178">
        <v>14.62</v>
      </c>
      <c r="D178">
        <v>13.67</v>
      </c>
      <c r="E178">
        <v>14.58</v>
      </c>
      <c r="F178">
        <v>147140131</v>
      </c>
    </row>
    <row r="179" spans="1:6" x14ac:dyDescent="0.25">
      <c r="A179" t="s">
        <v>1067</v>
      </c>
      <c r="B179">
        <v>13.14</v>
      </c>
      <c r="C179">
        <v>13.75</v>
      </c>
      <c r="D179">
        <v>12.93</v>
      </c>
      <c r="E179">
        <v>13.63</v>
      </c>
      <c r="F179">
        <v>78997416</v>
      </c>
    </row>
    <row r="180" spans="1:6" x14ac:dyDescent="0.25">
      <c r="A180" t="s">
        <v>1068</v>
      </c>
      <c r="B180">
        <v>13.31</v>
      </c>
      <c r="C180">
        <v>13.49</v>
      </c>
      <c r="D180">
        <v>12.94</v>
      </c>
      <c r="E180">
        <v>13.21</v>
      </c>
      <c r="F180">
        <v>88942681</v>
      </c>
    </row>
    <row r="181" spans="1:6" x14ac:dyDescent="0.25">
      <c r="A181" t="s">
        <v>1069</v>
      </c>
      <c r="B181">
        <v>13.13</v>
      </c>
      <c r="C181">
        <v>13.33</v>
      </c>
      <c r="D181">
        <v>12.72</v>
      </c>
      <c r="E181">
        <v>13.27</v>
      </c>
      <c r="F181">
        <v>108079881</v>
      </c>
    </row>
    <row r="182" spans="1:6" x14ac:dyDescent="0.25">
      <c r="A182" t="s">
        <v>1070</v>
      </c>
      <c r="B182">
        <v>13.27</v>
      </c>
      <c r="C182">
        <v>13.29</v>
      </c>
      <c r="D182">
        <v>12.29</v>
      </c>
      <c r="E182">
        <v>12.93</v>
      </c>
      <c r="F182">
        <v>205006231</v>
      </c>
    </row>
    <row r="183" spans="1:6" x14ac:dyDescent="0.25">
      <c r="A183" t="s">
        <v>1071</v>
      </c>
      <c r="B183">
        <v>13.84</v>
      </c>
      <c r="C183">
        <v>13.9</v>
      </c>
      <c r="D183">
        <v>12.96</v>
      </c>
      <c r="E183">
        <v>13.21</v>
      </c>
      <c r="F183">
        <v>115545569</v>
      </c>
    </row>
    <row r="184" spans="1:6" x14ac:dyDescent="0.25">
      <c r="A184" t="s">
        <v>1072</v>
      </c>
      <c r="B184">
        <v>13.37</v>
      </c>
      <c r="C184">
        <v>13.8</v>
      </c>
      <c r="D184">
        <v>13.24</v>
      </c>
      <c r="E184">
        <v>13.59</v>
      </c>
      <c r="F184">
        <v>136069625</v>
      </c>
    </row>
    <row r="185" spans="1:6" x14ac:dyDescent="0.25">
      <c r="A185" t="s">
        <v>1073</v>
      </c>
      <c r="B185">
        <v>14.45</v>
      </c>
      <c r="C185">
        <v>14.5</v>
      </c>
      <c r="D185">
        <v>13.59</v>
      </c>
      <c r="E185">
        <v>13.61</v>
      </c>
      <c r="F185">
        <v>108172506</v>
      </c>
    </row>
    <row r="186" spans="1:6" x14ac:dyDescent="0.25">
      <c r="A186" t="s">
        <v>1074</v>
      </c>
      <c r="B186">
        <v>14.45</v>
      </c>
      <c r="C186">
        <v>14.56</v>
      </c>
      <c r="D186">
        <v>14.06</v>
      </c>
      <c r="E186">
        <v>14.46</v>
      </c>
      <c r="F186">
        <v>77368909</v>
      </c>
    </row>
    <row r="187" spans="1:6" x14ac:dyDescent="0.25">
      <c r="A187" t="s">
        <v>1075</v>
      </c>
      <c r="B187">
        <v>14</v>
      </c>
      <c r="C187">
        <v>14.43</v>
      </c>
      <c r="D187">
        <v>13.76</v>
      </c>
      <c r="E187">
        <v>14.36</v>
      </c>
      <c r="F187">
        <v>103339531</v>
      </c>
    </row>
    <row r="188" spans="1:6" x14ac:dyDescent="0.25">
      <c r="A188" t="s">
        <v>1076</v>
      </c>
      <c r="B188">
        <v>13.72</v>
      </c>
      <c r="C188">
        <v>14.41</v>
      </c>
      <c r="D188">
        <v>13.57</v>
      </c>
      <c r="E188">
        <v>13.83</v>
      </c>
      <c r="F188">
        <v>147832292</v>
      </c>
    </row>
    <row r="189" spans="1:6" x14ac:dyDescent="0.25">
      <c r="A189" t="s">
        <v>1077</v>
      </c>
      <c r="B189">
        <v>15.07</v>
      </c>
      <c r="C189">
        <v>15.22</v>
      </c>
      <c r="D189">
        <v>14.08</v>
      </c>
      <c r="E189">
        <v>14.15</v>
      </c>
      <c r="F189">
        <v>170184460</v>
      </c>
    </row>
    <row r="190" spans="1:6" x14ac:dyDescent="0.25">
      <c r="A190" t="s">
        <v>1078</v>
      </c>
      <c r="B190">
        <v>15.35</v>
      </c>
      <c r="C190">
        <v>15.72</v>
      </c>
      <c r="D190">
        <v>14.8</v>
      </c>
      <c r="E190">
        <v>15.03</v>
      </c>
      <c r="F190">
        <v>163856103</v>
      </c>
    </row>
    <row r="191" spans="1:6" x14ac:dyDescent="0.25">
      <c r="A191" t="s">
        <v>1079</v>
      </c>
      <c r="B191">
        <v>14.67</v>
      </c>
      <c r="C191">
        <v>15.39</v>
      </c>
      <c r="D191">
        <v>14.54</v>
      </c>
      <c r="E191">
        <v>15.35</v>
      </c>
      <c r="F191">
        <v>161733901</v>
      </c>
    </row>
    <row r="192" spans="1:6" x14ac:dyDescent="0.25">
      <c r="A192" t="s">
        <v>1080</v>
      </c>
      <c r="B192">
        <v>13.93</v>
      </c>
      <c r="C192">
        <v>14.54</v>
      </c>
      <c r="D192">
        <v>13.91</v>
      </c>
      <c r="E192">
        <v>14.46</v>
      </c>
      <c r="F192">
        <v>110571429</v>
      </c>
    </row>
    <row r="193" spans="1:6" x14ac:dyDescent="0.25">
      <c r="A193" t="s">
        <v>1081</v>
      </c>
      <c r="B193">
        <v>14.43</v>
      </c>
      <c r="C193">
        <v>14.45</v>
      </c>
      <c r="D193">
        <v>13.76</v>
      </c>
      <c r="E193">
        <v>13.9</v>
      </c>
      <c r="F193">
        <v>125700459</v>
      </c>
    </row>
    <row r="194" spans="1:6" x14ac:dyDescent="0.25">
      <c r="A194" t="s">
        <v>1082</v>
      </c>
      <c r="B194">
        <v>14.19</v>
      </c>
      <c r="C194">
        <v>14.45</v>
      </c>
      <c r="D194">
        <v>14.02</v>
      </c>
      <c r="E194">
        <v>14.16</v>
      </c>
      <c r="F194">
        <v>145271564</v>
      </c>
    </row>
    <row r="195" spans="1:6" x14ac:dyDescent="0.25">
      <c r="A195" t="s">
        <v>1083</v>
      </c>
      <c r="B195">
        <v>14.16</v>
      </c>
      <c r="C195">
        <v>14.24</v>
      </c>
      <c r="D195">
        <v>13.53</v>
      </c>
      <c r="E195">
        <v>13.82</v>
      </c>
      <c r="F195">
        <v>142579781</v>
      </c>
    </row>
    <row r="196" spans="1:6" x14ac:dyDescent="0.25">
      <c r="A196" t="s">
        <v>1084</v>
      </c>
      <c r="B196">
        <v>14.8</v>
      </c>
      <c r="C196">
        <v>14.84</v>
      </c>
      <c r="D196">
        <v>14.09</v>
      </c>
      <c r="E196">
        <v>14.2</v>
      </c>
      <c r="F196">
        <v>103609696</v>
      </c>
    </row>
    <row r="197" spans="1:6" x14ac:dyDescent="0.25">
      <c r="A197" t="s">
        <v>1085</v>
      </c>
      <c r="B197">
        <v>14.94</v>
      </c>
      <c r="C197">
        <v>15.14</v>
      </c>
      <c r="D197">
        <v>14.53</v>
      </c>
      <c r="E197">
        <v>14.7</v>
      </c>
      <c r="F197">
        <v>117980746</v>
      </c>
    </row>
    <row r="198" spans="1:6" x14ac:dyDescent="0.25">
      <c r="A198" t="s">
        <v>1086</v>
      </c>
      <c r="B198">
        <v>15.32</v>
      </c>
      <c r="C198">
        <v>15.33</v>
      </c>
      <c r="D198">
        <v>14.02</v>
      </c>
      <c r="E198">
        <v>14.68</v>
      </c>
      <c r="F198">
        <v>169994425</v>
      </c>
    </row>
    <row r="199" spans="1:6" x14ac:dyDescent="0.25">
      <c r="A199" t="s">
        <v>1087</v>
      </c>
      <c r="B199">
        <v>15.73</v>
      </c>
      <c r="C199">
        <v>15.75</v>
      </c>
      <c r="D199">
        <v>15.17</v>
      </c>
      <c r="E199">
        <v>15.26</v>
      </c>
      <c r="F199">
        <v>123409777</v>
      </c>
    </row>
    <row r="200" spans="1:6" x14ac:dyDescent="0.25">
      <c r="A200" t="s">
        <v>1088</v>
      </c>
      <c r="B200">
        <v>15.74</v>
      </c>
      <c r="C200">
        <v>15.95</v>
      </c>
      <c r="D200">
        <v>15.56</v>
      </c>
      <c r="E200">
        <v>15.66</v>
      </c>
      <c r="F200">
        <v>57268634</v>
      </c>
    </row>
    <row r="201" spans="1:6" x14ac:dyDescent="0.25">
      <c r="A201" t="s">
        <v>1089</v>
      </c>
      <c r="B201">
        <v>16.09</v>
      </c>
      <c r="C201">
        <v>16.100000000000001</v>
      </c>
      <c r="D201">
        <v>15.57</v>
      </c>
      <c r="E201">
        <v>15.72</v>
      </c>
      <c r="F201">
        <v>76069983</v>
      </c>
    </row>
    <row r="202" spans="1:6" x14ac:dyDescent="0.25">
      <c r="A202" t="s">
        <v>1090</v>
      </c>
      <c r="B202">
        <v>15.8</v>
      </c>
      <c r="C202">
        <v>16.100000000000001</v>
      </c>
      <c r="D202">
        <v>15.67</v>
      </c>
      <c r="E202">
        <v>16</v>
      </c>
      <c r="F202">
        <v>93635316</v>
      </c>
    </row>
    <row r="203" spans="1:6" x14ac:dyDescent="0.25">
      <c r="A203" t="s">
        <v>1091</v>
      </c>
      <c r="B203">
        <v>15.66</v>
      </c>
      <c r="C203">
        <v>15.86</v>
      </c>
      <c r="D203">
        <v>15.37</v>
      </c>
      <c r="E203">
        <v>15.6</v>
      </c>
      <c r="F203">
        <v>88688971</v>
      </c>
    </row>
    <row r="204" spans="1:6" x14ac:dyDescent="0.25">
      <c r="A204" t="s">
        <v>1092</v>
      </c>
      <c r="B204">
        <v>15.69</v>
      </c>
      <c r="C204">
        <v>15.8</v>
      </c>
      <c r="D204">
        <v>15.22</v>
      </c>
      <c r="E204">
        <v>15.4</v>
      </c>
      <c r="F204">
        <v>124346108</v>
      </c>
    </row>
    <row r="205" spans="1:6" x14ac:dyDescent="0.25">
      <c r="A205" t="s">
        <v>1093</v>
      </c>
      <c r="B205">
        <v>16.25</v>
      </c>
      <c r="C205">
        <v>16.28</v>
      </c>
      <c r="D205">
        <v>15.6</v>
      </c>
      <c r="E205">
        <v>15.85</v>
      </c>
      <c r="F205">
        <v>93544956</v>
      </c>
    </row>
    <row r="206" spans="1:6" x14ac:dyDescent="0.25">
      <c r="A206" t="s">
        <v>1094</v>
      </c>
      <c r="B206">
        <v>15.43</v>
      </c>
      <c r="C206">
        <v>16.5</v>
      </c>
      <c r="D206">
        <v>15.41</v>
      </c>
      <c r="E206">
        <v>16.100000000000001</v>
      </c>
      <c r="F206">
        <v>146458815</v>
      </c>
    </row>
    <row r="207" spans="1:6" x14ac:dyDescent="0.25">
      <c r="A207" t="s">
        <v>1095</v>
      </c>
      <c r="B207">
        <v>15.77</v>
      </c>
      <c r="C207">
        <v>16.309999999999999</v>
      </c>
      <c r="D207">
        <v>15.5</v>
      </c>
      <c r="E207">
        <v>15.63</v>
      </c>
      <c r="F207">
        <v>132545371</v>
      </c>
    </row>
    <row r="208" spans="1:6" x14ac:dyDescent="0.25">
      <c r="A208" t="s">
        <v>1096</v>
      </c>
      <c r="B208">
        <v>16.18</v>
      </c>
      <c r="C208">
        <v>16.2</v>
      </c>
      <c r="D208">
        <v>15.74</v>
      </c>
      <c r="E208">
        <v>15.92</v>
      </c>
      <c r="F208">
        <v>116186369</v>
      </c>
    </row>
    <row r="209" spans="1:6" x14ac:dyDescent="0.25">
      <c r="A209" t="s">
        <v>1097</v>
      </c>
      <c r="B209">
        <v>16.86</v>
      </c>
      <c r="C209">
        <v>16.989999999999998</v>
      </c>
      <c r="D209">
        <v>16.29</v>
      </c>
      <c r="E209">
        <v>16.41</v>
      </c>
      <c r="F209">
        <v>117277080</v>
      </c>
    </row>
    <row r="210" spans="1:6" x14ac:dyDescent="0.25">
      <c r="A210" t="s">
        <v>1098</v>
      </c>
      <c r="B210">
        <v>16.940000000000001</v>
      </c>
      <c r="C210">
        <v>17.170000000000002</v>
      </c>
      <c r="D210">
        <v>16.63</v>
      </c>
      <c r="E210">
        <v>16.86</v>
      </c>
      <c r="F210">
        <v>110620884</v>
      </c>
    </row>
    <row r="211" spans="1:6" x14ac:dyDescent="0.25">
      <c r="A211" t="s">
        <v>1099</v>
      </c>
      <c r="B211">
        <v>17.11</v>
      </c>
      <c r="C211">
        <v>17.13</v>
      </c>
      <c r="D211">
        <v>16.79</v>
      </c>
      <c r="E211">
        <v>16.84</v>
      </c>
      <c r="F211">
        <v>89201132</v>
      </c>
    </row>
    <row r="212" spans="1:6" x14ac:dyDescent="0.25">
      <c r="A212" t="s">
        <v>1100</v>
      </c>
      <c r="B212">
        <v>17.23</v>
      </c>
      <c r="C212">
        <v>17.329999999999998</v>
      </c>
      <c r="D212">
        <v>16.86</v>
      </c>
      <c r="E212">
        <v>16.989999999999998</v>
      </c>
      <c r="F212">
        <v>131481015</v>
      </c>
    </row>
    <row r="213" spans="1:6" x14ac:dyDescent="0.25">
      <c r="A213" t="s">
        <v>1101</v>
      </c>
      <c r="B213">
        <v>15.82</v>
      </c>
      <c r="C213">
        <v>16.78</v>
      </c>
      <c r="D213">
        <v>15.67</v>
      </c>
      <c r="E213">
        <v>16.7</v>
      </c>
      <c r="F213">
        <v>196639717</v>
      </c>
    </row>
    <row r="214" spans="1:6" x14ac:dyDescent="0.25">
      <c r="A214" t="s">
        <v>1102</v>
      </c>
      <c r="B214">
        <v>16.64</v>
      </c>
      <c r="C214">
        <v>16.850000000000001</v>
      </c>
      <c r="D214">
        <v>16.170000000000002</v>
      </c>
      <c r="E214">
        <v>16.32</v>
      </c>
      <c r="F214">
        <v>219190530</v>
      </c>
    </row>
    <row r="215" spans="1:6" x14ac:dyDescent="0.25">
      <c r="A215" t="s">
        <v>1103</v>
      </c>
      <c r="B215">
        <v>17.420000000000002</v>
      </c>
      <c r="C215">
        <v>17.46</v>
      </c>
      <c r="D215">
        <v>16.559999999999999</v>
      </c>
      <c r="E215">
        <v>16.84</v>
      </c>
      <c r="F215">
        <v>269560942</v>
      </c>
    </row>
    <row r="216" spans="1:6" x14ac:dyDescent="0.25">
      <c r="A216" t="s">
        <v>1104</v>
      </c>
      <c r="B216">
        <v>17.239999999999998</v>
      </c>
      <c r="C216">
        <v>17.670000000000002</v>
      </c>
      <c r="D216">
        <v>16.5</v>
      </c>
      <c r="E216">
        <v>16.87</v>
      </c>
      <c r="F216">
        <v>371568247</v>
      </c>
    </row>
    <row r="217" spans="1:6" x14ac:dyDescent="0.25">
      <c r="A217" t="s">
        <v>1105</v>
      </c>
      <c r="B217">
        <v>15.33</v>
      </c>
      <c r="C217">
        <v>17.28</v>
      </c>
      <c r="D217">
        <v>15.23</v>
      </c>
      <c r="E217">
        <v>16.53</v>
      </c>
      <c r="F217">
        <v>491955445</v>
      </c>
    </row>
    <row r="218" spans="1:6" x14ac:dyDescent="0.25">
      <c r="A218" t="s">
        <v>1106</v>
      </c>
      <c r="B218">
        <v>13.92</v>
      </c>
      <c r="C218">
        <v>14.56</v>
      </c>
      <c r="D218">
        <v>13.89</v>
      </c>
      <c r="E218">
        <v>14.51</v>
      </c>
      <c r="F218">
        <v>124547108</v>
      </c>
    </row>
    <row r="219" spans="1:6" x14ac:dyDescent="0.25">
      <c r="A219" t="s">
        <v>1107</v>
      </c>
      <c r="B219">
        <v>14.11</v>
      </c>
      <c r="C219">
        <v>14.27</v>
      </c>
      <c r="D219">
        <v>13.95</v>
      </c>
      <c r="E219">
        <v>13.97</v>
      </c>
      <c r="F219">
        <v>117434821</v>
      </c>
    </row>
    <row r="220" spans="1:6" x14ac:dyDescent="0.25">
      <c r="A220" t="s">
        <v>1108</v>
      </c>
      <c r="B220">
        <v>14.33</v>
      </c>
      <c r="C220">
        <v>14.35</v>
      </c>
      <c r="D220">
        <v>13.75</v>
      </c>
      <c r="E220">
        <v>14</v>
      </c>
      <c r="F220">
        <v>270334148</v>
      </c>
    </row>
    <row r="221" spans="1:6" x14ac:dyDescent="0.25">
      <c r="A221" t="s">
        <v>1109</v>
      </c>
      <c r="B221">
        <v>13.58</v>
      </c>
      <c r="C221">
        <v>13.58</v>
      </c>
      <c r="D221">
        <v>12.89</v>
      </c>
      <c r="E221">
        <v>12.91</v>
      </c>
      <c r="F221">
        <v>246298753</v>
      </c>
    </row>
    <row r="222" spans="1:6" x14ac:dyDescent="0.25">
      <c r="A222" t="s">
        <v>1110</v>
      </c>
      <c r="B222">
        <v>13.68</v>
      </c>
      <c r="C222">
        <v>13.73</v>
      </c>
      <c r="D222">
        <v>13.42</v>
      </c>
      <c r="E222">
        <v>13.58</v>
      </c>
      <c r="F222">
        <v>140338209</v>
      </c>
    </row>
    <row r="223" spans="1:6" x14ac:dyDescent="0.25">
      <c r="A223" t="s">
        <v>1111</v>
      </c>
      <c r="B223">
        <v>13.21</v>
      </c>
      <c r="C223">
        <v>13.46</v>
      </c>
      <c r="D223">
        <v>13.13</v>
      </c>
      <c r="E223">
        <v>13.22</v>
      </c>
      <c r="F223">
        <v>92602025</v>
      </c>
    </row>
    <row r="224" spans="1:6" x14ac:dyDescent="0.25">
      <c r="A224" t="s">
        <v>1112</v>
      </c>
      <c r="B224">
        <v>12.89</v>
      </c>
      <c r="C224">
        <v>13.51</v>
      </c>
      <c r="D224">
        <v>12.88</v>
      </c>
      <c r="E224">
        <v>13.31</v>
      </c>
      <c r="F224">
        <v>122610846</v>
      </c>
    </row>
    <row r="225" spans="1:6" x14ac:dyDescent="0.25">
      <c r="A225" t="s">
        <v>1113</v>
      </c>
      <c r="B225">
        <v>13.05</v>
      </c>
      <c r="C225">
        <v>13.22</v>
      </c>
      <c r="D225">
        <v>12.95</v>
      </c>
      <c r="E225">
        <v>13.02</v>
      </c>
      <c r="F225">
        <v>77719760</v>
      </c>
    </row>
    <row r="226" spans="1:6" x14ac:dyDescent="0.25">
      <c r="A226" t="s">
        <v>1114</v>
      </c>
      <c r="B226">
        <v>13.26</v>
      </c>
      <c r="C226">
        <v>13.48</v>
      </c>
      <c r="D226">
        <v>12.85</v>
      </c>
      <c r="E226">
        <v>13.11</v>
      </c>
      <c r="F226">
        <v>161017200</v>
      </c>
    </row>
    <row r="227" spans="1:6" x14ac:dyDescent="0.25">
      <c r="A227" t="s">
        <v>1115</v>
      </c>
      <c r="B227">
        <v>12.62</v>
      </c>
      <c r="C227">
        <v>13.29</v>
      </c>
      <c r="D227">
        <v>12.62</v>
      </c>
      <c r="E227">
        <v>13.1</v>
      </c>
      <c r="F227">
        <v>194839535</v>
      </c>
    </row>
    <row r="228" spans="1:6" x14ac:dyDescent="0.25">
      <c r="A228" t="s">
        <v>1116</v>
      </c>
      <c r="B228">
        <v>12.07</v>
      </c>
      <c r="C228">
        <v>12.44</v>
      </c>
      <c r="D228">
        <v>11.97</v>
      </c>
      <c r="E228">
        <v>12.44</v>
      </c>
      <c r="F228">
        <v>134460933</v>
      </c>
    </row>
    <row r="229" spans="1:6" x14ac:dyDescent="0.25">
      <c r="A229" t="s">
        <v>1117</v>
      </c>
      <c r="B229">
        <v>11.75</v>
      </c>
      <c r="C229">
        <v>12.01</v>
      </c>
      <c r="D229">
        <v>11.73</v>
      </c>
      <c r="E229">
        <v>11.89</v>
      </c>
      <c r="F229">
        <v>87719385</v>
      </c>
    </row>
    <row r="230" spans="1:6" x14ac:dyDescent="0.25">
      <c r="A230" t="s">
        <v>1118</v>
      </c>
      <c r="B230">
        <v>11.89</v>
      </c>
      <c r="C230">
        <v>12.04</v>
      </c>
      <c r="D230">
        <v>11.29</v>
      </c>
      <c r="E230">
        <v>11.63</v>
      </c>
      <c r="F230">
        <v>109139392</v>
      </c>
    </row>
    <row r="231" spans="1:6" x14ac:dyDescent="0.25">
      <c r="A231" t="s">
        <v>1119</v>
      </c>
      <c r="B231">
        <v>12.05</v>
      </c>
      <c r="C231">
        <v>12.11</v>
      </c>
      <c r="D231">
        <v>11.75</v>
      </c>
      <c r="E231">
        <v>11.92</v>
      </c>
      <c r="F231">
        <v>70363317</v>
      </c>
    </row>
    <row r="232" spans="1:6" x14ac:dyDescent="0.25">
      <c r="A232" t="s">
        <v>1120</v>
      </c>
      <c r="B232">
        <v>12.19</v>
      </c>
      <c r="C232">
        <v>12.33</v>
      </c>
      <c r="D232">
        <v>11.68</v>
      </c>
      <c r="E232">
        <v>11.81</v>
      </c>
      <c r="F232">
        <v>101679209</v>
      </c>
    </row>
    <row r="233" spans="1:6" x14ac:dyDescent="0.25">
      <c r="A233" t="s">
        <v>1121</v>
      </c>
      <c r="B233">
        <v>11.92</v>
      </c>
      <c r="C233">
        <v>12.4</v>
      </c>
      <c r="D233">
        <v>11.9</v>
      </c>
      <c r="E233">
        <v>12.09</v>
      </c>
      <c r="F233">
        <v>97694365</v>
      </c>
    </row>
    <row r="234" spans="1:6" x14ac:dyDescent="0.25">
      <c r="A234" t="s">
        <v>1122</v>
      </c>
      <c r="B234">
        <v>11.87</v>
      </c>
      <c r="C234">
        <v>12.32</v>
      </c>
      <c r="D234">
        <v>11.8</v>
      </c>
      <c r="E234">
        <v>12.19</v>
      </c>
      <c r="F234">
        <v>128628252</v>
      </c>
    </row>
    <row r="235" spans="1:6" x14ac:dyDescent="0.25">
      <c r="A235" t="s">
        <v>1123</v>
      </c>
      <c r="B235">
        <v>11.69</v>
      </c>
      <c r="C235">
        <v>11.94</v>
      </c>
      <c r="D235">
        <v>11.54</v>
      </c>
      <c r="E235">
        <v>11.68</v>
      </c>
      <c r="F235">
        <v>89352332</v>
      </c>
    </row>
    <row r="236" spans="1:6" x14ac:dyDescent="0.25">
      <c r="A236" t="s">
        <v>1124</v>
      </c>
      <c r="B236">
        <v>11.43</v>
      </c>
      <c r="C236">
        <v>11.93</v>
      </c>
      <c r="D236">
        <v>11.4</v>
      </c>
      <c r="E236">
        <v>11.89</v>
      </c>
      <c r="F236">
        <v>91923634</v>
      </c>
    </row>
    <row r="237" spans="1:6" x14ac:dyDescent="0.25">
      <c r="A237" t="s">
        <v>1125</v>
      </c>
      <c r="B237">
        <v>11.68</v>
      </c>
      <c r="C237">
        <v>11.86</v>
      </c>
      <c r="D237">
        <v>10.98</v>
      </c>
      <c r="E237">
        <v>11.31</v>
      </c>
      <c r="F237">
        <v>131066730</v>
      </c>
    </row>
    <row r="238" spans="1:6" x14ac:dyDescent="0.25">
      <c r="A238" t="s">
        <v>1126</v>
      </c>
      <c r="B238">
        <v>11.86</v>
      </c>
      <c r="C238">
        <v>12.03</v>
      </c>
      <c r="D238">
        <v>11.57</v>
      </c>
      <c r="E238">
        <v>11.64</v>
      </c>
      <c r="F238">
        <v>115669559</v>
      </c>
    </row>
    <row r="239" spans="1:6" x14ac:dyDescent="0.25">
      <c r="A239" t="s">
        <v>1127</v>
      </c>
      <c r="B239">
        <v>11.82</v>
      </c>
      <c r="C239">
        <v>12.16</v>
      </c>
      <c r="D239">
        <v>11.56</v>
      </c>
      <c r="E239">
        <v>12.1</v>
      </c>
      <c r="F239">
        <v>118492847</v>
      </c>
    </row>
    <row r="240" spans="1:6" x14ac:dyDescent="0.25">
      <c r="A240" t="s">
        <v>1128</v>
      </c>
      <c r="B240">
        <v>11.85</v>
      </c>
      <c r="C240">
        <v>12.02</v>
      </c>
      <c r="D240">
        <v>11.65</v>
      </c>
      <c r="E240">
        <v>11.9</v>
      </c>
      <c r="F240">
        <v>105551463</v>
      </c>
    </row>
    <row r="241" spans="1:6" x14ac:dyDescent="0.25">
      <c r="A241" t="s">
        <v>1129</v>
      </c>
      <c r="B241">
        <v>11.42</v>
      </c>
      <c r="C241">
        <v>11.82</v>
      </c>
      <c r="D241">
        <v>11.39</v>
      </c>
      <c r="E241">
        <v>11.78</v>
      </c>
      <c r="F241">
        <v>146186610</v>
      </c>
    </row>
    <row r="242" spans="1:6" x14ac:dyDescent="0.25">
      <c r="A242" t="s">
        <v>1130</v>
      </c>
      <c r="B242">
        <v>11.35</v>
      </c>
      <c r="C242">
        <v>11.55</v>
      </c>
      <c r="D242">
        <v>11.2</v>
      </c>
      <c r="E242">
        <v>11.33</v>
      </c>
      <c r="F242">
        <v>138240562</v>
      </c>
    </row>
    <row r="243" spans="1:6" x14ac:dyDescent="0.25">
      <c r="A243" t="s">
        <v>1131</v>
      </c>
      <c r="B243">
        <v>10.83</v>
      </c>
      <c r="C243">
        <v>11.51</v>
      </c>
      <c r="D243">
        <v>10.83</v>
      </c>
      <c r="E243">
        <v>11.4</v>
      </c>
      <c r="F243">
        <v>179731685</v>
      </c>
    </row>
    <row r="244" spans="1:6" x14ac:dyDescent="0.25">
      <c r="A244" t="s">
        <v>1132</v>
      </c>
      <c r="B244">
        <v>11.23</v>
      </c>
      <c r="C244">
        <v>11.48</v>
      </c>
      <c r="D244">
        <v>10.81</v>
      </c>
      <c r="E244">
        <v>10.94</v>
      </c>
      <c r="F244">
        <v>307335001</v>
      </c>
    </row>
    <row r="245" spans="1:6" x14ac:dyDescent="0.25">
      <c r="A245" t="s">
        <v>1133</v>
      </c>
      <c r="B245">
        <v>9.3699999999999992</v>
      </c>
      <c r="C245">
        <v>10.8</v>
      </c>
      <c r="D245">
        <v>9.11</v>
      </c>
      <c r="E245">
        <v>10.75</v>
      </c>
      <c r="F245">
        <v>419037880</v>
      </c>
    </row>
    <row r="246" spans="1:6" x14ac:dyDescent="0.25">
      <c r="A246" t="s">
        <v>1134</v>
      </c>
      <c r="B246">
        <v>9.7200000000000006</v>
      </c>
      <c r="C246">
        <v>9.8000000000000007</v>
      </c>
      <c r="D246">
        <v>9.19</v>
      </c>
      <c r="E246">
        <v>9.2899999999999991</v>
      </c>
      <c r="F246">
        <v>94869787</v>
      </c>
    </row>
    <row r="247" spans="1:6" x14ac:dyDescent="0.25">
      <c r="A247" t="s">
        <v>1135</v>
      </c>
      <c r="B247">
        <v>9.9</v>
      </c>
      <c r="C247">
        <v>9.93</v>
      </c>
      <c r="D247">
        <v>9.48</v>
      </c>
      <c r="E247">
        <v>9.7100000000000009</v>
      </c>
      <c r="F247">
        <v>111758095</v>
      </c>
    </row>
    <row r="248" spans="1:6" x14ac:dyDescent="0.25">
      <c r="A248" t="s">
        <v>1136</v>
      </c>
      <c r="B248">
        <v>10.17</v>
      </c>
      <c r="C248">
        <v>10.23</v>
      </c>
      <c r="D248">
        <v>9.7899999999999991</v>
      </c>
      <c r="E248">
        <v>9.84</v>
      </c>
      <c r="F248">
        <v>80833643</v>
      </c>
    </row>
    <row r="249" spans="1:6" x14ac:dyDescent="0.25">
      <c r="A249" t="s">
        <v>1137</v>
      </c>
      <c r="B249">
        <v>9.92</v>
      </c>
      <c r="C249">
        <v>10.25</v>
      </c>
      <c r="D249">
        <v>9.92</v>
      </c>
      <c r="E249">
        <v>10.09</v>
      </c>
      <c r="F249">
        <v>92500190</v>
      </c>
    </row>
    <row r="250" spans="1:6" x14ac:dyDescent="0.25">
      <c r="A250" t="s">
        <v>1138</v>
      </c>
      <c r="B250">
        <v>9.84</v>
      </c>
      <c r="C250">
        <v>10.029999999999999</v>
      </c>
      <c r="D250">
        <v>9.68</v>
      </c>
      <c r="E250">
        <v>9.9600000000000009</v>
      </c>
      <c r="F250">
        <v>75627168</v>
      </c>
    </row>
    <row r="251" spans="1:6" x14ac:dyDescent="0.25">
      <c r="A251" t="s">
        <v>1139</v>
      </c>
      <c r="B251">
        <v>10</v>
      </c>
      <c r="C251">
        <v>10.029999999999999</v>
      </c>
      <c r="D251">
        <v>9.68</v>
      </c>
      <c r="E251">
        <v>9.8000000000000007</v>
      </c>
      <c r="F251">
        <v>80509868</v>
      </c>
    </row>
    <row r="252" spans="1:6" x14ac:dyDescent="0.25">
      <c r="A252" t="s">
        <v>1140</v>
      </c>
      <c r="B252">
        <v>10</v>
      </c>
      <c r="C252">
        <v>10.15</v>
      </c>
      <c r="D252">
        <v>9.91</v>
      </c>
      <c r="E252">
        <v>9.9700000000000006</v>
      </c>
      <c r="F252">
        <v>70482642</v>
      </c>
    </row>
    <row r="253" spans="1:6" x14ac:dyDescent="0.25">
      <c r="A253" t="s">
        <v>1141</v>
      </c>
      <c r="B253">
        <v>9.99</v>
      </c>
      <c r="C253">
        <v>10.17</v>
      </c>
      <c r="D253">
        <v>9.77</v>
      </c>
      <c r="E253">
        <v>10.01</v>
      </c>
      <c r="F253">
        <v>92930420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C879-47EB-4952-A858-626235867DF7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638</v>
      </c>
      <c r="B2">
        <v>10.15</v>
      </c>
      <c r="C2">
        <v>10.210000000000001</v>
      </c>
      <c r="D2">
        <v>9.91</v>
      </c>
      <c r="E2">
        <v>10.029999999999999</v>
      </c>
      <c r="F2">
        <v>64000716</v>
      </c>
    </row>
    <row r="3" spans="1:6" x14ac:dyDescent="0.25">
      <c r="A3" t="s">
        <v>639</v>
      </c>
      <c r="B3">
        <v>10.07</v>
      </c>
      <c r="C3">
        <v>10.32</v>
      </c>
      <c r="D3">
        <v>10.050000000000001</v>
      </c>
      <c r="E3">
        <v>10.16</v>
      </c>
      <c r="F3">
        <v>67081209</v>
      </c>
    </row>
    <row r="4" spans="1:6" x14ac:dyDescent="0.25">
      <c r="A4" t="s">
        <v>640</v>
      </c>
      <c r="B4">
        <v>10.35</v>
      </c>
      <c r="C4">
        <v>10.37</v>
      </c>
      <c r="D4">
        <v>10.050000000000001</v>
      </c>
      <c r="E4">
        <v>10.07</v>
      </c>
      <c r="F4">
        <v>82036044</v>
      </c>
    </row>
    <row r="5" spans="1:6" x14ac:dyDescent="0.25">
      <c r="A5" t="s">
        <v>641</v>
      </c>
      <c r="B5">
        <v>10.34</v>
      </c>
      <c r="C5">
        <v>10.53</v>
      </c>
      <c r="D5">
        <v>10.29</v>
      </c>
      <c r="E5">
        <v>10.37</v>
      </c>
      <c r="F5">
        <v>106942985</v>
      </c>
    </row>
    <row r="6" spans="1:6" x14ac:dyDescent="0.25">
      <c r="A6" t="s">
        <v>642</v>
      </c>
      <c r="B6">
        <v>10</v>
      </c>
      <c r="C6">
        <v>10.33</v>
      </c>
      <c r="D6">
        <v>9.99</v>
      </c>
      <c r="E6">
        <v>10.09</v>
      </c>
      <c r="F6">
        <v>149122428</v>
      </c>
    </row>
    <row r="7" spans="1:6" x14ac:dyDescent="0.25">
      <c r="A7" t="s">
        <v>643</v>
      </c>
      <c r="B7">
        <v>9.66</v>
      </c>
      <c r="C7">
        <v>9.75</v>
      </c>
      <c r="D7">
        <v>9.51</v>
      </c>
      <c r="E7">
        <v>9.57</v>
      </c>
      <c r="F7">
        <v>80782673</v>
      </c>
    </row>
    <row r="8" spans="1:6" x14ac:dyDescent="0.25">
      <c r="A8" t="s">
        <v>644</v>
      </c>
      <c r="B8">
        <v>9.44</v>
      </c>
      <c r="C8">
        <v>9.6199999999999992</v>
      </c>
      <c r="D8">
        <v>9.44</v>
      </c>
      <c r="E8">
        <v>9.5500000000000007</v>
      </c>
      <c r="F8">
        <v>111338169</v>
      </c>
    </row>
    <row r="9" spans="1:6" x14ac:dyDescent="0.25">
      <c r="A9" t="s">
        <v>645</v>
      </c>
      <c r="B9">
        <v>9.7899999999999991</v>
      </c>
      <c r="C9">
        <v>9.8000000000000007</v>
      </c>
      <c r="D9">
        <v>9.27</v>
      </c>
      <c r="E9">
        <v>9.3800000000000008</v>
      </c>
      <c r="F9">
        <v>191379317</v>
      </c>
    </row>
    <row r="10" spans="1:6" x14ac:dyDescent="0.25">
      <c r="A10" t="s">
        <v>646</v>
      </c>
      <c r="B10">
        <v>10.15</v>
      </c>
      <c r="C10">
        <v>10.33</v>
      </c>
      <c r="D10">
        <v>9.73</v>
      </c>
      <c r="E10">
        <v>9.8699999999999992</v>
      </c>
      <c r="F10">
        <v>173728693</v>
      </c>
    </row>
    <row r="11" spans="1:6" x14ac:dyDescent="0.25">
      <c r="A11" t="s">
        <v>647</v>
      </c>
      <c r="B11">
        <v>9.84</v>
      </c>
      <c r="C11">
        <v>10.31</v>
      </c>
      <c r="D11">
        <v>9.75</v>
      </c>
      <c r="E11">
        <v>10.16</v>
      </c>
      <c r="F11">
        <v>157424712</v>
      </c>
    </row>
    <row r="12" spans="1:6" x14ac:dyDescent="0.25">
      <c r="A12" t="s">
        <v>648</v>
      </c>
      <c r="B12">
        <v>9.9</v>
      </c>
      <c r="C12">
        <v>10.029999999999999</v>
      </c>
      <c r="D12">
        <v>9.74</v>
      </c>
      <c r="E12">
        <v>9.86</v>
      </c>
      <c r="F12">
        <v>100129243</v>
      </c>
    </row>
    <row r="13" spans="1:6" x14ac:dyDescent="0.25">
      <c r="A13" t="s">
        <v>649</v>
      </c>
      <c r="B13">
        <v>9.8699999999999992</v>
      </c>
      <c r="C13">
        <v>10.119999999999999</v>
      </c>
      <c r="D13">
        <v>9.82</v>
      </c>
      <c r="E13">
        <v>9.84</v>
      </c>
      <c r="F13">
        <v>158996848</v>
      </c>
    </row>
    <row r="14" spans="1:6" x14ac:dyDescent="0.25">
      <c r="A14" t="s">
        <v>650</v>
      </c>
      <c r="B14">
        <v>9.31</v>
      </c>
      <c r="C14">
        <v>9.8800000000000008</v>
      </c>
      <c r="D14">
        <v>9.24</v>
      </c>
      <c r="E14">
        <v>9.83</v>
      </c>
      <c r="F14">
        <v>161517001</v>
      </c>
    </row>
    <row r="15" spans="1:6" x14ac:dyDescent="0.25">
      <c r="A15" t="s">
        <v>651</v>
      </c>
      <c r="B15">
        <v>9.4600000000000009</v>
      </c>
      <c r="C15">
        <v>9.5399999999999991</v>
      </c>
      <c r="D15">
        <v>9.3000000000000007</v>
      </c>
      <c r="E15">
        <v>9.31</v>
      </c>
      <c r="F15">
        <v>107067740</v>
      </c>
    </row>
    <row r="16" spans="1:6" x14ac:dyDescent="0.25">
      <c r="A16" t="s">
        <v>652</v>
      </c>
      <c r="B16">
        <v>9.34</v>
      </c>
      <c r="C16">
        <v>9.7200000000000006</v>
      </c>
      <c r="D16">
        <v>9.32</v>
      </c>
      <c r="E16">
        <v>9.48</v>
      </c>
      <c r="F16">
        <v>161223601</v>
      </c>
    </row>
    <row r="17" spans="1:6" x14ac:dyDescent="0.25">
      <c r="A17" t="s">
        <v>653</v>
      </c>
      <c r="B17">
        <v>9.1300000000000008</v>
      </c>
      <c r="C17">
        <v>9.4499999999999993</v>
      </c>
      <c r="D17">
        <v>8.9499999999999993</v>
      </c>
      <c r="E17">
        <v>9.44</v>
      </c>
      <c r="F17">
        <v>135922415</v>
      </c>
    </row>
    <row r="18" spans="1:6" x14ac:dyDescent="0.25">
      <c r="A18" t="s">
        <v>654</v>
      </c>
      <c r="B18">
        <v>9.43</v>
      </c>
      <c r="C18">
        <v>9.5</v>
      </c>
      <c r="D18">
        <v>9.09</v>
      </c>
      <c r="E18">
        <v>9.16</v>
      </c>
      <c r="F18">
        <v>118644077</v>
      </c>
    </row>
    <row r="19" spans="1:6" x14ac:dyDescent="0.25">
      <c r="A19" t="s">
        <v>655</v>
      </c>
      <c r="B19">
        <v>9.34</v>
      </c>
      <c r="C19">
        <v>9.56</v>
      </c>
      <c r="D19">
        <v>9.3000000000000007</v>
      </c>
      <c r="E19">
        <v>9.3699999999999992</v>
      </c>
      <c r="F19">
        <v>139326368</v>
      </c>
    </row>
    <row r="20" spans="1:6" x14ac:dyDescent="0.25">
      <c r="A20" t="s">
        <v>656</v>
      </c>
      <c r="B20">
        <v>9.6199999999999992</v>
      </c>
      <c r="C20">
        <v>9.6300000000000008</v>
      </c>
      <c r="D20">
        <v>9.14</v>
      </c>
      <c r="E20">
        <v>9.26</v>
      </c>
      <c r="F20">
        <v>197215538</v>
      </c>
    </row>
    <row r="21" spans="1:6" x14ac:dyDescent="0.25">
      <c r="A21" t="s">
        <v>657</v>
      </c>
      <c r="B21">
        <v>8.85</v>
      </c>
      <c r="C21">
        <v>9.66</v>
      </c>
      <c r="D21">
        <v>8.77</v>
      </c>
      <c r="E21">
        <v>9.65</v>
      </c>
      <c r="F21">
        <v>385236426</v>
      </c>
    </row>
    <row r="22" spans="1:6" x14ac:dyDescent="0.25">
      <c r="A22" t="s">
        <v>658</v>
      </c>
      <c r="B22">
        <v>8.42</v>
      </c>
      <c r="C22">
        <v>8.57</v>
      </c>
      <c r="D22">
        <v>8.26</v>
      </c>
      <c r="E22">
        <v>8.2799999999999994</v>
      </c>
      <c r="F22">
        <v>116268284</v>
      </c>
    </row>
    <row r="23" spans="1:6" x14ac:dyDescent="0.25">
      <c r="A23" t="s">
        <v>659</v>
      </c>
      <c r="B23">
        <v>8.65</v>
      </c>
      <c r="C23">
        <v>8.7100000000000009</v>
      </c>
      <c r="D23">
        <v>8.4700000000000006</v>
      </c>
      <c r="E23">
        <v>8.49</v>
      </c>
      <c r="F23">
        <v>145743435</v>
      </c>
    </row>
    <row r="24" spans="1:6" x14ac:dyDescent="0.25">
      <c r="A24" t="s">
        <v>660</v>
      </c>
      <c r="B24">
        <v>8.09</v>
      </c>
      <c r="C24">
        <v>8.4600000000000009</v>
      </c>
      <c r="D24">
        <v>7.97</v>
      </c>
      <c r="E24">
        <v>8.4600000000000009</v>
      </c>
      <c r="F24">
        <v>185514611</v>
      </c>
    </row>
    <row r="25" spans="1:6" x14ac:dyDescent="0.25">
      <c r="A25" t="s">
        <v>661</v>
      </c>
      <c r="B25">
        <v>7.96</v>
      </c>
      <c r="C25">
        <v>8.18</v>
      </c>
      <c r="D25">
        <v>7.74</v>
      </c>
      <c r="E25">
        <v>8.0299999999999994</v>
      </c>
      <c r="F25">
        <v>208283014</v>
      </c>
    </row>
    <row r="26" spans="1:6" x14ac:dyDescent="0.25">
      <c r="A26" t="s">
        <v>662</v>
      </c>
      <c r="B26">
        <v>8.3000000000000007</v>
      </c>
      <c r="C26">
        <v>8.39</v>
      </c>
      <c r="D26">
        <v>8.02</v>
      </c>
      <c r="E26">
        <v>8.06</v>
      </c>
      <c r="F26">
        <v>154130393</v>
      </c>
    </row>
    <row r="27" spans="1:6" x14ac:dyDescent="0.25">
      <c r="A27" t="s">
        <v>663</v>
      </c>
      <c r="B27">
        <v>8.11</v>
      </c>
      <c r="C27">
        <v>8.18</v>
      </c>
      <c r="D27">
        <v>7.86</v>
      </c>
      <c r="E27">
        <v>8.09</v>
      </c>
      <c r="F27">
        <v>166562391</v>
      </c>
    </row>
    <row r="28" spans="1:6" x14ac:dyDescent="0.25">
      <c r="A28" t="s">
        <v>664</v>
      </c>
      <c r="B28">
        <v>8.19</v>
      </c>
      <c r="C28">
        <v>8.32</v>
      </c>
      <c r="D28">
        <v>8.02</v>
      </c>
      <c r="E28">
        <v>8.14</v>
      </c>
      <c r="F28">
        <v>178557183</v>
      </c>
    </row>
    <row r="29" spans="1:6" x14ac:dyDescent="0.25">
      <c r="A29" t="s">
        <v>665</v>
      </c>
      <c r="B29">
        <v>8.41</v>
      </c>
      <c r="C29">
        <v>8.5</v>
      </c>
      <c r="D29">
        <v>7.94</v>
      </c>
      <c r="E29">
        <v>8.07</v>
      </c>
      <c r="F29">
        <v>207743478</v>
      </c>
    </row>
    <row r="30" spans="1:6" x14ac:dyDescent="0.25">
      <c r="A30" t="s">
        <v>666</v>
      </c>
      <c r="B30">
        <v>7.96</v>
      </c>
      <c r="C30">
        <v>8.6</v>
      </c>
      <c r="D30">
        <v>7.95</v>
      </c>
      <c r="E30">
        <v>8.41</v>
      </c>
      <c r="F30">
        <v>297242555</v>
      </c>
    </row>
    <row r="31" spans="1:6" x14ac:dyDescent="0.25">
      <c r="A31" t="s">
        <v>667</v>
      </c>
      <c r="B31">
        <v>9.02</v>
      </c>
      <c r="C31">
        <v>9.0299999999999994</v>
      </c>
      <c r="D31">
        <v>7.97</v>
      </c>
      <c r="E31">
        <v>8.11</v>
      </c>
      <c r="F31">
        <v>347073956</v>
      </c>
    </row>
    <row r="32" spans="1:6" x14ac:dyDescent="0.25">
      <c r="A32" t="s">
        <v>668</v>
      </c>
      <c r="B32">
        <v>9.1199999999999992</v>
      </c>
      <c r="C32">
        <v>9.1999999999999993</v>
      </c>
      <c r="D32">
        <v>8.9600000000000009</v>
      </c>
      <c r="E32">
        <v>9.0299999999999994</v>
      </c>
      <c r="F32">
        <v>148502793</v>
      </c>
    </row>
    <row r="33" spans="1:6" x14ac:dyDescent="0.25">
      <c r="A33" t="s">
        <v>669</v>
      </c>
      <c r="B33">
        <v>9.26</v>
      </c>
      <c r="C33">
        <v>9.36</v>
      </c>
      <c r="D33">
        <v>8.94</v>
      </c>
      <c r="E33">
        <v>9.17</v>
      </c>
      <c r="F33">
        <v>183055673</v>
      </c>
    </row>
    <row r="34" spans="1:6" x14ac:dyDescent="0.25">
      <c r="A34" t="s">
        <v>670</v>
      </c>
      <c r="B34">
        <v>9.39</v>
      </c>
      <c r="C34">
        <v>9.49</v>
      </c>
      <c r="D34">
        <v>9.09</v>
      </c>
      <c r="E34">
        <v>9.25</v>
      </c>
      <c r="F34">
        <v>189874215</v>
      </c>
    </row>
    <row r="35" spans="1:6" x14ac:dyDescent="0.25">
      <c r="A35" t="s">
        <v>671</v>
      </c>
      <c r="B35">
        <v>9.65</v>
      </c>
      <c r="C35">
        <v>9.65</v>
      </c>
      <c r="D35">
        <v>9.08</v>
      </c>
      <c r="E35">
        <v>9.19</v>
      </c>
      <c r="F35">
        <v>224777631</v>
      </c>
    </row>
    <row r="36" spans="1:6" x14ac:dyDescent="0.25">
      <c r="A36" t="s">
        <v>672</v>
      </c>
      <c r="B36">
        <v>9.4</v>
      </c>
      <c r="C36">
        <v>9.69</v>
      </c>
      <c r="D36">
        <v>9.14</v>
      </c>
      <c r="E36">
        <v>9.65</v>
      </c>
      <c r="F36">
        <v>209964081</v>
      </c>
    </row>
    <row r="37" spans="1:6" x14ac:dyDescent="0.25">
      <c r="A37" t="s">
        <v>673</v>
      </c>
      <c r="B37">
        <v>9.1</v>
      </c>
      <c r="C37">
        <v>9.3699999999999992</v>
      </c>
      <c r="D37">
        <v>8.82</v>
      </c>
      <c r="E37">
        <v>9.1999999999999993</v>
      </c>
      <c r="F37">
        <v>337168231</v>
      </c>
    </row>
    <row r="38" spans="1:6" x14ac:dyDescent="0.25">
      <c r="A38" t="s">
        <v>674</v>
      </c>
      <c r="B38">
        <v>9.61</v>
      </c>
      <c r="C38">
        <v>9.7100000000000009</v>
      </c>
      <c r="D38">
        <v>9.17</v>
      </c>
      <c r="E38">
        <v>9.32</v>
      </c>
      <c r="F38">
        <v>334271413</v>
      </c>
    </row>
    <row r="39" spans="1:6" x14ac:dyDescent="0.25">
      <c r="A39" t="s">
        <v>675</v>
      </c>
      <c r="B39">
        <v>10.32</v>
      </c>
      <c r="C39">
        <v>10.72</v>
      </c>
      <c r="D39">
        <v>9.76</v>
      </c>
      <c r="E39">
        <v>10.08</v>
      </c>
      <c r="F39">
        <v>466076429</v>
      </c>
    </row>
    <row r="40" spans="1:6" x14ac:dyDescent="0.25">
      <c r="A40" t="s">
        <v>676</v>
      </c>
      <c r="B40">
        <v>12</v>
      </c>
      <c r="C40">
        <v>12.1</v>
      </c>
      <c r="D40">
        <v>11.42</v>
      </c>
      <c r="E40">
        <v>11.79</v>
      </c>
      <c r="F40">
        <v>337006786</v>
      </c>
    </row>
    <row r="41" spans="1:6" x14ac:dyDescent="0.25">
      <c r="A41" t="s">
        <v>677</v>
      </c>
      <c r="B41">
        <v>11</v>
      </c>
      <c r="C41">
        <v>11.69</v>
      </c>
      <c r="D41">
        <v>10.95</v>
      </c>
      <c r="E41">
        <v>11.68</v>
      </c>
      <c r="F41">
        <v>196805737</v>
      </c>
    </row>
    <row r="42" spans="1:6" x14ac:dyDescent="0.25">
      <c r="A42" t="s">
        <v>678</v>
      </c>
      <c r="B42">
        <v>10.87</v>
      </c>
      <c r="C42">
        <v>11.06</v>
      </c>
      <c r="D42">
        <v>10.69</v>
      </c>
      <c r="E42">
        <v>10.81</v>
      </c>
      <c r="F42">
        <v>107708856</v>
      </c>
    </row>
    <row r="43" spans="1:6" x14ac:dyDescent="0.25">
      <c r="A43" t="s">
        <v>679</v>
      </c>
      <c r="B43">
        <v>10.38</v>
      </c>
      <c r="C43">
        <v>10.83</v>
      </c>
      <c r="D43">
        <v>10.220000000000001</v>
      </c>
      <c r="E43">
        <v>10.66</v>
      </c>
      <c r="F43">
        <v>140106984</v>
      </c>
    </row>
    <row r="44" spans="1:6" x14ac:dyDescent="0.25">
      <c r="A44" t="s">
        <v>680</v>
      </c>
      <c r="B44">
        <v>10.98</v>
      </c>
      <c r="C44">
        <v>11.18</v>
      </c>
      <c r="D44">
        <v>10.54</v>
      </c>
      <c r="E44">
        <v>10.61</v>
      </c>
      <c r="F44">
        <v>126026469</v>
      </c>
    </row>
    <row r="45" spans="1:6" x14ac:dyDescent="0.25">
      <c r="A45" t="s">
        <v>681</v>
      </c>
      <c r="B45">
        <v>10.85</v>
      </c>
      <c r="C45">
        <v>11.03</v>
      </c>
      <c r="D45">
        <v>10.199999999999999</v>
      </c>
      <c r="E45">
        <v>10.96</v>
      </c>
      <c r="F45">
        <v>211676302</v>
      </c>
    </row>
    <row r="46" spans="1:6" x14ac:dyDescent="0.25">
      <c r="A46" t="s">
        <v>682</v>
      </c>
      <c r="B46">
        <v>11.35</v>
      </c>
      <c r="C46">
        <v>11.37</v>
      </c>
      <c r="D46">
        <v>10.81</v>
      </c>
      <c r="E46">
        <v>10.86</v>
      </c>
      <c r="F46">
        <v>117626026</v>
      </c>
    </row>
    <row r="47" spans="1:6" x14ac:dyDescent="0.25">
      <c r="A47" t="s">
        <v>683</v>
      </c>
      <c r="B47">
        <v>11.61</v>
      </c>
      <c r="C47">
        <v>11.63</v>
      </c>
      <c r="D47">
        <v>11.12</v>
      </c>
      <c r="E47">
        <v>11.31</v>
      </c>
      <c r="F47">
        <v>113931987</v>
      </c>
    </row>
    <row r="48" spans="1:6" x14ac:dyDescent="0.25">
      <c r="A48" t="s">
        <v>684</v>
      </c>
      <c r="B48">
        <v>11</v>
      </c>
      <c r="C48">
        <v>11.63</v>
      </c>
      <c r="D48">
        <v>10.86</v>
      </c>
      <c r="E48">
        <v>11.54</v>
      </c>
      <c r="F48">
        <v>162385202</v>
      </c>
    </row>
    <row r="49" spans="1:6" x14ac:dyDescent="0.25">
      <c r="A49" t="s">
        <v>685</v>
      </c>
      <c r="B49">
        <v>11.26</v>
      </c>
      <c r="C49">
        <v>11.45</v>
      </c>
      <c r="D49">
        <v>10.68</v>
      </c>
      <c r="E49">
        <v>10.97</v>
      </c>
      <c r="F49">
        <v>199916290</v>
      </c>
    </row>
    <row r="50" spans="1:6" x14ac:dyDescent="0.25">
      <c r="A50" t="s">
        <v>686</v>
      </c>
      <c r="B50">
        <v>11.37</v>
      </c>
      <c r="C50">
        <v>11.85</v>
      </c>
      <c r="D50">
        <v>11.07</v>
      </c>
      <c r="E50">
        <v>11.44</v>
      </c>
      <c r="F50">
        <v>170920376</v>
      </c>
    </row>
    <row r="51" spans="1:6" x14ac:dyDescent="0.25">
      <c r="A51" t="s">
        <v>687</v>
      </c>
      <c r="B51">
        <v>12.22</v>
      </c>
      <c r="C51">
        <v>12.23</v>
      </c>
      <c r="D51">
        <v>11.4</v>
      </c>
      <c r="E51">
        <v>11.51</v>
      </c>
      <c r="F51">
        <v>172982113</v>
      </c>
    </row>
    <row r="52" spans="1:6" x14ac:dyDescent="0.25">
      <c r="A52" t="s">
        <v>688</v>
      </c>
      <c r="B52">
        <v>12.28</v>
      </c>
      <c r="C52">
        <v>12.4</v>
      </c>
      <c r="D52">
        <v>12.17</v>
      </c>
      <c r="E52">
        <v>12.23</v>
      </c>
      <c r="F52">
        <v>88962301</v>
      </c>
    </row>
    <row r="53" spans="1:6" x14ac:dyDescent="0.25">
      <c r="A53" t="s">
        <v>689</v>
      </c>
      <c r="B53">
        <v>12.24</v>
      </c>
      <c r="C53">
        <v>12.32</v>
      </c>
      <c r="D53">
        <v>12.07</v>
      </c>
      <c r="E53">
        <v>12.19</v>
      </c>
      <c r="F53">
        <v>100574608</v>
      </c>
    </row>
    <row r="54" spans="1:6" x14ac:dyDescent="0.25">
      <c r="A54" t="s">
        <v>690</v>
      </c>
      <c r="B54">
        <v>12.33</v>
      </c>
      <c r="C54">
        <v>12.49</v>
      </c>
      <c r="D54">
        <v>12.14</v>
      </c>
      <c r="E54">
        <v>12.24</v>
      </c>
      <c r="F54">
        <v>123080616</v>
      </c>
    </row>
    <row r="55" spans="1:6" x14ac:dyDescent="0.25">
      <c r="A55" t="s">
        <v>691</v>
      </c>
      <c r="B55">
        <v>12.35</v>
      </c>
      <c r="C55">
        <v>12.59</v>
      </c>
      <c r="D55">
        <v>12.21</v>
      </c>
      <c r="E55">
        <v>12.26</v>
      </c>
      <c r="F55">
        <v>164678269</v>
      </c>
    </row>
    <row r="56" spans="1:6" x14ac:dyDescent="0.25">
      <c r="A56" t="s">
        <v>692</v>
      </c>
      <c r="B56">
        <v>11.67</v>
      </c>
      <c r="C56">
        <v>12.17</v>
      </c>
      <c r="D56">
        <v>11.61</v>
      </c>
      <c r="E56">
        <v>11.98</v>
      </c>
      <c r="F56">
        <v>116544570</v>
      </c>
    </row>
    <row r="57" spans="1:6" x14ac:dyDescent="0.25">
      <c r="A57" t="s">
        <v>693</v>
      </c>
      <c r="B57">
        <v>11.52</v>
      </c>
      <c r="C57">
        <v>11.95</v>
      </c>
      <c r="D57">
        <v>11.41</v>
      </c>
      <c r="E57">
        <v>11.91</v>
      </c>
      <c r="F57">
        <v>124666418</v>
      </c>
    </row>
    <row r="58" spans="1:6" x14ac:dyDescent="0.25">
      <c r="A58" t="s">
        <v>694</v>
      </c>
      <c r="B58">
        <v>11.54</v>
      </c>
      <c r="C58">
        <v>11.72</v>
      </c>
      <c r="D58">
        <v>11.31</v>
      </c>
      <c r="E58">
        <v>11.53</v>
      </c>
      <c r="F58">
        <v>133258772</v>
      </c>
    </row>
    <row r="59" spans="1:6" x14ac:dyDescent="0.25">
      <c r="A59" t="s">
        <v>695</v>
      </c>
      <c r="B59">
        <v>11.65</v>
      </c>
      <c r="C59">
        <v>11.67</v>
      </c>
      <c r="D59">
        <v>10.77</v>
      </c>
      <c r="E59">
        <v>11.25</v>
      </c>
      <c r="F59">
        <v>229747436</v>
      </c>
    </row>
    <row r="60" spans="1:6" x14ac:dyDescent="0.25">
      <c r="A60" t="s">
        <v>696</v>
      </c>
      <c r="B60">
        <v>12.29</v>
      </c>
      <c r="C60">
        <v>12.4</v>
      </c>
      <c r="D60">
        <v>11.55</v>
      </c>
      <c r="E60">
        <v>11.65</v>
      </c>
      <c r="F60">
        <v>206358497</v>
      </c>
    </row>
    <row r="61" spans="1:6" x14ac:dyDescent="0.25">
      <c r="A61" t="s">
        <v>697</v>
      </c>
      <c r="B61">
        <v>12.16</v>
      </c>
      <c r="C61">
        <v>12.45</v>
      </c>
      <c r="D61">
        <v>12.02</v>
      </c>
      <c r="E61">
        <v>12.2</v>
      </c>
      <c r="F61">
        <v>172283877</v>
      </c>
    </row>
    <row r="62" spans="1:6" x14ac:dyDescent="0.25">
      <c r="A62" t="s">
        <v>698</v>
      </c>
      <c r="B62">
        <v>11.76</v>
      </c>
      <c r="C62">
        <v>12.08</v>
      </c>
      <c r="D62">
        <v>11.51</v>
      </c>
      <c r="E62">
        <v>12.07</v>
      </c>
      <c r="F62">
        <v>216209742</v>
      </c>
    </row>
    <row r="63" spans="1:6" x14ac:dyDescent="0.25">
      <c r="A63" t="s">
        <v>699</v>
      </c>
      <c r="B63">
        <v>11.67</v>
      </c>
      <c r="C63">
        <v>11.98</v>
      </c>
      <c r="D63">
        <v>11.2</v>
      </c>
      <c r="E63">
        <v>11.55</v>
      </c>
      <c r="F63">
        <v>357247837</v>
      </c>
    </row>
    <row r="64" spans="1:6" x14ac:dyDescent="0.25">
      <c r="A64" t="s">
        <v>700</v>
      </c>
      <c r="B64">
        <v>12.57</v>
      </c>
      <c r="C64">
        <v>12.79</v>
      </c>
      <c r="D64">
        <v>11.69</v>
      </c>
      <c r="E64">
        <v>12.06</v>
      </c>
      <c r="F64">
        <v>311631440</v>
      </c>
    </row>
    <row r="65" spans="1:6" x14ac:dyDescent="0.25">
      <c r="A65" t="s">
        <v>701</v>
      </c>
      <c r="B65">
        <v>12.93</v>
      </c>
      <c r="C65">
        <v>12.95</v>
      </c>
      <c r="D65">
        <v>12.56</v>
      </c>
      <c r="E65">
        <v>12.87</v>
      </c>
      <c r="F65">
        <v>116421555</v>
      </c>
    </row>
    <row r="66" spans="1:6" x14ac:dyDescent="0.25">
      <c r="A66" t="s">
        <v>702</v>
      </c>
      <c r="B66">
        <v>12.6</v>
      </c>
      <c r="C66">
        <v>12.97</v>
      </c>
      <c r="D66">
        <v>12.53</v>
      </c>
      <c r="E66">
        <v>12.89</v>
      </c>
      <c r="F66">
        <v>134018253</v>
      </c>
    </row>
    <row r="67" spans="1:6" x14ac:dyDescent="0.25">
      <c r="A67" t="s">
        <v>703</v>
      </c>
      <c r="B67">
        <v>12.5</v>
      </c>
      <c r="C67">
        <v>12.75</v>
      </c>
      <c r="D67">
        <v>12.43</v>
      </c>
      <c r="E67">
        <v>12.73</v>
      </c>
      <c r="F67">
        <v>88858291</v>
      </c>
    </row>
    <row r="68" spans="1:6" x14ac:dyDescent="0.25">
      <c r="A68" t="s">
        <v>704</v>
      </c>
      <c r="B68">
        <v>12.45</v>
      </c>
      <c r="C68">
        <v>12.65</v>
      </c>
      <c r="D68">
        <v>12.37</v>
      </c>
      <c r="E68">
        <v>12.58</v>
      </c>
      <c r="F68">
        <v>99323982</v>
      </c>
    </row>
    <row r="69" spans="1:6" x14ac:dyDescent="0.25">
      <c r="A69" t="s">
        <v>705</v>
      </c>
      <c r="B69">
        <v>12.24</v>
      </c>
      <c r="C69">
        <v>12.42</v>
      </c>
      <c r="D69">
        <v>12.03</v>
      </c>
      <c r="E69">
        <v>12.35</v>
      </c>
      <c r="F69">
        <v>123789427</v>
      </c>
    </row>
    <row r="70" spans="1:6" x14ac:dyDescent="0.25">
      <c r="A70" t="s">
        <v>706</v>
      </c>
      <c r="B70">
        <v>11.94</v>
      </c>
      <c r="C70">
        <v>12.33</v>
      </c>
      <c r="D70">
        <v>11.84</v>
      </c>
      <c r="E70">
        <v>12.16</v>
      </c>
      <c r="F70">
        <v>94236547</v>
      </c>
    </row>
    <row r="71" spans="1:6" x14ac:dyDescent="0.25">
      <c r="A71" t="s">
        <v>707</v>
      </c>
      <c r="B71">
        <v>12.3</v>
      </c>
      <c r="C71">
        <v>12.37</v>
      </c>
      <c r="D71">
        <v>11.81</v>
      </c>
      <c r="E71">
        <v>12.07</v>
      </c>
      <c r="F71">
        <v>122877726</v>
      </c>
    </row>
    <row r="72" spans="1:6" x14ac:dyDescent="0.25">
      <c r="A72" t="s">
        <v>708</v>
      </c>
      <c r="B72">
        <v>11.93</v>
      </c>
      <c r="C72">
        <v>12.39</v>
      </c>
      <c r="D72">
        <v>11.9</v>
      </c>
      <c r="E72">
        <v>12.23</v>
      </c>
      <c r="F72">
        <v>201025541</v>
      </c>
    </row>
    <row r="73" spans="1:6" x14ac:dyDescent="0.25">
      <c r="A73" t="s">
        <v>709</v>
      </c>
      <c r="B73">
        <v>11.39</v>
      </c>
      <c r="C73">
        <v>12.03</v>
      </c>
      <c r="D73">
        <v>11.27</v>
      </c>
      <c r="E73">
        <v>11.86</v>
      </c>
      <c r="F73">
        <v>233918775</v>
      </c>
    </row>
    <row r="74" spans="1:6" x14ac:dyDescent="0.25">
      <c r="A74" t="s">
        <v>710</v>
      </c>
      <c r="B74">
        <v>11.14</v>
      </c>
      <c r="C74">
        <v>11.16</v>
      </c>
      <c r="D74">
        <v>10.95</v>
      </c>
      <c r="E74">
        <v>11.08</v>
      </c>
      <c r="F74">
        <v>81594294</v>
      </c>
    </row>
    <row r="75" spans="1:6" x14ac:dyDescent="0.25">
      <c r="A75" t="s">
        <v>711</v>
      </c>
      <c r="B75">
        <v>11.01</v>
      </c>
      <c r="C75">
        <v>11.23</v>
      </c>
      <c r="D75">
        <v>10.89</v>
      </c>
      <c r="E75">
        <v>11.08</v>
      </c>
      <c r="F75">
        <v>82510855</v>
      </c>
    </row>
    <row r="76" spans="1:6" x14ac:dyDescent="0.25">
      <c r="A76" t="s">
        <v>712</v>
      </c>
      <c r="B76">
        <v>11.2</v>
      </c>
      <c r="C76">
        <v>11.39</v>
      </c>
      <c r="D76">
        <v>11.06</v>
      </c>
      <c r="E76">
        <v>11.11</v>
      </c>
      <c r="F76">
        <v>113889087</v>
      </c>
    </row>
    <row r="77" spans="1:6" x14ac:dyDescent="0.25">
      <c r="A77" t="s">
        <v>713</v>
      </c>
      <c r="B77">
        <v>10.85</v>
      </c>
      <c r="C77">
        <v>11.09</v>
      </c>
      <c r="D77">
        <v>10.81</v>
      </c>
      <c r="E77">
        <v>11.04</v>
      </c>
      <c r="F77">
        <v>81148418</v>
      </c>
    </row>
    <row r="78" spans="1:6" x14ac:dyDescent="0.25">
      <c r="A78" t="s">
        <v>714</v>
      </c>
      <c r="B78">
        <v>10.93</v>
      </c>
      <c r="C78">
        <v>11.12</v>
      </c>
      <c r="D78">
        <v>10.7</v>
      </c>
      <c r="E78">
        <v>11</v>
      </c>
      <c r="F78">
        <v>92399990</v>
      </c>
    </row>
    <row r="79" spans="1:6" x14ac:dyDescent="0.25">
      <c r="A79" t="s">
        <v>715</v>
      </c>
      <c r="B79">
        <v>11.09</v>
      </c>
      <c r="C79">
        <v>11.19</v>
      </c>
      <c r="D79">
        <v>10.81</v>
      </c>
      <c r="E79">
        <v>10.9</v>
      </c>
      <c r="F79">
        <v>87487230</v>
      </c>
    </row>
    <row r="80" spans="1:6" x14ac:dyDescent="0.25">
      <c r="A80" t="s">
        <v>716</v>
      </c>
      <c r="B80">
        <v>10.76</v>
      </c>
      <c r="C80">
        <v>11.17</v>
      </c>
      <c r="D80">
        <v>10.71</v>
      </c>
      <c r="E80">
        <v>11.09</v>
      </c>
      <c r="F80">
        <v>134516913</v>
      </c>
    </row>
    <row r="81" spans="1:6" x14ac:dyDescent="0.25">
      <c r="A81" t="s">
        <v>717</v>
      </c>
      <c r="B81">
        <v>10.87</v>
      </c>
      <c r="C81">
        <v>10.97</v>
      </c>
      <c r="D81">
        <v>10.57</v>
      </c>
      <c r="E81">
        <v>10.71</v>
      </c>
      <c r="F81">
        <v>215167271</v>
      </c>
    </row>
    <row r="82" spans="1:6" x14ac:dyDescent="0.25">
      <c r="A82" t="s">
        <v>718</v>
      </c>
      <c r="B82">
        <v>11.24</v>
      </c>
      <c r="C82">
        <v>11.31</v>
      </c>
      <c r="D82">
        <v>11.01</v>
      </c>
      <c r="E82">
        <v>11.13</v>
      </c>
      <c r="F82">
        <v>129294568</v>
      </c>
    </row>
    <row r="83" spans="1:6" x14ac:dyDescent="0.25">
      <c r="A83" t="s">
        <v>719</v>
      </c>
      <c r="B83">
        <v>11.34</v>
      </c>
      <c r="C83">
        <v>11.43</v>
      </c>
      <c r="D83">
        <v>11.22</v>
      </c>
      <c r="E83">
        <v>11.33</v>
      </c>
      <c r="F83">
        <v>100398148</v>
      </c>
    </row>
    <row r="84" spans="1:6" x14ac:dyDescent="0.25">
      <c r="A84" t="s">
        <v>720</v>
      </c>
      <c r="B84">
        <v>11.32</v>
      </c>
      <c r="C84">
        <v>11.44</v>
      </c>
      <c r="D84">
        <v>11.04</v>
      </c>
      <c r="E84">
        <v>11.37</v>
      </c>
      <c r="F84">
        <v>172134912</v>
      </c>
    </row>
    <row r="85" spans="1:6" x14ac:dyDescent="0.25">
      <c r="A85" t="s">
        <v>721</v>
      </c>
      <c r="B85">
        <v>11.56</v>
      </c>
      <c r="C85">
        <v>11.58</v>
      </c>
      <c r="D85">
        <v>11.09</v>
      </c>
      <c r="E85">
        <v>11.26</v>
      </c>
      <c r="F85">
        <v>180916701</v>
      </c>
    </row>
    <row r="86" spans="1:6" x14ac:dyDescent="0.25">
      <c r="A86" t="s">
        <v>722</v>
      </c>
      <c r="B86">
        <v>11.09</v>
      </c>
      <c r="C86">
        <v>11.28</v>
      </c>
      <c r="D86">
        <v>10.93</v>
      </c>
      <c r="E86">
        <v>11.27</v>
      </c>
      <c r="F86">
        <v>165425570</v>
      </c>
    </row>
    <row r="87" spans="1:6" x14ac:dyDescent="0.25">
      <c r="A87" t="s">
        <v>723</v>
      </c>
      <c r="B87">
        <v>10.95</v>
      </c>
      <c r="C87">
        <v>11.18</v>
      </c>
      <c r="D87">
        <v>10.83</v>
      </c>
      <c r="E87">
        <v>11.07</v>
      </c>
      <c r="F87">
        <v>141685946</v>
      </c>
    </row>
    <row r="88" spans="1:6" x14ac:dyDescent="0.25">
      <c r="A88" t="s">
        <v>724</v>
      </c>
      <c r="B88">
        <v>11.27</v>
      </c>
      <c r="C88">
        <v>11.43</v>
      </c>
      <c r="D88">
        <v>10.88</v>
      </c>
      <c r="E88">
        <v>11.1</v>
      </c>
      <c r="F88">
        <v>221100362</v>
      </c>
    </row>
    <row r="89" spans="1:6" x14ac:dyDescent="0.25">
      <c r="A89" t="s">
        <v>725</v>
      </c>
      <c r="B89">
        <v>10.82</v>
      </c>
      <c r="C89">
        <v>11.25</v>
      </c>
      <c r="D89">
        <v>10.73</v>
      </c>
      <c r="E89">
        <v>11.13</v>
      </c>
      <c r="F89">
        <v>263502541</v>
      </c>
    </row>
    <row r="90" spans="1:6" x14ac:dyDescent="0.25">
      <c r="A90" t="s">
        <v>726</v>
      </c>
      <c r="B90">
        <v>11.01</v>
      </c>
      <c r="C90">
        <v>11.53</v>
      </c>
      <c r="D90">
        <v>10.68</v>
      </c>
      <c r="E90">
        <v>10.95</v>
      </c>
      <c r="F90">
        <v>362566842</v>
      </c>
    </row>
    <row r="91" spans="1:6" x14ac:dyDescent="0.25">
      <c r="A91" t="s">
        <v>727</v>
      </c>
      <c r="B91">
        <v>10.47</v>
      </c>
      <c r="C91">
        <v>10.82</v>
      </c>
      <c r="D91">
        <v>10.33</v>
      </c>
      <c r="E91">
        <v>10.79</v>
      </c>
      <c r="F91">
        <v>193977814</v>
      </c>
    </row>
    <row r="92" spans="1:6" x14ac:dyDescent="0.25">
      <c r="A92" t="s">
        <v>728</v>
      </c>
      <c r="B92">
        <v>9.9499999999999993</v>
      </c>
      <c r="C92">
        <v>10.5</v>
      </c>
      <c r="D92">
        <v>9.8800000000000008</v>
      </c>
      <c r="E92">
        <v>10.47</v>
      </c>
      <c r="F92">
        <v>158885998</v>
      </c>
    </row>
    <row r="93" spans="1:6" x14ac:dyDescent="0.25">
      <c r="A93" t="s">
        <v>729</v>
      </c>
      <c r="B93">
        <v>10</v>
      </c>
      <c r="C93">
        <v>10.02</v>
      </c>
      <c r="D93">
        <v>9.75</v>
      </c>
      <c r="E93">
        <v>9.86</v>
      </c>
      <c r="F93">
        <v>93994027</v>
      </c>
    </row>
    <row r="94" spans="1:6" x14ac:dyDescent="0.25">
      <c r="A94" t="s">
        <v>730</v>
      </c>
      <c r="B94">
        <v>9.91</v>
      </c>
      <c r="C94">
        <v>9.99</v>
      </c>
      <c r="D94">
        <v>9.8000000000000007</v>
      </c>
      <c r="E94">
        <v>9.9700000000000006</v>
      </c>
      <c r="F94">
        <v>96271719</v>
      </c>
    </row>
    <row r="95" spans="1:6" x14ac:dyDescent="0.25">
      <c r="A95" t="s">
        <v>731</v>
      </c>
      <c r="B95">
        <v>9.56</v>
      </c>
      <c r="C95">
        <v>9.83</v>
      </c>
      <c r="D95">
        <v>9.52</v>
      </c>
      <c r="E95">
        <v>9.66</v>
      </c>
      <c r="F95">
        <v>120564739</v>
      </c>
    </row>
    <row r="96" spans="1:6" x14ac:dyDescent="0.25">
      <c r="A96" t="s">
        <v>732</v>
      </c>
      <c r="B96">
        <v>9.44</v>
      </c>
      <c r="C96">
        <v>9.59</v>
      </c>
      <c r="D96">
        <v>9.4</v>
      </c>
      <c r="E96">
        <v>9.4700000000000006</v>
      </c>
      <c r="F96">
        <v>106621385</v>
      </c>
    </row>
    <row r="97" spans="1:6" x14ac:dyDescent="0.25">
      <c r="A97" t="s">
        <v>733</v>
      </c>
      <c r="B97">
        <v>9.1</v>
      </c>
      <c r="C97">
        <v>9.57</v>
      </c>
      <c r="D97">
        <v>9</v>
      </c>
      <c r="E97">
        <v>9.31</v>
      </c>
      <c r="F97">
        <v>152833357</v>
      </c>
    </row>
    <row r="98" spans="1:6" x14ac:dyDescent="0.25">
      <c r="A98" t="s">
        <v>734</v>
      </c>
      <c r="B98">
        <v>9.51</v>
      </c>
      <c r="C98">
        <v>9.66</v>
      </c>
      <c r="D98">
        <v>9.1999999999999993</v>
      </c>
      <c r="E98">
        <v>9.2899999999999991</v>
      </c>
      <c r="F98">
        <v>175406295</v>
      </c>
    </row>
    <row r="99" spans="1:6" x14ac:dyDescent="0.25">
      <c r="A99" t="s">
        <v>735</v>
      </c>
      <c r="B99">
        <v>9.9700000000000006</v>
      </c>
      <c r="C99">
        <v>9.99</v>
      </c>
      <c r="D99">
        <v>9.6300000000000008</v>
      </c>
      <c r="E99">
        <v>9.6999999999999993</v>
      </c>
      <c r="F99">
        <v>131233095</v>
      </c>
    </row>
    <row r="100" spans="1:6" x14ac:dyDescent="0.25">
      <c r="A100" t="s">
        <v>736</v>
      </c>
      <c r="B100">
        <v>9.9600000000000009</v>
      </c>
      <c r="C100">
        <v>10.029999999999999</v>
      </c>
      <c r="D100">
        <v>9.4700000000000006</v>
      </c>
      <c r="E100">
        <v>9.83</v>
      </c>
      <c r="F100">
        <v>223682930</v>
      </c>
    </row>
    <row r="101" spans="1:6" x14ac:dyDescent="0.25">
      <c r="A101" t="s">
        <v>737</v>
      </c>
      <c r="B101">
        <v>10.16</v>
      </c>
      <c r="C101">
        <v>10.4</v>
      </c>
      <c r="D101">
        <v>10.08</v>
      </c>
      <c r="E101">
        <v>10.199999999999999</v>
      </c>
      <c r="F101">
        <v>134040573</v>
      </c>
    </row>
    <row r="102" spans="1:6" x14ac:dyDescent="0.25">
      <c r="A102" t="s">
        <v>738</v>
      </c>
      <c r="B102">
        <v>10.29</v>
      </c>
      <c r="C102">
        <v>10.59</v>
      </c>
      <c r="D102">
        <v>10.029999999999999</v>
      </c>
      <c r="E102">
        <v>10.23</v>
      </c>
      <c r="F102">
        <v>408701790</v>
      </c>
    </row>
    <row r="103" spans="1:6" x14ac:dyDescent="0.25">
      <c r="A103" t="s">
        <v>739</v>
      </c>
      <c r="B103">
        <v>9.4600000000000009</v>
      </c>
      <c r="C103">
        <v>9.4600000000000009</v>
      </c>
      <c r="D103">
        <v>8.82</v>
      </c>
      <c r="E103">
        <v>8.9499999999999993</v>
      </c>
      <c r="F103">
        <v>273182366</v>
      </c>
    </row>
    <row r="104" spans="1:6" x14ac:dyDescent="0.25">
      <c r="A104" t="s">
        <v>740</v>
      </c>
      <c r="B104">
        <v>9.65</v>
      </c>
      <c r="C104">
        <v>9.7200000000000006</v>
      </c>
      <c r="D104">
        <v>9.41</v>
      </c>
      <c r="E104">
        <v>9.48</v>
      </c>
      <c r="F104">
        <v>138916508</v>
      </c>
    </row>
    <row r="105" spans="1:6" x14ac:dyDescent="0.25">
      <c r="A105" t="s">
        <v>741</v>
      </c>
      <c r="B105">
        <v>9.33</v>
      </c>
      <c r="C105">
        <v>9.66</v>
      </c>
      <c r="D105">
        <v>9.31</v>
      </c>
      <c r="E105">
        <v>9.65</v>
      </c>
      <c r="F105">
        <v>153009592</v>
      </c>
    </row>
    <row r="106" spans="1:6" x14ac:dyDescent="0.25">
      <c r="A106" t="s">
        <v>742</v>
      </c>
      <c r="B106">
        <v>8.9700000000000006</v>
      </c>
      <c r="C106">
        <v>9.2200000000000006</v>
      </c>
      <c r="D106">
        <v>8.91</v>
      </c>
      <c r="E106">
        <v>9.1999999999999993</v>
      </c>
      <c r="F106">
        <v>94047667</v>
      </c>
    </row>
    <row r="107" spans="1:6" x14ac:dyDescent="0.25">
      <c r="A107" t="s">
        <v>743</v>
      </c>
      <c r="B107">
        <v>9</v>
      </c>
      <c r="C107">
        <v>9.1</v>
      </c>
      <c r="D107">
        <v>8.84</v>
      </c>
      <c r="E107">
        <v>9.0399999999999991</v>
      </c>
      <c r="F107">
        <v>79854052</v>
      </c>
    </row>
    <row r="108" spans="1:6" x14ac:dyDescent="0.25">
      <c r="A108" t="s">
        <v>744</v>
      </c>
      <c r="B108">
        <v>8.84</v>
      </c>
      <c r="C108">
        <v>9</v>
      </c>
      <c r="D108">
        <v>8.76</v>
      </c>
      <c r="E108">
        <v>8.9499999999999993</v>
      </c>
      <c r="F108">
        <v>95274653</v>
      </c>
    </row>
    <row r="109" spans="1:6" x14ac:dyDescent="0.25">
      <c r="A109" t="s">
        <v>745</v>
      </c>
      <c r="B109">
        <v>8.99</v>
      </c>
      <c r="C109">
        <v>9.17</v>
      </c>
      <c r="D109">
        <v>8.5500000000000007</v>
      </c>
      <c r="E109">
        <v>8.7799999999999994</v>
      </c>
      <c r="F109">
        <v>196954237</v>
      </c>
    </row>
    <row r="110" spans="1:6" x14ac:dyDescent="0.25">
      <c r="A110" t="s">
        <v>746</v>
      </c>
      <c r="B110">
        <v>8.6199999999999992</v>
      </c>
      <c r="C110">
        <v>9.02</v>
      </c>
      <c r="D110">
        <v>8.5500000000000007</v>
      </c>
      <c r="E110">
        <v>8.9700000000000006</v>
      </c>
      <c r="F110">
        <v>145291214</v>
      </c>
    </row>
    <row r="111" spans="1:6" x14ac:dyDescent="0.25">
      <c r="A111" t="s">
        <v>747</v>
      </c>
      <c r="B111">
        <v>8.5399999999999991</v>
      </c>
      <c r="C111">
        <v>8.7100000000000009</v>
      </c>
      <c r="D111">
        <v>8.44</v>
      </c>
      <c r="E111">
        <v>8.6300000000000008</v>
      </c>
      <c r="F111">
        <v>144610709</v>
      </c>
    </row>
    <row r="112" spans="1:6" x14ac:dyDescent="0.25">
      <c r="A112" t="s">
        <v>748</v>
      </c>
      <c r="B112">
        <v>8.0299999999999994</v>
      </c>
      <c r="C112">
        <v>8.32</v>
      </c>
      <c r="D112">
        <v>8.01</v>
      </c>
      <c r="E112">
        <v>8.27</v>
      </c>
      <c r="F112">
        <v>79307241</v>
      </c>
    </row>
    <row r="113" spans="1:6" x14ac:dyDescent="0.25">
      <c r="A113" t="s">
        <v>749</v>
      </c>
      <c r="B113">
        <v>8.3000000000000007</v>
      </c>
      <c r="C113">
        <v>8.3000000000000007</v>
      </c>
      <c r="D113">
        <v>7.97</v>
      </c>
      <c r="E113">
        <v>8.11</v>
      </c>
      <c r="F113">
        <v>103070686</v>
      </c>
    </row>
    <row r="114" spans="1:6" x14ac:dyDescent="0.25">
      <c r="A114" t="s">
        <v>750</v>
      </c>
      <c r="B114">
        <v>8.27</v>
      </c>
      <c r="C114">
        <v>8.3699999999999992</v>
      </c>
      <c r="D114">
        <v>8.1199999999999992</v>
      </c>
      <c r="E114">
        <v>8.18</v>
      </c>
      <c r="F114">
        <v>116107139</v>
      </c>
    </row>
    <row r="115" spans="1:6" x14ac:dyDescent="0.25">
      <c r="A115" t="s">
        <v>751</v>
      </c>
      <c r="B115">
        <v>7.99</v>
      </c>
      <c r="C115">
        <v>8.4499999999999993</v>
      </c>
      <c r="D115">
        <v>7.99</v>
      </c>
      <c r="E115">
        <v>8.16</v>
      </c>
      <c r="F115">
        <v>147072286</v>
      </c>
    </row>
    <row r="116" spans="1:6" x14ac:dyDescent="0.25">
      <c r="A116" t="s">
        <v>752</v>
      </c>
      <c r="B116">
        <v>7.9</v>
      </c>
      <c r="C116">
        <v>8.0399999999999991</v>
      </c>
      <c r="D116">
        <v>7.77</v>
      </c>
      <c r="E116">
        <v>7.98</v>
      </c>
      <c r="F116">
        <v>88371661</v>
      </c>
    </row>
    <row r="117" spans="1:6" x14ac:dyDescent="0.25">
      <c r="A117" t="s">
        <v>753</v>
      </c>
      <c r="B117">
        <v>8.06</v>
      </c>
      <c r="C117">
        <v>8.18</v>
      </c>
      <c r="D117">
        <v>7.75</v>
      </c>
      <c r="E117">
        <v>7.94</v>
      </c>
      <c r="F117">
        <v>171110576</v>
      </c>
    </row>
    <row r="118" spans="1:6" x14ac:dyDescent="0.25">
      <c r="A118" t="s">
        <v>754</v>
      </c>
      <c r="B118">
        <v>7.1</v>
      </c>
      <c r="C118">
        <v>8.11</v>
      </c>
      <c r="D118">
        <v>6.97</v>
      </c>
      <c r="E118">
        <v>8.02</v>
      </c>
      <c r="F118">
        <v>390434666</v>
      </c>
    </row>
    <row r="119" spans="1:6" x14ac:dyDescent="0.25">
      <c r="A119" t="s">
        <v>755</v>
      </c>
      <c r="B119">
        <v>8.42</v>
      </c>
      <c r="C119">
        <v>8.42</v>
      </c>
      <c r="D119">
        <v>7.15</v>
      </c>
      <c r="E119">
        <v>7.27</v>
      </c>
      <c r="F119">
        <v>485578504</v>
      </c>
    </row>
    <row r="120" spans="1:6" x14ac:dyDescent="0.25">
      <c r="A120" t="s">
        <v>756</v>
      </c>
      <c r="B120">
        <v>8.8699999999999992</v>
      </c>
      <c r="C120">
        <v>8.8800000000000008</v>
      </c>
      <c r="D120">
        <v>8.4499999999999993</v>
      </c>
      <c r="E120">
        <v>8.48</v>
      </c>
      <c r="F120">
        <v>148865193</v>
      </c>
    </row>
    <row r="121" spans="1:6" x14ac:dyDescent="0.25">
      <c r="A121" t="s">
        <v>757</v>
      </c>
      <c r="B121">
        <v>8.3699999999999992</v>
      </c>
      <c r="C121">
        <v>8.66</v>
      </c>
      <c r="D121">
        <v>8.3000000000000007</v>
      </c>
      <c r="E121">
        <v>8.66</v>
      </c>
      <c r="F121">
        <v>170238010</v>
      </c>
    </row>
    <row r="122" spans="1:6" x14ac:dyDescent="0.25">
      <c r="A122" t="s">
        <v>758</v>
      </c>
      <c r="B122">
        <v>8.33</v>
      </c>
      <c r="C122">
        <v>8.41</v>
      </c>
      <c r="D122">
        <v>8.16</v>
      </c>
      <c r="E122">
        <v>8.3699999999999992</v>
      </c>
      <c r="F122">
        <v>112304485</v>
      </c>
    </row>
    <row r="123" spans="1:6" x14ac:dyDescent="0.25">
      <c r="A123" t="s">
        <v>759</v>
      </c>
      <c r="B123">
        <v>8.2100000000000009</v>
      </c>
      <c r="C123">
        <v>8.2200000000000006</v>
      </c>
      <c r="D123">
        <v>8.0500000000000007</v>
      </c>
      <c r="E123">
        <v>8.15</v>
      </c>
      <c r="F123">
        <v>84000266</v>
      </c>
    </row>
    <row r="124" spans="1:6" x14ac:dyDescent="0.25">
      <c r="A124" t="s">
        <v>760</v>
      </c>
      <c r="B124">
        <v>8.31</v>
      </c>
      <c r="C124">
        <v>8.35</v>
      </c>
      <c r="D124">
        <v>8.1300000000000008</v>
      </c>
      <c r="E124">
        <v>8.23</v>
      </c>
      <c r="F124">
        <v>129048238</v>
      </c>
    </row>
    <row r="125" spans="1:6" x14ac:dyDescent="0.25">
      <c r="A125" t="s">
        <v>761</v>
      </c>
      <c r="B125">
        <v>8.09</v>
      </c>
      <c r="C125">
        <v>8.15</v>
      </c>
      <c r="D125">
        <v>7.92</v>
      </c>
      <c r="E125">
        <v>8.11</v>
      </c>
      <c r="F125">
        <v>117312360</v>
      </c>
    </row>
    <row r="126" spans="1:6" x14ac:dyDescent="0.25">
      <c r="A126" t="s">
        <v>762</v>
      </c>
      <c r="B126">
        <v>7.89</v>
      </c>
      <c r="C126">
        <v>8.02</v>
      </c>
      <c r="D126">
        <v>7.71</v>
      </c>
      <c r="E126">
        <v>8.01</v>
      </c>
      <c r="F126">
        <v>102412545</v>
      </c>
    </row>
    <row r="127" spans="1:6" x14ac:dyDescent="0.25">
      <c r="A127" t="s">
        <v>763</v>
      </c>
      <c r="B127">
        <v>7.87</v>
      </c>
      <c r="C127">
        <v>7.95</v>
      </c>
      <c r="D127">
        <v>7.62</v>
      </c>
      <c r="E127">
        <v>7.68</v>
      </c>
      <c r="F127">
        <v>72100019</v>
      </c>
    </row>
    <row r="128" spans="1:6" x14ac:dyDescent="0.25">
      <c r="A128" t="s">
        <v>764</v>
      </c>
      <c r="B128">
        <v>7.88</v>
      </c>
      <c r="C128">
        <v>8.1300000000000008</v>
      </c>
      <c r="D128">
        <v>7.7</v>
      </c>
      <c r="E128">
        <v>7.85</v>
      </c>
      <c r="F128">
        <v>181055016</v>
      </c>
    </row>
    <row r="129" spans="1:6" x14ac:dyDescent="0.25">
      <c r="A129" t="s">
        <v>765</v>
      </c>
      <c r="B129">
        <v>7.29</v>
      </c>
      <c r="C129">
        <v>7.85</v>
      </c>
      <c r="D129">
        <v>7.28</v>
      </c>
      <c r="E129">
        <v>7.81</v>
      </c>
      <c r="F129">
        <v>163554183</v>
      </c>
    </row>
    <row r="130" spans="1:6" x14ac:dyDescent="0.25">
      <c r="A130" t="s">
        <v>766</v>
      </c>
      <c r="B130">
        <v>7.24</v>
      </c>
      <c r="C130">
        <v>7.3</v>
      </c>
      <c r="D130">
        <v>7.11</v>
      </c>
      <c r="E130">
        <v>7.16</v>
      </c>
      <c r="F130">
        <v>86256539</v>
      </c>
    </row>
    <row r="131" spans="1:6" x14ac:dyDescent="0.25">
      <c r="A131" t="s">
        <v>767</v>
      </c>
      <c r="B131">
        <v>7.12</v>
      </c>
      <c r="C131">
        <v>7.35</v>
      </c>
      <c r="D131">
        <v>7.08</v>
      </c>
      <c r="E131">
        <v>7.28</v>
      </c>
      <c r="F131">
        <v>131262510</v>
      </c>
    </row>
    <row r="132" spans="1:6" x14ac:dyDescent="0.25">
      <c r="A132" t="s">
        <v>768</v>
      </c>
      <c r="B132">
        <v>6.92</v>
      </c>
      <c r="C132">
        <v>7.06</v>
      </c>
      <c r="D132">
        <v>6.84</v>
      </c>
      <c r="E132">
        <v>7.05</v>
      </c>
      <c r="F132">
        <v>99152487</v>
      </c>
    </row>
    <row r="133" spans="1:6" x14ac:dyDescent="0.25">
      <c r="A133" t="s">
        <v>769</v>
      </c>
      <c r="B133">
        <v>6.87</v>
      </c>
      <c r="C133">
        <v>6.95</v>
      </c>
      <c r="D133">
        <v>6.7</v>
      </c>
      <c r="E133">
        <v>6.83</v>
      </c>
      <c r="F133">
        <v>87762570</v>
      </c>
    </row>
    <row r="134" spans="1:6" x14ac:dyDescent="0.25">
      <c r="A134" t="s">
        <v>770</v>
      </c>
      <c r="B134">
        <v>6.43</v>
      </c>
      <c r="C134">
        <v>6.86</v>
      </c>
      <c r="D134">
        <v>6.35</v>
      </c>
      <c r="E134">
        <v>6.77</v>
      </c>
      <c r="F134">
        <v>106905410</v>
      </c>
    </row>
    <row r="135" spans="1:6" x14ac:dyDescent="0.25">
      <c r="A135" t="s">
        <v>771</v>
      </c>
      <c r="B135">
        <v>6.91</v>
      </c>
      <c r="C135">
        <v>6.91</v>
      </c>
      <c r="D135">
        <v>6.5</v>
      </c>
      <c r="E135">
        <v>6.64</v>
      </c>
      <c r="F135">
        <v>175778116</v>
      </c>
    </row>
    <row r="136" spans="1:6" x14ac:dyDescent="0.25">
      <c r="A136" t="s">
        <v>772</v>
      </c>
      <c r="B136">
        <v>6.98</v>
      </c>
      <c r="C136">
        <v>7.14</v>
      </c>
      <c r="D136">
        <v>6.63</v>
      </c>
      <c r="E136">
        <v>6.71</v>
      </c>
      <c r="F136">
        <v>151668471</v>
      </c>
    </row>
    <row r="137" spans="1:6" x14ac:dyDescent="0.25">
      <c r="A137" t="s">
        <v>773</v>
      </c>
      <c r="B137">
        <v>6.8</v>
      </c>
      <c r="C137">
        <v>7.11</v>
      </c>
      <c r="D137">
        <v>6.8</v>
      </c>
      <c r="E137">
        <v>6.98</v>
      </c>
      <c r="F137">
        <v>128831127</v>
      </c>
    </row>
    <row r="138" spans="1:6" x14ac:dyDescent="0.25">
      <c r="A138" t="s">
        <v>774</v>
      </c>
      <c r="B138">
        <v>6.78</v>
      </c>
      <c r="C138">
        <v>6.93</v>
      </c>
      <c r="D138">
        <v>6.61</v>
      </c>
      <c r="E138">
        <v>6.89</v>
      </c>
      <c r="F138">
        <v>132053581</v>
      </c>
    </row>
    <row r="139" spans="1:6" x14ac:dyDescent="0.25">
      <c r="A139" t="s">
        <v>775</v>
      </c>
      <c r="B139">
        <v>6.91</v>
      </c>
      <c r="C139">
        <v>6.98</v>
      </c>
      <c r="D139">
        <v>6.75</v>
      </c>
      <c r="E139">
        <v>6.81</v>
      </c>
      <c r="F139">
        <v>106134709</v>
      </c>
    </row>
    <row r="140" spans="1:6" x14ac:dyDescent="0.25">
      <c r="A140" t="s">
        <v>776</v>
      </c>
      <c r="B140">
        <v>6.67</v>
      </c>
      <c r="C140">
        <v>6.83</v>
      </c>
      <c r="D140">
        <v>6.62</v>
      </c>
      <c r="E140">
        <v>6.69</v>
      </c>
      <c r="F140">
        <v>98511401</v>
      </c>
    </row>
    <row r="141" spans="1:6" x14ac:dyDescent="0.25">
      <c r="A141" t="s">
        <v>777</v>
      </c>
      <c r="B141">
        <v>6.6</v>
      </c>
      <c r="C141">
        <v>6.62</v>
      </c>
      <c r="D141">
        <v>6.34</v>
      </c>
      <c r="E141">
        <v>6.55</v>
      </c>
      <c r="F141">
        <v>89476952</v>
      </c>
    </row>
    <row r="142" spans="1:6" x14ac:dyDescent="0.25">
      <c r="A142" t="s">
        <v>778</v>
      </c>
      <c r="B142">
        <v>6.45</v>
      </c>
      <c r="C142">
        <v>6.7</v>
      </c>
      <c r="D142">
        <v>6.38</v>
      </c>
      <c r="E142">
        <v>6.52</v>
      </c>
      <c r="F142">
        <v>137962987</v>
      </c>
    </row>
    <row r="143" spans="1:6" x14ac:dyDescent="0.25">
      <c r="A143" t="s">
        <v>779</v>
      </c>
      <c r="B143">
        <v>6.55</v>
      </c>
      <c r="C143">
        <v>6.58</v>
      </c>
      <c r="D143">
        <v>6.27</v>
      </c>
      <c r="E143">
        <v>6.3</v>
      </c>
      <c r="F143">
        <v>110940714</v>
      </c>
    </row>
    <row r="144" spans="1:6" x14ac:dyDescent="0.25">
      <c r="A144" t="s">
        <v>780</v>
      </c>
      <c r="B144">
        <v>6.6</v>
      </c>
      <c r="C144">
        <v>6.83</v>
      </c>
      <c r="D144">
        <v>6.57</v>
      </c>
      <c r="E144">
        <v>6.67</v>
      </c>
      <c r="F144">
        <v>138513382</v>
      </c>
    </row>
    <row r="145" spans="1:6" x14ac:dyDescent="0.25">
      <c r="A145" t="s">
        <v>781</v>
      </c>
      <c r="B145">
        <v>6.53</v>
      </c>
      <c r="C145">
        <v>6.86</v>
      </c>
      <c r="D145">
        <v>6.45</v>
      </c>
      <c r="E145">
        <v>6.8</v>
      </c>
      <c r="F145">
        <v>160758450</v>
      </c>
    </row>
    <row r="146" spans="1:6" x14ac:dyDescent="0.25">
      <c r="A146" t="s">
        <v>782</v>
      </c>
      <c r="B146">
        <v>6.35</v>
      </c>
      <c r="C146">
        <v>6.62</v>
      </c>
      <c r="D146">
        <v>6.34</v>
      </c>
      <c r="E146">
        <v>6.49</v>
      </c>
      <c r="F146">
        <v>142716222</v>
      </c>
    </row>
    <row r="147" spans="1:6" x14ac:dyDescent="0.25">
      <c r="A147" t="s">
        <v>783</v>
      </c>
      <c r="B147">
        <v>6.24</v>
      </c>
      <c r="C147">
        <v>6.53</v>
      </c>
      <c r="D147">
        <v>5.94</v>
      </c>
      <c r="E147">
        <v>6.36</v>
      </c>
      <c r="F147">
        <v>183371123</v>
      </c>
    </row>
    <row r="148" spans="1:6" x14ac:dyDescent="0.25">
      <c r="A148" t="s">
        <v>784</v>
      </c>
      <c r="B148">
        <v>6.18</v>
      </c>
      <c r="C148">
        <v>6.43</v>
      </c>
      <c r="D148">
        <v>6.16</v>
      </c>
      <c r="E148">
        <v>6.32</v>
      </c>
      <c r="F148">
        <v>132840811</v>
      </c>
    </row>
    <row r="149" spans="1:6" x14ac:dyDescent="0.25">
      <c r="A149" t="s">
        <v>785</v>
      </c>
      <c r="B149">
        <v>6.51</v>
      </c>
      <c r="C149">
        <v>6.51</v>
      </c>
      <c r="D149">
        <v>5.88</v>
      </c>
      <c r="E149">
        <v>6.17</v>
      </c>
      <c r="F149">
        <v>287152525</v>
      </c>
    </row>
    <row r="150" spans="1:6" x14ac:dyDescent="0.25">
      <c r="A150" t="s">
        <v>786</v>
      </c>
      <c r="B150">
        <v>7.08</v>
      </c>
      <c r="C150">
        <v>7.1</v>
      </c>
      <c r="D150">
        <v>6.52</v>
      </c>
      <c r="E150">
        <v>6.52</v>
      </c>
      <c r="F150">
        <v>227579154</v>
      </c>
    </row>
    <row r="151" spans="1:6" x14ac:dyDescent="0.25">
      <c r="A151" t="s">
        <v>787</v>
      </c>
      <c r="B151">
        <v>6.83</v>
      </c>
      <c r="C151">
        <v>7.3</v>
      </c>
      <c r="D151">
        <v>6.75</v>
      </c>
      <c r="E151">
        <v>7</v>
      </c>
      <c r="F151">
        <v>242108514</v>
      </c>
    </row>
    <row r="152" spans="1:6" x14ac:dyDescent="0.25">
      <c r="A152" t="s">
        <v>788</v>
      </c>
      <c r="B152">
        <v>7.57</v>
      </c>
      <c r="C152">
        <v>7.66</v>
      </c>
      <c r="D152">
        <v>6.6</v>
      </c>
      <c r="E152">
        <v>6.98</v>
      </c>
      <c r="F152">
        <v>376492587</v>
      </c>
    </row>
    <row r="153" spans="1:6" x14ac:dyDescent="0.25">
      <c r="A153" t="s">
        <v>789</v>
      </c>
      <c r="B153">
        <v>6.77</v>
      </c>
      <c r="C153">
        <v>7.38</v>
      </c>
      <c r="D153">
        <v>6.69</v>
      </c>
      <c r="E153">
        <v>7.36</v>
      </c>
      <c r="F153">
        <v>295377543</v>
      </c>
    </row>
    <row r="154" spans="1:6" x14ac:dyDescent="0.25">
      <c r="A154" t="s">
        <v>790</v>
      </c>
      <c r="B154">
        <v>6.17</v>
      </c>
      <c r="C154">
        <v>6.53</v>
      </c>
      <c r="D154">
        <v>6.13</v>
      </c>
      <c r="E154">
        <v>6.47</v>
      </c>
      <c r="F154">
        <v>241863098</v>
      </c>
    </row>
    <row r="155" spans="1:6" x14ac:dyDescent="0.25">
      <c r="A155" t="s">
        <v>791</v>
      </c>
      <c r="B155">
        <v>5.65</v>
      </c>
      <c r="C155">
        <v>6.2</v>
      </c>
      <c r="D155">
        <v>5.54</v>
      </c>
      <c r="E155">
        <v>6.18</v>
      </c>
      <c r="F155">
        <v>180664101</v>
      </c>
    </row>
    <row r="156" spans="1:6" x14ac:dyDescent="0.25">
      <c r="A156" t="s">
        <v>792</v>
      </c>
      <c r="B156">
        <v>5.76</v>
      </c>
      <c r="C156">
        <v>6.06</v>
      </c>
      <c r="D156">
        <v>5.7</v>
      </c>
      <c r="E156">
        <v>5.82</v>
      </c>
      <c r="F156">
        <v>128606772</v>
      </c>
    </row>
    <row r="157" spans="1:6" x14ac:dyDescent="0.25">
      <c r="A157" t="s">
        <v>793</v>
      </c>
      <c r="B157">
        <v>5.9</v>
      </c>
      <c r="C157">
        <v>6</v>
      </c>
      <c r="D157">
        <v>5.69</v>
      </c>
      <c r="E157">
        <v>5.84</v>
      </c>
      <c r="F157">
        <v>135026584</v>
      </c>
    </row>
    <row r="158" spans="1:6" x14ac:dyDescent="0.25">
      <c r="A158" t="s">
        <v>794</v>
      </c>
      <c r="B158">
        <v>6.07</v>
      </c>
      <c r="C158">
        <v>6.17</v>
      </c>
      <c r="D158">
        <v>5.91</v>
      </c>
      <c r="E158">
        <v>6</v>
      </c>
      <c r="F158">
        <v>125225094</v>
      </c>
    </row>
    <row r="159" spans="1:6" x14ac:dyDescent="0.25">
      <c r="A159" t="s">
        <v>795</v>
      </c>
      <c r="B159">
        <v>6.17</v>
      </c>
      <c r="C159">
        <v>6.3</v>
      </c>
      <c r="D159">
        <v>5.83</v>
      </c>
      <c r="E159">
        <v>6.1</v>
      </c>
      <c r="F159">
        <v>285126998</v>
      </c>
    </row>
    <row r="160" spans="1:6" x14ac:dyDescent="0.25">
      <c r="A160" t="s">
        <v>796</v>
      </c>
      <c r="B160">
        <v>6.31</v>
      </c>
      <c r="C160">
        <v>6.33</v>
      </c>
      <c r="D160">
        <v>5.91</v>
      </c>
      <c r="E160">
        <v>6.15</v>
      </c>
      <c r="F160">
        <v>324210303</v>
      </c>
    </row>
    <row r="161" spans="1:6" x14ac:dyDescent="0.25">
      <c r="A161" t="s">
        <v>797</v>
      </c>
      <c r="B161">
        <v>5.45</v>
      </c>
      <c r="C161">
        <v>5.79</v>
      </c>
      <c r="D161">
        <v>5.21</v>
      </c>
      <c r="E161">
        <v>5.66</v>
      </c>
      <c r="F161">
        <v>253180715</v>
      </c>
    </row>
    <row r="162" spans="1:6" x14ac:dyDescent="0.25">
      <c r="A162" t="s">
        <v>798</v>
      </c>
      <c r="B162">
        <v>6.28</v>
      </c>
      <c r="C162">
        <v>6.47</v>
      </c>
      <c r="D162">
        <v>5.41</v>
      </c>
      <c r="E162">
        <v>5.55</v>
      </c>
      <c r="F162">
        <v>557459043</v>
      </c>
    </row>
    <row r="163" spans="1:6" x14ac:dyDescent="0.25">
      <c r="A163" t="s">
        <v>799</v>
      </c>
      <c r="B163">
        <v>5.4</v>
      </c>
      <c r="C163">
        <v>5.87</v>
      </c>
      <c r="D163">
        <v>5.28</v>
      </c>
      <c r="E163">
        <v>5.85</v>
      </c>
      <c r="F163">
        <v>336252585</v>
      </c>
    </row>
    <row r="164" spans="1:6" x14ac:dyDescent="0.25">
      <c r="A164" t="s">
        <v>800</v>
      </c>
      <c r="B164">
        <v>4.6399999999999997</v>
      </c>
      <c r="C164">
        <v>5.4</v>
      </c>
      <c r="D164">
        <v>4.62</v>
      </c>
      <c r="E164">
        <v>5.12</v>
      </c>
      <c r="F164">
        <v>376296866</v>
      </c>
    </row>
    <row r="165" spans="1:6" x14ac:dyDescent="0.25">
      <c r="A165" t="s">
        <v>801</v>
      </c>
      <c r="B165">
        <v>4.67</v>
      </c>
      <c r="C165">
        <v>5.05</v>
      </c>
      <c r="D165">
        <v>4.25</v>
      </c>
      <c r="E165">
        <v>4.63</v>
      </c>
      <c r="F165">
        <v>429074976</v>
      </c>
    </row>
    <row r="166" spans="1:6" x14ac:dyDescent="0.25">
      <c r="A166" t="s">
        <v>802</v>
      </c>
      <c r="B166">
        <v>3.83</v>
      </c>
      <c r="C166">
        <v>3.88</v>
      </c>
      <c r="D166">
        <v>3.71</v>
      </c>
      <c r="E166">
        <v>3.72</v>
      </c>
      <c r="F166">
        <v>101547989</v>
      </c>
    </row>
    <row r="167" spans="1:6" x14ac:dyDescent="0.25">
      <c r="A167" t="s">
        <v>803</v>
      </c>
      <c r="B167">
        <v>4.13</v>
      </c>
      <c r="C167">
        <v>4.16</v>
      </c>
      <c r="D167">
        <v>3.67</v>
      </c>
      <c r="E167">
        <v>3.7</v>
      </c>
      <c r="F167">
        <v>149918389</v>
      </c>
    </row>
    <row r="168" spans="1:6" x14ac:dyDescent="0.25">
      <c r="A168" t="s">
        <v>804</v>
      </c>
      <c r="B168">
        <v>3.76</v>
      </c>
      <c r="C168">
        <v>3.98</v>
      </c>
      <c r="D168">
        <v>3.7</v>
      </c>
      <c r="E168">
        <v>3.97</v>
      </c>
      <c r="F168">
        <v>65592037</v>
      </c>
    </row>
    <row r="169" spans="1:6" x14ac:dyDescent="0.25">
      <c r="A169" t="s">
        <v>805</v>
      </c>
      <c r="B169">
        <v>3.76</v>
      </c>
      <c r="C169">
        <v>3.76</v>
      </c>
      <c r="D169">
        <v>3.63</v>
      </c>
      <c r="E169">
        <v>3.64</v>
      </c>
      <c r="F169">
        <v>50691097</v>
      </c>
    </row>
    <row r="170" spans="1:6" x14ac:dyDescent="0.25">
      <c r="A170" t="s">
        <v>806</v>
      </c>
      <c r="B170">
        <v>3.59</v>
      </c>
      <c r="C170">
        <v>3.68</v>
      </c>
      <c r="D170">
        <v>3.58</v>
      </c>
      <c r="E170">
        <v>3.61</v>
      </c>
      <c r="F170">
        <v>45785042</v>
      </c>
    </row>
    <row r="171" spans="1:6" x14ac:dyDescent="0.25">
      <c r="A171" t="s">
        <v>807</v>
      </c>
      <c r="B171">
        <v>3.73</v>
      </c>
      <c r="C171">
        <v>3.73</v>
      </c>
      <c r="D171">
        <v>3.53</v>
      </c>
      <c r="E171">
        <v>3.55</v>
      </c>
      <c r="F171">
        <v>41141712</v>
      </c>
    </row>
    <row r="172" spans="1:6" x14ac:dyDescent="0.25">
      <c r="A172" t="s">
        <v>808</v>
      </c>
      <c r="B172">
        <v>3.73</v>
      </c>
      <c r="C172">
        <v>3.88</v>
      </c>
      <c r="D172">
        <v>3.58</v>
      </c>
      <c r="E172">
        <v>3.6</v>
      </c>
      <c r="F172">
        <v>82859305</v>
      </c>
    </row>
    <row r="173" spans="1:6" x14ac:dyDescent="0.25">
      <c r="A173" t="s">
        <v>809</v>
      </c>
      <c r="B173">
        <v>3.45</v>
      </c>
      <c r="C173">
        <v>3.67</v>
      </c>
      <c r="D173">
        <v>3.41</v>
      </c>
      <c r="E173">
        <v>3.66</v>
      </c>
      <c r="F173">
        <v>54633146</v>
      </c>
    </row>
    <row r="174" spans="1:6" x14ac:dyDescent="0.25">
      <c r="A174" t="s">
        <v>810</v>
      </c>
      <c r="B174">
        <v>3.54</v>
      </c>
      <c r="C174">
        <v>3.58</v>
      </c>
      <c r="D174">
        <v>3.37</v>
      </c>
      <c r="E174">
        <v>3.41</v>
      </c>
      <c r="F174">
        <v>54336506</v>
      </c>
    </row>
    <row r="175" spans="1:6" x14ac:dyDescent="0.25">
      <c r="A175" t="s">
        <v>811</v>
      </c>
      <c r="B175">
        <v>3.37</v>
      </c>
      <c r="C175">
        <v>3.49</v>
      </c>
      <c r="D175">
        <v>3.37</v>
      </c>
      <c r="E175">
        <v>3.47</v>
      </c>
      <c r="F175">
        <v>41943148</v>
      </c>
    </row>
    <row r="176" spans="1:6" x14ac:dyDescent="0.25">
      <c r="A176" t="s">
        <v>812</v>
      </c>
      <c r="B176">
        <v>3.39</v>
      </c>
      <c r="C176">
        <v>3.4</v>
      </c>
      <c r="D176">
        <v>3.27</v>
      </c>
      <c r="E176">
        <v>3.36</v>
      </c>
      <c r="F176">
        <v>39451661</v>
      </c>
    </row>
    <row r="177" spans="1:6" x14ac:dyDescent="0.25">
      <c r="A177" t="s">
        <v>813</v>
      </c>
      <c r="B177">
        <v>3.4</v>
      </c>
      <c r="C177">
        <v>3.53</v>
      </c>
      <c r="D177">
        <v>3.38</v>
      </c>
      <c r="E177">
        <v>3.4</v>
      </c>
      <c r="F177">
        <v>56063308</v>
      </c>
    </row>
    <row r="178" spans="1:6" x14ac:dyDescent="0.25">
      <c r="A178" t="s">
        <v>814</v>
      </c>
      <c r="B178">
        <v>3.24</v>
      </c>
      <c r="C178">
        <v>3.35</v>
      </c>
      <c r="D178">
        <v>3.18</v>
      </c>
      <c r="E178">
        <v>3.35</v>
      </c>
      <c r="F178">
        <v>59089966</v>
      </c>
    </row>
    <row r="179" spans="1:6" x14ac:dyDescent="0.25">
      <c r="A179" t="s">
        <v>815</v>
      </c>
      <c r="B179">
        <v>3.16</v>
      </c>
      <c r="C179">
        <v>3.33</v>
      </c>
      <c r="D179">
        <v>3.14</v>
      </c>
      <c r="E179">
        <v>3.19</v>
      </c>
      <c r="F179">
        <v>45182086</v>
      </c>
    </row>
    <row r="180" spans="1:6" x14ac:dyDescent="0.25">
      <c r="A180" t="s">
        <v>816</v>
      </c>
      <c r="B180">
        <v>3.07</v>
      </c>
      <c r="C180">
        <v>3.17</v>
      </c>
      <c r="D180">
        <v>3.03</v>
      </c>
      <c r="E180">
        <v>3.13</v>
      </c>
      <c r="F180">
        <v>50530552</v>
      </c>
    </row>
    <row r="181" spans="1:6" x14ac:dyDescent="0.25">
      <c r="A181" t="s">
        <v>817</v>
      </c>
      <c r="B181">
        <v>3.03</v>
      </c>
      <c r="C181">
        <v>3.06</v>
      </c>
      <c r="D181">
        <v>2.97</v>
      </c>
      <c r="E181">
        <v>3.03</v>
      </c>
      <c r="F181">
        <v>31776453</v>
      </c>
    </row>
    <row r="182" spans="1:6" x14ac:dyDescent="0.25">
      <c r="A182" t="s">
        <v>818</v>
      </c>
      <c r="B182">
        <v>2.95</v>
      </c>
      <c r="C182">
        <v>3.08</v>
      </c>
      <c r="D182">
        <v>2.93</v>
      </c>
      <c r="E182">
        <v>3.04</v>
      </c>
      <c r="F182">
        <v>47706619</v>
      </c>
    </row>
    <row r="183" spans="1:6" x14ac:dyDescent="0.25">
      <c r="A183" t="s">
        <v>819</v>
      </c>
      <c r="B183">
        <v>2.9</v>
      </c>
      <c r="C183">
        <v>2.92</v>
      </c>
      <c r="D183">
        <v>2.83</v>
      </c>
      <c r="E183">
        <v>2.89</v>
      </c>
      <c r="F183">
        <v>25289786</v>
      </c>
    </row>
    <row r="184" spans="1:6" x14ac:dyDescent="0.25">
      <c r="A184" t="s">
        <v>820</v>
      </c>
      <c r="B184">
        <v>2.88</v>
      </c>
      <c r="C184">
        <v>3.01</v>
      </c>
      <c r="D184">
        <v>2.87</v>
      </c>
      <c r="E184">
        <v>2.92</v>
      </c>
      <c r="F184">
        <v>47240629</v>
      </c>
    </row>
    <row r="185" spans="1:6" x14ac:dyDescent="0.25">
      <c r="A185" t="s">
        <v>821</v>
      </c>
      <c r="B185">
        <v>2.8</v>
      </c>
      <c r="C185">
        <v>2.97</v>
      </c>
      <c r="D185">
        <v>2.78</v>
      </c>
      <c r="E185">
        <v>2.91</v>
      </c>
      <c r="F185">
        <v>51721268</v>
      </c>
    </row>
    <row r="186" spans="1:6" x14ac:dyDescent="0.25">
      <c r="A186" t="s">
        <v>822</v>
      </c>
      <c r="B186">
        <v>2.71</v>
      </c>
      <c r="C186">
        <v>2.8</v>
      </c>
      <c r="D186">
        <v>2.71</v>
      </c>
      <c r="E186">
        <v>2.79</v>
      </c>
      <c r="F186">
        <v>31816353</v>
      </c>
    </row>
    <row r="187" spans="1:6" x14ac:dyDescent="0.25">
      <c r="A187" t="s">
        <v>823</v>
      </c>
      <c r="B187">
        <v>2.79</v>
      </c>
      <c r="C187">
        <v>2.79</v>
      </c>
      <c r="D187">
        <v>2.69</v>
      </c>
      <c r="E187">
        <v>2.7</v>
      </c>
      <c r="F187">
        <v>25440566</v>
      </c>
    </row>
    <row r="188" spans="1:6" x14ac:dyDescent="0.25">
      <c r="A188" t="s">
        <v>824</v>
      </c>
      <c r="B188">
        <v>2.8</v>
      </c>
      <c r="C188">
        <v>2.84</v>
      </c>
      <c r="D188">
        <v>2.77</v>
      </c>
      <c r="E188">
        <v>2.79</v>
      </c>
      <c r="F188">
        <v>25185041</v>
      </c>
    </row>
    <row r="189" spans="1:6" x14ac:dyDescent="0.25">
      <c r="A189" t="s">
        <v>825</v>
      </c>
      <c r="B189">
        <v>2.8</v>
      </c>
      <c r="C189">
        <v>2.8</v>
      </c>
      <c r="D189">
        <v>2.7</v>
      </c>
      <c r="E189">
        <v>2.76</v>
      </c>
      <c r="F189">
        <v>23285859</v>
      </c>
    </row>
    <row r="190" spans="1:6" x14ac:dyDescent="0.25">
      <c r="A190" t="s">
        <v>826</v>
      </c>
      <c r="B190">
        <v>2.74</v>
      </c>
      <c r="C190">
        <v>2.82</v>
      </c>
      <c r="D190">
        <v>2.72</v>
      </c>
      <c r="E190">
        <v>2.8</v>
      </c>
      <c r="F190">
        <v>33973040</v>
      </c>
    </row>
    <row r="191" spans="1:6" x14ac:dyDescent="0.25">
      <c r="A191" t="s">
        <v>827</v>
      </c>
      <c r="B191">
        <v>2.87</v>
      </c>
      <c r="C191">
        <v>2.9</v>
      </c>
      <c r="D191">
        <v>2.68</v>
      </c>
      <c r="E191">
        <v>2.74</v>
      </c>
      <c r="F191">
        <v>84675012</v>
      </c>
    </row>
    <row r="192" spans="1:6" x14ac:dyDescent="0.25">
      <c r="A192" t="s">
        <v>828</v>
      </c>
      <c r="B192">
        <v>2.91</v>
      </c>
      <c r="C192">
        <v>3.03</v>
      </c>
      <c r="D192">
        <v>2.9</v>
      </c>
      <c r="E192">
        <v>2.96</v>
      </c>
      <c r="F192">
        <v>99785712</v>
      </c>
    </row>
    <row r="193" spans="1:6" x14ac:dyDescent="0.25">
      <c r="A193" t="s">
        <v>829</v>
      </c>
      <c r="B193">
        <v>2.82</v>
      </c>
      <c r="C193">
        <v>3.11</v>
      </c>
      <c r="D193">
        <v>2.78</v>
      </c>
      <c r="E193">
        <v>2.93</v>
      </c>
      <c r="F193">
        <v>211588252</v>
      </c>
    </row>
    <row r="194" spans="1:6" x14ac:dyDescent="0.25">
      <c r="A194" t="s">
        <v>830</v>
      </c>
      <c r="B194">
        <v>2.5499999999999998</v>
      </c>
      <c r="C194">
        <v>2.5499999999999998</v>
      </c>
      <c r="D194">
        <v>2.52</v>
      </c>
      <c r="E194">
        <v>2.5299999999999998</v>
      </c>
      <c r="F194">
        <v>17379798</v>
      </c>
    </row>
    <row r="195" spans="1:6" x14ac:dyDescent="0.25">
      <c r="A195" t="s">
        <v>831</v>
      </c>
      <c r="B195">
        <v>2.5299999999999998</v>
      </c>
      <c r="C195">
        <v>2.56</v>
      </c>
      <c r="D195">
        <v>2.4900000000000002</v>
      </c>
      <c r="E195">
        <v>2.54</v>
      </c>
      <c r="F195">
        <v>19444265</v>
      </c>
    </row>
    <row r="196" spans="1:6" x14ac:dyDescent="0.25">
      <c r="A196" t="s">
        <v>832</v>
      </c>
      <c r="B196">
        <v>2.5299999999999998</v>
      </c>
      <c r="C196">
        <v>2.5499999999999998</v>
      </c>
      <c r="D196">
        <v>2.5099999999999998</v>
      </c>
      <c r="E196">
        <v>2.52</v>
      </c>
      <c r="F196">
        <v>27122083</v>
      </c>
    </row>
    <row r="197" spans="1:6" x14ac:dyDescent="0.25">
      <c r="A197" t="s">
        <v>833</v>
      </c>
      <c r="B197">
        <v>2.4700000000000002</v>
      </c>
      <c r="C197">
        <v>2.57</v>
      </c>
      <c r="D197">
        <v>2.4500000000000002</v>
      </c>
      <c r="E197">
        <v>2.5</v>
      </c>
      <c r="F197">
        <v>35690347</v>
      </c>
    </row>
    <row r="198" spans="1:6" x14ac:dyDescent="0.25">
      <c r="A198" t="s">
        <v>834</v>
      </c>
      <c r="B198">
        <v>2.41</v>
      </c>
      <c r="C198">
        <v>2.4500000000000002</v>
      </c>
      <c r="D198">
        <v>2.41</v>
      </c>
      <c r="E198">
        <v>2.44</v>
      </c>
      <c r="F198">
        <v>6693532</v>
      </c>
    </row>
    <row r="199" spans="1:6" x14ac:dyDescent="0.25">
      <c r="A199" t="s">
        <v>835</v>
      </c>
      <c r="B199">
        <v>2.4</v>
      </c>
      <c r="C199">
        <v>2.4700000000000002</v>
      </c>
      <c r="D199">
        <v>2.38</v>
      </c>
      <c r="E199">
        <v>2.4</v>
      </c>
      <c r="F199">
        <v>17194323</v>
      </c>
    </row>
    <row r="200" spans="1:6" x14ac:dyDescent="0.25">
      <c r="A200" t="s">
        <v>836</v>
      </c>
      <c r="B200">
        <v>2.35</v>
      </c>
      <c r="C200">
        <v>2.4</v>
      </c>
      <c r="D200">
        <v>2.34</v>
      </c>
      <c r="E200">
        <v>2.4</v>
      </c>
      <c r="F200">
        <v>21355282</v>
      </c>
    </row>
    <row r="201" spans="1:6" x14ac:dyDescent="0.25">
      <c r="A201" t="s">
        <v>837</v>
      </c>
      <c r="B201">
        <v>2.35</v>
      </c>
      <c r="C201">
        <v>2.37</v>
      </c>
      <c r="D201">
        <v>2.33</v>
      </c>
      <c r="E201">
        <v>2.34</v>
      </c>
      <c r="F201">
        <v>16477142</v>
      </c>
    </row>
    <row r="202" spans="1:6" x14ac:dyDescent="0.25">
      <c r="A202" t="s">
        <v>838</v>
      </c>
      <c r="B202">
        <v>2.35</v>
      </c>
      <c r="C202">
        <v>2.4</v>
      </c>
      <c r="D202">
        <v>2.33</v>
      </c>
      <c r="E202">
        <v>2.34</v>
      </c>
      <c r="F202">
        <v>19745060</v>
      </c>
    </row>
    <row r="203" spans="1:6" x14ac:dyDescent="0.25">
      <c r="A203" t="s">
        <v>839</v>
      </c>
      <c r="B203">
        <v>2.44</v>
      </c>
      <c r="C203">
        <v>2.44</v>
      </c>
      <c r="D203">
        <v>2.35</v>
      </c>
      <c r="E203">
        <v>2.35</v>
      </c>
      <c r="F203">
        <v>49196706</v>
      </c>
    </row>
    <row r="204" spans="1:6" x14ac:dyDescent="0.25">
      <c r="A204" t="s">
        <v>840</v>
      </c>
      <c r="B204">
        <v>2.59</v>
      </c>
      <c r="C204">
        <v>2.59</v>
      </c>
      <c r="D204">
        <v>2.4500000000000002</v>
      </c>
      <c r="E204">
        <v>2.46</v>
      </c>
      <c r="F204">
        <v>30366916</v>
      </c>
    </row>
    <row r="205" spans="1:6" x14ac:dyDescent="0.25">
      <c r="A205" t="s">
        <v>841</v>
      </c>
      <c r="B205">
        <v>2.6</v>
      </c>
      <c r="C205">
        <v>2.63</v>
      </c>
      <c r="D205">
        <v>2.59</v>
      </c>
      <c r="E205">
        <v>2.6</v>
      </c>
      <c r="F205">
        <v>12329804</v>
      </c>
    </row>
    <row r="206" spans="1:6" x14ac:dyDescent="0.25">
      <c r="A206" t="s">
        <v>842</v>
      </c>
      <c r="B206">
        <v>2.59</v>
      </c>
      <c r="C206">
        <v>2.63</v>
      </c>
      <c r="D206">
        <v>2.59</v>
      </c>
      <c r="E206">
        <v>2.61</v>
      </c>
      <c r="F206">
        <v>19125950</v>
      </c>
    </row>
    <row r="207" spans="1:6" x14ac:dyDescent="0.25">
      <c r="A207" t="s">
        <v>843</v>
      </c>
      <c r="B207">
        <v>2.59</v>
      </c>
      <c r="C207">
        <v>2.63</v>
      </c>
      <c r="D207">
        <v>2.58</v>
      </c>
      <c r="E207">
        <v>2.61</v>
      </c>
      <c r="F207">
        <v>23691624</v>
      </c>
    </row>
    <row r="208" spans="1:6" x14ac:dyDescent="0.25">
      <c r="A208" t="s">
        <v>844</v>
      </c>
      <c r="B208">
        <v>2.54</v>
      </c>
      <c r="C208">
        <v>2.63</v>
      </c>
      <c r="D208">
        <v>2.4900000000000002</v>
      </c>
      <c r="E208">
        <v>2.56</v>
      </c>
      <c r="F208">
        <v>13680793</v>
      </c>
    </row>
    <row r="209" spans="1:6" x14ac:dyDescent="0.25">
      <c r="A209" t="s">
        <v>845</v>
      </c>
      <c r="B209">
        <v>2.52</v>
      </c>
      <c r="C209">
        <v>2.58</v>
      </c>
      <c r="D209">
        <v>2.46</v>
      </c>
      <c r="E209">
        <v>2.5499999999999998</v>
      </c>
      <c r="F209">
        <v>17375328</v>
      </c>
    </row>
    <row r="210" spans="1:6" x14ac:dyDescent="0.25">
      <c r="A210" t="s">
        <v>846</v>
      </c>
      <c r="B210">
        <v>2.4700000000000002</v>
      </c>
      <c r="C210">
        <v>2.5299999999999998</v>
      </c>
      <c r="D210">
        <v>2.46</v>
      </c>
      <c r="E210">
        <v>2.5099999999999998</v>
      </c>
      <c r="F210">
        <v>17248893</v>
      </c>
    </row>
    <row r="211" spans="1:6" x14ac:dyDescent="0.25">
      <c r="A211" t="s">
        <v>847</v>
      </c>
      <c r="B211">
        <v>2.4</v>
      </c>
      <c r="C211">
        <v>2.46</v>
      </c>
      <c r="D211">
        <v>2.39</v>
      </c>
      <c r="E211">
        <v>2.44</v>
      </c>
      <c r="F211">
        <v>31304567</v>
      </c>
    </row>
    <row r="212" spans="1:6" x14ac:dyDescent="0.25">
      <c r="A212" t="s">
        <v>848</v>
      </c>
      <c r="B212">
        <v>2.3199999999999998</v>
      </c>
      <c r="C212">
        <v>2.39</v>
      </c>
      <c r="D212">
        <v>2.31</v>
      </c>
      <c r="E212">
        <v>2.37</v>
      </c>
      <c r="F212">
        <v>26364927</v>
      </c>
    </row>
    <row r="213" spans="1:6" x14ac:dyDescent="0.25">
      <c r="A213" t="s">
        <v>849</v>
      </c>
      <c r="B213">
        <v>2.33</v>
      </c>
      <c r="C213">
        <v>2.34</v>
      </c>
      <c r="D213">
        <v>2.2799999999999998</v>
      </c>
      <c r="E213">
        <v>2.31</v>
      </c>
      <c r="F213">
        <v>23199024</v>
      </c>
    </row>
    <row r="214" spans="1:6" x14ac:dyDescent="0.25">
      <c r="A214" t="s">
        <v>850</v>
      </c>
      <c r="B214">
        <v>2.39</v>
      </c>
      <c r="C214">
        <v>2.41</v>
      </c>
      <c r="D214">
        <v>2.29</v>
      </c>
      <c r="E214">
        <v>2.3199999999999998</v>
      </c>
      <c r="F214">
        <v>29473425</v>
      </c>
    </row>
    <row r="215" spans="1:6" x14ac:dyDescent="0.25">
      <c r="A215" t="s">
        <v>851</v>
      </c>
      <c r="B215">
        <v>2.29</v>
      </c>
      <c r="C215">
        <v>2.36</v>
      </c>
      <c r="D215">
        <v>2.29</v>
      </c>
      <c r="E215">
        <v>2.34</v>
      </c>
      <c r="F215">
        <v>29386965</v>
      </c>
    </row>
    <row r="216" spans="1:6" x14ac:dyDescent="0.25">
      <c r="A216" t="s">
        <v>852</v>
      </c>
      <c r="B216">
        <v>2.2999999999999998</v>
      </c>
      <c r="C216">
        <v>2.33</v>
      </c>
      <c r="D216">
        <v>2.25</v>
      </c>
      <c r="E216">
        <v>2.2999999999999998</v>
      </c>
      <c r="F216">
        <v>41445793</v>
      </c>
    </row>
    <row r="217" spans="1:6" x14ac:dyDescent="0.25">
      <c r="A217" t="s">
        <v>853</v>
      </c>
      <c r="B217">
        <v>2.41</v>
      </c>
      <c r="C217">
        <v>2.4500000000000002</v>
      </c>
      <c r="D217">
        <v>2.29</v>
      </c>
      <c r="E217">
        <v>2.29</v>
      </c>
      <c r="F217">
        <v>43361625</v>
      </c>
    </row>
    <row r="218" spans="1:6" x14ac:dyDescent="0.25">
      <c r="A218" t="s">
        <v>854</v>
      </c>
      <c r="B218">
        <v>2.38</v>
      </c>
      <c r="C218">
        <v>2.4300000000000002</v>
      </c>
      <c r="D218">
        <v>2.37</v>
      </c>
      <c r="E218">
        <v>2.41</v>
      </c>
      <c r="F218">
        <v>38217504</v>
      </c>
    </row>
    <row r="219" spans="1:6" x14ac:dyDescent="0.25">
      <c r="A219" t="s">
        <v>855</v>
      </c>
      <c r="B219">
        <v>2.4300000000000002</v>
      </c>
      <c r="C219">
        <v>2.4900000000000002</v>
      </c>
      <c r="D219">
        <v>2.2999999999999998</v>
      </c>
      <c r="E219">
        <v>2.34</v>
      </c>
      <c r="F219">
        <v>135573304</v>
      </c>
    </row>
    <row r="220" spans="1:6" x14ac:dyDescent="0.25">
      <c r="A220" t="s">
        <v>856</v>
      </c>
      <c r="B220">
        <v>2.62</v>
      </c>
      <c r="C220">
        <v>2.64</v>
      </c>
      <c r="D220">
        <v>2.56</v>
      </c>
      <c r="E220">
        <v>2.57</v>
      </c>
      <c r="F220">
        <v>46828698</v>
      </c>
    </row>
    <row r="221" spans="1:6" x14ac:dyDescent="0.25">
      <c r="A221" t="s">
        <v>857</v>
      </c>
      <c r="B221">
        <v>2.4900000000000002</v>
      </c>
      <c r="C221">
        <v>2.62</v>
      </c>
      <c r="D221">
        <v>2.4900000000000002</v>
      </c>
      <c r="E221">
        <v>2.62</v>
      </c>
      <c r="F221">
        <v>40520142</v>
      </c>
    </row>
    <row r="222" spans="1:6" x14ac:dyDescent="0.25">
      <c r="A222" t="s">
        <v>858</v>
      </c>
      <c r="B222">
        <v>2.57</v>
      </c>
      <c r="C222">
        <v>2.57</v>
      </c>
      <c r="D222">
        <v>2.46</v>
      </c>
      <c r="E222">
        <v>2.4700000000000002</v>
      </c>
      <c r="F222">
        <v>30274066</v>
      </c>
    </row>
    <row r="223" spans="1:6" x14ac:dyDescent="0.25">
      <c r="A223" t="s">
        <v>859</v>
      </c>
      <c r="B223">
        <v>2.58</v>
      </c>
      <c r="C223">
        <v>2.58</v>
      </c>
      <c r="D223">
        <v>2.5499999999999998</v>
      </c>
      <c r="E223">
        <v>2.5499999999999998</v>
      </c>
      <c r="F223">
        <v>14859615</v>
      </c>
    </row>
    <row r="224" spans="1:6" x14ac:dyDescent="0.25">
      <c r="A224" t="s">
        <v>860</v>
      </c>
      <c r="B224">
        <v>2.5499999999999998</v>
      </c>
      <c r="C224">
        <v>2.6</v>
      </c>
      <c r="D224">
        <v>2.54</v>
      </c>
      <c r="E224">
        <v>2.56</v>
      </c>
      <c r="F224">
        <v>14506545</v>
      </c>
    </row>
    <row r="225" spans="1:6" x14ac:dyDescent="0.25">
      <c r="A225" t="s">
        <v>861</v>
      </c>
      <c r="B225">
        <v>2.56</v>
      </c>
      <c r="C225">
        <v>2.59</v>
      </c>
      <c r="D225">
        <v>2.4900000000000002</v>
      </c>
      <c r="E225">
        <v>2.5299999999999998</v>
      </c>
      <c r="F225">
        <v>33918725</v>
      </c>
    </row>
    <row r="226" spans="1:6" x14ac:dyDescent="0.25">
      <c r="A226" t="s">
        <v>862</v>
      </c>
      <c r="B226">
        <v>2.5299999999999998</v>
      </c>
      <c r="C226">
        <v>2.61</v>
      </c>
      <c r="D226">
        <v>2.5</v>
      </c>
      <c r="E226">
        <v>2.56</v>
      </c>
      <c r="F226">
        <v>48993770</v>
      </c>
    </row>
    <row r="227" spans="1:6" x14ac:dyDescent="0.25">
      <c r="A227" t="s">
        <v>863</v>
      </c>
      <c r="B227">
        <v>2.63</v>
      </c>
      <c r="C227">
        <v>2.67</v>
      </c>
      <c r="D227">
        <v>2.61</v>
      </c>
      <c r="E227">
        <v>2.62</v>
      </c>
      <c r="F227">
        <v>17096013</v>
      </c>
    </row>
    <row r="228" spans="1:6" x14ac:dyDescent="0.25">
      <c r="A228" t="s">
        <v>864</v>
      </c>
      <c r="B228">
        <v>2.61</v>
      </c>
      <c r="C228">
        <v>2.65</v>
      </c>
      <c r="D228">
        <v>2.6</v>
      </c>
      <c r="E228">
        <v>2.63</v>
      </c>
      <c r="F228">
        <v>17962833</v>
      </c>
    </row>
    <row r="229" spans="1:6" x14ac:dyDescent="0.25">
      <c r="A229" t="s">
        <v>865</v>
      </c>
      <c r="B229">
        <v>2.5499999999999998</v>
      </c>
      <c r="C229">
        <v>2.63</v>
      </c>
      <c r="D229">
        <v>2.5299999999999998</v>
      </c>
      <c r="E229">
        <v>2.61</v>
      </c>
      <c r="F229">
        <v>28397249</v>
      </c>
    </row>
    <row r="230" spans="1:6" x14ac:dyDescent="0.25">
      <c r="A230" t="s">
        <v>866</v>
      </c>
      <c r="B230">
        <v>2.5299999999999998</v>
      </c>
      <c r="C230">
        <v>2.58</v>
      </c>
      <c r="D230">
        <v>2.5099999999999998</v>
      </c>
      <c r="E230">
        <v>2.54</v>
      </c>
      <c r="F230">
        <v>19652900</v>
      </c>
    </row>
    <row r="231" spans="1:6" x14ac:dyDescent="0.25">
      <c r="A231" t="s">
        <v>867</v>
      </c>
      <c r="B231">
        <v>2.56</v>
      </c>
      <c r="C231">
        <v>2.56</v>
      </c>
      <c r="D231">
        <v>2.5099999999999998</v>
      </c>
      <c r="E231">
        <v>2.52</v>
      </c>
      <c r="F231">
        <v>16919852</v>
      </c>
    </row>
    <row r="232" spans="1:6" x14ac:dyDescent="0.25">
      <c r="A232" t="s">
        <v>868</v>
      </c>
      <c r="B232">
        <v>2.54</v>
      </c>
      <c r="C232">
        <v>2.57</v>
      </c>
      <c r="D232">
        <v>2.5099999999999998</v>
      </c>
      <c r="E232">
        <v>2.5499999999999998</v>
      </c>
      <c r="F232">
        <v>16508867</v>
      </c>
    </row>
    <row r="233" spans="1:6" x14ac:dyDescent="0.25">
      <c r="A233" t="s">
        <v>869</v>
      </c>
      <c r="B233">
        <v>2.52</v>
      </c>
      <c r="C233">
        <v>2.52</v>
      </c>
      <c r="D233">
        <v>2.46</v>
      </c>
      <c r="E233">
        <v>2.5</v>
      </c>
      <c r="F233">
        <v>13519784</v>
      </c>
    </row>
    <row r="234" spans="1:6" x14ac:dyDescent="0.25">
      <c r="A234" t="s">
        <v>870</v>
      </c>
      <c r="B234">
        <v>2.52</v>
      </c>
      <c r="C234">
        <v>2.5299999999999998</v>
      </c>
      <c r="D234">
        <v>2.5</v>
      </c>
      <c r="E234">
        <v>2.5</v>
      </c>
      <c r="F234">
        <v>14521485</v>
      </c>
    </row>
    <row r="235" spans="1:6" x14ac:dyDescent="0.25">
      <c r="A235" t="s">
        <v>871</v>
      </c>
      <c r="B235">
        <v>2.54</v>
      </c>
      <c r="C235">
        <v>2.56</v>
      </c>
      <c r="D235">
        <v>2.48</v>
      </c>
      <c r="E235">
        <v>2.5299999999999998</v>
      </c>
      <c r="F235">
        <v>21397567</v>
      </c>
    </row>
    <row r="236" spans="1:6" x14ac:dyDescent="0.25">
      <c r="A236" t="s">
        <v>872</v>
      </c>
      <c r="B236">
        <v>2.46</v>
      </c>
      <c r="C236">
        <v>2.58</v>
      </c>
      <c r="D236">
        <v>2.46</v>
      </c>
      <c r="E236">
        <v>2.54</v>
      </c>
      <c r="F236">
        <v>29789911</v>
      </c>
    </row>
    <row r="237" spans="1:6" x14ac:dyDescent="0.25">
      <c r="A237" t="s">
        <v>873</v>
      </c>
      <c r="B237">
        <v>2.4700000000000002</v>
      </c>
      <c r="C237">
        <v>2.5</v>
      </c>
      <c r="D237">
        <v>2.4500000000000002</v>
      </c>
      <c r="E237">
        <v>2.4700000000000002</v>
      </c>
      <c r="F237">
        <v>19315565</v>
      </c>
    </row>
    <row r="238" spans="1:6" x14ac:dyDescent="0.25">
      <c r="A238" t="s">
        <v>874</v>
      </c>
      <c r="B238">
        <v>2.4</v>
      </c>
      <c r="C238">
        <v>2.5099999999999998</v>
      </c>
      <c r="D238">
        <v>2.39</v>
      </c>
      <c r="E238">
        <v>2.4700000000000002</v>
      </c>
      <c r="F238">
        <v>29555865</v>
      </c>
    </row>
    <row r="239" spans="1:6" x14ac:dyDescent="0.25">
      <c r="A239" t="s">
        <v>875</v>
      </c>
      <c r="B239">
        <v>2.33</v>
      </c>
      <c r="C239">
        <v>2.42</v>
      </c>
      <c r="D239">
        <v>2.33</v>
      </c>
      <c r="E239">
        <v>2.4</v>
      </c>
      <c r="F239">
        <v>23463114</v>
      </c>
    </row>
    <row r="240" spans="1:6" x14ac:dyDescent="0.25">
      <c r="A240" t="s">
        <v>876</v>
      </c>
      <c r="B240">
        <v>2.2999999999999998</v>
      </c>
      <c r="C240">
        <v>2.37</v>
      </c>
      <c r="D240">
        <v>2.2799999999999998</v>
      </c>
      <c r="E240">
        <v>2.35</v>
      </c>
      <c r="F240">
        <v>28801995</v>
      </c>
    </row>
    <row r="241" spans="1:6" x14ac:dyDescent="0.25">
      <c r="A241" t="s">
        <v>877</v>
      </c>
      <c r="B241">
        <v>2.3199999999999998</v>
      </c>
      <c r="C241">
        <v>2.3199999999999998</v>
      </c>
      <c r="D241">
        <v>2.25</v>
      </c>
      <c r="E241">
        <v>2.2999999999999998</v>
      </c>
      <c r="F241">
        <v>53326165</v>
      </c>
    </row>
    <row r="242" spans="1:6" x14ac:dyDescent="0.25">
      <c r="A242" t="s">
        <v>878</v>
      </c>
      <c r="B242">
        <v>2.2799999999999998</v>
      </c>
      <c r="C242">
        <v>2.3199999999999998</v>
      </c>
      <c r="D242">
        <v>2.2599999999999998</v>
      </c>
      <c r="E242">
        <v>2.29</v>
      </c>
      <c r="F242">
        <v>21549082</v>
      </c>
    </row>
    <row r="243" spans="1:6" x14ac:dyDescent="0.25">
      <c r="A243" t="s">
        <v>879</v>
      </c>
      <c r="B243">
        <v>2.2599999999999998</v>
      </c>
      <c r="C243">
        <v>2.2799999999999998</v>
      </c>
      <c r="D243">
        <v>2.25</v>
      </c>
      <c r="E243">
        <v>2.27</v>
      </c>
      <c r="F243">
        <v>20672091</v>
      </c>
    </row>
    <row r="244" spans="1:6" x14ac:dyDescent="0.25">
      <c r="A244" t="s">
        <v>880</v>
      </c>
      <c r="B244">
        <v>2.21</v>
      </c>
      <c r="C244">
        <v>2.2799999999999998</v>
      </c>
      <c r="D244">
        <v>2.21</v>
      </c>
      <c r="E244">
        <v>2.2599999999999998</v>
      </c>
      <c r="F244">
        <v>24365860</v>
      </c>
    </row>
    <row r="245" spans="1:6" x14ac:dyDescent="0.25">
      <c r="A245" t="s">
        <v>881</v>
      </c>
      <c r="B245">
        <v>2.21</v>
      </c>
      <c r="C245">
        <v>2.23</v>
      </c>
      <c r="D245">
        <v>2.19</v>
      </c>
      <c r="E245">
        <v>2.2200000000000002</v>
      </c>
      <c r="F245">
        <v>13875283</v>
      </c>
    </row>
    <row r="246" spans="1:6" x14ac:dyDescent="0.25">
      <c r="A246" t="s">
        <v>882</v>
      </c>
      <c r="B246">
        <v>2.27</v>
      </c>
      <c r="C246">
        <v>2.27</v>
      </c>
      <c r="D246">
        <v>2.14</v>
      </c>
      <c r="E246">
        <v>2.19</v>
      </c>
      <c r="F246">
        <v>23449134</v>
      </c>
    </row>
    <row r="247" spans="1:6" x14ac:dyDescent="0.25">
      <c r="A247" t="s">
        <v>883</v>
      </c>
      <c r="B247">
        <v>2.2599999999999998</v>
      </c>
      <c r="C247">
        <v>2.27</v>
      </c>
      <c r="D247">
        <v>2.23</v>
      </c>
      <c r="E247">
        <v>2.2400000000000002</v>
      </c>
      <c r="F247">
        <v>13836088</v>
      </c>
    </row>
    <row r="248" spans="1:6" x14ac:dyDescent="0.25">
      <c r="A248" t="s">
        <v>884</v>
      </c>
      <c r="B248">
        <v>2.27</v>
      </c>
      <c r="C248">
        <v>2.2799999999999998</v>
      </c>
      <c r="D248">
        <v>2.23</v>
      </c>
      <c r="E248">
        <v>2.2400000000000002</v>
      </c>
      <c r="F248">
        <v>10469696</v>
      </c>
    </row>
    <row r="249" spans="1:6" x14ac:dyDescent="0.25">
      <c r="A249" t="s">
        <v>885</v>
      </c>
      <c r="B249">
        <v>2.2999999999999998</v>
      </c>
      <c r="C249">
        <v>2.2999999999999998</v>
      </c>
      <c r="D249">
        <v>2.21</v>
      </c>
      <c r="E249">
        <v>2.25</v>
      </c>
      <c r="F249">
        <v>19259795</v>
      </c>
    </row>
    <row r="250" spans="1:6" x14ac:dyDescent="0.25">
      <c r="A250" t="s">
        <v>886</v>
      </c>
      <c r="B250">
        <v>2.3199999999999998</v>
      </c>
      <c r="C250">
        <v>2.3199999999999998</v>
      </c>
      <c r="D250">
        <v>2.2599999999999998</v>
      </c>
      <c r="E250">
        <v>2.29</v>
      </c>
      <c r="F250">
        <v>6628642</v>
      </c>
    </row>
    <row r="251" spans="1:6" x14ac:dyDescent="0.25">
      <c r="A251" t="s">
        <v>887</v>
      </c>
      <c r="B251">
        <v>2.3199999999999998</v>
      </c>
      <c r="C251">
        <v>2.3199999999999998</v>
      </c>
      <c r="D251">
        <v>2.2599999999999998</v>
      </c>
      <c r="E251">
        <v>2.29</v>
      </c>
      <c r="F251">
        <v>10109905</v>
      </c>
    </row>
    <row r="252" spans="1:6" x14ac:dyDescent="0.25">
      <c r="A252" t="s">
        <v>888</v>
      </c>
      <c r="B252">
        <v>2.35</v>
      </c>
      <c r="C252">
        <v>2.36</v>
      </c>
      <c r="D252">
        <v>2.3199999999999998</v>
      </c>
      <c r="E252">
        <v>2.3199999999999998</v>
      </c>
      <c r="F252">
        <v>11129126</v>
      </c>
    </row>
    <row r="253" spans="1:6" x14ac:dyDescent="0.25">
      <c r="A253" t="s">
        <v>889</v>
      </c>
      <c r="B253">
        <v>2.33</v>
      </c>
      <c r="C253">
        <v>2.36</v>
      </c>
      <c r="D253">
        <v>2.31</v>
      </c>
      <c r="E253">
        <v>2.36</v>
      </c>
      <c r="F253">
        <v>17920668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F5CF-AFC0-4E7D-9D2E-5A37DA828EF7}">
  <dimension ref="A1:F251"/>
  <sheetViews>
    <sheetView topLeftCell="A231" workbookViewId="0">
      <selection activeCell="A2" sqref="A2:F25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388</v>
      </c>
      <c r="B2">
        <v>2.2000000000000002</v>
      </c>
      <c r="C2">
        <v>2.2599999999999998</v>
      </c>
      <c r="D2">
        <v>2.2000000000000002</v>
      </c>
      <c r="E2">
        <v>2.2599999999999998</v>
      </c>
      <c r="F2">
        <v>8922699</v>
      </c>
    </row>
    <row r="3" spans="1:6" x14ac:dyDescent="0.25">
      <c r="A3" t="s">
        <v>389</v>
      </c>
      <c r="B3">
        <v>2.23</v>
      </c>
      <c r="C3">
        <v>2.2400000000000002</v>
      </c>
      <c r="D3">
        <v>2.2000000000000002</v>
      </c>
      <c r="E3">
        <v>2.21</v>
      </c>
      <c r="F3">
        <v>6212031</v>
      </c>
    </row>
    <row r="4" spans="1:6" x14ac:dyDescent="0.25">
      <c r="A4" t="s">
        <v>390</v>
      </c>
      <c r="B4">
        <v>2.23</v>
      </c>
      <c r="C4">
        <v>2.2599999999999998</v>
      </c>
      <c r="D4">
        <v>2.2000000000000002</v>
      </c>
      <c r="E4">
        <v>2.25</v>
      </c>
      <c r="F4">
        <v>8416285</v>
      </c>
    </row>
    <row r="5" spans="1:6" x14ac:dyDescent="0.25">
      <c r="A5" t="s">
        <v>391</v>
      </c>
      <c r="B5">
        <v>2.2599999999999998</v>
      </c>
      <c r="C5">
        <v>2.2999999999999998</v>
      </c>
      <c r="D5">
        <v>2.23</v>
      </c>
      <c r="E5">
        <v>2.2400000000000002</v>
      </c>
      <c r="F5">
        <v>9026769</v>
      </c>
    </row>
    <row r="6" spans="1:6" x14ac:dyDescent="0.25">
      <c r="A6" t="s">
        <v>392</v>
      </c>
      <c r="B6">
        <v>2.2400000000000002</v>
      </c>
      <c r="C6">
        <v>2.29</v>
      </c>
      <c r="D6">
        <v>2.2400000000000002</v>
      </c>
      <c r="E6">
        <v>2.29</v>
      </c>
      <c r="F6">
        <v>5636947</v>
      </c>
    </row>
    <row r="7" spans="1:6" x14ac:dyDescent="0.25">
      <c r="A7" t="s">
        <v>393</v>
      </c>
      <c r="B7">
        <v>2.2599999999999998</v>
      </c>
      <c r="C7">
        <v>2.2799999999999998</v>
      </c>
      <c r="D7">
        <v>2.2400000000000002</v>
      </c>
      <c r="E7">
        <v>2.27</v>
      </c>
      <c r="F7">
        <v>22384613</v>
      </c>
    </row>
    <row r="8" spans="1:6" x14ac:dyDescent="0.25">
      <c r="A8" t="s">
        <v>394</v>
      </c>
      <c r="B8">
        <v>2.2999999999999998</v>
      </c>
      <c r="C8">
        <v>2.3199999999999998</v>
      </c>
      <c r="D8">
        <v>2.27</v>
      </c>
      <c r="E8">
        <v>2.2999999999999998</v>
      </c>
      <c r="F8">
        <v>13817923</v>
      </c>
    </row>
    <row r="9" spans="1:6" x14ac:dyDescent="0.25">
      <c r="A9" t="s">
        <v>395</v>
      </c>
      <c r="B9">
        <v>2.3199999999999998</v>
      </c>
      <c r="C9">
        <v>2.35</v>
      </c>
      <c r="D9">
        <v>2.2999999999999998</v>
      </c>
      <c r="E9">
        <v>2.31</v>
      </c>
      <c r="F9">
        <v>19480985</v>
      </c>
    </row>
    <row r="10" spans="1:6" x14ac:dyDescent="0.25">
      <c r="A10" t="s">
        <v>396</v>
      </c>
      <c r="B10">
        <v>2.2799999999999998</v>
      </c>
      <c r="C10">
        <v>2.34</v>
      </c>
      <c r="D10">
        <v>2.2799999999999998</v>
      </c>
      <c r="E10">
        <v>2.31</v>
      </c>
      <c r="F10">
        <v>23316564</v>
      </c>
    </row>
    <row r="11" spans="1:6" x14ac:dyDescent="0.25">
      <c r="A11" t="s">
        <v>397</v>
      </c>
      <c r="B11">
        <v>2.25</v>
      </c>
      <c r="C11">
        <v>2.2999999999999998</v>
      </c>
      <c r="D11">
        <v>2.25</v>
      </c>
      <c r="E11">
        <v>2.29</v>
      </c>
      <c r="F11">
        <v>12372149</v>
      </c>
    </row>
    <row r="12" spans="1:6" x14ac:dyDescent="0.25">
      <c r="A12" t="s">
        <v>398</v>
      </c>
      <c r="B12">
        <v>2.25</v>
      </c>
      <c r="C12">
        <v>2.29</v>
      </c>
      <c r="D12">
        <v>2.2400000000000002</v>
      </c>
      <c r="E12">
        <v>2.25</v>
      </c>
      <c r="F12">
        <v>15344161</v>
      </c>
    </row>
    <row r="13" spans="1:6" x14ac:dyDescent="0.25">
      <c r="A13" t="s">
        <v>399</v>
      </c>
      <c r="B13">
        <v>2.35</v>
      </c>
      <c r="C13">
        <v>2.35</v>
      </c>
      <c r="D13">
        <v>2.1800000000000002</v>
      </c>
      <c r="E13">
        <v>2.2400000000000002</v>
      </c>
      <c r="F13">
        <v>32268393</v>
      </c>
    </row>
    <row r="14" spans="1:6" x14ac:dyDescent="0.25">
      <c r="A14" t="s">
        <v>400</v>
      </c>
      <c r="B14">
        <v>2.35</v>
      </c>
      <c r="C14">
        <v>2.39</v>
      </c>
      <c r="D14">
        <v>2.33</v>
      </c>
      <c r="E14">
        <v>2.35</v>
      </c>
      <c r="F14">
        <v>30958187</v>
      </c>
    </row>
    <row r="15" spans="1:6" x14ac:dyDescent="0.25">
      <c r="A15" t="s">
        <v>401</v>
      </c>
      <c r="B15">
        <v>2.31</v>
      </c>
      <c r="C15">
        <v>2.37</v>
      </c>
      <c r="D15">
        <v>2.2999999999999998</v>
      </c>
      <c r="E15">
        <v>2.35</v>
      </c>
      <c r="F15">
        <v>23588889</v>
      </c>
    </row>
    <row r="16" spans="1:6" x14ac:dyDescent="0.25">
      <c r="A16" t="s">
        <v>402</v>
      </c>
      <c r="B16">
        <v>2.2999999999999998</v>
      </c>
      <c r="C16">
        <v>2.3199999999999998</v>
      </c>
      <c r="D16">
        <v>2.2799999999999998</v>
      </c>
      <c r="E16">
        <v>2.2999999999999998</v>
      </c>
      <c r="F16">
        <v>13946279</v>
      </c>
    </row>
    <row r="17" spans="1:6" x14ac:dyDescent="0.25">
      <c r="A17" t="s">
        <v>403</v>
      </c>
      <c r="B17">
        <v>2.29</v>
      </c>
      <c r="C17">
        <v>2.2999999999999998</v>
      </c>
      <c r="D17">
        <v>2.2599999999999998</v>
      </c>
      <c r="E17">
        <v>2.2799999999999998</v>
      </c>
      <c r="F17">
        <v>9968800</v>
      </c>
    </row>
    <row r="18" spans="1:6" x14ac:dyDescent="0.25">
      <c r="A18" t="s">
        <v>404</v>
      </c>
      <c r="B18">
        <v>2.25</v>
      </c>
      <c r="C18">
        <v>2.3199999999999998</v>
      </c>
      <c r="D18">
        <v>2.23</v>
      </c>
      <c r="E18">
        <v>2.2599999999999998</v>
      </c>
      <c r="F18">
        <v>9905965</v>
      </c>
    </row>
    <row r="19" spans="1:6" x14ac:dyDescent="0.25">
      <c r="A19" t="s">
        <v>405</v>
      </c>
      <c r="B19">
        <v>2.25</v>
      </c>
      <c r="C19">
        <v>2.2799999999999998</v>
      </c>
      <c r="D19">
        <v>2.2400000000000002</v>
      </c>
      <c r="E19">
        <v>2.25</v>
      </c>
      <c r="F19">
        <v>9922300</v>
      </c>
    </row>
    <row r="20" spans="1:6" x14ac:dyDescent="0.25">
      <c r="A20" t="s">
        <v>406</v>
      </c>
      <c r="B20">
        <v>2.27</v>
      </c>
      <c r="C20">
        <v>2.3199999999999998</v>
      </c>
      <c r="D20">
        <v>2.2400000000000002</v>
      </c>
      <c r="E20">
        <v>2.2599999999999998</v>
      </c>
      <c r="F20">
        <v>18963184</v>
      </c>
    </row>
    <row r="21" spans="1:6" x14ac:dyDescent="0.25">
      <c r="A21" t="s">
        <v>407</v>
      </c>
      <c r="B21">
        <v>2.2599999999999998</v>
      </c>
      <c r="C21">
        <v>2.33</v>
      </c>
      <c r="D21">
        <v>2.23</v>
      </c>
      <c r="E21">
        <v>2.31</v>
      </c>
      <c r="F21">
        <v>31286327</v>
      </c>
    </row>
    <row r="22" spans="1:6" x14ac:dyDescent="0.25">
      <c r="A22" t="s">
        <v>408</v>
      </c>
      <c r="B22">
        <v>2.2400000000000002</v>
      </c>
      <c r="C22">
        <v>2.29</v>
      </c>
      <c r="D22">
        <v>2.2000000000000002</v>
      </c>
      <c r="E22">
        <v>2.25</v>
      </c>
      <c r="F22">
        <v>21304282</v>
      </c>
    </row>
    <row r="23" spans="1:6" x14ac:dyDescent="0.25">
      <c r="A23" t="s">
        <v>409</v>
      </c>
      <c r="B23">
        <v>2.23</v>
      </c>
      <c r="C23">
        <v>2.27</v>
      </c>
      <c r="D23">
        <v>2.19</v>
      </c>
      <c r="E23">
        <v>2.25</v>
      </c>
      <c r="F23">
        <v>16549742</v>
      </c>
    </row>
    <row r="24" spans="1:6" x14ac:dyDescent="0.25">
      <c r="A24" t="s">
        <v>410</v>
      </c>
      <c r="B24">
        <v>2.13</v>
      </c>
      <c r="C24">
        <v>2.29</v>
      </c>
      <c r="D24">
        <v>2.13</v>
      </c>
      <c r="E24">
        <v>2.2200000000000002</v>
      </c>
      <c r="F24">
        <v>22879508</v>
      </c>
    </row>
    <row r="25" spans="1:6" x14ac:dyDescent="0.25">
      <c r="A25" t="s">
        <v>411</v>
      </c>
      <c r="B25">
        <v>2.14</v>
      </c>
      <c r="C25">
        <v>2.1800000000000002</v>
      </c>
      <c r="D25">
        <v>2.1</v>
      </c>
      <c r="E25">
        <v>2.14</v>
      </c>
      <c r="F25">
        <v>13661564</v>
      </c>
    </row>
    <row r="26" spans="1:6" x14ac:dyDescent="0.25">
      <c r="A26" t="s">
        <v>412</v>
      </c>
      <c r="B26">
        <v>2.14</v>
      </c>
      <c r="C26">
        <v>2.15</v>
      </c>
      <c r="D26">
        <v>2.11</v>
      </c>
      <c r="E26">
        <v>2.15</v>
      </c>
      <c r="F26">
        <v>7443293</v>
      </c>
    </row>
    <row r="27" spans="1:6" x14ac:dyDescent="0.25">
      <c r="A27" t="s">
        <v>413</v>
      </c>
      <c r="B27">
        <v>2.17</v>
      </c>
      <c r="C27">
        <v>2.19</v>
      </c>
      <c r="D27">
        <v>2.11</v>
      </c>
      <c r="E27">
        <v>2.14</v>
      </c>
      <c r="F27">
        <v>6453187</v>
      </c>
    </row>
    <row r="28" spans="1:6" x14ac:dyDescent="0.25">
      <c r="A28" t="s">
        <v>414</v>
      </c>
      <c r="B28">
        <v>2.17</v>
      </c>
      <c r="C28">
        <v>2.23</v>
      </c>
      <c r="D28">
        <v>2.15</v>
      </c>
      <c r="E28">
        <v>2.16</v>
      </c>
      <c r="F28">
        <v>14447010</v>
      </c>
    </row>
    <row r="29" spans="1:6" x14ac:dyDescent="0.25">
      <c r="A29" t="s">
        <v>415</v>
      </c>
      <c r="B29">
        <v>2.19</v>
      </c>
      <c r="C29">
        <v>2.21</v>
      </c>
      <c r="D29">
        <v>2.13</v>
      </c>
      <c r="E29">
        <v>2.2000000000000002</v>
      </c>
      <c r="F29">
        <v>13836418</v>
      </c>
    </row>
    <row r="30" spans="1:6" x14ac:dyDescent="0.25">
      <c r="A30" t="s">
        <v>416</v>
      </c>
      <c r="B30">
        <v>2.14</v>
      </c>
      <c r="C30">
        <v>2.2200000000000002</v>
      </c>
      <c r="D30">
        <v>2.12</v>
      </c>
      <c r="E30">
        <v>2.19</v>
      </c>
      <c r="F30">
        <v>20888241</v>
      </c>
    </row>
    <row r="31" spans="1:6" x14ac:dyDescent="0.25">
      <c r="A31" t="s">
        <v>417</v>
      </c>
      <c r="B31">
        <v>2.08</v>
      </c>
      <c r="C31">
        <v>2.13</v>
      </c>
      <c r="D31">
        <v>2.04</v>
      </c>
      <c r="E31">
        <v>2.12</v>
      </c>
      <c r="F31">
        <v>13629764</v>
      </c>
    </row>
    <row r="32" spans="1:6" x14ac:dyDescent="0.25">
      <c r="A32" t="s">
        <v>418</v>
      </c>
      <c r="B32">
        <v>2.09</v>
      </c>
      <c r="C32">
        <v>2.1</v>
      </c>
      <c r="D32">
        <v>2.0299999999999998</v>
      </c>
      <c r="E32">
        <v>2.0499999999999998</v>
      </c>
      <c r="F32">
        <v>14759130</v>
      </c>
    </row>
    <row r="33" spans="1:6" x14ac:dyDescent="0.25">
      <c r="A33" t="s">
        <v>419</v>
      </c>
      <c r="B33">
        <v>2.13</v>
      </c>
      <c r="C33">
        <v>2.14</v>
      </c>
      <c r="D33">
        <v>2.08</v>
      </c>
      <c r="E33">
        <v>2.09</v>
      </c>
      <c r="F33">
        <v>13069738</v>
      </c>
    </row>
    <row r="34" spans="1:6" x14ac:dyDescent="0.25">
      <c r="A34" t="s">
        <v>420</v>
      </c>
      <c r="B34">
        <v>2.09</v>
      </c>
      <c r="C34">
        <v>2.13</v>
      </c>
      <c r="D34">
        <v>2.0499999999999998</v>
      </c>
      <c r="E34">
        <v>2.11</v>
      </c>
      <c r="F34">
        <v>14973962</v>
      </c>
    </row>
    <row r="35" spans="1:6" x14ac:dyDescent="0.25">
      <c r="A35" t="s">
        <v>421</v>
      </c>
      <c r="B35">
        <v>2.02</v>
      </c>
      <c r="C35">
        <v>2.09</v>
      </c>
      <c r="D35">
        <v>2.0099999999999998</v>
      </c>
      <c r="E35">
        <v>2.0699999999999998</v>
      </c>
      <c r="F35">
        <v>8364774</v>
      </c>
    </row>
    <row r="36" spans="1:6" x14ac:dyDescent="0.25">
      <c r="A36" t="s">
        <v>422</v>
      </c>
      <c r="B36">
        <v>2.04</v>
      </c>
      <c r="C36">
        <v>2.06</v>
      </c>
      <c r="D36">
        <v>1.99</v>
      </c>
      <c r="E36">
        <v>2.02</v>
      </c>
      <c r="F36">
        <v>12945433</v>
      </c>
    </row>
    <row r="37" spans="1:6" x14ac:dyDescent="0.25">
      <c r="A37" t="s">
        <v>423</v>
      </c>
      <c r="B37">
        <v>2.0699999999999998</v>
      </c>
      <c r="C37">
        <v>2.13</v>
      </c>
      <c r="D37">
        <v>2.06</v>
      </c>
      <c r="E37">
        <v>2.09</v>
      </c>
      <c r="F37">
        <v>19109810</v>
      </c>
    </row>
    <row r="38" spans="1:6" x14ac:dyDescent="0.25">
      <c r="A38" t="s">
        <v>424</v>
      </c>
      <c r="B38">
        <v>2.0699999999999998</v>
      </c>
      <c r="C38">
        <v>2.14</v>
      </c>
      <c r="D38">
        <v>2.0499999999999998</v>
      </c>
      <c r="E38">
        <v>2.1</v>
      </c>
      <c r="F38">
        <v>25731281</v>
      </c>
    </row>
    <row r="39" spans="1:6" x14ac:dyDescent="0.25">
      <c r="A39" t="s">
        <v>425</v>
      </c>
      <c r="B39">
        <v>2.04</v>
      </c>
      <c r="C39">
        <v>2.08</v>
      </c>
      <c r="D39">
        <v>2</v>
      </c>
      <c r="E39">
        <v>2.08</v>
      </c>
      <c r="F39">
        <v>34859181</v>
      </c>
    </row>
    <row r="40" spans="1:6" x14ac:dyDescent="0.25">
      <c r="A40" t="s">
        <v>426</v>
      </c>
      <c r="B40">
        <v>1.99</v>
      </c>
      <c r="C40">
        <v>2.11</v>
      </c>
      <c r="D40">
        <v>1.96</v>
      </c>
      <c r="E40">
        <v>2.1</v>
      </c>
      <c r="F40">
        <v>30736802</v>
      </c>
    </row>
    <row r="41" spans="1:6" x14ac:dyDescent="0.25">
      <c r="A41" t="s">
        <v>427</v>
      </c>
      <c r="B41">
        <v>1.95</v>
      </c>
      <c r="C41">
        <v>1.97</v>
      </c>
      <c r="D41">
        <v>1.9</v>
      </c>
      <c r="E41">
        <v>1.93</v>
      </c>
      <c r="F41">
        <v>15453991</v>
      </c>
    </row>
    <row r="42" spans="1:6" x14ac:dyDescent="0.25">
      <c r="A42" t="s">
        <v>428</v>
      </c>
      <c r="B42">
        <v>1.88</v>
      </c>
      <c r="C42">
        <v>1.97</v>
      </c>
      <c r="D42">
        <v>1.88</v>
      </c>
      <c r="E42">
        <v>1.95</v>
      </c>
      <c r="F42">
        <v>15360826</v>
      </c>
    </row>
    <row r="43" spans="1:6" x14ac:dyDescent="0.25">
      <c r="A43" t="s">
        <v>429</v>
      </c>
      <c r="B43">
        <v>1.85</v>
      </c>
      <c r="C43">
        <v>1.89</v>
      </c>
      <c r="D43">
        <v>1.82</v>
      </c>
      <c r="E43">
        <v>1.88</v>
      </c>
      <c r="F43">
        <v>11627145</v>
      </c>
    </row>
    <row r="44" spans="1:6" x14ac:dyDescent="0.25">
      <c r="A44" t="s">
        <v>430</v>
      </c>
      <c r="B44">
        <v>1.84</v>
      </c>
      <c r="C44">
        <v>1.85</v>
      </c>
      <c r="D44">
        <v>1.8</v>
      </c>
      <c r="E44">
        <v>1.83</v>
      </c>
      <c r="F44">
        <v>7159582</v>
      </c>
    </row>
    <row r="45" spans="1:6" x14ac:dyDescent="0.25">
      <c r="A45" t="s">
        <v>431</v>
      </c>
      <c r="B45">
        <v>1.85</v>
      </c>
      <c r="C45">
        <v>1.85</v>
      </c>
      <c r="D45">
        <v>1.83</v>
      </c>
      <c r="E45">
        <v>1.83</v>
      </c>
      <c r="F45">
        <v>8665299</v>
      </c>
    </row>
    <row r="46" spans="1:6" x14ac:dyDescent="0.25">
      <c r="A46" t="s">
        <v>432</v>
      </c>
      <c r="B46">
        <v>1.9</v>
      </c>
      <c r="C46">
        <v>1.9</v>
      </c>
      <c r="D46">
        <v>1.82</v>
      </c>
      <c r="E46">
        <v>1.83</v>
      </c>
      <c r="F46">
        <v>15245536</v>
      </c>
    </row>
    <row r="47" spans="1:6" x14ac:dyDescent="0.25">
      <c r="A47" t="s">
        <v>433</v>
      </c>
      <c r="B47">
        <v>1.83</v>
      </c>
      <c r="C47">
        <v>1.9</v>
      </c>
      <c r="D47">
        <v>1.82</v>
      </c>
      <c r="E47">
        <v>1.89</v>
      </c>
      <c r="F47">
        <v>11239108</v>
      </c>
    </row>
    <row r="48" spans="1:6" x14ac:dyDescent="0.25">
      <c r="A48" t="s">
        <v>434</v>
      </c>
      <c r="B48">
        <v>1.87</v>
      </c>
      <c r="C48">
        <v>1.87</v>
      </c>
      <c r="D48">
        <v>1.82</v>
      </c>
      <c r="E48">
        <v>1.86</v>
      </c>
      <c r="F48">
        <v>7052977</v>
      </c>
    </row>
    <row r="49" spans="1:6" x14ac:dyDescent="0.25">
      <c r="A49" t="s">
        <v>435</v>
      </c>
      <c r="B49">
        <v>1.86</v>
      </c>
      <c r="C49">
        <v>1.88</v>
      </c>
      <c r="D49">
        <v>1.82</v>
      </c>
      <c r="E49">
        <v>1.85</v>
      </c>
      <c r="F49">
        <v>15409546</v>
      </c>
    </row>
    <row r="50" spans="1:6" x14ac:dyDescent="0.25">
      <c r="A50" t="s">
        <v>436</v>
      </c>
      <c r="B50">
        <v>1.93</v>
      </c>
      <c r="C50">
        <v>1.93</v>
      </c>
      <c r="D50">
        <v>1.85</v>
      </c>
      <c r="E50">
        <v>1.87</v>
      </c>
      <c r="F50">
        <v>11114218</v>
      </c>
    </row>
    <row r="51" spans="1:6" x14ac:dyDescent="0.25">
      <c r="A51" t="s">
        <v>437</v>
      </c>
      <c r="B51">
        <v>1.88</v>
      </c>
      <c r="C51">
        <v>1.92</v>
      </c>
      <c r="D51">
        <v>1.85</v>
      </c>
      <c r="E51">
        <v>1.92</v>
      </c>
      <c r="F51">
        <v>10019455</v>
      </c>
    </row>
    <row r="52" spans="1:6" x14ac:dyDescent="0.25">
      <c r="A52" t="s">
        <v>438</v>
      </c>
      <c r="B52">
        <v>1.84</v>
      </c>
      <c r="C52">
        <v>1.87</v>
      </c>
      <c r="D52">
        <v>1.82</v>
      </c>
      <c r="E52">
        <v>1.87</v>
      </c>
      <c r="F52">
        <v>7188727</v>
      </c>
    </row>
    <row r="53" spans="1:6" x14ac:dyDescent="0.25">
      <c r="A53" t="s">
        <v>439</v>
      </c>
      <c r="B53">
        <v>1.87</v>
      </c>
      <c r="C53">
        <v>1.87</v>
      </c>
      <c r="D53">
        <v>1.79</v>
      </c>
      <c r="E53">
        <v>1.82</v>
      </c>
      <c r="F53">
        <v>22037528</v>
      </c>
    </row>
    <row r="54" spans="1:6" x14ac:dyDescent="0.25">
      <c r="A54" t="s">
        <v>440</v>
      </c>
      <c r="B54">
        <v>1.89</v>
      </c>
      <c r="C54">
        <v>1.92</v>
      </c>
      <c r="D54">
        <v>1.83</v>
      </c>
      <c r="E54">
        <v>1.84</v>
      </c>
      <c r="F54">
        <v>14813040</v>
      </c>
    </row>
    <row r="55" spans="1:6" x14ac:dyDescent="0.25">
      <c r="A55" t="s">
        <v>441</v>
      </c>
      <c r="B55">
        <v>1.93</v>
      </c>
      <c r="C55">
        <v>1.93</v>
      </c>
      <c r="D55">
        <v>1.88</v>
      </c>
      <c r="E55">
        <v>1.89</v>
      </c>
      <c r="F55">
        <v>6758572</v>
      </c>
    </row>
    <row r="56" spans="1:6" x14ac:dyDescent="0.25">
      <c r="A56" t="s">
        <v>442</v>
      </c>
      <c r="B56">
        <v>1.89</v>
      </c>
      <c r="C56">
        <v>1.91</v>
      </c>
      <c r="D56">
        <v>1.87</v>
      </c>
      <c r="E56">
        <v>1.89</v>
      </c>
      <c r="F56">
        <v>7575953</v>
      </c>
    </row>
    <row r="57" spans="1:6" x14ac:dyDescent="0.25">
      <c r="A57" t="s">
        <v>443</v>
      </c>
      <c r="B57">
        <v>1.94</v>
      </c>
      <c r="C57">
        <v>1.94</v>
      </c>
      <c r="D57">
        <v>1.88</v>
      </c>
      <c r="E57">
        <v>1.89</v>
      </c>
      <c r="F57">
        <v>17902203</v>
      </c>
    </row>
    <row r="58" spans="1:6" x14ac:dyDescent="0.25">
      <c r="A58" t="s">
        <v>444</v>
      </c>
      <c r="B58">
        <v>1.92</v>
      </c>
      <c r="C58">
        <v>1.96</v>
      </c>
      <c r="D58">
        <v>1.91</v>
      </c>
      <c r="E58">
        <v>1.95</v>
      </c>
      <c r="F58">
        <v>13350104</v>
      </c>
    </row>
    <row r="59" spans="1:6" x14ac:dyDescent="0.25">
      <c r="A59" t="s">
        <v>445</v>
      </c>
      <c r="B59">
        <v>1.98</v>
      </c>
      <c r="C59">
        <v>1.99</v>
      </c>
      <c r="D59">
        <v>1.91</v>
      </c>
      <c r="E59">
        <v>1.93</v>
      </c>
      <c r="F59">
        <v>14080064</v>
      </c>
    </row>
    <row r="60" spans="1:6" x14ac:dyDescent="0.25">
      <c r="A60" t="s">
        <v>446</v>
      </c>
      <c r="B60">
        <v>2</v>
      </c>
      <c r="C60">
        <v>2.0099999999999998</v>
      </c>
      <c r="D60">
        <v>1.91</v>
      </c>
      <c r="E60">
        <v>1.96</v>
      </c>
      <c r="F60">
        <v>23118129</v>
      </c>
    </row>
    <row r="61" spans="1:6" x14ac:dyDescent="0.25">
      <c r="A61" t="s">
        <v>447</v>
      </c>
      <c r="B61">
        <v>1.98</v>
      </c>
      <c r="C61">
        <v>2</v>
      </c>
      <c r="D61">
        <v>1.95</v>
      </c>
      <c r="E61">
        <v>1.95</v>
      </c>
      <c r="F61">
        <v>15829336</v>
      </c>
    </row>
    <row r="62" spans="1:6" x14ac:dyDescent="0.25">
      <c r="A62" t="s">
        <v>448</v>
      </c>
      <c r="B62">
        <v>1.95</v>
      </c>
      <c r="C62">
        <v>1.99</v>
      </c>
      <c r="D62">
        <v>1.93</v>
      </c>
      <c r="E62">
        <v>1.99</v>
      </c>
      <c r="F62">
        <v>10934546</v>
      </c>
    </row>
    <row r="63" spans="1:6" x14ac:dyDescent="0.25">
      <c r="A63" t="s">
        <v>449</v>
      </c>
      <c r="B63">
        <v>1.97</v>
      </c>
      <c r="C63">
        <v>1.99</v>
      </c>
      <c r="D63">
        <v>1.93</v>
      </c>
      <c r="E63">
        <v>1.94</v>
      </c>
      <c r="F63">
        <v>13264589</v>
      </c>
    </row>
    <row r="64" spans="1:6" x14ac:dyDescent="0.25">
      <c r="A64" t="s">
        <v>450</v>
      </c>
      <c r="B64">
        <v>1.92</v>
      </c>
      <c r="C64">
        <v>1.99</v>
      </c>
      <c r="D64">
        <v>1.91</v>
      </c>
      <c r="E64">
        <v>1.95</v>
      </c>
      <c r="F64">
        <v>65150137</v>
      </c>
    </row>
    <row r="65" spans="1:6" x14ac:dyDescent="0.25">
      <c r="A65" t="s">
        <v>451</v>
      </c>
      <c r="B65">
        <v>1.85</v>
      </c>
      <c r="C65">
        <v>1.9</v>
      </c>
      <c r="D65">
        <v>1.84</v>
      </c>
      <c r="E65">
        <v>1.9</v>
      </c>
      <c r="F65">
        <v>26378322</v>
      </c>
    </row>
    <row r="66" spans="1:6" x14ac:dyDescent="0.25">
      <c r="A66" t="s">
        <v>452</v>
      </c>
      <c r="B66">
        <v>1.84</v>
      </c>
      <c r="C66">
        <v>1.89</v>
      </c>
      <c r="D66">
        <v>1.83</v>
      </c>
      <c r="E66">
        <v>1.84</v>
      </c>
      <c r="F66">
        <v>22909824</v>
      </c>
    </row>
    <row r="67" spans="1:6" x14ac:dyDescent="0.25">
      <c r="A67" t="s">
        <v>453</v>
      </c>
      <c r="B67">
        <v>1.91</v>
      </c>
      <c r="C67">
        <v>1.97</v>
      </c>
      <c r="D67">
        <v>1.84</v>
      </c>
      <c r="E67">
        <v>1.84</v>
      </c>
      <c r="F67">
        <v>85274368</v>
      </c>
    </row>
    <row r="68" spans="1:6" x14ac:dyDescent="0.25">
      <c r="A68" t="s">
        <v>454</v>
      </c>
      <c r="B68">
        <v>1.97</v>
      </c>
      <c r="C68">
        <v>2.0699999999999998</v>
      </c>
      <c r="D68">
        <v>1.96</v>
      </c>
      <c r="E68">
        <v>2.04</v>
      </c>
      <c r="F68">
        <v>19530080</v>
      </c>
    </row>
    <row r="69" spans="1:6" x14ac:dyDescent="0.25">
      <c r="A69" t="s">
        <v>455</v>
      </c>
      <c r="B69">
        <v>2.0699999999999998</v>
      </c>
      <c r="C69">
        <v>2.1</v>
      </c>
      <c r="D69">
        <v>1.97</v>
      </c>
      <c r="E69">
        <v>2</v>
      </c>
      <c r="F69">
        <v>28052579</v>
      </c>
    </row>
    <row r="70" spans="1:6" x14ac:dyDescent="0.25">
      <c r="A70" t="s">
        <v>456</v>
      </c>
      <c r="B70">
        <v>2.06</v>
      </c>
      <c r="C70">
        <v>2.1</v>
      </c>
      <c r="D70">
        <v>2.0499999999999998</v>
      </c>
      <c r="E70">
        <v>2.06</v>
      </c>
      <c r="F70">
        <v>13685593</v>
      </c>
    </row>
    <row r="71" spans="1:6" x14ac:dyDescent="0.25">
      <c r="A71" t="s">
        <v>457</v>
      </c>
      <c r="B71">
        <v>2.0699999999999998</v>
      </c>
      <c r="C71">
        <v>2.12</v>
      </c>
      <c r="D71">
        <v>2.06</v>
      </c>
      <c r="E71">
        <v>2.0699999999999998</v>
      </c>
      <c r="F71">
        <v>15726871</v>
      </c>
    </row>
    <row r="72" spans="1:6" x14ac:dyDescent="0.25">
      <c r="A72" t="s">
        <v>458</v>
      </c>
      <c r="B72">
        <v>2.13</v>
      </c>
      <c r="C72">
        <v>2.13</v>
      </c>
      <c r="D72">
        <v>2.0499999999999998</v>
      </c>
      <c r="E72">
        <v>2.09</v>
      </c>
      <c r="F72">
        <v>26827228</v>
      </c>
    </row>
    <row r="73" spans="1:6" x14ac:dyDescent="0.25">
      <c r="A73" t="s">
        <v>459</v>
      </c>
      <c r="B73">
        <v>2.16</v>
      </c>
      <c r="C73">
        <v>2.19</v>
      </c>
      <c r="D73">
        <v>2.1</v>
      </c>
      <c r="E73">
        <v>2.17</v>
      </c>
      <c r="F73">
        <v>48194914</v>
      </c>
    </row>
    <row r="74" spans="1:6" x14ac:dyDescent="0.25">
      <c r="A74" t="s">
        <v>460</v>
      </c>
      <c r="B74">
        <v>2</v>
      </c>
      <c r="C74">
        <v>2.04</v>
      </c>
      <c r="D74">
        <v>1.98</v>
      </c>
      <c r="E74">
        <v>2.0299999999999998</v>
      </c>
      <c r="F74">
        <v>23050059</v>
      </c>
    </row>
    <row r="75" spans="1:6" x14ac:dyDescent="0.25">
      <c r="A75" t="s">
        <v>461</v>
      </c>
      <c r="B75">
        <v>1.9</v>
      </c>
      <c r="C75">
        <v>1.97</v>
      </c>
      <c r="D75">
        <v>1.9</v>
      </c>
      <c r="E75">
        <v>1.97</v>
      </c>
      <c r="F75">
        <v>22295408</v>
      </c>
    </row>
    <row r="76" spans="1:6" x14ac:dyDescent="0.25">
      <c r="A76" t="s">
        <v>462</v>
      </c>
      <c r="B76">
        <v>1.86</v>
      </c>
      <c r="C76">
        <v>1.91</v>
      </c>
      <c r="D76">
        <v>1.85</v>
      </c>
      <c r="E76">
        <v>1.89</v>
      </c>
      <c r="F76">
        <v>17180028</v>
      </c>
    </row>
    <row r="77" spans="1:6" x14ac:dyDescent="0.25">
      <c r="A77" t="s">
        <v>463</v>
      </c>
      <c r="B77">
        <v>1.85</v>
      </c>
      <c r="C77">
        <v>1.88</v>
      </c>
      <c r="D77">
        <v>1.83</v>
      </c>
      <c r="E77">
        <v>1.85</v>
      </c>
      <c r="F77">
        <v>15223081</v>
      </c>
    </row>
    <row r="78" spans="1:6" x14ac:dyDescent="0.25">
      <c r="A78" t="s">
        <v>464</v>
      </c>
      <c r="B78">
        <v>1.95</v>
      </c>
      <c r="C78">
        <v>1.96</v>
      </c>
      <c r="D78">
        <v>1.82</v>
      </c>
      <c r="E78">
        <v>1.82</v>
      </c>
      <c r="F78">
        <v>22260248</v>
      </c>
    </row>
    <row r="79" spans="1:6" x14ac:dyDescent="0.25">
      <c r="A79" t="s">
        <v>465</v>
      </c>
      <c r="B79">
        <v>1.9</v>
      </c>
      <c r="C79">
        <v>1.97</v>
      </c>
      <c r="D79">
        <v>1.9</v>
      </c>
      <c r="E79">
        <v>1.96</v>
      </c>
      <c r="F79">
        <v>14297280</v>
      </c>
    </row>
    <row r="80" spans="1:6" x14ac:dyDescent="0.25">
      <c r="A80" t="s">
        <v>466</v>
      </c>
      <c r="B80">
        <v>1.87</v>
      </c>
      <c r="C80">
        <v>1.93</v>
      </c>
      <c r="D80">
        <v>1.86</v>
      </c>
      <c r="E80">
        <v>1.9</v>
      </c>
      <c r="F80">
        <v>12624656</v>
      </c>
    </row>
    <row r="81" spans="1:6" x14ac:dyDescent="0.25">
      <c r="A81" t="s">
        <v>467</v>
      </c>
      <c r="B81">
        <v>1.87</v>
      </c>
      <c r="C81">
        <v>1.9</v>
      </c>
      <c r="D81">
        <v>1.85</v>
      </c>
      <c r="E81">
        <v>1.86</v>
      </c>
      <c r="F81">
        <v>9588415</v>
      </c>
    </row>
    <row r="82" spans="1:6" x14ac:dyDescent="0.25">
      <c r="A82" t="s">
        <v>468</v>
      </c>
      <c r="B82">
        <v>1.9</v>
      </c>
      <c r="C82">
        <v>1.93</v>
      </c>
      <c r="D82">
        <v>1.86</v>
      </c>
      <c r="E82">
        <v>1.88</v>
      </c>
      <c r="F82">
        <v>11287455</v>
      </c>
    </row>
    <row r="83" spans="1:6" x14ac:dyDescent="0.25">
      <c r="A83" t="s">
        <v>469</v>
      </c>
      <c r="B83">
        <v>1.91</v>
      </c>
      <c r="C83">
        <v>1.92</v>
      </c>
      <c r="D83">
        <v>1.88</v>
      </c>
      <c r="E83">
        <v>1.9</v>
      </c>
      <c r="F83">
        <v>8096048</v>
      </c>
    </row>
    <row r="84" spans="1:6" x14ac:dyDescent="0.25">
      <c r="A84" t="s">
        <v>470</v>
      </c>
      <c r="B84">
        <v>1.91</v>
      </c>
      <c r="C84">
        <v>1.92</v>
      </c>
      <c r="D84">
        <v>1.87</v>
      </c>
      <c r="E84">
        <v>1.89</v>
      </c>
      <c r="F84">
        <v>9844615</v>
      </c>
    </row>
    <row r="85" spans="1:6" x14ac:dyDescent="0.25">
      <c r="A85" t="s">
        <v>471</v>
      </c>
      <c r="B85">
        <v>1.9</v>
      </c>
      <c r="C85">
        <v>1.91</v>
      </c>
      <c r="D85">
        <v>1.87</v>
      </c>
      <c r="E85">
        <v>1.89</v>
      </c>
      <c r="F85">
        <v>12583256</v>
      </c>
    </row>
    <row r="86" spans="1:6" x14ac:dyDescent="0.25">
      <c r="A86" t="s">
        <v>472</v>
      </c>
      <c r="B86">
        <v>1.89</v>
      </c>
      <c r="C86">
        <v>1.96</v>
      </c>
      <c r="D86">
        <v>1.87</v>
      </c>
      <c r="E86">
        <v>1.91</v>
      </c>
      <c r="F86">
        <v>21039862</v>
      </c>
    </row>
    <row r="87" spans="1:6" x14ac:dyDescent="0.25">
      <c r="A87" t="s">
        <v>473</v>
      </c>
      <c r="B87">
        <v>1.97</v>
      </c>
      <c r="C87">
        <v>1.98</v>
      </c>
      <c r="D87">
        <v>1.88</v>
      </c>
      <c r="E87">
        <v>1.89</v>
      </c>
      <c r="F87">
        <v>20254896</v>
      </c>
    </row>
    <row r="88" spans="1:6" x14ac:dyDescent="0.25">
      <c r="A88" t="s">
        <v>474</v>
      </c>
      <c r="B88">
        <v>2</v>
      </c>
      <c r="C88">
        <v>2.02</v>
      </c>
      <c r="D88">
        <v>1.96</v>
      </c>
      <c r="E88">
        <v>1.97</v>
      </c>
      <c r="F88">
        <v>21450187</v>
      </c>
    </row>
    <row r="89" spans="1:6" x14ac:dyDescent="0.25">
      <c r="A89" t="s">
        <v>475</v>
      </c>
      <c r="B89">
        <v>2</v>
      </c>
      <c r="C89">
        <v>2.06</v>
      </c>
      <c r="D89">
        <v>1.98</v>
      </c>
      <c r="E89">
        <v>2.0499999999999998</v>
      </c>
      <c r="F89">
        <v>22064633</v>
      </c>
    </row>
    <row r="90" spans="1:6" x14ac:dyDescent="0.25">
      <c r="A90" t="s">
        <v>476</v>
      </c>
      <c r="B90">
        <v>1.93</v>
      </c>
      <c r="C90">
        <v>2</v>
      </c>
      <c r="D90">
        <v>1.93</v>
      </c>
      <c r="E90">
        <v>2</v>
      </c>
      <c r="F90">
        <v>11632363</v>
      </c>
    </row>
    <row r="91" spans="1:6" x14ac:dyDescent="0.25">
      <c r="A91" t="s">
        <v>477</v>
      </c>
      <c r="B91">
        <v>1.97</v>
      </c>
      <c r="C91">
        <v>2</v>
      </c>
      <c r="D91">
        <v>1.93</v>
      </c>
      <c r="E91">
        <v>1.94</v>
      </c>
      <c r="F91">
        <v>11422753</v>
      </c>
    </row>
    <row r="92" spans="1:6" x14ac:dyDescent="0.25">
      <c r="A92" t="s">
        <v>478</v>
      </c>
      <c r="B92">
        <v>2.0099999999999998</v>
      </c>
      <c r="C92">
        <v>2.0299999999999998</v>
      </c>
      <c r="D92">
        <v>1.94</v>
      </c>
      <c r="E92">
        <v>1.97</v>
      </c>
      <c r="F92">
        <v>17685138</v>
      </c>
    </row>
    <row r="93" spans="1:6" x14ac:dyDescent="0.25">
      <c r="A93" t="s">
        <v>479</v>
      </c>
      <c r="B93">
        <v>2.02</v>
      </c>
      <c r="C93">
        <v>2.0499999999999998</v>
      </c>
      <c r="D93">
        <v>2</v>
      </c>
      <c r="E93">
        <v>2</v>
      </c>
      <c r="F93">
        <v>7621838</v>
      </c>
    </row>
    <row r="94" spans="1:6" x14ac:dyDescent="0.25">
      <c r="A94" t="s">
        <v>480</v>
      </c>
      <c r="B94">
        <v>1.97</v>
      </c>
      <c r="C94">
        <v>2.0299999999999998</v>
      </c>
      <c r="D94">
        <v>1.97</v>
      </c>
      <c r="E94">
        <v>2.02</v>
      </c>
      <c r="F94">
        <v>10034605</v>
      </c>
    </row>
    <row r="95" spans="1:6" x14ac:dyDescent="0.25">
      <c r="A95" t="s">
        <v>481</v>
      </c>
      <c r="B95">
        <v>1.96</v>
      </c>
      <c r="C95">
        <v>1.98</v>
      </c>
      <c r="D95">
        <v>1.92</v>
      </c>
      <c r="E95">
        <v>1.96</v>
      </c>
      <c r="F95">
        <v>7880783</v>
      </c>
    </row>
    <row r="96" spans="1:6" x14ac:dyDescent="0.25">
      <c r="A96" t="s">
        <v>482</v>
      </c>
      <c r="B96">
        <v>2.0499999999999998</v>
      </c>
      <c r="C96">
        <v>2.08</v>
      </c>
      <c r="D96">
        <v>1.95</v>
      </c>
      <c r="E96">
        <v>1.96</v>
      </c>
      <c r="F96">
        <v>11900052</v>
      </c>
    </row>
    <row r="97" spans="1:6" x14ac:dyDescent="0.25">
      <c r="A97" t="s">
        <v>483</v>
      </c>
      <c r="B97">
        <v>1.98</v>
      </c>
      <c r="C97">
        <v>2.09</v>
      </c>
      <c r="D97">
        <v>1.94</v>
      </c>
      <c r="E97">
        <v>2.08</v>
      </c>
      <c r="F97">
        <v>13050763</v>
      </c>
    </row>
    <row r="98" spans="1:6" x14ac:dyDescent="0.25">
      <c r="A98" t="s">
        <v>484</v>
      </c>
      <c r="B98">
        <v>1.95</v>
      </c>
      <c r="C98">
        <v>2</v>
      </c>
      <c r="D98">
        <v>1.95</v>
      </c>
      <c r="E98">
        <v>2</v>
      </c>
      <c r="F98">
        <v>10610861</v>
      </c>
    </row>
    <row r="99" spans="1:6" x14ac:dyDescent="0.25">
      <c r="A99" t="s">
        <v>485</v>
      </c>
      <c r="B99">
        <v>1.97</v>
      </c>
      <c r="C99">
        <v>2</v>
      </c>
      <c r="D99">
        <v>1.94</v>
      </c>
      <c r="E99">
        <v>1.96</v>
      </c>
      <c r="F99">
        <v>10088770</v>
      </c>
    </row>
    <row r="100" spans="1:6" x14ac:dyDescent="0.25">
      <c r="A100" t="s">
        <v>486</v>
      </c>
      <c r="B100">
        <v>1.99</v>
      </c>
      <c r="C100">
        <v>2</v>
      </c>
      <c r="D100">
        <v>1.91</v>
      </c>
      <c r="E100">
        <v>1.94</v>
      </c>
      <c r="F100">
        <v>19633445</v>
      </c>
    </row>
    <row r="101" spans="1:6" x14ac:dyDescent="0.25">
      <c r="A101" t="s">
        <v>487</v>
      </c>
      <c r="B101">
        <v>1.92</v>
      </c>
      <c r="C101">
        <v>2.06</v>
      </c>
      <c r="D101">
        <v>1.9</v>
      </c>
      <c r="E101">
        <v>2.02</v>
      </c>
      <c r="F101">
        <v>35809597</v>
      </c>
    </row>
    <row r="102" spans="1:6" x14ac:dyDescent="0.25">
      <c r="A102" t="s">
        <v>488</v>
      </c>
      <c r="B102">
        <v>1.84</v>
      </c>
      <c r="C102">
        <v>1.91</v>
      </c>
      <c r="D102">
        <v>1.84</v>
      </c>
      <c r="E102">
        <v>1.88</v>
      </c>
      <c r="F102">
        <v>22922559</v>
      </c>
    </row>
    <row r="103" spans="1:6" x14ac:dyDescent="0.25">
      <c r="A103" t="s">
        <v>489</v>
      </c>
      <c r="B103">
        <v>1.79</v>
      </c>
      <c r="C103">
        <v>1.84</v>
      </c>
      <c r="D103">
        <v>1.78</v>
      </c>
      <c r="E103">
        <v>1.82</v>
      </c>
      <c r="F103">
        <v>18142069</v>
      </c>
    </row>
    <row r="104" spans="1:6" x14ac:dyDescent="0.25">
      <c r="A104" t="s">
        <v>490</v>
      </c>
      <c r="B104">
        <v>1.79</v>
      </c>
      <c r="C104">
        <v>1.79</v>
      </c>
      <c r="D104">
        <v>1.7</v>
      </c>
      <c r="E104">
        <v>1.74</v>
      </c>
      <c r="F104">
        <v>19575260</v>
      </c>
    </row>
    <row r="105" spans="1:6" x14ac:dyDescent="0.25">
      <c r="A105" t="s">
        <v>491</v>
      </c>
      <c r="B105">
        <v>1.87</v>
      </c>
      <c r="C105">
        <v>1.87</v>
      </c>
      <c r="D105">
        <v>1.74</v>
      </c>
      <c r="E105">
        <v>1.75</v>
      </c>
      <c r="F105">
        <v>23883280</v>
      </c>
    </row>
    <row r="106" spans="1:6" x14ac:dyDescent="0.25">
      <c r="A106" t="s">
        <v>492</v>
      </c>
      <c r="B106">
        <v>1.84</v>
      </c>
      <c r="C106">
        <v>1.86</v>
      </c>
      <c r="D106">
        <v>1.82</v>
      </c>
      <c r="E106">
        <v>1.83</v>
      </c>
      <c r="F106">
        <v>23625924</v>
      </c>
    </row>
    <row r="107" spans="1:6" x14ac:dyDescent="0.25">
      <c r="A107" t="s">
        <v>493</v>
      </c>
      <c r="B107">
        <v>1.97</v>
      </c>
      <c r="C107">
        <v>2.02</v>
      </c>
      <c r="D107">
        <v>1.81</v>
      </c>
      <c r="E107">
        <v>1.82</v>
      </c>
      <c r="F107">
        <v>30990632</v>
      </c>
    </row>
    <row r="108" spans="1:6" x14ac:dyDescent="0.25">
      <c r="A108" t="s">
        <v>494</v>
      </c>
      <c r="B108">
        <v>1.91</v>
      </c>
      <c r="C108">
        <v>1.98</v>
      </c>
      <c r="D108">
        <v>1.87</v>
      </c>
      <c r="E108">
        <v>1.97</v>
      </c>
      <c r="F108">
        <v>25094546</v>
      </c>
    </row>
    <row r="109" spans="1:6" x14ac:dyDescent="0.25">
      <c r="A109" t="s">
        <v>495</v>
      </c>
      <c r="B109">
        <v>1.99</v>
      </c>
      <c r="C109">
        <v>2</v>
      </c>
      <c r="D109">
        <v>1.84</v>
      </c>
      <c r="E109">
        <v>1.88</v>
      </c>
      <c r="F109">
        <v>33945110</v>
      </c>
    </row>
    <row r="110" spans="1:6" x14ac:dyDescent="0.25">
      <c r="A110" t="s">
        <v>496</v>
      </c>
      <c r="B110">
        <v>1.99</v>
      </c>
      <c r="C110">
        <v>2</v>
      </c>
      <c r="D110">
        <v>1.92</v>
      </c>
      <c r="E110">
        <v>1.93</v>
      </c>
      <c r="F110">
        <v>42661019</v>
      </c>
    </row>
    <row r="111" spans="1:6" x14ac:dyDescent="0.25">
      <c r="A111" t="s">
        <v>497</v>
      </c>
      <c r="B111">
        <v>2.04</v>
      </c>
      <c r="C111">
        <v>2.0699999999999998</v>
      </c>
      <c r="D111">
        <v>1.97</v>
      </c>
      <c r="E111">
        <v>1.99</v>
      </c>
      <c r="F111">
        <v>22510163</v>
      </c>
    </row>
    <row r="112" spans="1:6" x14ac:dyDescent="0.25">
      <c r="A112" t="s">
        <v>498</v>
      </c>
      <c r="B112">
        <v>2.0699999999999998</v>
      </c>
      <c r="C112">
        <v>2.09</v>
      </c>
      <c r="D112">
        <v>2.04</v>
      </c>
      <c r="E112">
        <v>2.04</v>
      </c>
      <c r="F112">
        <v>20801166</v>
      </c>
    </row>
    <row r="113" spans="1:6" x14ac:dyDescent="0.25">
      <c r="A113" t="s">
        <v>499</v>
      </c>
      <c r="B113">
        <v>2.14</v>
      </c>
      <c r="C113">
        <v>2.15</v>
      </c>
      <c r="D113">
        <v>2.08</v>
      </c>
      <c r="E113">
        <v>2.12</v>
      </c>
      <c r="F113">
        <v>23527014</v>
      </c>
    </row>
    <row r="114" spans="1:6" x14ac:dyDescent="0.25">
      <c r="A114" t="s">
        <v>500</v>
      </c>
      <c r="B114">
        <v>2.1800000000000002</v>
      </c>
      <c r="C114">
        <v>2.21</v>
      </c>
      <c r="D114">
        <v>2.14</v>
      </c>
      <c r="E114">
        <v>2.15</v>
      </c>
      <c r="F114">
        <v>21538192</v>
      </c>
    </row>
    <row r="115" spans="1:6" x14ac:dyDescent="0.25">
      <c r="A115" t="s">
        <v>501</v>
      </c>
      <c r="B115">
        <v>2.09</v>
      </c>
      <c r="C115">
        <v>2.2400000000000002</v>
      </c>
      <c r="D115">
        <v>2.0699999999999998</v>
      </c>
      <c r="E115">
        <v>2.14</v>
      </c>
      <c r="F115">
        <v>43231304</v>
      </c>
    </row>
    <row r="116" spans="1:6" x14ac:dyDescent="0.25">
      <c r="A116" t="s">
        <v>502</v>
      </c>
      <c r="B116">
        <v>2.33</v>
      </c>
      <c r="C116">
        <v>2.35</v>
      </c>
      <c r="D116">
        <v>2.16</v>
      </c>
      <c r="E116">
        <v>2.2200000000000002</v>
      </c>
      <c r="F116">
        <v>38541985</v>
      </c>
    </row>
    <row r="117" spans="1:6" x14ac:dyDescent="0.25">
      <c r="A117" t="s">
        <v>503</v>
      </c>
      <c r="B117">
        <v>2.29</v>
      </c>
      <c r="C117">
        <v>2.4</v>
      </c>
      <c r="D117">
        <v>2.2599999999999998</v>
      </c>
      <c r="E117">
        <v>2.4</v>
      </c>
      <c r="F117">
        <v>26158647</v>
      </c>
    </row>
    <row r="118" spans="1:6" x14ac:dyDescent="0.25">
      <c r="A118" t="s">
        <v>504</v>
      </c>
      <c r="B118">
        <v>2.2000000000000002</v>
      </c>
      <c r="C118">
        <v>2.29</v>
      </c>
      <c r="D118">
        <v>2.19</v>
      </c>
      <c r="E118">
        <v>2.2799999999999998</v>
      </c>
      <c r="F118">
        <v>19573700</v>
      </c>
    </row>
    <row r="119" spans="1:6" x14ac:dyDescent="0.25">
      <c r="A119" t="s">
        <v>505</v>
      </c>
      <c r="B119">
        <v>2.09</v>
      </c>
      <c r="C119">
        <v>2.2000000000000002</v>
      </c>
      <c r="D119">
        <v>2.0499999999999998</v>
      </c>
      <c r="E119">
        <v>2.1800000000000002</v>
      </c>
      <c r="F119">
        <v>16885067</v>
      </c>
    </row>
    <row r="120" spans="1:6" x14ac:dyDescent="0.25">
      <c r="A120" t="s">
        <v>506</v>
      </c>
      <c r="B120">
        <v>2.1</v>
      </c>
      <c r="C120">
        <v>2.11</v>
      </c>
      <c r="D120">
        <v>2.0699999999999998</v>
      </c>
      <c r="E120">
        <v>2.1</v>
      </c>
      <c r="F120">
        <v>9577750</v>
      </c>
    </row>
    <row r="121" spans="1:6" x14ac:dyDescent="0.25">
      <c r="A121" t="s">
        <v>507</v>
      </c>
      <c r="B121">
        <v>2.1</v>
      </c>
      <c r="C121">
        <v>2.17</v>
      </c>
      <c r="D121">
        <v>2.06</v>
      </c>
      <c r="E121">
        <v>2.08</v>
      </c>
      <c r="F121">
        <v>11375293</v>
      </c>
    </row>
    <row r="122" spans="1:6" x14ac:dyDescent="0.25">
      <c r="A122" t="s">
        <v>508</v>
      </c>
      <c r="B122">
        <v>2.06</v>
      </c>
      <c r="C122">
        <v>2.12</v>
      </c>
      <c r="D122">
        <v>2.04</v>
      </c>
      <c r="E122">
        <v>2.1</v>
      </c>
      <c r="F122">
        <v>13656148</v>
      </c>
    </row>
    <row r="123" spans="1:6" x14ac:dyDescent="0.25">
      <c r="A123" t="s">
        <v>509</v>
      </c>
      <c r="B123">
        <v>2.0699999999999998</v>
      </c>
      <c r="C123">
        <v>2.12</v>
      </c>
      <c r="D123">
        <v>2.0499999999999998</v>
      </c>
      <c r="E123">
        <v>2.0699999999999998</v>
      </c>
      <c r="F123">
        <v>11769927</v>
      </c>
    </row>
    <row r="124" spans="1:6" x14ac:dyDescent="0.25">
      <c r="A124" t="s">
        <v>510</v>
      </c>
      <c r="B124">
        <v>2.0499999999999998</v>
      </c>
      <c r="C124">
        <v>2.11</v>
      </c>
      <c r="D124">
        <v>2.0499999999999998</v>
      </c>
      <c r="E124">
        <v>2.08</v>
      </c>
      <c r="F124">
        <v>18808009</v>
      </c>
    </row>
    <row r="125" spans="1:6" x14ac:dyDescent="0.25">
      <c r="A125" t="s">
        <v>511</v>
      </c>
      <c r="B125">
        <v>2.04</v>
      </c>
      <c r="C125">
        <v>2.0699999999999998</v>
      </c>
      <c r="D125">
        <v>2.0299999999999998</v>
      </c>
      <c r="E125">
        <v>2.04</v>
      </c>
      <c r="F125">
        <v>14206935</v>
      </c>
    </row>
    <row r="126" spans="1:6" x14ac:dyDescent="0.25">
      <c r="A126" t="s">
        <v>512</v>
      </c>
      <c r="B126">
        <v>2.09</v>
      </c>
      <c r="C126">
        <v>2.12</v>
      </c>
      <c r="D126">
        <v>2.0099999999999998</v>
      </c>
      <c r="E126">
        <v>2.0299999999999998</v>
      </c>
      <c r="F126">
        <v>19733030</v>
      </c>
    </row>
    <row r="127" spans="1:6" x14ac:dyDescent="0.25">
      <c r="A127" t="s">
        <v>513</v>
      </c>
      <c r="B127">
        <v>2.19</v>
      </c>
      <c r="C127">
        <v>2.19</v>
      </c>
      <c r="D127">
        <v>2.0699999999999998</v>
      </c>
      <c r="E127">
        <v>2.09</v>
      </c>
      <c r="F127">
        <v>16885577</v>
      </c>
    </row>
    <row r="128" spans="1:6" x14ac:dyDescent="0.25">
      <c r="A128" t="s">
        <v>514</v>
      </c>
      <c r="B128">
        <v>2.13</v>
      </c>
      <c r="C128">
        <v>2.14</v>
      </c>
      <c r="D128">
        <v>2.04</v>
      </c>
      <c r="E128">
        <v>2.09</v>
      </c>
      <c r="F128">
        <v>13710613</v>
      </c>
    </row>
    <row r="129" spans="1:6" x14ac:dyDescent="0.25">
      <c r="A129" t="s">
        <v>515</v>
      </c>
      <c r="B129">
        <v>2.13</v>
      </c>
      <c r="C129">
        <v>2.16</v>
      </c>
      <c r="D129">
        <v>2.1</v>
      </c>
      <c r="E129">
        <v>2.13</v>
      </c>
      <c r="F129">
        <v>15707926</v>
      </c>
    </row>
    <row r="130" spans="1:6" x14ac:dyDescent="0.25">
      <c r="A130" t="s">
        <v>516</v>
      </c>
      <c r="B130">
        <v>2.14</v>
      </c>
      <c r="C130">
        <v>2.16</v>
      </c>
      <c r="D130">
        <v>2.09</v>
      </c>
      <c r="E130">
        <v>2.11</v>
      </c>
      <c r="F130">
        <v>39207775</v>
      </c>
    </row>
    <row r="131" spans="1:6" x14ac:dyDescent="0.25">
      <c r="A131" t="s">
        <v>517</v>
      </c>
      <c r="B131">
        <v>2.2599999999999998</v>
      </c>
      <c r="C131">
        <v>2.27</v>
      </c>
      <c r="D131">
        <v>2.1800000000000002</v>
      </c>
      <c r="E131">
        <v>2.21</v>
      </c>
      <c r="F131">
        <v>22547813</v>
      </c>
    </row>
    <row r="132" spans="1:6" x14ac:dyDescent="0.25">
      <c r="A132" t="s">
        <v>518</v>
      </c>
      <c r="B132">
        <v>2.17</v>
      </c>
      <c r="C132">
        <v>2.27</v>
      </c>
      <c r="D132">
        <v>2.16</v>
      </c>
      <c r="E132">
        <v>2.25</v>
      </c>
      <c r="F132">
        <v>45711827</v>
      </c>
    </row>
    <row r="133" spans="1:6" x14ac:dyDescent="0.25">
      <c r="A133" t="s">
        <v>519</v>
      </c>
      <c r="B133">
        <v>2.2799999999999998</v>
      </c>
      <c r="C133">
        <v>2.29</v>
      </c>
      <c r="D133">
        <v>2.12</v>
      </c>
      <c r="E133">
        <v>2.15</v>
      </c>
      <c r="F133">
        <v>28378454</v>
      </c>
    </row>
    <row r="134" spans="1:6" x14ac:dyDescent="0.25">
      <c r="A134" t="s">
        <v>520</v>
      </c>
      <c r="B134">
        <v>2.23</v>
      </c>
      <c r="C134">
        <v>2.2999999999999998</v>
      </c>
      <c r="D134">
        <v>2.21</v>
      </c>
      <c r="E134">
        <v>2.25</v>
      </c>
      <c r="F134">
        <v>51335183</v>
      </c>
    </row>
    <row r="135" spans="1:6" x14ac:dyDescent="0.25">
      <c r="A135" t="s">
        <v>521</v>
      </c>
      <c r="B135">
        <v>2.13</v>
      </c>
      <c r="C135">
        <v>2.1800000000000002</v>
      </c>
      <c r="D135">
        <v>2.1</v>
      </c>
      <c r="E135">
        <v>2.14</v>
      </c>
      <c r="F135">
        <v>13665448</v>
      </c>
    </row>
    <row r="136" spans="1:6" x14ac:dyDescent="0.25">
      <c r="A136" t="s">
        <v>522</v>
      </c>
      <c r="B136">
        <v>2</v>
      </c>
      <c r="C136">
        <v>2.16</v>
      </c>
      <c r="D136">
        <v>1.97</v>
      </c>
      <c r="E136">
        <v>2.12</v>
      </c>
      <c r="F136">
        <v>18851959</v>
      </c>
    </row>
    <row r="137" spans="1:6" x14ac:dyDescent="0.25">
      <c r="A137" t="s">
        <v>523</v>
      </c>
      <c r="B137">
        <v>1.96</v>
      </c>
      <c r="C137">
        <v>2</v>
      </c>
      <c r="D137">
        <v>1.92</v>
      </c>
      <c r="E137">
        <v>1.99</v>
      </c>
      <c r="F137">
        <v>9701065</v>
      </c>
    </row>
    <row r="138" spans="1:6" x14ac:dyDescent="0.25">
      <c r="A138" t="s">
        <v>524</v>
      </c>
      <c r="B138">
        <v>2.0099999999999998</v>
      </c>
      <c r="C138">
        <v>2.04</v>
      </c>
      <c r="D138">
        <v>1.91</v>
      </c>
      <c r="E138">
        <v>1.96</v>
      </c>
      <c r="F138">
        <v>13082428</v>
      </c>
    </row>
    <row r="139" spans="1:6" x14ac:dyDescent="0.25">
      <c r="A139" t="s">
        <v>525</v>
      </c>
      <c r="B139">
        <v>1.97</v>
      </c>
      <c r="C139">
        <v>2.04</v>
      </c>
      <c r="D139">
        <v>1.96</v>
      </c>
      <c r="E139">
        <v>1.98</v>
      </c>
      <c r="F139">
        <v>12665577</v>
      </c>
    </row>
    <row r="140" spans="1:6" x14ac:dyDescent="0.25">
      <c r="A140" t="s">
        <v>526</v>
      </c>
      <c r="B140">
        <v>1.95</v>
      </c>
      <c r="C140">
        <v>1.99</v>
      </c>
      <c r="D140">
        <v>1.92</v>
      </c>
      <c r="E140">
        <v>1.98</v>
      </c>
      <c r="F140">
        <v>8534920</v>
      </c>
    </row>
    <row r="141" spans="1:6" x14ac:dyDescent="0.25">
      <c r="A141" t="s">
        <v>527</v>
      </c>
      <c r="B141">
        <v>2.02</v>
      </c>
      <c r="C141">
        <v>2.0699999999999998</v>
      </c>
      <c r="D141">
        <v>1.93</v>
      </c>
      <c r="E141">
        <v>1.94</v>
      </c>
      <c r="F141">
        <v>9539215</v>
      </c>
    </row>
    <row r="142" spans="1:6" x14ac:dyDescent="0.25">
      <c r="A142" t="s">
        <v>528</v>
      </c>
      <c r="B142">
        <v>1.92</v>
      </c>
      <c r="C142">
        <v>2.0099999999999998</v>
      </c>
      <c r="D142">
        <v>1.88</v>
      </c>
      <c r="E142">
        <v>2.0099999999999998</v>
      </c>
      <c r="F142">
        <v>13218149</v>
      </c>
    </row>
    <row r="143" spans="1:6" x14ac:dyDescent="0.25">
      <c r="A143" t="s">
        <v>529</v>
      </c>
      <c r="B143">
        <v>1.99</v>
      </c>
      <c r="C143">
        <v>1.99</v>
      </c>
      <c r="D143">
        <v>1.92</v>
      </c>
      <c r="E143">
        <v>1.93</v>
      </c>
      <c r="F143">
        <v>7380233</v>
      </c>
    </row>
    <row r="144" spans="1:6" x14ac:dyDescent="0.25">
      <c r="A144" t="s">
        <v>530</v>
      </c>
      <c r="B144">
        <v>1.88</v>
      </c>
      <c r="C144">
        <v>1.96</v>
      </c>
      <c r="D144">
        <v>1.88</v>
      </c>
      <c r="E144">
        <v>1.95</v>
      </c>
      <c r="F144">
        <v>13657633</v>
      </c>
    </row>
    <row r="145" spans="1:6" x14ac:dyDescent="0.25">
      <c r="A145" t="s">
        <v>531</v>
      </c>
      <c r="B145">
        <v>1.86</v>
      </c>
      <c r="C145">
        <v>1.89</v>
      </c>
      <c r="D145">
        <v>1.84</v>
      </c>
      <c r="E145">
        <v>1.86</v>
      </c>
      <c r="F145">
        <v>9463285</v>
      </c>
    </row>
    <row r="146" spans="1:6" x14ac:dyDescent="0.25">
      <c r="A146" t="s">
        <v>532</v>
      </c>
      <c r="B146">
        <v>1.87</v>
      </c>
      <c r="C146">
        <v>1.89</v>
      </c>
      <c r="D146">
        <v>1.81</v>
      </c>
      <c r="E146">
        <v>1.86</v>
      </c>
      <c r="F146">
        <v>15462526</v>
      </c>
    </row>
    <row r="147" spans="1:6" x14ac:dyDescent="0.25">
      <c r="A147" t="s">
        <v>533</v>
      </c>
      <c r="B147">
        <v>1.9</v>
      </c>
      <c r="C147">
        <v>1.94</v>
      </c>
      <c r="D147">
        <v>1.85</v>
      </c>
      <c r="E147">
        <v>1.88</v>
      </c>
      <c r="F147">
        <v>13285664</v>
      </c>
    </row>
    <row r="148" spans="1:6" x14ac:dyDescent="0.25">
      <c r="A148" t="s">
        <v>534</v>
      </c>
      <c r="B148">
        <v>2</v>
      </c>
      <c r="C148">
        <v>2.02</v>
      </c>
      <c r="D148">
        <v>1.92</v>
      </c>
      <c r="E148">
        <v>1.97</v>
      </c>
      <c r="F148">
        <v>16780532</v>
      </c>
    </row>
    <row r="149" spans="1:6" x14ac:dyDescent="0.25">
      <c r="A149" t="s">
        <v>535</v>
      </c>
      <c r="B149">
        <v>2.0699999999999998</v>
      </c>
      <c r="C149">
        <v>2.09</v>
      </c>
      <c r="D149">
        <v>2.02</v>
      </c>
      <c r="E149">
        <v>2.0299999999999998</v>
      </c>
      <c r="F149">
        <v>19607135</v>
      </c>
    </row>
    <row r="150" spans="1:6" x14ac:dyDescent="0.25">
      <c r="A150" t="s">
        <v>536</v>
      </c>
      <c r="B150">
        <v>2</v>
      </c>
      <c r="C150">
        <v>2.13</v>
      </c>
      <c r="D150">
        <v>2</v>
      </c>
      <c r="E150">
        <v>2.11</v>
      </c>
      <c r="F150">
        <v>24748780</v>
      </c>
    </row>
    <row r="151" spans="1:6" x14ac:dyDescent="0.25">
      <c r="A151" t="s">
        <v>537</v>
      </c>
      <c r="B151">
        <v>2.0099999999999998</v>
      </c>
      <c r="C151">
        <v>2.0299999999999998</v>
      </c>
      <c r="D151">
        <v>1.95</v>
      </c>
      <c r="E151">
        <v>1.99</v>
      </c>
      <c r="F151">
        <v>11355150</v>
      </c>
    </row>
    <row r="152" spans="1:6" x14ac:dyDescent="0.25">
      <c r="A152" t="s">
        <v>538</v>
      </c>
      <c r="B152">
        <v>2.08</v>
      </c>
      <c r="C152">
        <v>2.08</v>
      </c>
      <c r="D152">
        <v>1.98</v>
      </c>
      <c r="E152">
        <v>2.02</v>
      </c>
      <c r="F152">
        <v>16132817</v>
      </c>
    </row>
    <row r="153" spans="1:6" x14ac:dyDescent="0.25">
      <c r="A153" t="s">
        <v>539</v>
      </c>
      <c r="B153">
        <v>2.04</v>
      </c>
      <c r="C153">
        <v>2.0699999999999998</v>
      </c>
      <c r="D153">
        <v>1.97</v>
      </c>
      <c r="E153">
        <v>2.0699999999999998</v>
      </c>
      <c r="F153">
        <v>18305254</v>
      </c>
    </row>
    <row r="154" spans="1:6" x14ac:dyDescent="0.25">
      <c r="A154" t="s">
        <v>540</v>
      </c>
      <c r="B154">
        <v>2.0099999999999998</v>
      </c>
      <c r="C154">
        <v>2.09</v>
      </c>
      <c r="D154">
        <v>2</v>
      </c>
      <c r="E154">
        <v>2.0499999999999998</v>
      </c>
      <c r="F154">
        <v>35492586</v>
      </c>
    </row>
    <row r="155" spans="1:6" x14ac:dyDescent="0.25">
      <c r="A155" t="s">
        <v>541</v>
      </c>
      <c r="B155">
        <v>1.84</v>
      </c>
      <c r="C155">
        <v>1.95</v>
      </c>
      <c r="D155">
        <v>1.81</v>
      </c>
      <c r="E155">
        <v>1.92</v>
      </c>
      <c r="F155">
        <v>22127573</v>
      </c>
    </row>
    <row r="156" spans="1:6" x14ac:dyDescent="0.25">
      <c r="A156" t="s">
        <v>542</v>
      </c>
      <c r="B156">
        <v>1.89</v>
      </c>
      <c r="C156">
        <v>1.9</v>
      </c>
      <c r="D156">
        <v>1.79</v>
      </c>
      <c r="E156">
        <v>1.84</v>
      </c>
      <c r="F156">
        <v>24247330</v>
      </c>
    </row>
    <row r="157" spans="1:6" x14ac:dyDescent="0.25">
      <c r="A157" t="s">
        <v>543</v>
      </c>
      <c r="B157">
        <v>1.95</v>
      </c>
      <c r="C157">
        <v>1.99</v>
      </c>
      <c r="D157">
        <v>1.88</v>
      </c>
      <c r="E157">
        <v>1.9</v>
      </c>
      <c r="F157">
        <v>17235663</v>
      </c>
    </row>
    <row r="158" spans="1:6" x14ac:dyDescent="0.25">
      <c r="A158" t="s">
        <v>544</v>
      </c>
      <c r="B158">
        <v>1.97</v>
      </c>
      <c r="C158">
        <v>2.0099999999999998</v>
      </c>
      <c r="D158">
        <v>1.93</v>
      </c>
      <c r="E158">
        <v>1.95</v>
      </c>
      <c r="F158">
        <v>18857914</v>
      </c>
    </row>
    <row r="159" spans="1:6" x14ac:dyDescent="0.25">
      <c r="A159" t="s">
        <v>545</v>
      </c>
      <c r="B159">
        <v>2.02</v>
      </c>
      <c r="C159">
        <v>2.06</v>
      </c>
      <c r="D159">
        <v>1.95</v>
      </c>
      <c r="E159">
        <v>1.96</v>
      </c>
      <c r="F159">
        <v>23785254</v>
      </c>
    </row>
    <row r="160" spans="1:6" x14ac:dyDescent="0.25">
      <c r="A160" t="s">
        <v>546</v>
      </c>
      <c r="B160">
        <v>2.13</v>
      </c>
      <c r="C160">
        <v>2.14</v>
      </c>
      <c r="D160">
        <v>2</v>
      </c>
      <c r="E160">
        <v>2</v>
      </c>
      <c r="F160">
        <v>20712651</v>
      </c>
    </row>
    <row r="161" spans="1:6" x14ac:dyDescent="0.25">
      <c r="A161" t="s">
        <v>547</v>
      </c>
      <c r="B161">
        <v>2.17</v>
      </c>
      <c r="C161">
        <v>2.23</v>
      </c>
      <c r="D161">
        <v>2.14</v>
      </c>
      <c r="E161">
        <v>2.15</v>
      </c>
      <c r="F161">
        <v>18318094</v>
      </c>
    </row>
    <row r="162" spans="1:6" x14ac:dyDescent="0.25">
      <c r="A162" t="s">
        <v>548</v>
      </c>
      <c r="B162">
        <v>2.2000000000000002</v>
      </c>
      <c r="C162">
        <v>2.31</v>
      </c>
      <c r="D162">
        <v>2.16</v>
      </c>
      <c r="E162">
        <v>2.2000000000000002</v>
      </c>
      <c r="F162">
        <v>83344586</v>
      </c>
    </row>
    <row r="163" spans="1:6" x14ac:dyDescent="0.25">
      <c r="A163" t="s">
        <v>549</v>
      </c>
      <c r="B163">
        <v>2.02</v>
      </c>
      <c r="C163">
        <v>2.0499999999999998</v>
      </c>
      <c r="D163">
        <v>1.98</v>
      </c>
      <c r="E163">
        <v>2</v>
      </c>
      <c r="F163">
        <v>29217450</v>
      </c>
    </row>
    <row r="164" spans="1:6" x14ac:dyDescent="0.25">
      <c r="A164" t="s">
        <v>550</v>
      </c>
      <c r="B164">
        <v>2.17</v>
      </c>
      <c r="C164">
        <v>2.1800000000000002</v>
      </c>
      <c r="D164">
        <v>1.96</v>
      </c>
      <c r="E164">
        <v>2.0099999999999998</v>
      </c>
      <c r="F164">
        <v>46457748</v>
      </c>
    </row>
    <row r="165" spans="1:6" x14ac:dyDescent="0.25">
      <c r="A165" t="s">
        <v>551</v>
      </c>
      <c r="B165">
        <v>2.13</v>
      </c>
      <c r="C165">
        <v>2.17</v>
      </c>
      <c r="D165">
        <v>2.11</v>
      </c>
      <c r="E165">
        <v>2.16</v>
      </c>
      <c r="F165">
        <v>17369553</v>
      </c>
    </row>
    <row r="166" spans="1:6" x14ac:dyDescent="0.25">
      <c r="A166" t="s">
        <v>552</v>
      </c>
      <c r="B166">
        <v>2.15</v>
      </c>
      <c r="C166">
        <v>2.16</v>
      </c>
      <c r="D166">
        <v>2.09</v>
      </c>
      <c r="E166">
        <v>2.12</v>
      </c>
      <c r="F166">
        <v>18712309</v>
      </c>
    </row>
    <row r="167" spans="1:6" x14ac:dyDescent="0.25">
      <c r="A167" t="s">
        <v>553</v>
      </c>
      <c r="B167">
        <v>2.2599999999999998</v>
      </c>
      <c r="C167">
        <v>2.27</v>
      </c>
      <c r="D167">
        <v>2.14</v>
      </c>
      <c r="E167">
        <v>2.16</v>
      </c>
      <c r="F167">
        <v>12631616</v>
      </c>
    </row>
    <row r="168" spans="1:6" x14ac:dyDescent="0.25">
      <c r="A168" t="s">
        <v>554</v>
      </c>
      <c r="B168">
        <v>2.23</v>
      </c>
      <c r="C168">
        <v>2.29</v>
      </c>
      <c r="D168">
        <v>2.23</v>
      </c>
      <c r="E168">
        <v>2.2599999999999998</v>
      </c>
      <c r="F168">
        <v>7458773</v>
      </c>
    </row>
    <row r="169" spans="1:6" x14ac:dyDescent="0.25">
      <c r="A169" t="s">
        <v>555</v>
      </c>
      <c r="B169">
        <v>2.21</v>
      </c>
      <c r="C169">
        <v>2.2799999999999998</v>
      </c>
      <c r="D169">
        <v>2.21</v>
      </c>
      <c r="E169">
        <v>2.25</v>
      </c>
      <c r="F169">
        <v>9884215</v>
      </c>
    </row>
    <row r="170" spans="1:6" x14ac:dyDescent="0.25">
      <c r="A170" t="s">
        <v>556</v>
      </c>
      <c r="B170">
        <v>2.2200000000000002</v>
      </c>
      <c r="C170">
        <v>2.2200000000000002</v>
      </c>
      <c r="D170">
        <v>2.17</v>
      </c>
      <c r="E170">
        <v>2.21</v>
      </c>
      <c r="F170">
        <v>6209226</v>
      </c>
    </row>
    <row r="171" spans="1:6" x14ac:dyDescent="0.25">
      <c r="A171" t="s">
        <v>557</v>
      </c>
      <c r="B171">
        <v>2.2400000000000002</v>
      </c>
      <c r="C171">
        <v>2.2400000000000002</v>
      </c>
      <c r="D171">
        <v>2.19</v>
      </c>
      <c r="E171">
        <v>2.2200000000000002</v>
      </c>
      <c r="F171">
        <v>8853084</v>
      </c>
    </row>
    <row r="172" spans="1:6" x14ac:dyDescent="0.25">
      <c r="A172" t="s">
        <v>558</v>
      </c>
      <c r="B172">
        <v>2.2000000000000002</v>
      </c>
      <c r="C172">
        <v>2.23</v>
      </c>
      <c r="D172">
        <v>2.19</v>
      </c>
      <c r="E172">
        <v>2.23</v>
      </c>
      <c r="F172">
        <v>6414292</v>
      </c>
    </row>
    <row r="173" spans="1:6" x14ac:dyDescent="0.25">
      <c r="A173" t="s">
        <v>559</v>
      </c>
      <c r="B173">
        <v>2.14</v>
      </c>
      <c r="C173">
        <v>2.2000000000000002</v>
      </c>
      <c r="D173">
        <v>2.14</v>
      </c>
      <c r="E173">
        <v>2.19</v>
      </c>
      <c r="F173">
        <v>10682006</v>
      </c>
    </row>
    <row r="174" spans="1:6" x14ac:dyDescent="0.25">
      <c r="A174" t="s">
        <v>560</v>
      </c>
      <c r="B174">
        <v>2.12</v>
      </c>
      <c r="C174">
        <v>2.15</v>
      </c>
      <c r="D174">
        <v>2.0699999999999998</v>
      </c>
      <c r="E174">
        <v>2.12</v>
      </c>
      <c r="F174">
        <v>10117015</v>
      </c>
    </row>
    <row r="175" spans="1:6" x14ac:dyDescent="0.25">
      <c r="A175" t="s">
        <v>561</v>
      </c>
      <c r="B175">
        <v>2.19</v>
      </c>
      <c r="C175">
        <v>2.2000000000000002</v>
      </c>
      <c r="D175">
        <v>2.11</v>
      </c>
      <c r="E175">
        <v>2.13</v>
      </c>
      <c r="F175">
        <v>13360739</v>
      </c>
    </row>
    <row r="176" spans="1:6" x14ac:dyDescent="0.25">
      <c r="A176" t="s">
        <v>562</v>
      </c>
      <c r="B176">
        <v>2.21</v>
      </c>
      <c r="C176">
        <v>2.25</v>
      </c>
      <c r="D176">
        <v>2.2000000000000002</v>
      </c>
      <c r="E176">
        <v>2.21</v>
      </c>
      <c r="F176">
        <v>12326623</v>
      </c>
    </row>
    <row r="177" spans="1:6" x14ac:dyDescent="0.25">
      <c r="A177" t="s">
        <v>563</v>
      </c>
      <c r="B177">
        <v>2.1800000000000002</v>
      </c>
      <c r="C177">
        <v>2.23</v>
      </c>
      <c r="D177">
        <v>2.17</v>
      </c>
      <c r="E177">
        <v>2.21</v>
      </c>
      <c r="F177">
        <v>11623183</v>
      </c>
    </row>
    <row r="178" spans="1:6" x14ac:dyDescent="0.25">
      <c r="A178" t="s">
        <v>564</v>
      </c>
      <c r="B178">
        <v>2.14</v>
      </c>
      <c r="C178">
        <v>2.1800000000000002</v>
      </c>
      <c r="D178">
        <v>2.1</v>
      </c>
      <c r="E178">
        <v>2.1800000000000002</v>
      </c>
      <c r="F178">
        <v>12346454</v>
      </c>
    </row>
    <row r="179" spans="1:6" x14ac:dyDescent="0.25">
      <c r="A179" t="s">
        <v>565</v>
      </c>
      <c r="B179">
        <v>2.16</v>
      </c>
      <c r="C179">
        <v>2.2000000000000002</v>
      </c>
      <c r="D179">
        <v>2.14</v>
      </c>
      <c r="E179">
        <v>2.15</v>
      </c>
      <c r="F179">
        <v>16733087</v>
      </c>
    </row>
    <row r="180" spans="1:6" x14ac:dyDescent="0.25">
      <c r="A180" t="s">
        <v>566</v>
      </c>
      <c r="B180">
        <v>2.23</v>
      </c>
      <c r="C180">
        <v>2.25</v>
      </c>
      <c r="D180">
        <v>2.14</v>
      </c>
      <c r="E180">
        <v>2.15</v>
      </c>
      <c r="F180">
        <v>16496282</v>
      </c>
    </row>
    <row r="181" spans="1:6" x14ac:dyDescent="0.25">
      <c r="A181" t="s">
        <v>567</v>
      </c>
      <c r="B181">
        <v>2.2599999999999998</v>
      </c>
      <c r="C181">
        <v>2.27</v>
      </c>
      <c r="D181">
        <v>2.19</v>
      </c>
      <c r="E181">
        <v>2.2400000000000002</v>
      </c>
      <c r="F181">
        <v>9743710</v>
      </c>
    </row>
    <row r="182" spans="1:6" x14ac:dyDescent="0.25">
      <c r="A182" t="s">
        <v>568</v>
      </c>
      <c r="B182">
        <v>2.25</v>
      </c>
      <c r="C182">
        <v>2.2999999999999998</v>
      </c>
      <c r="D182">
        <v>2.19</v>
      </c>
      <c r="E182">
        <v>2.23</v>
      </c>
      <c r="F182">
        <v>15512326</v>
      </c>
    </row>
    <row r="183" spans="1:6" x14ac:dyDescent="0.25">
      <c r="A183" t="s">
        <v>569</v>
      </c>
      <c r="B183">
        <v>2.2200000000000002</v>
      </c>
      <c r="C183">
        <v>2.2200000000000002</v>
      </c>
      <c r="D183">
        <v>2.13</v>
      </c>
      <c r="E183">
        <v>2.21</v>
      </c>
      <c r="F183">
        <v>16581722</v>
      </c>
    </row>
    <row r="184" spans="1:6" x14ac:dyDescent="0.25">
      <c r="A184" t="s">
        <v>570</v>
      </c>
      <c r="B184">
        <v>2.21</v>
      </c>
      <c r="C184">
        <v>2.2599999999999998</v>
      </c>
      <c r="D184">
        <v>2.14</v>
      </c>
      <c r="E184">
        <v>2.16</v>
      </c>
      <c r="F184">
        <v>27715063</v>
      </c>
    </row>
    <row r="185" spans="1:6" x14ac:dyDescent="0.25">
      <c r="A185" t="s">
        <v>571</v>
      </c>
      <c r="B185">
        <v>2.27</v>
      </c>
      <c r="C185">
        <v>2.29</v>
      </c>
      <c r="D185">
        <v>2.21</v>
      </c>
      <c r="E185">
        <v>2.21</v>
      </c>
      <c r="F185">
        <v>24837101</v>
      </c>
    </row>
    <row r="186" spans="1:6" x14ac:dyDescent="0.25">
      <c r="A186" t="s">
        <v>572</v>
      </c>
      <c r="B186">
        <v>2.34</v>
      </c>
      <c r="C186">
        <v>2.36</v>
      </c>
      <c r="D186">
        <v>2.29</v>
      </c>
      <c r="E186">
        <v>2.2999999999999998</v>
      </c>
      <c r="F186">
        <v>22642193</v>
      </c>
    </row>
    <row r="187" spans="1:6" x14ac:dyDescent="0.25">
      <c r="A187" t="s">
        <v>573</v>
      </c>
      <c r="B187">
        <v>2.35</v>
      </c>
      <c r="C187">
        <v>2.37</v>
      </c>
      <c r="D187">
        <v>2.31</v>
      </c>
      <c r="E187">
        <v>2.33</v>
      </c>
      <c r="F187">
        <v>67242309</v>
      </c>
    </row>
    <row r="188" spans="1:6" x14ac:dyDescent="0.25">
      <c r="A188" t="s">
        <v>574</v>
      </c>
      <c r="B188">
        <v>2.4500000000000002</v>
      </c>
      <c r="C188">
        <v>2.56</v>
      </c>
      <c r="D188">
        <v>2.44</v>
      </c>
      <c r="E188">
        <v>2.5299999999999998</v>
      </c>
      <c r="F188">
        <v>16562267</v>
      </c>
    </row>
    <row r="189" spans="1:6" x14ac:dyDescent="0.25">
      <c r="A189" t="s">
        <v>575</v>
      </c>
      <c r="B189">
        <v>2.4900000000000002</v>
      </c>
      <c r="C189">
        <v>2.5299999999999998</v>
      </c>
      <c r="D189">
        <v>2.44</v>
      </c>
      <c r="E189">
        <v>2.44</v>
      </c>
      <c r="F189">
        <v>15427576</v>
      </c>
    </row>
    <row r="190" spans="1:6" x14ac:dyDescent="0.25">
      <c r="A190" t="s">
        <v>576</v>
      </c>
      <c r="B190">
        <v>2.5</v>
      </c>
      <c r="C190">
        <v>2.5299999999999998</v>
      </c>
      <c r="D190">
        <v>2.4500000000000002</v>
      </c>
      <c r="E190">
        <v>2.48</v>
      </c>
      <c r="F190">
        <v>13294694</v>
      </c>
    </row>
    <row r="191" spans="1:6" x14ac:dyDescent="0.25">
      <c r="A191" t="s">
        <v>577</v>
      </c>
      <c r="B191">
        <v>2.5499999999999998</v>
      </c>
      <c r="C191">
        <v>2.5499999999999998</v>
      </c>
      <c r="D191">
        <v>2.4700000000000002</v>
      </c>
      <c r="E191">
        <v>2.4900000000000002</v>
      </c>
      <c r="F191">
        <v>11945037</v>
      </c>
    </row>
    <row r="192" spans="1:6" x14ac:dyDescent="0.25">
      <c r="A192" t="s">
        <v>578</v>
      </c>
      <c r="B192">
        <v>2.52</v>
      </c>
      <c r="C192">
        <v>2.56</v>
      </c>
      <c r="D192">
        <v>2.4700000000000002</v>
      </c>
      <c r="E192">
        <v>2.52</v>
      </c>
      <c r="F192">
        <v>14324565</v>
      </c>
    </row>
    <row r="193" spans="1:6" x14ac:dyDescent="0.25">
      <c r="A193" t="s">
        <v>579</v>
      </c>
      <c r="B193">
        <v>2.48</v>
      </c>
      <c r="C193">
        <v>2.66</v>
      </c>
      <c r="D193">
        <v>2.4700000000000002</v>
      </c>
      <c r="E193">
        <v>2.5299999999999998</v>
      </c>
      <c r="F193">
        <v>38100834</v>
      </c>
    </row>
    <row r="194" spans="1:6" x14ac:dyDescent="0.25">
      <c r="A194" t="s">
        <v>580</v>
      </c>
      <c r="B194">
        <v>2.37</v>
      </c>
      <c r="C194">
        <v>2.54</v>
      </c>
      <c r="D194">
        <v>2.34</v>
      </c>
      <c r="E194">
        <v>2.4900000000000002</v>
      </c>
      <c r="F194">
        <v>47113413</v>
      </c>
    </row>
    <row r="195" spans="1:6" x14ac:dyDescent="0.25">
      <c r="A195" t="s">
        <v>581</v>
      </c>
      <c r="B195">
        <v>2.2799999999999998</v>
      </c>
      <c r="C195">
        <v>2.31</v>
      </c>
      <c r="D195">
        <v>2.21</v>
      </c>
      <c r="E195">
        <v>2.27</v>
      </c>
      <c r="F195">
        <v>17558523</v>
      </c>
    </row>
    <row r="196" spans="1:6" x14ac:dyDescent="0.25">
      <c r="A196" t="s">
        <v>582</v>
      </c>
      <c r="B196">
        <v>2.33</v>
      </c>
      <c r="C196">
        <v>2.34</v>
      </c>
      <c r="D196">
        <v>2.29</v>
      </c>
      <c r="E196">
        <v>2.29</v>
      </c>
      <c r="F196">
        <v>7835303</v>
      </c>
    </row>
    <row r="197" spans="1:6" x14ac:dyDescent="0.25">
      <c r="A197" t="s">
        <v>583</v>
      </c>
      <c r="B197">
        <v>2.33</v>
      </c>
      <c r="C197">
        <v>2.35</v>
      </c>
      <c r="D197">
        <v>2.31</v>
      </c>
      <c r="E197">
        <v>2.34</v>
      </c>
      <c r="F197">
        <v>9106554</v>
      </c>
    </row>
    <row r="198" spans="1:6" x14ac:dyDescent="0.25">
      <c r="A198" t="s">
        <v>584</v>
      </c>
      <c r="B198">
        <v>2.33</v>
      </c>
      <c r="C198">
        <v>2.35</v>
      </c>
      <c r="D198">
        <v>2.2999999999999998</v>
      </c>
      <c r="E198">
        <v>2.33</v>
      </c>
      <c r="F198">
        <v>8505024</v>
      </c>
    </row>
    <row r="199" spans="1:6" x14ac:dyDescent="0.25">
      <c r="A199" t="s">
        <v>585</v>
      </c>
      <c r="B199">
        <v>2.35</v>
      </c>
      <c r="C199">
        <v>2.35</v>
      </c>
      <c r="D199">
        <v>2.2999999999999998</v>
      </c>
      <c r="E199">
        <v>2.33</v>
      </c>
      <c r="F199">
        <v>15233806</v>
      </c>
    </row>
    <row r="200" spans="1:6" x14ac:dyDescent="0.25">
      <c r="A200" t="s">
        <v>586</v>
      </c>
      <c r="B200">
        <v>2.33</v>
      </c>
      <c r="C200">
        <v>2.39</v>
      </c>
      <c r="D200">
        <v>2.3199999999999998</v>
      </c>
      <c r="E200">
        <v>2.35</v>
      </c>
      <c r="F200">
        <v>10938551</v>
      </c>
    </row>
    <row r="201" spans="1:6" x14ac:dyDescent="0.25">
      <c r="A201" t="s">
        <v>587</v>
      </c>
      <c r="B201">
        <v>2.35</v>
      </c>
      <c r="C201">
        <v>2.37</v>
      </c>
      <c r="D201">
        <v>2.3199999999999998</v>
      </c>
      <c r="E201">
        <v>2.33</v>
      </c>
      <c r="F201">
        <v>8573949</v>
      </c>
    </row>
    <row r="202" spans="1:6" x14ac:dyDescent="0.25">
      <c r="A202" t="s">
        <v>588</v>
      </c>
      <c r="B202">
        <v>2.4</v>
      </c>
      <c r="C202">
        <v>2.4</v>
      </c>
      <c r="D202">
        <v>2.3199999999999998</v>
      </c>
      <c r="E202">
        <v>2.35</v>
      </c>
      <c r="F202">
        <v>12771972</v>
      </c>
    </row>
    <row r="203" spans="1:6" x14ac:dyDescent="0.25">
      <c r="A203" t="s">
        <v>589</v>
      </c>
      <c r="B203">
        <v>2.4300000000000002</v>
      </c>
      <c r="C203">
        <v>2.44</v>
      </c>
      <c r="D203">
        <v>2.37</v>
      </c>
      <c r="E203">
        <v>2.41</v>
      </c>
      <c r="F203">
        <v>15024660</v>
      </c>
    </row>
    <row r="204" spans="1:6" x14ac:dyDescent="0.25">
      <c r="A204" t="s">
        <v>590</v>
      </c>
      <c r="B204">
        <v>2.31</v>
      </c>
      <c r="C204">
        <v>2.42</v>
      </c>
      <c r="D204">
        <v>2.31</v>
      </c>
      <c r="E204">
        <v>2.4</v>
      </c>
      <c r="F204">
        <v>29467830</v>
      </c>
    </row>
    <row r="205" spans="1:6" x14ac:dyDescent="0.25">
      <c r="A205" t="s">
        <v>591</v>
      </c>
      <c r="B205">
        <v>2.21</v>
      </c>
      <c r="C205">
        <v>2.35</v>
      </c>
      <c r="D205">
        <v>2.21</v>
      </c>
      <c r="E205">
        <v>2.3199999999999998</v>
      </c>
      <c r="F205">
        <v>23301369</v>
      </c>
    </row>
    <row r="206" spans="1:6" x14ac:dyDescent="0.25">
      <c r="A206" t="s">
        <v>592</v>
      </c>
      <c r="B206">
        <v>2.21</v>
      </c>
      <c r="C206">
        <v>2.23</v>
      </c>
      <c r="D206">
        <v>2.2000000000000002</v>
      </c>
      <c r="E206">
        <v>2.2000000000000002</v>
      </c>
      <c r="F206">
        <v>9499015</v>
      </c>
    </row>
    <row r="207" spans="1:6" x14ac:dyDescent="0.25">
      <c r="A207" t="s">
        <v>593</v>
      </c>
      <c r="B207">
        <v>2.21</v>
      </c>
      <c r="C207">
        <v>2.2200000000000002</v>
      </c>
      <c r="D207">
        <v>2.19</v>
      </c>
      <c r="E207">
        <v>2.21</v>
      </c>
      <c r="F207">
        <v>5472471</v>
      </c>
    </row>
    <row r="208" spans="1:6" x14ac:dyDescent="0.25">
      <c r="A208" t="s">
        <v>594</v>
      </c>
      <c r="B208">
        <v>2.2200000000000002</v>
      </c>
      <c r="C208">
        <v>2.2200000000000002</v>
      </c>
      <c r="D208">
        <v>2.17</v>
      </c>
      <c r="E208">
        <v>2.21</v>
      </c>
      <c r="F208">
        <v>8606244</v>
      </c>
    </row>
    <row r="209" spans="1:6" x14ac:dyDescent="0.25">
      <c r="A209" t="s">
        <v>595</v>
      </c>
      <c r="B209">
        <v>2.29</v>
      </c>
      <c r="C209">
        <v>2.29</v>
      </c>
      <c r="D209">
        <v>2.23</v>
      </c>
      <c r="E209">
        <v>2.25</v>
      </c>
      <c r="F209">
        <v>7004077</v>
      </c>
    </row>
    <row r="210" spans="1:6" x14ac:dyDescent="0.25">
      <c r="A210" t="s">
        <v>596</v>
      </c>
      <c r="B210">
        <v>2.29</v>
      </c>
      <c r="C210">
        <v>2.2999999999999998</v>
      </c>
      <c r="D210">
        <v>2.25</v>
      </c>
      <c r="E210">
        <v>2.27</v>
      </c>
      <c r="F210">
        <v>8249573</v>
      </c>
    </row>
    <row r="211" spans="1:6" x14ac:dyDescent="0.25">
      <c r="A211" t="s">
        <v>597</v>
      </c>
      <c r="B211">
        <v>2.23</v>
      </c>
      <c r="C211">
        <v>2.2999999999999998</v>
      </c>
      <c r="D211">
        <v>2.2200000000000002</v>
      </c>
      <c r="E211">
        <v>2.29</v>
      </c>
      <c r="F211">
        <v>10551536</v>
      </c>
    </row>
    <row r="212" spans="1:6" x14ac:dyDescent="0.25">
      <c r="A212" t="s">
        <v>598</v>
      </c>
      <c r="B212">
        <v>2.25</v>
      </c>
      <c r="C212">
        <v>2.27</v>
      </c>
      <c r="D212">
        <v>2.21</v>
      </c>
      <c r="E212">
        <v>2.23</v>
      </c>
      <c r="F212">
        <v>8035268</v>
      </c>
    </row>
    <row r="213" spans="1:6" x14ac:dyDescent="0.25">
      <c r="A213" t="s">
        <v>599</v>
      </c>
      <c r="B213">
        <v>2.2400000000000002</v>
      </c>
      <c r="C213">
        <v>2.2999999999999998</v>
      </c>
      <c r="D213">
        <v>2.21</v>
      </c>
      <c r="E213">
        <v>2.25</v>
      </c>
      <c r="F213">
        <v>9182754</v>
      </c>
    </row>
    <row r="214" spans="1:6" x14ac:dyDescent="0.25">
      <c r="A214" t="s">
        <v>600</v>
      </c>
      <c r="B214">
        <v>2.23</v>
      </c>
      <c r="C214">
        <v>2.27</v>
      </c>
      <c r="D214">
        <v>2.2000000000000002</v>
      </c>
      <c r="E214">
        <v>2.2400000000000002</v>
      </c>
      <c r="F214">
        <v>9089304</v>
      </c>
    </row>
    <row r="215" spans="1:6" x14ac:dyDescent="0.25">
      <c r="A215" t="s">
        <v>601</v>
      </c>
      <c r="B215">
        <v>2.2799999999999998</v>
      </c>
      <c r="C215">
        <v>2.2999999999999998</v>
      </c>
      <c r="D215">
        <v>2.2200000000000002</v>
      </c>
      <c r="E215">
        <v>2.25</v>
      </c>
      <c r="F215">
        <v>14398005</v>
      </c>
    </row>
    <row r="216" spans="1:6" x14ac:dyDescent="0.25">
      <c r="A216" t="s">
        <v>602</v>
      </c>
      <c r="B216">
        <v>2.27</v>
      </c>
      <c r="C216">
        <v>2.33</v>
      </c>
      <c r="D216">
        <v>2.2400000000000002</v>
      </c>
      <c r="E216">
        <v>2.2999999999999998</v>
      </c>
      <c r="F216">
        <v>12305189</v>
      </c>
    </row>
    <row r="217" spans="1:6" x14ac:dyDescent="0.25">
      <c r="A217" t="s">
        <v>603</v>
      </c>
      <c r="B217">
        <v>2.2999999999999998</v>
      </c>
      <c r="C217">
        <v>2.31</v>
      </c>
      <c r="D217">
        <v>2.17</v>
      </c>
      <c r="E217">
        <v>2.2799999999999998</v>
      </c>
      <c r="F217">
        <v>24824800</v>
      </c>
    </row>
    <row r="218" spans="1:6" x14ac:dyDescent="0.25">
      <c r="A218" t="s">
        <v>604</v>
      </c>
      <c r="B218">
        <v>2.3199999999999998</v>
      </c>
      <c r="C218">
        <v>2.3199999999999998</v>
      </c>
      <c r="D218">
        <v>2.25</v>
      </c>
      <c r="E218">
        <v>2.2999999999999998</v>
      </c>
      <c r="F218">
        <v>17036837</v>
      </c>
    </row>
    <row r="219" spans="1:6" x14ac:dyDescent="0.25">
      <c r="A219" t="s">
        <v>605</v>
      </c>
      <c r="B219">
        <v>2.27</v>
      </c>
      <c r="C219">
        <v>2.33</v>
      </c>
      <c r="D219">
        <v>2.23</v>
      </c>
      <c r="E219">
        <v>2.33</v>
      </c>
      <c r="F219">
        <v>20649696</v>
      </c>
    </row>
    <row r="220" spans="1:6" x14ac:dyDescent="0.25">
      <c r="A220" t="s">
        <v>606</v>
      </c>
      <c r="B220">
        <v>2.23</v>
      </c>
      <c r="C220">
        <v>2.2999999999999998</v>
      </c>
      <c r="D220">
        <v>2.17</v>
      </c>
      <c r="E220">
        <v>2.2799999999999998</v>
      </c>
      <c r="F220">
        <v>33294574</v>
      </c>
    </row>
    <row r="221" spans="1:6" x14ac:dyDescent="0.25">
      <c r="A221" t="s">
        <v>607</v>
      </c>
      <c r="B221">
        <v>2.21</v>
      </c>
      <c r="C221">
        <v>2.29</v>
      </c>
      <c r="D221">
        <v>2.15</v>
      </c>
      <c r="E221">
        <v>2.2400000000000002</v>
      </c>
      <c r="F221">
        <v>41467183</v>
      </c>
    </row>
    <row r="222" spans="1:6" x14ac:dyDescent="0.25">
      <c r="A222" t="s">
        <v>608</v>
      </c>
      <c r="B222">
        <v>2.12</v>
      </c>
      <c r="C222">
        <v>2.25</v>
      </c>
      <c r="D222">
        <v>2.09</v>
      </c>
      <c r="E222">
        <v>2.21</v>
      </c>
      <c r="F222">
        <v>27170503</v>
      </c>
    </row>
    <row r="223" spans="1:6" x14ac:dyDescent="0.25">
      <c r="A223" t="s">
        <v>609</v>
      </c>
      <c r="B223">
        <v>2.1</v>
      </c>
      <c r="C223">
        <v>2.14</v>
      </c>
      <c r="D223">
        <v>2.06</v>
      </c>
      <c r="E223">
        <v>2.1</v>
      </c>
      <c r="F223">
        <v>17367888</v>
      </c>
    </row>
    <row r="224" spans="1:6" x14ac:dyDescent="0.25">
      <c r="A224" t="s">
        <v>610</v>
      </c>
      <c r="B224">
        <v>2.15</v>
      </c>
      <c r="C224">
        <v>2.15</v>
      </c>
      <c r="D224">
        <v>1.99</v>
      </c>
      <c r="E224">
        <v>2.0699999999999998</v>
      </c>
      <c r="F224">
        <v>28112114</v>
      </c>
    </row>
    <row r="225" spans="1:6" x14ac:dyDescent="0.25">
      <c r="A225" t="s">
        <v>611</v>
      </c>
      <c r="B225">
        <v>2.13</v>
      </c>
      <c r="C225">
        <v>2.19</v>
      </c>
      <c r="D225">
        <v>2.1</v>
      </c>
      <c r="E225">
        <v>2.17</v>
      </c>
      <c r="F225">
        <v>19169540</v>
      </c>
    </row>
    <row r="226" spans="1:6" x14ac:dyDescent="0.25">
      <c r="A226" t="s">
        <v>612</v>
      </c>
      <c r="B226">
        <v>2.11</v>
      </c>
      <c r="C226">
        <v>2.13</v>
      </c>
      <c r="D226">
        <v>2.09</v>
      </c>
      <c r="E226">
        <v>2.13</v>
      </c>
      <c r="F226">
        <v>9354400</v>
      </c>
    </row>
    <row r="227" spans="1:6" x14ac:dyDescent="0.25">
      <c r="A227" t="s">
        <v>613</v>
      </c>
      <c r="B227">
        <v>2.12</v>
      </c>
      <c r="C227">
        <v>2.12</v>
      </c>
      <c r="D227">
        <v>2.0499999999999998</v>
      </c>
      <c r="E227">
        <v>2.11</v>
      </c>
      <c r="F227">
        <v>15322561</v>
      </c>
    </row>
    <row r="228" spans="1:6" x14ac:dyDescent="0.25">
      <c r="A228" t="s">
        <v>614</v>
      </c>
      <c r="B228">
        <v>2.0699999999999998</v>
      </c>
      <c r="C228">
        <v>2.13</v>
      </c>
      <c r="D228">
        <v>2.0699999999999998</v>
      </c>
      <c r="E228">
        <v>2.12</v>
      </c>
      <c r="F228">
        <v>9782425</v>
      </c>
    </row>
    <row r="229" spans="1:6" x14ac:dyDescent="0.25">
      <c r="A229" t="s">
        <v>615</v>
      </c>
      <c r="B229">
        <v>2.0299999999999998</v>
      </c>
      <c r="C229">
        <v>2.09</v>
      </c>
      <c r="D229">
        <v>2.02</v>
      </c>
      <c r="E229">
        <v>2.08</v>
      </c>
      <c r="F229">
        <v>11466285</v>
      </c>
    </row>
    <row r="230" spans="1:6" x14ac:dyDescent="0.25">
      <c r="A230" t="s">
        <v>616</v>
      </c>
      <c r="B230">
        <v>1.98</v>
      </c>
      <c r="C230">
        <v>2.06</v>
      </c>
      <c r="D230">
        <v>1.97</v>
      </c>
      <c r="E230">
        <v>2.02</v>
      </c>
      <c r="F230">
        <v>12084162</v>
      </c>
    </row>
    <row r="231" spans="1:6" x14ac:dyDescent="0.25">
      <c r="A231" t="s">
        <v>617</v>
      </c>
      <c r="B231">
        <v>1.94</v>
      </c>
      <c r="C231">
        <v>1.98</v>
      </c>
      <c r="D231">
        <v>1.93</v>
      </c>
      <c r="E231">
        <v>1.97</v>
      </c>
      <c r="F231">
        <v>7847543</v>
      </c>
    </row>
    <row r="232" spans="1:6" x14ac:dyDescent="0.25">
      <c r="A232" t="s">
        <v>618</v>
      </c>
      <c r="B232">
        <v>1.99</v>
      </c>
      <c r="C232">
        <v>2</v>
      </c>
      <c r="D232">
        <v>1.92</v>
      </c>
      <c r="E232">
        <v>1.94</v>
      </c>
      <c r="F232">
        <v>14350710</v>
      </c>
    </row>
    <row r="233" spans="1:6" x14ac:dyDescent="0.25">
      <c r="A233" t="s">
        <v>619</v>
      </c>
      <c r="B233">
        <v>1.97</v>
      </c>
      <c r="C233">
        <v>1.97</v>
      </c>
      <c r="D233">
        <v>1.9</v>
      </c>
      <c r="E233">
        <v>1.97</v>
      </c>
      <c r="F233">
        <v>10934696</v>
      </c>
    </row>
    <row r="234" spans="1:6" x14ac:dyDescent="0.25">
      <c r="A234" t="s">
        <v>620</v>
      </c>
      <c r="B234">
        <v>1.9</v>
      </c>
      <c r="C234">
        <v>1.98</v>
      </c>
      <c r="D234">
        <v>1.9</v>
      </c>
      <c r="E234">
        <v>1.96</v>
      </c>
      <c r="F234">
        <v>11225428</v>
      </c>
    </row>
    <row r="235" spans="1:6" x14ac:dyDescent="0.25">
      <c r="A235" t="s">
        <v>621</v>
      </c>
      <c r="B235">
        <v>1.87</v>
      </c>
      <c r="C235">
        <v>1.97</v>
      </c>
      <c r="D235">
        <v>1.87</v>
      </c>
      <c r="E235">
        <v>1.93</v>
      </c>
      <c r="F235">
        <v>19065440</v>
      </c>
    </row>
    <row r="236" spans="1:6" x14ac:dyDescent="0.25">
      <c r="A236" t="s">
        <v>622</v>
      </c>
      <c r="B236">
        <v>1.82</v>
      </c>
      <c r="C236">
        <v>1.87</v>
      </c>
      <c r="D236">
        <v>1.8</v>
      </c>
      <c r="E236">
        <v>1.86</v>
      </c>
      <c r="F236">
        <v>9166689</v>
      </c>
    </row>
    <row r="237" spans="1:6" x14ac:dyDescent="0.25">
      <c r="A237" t="s">
        <v>623</v>
      </c>
      <c r="B237">
        <v>1.78</v>
      </c>
      <c r="C237">
        <v>1.85</v>
      </c>
      <c r="D237">
        <v>1.76</v>
      </c>
      <c r="E237">
        <v>1.83</v>
      </c>
      <c r="F237">
        <v>12868722</v>
      </c>
    </row>
    <row r="238" spans="1:6" x14ac:dyDescent="0.25">
      <c r="A238" t="s">
        <v>624</v>
      </c>
      <c r="B238">
        <v>1.79</v>
      </c>
      <c r="C238">
        <v>1.81</v>
      </c>
      <c r="D238">
        <v>1.77</v>
      </c>
      <c r="E238">
        <v>1.78</v>
      </c>
      <c r="F238">
        <v>8918004</v>
      </c>
    </row>
    <row r="239" spans="1:6" x14ac:dyDescent="0.25">
      <c r="A239" t="s">
        <v>625</v>
      </c>
      <c r="B239">
        <v>1.79</v>
      </c>
      <c r="C239">
        <v>1.8</v>
      </c>
      <c r="D239">
        <v>1.76</v>
      </c>
      <c r="E239">
        <v>1.77</v>
      </c>
      <c r="F239">
        <v>9934345</v>
      </c>
    </row>
    <row r="240" spans="1:6" x14ac:dyDescent="0.25">
      <c r="A240" t="s">
        <v>626</v>
      </c>
      <c r="B240">
        <v>1.81</v>
      </c>
      <c r="C240">
        <v>1.85</v>
      </c>
      <c r="D240">
        <v>1.77</v>
      </c>
      <c r="E240">
        <v>1.78</v>
      </c>
      <c r="F240">
        <v>18693349</v>
      </c>
    </row>
    <row r="241" spans="1:6" x14ac:dyDescent="0.25">
      <c r="A241" t="s">
        <v>627</v>
      </c>
      <c r="B241">
        <v>1.78</v>
      </c>
      <c r="C241">
        <v>1.79</v>
      </c>
      <c r="D241">
        <v>1.75</v>
      </c>
      <c r="E241">
        <v>1.79</v>
      </c>
      <c r="F241">
        <v>18902764</v>
      </c>
    </row>
    <row r="242" spans="1:6" x14ac:dyDescent="0.25">
      <c r="A242" t="s">
        <v>628</v>
      </c>
      <c r="B242">
        <v>1.77</v>
      </c>
      <c r="C242">
        <v>1.82</v>
      </c>
      <c r="D242">
        <v>1.76</v>
      </c>
      <c r="E242">
        <v>1.77</v>
      </c>
      <c r="F242">
        <v>69785862</v>
      </c>
    </row>
    <row r="243" spans="1:6" x14ac:dyDescent="0.25">
      <c r="A243" t="s">
        <v>629</v>
      </c>
      <c r="B243">
        <v>1.89</v>
      </c>
      <c r="C243">
        <v>1.9</v>
      </c>
      <c r="D243">
        <v>1.51</v>
      </c>
      <c r="E243">
        <v>1.52</v>
      </c>
      <c r="F243">
        <v>82596655</v>
      </c>
    </row>
    <row r="244" spans="1:6" x14ac:dyDescent="0.25">
      <c r="A244" t="s">
        <v>630</v>
      </c>
      <c r="B244">
        <v>1.9</v>
      </c>
      <c r="C244">
        <v>1.91</v>
      </c>
      <c r="D244">
        <v>1.85</v>
      </c>
      <c r="E244">
        <v>1.88</v>
      </c>
      <c r="F244">
        <v>10939511</v>
      </c>
    </row>
    <row r="245" spans="1:6" x14ac:dyDescent="0.25">
      <c r="A245" t="s">
        <v>631</v>
      </c>
      <c r="B245">
        <v>1.84</v>
      </c>
      <c r="C245">
        <v>1.89</v>
      </c>
      <c r="D245">
        <v>1.82</v>
      </c>
      <c r="E245">
        <v>1.88</v>
      </c>
      <c r="F245">
        <v>10083597</v>
      </c>
    </row>
    <row r="246" spans="1:6" x14ac:dyDescent="0.25">
      <c r="A246" t="s">
        <v>632</v>
      </c>
      <c r="B246">
        <v>1.83</v>
      </c>
      <c r="C246">
        <v>1.85</v>
      </c>
      <c r="D246">
        <v>1.82</v>
      </c>
      <c r="E246">
        <v>1.84</v>
      </c>
      <c r="F246">
        <v>10075992</v>
      </c>
    </row>
    <row r="247" spans="1:6" x14ac:dyDescent="0.25">
      <c r="A247" t="s">
        <v>633</v>
      </c>
      <c r="B247">
        <v>1.8</v>
      </c>
      <c r="C247">
        <v>1.83</v>
      </c>
      <c r="D247">
        <v>1.74</v>
      </c>
      <c r="E247">
        <v>1.82</v>
      </c>
      <c r="F247">
        <v>13454279</v>
      </c>
    </row>
    <row r="248" spans="1:6" x14ac:dyDescent="0.25">
      <c r="A248" t="s">
        <v>634</v>
      </c>
      <c r="B248">
        <v>1.81</v>
      </c>
      <c r="C248">
        <v>1.85</v>
      </c>
      <c r="D248">
        <v>1.76</v>
      </c>
      <c r="E248">
        <v>1.79</v>
      </c>
      <c r="F248">
        <v>14794320</v>
      </c>
    </row>
    <row r="249" spans="1:6" x14ac:dyDescent="0.25">
      <c r="A249" t="s">
        <v>635</v>
      </c>
      <c r="B249">
        <v>1.85</v>
      </c>
      <c r="C249">
        <v>1.86</v>
      </c>
      <c r="D249">
        <v>1.79</v>
      </c>
      <c r="E249">
        <v>1.81</v>
      </c>
      <c r="F249">
        <v>15081495</v>
      </c>
    </row>
    <row r="250" spans="1:6" x14ac:dyDescent="0.25">
      <c r="A250" t="s">
        <v>636</v>
      </c>
      <c r="B250">
        <v>1.88</v>
      </c>
      <c r="C250">
        <v>1.91</v>
      </c>
      <c r="D250">
        <v>1.83</v>
      </c>
      <c r="E250">
        <v>1.85</v>
      </c>
      <c r="F250">
        <v>9450550</v>
      </c>
    </row>
    <row r="251" spans="1:6" x14ac:dyDescent="0.25">
      <c r="A251" t="s">
        <v>637</v>
      </c>
      <c r="B251">
        <v>1.93</v>
      </c>
      <c r="C251">
        <v>1.97</v>
      </c>
      <c r="D251">
        <v>1.84</v>
      </c>
      <c r="E251">
        <v>1.87</v>
      </c>
      <c r="F251">
        <v>13920796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A215-B6B0-423D-BC57-77A511240A99}">
  <dimension ref="A1:F253"/>
  <sheetViews>
    <sheetView topLeftCell="A233" workbookViewId="0">
      <selection activeCell="A2" sqref="A2:F253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136</v>
      </c>
      <c r="B2">
        <v>1.9</v>
      </c>
      <c r="C2">
        <v>1.93</v>
      </c>
      <c r="D2">
        <v>1.88</v>
      </c>
      <c r="E2">
        <v>1.9</v>
      </c>
      <c r="F2">
        <v>5097905</v>
      </c>
    </row>
    <row r="3" spans="1:6" x14ac:dyDescent="0.25">
      <c r="A3" t="s">
        <v>137</v>
      </c>
      <c r="B3">
        <v>1.91</v>
      </c>
      <c r="C3">
        <v>1.96</v>
      </c>
      <c r="D3">
        <v>1.9</v>
      </c>
      <c r="E3">
        <v>1.92</v>
      </c>
      <c r="F3">
        <v>7322258</v>
      </c>
    </row>
    <row r="4" spans="1:6" x14ac:dyDescent="0.25">
      <c r="A4" t="s">
        <v>138</v>
      </c>
      <c r="B4">
        <v>1.93</v>
      </c>
      <c r="C4">
        <v>1.95</v>
      </c>
      <c r="D4">
        <v>1.87</v>
      </c>
      <c r="E4">
        <v>1.9</v>
      </c>
      <c r="F4">
        <v>8627079</v>
      </c>
    </row>
    <row r="5" spans="1:6" x14ac:dyDescent="0.25">
      <c r="A5" t="s">
        <v>139</v>
      </c>
      <c r="B5">
        <v>1.84</v>
      </c>
      <c r="C5">
        <v>1.92</v>
      </c>
      <c r="D5">
        <v>1.84</v>
      </c>
      <c r="E5">
        <v>1.9</v>
      </c>
      <c r="F5">
        <v>11661057</v>
      </c>
    </row>
    <row r="6" spans="1:6" x14ac:dyDescent="0.25">
      <c r="A6" t="s">
        <v>140</v>
      </c>
      <c r="B6">
        <v>1.87</v>
      </c>
      <c r="C6">
        <v>1.87</v>
      </c>
      <c r="D6">
        <v>1.83</v>
      </c>
      <c r="E6">
        <v>1.86</v>
      </c>
      <c r="F6">
        <v>8870859</v>
      </c>
    </row>
    <row r="7" spans="1:6" x14ac:dyDescent="0.25">
      <c r="A7" t="s">
        <v>141</v>
      </c>
      <c r="B7">
        <v>1.84</v>
      </c>
      <c r="C7">
        <v>1.87</v>
      </c>
      <c r="D7">
        <v>1.82</v>
      </c>
      <c r="E7">
        <v>1.85</v>
      </c>
      <c r="F7">
        <v>15147046</v>
      </c>
    </row>
    <row r="8" spans="1:6" x14ac:dyDescent="0.25">
      <c r="A8" t="s">
        <v>142</v>
      </c>
      <c r="B8">
        <v>1.86</v>
      </c>
      <c r="C8">
        <v>1.87</v>
      </c>
      <c r="D8">
        <v>1.74</v>
      </c>
      <c r="E8">
        <v>1.84</v>
      </c>
      <c r="F8">
        <v>25587131</v>
      </c>
    </row>
    <row r="9" spans="1:6" x14ac:dyDescent="0.25">
      <c r="A9" t="s">
        <v>143</v>
      </c>
      <c r="B9">
        <v>1.87</v>
      </c>
      <c r="C9">
        <v>1.9</v>
      </c>
      <c r="D9">
        <v>1.85</v>
      </c>
      <c r="E9">
        <v>1.86</v>
      </c>
      <c r="F9">
        <v>12665727</v>
      </c>
    </row>
    <row r="10" spans="1:6" x14ac:dyDescent="0.25">
      <c r="A10" t="s">
        <v>144</v>
      </c>
      <c r="B10">
        <v>1.87</v>
      </c>
      <c r="C10">
        <v>1.9</v>
      </c>
      <c r="D10">
        <v>1.82</v>
      </c>
      <c r="E10">
        <v>1.85</v>
      </c>
      <c r="F10">
        <v>14804295</v>
      </c>
    </row>
    <row r="11" spans="1:6" x14ac:dyDescent="0.25">
      <c r="A11" t="s">
        <v>145</v>
      </c>
      <c r="B11">
        <v>1.92</v>
      </c>
      <c r="C11">
        <v>1.93</v>
      </c>
      <c r="D11">
        <v>1.87</v>
      </c>
      <c r="E11">
        <v>1.87</v>
      </c>
      <c r="F11">
        <v>15444091</v>
      </c>
    </row>
    <row r="12" spans="1:6" x14ac:dyDescent="0.25">
      <c r="A12" t="s">
        <v>146</v>
      </c>
      <c r="B12">
        <v>1.91</v>
      </c>
      <c r="C12">
        <v>1.94</v>
      </c>
      <c r="D12">
        <v>1.87</v>
      </c>
      <c r="E12">
        <v>1.91</v>
      </c>
      <c r="F12">
        <v>10503926</v>
      </c>
    </row>
    <row r="13" spans="1:6" x14ac:dyDescent="0.25">
      <c r="A13" t="s">
        <v>147</v>
      </c>
      <c r="B13">
        <v>1.97</v>
      </c>
      <c r="C13">
        <v>1.98</v>
      </c>
      <c r="D13">
        <v>1.87</v>
      </c>
      <c r="E13">
        <v>1.9</v>
      </c>
      <c r="F13">
        <v>17457618</v>
      </c>
    </row>
    <row r="14" spans="1:6" x14ac:dyDescent="0.25">
      <c r="A14" t="s">
        <v>148</v>
      </c>
      <c r="B14">
        <v>2.04</v>
      </c>
      <c r="C14">
        <v>2.06</v>
      </c>
      <c r="D14">
        <v>1.93</v>
      </c>
      <c r="E14">
        <v>1.96</v>
      </c>
      <c r="F14">
        <v>14910242</v>
      </c>
    </row>
    <row r="15" spans="1:6" x14ac:dyDescent="0.25">
      <c r="A15" t="s">
        <v>149</v>
      </c>
      <c r="B15">
        <v>2.0299999999999998</v>
      </c>
      <c r="C15">
        <v>2.04</v>
      </c>
      <c r="D15">
        <v>2</v>
      </c>
      <c r="E15">
        <v>2.0299999999999998</v>
      </c>
      <c r="F15">
        <v>11379868</v>
      </c>
    </row>
    <row r="16" spans="1:6" x14ac:dyDescent="0.25">
      <c r="A16" t="s">
        <v>150</v>
      </c>
      <c r="B16">
        <v>2.04</v>
      </c>
      <c r="C16">
        <v>2.0699999999999998</v>
      </c>
      <c r="D16">
        <v>2.02</v>
      </c>
      <c r="E16">
        <v>2.0699999999999998</v>
      </c>
      <c r="F16">
        <v>18591679</v>
      </c>
    </row>
    <row r="17" spans="1:6" x14ac:dyDescent="0.25">
      <c r="A17" t="s">
        <v>151</v>
      </c>
      <c r="B17">
        <v>2.06</v>
      </c>
      <c r="C17">
        <v>2.11</v>
      </c>
      <c r="D17">
        <v>1.97</v>
      </c>
      <c r="E17">
        <v>2.06</v>
      </c>
      <c r="F17">
        <v>49589226</v>
      </c>
    </row>
    <row r="18" spans="1:6" x14ac:dyDescent="0.25">
      <c r="A18" t="s">
        <v>152</v>
      </c>
      <c r="B18">
        <v>2.31</v>
      </c>
      <c r="C18">
        <v>2.33</v>
      </c>
      <c r="D18">
        <v>2.25</v>
      </c>
      <c r="E18">
        <v>2.2799999999999998</v>
      </c>
      <c r="F18">
        <v>10113672</v>
      </c>
    </row>
    <row r="19" spans="1:6" x14ac:dyDescent="0.25">
      <c r="A19" t="s">
        <v>153</v>
      </c>
      <c r="B19">
        <v>2.2799999999999998</v>
      </c>
      <c r="C19">
        <v>2.33</v>
      </c>
      <c r="D19">
        <v>2.27</v>
      </c>
      <c r="E19">
        <v>2.3199999999999998</v>
      </c>
      <c r="F19">
        <v>14277165</v>
      </c>
    </row>
    <row r="20" spans="1:6" x14ac:dyDescent="0.25">
      <c r="A20" t="s">
        <v>154</v>
      </c>
      <c r="B20">
        <v>2.2400000000000002</v>
      </c>
      <c r="C20">
        <v>2.33</v>
      </c>
      <c r="D20">
        <v>2.23</v>
      </c>
      <c r="E20">
        <v>2.29</v>
      </c>
      <c r="F20">
        <v>17400768</v>
      </c>
    </row>
    <row r="21" spans="1:6" x14ac:dyDescent="0.25">
      <c r="A21" t="s">
        <v>155</v>
      </c>
      <c r="B21">
        <v>2.19</v>
      </c>
      <c r="C21">
        <v>2.25</v>
      </c>
      <c r="D21">
        <v>2.16</v>
      </c>
      <c r="E21">
        <v>2.2200000000000002</v>
      </c>
      <c r="F21">
        <v>12040784</v>
      </c>
    </row>
    <row r="22" spans="1:6" x14ac:dyDescent="0.25">
      <c r="A22" t="s">
        <v>156</v>
      </c>
      <c r="B22">
        <v>2.17</v>
      </c>
      <c r="C22">
        <v>2.27</v>
      </c>
      <c r="D22">
        <v>2.13</v>
      </c>
      <c r="E22">
        <v>2.17</v>
      </c>
      <c r="F22">
        <v>15451636</v>
      </c>
    </row>
    <row r="23" spans="1:6" x14ac:dyDescent="0.25">
      <c r="A23" t="s">
        <v>157</v>
      </c>
      <c r="B23">
        <v>2.17</v>
      </c>
      <c r="C23">
        <v>2.2000000000000002</v>
      </c>
      <c r="D23">
        <v>2.15</v>
      </c>
      <c r="E23">
        <v>2.1800000000000002</v>
      </c>
      <c r="F23">
        <v>11414488</v>
      </c>
    </row>
    <row r="24" spans="1:6" x14ac:dyDescent="0.25">
      <c r="A24" t="s">
        <v>158</v>
      </c>
      <c r="B24">
        <v>2.17</v>
      </c>
      <c r="C24">
        <v>2.2000000000000002</v>
      </c>
      <c r="D24">
        <v>2.11</v>
      </c>
      <c r="E24">
        <v>2.12</v>
      </c>
      <c r="F24">
        <v>8865819</v>
      </c>
    </row>
    <row r="25" spans="1:6" x14ac:dyDescent="0.25">
      <c r="A25" t="s">
        <v>159</v>
      </c>
      <c r="B25">
        <v>2.13</v>
      </c>
      <c r="C25">
        <v>2.2200000000000002</v>
      </c>
      <c r="D25">
        <v>2.12</v>
      </c>
      <c r="E25">
        <v>2.17</v>
      </c>
      <c r="F25">
        <v>10216872</v>
      </c>
    </row>
    <row r="26" spans="1:6" x14ac:dyDescent="0.25">
      <c r="A26" t="s">
        <v>160</v>
      </c>
      <c r="B26">
        <v>2.1</v>
      </c>
      <c r="C26">
        <v>2.16</v>
      </c>
      <c r="D26">
        <v>2.0699999999999998</v>
      </c>
      <c r="E26">
        <v>2.11</v>
      </c>
      <c r="F26">
        <v>3593929</v>
      </c>
    </row>
    <row r="27" spans="1:6" x14ac:dyDescent="0.25">
      <c r="A27" t="s">
        <v>161</v>
      </c>
      <c r="B27">
        <v>2.12</v>
      </c>
      <c r="C27">
        <v>2.14</v>
      </c>
      <c r="D27">
        <v>2.08</v>
      </c>
      <c r="E27">
        <v>2.1</v>
      </c>
      <c r="F27">
        <v>6777202</v>
      </c>
    </row>
    <row r="28" spans="1:6" x14ac:dyDescent="0.25">
      <c r="A28" t="s">
        <v>162</v>
      </c>
      <c r="B28">
        <v>2.12</v>
      </c>
      <c r="C28">
        <v>2.19</v>
      </c>
      <c r="D28">
        <v>2.0699999999999998</v>
      </c>
      <c r="E28">
        <v>2.14</v>
      </c>
      <c r="F28">
        <v>10987781</v>
      </c>
    </row>
    <row r="29" spans="1:6" x14ac:dyDescent="0.25">
      <c r="A29" t="s">
        <v>163</v>
      </c>
      <c r="B29">
        <v>2.16</v>
      </c>
      <c r="C29">
        <v>2.16</v>
      </c>
      <c r="D29">
        <v>2.0699999999999998</v>
      </c>
      <c r="E29">
        <v>2.12</v>
      </c>
      <c r="F29">
        <v>15472876</v>
      </c>
    </row>
    <row r="30" spans="1:6" x14ac:dyDescent="0.25">
      <c r="A30" t="s">
        <v>164</v>
      </c>
      <c r="B30">
        <v>2.2400000000000002</v>
      </c>
      <c r="C30">
        <v>2.27</v>
      </c>
      <c r="D30">
        <v>2.17</v>
      </c>
      <c r="E30">
        <v>2.17</v>
      </c>
      <c r="F30">
        <v>13540949</v>
      </c>
    </row>
    <row r="31" spans="1:6" x14ac:dyDescent="0.25">
      <c r="A31" t="s">
        <v>165</v>
      </c>
      <c r="B31">
        <v>2.2999999999999998</v>
      </c>
      <c r="C31">
        <v>2.33</v>
      </c>
      <c r="D31">
        <v>2.21</v>
      </c>
      <c r="E31">
        <v>2.25</v>
      </c>
      <c r="F31">
        <v>20238996</v>
      </c>
    </row>
    <row r="32" spans="1:6" x14ac:dyDescent="0.25">
      <c r="A32" t="s">
        <v>166</v>
      </c>
      <c r="B32">
        <v>2.23</v>
      </c>
      <c r="C32">
        <v>2.33</v>
      </c>
      <c r="D32">
        <v>2.23</v>
      </c>
      <c r="E32">
        <v>2.33</v>
      </c>
      <c r="F32">
        <v>27497068</v>
      </c>
    </row>
    <row r="33" spans="1:6" x14ac:dyDescent="0.25">
      <c r="A33" t="s">
        <v>167</v>
      </c>
      <c r="B33">
        <v>2.19</v>
      </c>
      <c r="C33">
        <v>2.29</v>
      </c>
      <c r="D33">
        <v>2.1800000000000002</v>
      </c>
      <c r="E33">
        <v>2.2599999999999998</v>
      </c>
      <c r="F33">
        <v>13363589</v>
      </c>
    </row>
    <row r="34" spans="1:6" x14ac:dyDescent="0.25">
      <c r="A34" t="s">
        <v>168</v>
      </c>
      <c r="B34">
        <v>2.2000000000000002</v>
      </c>
      <c r="C34">
        <v>2.2400000000000002</v>
      </c>
      <c r="D34">
        <v>2.17</v>
      </c>
      <c r="E34">
        <v>2.21</v>
      </c>
      <c r="F34">
        <v>19884860</v>
      </c>
    </row>
    <row r="35" spans="1:6" x14ac:dyDescent="0.25">
      <c r="A35" t="s">
        <v>169</v>
      </c>
      <c r="B35">
        <v>2.13</v>
      </c>
      <c r="C35">
        <v>2.2999999999999998</v>
      </c>
      <c r="D35">
        <v>2.04</v>
      </c>
      <c r="E35">
        <v>2.2400000000000002</v>
      </c>
      <c r="F35">
        <v>58126905</v>
      </c>
    </row>
    <row r="36" spans="1:6" x14ac:dyDescent="0.25">
      <c r="A36" t="s">
        <v>170</v>
      </c>
      <c r="B36">
        <v>2.06</v>
      </c>
      <c r="C36">
        <v>2.1</v>
      </c>
      <c r="D36">
        <v>2.04</v>
      </c>
      <c r="E36">
        <v>2.09</v>
      </c>
      <c r="F36">
        <v>11209108</v>
      </c>
    </row>
    <row r="37" spans="1:6" x14ac:dyDescent="0.25">
      <c r="A37" t="s">
        <v>171</v>
      </c>
      <c r="B37">
        <v>2.06</v>
      </c>
      <c r="C37">
        <v>2.1</v>
      </c>
      <c r="D37">
        <v>2.02</v>
      </c>
      <c r="E37">
        <v>2.06</v>
      </c>
      <c r="F37">
        <v>14304855</v>
      </c>
    </row>
    <row r="38" spans="1:6" x14ac:dyDescent="0.25">
      <c r="A38" t="s">
        <v>172</v>
      </c>
      <c r="B38">
        <v>2.09</v>
      </c>
      <c r="C38">
        <v>2.13</v>
      </c>
      <c r="D38">
        <v>2.0499999999999998</v>
      </c>
      <c r="E38">
        <v>2.12</v>
      </c>
      <c r="F38">
        <v>17517468</v>
      </c>
    </row>
    <row r="39" spans="1:6" x14ac:dyDescent="0.25">
      <c r="A39" t="s">
        <v>173</v>
      </c>
      <c r="B39">
        <v>2.11</v>
      </c>
      <c r="C39">
        <v>2.13</v>
      </c>
      <c r="D39">
        <v>2.0499999999999998</v>
      </c>
      <c r="E39">
        <v>2.08</v>
      </c>
      <c r="F39">
        <v>18994055</v>
      </c>
    </row>
    <row r="40" spans="1:6" x14ac:dyDescent="0.25">
      <c r="A40" t="s">
        <v>174</v>
      </c>
      <c r="B40">
        <v>2.1</v>
      </c>
      <c r="C40">
        <v>2.16</v>
      </c>
      <c r="D40">
        <v>2.0299999999999998</v>
      </c>
      <c r="E40">
        <v>2.15</v>
      </c>
      <c r="F40">
        <v>45496652</v>
      </c>
    </row>
    <row r="41" spans="1:6" x14ac:dyDescent="0.25">
      <c r="A41" t="s">
        <v>175</v>
      </c>
      <c r="B41">
        <v>2</v>
      </c>
      <c r="C41">
        <v>2.17</v>
      </c>
      <c r="D41">
        <v>1.97</v>
      </c>
      <c r="E41">
        <v>2.16</v>
      </c>
      <c r="F41">
        <v>37659084</v>
      </c>
    </row>
    <row r="42" spans="1:6" x14ac:dyDescent="0.25">
      <c r="A42" t="s">
        <v>176</v>
      </c>
      <c r="B42">
        <v>1.93</v>
      </c>
      <c r="C42">
        <v>1.95</v>
      </c>
      <c r="D42">
        <v>1.88</v>
      </c>
      <c r="E42">
        <v>1.91</v>
      </c>
      <c r="F42">
        <v>13132828</v>
      </c>
    </row>
    <row r="43" spans="1:6" x14ac:dyDescent="0.25">
      <c r="A43" t="s">
        <v>177</v>
      </c>
      <c r="B43">
        <v>1.89</v>
      </c>
      <c r="C43">
        <v>1.93</v>
      </c>
      <c r="D43">
        <v>1.87</v>
      </c>
      <c r="E43">
        <v>1.93</v>
      </c>
      <c r="F43">
        <v>9536635</v>
      </c>
    </row>
    <row r="44" spans="1:6" x14ac:dyDescent="0.25">
      <c r="A44" t="s">
        <v>178</v>
      </c>
      <c r="B44">
        <v>1.97</v>
      </c>
      <c r="C44">
        <v>1.97</v>
      </c>
      <c r="D44">
        <v>1.92</v>
      </c>
      <c r="E44">
        <v>1.96</v>
      </c>
      <c r="F44">
        <v>17009552</v>
      </c>
    </row>
    <row r="45" spans="1:6" x14ac:dyDescent="0.25">
      <c r="A45" t="s">
        <v>179</v>
      </c>
      <c r="B45">
        <v>1.9</v>
      </c>
      <c r="C45">
        <v>2</v>
      </c>
      <c r="D45">
        <v>1.87</v>
      </c>
      <c r="E45">
        <v>1.99</v>
      </c>
      <c r="F45">
        <v>18974914</v>
      </c>
    </row>
    <row r="46" spans="1:6" x14ac:dyDescent="0.25">
      <c r="A46" t="s">
        <v>180</v>
      </c>
      <c r="B46">
        <v>1.89</v>
      </c>
      <c r="C46">
        <v>1.93</v>
      </c>
      <c r="D46">
        <v>1.87</v>
      </c>
      <c r="E46">
        <v>1.92</v>
      </c>
      <c r="F46">
        <v>13040038</v>
      </c>
    </row>
    <row r="47" spans="1:6" x14ac:dyDescent="0.25">
      <c r="A47" t="s">
        <v>181</v>
      </c>
      <c r="B47">
        <v>1.88</v>
      </c>
      <c r="C47">
        <v>1.89</v>
      </c>
      <c r="D47">
        <v>1.83</v>
      </c>
      <c r="E47">
        <v>1.87</v>
      </c>
      <c r="F47">
        <v>7657193</v>
      </c>
    </row>
    <row r="48" spans="1:6" x14ac:dyDescent="0.25">
      <c r="A48" t="s">
        <v>182</v>
      </c>
      <c r="B48">
        <v>1.88</v>
      </c>
      <c r="C48">
        <v>1.92</v>
      </c>
      <c r="D48">
        <v>1.85</v>
      </c>
      <c r="E48">
        <v>1.88</v>
      </c>
      <c r="F48">
        <v>9815575</v>
      </c>
    </row>
    <row r="49" spans="1:6" x14ac:dyDescent="0.25">
      <c r="A49" t="s">
        <v>183</v>
      </c>
      <c r="B49">
        <v>1.86</v>
      </c>
      <c r="C49">
        <v>1.93</v>
      </c>
      <c r="D49">
        <v>1.85</v>
      </c>
      <c r="E49">
        <v>1.9</v>
      </c>
      <c r="F49">
        <v>14108264</v>
      </c>
    </row>
    <row r="50" spans="1:6" x14ac:dyDescent="0.25">
      <c r="A50" t="s">
        <v>184</v>
      </c>
      <c r="B50">
        <v>1.83</v>
      </c>
      <c r="C50">
        <v>1.89</v>
      </c>
      <c r="D50">
        <v>1.8</v>
      </c>
      <c r="E50">
        <v>1.87</v>
      </c>
      <c r="F50">
        <v>17138268</v>
      </c>
    </row>
    <row r="51" spans="1:6" x14ac:dyDescent="0.25">
      <c r="A51" t="s">
        <v>185</v>
      </c>
      <c r="B51">
        <v>1.83</v>
      </c>
      <c r="C51">
        <v>1.83</v>
      </c>
      <c r="D51">
        <v>1.8</v>
      </c>
      <c r="E51">
        <v>1.82</v>
      </c>
      <c r="F51">
        <v>14994720</v>
      </c>
    </row>
    <row r="52" spans="1:6" x14ac:dyDescent="0.25">
      <c r="A52" t="s">
        <v>186</v>
      </c>
      <c r="B52">
        <v>1.87</v>
      </c>
      <c r="C52">
        <v>1.87</v>
      </c>
      <c r="D52">
        <v>1.82</v>
      </c>
      <c r="E52">
        <v>1.84</v>
      </c>
      <c r="F52">
        <v>11892762</v>
      </c>
    </row>
    <row r="53" spans="1:6" x14ac:dyDescent="0.25">
      <c r="A53" t="s">
        <v>187</v>
      </c>
      <c r="B53">
        <v>1.82</v>
      </c>
      <c r="C53">
        <v>1.9</v>
      </c>
      <c r="D53">
        <v>1.78</v>
      </c>
      <c r="E53">
        <v>1.89</v>
      </c>
      <c r="F53">
        <v>14995367</v>
      </c>
    </row>
    <row r="54" spans="1:6" x14ac:dyDescent="0.25">
      <c r="A54" t="s">
        <v>188</v>
      </c>
      <c r="B54">
        <v>1.86</v>
      </c>
      <c r="C54">
        <v>1.87</v>
      </c>
      <c r="D54">
        <v>1.82</v>
      </c>
      <c r="E54">
        <v>1.83</v>
      </c>
      <c r="F54">
        <v>11316598</v>
      </c>
    </row>
    <row r="55" spans="1:6" x14ac:dyDescent="0.25">
      <c r="A55" t="s">
        <v>189</v>
      </c>
      <c r="B55">
        <v>1.87</v>
      </c>
      <c r="C55">
        <v>1.9</v>
      </c>
      <c r="D55">
        <v>1.82</v>
      </c>
      <c r="E55">
        <v>1.87</v>
      </c>
      <c r="F55">
        <v>21007057</v>
      </c>
    </row>
    <row r="56" spans="1:6" x14ac:dyDescent="0.25">
      <c r="A56" t="s">
        <v>190</v>
      </c>
      <c r="B56">
        <v>1.84</v>
      </c>
      <c r="C56">
        <v>1.9</v>
      </c>
      <c r="D56">
        <v>1.83</v>
      </c>
      <c r="E56">
        <v>1.86</v>
      </c>
      <c r="F56">
        <v>15657211</v>
      </c>
    </row>
    <row r="57" spans="1:6" x14ac:dyDescent="0.25">
      <c r="A57" t="s">
        <v>191</v>
      </c>
      <c r="B57">
        <v>1.82</v>
      </c>
      <c r="C57">
        <v>1.87</v>
      </c>
      <c r="D57">
        <v>1.81</v>
      </c>
      <c r="E57">
        <v>1.85</v>
      </c>
      <c r="F57">
        <v>16850477</v>
      </c>
    </row>
    <row r="58" spans="1:6" x14ac:dyDescent="0.25">
      <c r="A58" t="s">
        <v>192</v>
      </c>
      <c r="B58">
        <v>1.83</v>
      </c>
      <c r="C58">
        <v>1.85</v>
      </c>
      <c r="D58">
        <v>1.81</v>
      </c>
      <c r="E58">
        <v>1.84</v>
      </c>
      <c r="F58">
        <v>8640054</v>
      </c>
    </row>
    <row r="59" spans="1:6" x14ac:dyDescent="0.25">
      <c r="A59" t="s">
        <v>193</v>
      </c>
      <c r="B59">
        <v>1.82</v>
      </c>
      <c r="C59">
        <v>1.88</v>
      </c>
      <c r="D59">
        <v>1.8</v>
      </c>
      <c r="E59">
        <v>1.86</v>
      </c>
      <c r="F59">
        <v>13851254</v>
      </c>
    </row>
    <row r="60" spans="1:6" x14ac:dyDescent="0.25">
      <c r="A60" t="s">
        <v>194</v>
      </c>
      <c r="B60">
        <v>1.8</v>
      </c>
      <c r="C60">
        <v>1.84</v>
      </c>
      <c r="D60">
        <v>1.74</v>
      </c>
      <c r="E60">
        <v>1.8</v>
      </c>
      <c r="F60">
        <v>19673240</v>
      </c>
    </row>
    <row r="61" spans="1:6" x14ac:dyDescent="0.25">
      <c r="A61" t="s">
        <v>195</v>
      </c>
      <c r="B61">
        <v>1.69</v>
      </c>
      <c r="C61">
        <v>1.84</v>
      </c>
      <c r="D61">
        <v>1.67</v>
      </c>
      <c r="E61">
        <v>1.8</v>
      </c>
      <c r="F61">
        <v>26535417</v>
      </c>
    </row>
    <row r="62" spans="1:6" x14ac:dyDescent="0.25">
      <c r="A62" t="s">
        <v>196</v>
      </c>
      <c r="B62">
        <v>1.6</v>
      </c>
      <c r="C62">
        <v>1.72</v>
      </c>
      <c r="D62">
        <v>1.56</v>
      </c>
      <c r="E62">
        <v>1.69</v>
      </c>
      <c r="F62">
        <v>18441229</v>
      </c>
    </row>
    <row r="63" spans="1:6" x14ac:dyDescent="0.25">
      <c r="A63" t="s">
        <v>197</v>
      </c>
      <c r="B63">
        <v>1.55</v>
      </c>
      <c r="C63">
        <v>1.62</v>
      </c>
      <c r="D63">
        <v>1.53</v>
      </c>
      <c r="E63">
        <v>1.58</v>
      </c>
      <c r="F63">
        <v>18003228</v>
      </c>
    </row>
    <row r="64" spans="1:6" x14ac:dyDescent="0.25">
      <c r="A64" t="s">
        <v>198</v>
      </c>
      <c r="B64">
        <v>1.66</v>
      </c>
      <c r="C64">
        <v>1.67</v>
      </c>
      <c r="D64">
        <v>1.55</v>
      </c>
      <c r="E64">
        <v>1.58</v>
      </c>
      <c r="F64">
        <v>15346966</v>
      </c>
    </row>
    <row r="65" spans="1:6" x14ac:dyDescent="0.25">
      <c r="A65" t="s">
        <v>199</v>
      </c>
      <c r="B65">
        <v>1.65</v>
      </c>
      <c r="C65">
        <v>1.66</v>
      </c>
      <c r="D65">
        <v>1.57</v>
      </c>
      <c r="E65">
        <v>1.63</v>
      </c>
      <c r="F65">
        <v>20040831</v>
      </c>
    </row>
    <row r="66" spans="1:6" x14ac:dyDescent="0.25">
      <c r="A66" t="s">
        <v>200</v>
      </c>
      <c r="B66">
        <v>1.71</v>
      </c>
      <c r="C66">
        <v>1.72</v>
      </c>
      <c r="D66">
        <v>1.57</v>
      </c>
      <c r="E66">
        <v>1.61</v>
      </c>
      <c r="F66">
        <v>13943189</v>
      </c>
    </row>
    <row r="67" spans="1:6" x14ac:dyDescent="0.25">
      <c r="A67" t="s">
        <v>201</v>
      </c>
      <c r="B67">
        <v>1.73</v>
      </c>
      <c r="C67">
        <v>1.77</v>
      </c>
      <c r="D67">
        <v>1.63</v>
      </c>
      <c r="E67">
        <v>1.64</v>
      </c>
      <c r="F67">
        <v>10848101</v>
      </c>
    </row>
    <row r="68" spans="1:6" x14ac:dyDescent="0.25">
      <c r="A68" t="s">
        <v>202</v>
      </c>
      <c r="B68">
        <v>1.73</v>
      </c>
      <c r="C68">
        <v>1.8</v>
      </c>
      <c r="D68">
        <v>1.7</v>
      </c>
      <c r="E68">
        <v>1.75</v>
      </c>
      <c r="F68">
        <v>10116447</v>
      </c>
    </row>
    <row r="69" spans="1:6" x14ac:dyDescent="0.25">
      <c r="A69" t="s">
        <v>203</v>
      </c>
      <c r="B69">
        <v>1.77</v>
      </c>
      <c r="C69">
        <v>1.77</v>
      </c>
      <c r="D69">
        <v>1.66</v>
      </c>
      <c r="E69">
        <v>1.7</v>
      </c>
      <c r="F69">
        <v>14020739</v>
      </c>
    </row>
    <row r="70" spans="1:6" x14ac:dyDescent="0.25">
      <c r="A70" t="s">
        <v>204</v>
      </c>
      <c r="B70">
        <v>1.7</v>
      </c>
      <c r="C70">
        <v>1.77</v>
      </c>
      <c r="D70">
        <v>1.69</v>
      </c>
      <c r="E70">
        <v>1.76</v>
      </c>
      <c r="F70">
        <v>17344938</v>
      </c>
    </row>
    <row r="71" spans="1:6" x14ac:dyDescent="0.25">
      <c r="A71" t="s">
        <v>205</v>
      </c>
      <c r="B71">
        <v>1.71</v>
      </c>
      <c r="C71">
        <v>1.74</v>
      </c>
      <c r="D71">
        <v>1.66</v>
      </c>
      <c r="E71">
        <v>1.71</v>
      </c>
      <c r="F71">
        <v>11640043</v>
      </c>
    </row>
    <row r="72" spans="1:6" x14ac:dyDescent="0.25">
      <c r="A72" t="s">
        <v>206</v>
      </c>
      <c r="B72">
        <v>1.73</v>
      </c>
      <c r="C72">
        <v>1.8</v>
      </c>
      <c r="D72">
        <v>1.71</v>
      </c>
      <c r="E72">
        <v>1.72</v>
      </c>
      <c r="F72">
        <v>14813670</v>
      </c>
    </row>
    <row r="73" spans="1:6" x14ac:dyDescent="0.25">
      <c r="A73" t="s">
        <v>207</v>
      </c>
      <c r="B73">
        <v>1.73</v>
      </c>
      <c r="C73">
        <v>1.77</v>
      </c>
      <c r="D73">
        <v>1.71</v>
      </c>
      <c r="E73">
        <v>1.73</v>
      </c>
      <c r="F73">
        <v>17705283</v>
      </c>
    </row>
    <row r="74" spans="1:6" x14ac:dyDescent="0.25">
      <c r="A74" t="s">
        <v>208</v>
      </c>
      <c r="B74">
        <v>1.66</v>
      </c>
      <c r="C74">
        <v>1.72</v>
      </c>
      <c r="D74">
        <v>1.59</v>
      </c>
      <c r="E74">
        <v>1.72</v>
      </c>
      <c r="F74">
        <v>17360253</v>
      </c>
    </row>
    <row r="75" spans="1:6" x14ac:dyDescent="0.25">
      <c r="A75" t="s">
        <v>209</v>
      </c>
      <c r="B75">
        <v>1.65</v>
      </c>
      <c r="C75">
        <v>1.72</v>
      </c>
      <c r="D75">
        <v>1.63</v>
      </c>
      <c r="E75">
        <v>1.72</v>
      </c>
      <c r="F75">
        <v>21263632</v>
      </c>
    </row>
    <row r="76" spans="1:6" x14ac:dyDescent="0.25">
      <c r="A76" t="s">
        <v>210</v>
      </c>
      <c r="B76">
        <v>1.64</v>
      </c>
      <c r="C76">
        <v>1.66</v>
      </c>
      <c r="D76">
        <v>1.62</v>
      </c>
      <c r="E76">
        <v>1.65</v>
      </c>
      <c r="F76">
        <v>8437690</v>
      </c>
    </row>
    <row r="77" spans="1:6" x14ac:dyDescent="0.25">
      <c r="A77" t="s">
        <v>211</v>
      </c>
      <c r="B77">
        <v>1.62</v>
      </c>
      <c r="C77">
        <v>1.66</v>
      </c>
      <c r="D77">
        <v>1.59</v>
      </c>
      <c r="E77">
        <v>1.62</v>
      </c>
      <c r="F77">
        <v>12461668</v>
      </c>
    </row>
    <row r="78" spans="1:6" x14ac:dyDescent="0.25">
      <c r="A78" t="s">
        <v>212</v>
      </c>
      <c r="B78">
        <v>1.53</v>
      </c>
      <c r="C78">
        <v>1.61</v>
      </c>
      <c r="D78">
        <v>1.52</v>
      </c>
      <c r="E78">
        <v>1.61</v>
      </c>
      <c r="F78">
        <v>10896926</v>
      </c>
    </row>
    <row r="79" spans="1:6" x14ac:dyDescent="0.25">
      <c r="A79" t="s">
        <v>213</v>
      </c>
      <c r="B79">
        <v>1.5</v>
      </c>
      <c r="C79">
        <v>1.55</v>
      </c>
      <c r="D79">
        <v>1.5</v>
      </c>
      <c r="E79">
        <v>1.53</v>
      </c>
      <c r="F79">
        <v>8498574</v>
      </c>
    </row>
    <row r="80" spans="1:6" x14ac:dyDescent="0.25">
      <c r="A80" t="s">
        <v>214</v>
      </c>
      <c r="B80">
        <v>1.56</v>
      </c>
      <c r="C80">
        <v>1.57</v>
      </c>
      <c r="D80">
        <v>1.5</v>
      </c>
      <c r="E80">
        <v>1.53</v>
      </c>
      <c r="F80">
        <v>10038954</v>
      </c>
    </row>
    <row r="81" spans="1:6" x14ac:dyDescent="0.25">
      <c r="A81" t="s">
        <v>215</v>
      </c>
      <c r="B81">
        <v>1.57</v>
      </c>
      <c r="C81">
        <v>1.6</v>
      </c>
      <c r="D81">
        <v>1.55</v>
      </c>
      <c r="E81">
        <v>1.57</v>
      </c>
      <c r="F81">
        <v>7585463</v>
      </c>
    </row>
    <row r="82" spans="1:6" x14ac:dyDescent="0.25">
      <c r="A82" t="s">
        <v>216</v>
      </c>
      <c r="B82">
        <v>1.56</v>
      </c>
      <c r="C82">
        <v>1.6</v>
      </c>
      <c r="D82">
        <v>1.55</v>
      </c>
      <c r="E82">
        <v>1.59</v>
      </c>
      <c r="F82">
        <v>6887797</v>
      </c>
    </row>
    <row r="83" spans="1:6" x14ac:dyDescent="0.25">
      <c r="A83" t="s">
        <v>217</v>
      </c>
      <c r="B83">
        <v>1.5</v>
      </c>
      <c r="C83">
        <v>1.55</v>
      </c>
      <c r="D83">
        <v>1.49</v>
      </c>
      <c r="E83">
        <v>1.53</v>
      </c>
      <c r="F83">
        <v>12146414</v>
      </c>
    </row>
    <row r="84" spans="1:6" x14ac:dyDescent="0.25">
      <c r="A84" t="s">
        <v>218</v>
      </c>
      <c r="B84">
        <v>1.58</v>
      </c>
      <c r="C84">
        <v>1.6</v>
      </c>
      <c r="D84">
        <v>1.51</v>
      </c>
      <c r="E84">
        <v>1.54</v>
      </c>
      <c r="F84">
        <v>11554978</v>
      </c>
    </row>
    <row r="85" spans="1:6" x14ac:dyDescent="0.25">
      <c r="A85" t="s">
        <v>219</v>
      </c>
      <c r="B85">
        <v>1.64</v>
      </c>
      <c r="C85">
        <v>1.66</v>
      </c>
      <c r="D85">
        <v>1.59</v>
      </c>
      <c r="E85">
        <v>1.6</v>
      </c>
      <c r="F85">
        <v>12721288</v>
      </c>
    </row>
    <row r="86" spans="1:6" x14ac:dyDescent="0.25">
      <c r="A86" t="s">
        <v>220</v>
      </c>
      <c r="B86">
        <v>1.65</v>
      </c>
      <c r="C86">
        <v>1.7</v>
      </c>
      <c r="D86">
        <v>1.62</v>
      </c>
      <c r="E86">
        <v>1.65</v>
      </c>
      <c r="F86">
        <v>12356038</v>
      </c>
    </row>
    <row r="87" spans="1:6" x14ac:dyDescent="0.25">
      <c r="A87" t="s">
        <v>221</v>
      </c>
      <c r="B87">
        <v>1.63</v>
      </c>
      <c r="C87">
        <v>1.65</v>
      </c>
      <c r="D87">
        <v>1.61</v>
      </c>
      <c r="E87">
        <v>1.64</v>
      </c>
      <c r="F87">
        <v>5499891</v>
      </c>
    </row>
    <row r="88" spans="1:6" x14ac:dyDescent="0.25">
      <c r="A88" t="s">
        <v>222</v>
      </c>
      <c r="B88">
        <v>1.61</v>
      </c>
      <c r="C88">
        <v>1.66</v>
      </c>
      <c r="D88">
        <v>1.6</v>
      </c>
      <c r="E88">
        <v>1.65</v>
      </c>
      <c r="F88">
        <v>12049544</v>
      </c>
    </row>
    <row r="89" spans="1:6" x14ac:dyDescent="0.25">
      <c r="A89" t="s">
        <v>223</v>
      </c>
      <c r="B89">
        <v>1.51</v>
      </c>
      <c r="C89">
        <v>1.6</v>
      </c>
      <c r="D89">
        <v>1.47</v>
      </c>
      <c r="E89">
        <v>1.58</v>
      </c>
      <c r="F89">
        <v>11426353</v>
      </c>
    </row>
    <row r="90" spans="1:6" x14ac:dyDescent="0.25">
      <c r="A90" t="s">
        <v>224</v>
      </c>
      <c r="B90">
        <v>1.59</v>
      </c>
      <c r="C90">
        <v>1.59</v>
      </c>
      <c r="D90">
        <v>1.53</v>
      </c>
      <c r="E90">
        <v>1.54</v>
      </c>
      <c r="F90">
        <v>10203162</v>
      </c>
    </row>
    <row r="91" spans="1:6" x14ac:dyDescent="0.25">
      <c r="A91" t="s">
        <v>225</v>
      </c>
      <c r="B91">
        <v>1.54</v>
      </c>
      <c r="C91">
        <v>1.6</v>
      </c>
      <c r="D91">
        <v>1.52</v>
      </c>
      <c r="E91">
        <v>1.59</v>
      </c>
      <c r="F91">
        <v>10263581</v>
      </c>
    </row>
    <row r="92" spans="1:6" x14ac:dyDescent="0.25">
      <c r="A92" t="s">
        <v>226</v>
      </c>
      <c r="B92">
        <v>1.46</v>
      </c>
      <c r="C92">
        <v>1.54</v>
      </c>
      <c r="D92">
        <v>1.43</v>
      </c>
      <c r="E92">
        <v>1.53</v>
      </c>
      <c r="F92">
        <v>13034533</v>
      </c>
    </row>
    <row r="93" spans="1:6" x14ac:dyDescent="0.25">
      <c r="A93" t="s">
        <v>227</v>
      </c>
      <c r="B93">
        <v>1.54</v>
      </c>
      <c r="C93">
        <v>1.59</v>
      </c>
      <c r="D93">
        <v>1.45</v>
      </c>
      <c r="E93">
        <v>1.46</v>
      </c>
      <c r="F93">
        <v>14792730</v>
      </c>
    </row>
    <row r="94" spans="1:6" x14ac:dyDescent="0.25">
      <c r="A94" t="s">
        <v>228</v>
      </c>
      <c r="B94">
        <v>1.59</v>
      </c>
      <c r="C94">
        <v>1.61</v>
      </c>
      <c r="D94">
        <v>1.47</v>
      </c>
      <c r="E94">
        <v>1.49</v>
      </c>
      <c r="F94">
        <v>20629176</v>
      </c>
    </row>
    <row r="95" spans="1:6" x14ac:dyDescent="0.25">
      <c r="A95" t="s">
        <v>229</v>
      </c>
      <c r="B95">
        <v>1.67</v>
      </c>
      <c r="C95">
        <v>1.68</v>
      </c>
      <c r="D95">
        <v>1.56</v>
      </c>
      <c r="E95">
        <v>1.62</v>
      </c>
      <c r="F95">
        <v>15848551</v>
      </c>
    </row>
    <row r="96" spans="1:6" x14ac:dyDescent="0.25">
      <c r="A96" t="s">
        <v>230</v>
      </c>
      <c r="B96">
        <v>1.76</v>
      </c>
      <c r="C96">
        <v>1.78</v>
      </c>
      <c r="D96">
        <v>1.7</v>
      </c>
      <c r="E96">
        <v>1.72</v>
      </c>
      <c r="F96">
        <v>9656590</v>
      </c>
    </row>
    <row r="97" spans="1:6" x14ac:dyDescent="0.25">
      <c r="A97" t="s">
        <v>231</v>
      </c>
      <c r="B97">
        <v>1.74</v>
      </c>
      <c r="C97">
        <v>1.77</v>
      </c>
      <c r="D97">
        <v>1.72</v>
      </c>
      <c r="E97">
        <v>1.74</v>
      </c>
      <c r="F97">
        <v>8065328</v>
      </c>
    </row>
    <row r="98" spans="1:6" x14ac:dyDescent="0.25">
      <c r="A98" t="s">
        <v>232</v>
      </c>
      <c r="B98">
        <v>1.77</v>
      </c>
      <c r="C98">
        <v>1.78</v>
      </c>
      <c r="D98">
        <v>1.73</v>
      </c>
      <c r="E98">
        <v>1.75</v>
      </c>
      <c r="F98">
        <v>11078593</v>
      </c>
    </row>
    <row r="99" spans="1:6" x14ac:dyDescent="0.25">
      <c r="A99" t="s">
        <v>233</v>
      </c>
      <c r="B99">
        <v>1.71</v>
      </c>
      <c r="C99">
        <v>1.81</v>
      </c>
      <c r="D99">
        <v>1.69</v>
      </c>
      <c r="E99">
        <v>1.75</v>
      </c>
      <c r="F99">
        <v>15135316</v>
      </c>
    </row>
    <row r="100" spans="1:6" x14ac:dyDescent="0.25">
      <c r="A100" t="s">
        <v>234</v>
      </c>
      <c r="B100">
        <v>1.6</v>
      </c>
      <c r="C100">
        <v>1.72</v>
      </c>
      <c r="D100">
        <v>1.6</v>
      </c>
      <c r="E100">
        <v>1.69</v>
      </c>
      <c r="F100">
        <v>12547274</v>
      </c>
    </row>
    <row r="101" spans="1:6" x14ac:dyDescent="0.25">
      <c r="A101" t="s">
        <v>235</v>
      </c>
      <c r="B101">
        <v>1.7</v>
      </c>
      <c r="C101">
        <v>1.7</v>
      </c>
      <c r="D101">
        <v>1.58</v>
      </c>
      <c r="E101">
        <v>1.59</v>
      </c>
      <c r="F101">
        <v>23462229</v>
      </c>
    </row>
    <row r="102" spans="1:6" x14ac:dyDescent="0.25">
      <c r="A102" t="s">
        <v>236</v>
      </c>
      <c r="B102">
        <v>1.61</v>
      </c>
      <c r="C102">
        <v>1.7</v>
      </c>
      <c r="D102">
        <v>1.58</v>
      </c>
      <c r="E102">
        <v>1.67</v>
      </c>
      <c r="F102">
        <v>20000751</v>
      </c>
    </row>
    <row r="103" spans="1:6" x14ac:dyDescent="0.25">
      <c r="A103" t="s">
        <v>237</v>
      </c>
      <c r="B103">
        <v>1.54</v>
      </c>
      <c r="C103">
        <v>1.63</v>
      </c>
      <c r="D103">
        <v>1.54</v>
      </c>
      <c r="E103">
        <v>1.58</v>
      </c>
      <c r="F103">
        <v>39128620</v>
      </c>
    </row>
    <row r="104" spans="1:6" x14ac:dyDescent="0.25">
      <c r="A104" t="s">
        <v>238</v>
      </c>
      <c r="B104">
        <v>1.67</v>
      </c>
      <c r="C104">
        <v>1.69</v>
      </c>
      <c r="D104">
        <v>1.52</v>
      </c>
      <c r="E104">
        <v>1.62</v>
      </c>
      <c r="F104">
        <v>29465670</v>
      </c>
    </row>
    <row r="105" spans="1:6" x14ac:dyDescent="0.25">
      <c r="A105" t="s">
        <v>239</v>
      </c>
      <c r="B105">
        <v>1.77</v>
      </c>
      <c r="C105">
        <v>1.79</v>
      </c>
      <c r="D105">
        <v>1.64</v>
      </c>
      <c r="E105">
        <v>1.65</v>
      </c>
      <c r="F105">
        <v>45983987</v>
      </c>
    </row>
    <row r="106" spans="1:6" x14ac:dyDescent="0.25">
      <c r="A106" t="s">
        <v>240</v>
      </c>
      <c r="B106">
        <v>1.83</v>
      </c>
      <c r="C106">
        <v>1.86</v>
      </c>
      <c r="D106">
        <v>1.76</v>
      </c>
      <c r="E106">
        <v>1.81</v>
      </c>
      <c r="F106">
        <v>27019963</v>
      </c>
    </row>
    <row r="107" spans="1:6" x14ac:dyDescent="0.25">
      <c r="A107" t="s">
        <v>241</v>
      </c>
      <c r="B107">
        <v>1.91</v>
      </c>
      <c r="C107">
        <v>1.95</v>
      </c>
      <c r="D107">
        <v>1.82</v>
      </c>
      <c r="E107">
        <v>1.82</v>
      </c>
      <c r="F107">
        <v>23239824</v>
      </c>
    </row>
    <row r="108" spans="1:6" x14ac:dyDescent="0.25">
      <c r="A108" t="s">
        <v>242</v>
      </c>
      <c r="B108">
        <v>1.91</v>
      </c>
      <c r="C108">
        <v>1.93</v>
      </c>
      <c r="D108">
        <v>1.88</v>
      </c>
      <c r="E108">
        <v>1.92</v>
      </c>
      <c r="F108">
        <v>17472348</v>
      </c>
    </row>
    <row r="109" spans="1:6" x14ac:dyDescent="0.25">
      <c r="A109" t="s">
        <v>243</v>
      </c>
      <c r="B109">
        <v>1.85</v>
      </c>
      <c r="C109">
        <v>1.89</v>
      </c>
      <c r="D109">
        <v>1.83</v>
      </c>
      <c r="E109">
        <v>1.88</v>
      </c>
      <c r="F109">
        <v>14221920</v>
      </c>
    </row>
    <row r="110" spans="1:6" x14ac:dyDescent="0.25">
      <c r="A110" t="s">
        <v>244</v>
      </c>
      <c r="B110">
        <v>1.84</v>
      </c>
      <c r="C110">
        <v>1.9</v>
      </c>
      <c r="D110">
        <v>1.84</v>
      </c>
      <c r="E110">
        <v>1.88</v>
      </c>
      <c r="F110">
        <v>14080949</v>
      </c>
    </row>
    <row r="111" spans="1:6" x14ac:dyDescent="0.25">
      <c r="A111" t="s">
        <v>245</v>
      </c>
      <c r="B111">
        <v>1.9</v>
      </c>
      <c r="C111">
        <v>1.9</v>
      </c>
      <c r="D111">
        <v>1.83</v>
      </c>
      <c r="E111">
        <v>1.84</v>
      </c>
      <c r="F111">
        <v>14376060</v>
      </c>
    </row>
    <row r="112" spans="1:6" x14ac:dyDescent="0.25">
      <c r="A112" t="s">
        <v>246</v>
      </c>
      <c r="B112">
        <v>1.89</v>
      </c>
      <c r="C112">
        <v>1.92</v>
      </c>
      <c r="D112">
        <v>1.86</v>
      </c>
      <c r="E112">
        <v>1.87</v>
      </c>
      <c r="F112">
        <v>11443993</v>
      </c>
    </row>
    <row r="113" spans="1:6" x14ac:dyDescent="0.25">
      <c r="A113" t="s">
        <v>247</v>
      </c>
      <c r="B113">
        <v>1.93</v>
      </c>
      <c r="C113">
        <v>1.95</v>
      </c>
      <c r="D113">
        <v>1.9</v>
      </c>
      <c r="E113">
        <v>1.9</v>
      </c>
      <c r="F113">
        <v>10102377</v>
      </c>
    </row>
    <row r="114" spans="1:6" x14ac:dyDescent="0.25">
      <c r="A114" t="s">
        <v>248</v>
      </c>
      <c r="B114">
        <v>1.91</v>
      </c>
      <c r="C114">
        <v>1.97</v>
      </c>
      <c r="D114">
        <v>1.9</v>
      </c>
      <c r="E114">
        <v>1.95</v>
      </c>
      <c r="F114">
        <v>8758029</v>
      </c>
    </row>
    <row r="115" spans="1:6" x14ac:dyDescent="0.25">
      <c r="A115" t="s">
        <v>249</v>
      </c>
      <c r="B115">
        <v>1.93</v>
      </c>
      <c r="C115">
        <v>1.94</v>
      </c>
      <c r="D115">
        <v>1.87</v>
      </c>
      <c r="E115">
        <v>1.91</v>
      </c>
      <c r="F115">
        <v>15180106</v>
      </c>
    </row>
    <row r="116" spans="1:6" x14ac:dyDescent="0.25">
      <c r="A116" t="s">
        <v>250</v>
      </c>
      <c r="B116">
        <v>1.87</v>
      </c>
      <c r="C116">
        <v>2.0299999999999998</v>
      </c>
      <c r="D116">
        <v>1.85</v>
      </c>
      <c r="E116">
        <v>1.91</v>
      </c>
      <c r="F116">
        <v>45725957</v>
      </c>
    </row>
    <row r="117" spans="1:6" x14ac:dyDescent="0.25">
      <c r="A117" t="s">
        <v>251</v>
      </c>
      <c r="B117">
        <v>1.84</v>
      </c>
      <c r="C117">
        <v>1.87</v>
      </c>
      <c r="D117">
        <v>1.84</v>
      </c>
      <c r="E117">
        <v>1.86</v>
      </c>
      <c r="F117">
        <v>15390736</v>
      </c>
    </row>
    <row r="118" spans="1:6" x14ac:dyDescent="0.25">
      <c r="A118" t="s">
        <v>252</v>
      </c>
      <c r="B118">
        <v>1.82</v>
      </c>
      <c r="C118">
        <v>1.83</v>
      </c>
      <c r="D118">
        <v>1.78</v>
      </c>
      <c r="E118">
        <v>1.82</v>
      </c>
      <c r="F118">
        <v>12784768</v>
      </c>
    </row>
    <row r="119" spans="1:6" x14ac:dyDescent="0.25">
      <c r="A119" t="s">
        <v>253</v>
      </c>
      <c r="B119">
        <v>1.85</v>
      </c>
      <c r="C119">
        <v>1.86</v>
      </c>
      <c r="D119">
        <v>1.83</v>
      </c>
      <c r="E119">
        <v>1.84</v>
      </c>
      <c r="F119">
        <v>10634321</v>
      </c>
    </row>
    <row r="120" spans="1:6" x14ac:dyDescent="0.25">
      <c r="A120" t="s">
        <v>254</v>
      </c>
      <c r="B120">
        <v>1.9</v>
      </c>
      <c r="C120">
        <v>1.93</v>
      </c>
      <c r="D120">
        <v>1.82</v>
      </c>
      <c r="E120">
        <v>1.84</v>
      </c>
      <c r="F120">
        <v>17386983</v>
      </c>
    </row>
    <row r="121" spans="1:6" x14ac:dyDescent="0.25">
      <c r="A121" t="s">
        <v>255</v>
      </c>
      <c r="B121">
        <v>1.9</v>
      </c>
      <c r="C121">
        <v>1.94</v>
      </c>
      <c r="D121">
        <v>1.86</v>
      </c>
      <c r="E121">
        <v>1.91</v>
      </c>
      <c r="F121">
        <v>15989146</v>
      </c>
    </row>
    <row r="122" spans="1:6" x14ac:dyDescent="0.25">
      <c r="A122" t="s">
        <v>256</v>
      </c>
      <c r="B122">
        <v>1.89</v>
      </c>
      <c r="C122">
        <v>1.94</v>
      </c>
      <c r="D122">
        <v>1.87</v>
      </c>
      <c r="E122">
        <v>1.88</v>
      </c>
      <c r="F122">
        <v>15681106</v>
      </c>
    </row>
    <row r="123" spans="1:6" x14ac:dyDescent="0.25">
      <c r="A123" t="s">
        <v>257</v>
      </c>
      <c r="B123">
        <v>1.89</v>
      </c>
      <c r="C123">
        <v>1.9</v>
      </c>
      <c r="D123">
        <v>1.87</v>
      </c>
      <c r="E123">
        <v>1.89</v>
      </c>
      <c r="F123">
        <v>14635560</v>
      </c>
    </row>
    <row r="124" spans="1:6" x14ac:dyDescent="0.25">
      <c r="A124" t="s">
        <v>258</v>
      </c>
      <c r="B124">
        <v>1.99</v>
      </c>
      <c r="C124">
        <v>1.99</v>
      </c>
      <c r="D124">
        <v>1.91</v>
      </c>
      <c r="E124">
        <v>1.92</v>
      </c>
      <c r="F124">
        <v>18608719</v>
      </c>
    </row>
    <row r="125" spans="1:6" x14ac:dyDescent="0.25">
      <c r="A125" t="s">
        <v>259</v>
      </c>
      <c r="B125">
        <v>1.94</v>
      </c>
      <c r="C125">
        <v>2</v>
      </c>
      <c r="D125">
        <v>1.93</v>
      </c>
      <c r="E125">
        <v>1.98</v>
      </c>
      <c r="F125">
        <v>19917335</v>
      </c>
    </row>
    <row r="126" spans="1:6" x14ac:dyDescent="0.25">
      <c r="A126" t="s">
        <v>260</v>
      </c>
      <c r="B126">
        <v>1.94</v>
      </c>
      <c r="C126">
        <v>1.94</v>
      </c>
      <c r="D126">
        <v>1.9</v>
      </c>
      <c r="E126">
        <v>1.93</v>
      </c>
      <c r="F126">
        <v>13903349</v>
      </c>
    </row>
    <row r="127" spans="1:6" x14ac:dyDescent="0.25">
      <c r="A127" t="s">
        <v>261</v>
      </c>
      <c r="B127">
        <v>1.93</v>
      </c>
      <c r="C127">
        <v>1.97</v>
      </c>
      <c r="D127">
        <v>1.91</v>
      </c>
      <c r="E127">
        <v>1.94</v>
      </c>
      <c r="F127">
        <v>14939852</v>
      </c>
    </row>
    <row r="128" spans="1:6" x14ac:dyDescent="0.25">
      <c r="A128" t="s">
        <v>262</v>
      </c>
      <c r="B128">
        <v>1.94</v>
      </c>
      <c r="C128">
        <v>1.97</v>
      </c>
      <c r="D128">
        <v>1.92</v>
      </c>
      <c r="E128">
        <v>1.93</v>
      </c>
      <c r="F128">
        <v>12822597</v>
      </c>
    </row>
    <row r="129" spans="1:6" x14ac:dyDescent="0.25">
      <c r="A129" t="s">
        <v>263</v>
      </c>
      <c r="B129">
        <v>1.9</v>
      </c>
      <c r="C129">
        <v>1.96</v>
      </c>
      <c r="D129">
        <v>1.89</v>
      </c>
      <c r="E129">
        <v>1.94</v>
      </c>
      <c r="F129">
        <v>14199825</v>
      </c>
    </row>
    <row r="130" spans="1:6" x14ac:dyDescent="0.25">
      <c r="A130" t="s">
        <v>264</v>
      </c>
      <c r="B130">
        <v>1.9</v>
      </c>
      <c r="C130">
        <v>1.94</v>
      </c>
      <c r="D130">
        <v>1.87</v>
      </c>
      <c r="E130">
        <v>1.89</v>
      </c>
      <c r="F130">
        <v>21925643</v>
      </c>
    </row>
    <row r="131" spans="1:6" x14ac:dyDescent="0.25">
      <c r="A131" t="s">
        <v>265</v>
      </c>
      <c r="B131">
        <v>1.85</v>
      </c>
      <c r="C131">
        <v>1.88</v>
      </c>
      <c r="D131">
        <v>1.84</v>
      </c>
      <c r="E131">
        <v>1.87</v>
      </c>
      <c r="F131">
        <v>13336994</v>
      </c>
    </row>
    <row r="132" spans="1:6" x14ac:dyDescent="0.25">
      <c r="A132" t="s">
        <v>266</v>
      </c>
      <c r="B132">
        <v>1.85</v>
      </c>
      <c r="C132">
        <v>1.89</v>
      </c>
      <c r="D132">
        <v>1.82</v>
      </c>
      <c r="E132">
        <v>1.83</v>
      </c>
      <c r="F132">
        <v>27140533</v>
      </c>
    </row>
    <row r="133" spans="1:6" x14ac:dyDescent="0.25">
      <c r="A133" t="s">
        <v>267</v>
      </c>
      <c r="B133">
        <v>1.84</v>
      </c>
      <c r="C133">
        <v>1.86</v>
      </c>
      <c r="D133">
        <v>1.82</v>
      </c>
      <c r="E133">
        <v>1.84</v>
      </c>
      <c r="F133">
        <v>54132926</v>
      </c>
    </row>
    <row r="134" spans="1:6" x14ac:dyDescent="0.25">
      <c r="A134" t="s">
        <v>268</v>
      </c>
      <c r="B134">
        <v>1.81</v>
      </c>
      <c r="C134">
        <v>1.85</v>
      </c>
      <c r="D134">
        <v>1.75</v>
      </c>
      <c r="E134">
        <v>1.85</v>
      </c>
      <c r="F134">
        <v>17549868</v>
      </c>
    </row>
    <row r="135" spans="1:6" x14ac:dyDescent="0.25">
      <c r="A135" t="s">
        <v>269</v>
      </c>
      <c r="B135">
        <v>1.82</v>
      </c>
      <c r="C135">
        <v>1.88</v>
      </c>
      <c r="D135">
        <v>1.81</v>
      </c>
      <c r="E135">
        <v>1.81</v>
      </c>
      <c r="F135">
        <v>22133018</v>
      </c>
    </row>
    <row r="136" spans="1:6" x14ac:dyDescent="0.25">
      <c r="A136" t="s">
        <v>270</v>
      </c>
      <c r="B136">
        <v>1.75</v>
      </c>
      <c r="C136">
        <v>1.85</v>
      </c>
      <c r="D136">
        <v>1.73</v>
      </c>
      <c r="E136">
        <v>1.84</v>
      </c>
      <c r="F136">
        <v>22448468</v>
      </c>
    </row>
    <row r="137" spans="1:6" x14ac:dyDescent="0.25">
      <c r="A137" t="s">
        <v>271</v>
      </c>
      <c r="B137">
        <v>1.75</v>
      </c>
      <c r="C137">
        <v>1.76</v>
      </c>
      <c r="D137">
        <v>1.7</v>
      </c>
      <c r="E137">
        <v>1.73</v>
      </c>
      <c r="F137">
        <v>23065659</v>
      </c>
    </row>
    <row r="138" spans="1:6" x14ac:dyDescent="0.25">
      <c r="A138" t="s">
        <v>272</v>
      </c>
      <c r="B138">
        <v>1.79</v>
      </c>
      <c r="C138">
        <v>1.85</v>
      </c>
      <c r="D138">
        <v>1.74</v>
      </c>
      <c r="E138">
        <v>1.77</v>
      </c>
      <c r="F138">
        <v>25709501</v>
      </c>
    </row>
    <row r="139" spans="1:6" x14ac:dyDescent="0.25">
      <c r="A139" t="s">
        <v>273</v>
      </c>
      <c r="B139">
        <v>1.84</v>
      </c>
      <c r="C139">
        <v>1.87</v>
      </c>
      <c r="D139">
        <v>1.72</v>
      </c>
      <c r="E139">
        <v>1.77</v>
      </c>
      <c r="F139">
        <v>27631888</v>
      </c>
    </row>
    <row r="140" spans="1:6" x14ac:dyDescent="0.25">
      <c r="A140" t="s">
        <v>274</v>
      </c>
      <c r="B140">
        <v>1.9</v>
      </c>
      <c r="C140">
        <v>1.9</v>
      </c>
      <c r="D140">
        <v>1.8</v>
      </c>
      <c r="E140">
        <v>1.82</v>
      </c>
      <c r="F140">
        <v>20198706</v>
      </c>
    </row>
    <row r="141" spans="1:6" x14ac:dyDescent="0.25">
      <c r="A141" t="s">
        <v>275</v>
      </c>
      <c r="B141">
        <v>1.9</v>
      </c>
      <c r="C141">
        <v>1.98</v>
      </c>
      <c r="D141">
        <v>1.9</v>
      </c>
      <c r="E141">
        <v>1.91</v>
      </c>
      <c r="F141">
        <v>23599674</v>
      </c>
    </row>
    <row r="142" spans="1:6" x14ac:dyDescent="0.25">
      <c r="A142" t="s">
        <v>276</v>
      </c>
      <c r="B142">
        <v>1.87</v>
      </c>
      <c r="C142">
        <v>1.93</v>
      </c>
      <c r="D142">
        <v>1.86</v>
      </c>
      <c r="E142">
        <v>1.9</v>
      </c>
      <c r="F142">
        <v>25706441</v>
      </c>
    </row>
    <row r="143" spans="1:6" x14ac:dyDescent="0.25">
      <c r="A143" t="s">
        <v>277</v>
      </c>
      <c r="B143">
        <v>1.83</v>
      </c>
      <c r="C143">
        <v>1.89</v>
      </c>
      <c r="D143">
        <v>1.82</v>
      </c>
      <c r="E143">
        <v>1.86</v>
      </c>
      <c r="F143">
        <v>23498004</v>
      </c>
    </row>
    <row r="144" spans="1:6" x14ac:dyDescent="0.25">
      <c r="A144" t="s">
        <v>278</v>
      </c>
      <c r="B144">
        <v>1.83</v>
      </c>
      <c r="C144">
        <v>1.87</v>
      </c>
      <c r="D144">
        <v>1.81</v>
      </c>
      <c r="E144">
        <v>1.84</v>
      </c>
      <c r="F144">
        <v>24063325</v>
      </c>
    </row>
    <row r="145" spans="1:6" x14ac:dyDescent="0.25">
      <c r="A145" t="s">
        <v>279</v>
      </c>
      <c r="B145">
        <v>1.9</v>
      </c>
      <c r="C145">
        <v>1.91</v>
      </c>
      <c r="D145">
        <v>1.8</v>
      </c>
      <c r="E145">
        <v>1.81</v>
      </c>
      <c r="F145">
        <v>25454066</v>
      </c>
    </row>
    <row r="146" spans="1:6" x14ac:dyDescent="0.25">
      <c r="A146" t="s">
        <v>280</v>
      </c>
      <c r="B146">
        <v>1.93</v>
      </c>
      <c r="C146">
        <v>1.96</v>
      </c>
      <c r="D146">
        <v>1.88</v>
      </c>
      <c r="E146">
        <v>1.89</v>
      </c>
      <c r="F146">
        <v>18331504</v>
      </c>
    </row>
    <row r="147" spans="1:6" x14ac:dyDescent="0.25">
      <c r="A147" t="s">
        <v>281</v>
      </c>
      <c r="B147">
        <v>2.0099999999999998</v>
      </c>
      <c r="C147">
        <v>2.0099999999999998</v>
      </c>
      <c r="D147">
        <v>1.88</v>
      </c>
      <c r="E147">
        <v>1.91</v>
      </c>
      <c r="F147">
        <v>34976541</v>
      </c>
    </row>
    <row r="148" spans="1:6" x14ac:dyDescent="0.25">
      <c r="A148" t="s">
        <v>282</v>
      </c>
      <c r="B148">
        <v>2</v>
      </c>
      <c r="C148">
        <v>2.1</v>
      </c>
      <c r="D148">
        <v>1.97</v>
      </c>
      <c r="E148">
        <v>2.0099999999999998</v>
      </c>
      <c r="F148">
        <v>93153231</v>
      </c>
    </row>
    <row r="149" spans="1:6" x14ac:dyDescent="0.25">
      <c r="A149" t="s">
        <v>283</v>
      </c>
      <c r="B149">
        <v>1.9</v>
      </c>
      <c r="C149">
        <v>1.95</v>
      </c>
      <c r="D149">
        <v>1.9</v>
      </c>
      <c r="E149">
        <v>1.92</v>
      </c>
      <c r="F149">
        <v>14794425</v>
      </c>
    </row>
    <row r="150" spans="1:6" x14ac:dyDescent="0.25">
      <c r="A150" t="s">
        <v>284</v>
      </c>
      <c r="B150">
        <v>2</v>
      </c>
      <c r="C150">
        <v>2.0099999999999998</v>
      </c>
      <c r="D150">
        <v>1.89</v>
      </c>
      <c r="E150">
        <v>1.9</v>
      </c>
      <c r="F150">
        <v>22955964</v>
      </c>
    </row>
    <row r="151" spans="1:6" x14ac:dyDescent="0.25">
      <c r="A151" t="s">
        <v>285</v>
      </c>
      <c r="B151">
        <v>1.98</v>
      </c>
      <c r="C151">
        <v>2.02</v>
      </c>
      <c r="D151">
        <v>1.97</v>
      </c>
      <c r="E151">
        <v>2.0099999999999998</v>
      </c>
      <c r="F151">
        <v>49357881</v>
      </c>
    </row>
    <row r="152" spans="1:6" x14ac:dyDescent="0.25">
      <c r="A152" t="s">
        <v>286</v>
      </c>
      <c r="B152">
        <v>1.97</v>
      </c>
      <c r="C152">
        <v>1.98</v>
      </c>
      <c r="D152">
        <v>1.92</v>
      </c>
      <c r="E152">
        <v>1.97</v>
      </c>
      <c r="F152">
        <v>25306061</v>
      </c>
    </row>
    <row r="153" spans="1:6" x14ac:dyDescent="0.25">
      <c r="A153" t="s">
        <v>287</v>
      </c>
      <c r="B153">
        <v>1.92</v>
      </c>
      <c r="C153">
        <v>1.98</v>
      </c>
      <c r="D153">
        <v>1.87</v>
      </c>
      <c r="E153">
        <v>1.97</v>
      </c>
      <c r="F153">
        <v>50053416</v>
      </c>
    </row>
    <row r="154" spans="1:6" x14ac:dyDescent="0.25">
      <c r="A154" t="s">
        <v>288</v>
      </c>
      <c r="B154">
        <v>1.79</v>
      </c>
      <c r="C154">
        <v>1.93</v>
      </c>
      <c r="D154">
        <v>1.74</v>
      </c>
      <c r="E154">
        <v>1.93</v>
      </c>
      <c r="F154">
        <v>70407237</v>
      </c>
    </row>
    <row r="155" spans="1:6" x14ac:dyDescent="0.25">
      <c r="A155" t="s">
        <v>289</v>
      </c>
      <c r="B155">
        <v>1.8</v>
      </c>
      <c r="C155">
        <v>1.83</v>
      </c>
      <c r="D155">
        <v>1.77</v>
      </c>
      <c r="E155">
        <v>1.78</v>
      </c>
      <c r="F155">
        <v>9205104</v>
      </c>
    </row>
    <row r="156" spans="1:6" x14ac:dyDescent="0.25">
      <c r="A156" t="s">
        <v>290</v>
      </c>
      <c r="B156">
        <v>1.84</v>
      </c>
      <c r="C156">
        <v>1.84</v>
      </c>
      <c r="D156">
        <v>1.77</v>
      </c>
      <c r="E156">
        <v>1.79</v>
      </c>
      <c r="F156">
        <v>12953233</v>
      </c>
    </row>
    <row r="157" spans="1:6" x14ac:dyDescent="0.25">
      <c r="A157" t="s">
        <v>291</v>
      </c>
      <c r="B157">
        <v>1.88</v>
      </c>
      <c r="C157">
        <v>1.89</v>
      </c>
      <c r="D157">
        <v>1.82</v>
      </c>
      <c r="E157">
        <v>1.86</v>
      </c>
      <c r="F157">
        <v>12638021</v>
      </c>
    </row>
    <row r="158" spans="1:6" x14ac:dyDescent="0.25">
      <c r="A158" t="s">
        <v>292</v>
      </c>
      <c r="B158">
        <v>1.8</v>
      </c>
      <c r="C158">
        <v>1.9</v>
      </c>
      <c r="D158">
        <v>1.77</v>
      </c>
      <c r="E158">
        <v>1.88</v>
      </c>
      <c r="F158">
        <v>39830546</v>
      </c>
    </row>
    <row r="159" spans="1:6" x14ac:dyDescent="0.25">
      <c r="A159" t="s">
        <v>293</v>
      </c>
      <c r="B159">
        <v>1.74</v>
      </c>
      <c r="C159">
        <v>1.76</v>
      </c>
      <c r="D159">
        <v>1.7</v>
      </c>
      <c r="E159">
        <v>1.76</v>
      </c>
      <c r="F159">
        <v>10941116</v>
      </c>
    </row>
    <row r="160" spans="1:6" x14ac:dyDescent="0.25">
      <c r="A160" t="s">
        <v>294</v>
      </c>
      <c r="B160">
        <v>1.8</v>
      </c>
      <c r="C160">
        <v>1.8</v>
      </c>
      <c r="D160">
        <v>1.71</v>
      </c>
      <c r="E160">
        <v>1.73</v>
      </c>
      <c r="F160">
        <v>18512359</v>
      </c>
    </row>
    <row r="161" spans="1:6" x14ac:dyDescent="0.25">
      <c r="A161" t="s">
        <v>295</v>
      </c>
      <c r="B161">
        <v>1.87</v>
      </c>
      <c r="C161">
        <v>1.87</v>
      </c>
      <c r="D161">
        <v>1.77</v>
      </c>
      <c r="E161">
        <v>1.77</v>
      </c>
      <c r="F161">
        <v>11334343</v>
      </c>
    </row>
    <row r="162" spans="1:6" x14ac:dyDescent="0.25">
      <c r="A162" t="s">
        <v>296</v>
      </c>
      <c r="B162">
        <v>1.87</v>
      </c>
      <c r="C162">
        <v>1.88</v>
      </c>
      <c r="D162">
        <v>1.82</v>
      </c>
      <c r="E162">
        <v>1.84</v>
      </c>
      <c r="F162">
        <v>9923665</v>
      </c>
    </row>
    <row r="163" spans="1:6" x14ac:dyDescent="0.25">
      <c r="A163" t="s">
        <v>297</v>
      </c>
      <c r="B163">
        <v>1.8</v>
      </c>
      <c r="C163">
        <v>1.85</v>
      </c>
      <c r="D163">
        <v>1.78</v>
      </c>
      <c r="E163">
        <v>1.84</v>
      </c>
      <c r="F163">
        <v>9416110</v>
      </c>
    </row>
    <row r="164" spans="1:6" x14ac:dyDescent="0.25">
      <c r="A164" t="s">
        <v>298</v>
      </c>
      <c r="B164">
        <v>1.88</v>
      </c>
      <c r="C164">
        <v>1.89</v>
      </c>
      <c r="D164">
        <v>1.79</v>
      </c>
      <c r="E164">
        <v>1.8</v>
      </c>
      <c r="F164">
        <v>14444490</v>
      </c>
    </row>
    <row r="165" spans="1:6" x14ac:dyDescent="0.25">
      <c r="A165" t="s">
        <v>299</v>
      </c>
      <c r="B165">
        <v>1.88</v>
      </c>
      <c r="C165">
        <v>1.93</v>
      </c>
      <c r="D165">
        <v>1.86</v>
      </c>
      <c r="E165">
        <v>1.89</v>
      </c>
      <c r="F165">
        <v>23034414</v>
      </c>
    </row>
    <row r="166" spans="1:6" x14ac:dyDescent="0.25">
      <c r="A166" t="s">
        <v>300</v>
      </c>
      <c r="B166">
        <v>1.8</v>
      </c>
      <c r="C166">
        <v>1.87</v>
      </c>
      <c r="D166">
        <v>1.79</v>
      </c>
      <c r="E166">
        <v>1.86</v>
      </c>
      <c r="F166">
        <v>13744558</v>
      </c>
    </row>
    <row r="167" spans="1:6" x14ac:dyDescent="0.25">
      <c r="A167" t="s">
        <v>301</v>
      </c>
      <c r="B167">
        <v>1.79</v>
      </c>
      <c r="C167">
        <v>1.85</v>
      </c>
      <c r="D167">
        <v>1.77</v>
      </c>
      <c r="E167">
        <v>1.81</v>
      </c>
      <c r="F167">
        <v>14724105</v>
      </c>
    </row>
    <row r="168" spans="1:6" x14ac:dyDescent="0.25">
      <c r="A168" t="s">
        <v>302</v>
      </c>
      <c r="B168">
        <v>1.81</v>
      </c>
      <c r="C168">
        <v>1.83</v>
      </c>
      <c r="D168">
        <v>1.74</v>
      </c>
      <c r="E168">
        <v>1.76</v>
      </c>
      <c r="F168">
        <v>18291754</v>
      </c>
    </row>
    <row r="169" spans="1:6" x14ac:dyDescent="0.25">
      <c r="A169" t="s">
        <v>303</v>
      </c>
      <c r="B169">
        <v>1.79</v>
      </c>
      <c r="C169">
        <v>1.8</v>
      </c>
      <c r="D169">
        <v>1.72</v>
      </c>
      <c r="E169">
        <v>1.78</v>
      </c>
      <c r="F169">
        <v>15707551</v>
      </c>
    </row>
    <row r="170" spans="1:6" x14ac:dyDescent="0.25">
      <c r="A170" t="s">
        <v>304</v>
      </c>
      <c r="B170">
        <v>1.83</v>
      </c>
      <c r="C170">
        <v>1.83</v>
      </c>
      <c r="D170">
        <v>1.77</v>
      </c>
      <c r="E170">
        <v>1.79</v>
      </c>
      <c r="F170">
        <v>13709489</v>
      </c>
    </row>
    <row r="171" spans="1:6" x14ac:dyDescent="0.25">
      <c r="A171" t="s">
        <v>305</v>
      </c>
      <c r="B171">
        <v>1.84</v>
      </c>
      <c r="C171">
        <v>1.85</v>
      </c>
      <c r="D171">
        <v>1.8</v>
      </c>
      <c r="E171">
        <v>1.83</v>
      </c>
      <c r="F171">
        <v>11768412</v>
      </c>
    </row>
    <row r="172" spans="1:6" x14ac:dyDescent="0.25">
      <c r="A172" t="s">
        <v>306</v>
      </c>
      <c r="B172">
        <v>1.85</v>
      </c>
      <c r="C172">
        <v>1.86</v>
      </c>
      <c r="D172">
        <v>1.83</v>
      </c>
      <c r="E172">
        <v>1.84</v>
      </c>
      <c r="F172">
        <v>10895111</v>
      </c>
    </row>
    <row r="173" spans="1:6" x14ac:dyDescent="0.25">
      <c r="A173" t="s">
        <v>307</v>
      </c>
      <c r="B173">
        <v>1.8</v>
      </c>
      <c r="C173">
        <v>1.85</v>
      </c>
      <c r="D173">
        <v>1.78</v>
      </c>
      <c r="E173">
        <v>1.84</v>
      </c>
      <c r="F173">
        <v>24674980</v>
      </c>
    </row>
    <row r="174" spans="1:6" x14ac:dyDescent="0.25">
      <c r="A174" t="s">
        <v>308</v>
      </c>
      <c r="B174">
        <v>1.8</v>
      </c>
      <c r="C174">
        <v>1.82</v>
      </c>
      <c r="D174">
        <v>1.78</v>
      </c>
      <c r="E174">
        <v>1.81</v>
      </c>
      <c r="F174">
        <v>14953532</v>
      </c>
    </row>
    <row r="175" spans="1:6" x14ac:dyDescent="0.25">
      <c r="A175" t="s">
        <v>309</v>
      </c>
      <c r="B175">
        <v>1.78</v>
      </c>
      <c r="C175">
        <v>1.82</v>
      </c>
      <c r="D175">
        <v>1.75</v>
      </c>
      <c r="E175">
        <v>1.8</v>
      </c>
      <c r="F175">
        <v>20585166</v>
      </c>
    </row>
    <row r="176" spans="1:6" x14ac:dyDescent="0.25">
      <c r="A176" t="s">
        <v>310</v>
      </c>
      <c r="B176">
        <v>1.78</v>
      </c>
      <c r="C176">
        <v>1.78</v>
      </c>
      <c r="D176">
        <v>1.73</v>
      </c>
      <c r="E176">
        <v>1.76</v>
      </c>
      <c r="F176">
        <v>12012599</v>
      </c>
    </row>
    <row r="177" spans="1:6" x14ac:dyDescent="0.25">
      <c r="A177" t="s">
        <v>311</v>
      </c>
      <c r="B177">
        <v>1.72</v>
      </c>
      <c r="C177">
        <v>1.8</v>
      </c>
      <c r="D177">
        <v>1.71</v>
      </c>
      <c r="E177">
        <v>1.78</v>
      </c>
      <c r="F177">
        <v>20790816</v>
      </c>
    </row>
    <row r="178" spans="1:6" x14ac:dyDescent="0.25">
      <c r="A178" t="s">
        <v>312</v>
      </c>
      <c r="B178">
        <v>1.71</v>
      </c>
      <c r="C178">
        <v>1.74</v>
      </c>
      <c r="D178">
        <v>1.69</v>
      </c>
      <c r="E178">
        <v>1.72</v>
      </c>
      <c r="F178">
        <v>12562046</v>
      </c>
    </row>
    <row r="179" spans="1:6" x14ac:dyDescent="0.25">
      <c r="A179" t="s">
        <v>313</v>
      </c>
      <c r="B179">
        <v>1.68</v>
      </c>
      <c r="C179">
        <v>1.68</v>
      </c>
      <c r="D179">
        <v>1.64</v>
      </c>
      <c r="E179">
        <v>1.68</v>
      </c>
      <c r="F179">
        <v>8230403</v>
      </c>
    </row>
    <row r="180" spans="1:6" x14ac:dyDescent="0.25">
      <c r="A180" t="s">
        <v>314</v>
      </c>
      <c r="B180">
        <v>1.68</v>
      </c>
      <c r="C180">
        <v>1.71</v>
      </c>
      <c r="D180">
        <v>1.62</v>
      </c>
      <c r="E180">
        <v>1.67</v>
      </c>
      <c r="F180">
        <v>15508081</v>
      </c>
    </row>
    <row r="181" spans="1:6" x14ac:dyDescent="0.25">
      <c r="A181" t="s">
        <v>315</v>
      </c>
      <c r="B181">
        <v>1.71</v>
      </c>
      <c r="C181">
        <v>1.75</v>
      </c>
      <c r="D181">
        <v>1.69</v>
      </c>
      <c r="E181">
        <v>1.71</v>
      </c>
      <c r="F181">
        <v>14151780</v>
      </c>
    </row>
    <row r="182" spans="1:6" x14ac:dyDescent="0.25">
      <c r="A182" t="s">
        <v>316</v>
      </c>
      <c r="B182">
        <v>1.66</v>
      </c>
      <c r="C182">
        <v>1.69</v>
      </c>
      <c r="D182">
        <v>1.61</v>
      </c>
      <c r="E182">
        <v>1.68</v>
      </c>
      <c r="F182">
        <v>14750745</v>
      </c>
    </row>
    <row r="183" spans="1:6" x14ac:dyDescent="0.25">
      <c r="A183" t="s">
        <v>317</v>
      </c>
      <c r="B183">
        <v>1.68</v>
      </c>
      <c r="C183">
        <v>1.71</v>
      </c>
      <c r="D183">
        <v>1.65</v>
      </c>
      <c r="E183">
        <v>1.66</v>
      </c>
      <c r="F183">
        <v>18171679</v>
      </c>
    </row>
    <row r="184" spans="1:6" x14ac:dyDescent="0.25">
      <c r="A184" t="s">
        <v>318</v>
      </c>
      <c r="B184">
        <v>1.67</v>
      </c>
      <c r="C184">
        <v>1.68</v>
      </c>
      <c r="D184">
        <v>1.62</v>
      </c>
      <c r="E184">
        <v>1.64</v>
      </c>
      <c r="F184">
        <v>20361036</v>
      </c>
    </row>
    <row r="185" spans="1:6" x14ac:dyDescent="0.25">
      <c r="A185" t="s">
        <v>319</v>
      </c>
      <c r="B185">
        <v>1.76</v>
      </c>
      <c r="C185">
        <v>1.77</v>
      </c>
      <c r="D185">
        <v>1.67</v>
      </c>
      <c r="E185">
        <v>1.68</v>
      </c>
      <c r="F185">
        <v>20583021</v>
      </c>
    </row>
    <row r="186" spans="1:6" x14ac:dyDescent="0.25">
      <c r="A186" t="s">
        <v>320</v>
      </c>
      <c r="B186">
        <v>1.84</v>
      </c>
      <c r="C186">
        <v>1.84</v>
      </c>
      <c r="D186">
        <v>1.76</v>
      </c>
      <c r="E186">
        <v>1.77</v>
      </c>
      <c r="F186">
        <v>29195310</v>
      </c>
    </row>
    <row r="187" spans="1:6" x14ac:dyDescent="0.25">
      <c r="A187" t="s">
        <v>321</v>
      </c>
      <c r="B187">
        <v>1.79</v>
      </c>
      <c r="C187">
        <v>1.86</v>
      </c>
      <c r="D187">
        <v>1.76</v>
      </c>
      <c r="E187">
        <v>1.82</v>
      </c>
      <c r="F187">
        <v>42161533</v>
      </c>
    </row>
    <row r="188" spans="1:6" x14ac:dyDescent="0.25">
      <c r="A188" t="s">
        <v>322</v>
      </c>
      <c r="B188">
        <v>1.8</v>
      </c>
      <c r="C188">
        <v>1.8</v>
      </c>
      <c r="D188">
        <v>1.72</v>
      </c>
      <c r="E188">
        <v>1.77</v>
      </c>
      <c r="F188">
        <v>19324475</v>
      </c>
    </row>
    <row r="189" spans="1:6" x14ac:dyDescent="0.25">
      <c r="A189" t="s">
        <v>323</v>
      </c>
      <c r="B189">
        <v>1.73</v>
      </c>
      <c r="C189">
        <v>1.8</v>
      </c>
      <c r="D189">
        <v>1.71</v>
      </c>
      <c r="E189">
        <v>1.78</v>
      </c>
      <c r="F189">
        <v>47725954</v>
      </c>
    </row>
    <row r="190" spans="1:6" x14ac:dyDescent="0.25">
      <c r="A190" t="s">
        <v>324</v>
      </c>
      <c r="B190">
        <v>1.79</v>
      </c>
      <c r="C190">
        <v>1.8</v>
      </c>
      <c r="D190">
        <v>1.68</v>
      </c>
      <c r="E190">
        <v>1.72</v>
      </c>
      <c r="F190">
        <v>39138445</v>
      </c>
    </row>
    <row r="191" spans="1:6" x14ac:dyDescent="0.25">
      <c r="A191" t="s">
        <v>325</v>
      </c>
      <c r="B191">
        <v>1.83</v>
      </c>
      <c r="C191">
        <v>1.88</v>
      </c>
      <c r="D191">
        <v>1.77</v>
      </c>
      <c r="E191">
        <v>1.78</v>
      </c>
      <c r="F191">
        <v>42976349</v>
      </c>
    </row>
    <row r="192" spans="1:6" x14ac:dyDescent="0.25">
      <c r="A192" t="s">
        <v>326</v>
      </c>
      <c r="B192">
        <v>1.77</v>
      </c>
      <c r="C192">
        <v>1.91</v>
      </c>
      <c r="D192">
        <v>1.77</v>
      </c>
      <c r="E192">
        <v>1.85</v>
      </c>
      <c r="F192">
        <v>172835263</v>
      </c>
    </row>
    <row r="193" spans="1:6" x14ac:dyDescent="0.25">
      <c r="A193" t="s">
        <v>327</v>
      </c>
      <c r="B193">
        <v>1.61</v>
      </c>
      <c r="C193">
        <v>1.63</v>
      </c>
      <c r="D193">
        <v>1.53</v>
      </c>
      <c r="E193">
        <v>1.58</v>
      </c>
      <c r="F193">
        <v>18358174</v>
      </c>
    </row>
    <row r="194" spans="1:6" x14ac:dyDescent="0.25">
      <c r="A194" t="s">
        <v>328</v>
      </c>
      <c r="B194">
        <v>1.55</v>
      </c>
      <c r="C194">
        <v>1.6</v>
      </c>
      <c r="D194">
        <v>1.55</v>
      </c>
      <c r="E194">
        <v>1.59</v>
      </c>
      <c r="F194">
        <v>11333878</v>
      </c>
    </row>
    <row r="195" spans="1:6" x14ac:dyDescent="0.25">
      <c r="A195" t="s">
        <v>329</v>
      </c>
      <c r="B195">
        <v>1.51</v>
      </c>
      <c r="C195">
        <v>1.57</v>
      </c>
      <c r="D195">
        <v>1.5</v>
      </c>
      <c r="E195">
        <v>1.55</v>
      </c>
      <c r="F195">
        <v>15870286</v>
      </c>
    </row>
    <row r="196" spans="1:6" x14ac:dyDescent="0.25">
      <c r="A196" t="s">
        <v>330</v>
      </c>
      <c r="B196">
        <v>1.5</v>
      </c>
      <c r="C196">
        <v>1.53</v>
      </c>
      <c r="D196">
        <v>1.49</v>
      </c>
      <c r="E196">
        <v>1.52</v>
      </c>
      <c r="F196">
        <v>8518840</v>
      </c>
    </row>
    <row r="197" spans="1:6" x14ac:dyDescent="0.25">
      <c r="A197" t="s">
        <v>331</v>
      </c>
      <c r="B197">
        <v>1.48</v>
      </c>
      <c r="C197">
        <v>1.49</v>
      </c>
      <c r="D197">
        <v>1.47</v>
      </c>
      <c r="E197">
        <v>1.49</v>
      </c>
      <c r="F197">
        <v>6932407</v>
      </c>
    </row>
    <row r="198" spans="1:6" x14ac:dyDescent="0.25">
      <c r="A198" t="s">
        <v>332</v>
      </c>
      <c r="B198">
        <v>1.47</v>
      </c>
      <c r="C198">
        <v>1.48</v>
      </c>
      <c r="D198">
        <v>1.45</v>
      </c>
      <c r="E198">
        <v>1.48</v>
      </c>
      <c r="F198">
        <v>6341902</v>
      </c>
    </row>
    <row r="199" spans="1:6" x14ac:dyDescent="0.25">
      <c r="A199" t="s">
        <v>333</v>
      </c>
      <c r="B199">
        <v>1.52</v>
      </c>
      <c r="C199">
        <v>1.52</v>
      </c>
      <c r="D199">
        <v>1.47</v>
      </c>
      <c r="E199">
        <v>1.48</v>
      </c>
      <c r="F199">
        <v>8742204</v>
      </c>
    </row>
    <row r="200" spans="1:6" x14ac:dyDescent="0.25">
      <c r="A200" t="s">
        <v>334</v>
      </c>
      <c r="B200">
        <v>1.54</v>
      </c>
      <c r="C200">
        <v>1.54</v>
      </c>
      <c r="D200">
        <v>1.5</v>
      </c>
      <c r="E200">
        <v>1.52</v>
      </c>
      <c r="F200">
        <v>6174756</v>
      </c>
    </row>
    <row r="201" spans="1:6" x14ac:dyDescent="0.25">
      <c r="A201" t="s">
        <v>335</v>
      </c>
      <c r="B201">
        <v>1.55</v>
      </c>
      <c r="C201">
        <v>1.55</v>
      </c>
      <c r="D201">
        <v>1.5</v>
      </c>
      <c r="E201">
        <v>1.53</v>
      </c>
      <c r="F201">
        <v>10317357</v>
      </c>
    </row>
    <row r="202" spans="1:6" x14ac:dyDescent="0.25">
      <c r="A202" t="s">
        <v>336</v>
      </c>
      <c r="B202">
        <v>1.55</v>
      </c>
      <c r="C202">
        <v>1.56</v>
      </c>
      <c r="D202">
        <v>1.51</v>
      </c>
      <c r="E202">
        <v>1.52</v>
      </c>
      <c r="F202">
        <v>13837574</v>
      </c>
    </row>
    <row r="203" spans="1:6" x14ac:dyDescent="0.25">
      <c r="A203" t="s">
        <v>337</v>
      </c>
      <c r="B203">
        <v>1.52</v>
      </c>
      <c r="C203">
        <v>1.55</v>
      </c>
      <c r="D203">
        <v>1.51</v>
      </c>
      <c r="E203">
        <v>1.52</v>
      </c>
      <c r="F203">
        <v>17545158</v>
      </c>
    </row>
    <row r="204" spans="1:6" x14ac:dyDescent="0.25">
      <c r="A204" t="s">
        <v>338</v>
      </c>
      <c r="B204">
        <v>1.48</v>
      </c>
      <c r="C204">
        <v>1.53</v>
      </c>
      <c r="D204">
        <v>1.45</v>
      </c>
      <c r="E204">
        <v>1.53</v>
      </c>
      <c r="F204">
        <v>19783055</v>
      </c>
    </row>
    <row r="205" spans="1:6" x14ac:dyDescent="0.25">
      <c r="A205" t="s">
        <v>339</v>
      </c>
      <c r="B205">
        <v>1.59</v>
      </c>
      <c r="C205">
        <v>1.6</v>
      </c>
      <c r="D205">
        <v>1.55</v>
      </c>
      <c r="E205">
        <v>1.55</v>
      </c>
      <c r="F205">
        <v>17489583</v>
      </c>
    </row>
    <row r="206" spans="1:6" x14ac:dyDescent="0.25">
      <c r="A206" t="s">
        <v>340</v>
      </c>
      <c r="B206">
        <v>1.59</v>
      </c>
      <c r="C206">
        <v>1.62</v>
      </c>
      <c r="D206">
        <v>1.57</v>
      </c>
      <c r="E206">
        <v>1.6</v>
      </c>
      <c r="F206">
        <v>13961924</v>
      </c>
    </row>
    <row r="207" spans="1:6" x14ac:dyDescent="0.25">
      <c r="A207" t="s">
        <v>341</v>
      </c>
      <c r="B207">
        <v>1.63</v>
      </c>
      <c r="C207">
        <v>1.63</v>
      </c>
      <c r="D207">
        <v>1.58</v>
      </c>
      <c r="E207">
        <v>1.6</v>
      </c>
      <c r="F207">
        <v>15255721</v>
      </c>
    </row>
    <row r="208" spans="1:6" x14ac:dyDescent="0.25">
      <c r="A208" t="s">
        <v>342</v>
      </c>
      <c r="B208">
        <v>1.64</v>
      </c>
      <c r="C208">
        <v>1.67</v>
      </c>
      <c r="D208">
        <v>1.62</v>
      </c>
      <c r="E208">
        <v>1.65</v>
      </c>
      <c r="F208">
        <v>13870828</v>
      </c>
    </row>
    <row r="209" spans="1:6" x14ac:dyDescent="0.25">
      <c r="A209" t="s">
        <v>343</v>
      </c>
      <c r="B209">
        <v>1.64</v>
      </c>
      <c r="C209">
        <v>1.66</v>
      </c>
      <c r="D209">
        <v>1.6</v>
      </c>
      <c r="E209">
        <v>1.64</v>
      </c>
      <c r="F209">
        <v>20997787</v>
      </c>
    </row>
    <row r="210" spans="1:6" x14ac:dyDescent="0.25">
      <c r="A210" t="s">
        <v>344</v>
      </c>
      <c r="B210">
        <v>1.66</v>
      </c>
      <c r="C210">
        <v>1.69</v>
      </c>
      <c r="D210">
        <v>1.65</v>
      </c>
      <c r="E210">
        <v>1.66</v>
      </c>
      <c r="F210">
        <v>30502996</v>
      </c>
    </row>
    <row r="211" spans="1:6" x14ac:dyDescent="0.25">
      <c r="A211" t="s">
        <v>345</v>
      </c>
      <c r="B211">
        <v>1.63</v>
      </c>
      <c r="C211">
        <v>1.67</v>
      </c>
      <c r="D211">
        <v>1.59</v>
      </c>
      <c r="E211">
        <v>1.66</v>
      </c>
      <c r="F211">
        <v>23701524</v>
      </c>
    </row>
    <row r="212" spans="1:6" x14ac:dyDescent="0.25">
      <c r="A212" t="s">
        <v>346</v>
      </c>
      <c r="B212">
        <v>1.63</v>
      </c>
      <c r="C212">
        <v>1.65</v>
      </c>
      <c r="D212">
        <v>1.6</v>
      </c>
      <c r="E212">
        <v>1.62</v>
      </c>
      <c r="F212">
        <v>9602110</v>
      </c>
    </row>
    <row r="213" spans="1:6" x14ac:dyDescent="0.25">
      <c r="A213" t="s">
        <v>347</v>
      </c>
      <c r="B213">
        <v>1.59</v>
      </c>
      <c r="C213">
        <v>1.62</v>
      </c>
      <c r="D213">
        <v>1.58</v>
      </c>
      <c r="E213">
        <v>1.6</v>
      </c>
      <c r="F213">
        <v>9949420</v>
      </c>
    </row>
    <row r="214" spans="1:6" x14ac:dyDescent="0.25">
      <c r="A214" t="s">
        <v>348</v>
      </c>
      <c r="B214">
        <v>1.6</v>
      </c>
      <c r="C214">
        <v>1.62</v>
      </c>
      <c r="D214">
        <v>1.58</v>
      </c>
      <c r="E214">
        <v>1.6</v>
      </c>
      <c r="F214">
        <v>16595267</v>
      </c>
    </row>
    <row r="215" spans="1:6" x14ac:dyDescent="0.25">
      <c r="A215" t="s">
        <v>349</v>
      </c>
      <c r="B215">
        <v>1.58</v>
      </c>
      <c r="C215">
        <v>1.61</v>
      </c>
      <c r="D215">
        <v>1.57</v>
      </c>
      <c r="E215">
        <v>1.59</v>
      </c>
      <c r="F215">
        <v>15766606</v>
      </c>
    </row>
    <row r="216" spans="1:6" x14ac:dyDescent="0.25">
      <c r="A216" t="s">
        <v>350</v>
      </c>
      <c r="B216">
        <v>1.52</v>
      </c>
      <c r="C216">
        <v>1.59</v>
      </c>
      <c r="D216">
        <v>1.51</v>
      </c>
      <c r="E216">
        <v>1.57</v>
      </c>
      <c r="F216">
        <v>20208876</v>
      </c>
    </row>
    <row r="217" spans="1:6" x14ac:dyDescent="0.25">
      <c r="A217" t="s">
        <v>351</v>
      </c>
      <c r="B217">
        <v>1.45</v>
      </c>
      <c r="C217">
        <v>1.51</v>
      </c>
      <c r="D217">
        <v>1.43</v>
      </c>
      <c r="E217">
        <v>1.5</v>
      </c>
      <c r="F217">
        <v>15831766</v>
      </c>
    </row>
    <row r="218" spans="1:6" x14ac:dyDescent="0.25">
      <c r="A218" t="s">
        <v>352</v>
      </c>
      <c r="B218">
        <v>1.48</v>
      </c>
      <c r="C218">
        <v>1.5</v>
      </c>
      <c r="D218">
        <v>1.41</v>
      </c>
      <c r="E218">
        <v>1.46</v>
      </c>
      <c r="F218">
        <v>24085645</v>
      </c>
    </row>
    <row r="219" spans="1:6" x14ac:dyDescent="0.25">
      <c r="A219" t="s">
        <v>353</v>
      </c>
      <c r="B219">
        <v>1.53</v>
      </c>
      <c r="C219">
        <v>1.53</v>
      </c>
      <c r="D219">
        <v>1.45</v>
      </c>
      <c r="E219">
        <v>1.46</v>
      </c>
      <c r="F219">
        <v>30968132</v>
      </c>
    </row>
    <row r="220" spans="1:6" x14ac:dyDescent="0.25">
      <c r="A220" t="s">
        <v>354</v>
      </c>
      <c r="B220">
        <v>1.56</v>
      </c>
      <c r="C220">
        <v>1.57</v>
      </c>
      <c r="D220">
        <v>1.53</v>
      </c>
      <c r="E220">
        <v>1.55</v>
      </c>
      <c r="F220">
        <v>35561587</v>
      </c>
    </row>
    <row r="221" spans="1:6" x14ac:dyDescent="0.25">
      <c r="A221" t="s">
        <v>355</v>
      </c>
      <c r="B221">
        <v>1.64</v>
      </c>
      <c r="C221">
        <v>1.7</v>
      </c>
      <c r="D221">
        <v>1.57</v>
      </c>
      <c r="E221">
        <v>1.57</v>
      </c>
      <c r="F221">
        <v>39299170</v>
      </c>
    </row>
    <row r="222" spans="1:6" x14ac:dyDescent="0.25">
      <c r="A222" t="s">
        <v>356</v>
      </c>
      <c r="B222">
        <v>1.54</v>
      </c>
      <c r="C222">
        <v>1.66</v>
      </c>
      <c r="D222">
        <v>1.54</v>
      </c>
      <c r="E222">
        <v>1.65</v>
      </c>
      <c r="F222">
        <v>61737153</v>
      </c>
    </row>
    <row r="223" spans="1:6" x14ac:dyDescent="0.25">
      <c r="A223" t="s">
        <v>357</v>
      </c>
      <c r="B223">
        <v>1.53</v>
      </c>
      <c r="C223">
        <v>1.54</v>
      </c>
      <c r="D223">
        <v>1.5</v>
      </c>
      <c r="E223">
        <v>1.52</v>
      </c>
      <c r="F223">
        <v>14412780</v>
      </c>
    </row>
    <row r="224" spans="1:6" x14ac:dyDescent="0.25">
      <c r="A224" t="s">
        <v>358</v>
      </c>
      <c r="B224">
        <v>1.58</v>
      </c>
      <c r="C224">
        <v>1.61</v>
      </c>
      <c r="D224">
        <v>1.54</v>
      </c>
      <c r="E224">
        <v>1.54</v>
      </c>
      <c r="F224">
        <v>19251080</v>
      </c>
    </row>
    <row r="225" spans="1:6" x14ac:dyDescent="0.25">
      <c r="A225" t="s">
        <v>359</v>
      </c>
      <c r="B225">
        <v>1.55</v>
      </c>
      <c r="C225">
        <v>1.58</v>
      </c>
      <c r="D225">
        <v>1.53</v>
      </c>
      <c r="E225">
        <v>1.55</v>
      </c>
      <c r="F225">
        <v>9549040</v>
      </c>
    </row>
    <row r="226" spans="1:6" x14ac:dyDescent="0.25">
      <c r="A226" t="s">
        <v>360</v>
      </c>
      <c r="B226">
        <v>1.55</v>
      </c>
      <c r="C226">
        <v>1.58</v>
      </c>
      <c r="D226">
        <v>1.52</v>
      </c>
      <c r="E226">
        <v>1.55</v>
      </c>
      <c r="F226">
        <v>12540314</v>
      </c>
    </row>
    <row r="227" spans="1:6" x14ac:dyDescent="0.25">
      <c r="A227" t="s">
        <v>361</v>
      </c>
      <c r="B227">
        <v>1.61</v>
      </c>
      <c r="C227">
        <v>1.61</v>
      </c>
      <c r="D227">
        <v>1.52</v>
      </c>
      <c r="E227">
        <v>1.55</v>
      </c>
      <c r="F227">
        <v>39543971</v>
      </c>
    </row>
    <row r="228" spans="1:6" x14ac:dyDescent="0.25">
      <c r="A228" t="s">
        <v>362</v>
      </c>
      <c r="B228">
        <v>1.59</v>
      </c>
      <c r="C228">
        <v>1.68</v>
      </c>
      <c r="D228">
        <v>1.53</v>
      </c>
      <c r="E228">
        <v>1.63</v>
      </c>
      <c r="F228">
        <v>52577799</v>
      </c>
    </row>
    <row r="229" spans="1:6" x14ac:dyDescent="0.25">
      <c r="A229" t="s">
        <v>363</v>
      </c>
      <c r="B229">
        <v>1.55</v>
      </c>
      <c r="C229">
        <v>1.55</v>
      </c>
      <c r="D229">
        <v>1.53</v>
      </c>
      <c r="E229">
        <v>1.54</v>
      </c>
      <c r="F229">
        <v>13425179</v>
      </c>
    </row>
    <row r="230" spans="1:6" x14ac:dyDescent="0.25">
      <c r="A230" t="s">
        <v>364</v>
      </c>
      <c r="B230">
        <v>1.56</v>
      </c>
      <c r="C230">
        <v>1.58</v>
      </c>
      <c r="D230">
        <v>1.55</v>
      </c>
      <c r="E230">
        <v>1.56</v>
      </c>
      <c r="F230">
        <v>8158763</v>
      </c>
    </row>
    <row r="231" spans="1:6" x14ac:dyDescent="0.25">
      <c r="A231" t="s">
        <v>365</v>
      </c>
      <c r="B231">
        <v>1.59</v>
      </c>
      <c r="C231">
        <v>1.59</v>
      </c>
      <c r="D231">
        <v>1.54</v>
      </c>
      <c r="E231">
        <v>1.58</v>
      </c>
      <c r="F231">
        <v>7681013</v>
      </c>
    </row>
    <row r="232" spans="1:6" x14ac:dyDescent="0.25">
      <c r="A232" t="s">
        <v>366</v>
      </c>
      <c r="B232">
        <v>1.61</v>
      </c>
      <c r="C232">
        <v>1.61</v>
      </c>
      <c r="D232">
        <v>1.58</v>
      </c>
      <c r="E232">
        <v>1.6</v>
      </c>
      <c r="F232">
        <v>8542089</v>
      </c>
    </row>
    <row r="233" spans="1:6" x14ac:dyDescent="0.25">
      <c r="A233" t="s">
        <v>367</v>
      </c>
      <c r="B233">
        <v>1.62</v>
      </c>
      <c r="C233">
        <v>1.65</v>
      </c>
      <c r="D233">
        <v>1.57</v>
      </c>
      <c r="E233">
        <v>1.59</v>
      </c>
      <c r="F233">
        <v>10616876</v>
      </c>
    </row>
    <row r="234" spans="1:6" x14ac:dyDescent="0.25">
      <c r="A234" t="s">
        <v>368</v>
      </c>
      <c r="B234">
        <v>1.6</v>
      </c>
      <c r="C234">
        <v>1.61</v>
      </c>
      <c r="D234">
        <v>1.57</v>
      </c>
      <c r="E234">
        <v>1.61</v>
      </c>
      <c r="F234">
        <v>12473639</v>
      </c>
    </row>
    <row r="235" spans="1:6" x14ac:dyDescent="0.25">
      <c r="A235" t="s">
        <v>369</v>
      </c>
      <c r="B235">
        <v>1.66</v>
      </c>
      <c r="C235">
        <v>1.66</v>
      </c>
      <c r="D235">
        <v>1.58</v>
      </c>
      <c r="E235">
        <v>1.6</v>
      </c>
      <c r="F235">
        <v>15732181</v>
      </c>
    </row>
    <row r="236" spans="1:6" x14ac:dyDescent="0.25">
      <c r="A236" t="s">
        <v>370</v>
      </c>
      <c r="B236">
        <v>1.65</v>
      </c>
      <c r="C236">
        <v>1.67</v>
      </c>
      <c r="D236">
        <v>1.64</v>
      </c>
      <c r="E236">
        <v>1.66</v>
      </c>
      <c r="F236">
        <v>13434839</v>
      </c>
    </row>
    <row r="237" spans="1:6" x14ac:dyDescent="0.25">
      <c r="A237" t="s">
        <v>371</v>
      </c>
      <c r="B237">
        <v>1.65</v>
      </c>
      <c r="C237">
        <v>1.66</v>
      </c>
      <c r="D237">
        <v>1.61</v>
      </c>
      <c r="E237">
        <v>1.65</v>
      </c>
      <c r="F237">
        <v>16198022</v>
      </c>
    </row>
    <row r="238" spans="1:6" x14ac:dyDescent="0.25">
      <c r="A238" t="s">
        <v>372</v>
      </c>
      <c r="B238">
        <v>1.64</v>
      </c>
      <c r="C238">
        <v>1.66</v>
      </c>
      <c r="D238">
        <v>1.6</v>
      </c>
      <c r="E238">
        <v>1.65</v>
      </c>
      <c r="F238">
        <v>19073375</v>
      </c>
    </row>
    <row r="239" spans="1:6" x14ac:dyDescent="0.25">
      <c r="A239" t="s">
        <v>373</v>
      </c>
      <c r="B239">
        <v>1.57</v>
      </c>
      <c r="C239">
        <v>1.65</v>
      </c>
      <c r="D239">
        <v>1.55</v>
      </c>
      <c r="E239">
        <v>1.63</v>
      </c>
      <c r="F239">
        <v>24677860</v>
      </c>
    </row>
    <row r="240" spans="1:6" x14ac:dyDescent="0.25">
      <c r="A240" t="s">
        <v>374</v>
      </c>
      <c r="B240">
        <v>1.54</v>
      </c>
      <c r="C240">
        <v>1.57</v>
      </c>
      <c r="D240">
        <v>1.51</v>
      </c>
      <c r="E240">
        <v>1.54</v>
      </c>
      <c r="F240">
        <v>18254134</v>
      </c>
    </row>
    <row r="241" spans="1:6" x14ac:dyDescent="0.25">
      <c r="A241" t="s">
        <v>375</v>
      </c>
      <c r="B241">
        <v>1.6</v>
      </c>
      <c r="C241">
        <v>1.63</v>
      </c>
      <c r="D241">
        <v>1.49</v>
      </c>
      <c r="E241">
        <v>1.51</v>
      </c>
      <c r="F241">
        <v>34199405</v>
      </c>
    </row>
    <row r="242" spans="1:6" x14ac:dyDescent="0.25">
      <c r="A242" t="s">
        <v>376</v>
      </c>
      <c r="B242">
        <v>1.68</v>
      </c>
      <c r="C242">
        <v>1.7</v>
      </c>
      <c r="D242">
        <v>1.58</v>
      </c>
      <c r="E242">
        <v>1.6</v>
      </c>
      <c r="F242">
        <v>35572747</v>
      </c>
    </row>
    <row r="243" spans="1:6" x14ac:dyDescent="0.25">
      <c r="A243" t="s">
        <v>377</v>
      </c>
      <c r="B243">
        <v>1.7</v>
      </c>
      <c r="C243">
        <v>1.71</v>
      </c>
      <c r="D243">
        <v>1.65</v>
      </c>
      <c r="E243">
        <v>1.71</v>
      </c>
      <c r="F243">
        <v>24357610</v>
      </c>
    </row>
    <row r="244" spans="1:6" x14ac:dyDescent="0.25">
      <c r="A244" t="s">
        <v>378</v>
      </c>
      <c r="B244">
        <v>1.74</v>
      </c>
      <c r="C244">
        <v>1.77</v>
      </c>
      <c r="D244">
        <v>1.71</v>
      </c>
      <c r="E244">
        <v>1.72</v>
      </c>
      <c r="F244">
        <v>17881833</v>
      </c>
    </row>
    <row r="245" spans="1:6" x14ac:dyDescent="0.25">
      <c r="A245" t="s">
        <v>379</v>
      </c>
      <c r="B245">
        <v>1.8</v>
      </c>
      <c r="C245">
        <v>1.8</v>
      </c>
      <c r="D245">
        <v>1.74</v>
      </c>
      <c r="E245">
        <v>1.75</v>
      </c>
      <c r="F245">
        <v>10852841</v>
      </c>
    </row>
    <row r="246" spans="1:6" x14ac:dyDescent="0.25">
      <c r="A246" t="s">
        <v>380</v>
      </c>
      <c r="B246">
        <v>1.8</v>
      </c>
      <c r="C246">
        <v>1.83</v>
      </c>
      <c r="D246">
        <v>1.77</v>
      </c>
      <c r="E246">
        <v>1.8</v>
      </c>
      <c r="F246">
        <v>14470845</v>
      </c>
    </row>
    <row r="247" spans="1:6" x14ac:dyDescent="0.25">
      <c r="A247" t="s">
        <v>381</v>
      </c>
      <c r="B247">
        <v>1.91</v>
      </c>
      <c r="C247">
        <v>1.91</v>
      </c>
      <c r="D247">
        <v>1.79</v>
      </c>
      <c r="E247">
        <v>1.8</v>
      </c>
      <c r="F247">
        <v>25670351</v>
      </c>
    </row>
    <row r="248" spans="1:6" x14ac:dyDescent="0.25">
      <c r="A248" t="s">
        <v>382</v>
      </c>
      <c r="B248">
        <v>1.88</v>
      </c>
      <c r="C248">
        <v>1.91</v>
      </c>
      <c r="D248">
        <v>1.87</v>
      </c>
      <c r="E248">
        <v>1.9</v>
      </c>
      <c r="F248">
        <v>20142201</v>
      </c>
    </row>
    <row r="249" spans="1:6" x14ac:dyDescent="0.25">
      <c r="A249" t="s">
        <v>383</v>
      </c>
      <c r="B249">
        <v>1.87</v>
      </c>
      <c r="C249">
        <v>1.91</v>
      </c>
      <c r="D249">
        <v>1.86</v>
      </c>
      <c r="E249">
        <v>1.88</v>
      </c>
      <c r="F249">
        <v>33743135</v>
      </c>
    </row>
    <row r="250" spans="1:6" x14ac:dyDescent="0.25">
      <c r="A250" t="s">
        <v>384</v>
      </c>
      <c r="B250">
        <v>1.79</v>
      </c>
      <c r="C250">
        <v>1.87</v>
      </c>
      <c r="D250">
        <v>1.79</v>
      </c>
      <c r="E250">
        <v>1.86</v>
      </c>
      <c r="F250">
        <v>30918287</v>
      </c>
    </row>
    <row r="251" spans="1:6" x14ac:dyDescent="0.25">
      <c r="A251" t="s">
        <v>385</v>
      </c>
      <c r="B251">
        <v>1.77</v>
      </c>
      <c r="C251">
        <v>1.79</v>
      </c>
      <c r="D251">
        <v>1.75</v>
      </c>
      <c r="E251">
        <v>1.79</v>
      </c>
      <c r="F251">
        <v>21703057</v>
      </c>
    </row>
    <row r="252" spans="1:6" x14ac:dyDescent="0.25">
      <c r="A252" t="s">
        <v>386</v>
      </c>
      <c r="B252">
        <v>1.78</v>
      </c>
      <c r="C252">
        <v>1.8</v>
      </c>
      <c r="D252">
        <v>1.73</v>
      </c>
      <c r="E252">
        <v>1.78</v>
      </c>
      <c r="F252">
        <v>17836083</v>
      </c>
    </row>
    <row r="253" spans="1:6" x14ac:dyDescent="0.25">
      <c r="A253" t="s">
        <v>387</v>
      </c>
      <c r="B253">
        <v>1.79</v>
      </c>
      <c r="C253">
        <v>1.8</v>
      </c>
      <c r="D253">
        <v>1.73</v>
      </c>
      <c r="E253">
        <v>1.77</v>
      </c>
      <c r="F253">
        <v>19261280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5F0E-CD55-4E9B-9A13-B2C3E5C9C8FD}">
  <dimension ref="A1:F131"/>
  <sheetViews>
    <sheetView topLeftCell="A111" workbookViewId="0">
      <selection activeCell="A2" sqref="A2:F131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7.28515625" bestFit="1" customWidth="1"/>
    <col min="4" max="4" width="6.85546875" bestFit="1" customWidth="1"/>
    <col min="5" max="5" width="8.140625" bestFit="1" customWidth="1"/>
    <col min="6" max="6" width="1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1.77</v>
      </c>
      <c r="C2">
        <v>1.82</v>
      </c>
      <c r="D2">
        <v>1.77</v>
      </c>
      <c r="E2">
        <v>1.78</v>
      </c>
      <c r="F2">
        <v>21267727</v>
      </c>
    </row>
    <row r="3" spans="1:6" x14ac:dyDescent="0.25">
      <c r="A3" t="s">
        <v>7</v>
      </c>
      <c r="B3">
        <v>1.85</v>
      </c>
      <c r="C3">
        <v>1.86</v>
      </c>
      <c r="D3">
        <v>1.76</v>
      </c>
      <c r="E3">
        <v>1.77</v>
      </c>
      <c r="F3">
        <v>30616036</v>
      </c>
    </row>
    <row r="4" spans="1:6" x14ac:dyDescent="0.25">
      <c r="A4" t="s">
        <v>8</v>
      </c>
      <c r="B4">
        <v>1.8</v>
      </c>
      <c r="C4">
        <v>1.87</v>
      </c>
      <c r="D4">
        <v>1.77</v>
      </c>
      <c r="E4">
        <v>1.85</v>
      </c>
      <c r="F4">
        <v>49791501</v>
      </c>
    </row>
    <row r="5" spans="1:6" x14ac:dyDescent="0.25">
      <c r="A5" t="s">
        <v>9</v>
      </c>
      <c r="B5">
        <v>1.72</v>
      </c>
      <c r="C5">
        <v>1.78</v>
      </c>
      <c r="D5">
        <v>1.67</v>
      </c>
      <c r="E5">
        <v>1.76</v>
      </c>
      <c r="F5">
        <v>60848897</v>
      </c>
    </row>
    <row r="6" spans="1:6" x14ac:dyDescent="0.25">
      <c r="A6" t="s">
        <v>10</v>
      </c>
      <c r="B6">
        <v>1.87</v>
      </c>
      <c r="C6">
        <v>1.91</v>
      </c>
      <c r="D6">
        <v>1.67</v>
      </c>
      <c r="E6">
        <v>1.7</v>
      </c>
      <c r="F6">
        <v>139535063</v>
      </c>
    </row>
    <row r="7" spans="1:6" x14ac:dyDescent="0.25">
      <c r="A7" t="s">
        <v>11</v>
      </c>
      <c r="B7">
        <v>2.08</v>
      </c>
      <c r="C7">
        <v>2.17</v>
      </c>
      <c r="D7">
        <v>1.99</v>
      </c>
      <c r="E7">
        <v>2.0099999999999998</v>
      </c>
      <c r="F7">
        <v>23356899</v>
      </c>
    </row>
    <row r="8" spans="1:6" x14ac:dyDescent="0.25">
      <c r="A8" t="s">
        <v>12</v>
      </c>
      <c r="B8">
        <v>2.15</v>
      </c>
      <c r="C8">
        <v>2.19</v>
      </c>
      <c r="D8">
        <v>2.11</v>
      </c>
      <c r="E8">
        <v>2.1800000000000002</v>
      </c>
      <c r="F8">
        <v>12498853</v>
      </c>
    </row>
    <row r="9" spans="1:6" x14ac:dyDescent="0.25">
      <c r="A9" t="s">
        <v>13</v>
      </c>
      <c r="B9">
        <v>2.12</v>
      </c>
      <c r="C9">
        <v>2.1800000000000002</v>
      </c>
      <c r="D9">
        <v>2.11</v>
      </c>
      <c r="E9">
        <v>2.15</v>
      </c>
      <c r="F9">
        <v>11665182</v>
      </c>
    </row>
    <row r="10" spans="1:6" x14ac:dyDescent="0.25">
      <c r="A10" t="s">
        <v>14</v>
      </c>
      <c r="B10">
        <v>2.11</v>
      </c>
      <c r="C10">
        <v>2.15</v>
      </c>
      <c r="D10">
        <v>2.08</v>
      </c>
      <c r="E10">
        <v>2.11</v>
      </c>
      <c r="F10">
        <v>7849808</v>
      </c>
    </row>
    <row r="11" spans="1:6" x14ac:dyDescent="0.25">
      <c r="A11" t="s">
        <v>15</v>
      </c>
      <c r="B11">
        <v>2.09</v>
      </c>
      <c r="C11">
        <v>2.1</v>
      </c>
      <c r="D11">
        <v>2.0499999999999998</v>
      </c>
      <c r="E11">
        <v>2.09</v>
      </c>
      <c r="F11">
        <v>12207269</v>
      </c>
    </row>
    <row r="12" spans="1:6" x14ac:dyDescent="0.25">
      <c r="A12" t="s">
        <v>16</v>
      </c>
      <c r="B12">
        <v>2</v>
      </c>
      <c r="C12">
        <v>2.06</v>
      </c>
      <c r="D12">
        <v>1.98</v>
      </c>
      <c r="E12">
        <v>2.0499999999999998</v>
      </c>
      <c r="F12">
        <v>11851062</v>
      </c>
    </row>
    <row r="13" spans="1:6" x14ac:dyDescent="0.25">
      <c r="A13" t="s">
        <v>17</v>
      </c>
      <c r="B13">
        <v>1.91</v>
      </c>
      <c r="C13">
        <v>2</v>
      </c>
      <c r="D13">
        <v>1.9</v>
      </c>
      <c r="E13">
        <v>1.97</v>
      </c>
      <c r="F13">
        <v>11143513</v>
      </c>
    </row>
    <row r="14" spans="1:6" x14ac:dyDescent="0.25">
      <c r="A14" t="s">
        <v>18</v>
      </c>
      <c r="B14">
        <v>2.02</v>
      </c>
      <c r="C14">
        <v>2.0299999999999998</v>
      </c>
      <c r="D14">
        <v>1.85</v>
      </c>
      <c r="E14">
        <v>1.9</v>
      </c>
      <c r="F14">
        <v>26503677</v>
      </c>
    </row>
    <row r="15" spans="1:6" x14ac:dyDescent="0.25">
      <c r="A15" t="s">
        <v>19</v>
      </c>
      <c r="B15">
        <v>2.11</v>
      </c>
      <c r="C15">
        <v>2.12</v>
      </c>
      <c r="D15">
        <v>2.0299999999999998</v>
      </c>
      <c r="E15">
        <v>2.04</v>
      </c>
      <c r="F15">
        <v>6154971</v>
      </c>
    </row>
    <row r="16" spans="1:6" x14ac:dyDescent="0.25">
      <c r="A16" t="s">
        <v>20</v>
      </c>
      <c r="B16">
        <v>2.14</v>
      </c>
      <c r="C16">
        <v>2.19</v>
      </c>
      <c r="D16">
        <v>2.08</v>
      </c>
      <c r="E16">
        <v>2.1</v>
      </c>
      <c r="F16">
        <v>6440722</v>
      </c>
    </row>
    <row r="17" spans="1:6" x14ac:dyDescent="0.25">
      <c r="A17" t="s">
        <v>21</v>
      </c>
      <c r="B17">
        <v>2.17</v>
      </c>
      <c r="C17">
        <v>2.1800000000000002</v>
      </c>
      <c r="D17">
        <v>2.11</v>
      </c>
      <c r="E17">
        <v>2.14</v>
      </c>
      <c r="F17">
        <v>6089751</v>
      </c>
    </row>
    <row r="18" spans="1:6" x14ac:dyDescent="0.25">
      <c r="A18" t="s">
        <v>22</v>
      </c>
      <c r="B18">
        <v>2.17</v>
      </c>
      <c r="C18">
        <v>2.17</v>
      </c>
      <c r="D18">
        <v>2.1</v>
      </c>
      <c r="E18">
        <v>2.16</v>
      </c>
      <c r="F18">
        <v>9914710</v>
      </c>
    </row>
    <row r="19" spans="1:6" x14ac:dyDescent="0.25">
      <c r="A19" t="s">
        <v>23</v>
      </c>
      <c r="B19">
        <v>2.0299999999999998</v>
      </c>
      <c r="C19">
        <v>2.16</v>
      </c>
      <c r="D19">
        <v>2</v>
      </c>
      <c r="E19">
        <v>2.1</v>
      </c>
      <c r="F19">
        <v>19673240</v>
      </c>
    </row>
    <row r="20" spans="1:6" x14ac:dyDescent="0.25">
      <c r="A20" t="s">
        <v>24</v>
      </c>
      <c r="B20">
        <v>2.09</v>
      </c>
      <c r="C20">
        <v>2.1</v>
      </c>
      <c r="D20">
        <v>1.97</v>
      </c>
      <c r="E20">
        <v>2.02</v>
      </c>
      <c r="F20">
        <v>19115645</v>
      </c>
    </row>
    <row r="21" spans="1:6" x14ac:dyDescent="0.25">
      <c r="A21" t="s">
        <v>25</v>
      </c>
      <c r="B21">
        <v>2.13</v>
      </c>
      <c r="C21">
        <v>2.15</v>
      </c>
      <c r="D21">
        <v>2.06</v>
      </c>
      <c r="E21">
        <v>2.1</v>
      </c>
      <c r="F21">
        <v>17406918</v>
      </c>
    </row>
    <row r="22" spans="1:6" x14ac:dyDescent="0.25">
      <c r="A22" t="s">
        <v>26</v>
      </c>
      <c r="B22">
        <v>2.27</v>
      </c>
      <c r="C22">
        <v>2.29</v>
      </c>
      <c r="D22">
        <v>2.08</v>
      </c>
      <c r="E22">
        <v>2.16</v>
      </c>
      <c r="F22">
        <v>30104536</v>
      </c>
    </row>
    <row r="23" spans="1:6" x14ac:dyDescent="0.25">
      <c r="A23" t="s">
        <v>27</v>
      </c>
      <c r="B23">
        <v>2.39</v>
      </c>
      <c r="C23">
        <v>2.4300000000000002</v>
      </c>
      <c r="D23">
        <v>2.23</v>
      </c>
      <c r="E23">
        <v>2.29</v>
      </c>
      <c r="F23">
        <v>19487645</v>
      </c>
    </row>
    <row r="24" spans="1:6" x14ac:dyDescent="0.25">
      <c r="A24" t="s">
        <v>28</v>
      </c>
      <c r="B24">
        <v>2.25</v>
      </c>
      <c r="C24">
        <v>2.36</v>
      </c>
      <c r="D24">
        <v>2.23</v>
      </c>
      <c r="E24">
        <v>2.36</v>
      </c>
      <c r="F24">
        <v>33344404</v>
      </c>
    </row>
    <row r="25" spans="1:6" x14ac:dyDescent="0.25">
      <c r="A25" t="s">
        <v>29</v>
      </c>
      <c r="B25">
        <v>2.36</v>
      </c>
      <c r="C25">
        <v>2.4</v>
      </c>
      <c r="D25">
        <v>2.2200000000000002</v>
      </c>
      <c r="E25">
        <v>2.29</v>
      </c>
      <c r="F25">
        <v>17183163</v>
      </c>
    </row>
    <row r="26" spans="1:6" x14ac:dyDescent="0.25">
      <c r="A26" t="s">
        <v>30</v>
      </c>
      <c r="B26">
        <v>2.37</v>
      </c>
      <c r="C26">
        <v>2.4</v>
      </c>
      <c r="D26">
        <v>2.3199999999999998</v>
      </c>
      <c r="E26">
        <v>2.35</v>
      </c>
      <c r="F26">
        <v>5258315</v>
      </c>
    </row>
    <row r="27" spans="1:6" x14ac:dyDescent="0.25">
      <c r="A27" t="s">
        <v>31</v>
      </c>
      <c r="B27">
        <v>2.35</v>
      </c>
      <c r="C27">
        <v>2.4</v>
      </c>
      <c r="D27">
        <v>2.29</v>
      </c>
      <c r="E27">
        <v>2.36</v>
      </c>
      <c r="F27">
        <v>21374407</v>
      </c>
    </row>
    <row r="28" spans="1:6" x14ac:dyDescent="0.25">
      <c r="A28" t="s">
        <v>32</v>
      </c>
      <c r="B28">
        <v>2.2200000000000002</v>
      </c>
      <c r="C28">
        <v>2.38</v>
      </c>
      <c r="D28">
        <v>2.15</v>
      </c>
      <c r="E28">
        <v>2.2999999999999998</v>
      </c>
      <c r="F28">
        <v>23671074</v>
      </c>
    </row>
    <row r="29" spans="1:6" x14ac:dyDescent="0.25">
      <c r="A29" t="s">
        <v>33</v>
      </c>
      <c r="B29">
        <v>2.1</v>
      </c>
      <c r="C29">
        <v>2.23</v>
      </c>
      <c r="D29">
        <v>2.1</v>
      </c>
      <c r="E29">
        <v>2.23</v>
      </c>
      <c r="F29">
        <v>22949604</v>
      </c>
    </row>
    <row r="30" spans="1:6" x14ac:dyDescent="0.25">
      <c r="A30" t="s">
        <v>34</v>
      </c>
      <c r="B30">
        <v>2.0099999999999998</v>
      </c>
      <c r="C30">
        <v>2.09</v>
      </c>
      <c r="D30">
        <v>1.98</v>
      </c>
      <c r="E30">
        <v>2.0699999999999998</v>
      </c>
      <c r="F30">
        <v>17257428</v>
      </c>
    </row>
    <row r="31" spans="1:6" x14ac:dyDescent="0.25">
      <c r="A31" t="s">
        <v>35</v>
      </c>
      <c r="B31">
        <v>2.04</v>
      </c>
      <c r="C31">
        <v>2.0499999999999998</v>
      </c>
      <c r="D31">
        <v>1.93</v>
      </c>
      <c r="E31">
        <v>1.99</v>
      </c>
      <c r="F31">
        <v>14343735</v>
      </c>
    </row>
    <row r="32" spans="1:6" x14ac:dyDescent="0.25">
      <c r="A32" t="s">
        <v>36</v>
      </c>
      <c r="B32">
        <v>2.0099999999999998</v>
      </c>
      <c r="C32">
        <v>2.0499999999999998</v>
      </c>
      <c r="D32">
        <v>1.91</v>
      </c>
      <c r="E32">
        <v>1.97</v>
      </c>
      <c r="F32">
        <v>11255128</v>
      </c>
    </row>
    <row r="33" spans="1:6" x14ac:dyDescent="0.25">
      <c r="A33" t="s">
        <v>37</v>
      </c>
      <c r="B33">
        <v>2.0699999999999998</v>
      </c>
      <c r="C33">
        <v>2.09</v>
      </c>
      <c r="D33">
        <v>1.89</v>
      </c>
      <c r="E33">
        <v>1.98</v>
      </c>
      <c r="F33">
        <v>20215986</v>
      </c>
    </row>
    <row r="34" spans="1:6" x14ac:dyDescent="0.25">
      <c r="A34" t="s">
        <v>38</v>
      </c>
      <c r="B34">
        <v>2.0099999999999998</v>
      </c>
      <c r="C34">
        <v>2.2000000000000002</v>
      </c>
      <c r="D34">
        <v>2.0099999999999998</v>
      </c>
      <c r="E34">
        <v>2.0499999999999998</v>
      </c>
      <c r="F34">
        <v>39377035</v>
      </c>
    </row>
    <row r="35" spans="1:6" x14ac:dyDescent="0.25">
      <c r="A35" t="s">
        <v>39</v>
      </c>
      <c r="B35">
        <v>1.88</v>
      </c>
      <c r="C35">
        <v>2.0299999999999998</v>
      </c>
      <c r="D35">
        <v>1.87</v>
      </c>
      <c r="E35">
        <v>1.99</v>
      </c>
      <c r="F35">
        <v>40937577</v>
      </c>
    </row>
    <row r="36" spans="1:6" x14ac:dyDescent="0.25">
      <c r="A36" t="s">
        <v>40</v>
      </c>
      <c r="B36">
        <v>1.91</v>
      </c>
      <c r="C36">
        <v>1.94</v>
      </c>
      <c r="D36">
        <v>1.82</v>
      </c>
      <c r="E36">
        <v>1.87</v>
      </c>
      <c r="F36">
        <v>29176440</v>
      </c>
    </row>
    <row r="37" spans="1:6" x14ac:dyDescent="0.25">
      <c r="A37" t="s">
        <v>41</v>
      </c>
      <c r="B37">
        <v>1.63</v>
      </c>
      <c r="C37">
        <v>2</v>
      </c>
      <c r="D37">
        <v>1.6</v>
      </c>
      <c r="E37">
        <v>1.96</v>
      </c>
      <c r="F37">
        <v>45915617</v>
      </c>
    </row>
    <row r="38" spans="1:6" x14ac:dyDescent="0.25">
      <c r="A38" t="s">
        <v>42</v>
      </c>
      <c r="B38">
        <v>1.67</v>
      </c>
      <c r="C38">
        <v>1.71</v>
      </c>
      <c r="D38">
        <v>1.6</v>
      </c>
      <c r="E38">
        <v>1.64</v>
      </c>
      <c r="F38">
        <v>14366250</v>
      </c>
    </row>
    <row r="39" spans="1:6" x14ac:dyDescent="0.25">
      <c r="A39" t="s">
        <v>43</v>
      </c>
      <c r="B39">
        <v>1.63</v>
      </c>
      <c r="C39">
        <v>1.67</v>
      </c>
      <c r="D39">
        <v>1.6</v>
      </c>
      <c r="E39">
        <v>1.67</v>
      </c>
      <c r="F39">
        <v>7642133</v>
      </c>
    </row>
    <row r="40" spans="1:6" x14ac:dyDescent="0.25">
      <c r="A40" t="s">
        <v>44</v>
      </c>
      <c r="B40">
        <v>1.66</v>
      </c>
      <c r="C40">
        <v>1.66</v>
      </c>
      <c r="D40">
        <v>1.58</v>
      </c>
      <c r="E40">
        <v>1.63</v>
      </c>
      <c r="F40">
        <v>15164206</v>
      </c>
    </row>
    <row r="41" spans="1:6" x14ac:dyDescent="0.25">
      <c r="A41" t="s">
        <v>45</v>
      </c>
      <c r="B41">
        <v>1.51</v>
      </c>
      <c r="C41">
        <v>1.69</v>
      </c>
      <c r="D41">
        <v>1.48</v>
      </c>
      <c r="E41">
        <v>1.66</v>
      </c>
      <c r="F41">
        <v>28122044</v>
      </c>
    </row>
    <row r="42" spans="1:6" x14ac:dyDescent="0.25">
      <c r="A42" t="s">
        <v>46</v>
      </c>
      <c r="B42">
        <v>1.42</v>
      </c>
      <c r="C42">
        <v>1.5</v>
      </c>
      <c r="D42">
        <v>1.41</v>
      </c>
      <c r="E42">
        <v>1.45</v>
      </c>
      <c r="F42">
        <v>5612991</v>
      </c>
    </row>
    <row r="43" spans="1:6" x14ac:dyDescent="0.25">
      <c r="A43" t="s">
        <v>47</v>
      </c>
      <c r="B43">
        <v>1.45</v>
      </c>
      <c r="C43">
        <v>1.46</v>
      </c>
      <c r="D43">
        <v>1.4</v>
      </c>
      <c r="E43">
        <v>1.42</v>
      </c>
      <c r="F43">
        <v>4836980</v>
      </c>
    </row>
    <row r="44" spans="1:6" x14ac:dyDescent="0.25">
      <c r="A44" t="s">
        <v>48</v>
      </c>
      <c r="B44">
        <v>1.46</v>
      </c>
      <c r="C44">
        <v>1.52</v>
      </c>
      <c r="D44">
        <v>1.42</v>
      </c>
      <c r="E44">
        <v>1.43</v>
      </c>
      <c r="F44">
        <v>6836767</v>
      </c>
    </row>
    <row r="45" spans="1:6" x14ac:dyDescent="0.25">
      <c r="A45" t="s">
        <v>49</v>
      </c>
      <c r="B45">
        <v>1.41</v>
      </c>
      <c r="C45">
        <v>1.46</v>
      </c>
      <c r="D45">
        <v>1.4</v>
      </c>
      <c r="E45">
        <v>1.46</v>
      </c>
      <c r="F45">
        <v>4210234</v>
      </c>
    </row>
    <row r="46" spans="1:6" x14ac:dyDescent="0.25">
      <c r="A46" t="s">
        <v>50</v>
      </c>
      <c r="B46">
        <v>1.43</v>
      </c>
      <c r="C46">
        <v>1.43</v>
      </c>
      <c r="D46">
        <v>1.4</v>
      </c>
      <c r="E46">
        <v>1.41</v>
      </c>
      <c r="F46">
        <v>3362853</v>
      </c>
    </row>
    <row r="47" spans="1:6" x14ac:dyDescent="0.25">
      <c r="A47" t="s">
        <v>51</v>
      </c>
      <c r="B47">
        <v>1.42</v>
      </c>
      <c r="C47">
        <v>1.43</v>
      </c>
      <c r="D47">
        <v>1.38</v>
      </c>
      <c r="E47">
        <v>1.4</v>
      </c>
      <c r="F47">
        <v>5347505</v>
      </c>
    </row>
    <row r="48" spans="1:6" x14ac:dyDescent="0.25">
      <c r="A48" t="s">
        <v>52</v>
      </c>
      <c r="B48">
        <v>1.39</v>
      </c>
      <c r="C48">
        <v>1.46</v>
      </c>
      <c r="D48">
        <v>1.37</v>
      </c>
      <c r="E48">
        <v>1.42</v>
      </c>
      <c r="F48">
        <v>9912625</v>
      </c>
    </row>
    <row r="49" spans="1:6" x14ac:dyDescent="0.25">
      <c r="A49" t="s">
        <v>53</v>
      </c>
      <c r="B49">
        <v>1.4</v>
      </c>
      <c r="C49">
        <v>1.4</v>
      </c>
      <c r="D49">
        <v>1.38</v>
      </c>
      <c r="E49">
        <v>1.39</v>
      </c>
      <c r="F49">
        <v>1779212</v>
      </c>
    </row>
    <row r="50" spans="1:6" x14ac:dyDescent="0.25">
      <c r="A50" t="s">
        <v>54</v>
      </c>
      <c r="B50">
        <v>1.38</v>
      </c>
      <c r="C50">
        <v>1.4</v>
      </c>
      <c r="D50">
        <v>1.37</v>
      </c>
      <c r="E50">
        <v>1.38</v>
      </c>
      <c r="F50">
        <v>2415317</v>
      </c>
    </row>
    <row r="51" spans="1:6" x14ac:dyDescent="0.25">
      <c r="A51" t="s">
        <v>55</v>
      </c>
      <c r="B51">
        <v>1.37</v>
      </c>
      <c r="C51">
        <v>1.4</v>
      </c>
      <c r="D51">
        <v>1.36</v>
      </c>
      <c r="E51">
        <v>1.38</v>
      </c>
      <c r="F51">
        <v>6269991</v>
      </c>
    </row>
    <row r="52" spans="1:6" x14ac:dyDescent="0.25">
      <c r="A52" t="s">
        <v>56</v>
      </c>
      <c r="B52">
        <v>1.34</v>
      </c>
      <c r="C52">
        <v>1.38</v>
      </c>
      <c r="D52">
        <v>1.34</v>
      </c>
      <c r="E52">
        <v>1.38</v>
      </c>
      <c r="F52">
        <v>4686665</v>
      </c>
    </row>
    <row r="53" spans="1:6" x14ac:dyDescent="0.25">
      <c r="A53" t="s">
        <v>57</v>
      </c>
      <c r="B53">
        <v>1.35</v>
      </c>
      <c r="C53">
        <v>1.36</v>
      </c>
      <c r="D53">
        <v>1.33</v>
      </c>
      <c r="E53">
        <v>1.34</v>
      </c>
      <c r="F53">
        <v>3676909</v>
      </c>
    </row>
    <row r="54" spans="1:6" x14ac:dyDescent="0.25">
      <c r="A54" t="s">
        <v>58</v>
      </c>
      <c r="B54">
        <v>1.37</v>
      </c>
      <c r="C54">
        <v>1.38</v>
      </c>
      <c r="D54">
        <v>1.35</v>
      </c>
      <c r="E54">
        <v>1.35</v>
      </c>
      <c r="F54">
        <v>2440938</v>
      </c>
    </row>
    <row r="55" spans="1:6" x14ac:dyDescent="0.25">
      <c r="A55" t="s">
        <v>59</v>
      </c>
      <c r="B55">
        <v>1.39</v>
      </c>
      <c r="C55">
        <v>1.39</v>
      </c>
      <c r="D55">
        <v>1.35</v>
      </c>
      <c r="E55">
        <v>1.37</v>
      </c>
      <c r="F55">
        <v>4272604</v>
      </c>
    </row>
    <row r="56" spans="1:6" x14ac:dyDescent="0.25">
      <c r="A56" t="s">
        <v>60</v>
      </c>
      <c r="B56">
        <v>1.4</v>
      </c>
      <c r="C56">
        <v>1.4</v>
      </c>
      <c r="D56">
        <v>1.36</v>
      </c>
      <c r="E56">
        <v>1.38</v>
      </c>
      <c r="F56">
        <v>4419305</v>
      </c>
    </row>
    <row r="57" spans="1:6" x14ac:dyDescent="0.25">
      <c r="A57" t="s">
        <v>61</v>
      </c>
      <c r="B57">
        <v>1.38</v>
      </c>
      <c r="C57">
        <v>1.39</v>
      </c>
      <c r="D57">
        <v>1.36</v>
      </c>
      <c r="E57">
        <v>1.37</v>
      </c>
      <c r="F57">
        <v>4808120</v>
      </c>
    </row>
    <row r="58" spans="1:6" x14ac:dyDescent="0.25">
      <c r="A58" t="s">
        <v>62</v>
      </c>
      <c r="B58">
        <v>1.35</v>
      </c>
      <c r="C58">
        <v>1.35</v>
      </c>
      <c r="D58">
        <v>1.34</v>
      </c>
      <c r="E58">
        <v>1.35</v>
      </c>
      <c r="F58">
        <v>3658684</v>
      </c>
    </row>
    <row r="59" spans="1:6" x14ac:dyDescent="0.25">
      <c r="A59" t="s">
        <v>63</v>
      </c>
      <c r="B59">
        <v>1.36</v>
      </c>
      <c r="C59">
        <v>1.38</v>
      </c>
      <c r="D59">
        <v>1.34</v>
      </c>
      <c r="E59">
        <v>1.35</v>
      </c>
      <c r="F59">
        <v>2567913</v>
      </c>
    </row>
    <row r="60" spans="1:6" x14ac:dyDescent="0.25">
      <c r="A60" t="s">
        <v>64</v>
      </c>
      <c r="B60">
        <v>1.36</v>
      </c>
      <c r="C60">
        <v>1.39</v>
      </c>
      <c r="D60">
        <v>1.36</v>
      </c>
      <c r="E60">
        <v>1.36</v>
      </c>
      <c r="F60">
        <v>4021654</v>
      </c>
    </row>
    <row r="61" spans="1:6" x14ac:dyDescent="0.25">
      <c r="A61" t="s">
        <v>65</v>
      </c>
      <c r="B61">
        <v>1.37</v>
      </c>
      <c r="C61">
        <v>1.38</v>
      </c>
      <c r="D61">
        <v>1.36</v>
      </c>
      <c r="E61">
        <v>1.36</v>
      </c>
      <c r="F61">
        <v>2115302</v>
      </c>
    </row>
    <row r="62" spans="1:6" x14ac:dyDescent="0.25">
      <c r="A62" t="s">
        <v>66</v>
      </c>
      <c r="B62">
        <v>1.4</v>
      </c>
      <c r="C62">
        <v>1.42</v>
      </c>
      <c r="D62">
        <v>1.35</v>
      </c>
      <c r="E62">
        <v>1.36</v>
      </c>
      <c r="F62">
        <v>4703285</v>
      </c>
    </row>
    <row r="63" spans="1:6" x14ac:dyDescent="0.25">
      <c r="A63" t="s">
        <v>67</v>
      </c>
      <c r="B63">
        <v>1.41</v>
      </c>
      <c r="C63">
        <v>1.42</v>
      </c>
      <c r="D63">
        <v>1.4</v>
      </c>
      <c r="E63">
        <v>1.41</v>
      </c>
      <c r="F63">
        <v>4979045</v>
      </c>
    </row>
    <row r="64" spans="1:6" x14ac:dyDescent="0.25">
      <c r="A64" t="s">
        <v>68</v>
      </c>
      <c r="B64">
        <v>1.36</v>
      </c>
      <c r="C64">
        <v>1.41</v>
      </c>
      <c r="D64">
        <v>1.35</v>
      </c>
      <c r="E64">
        <v>1.4</v>
      </c>
      <c r="F64">
        <v>9653995</v>
      </c>
    </row>
    <row r="65" spans="1:6" x14ac:dyDescent="0.25">
      <c r="A65" t="s">
        <v>69</v>
      </c>
      <c r="B65">
        <v>1.38</v>
      </c>
      <c r="C65">
        <v>1.38</v>
      </c>
      <c r="D65">
        <v>1.35</v>
      </c>
      <c r="E65">
        <v>1.37</v>
      </c>
      <c r="F65">
        <v>8986074</v>
      </c>
    </row>
    <row r="66" spans="1:6" x14ac:dyDescent="0.25">
      <c r="A66" t="s">
        <v>70</v>
      </c>
      <c r="B66">
        <v>1.47</v>
      </c>
      <c r="C66">
        <v>1.48</v>
      </c>
      <c r="D66">
        <v>1.35</v>
      </c>
      <c r="E66">
        <v>1.36</v>
      </c>
      <c r="F66">
        <v>32949409</v>
      </c>
    </row>
    <row r="67" spans="1:6" x14ac:dyDescent="0.25">
      <c r="A67" t="s">
        <v>71</v>
      </c>
      <c r="B67">
        <v>1.41</v>
      </c>
      <c r="C67">
        <v>1.47</v>
      </c>
      <c r="D67">
        <v>1.41</v>
      </c>
      <c r="E67">
        <v>1.47</v>
      </c>
      <c r="F67">
        <v>29541885</v>
      </c>
    </row>
    <row r="68" spans="1:6" x14ac:dyDescent="0.25">
      <c r="A68" t="s">
        <v>72</v>
      </c>
      <c r="B68">
        <v>1.4</v>
      </c>
      <c r="C68">
        <v>1.43</v>
      </c>
      <c r="D68">
        <v>1.38</v>
      </c>
      <c r="E68">
        <v>1.43</v>
      </c>
      <c r="F68">
        <v>18216994</v>
      </c>
    </row>
    <row r="69" spans="1:6" x14ac:dyDescent="0.25">
      <c r="A69" t="s">
        <v>73</v>
      </c>
      <c r="B69">
        <v>1.36</v>
      </c>
      <c r="C69">
        <v>1.39</v>
      </c>
      <c r="D69">
        <v>1.34</v>
      </c>
      <c r="E69">
        <v>1.37</v>
      </c>
      <c r="F69">
        <v>6278961</v>
      </c>
    </row>
    <row r="70" spans="1:6" x14ac:dyDescent="0.25">
      <c r="A70" t="s">
        <v>74</v>
      </c>
      <c r="B70">
        <v>1.33</v>
      </c>
      <c r="C70">
        <v>1.35</v>
      </c>
      <c r="D70">
        <v>1.31</v>
      </c>
      <c r="E70">
        <v>1.34</v>
      </c>
      <c r="F70">
        <v>8684814</v>
      </c>
    </row>
    <row r="71" spans="1:6" x14ac:dyDescent="0.25">
      <c r="A71" t="s">
        <v>75</v>
      </c>
      <c r="B71">
        <v>1.33</v>
      </c>
      <c r="C71">
        <v>1.34</v>
      </c>
      <c r="D71">
        <v>1.3</v>
      </c>
      <c r="E71">
        <v>1.3</v>
      </c>
      <c r="F71">
        <v>10021150</v>
      </c>
    </row>
    <row r="72" spans="1:6" x14ac:dyDescent="0.25">
      <c r="A72" t="s">
        <v>76</v>
      </c>
      <c r="B72">
        <v>1.39</v>
      </c>
      <c r="C72">
        <v>1.4</v>
      </c>
      <c r="D72">
        <v>1.32</v>
      </c>
      <c r="E72">
        <v>1.32</v>
      </c>
      <c r="F72">
        <v>14442255</v>
      </c>
    </row>
    <row r="73" spans="1:6" x14ac:dyDescent="0.25">
      <c r="A73" t="s">
        <v>77</v>
      </c>
      <c r="B73">
        <v>1.39</v>
      </c>
      <c r="C73">
        <v>1.44</v>
      </c>
      <c r="D73">
        <v>1.38</v>
      </c>
      <c r="E73">
        <v>1.38</v>
      </c>
      <c r="F73">
        <v>11940012</v>
      </c>
    </row>
    <row r="74" spans="1:6" x14ac:dyDescent="0.25">
      <c r="A74" t="s">
        <v>78</v>
      </c>
      <c r="B74">
        <v>1.38</v>
      </c>
      <c r="C74">
        <v>1.42</v>
      </c>
      <c r="D74">
        <v>1.34</v>
      </c>
      <c r="E74">
        <v>1.4</v>
      </c>
      <c r="F74">
        <v>14212140</v>
      </c>
    </row>
    <row r="75" spans="1:6" x14ac:dyDescent="0.25">
      <c r="A75" t="s">
        <v>79</v>
      </c>
      <c r="B75">
        <v>1.4</v>
      </c>
      <c r="C75">
        <v>1.42</v>
      </c>
      <c r="D75">
        <v>1.32</v>
      </c>
      <c r="E75">
        <v>1.35</v>
      </c>
      <c r="F75">
        <v>17976888</v>
      </c>
    </row>
    <row r="76" spans="1:6" x14ac:dyDescent="0.25">
      <c r="A76" t="s">
        <v>80</v>
      </c>
      <c r="B76">
        <v>1.48</v>
      </c>
      <c r="C76">
        <v>1.54</v>
      </c>
      <c r="D76">
        <v>1.39</v>
      </c>
      <c r="E76">
        <v>1.4</v>
      </c>
      <c r="F76">
        <v>40288241</v>
      </c>
    </row>
    <row r="77" spans="1:6" x14ac:dyDescent="0.25">
      <c r="A77" t="s">
        <v>81</v>
      </c>
      <c r="B77">
        <v>1.4</v>
      </c>
      <c r="C77">
        <v>1.47</v>
      </c>
      <c r="D77">
        <v>1.39</v>
      </c>
      <c r="E77">
        <v>1.47</v>
      </c>
      <c r="F77">
        <v>10271382</v>
      </c>
    </row>
    <row r="78" spans="1:6" x14ac:dyDescent="0.25">
      <c r="A78" t="s">
        <v>82</v>
      </c>
      <c r="B78">
        <v>1.37</v>
      </c>
      <c r="C78">
        <v>1.44</v>
      </c>
      <c r="D78">
        <v>1.37</v>
      </c>
      <c r="E78">
        <v>1.41</v>
      </c>
      <c r="F78">
        <v>9819445</v>
      </c>
    </row>
    <row r="79" spans="1:6" x14ac:dyDescent="0.25">
      <c r="A79" t="s">
        <v>83</v>
      </c>
      <c r="B79">
        <v>1.39</v>
      </c>
      <c r="C79">
        <v>1.39</v>
      </c>
      <c r="D79">
        <v>1.37</v>
      </c>
      <c r="E79">
        <v>1.38</v>
      </c>
      <c r="F79">
        <v>5410551</v>
      </c>
    </row>
    <row r="80" spans="1:6" x14ac:dyDescent="0.25">
      <c r="A80" t="s">
        <v>84</v>
      </c>
      <c r="B80">
        <v>1.38</v>
      </c>
      <c r="C80">
        <v>1.4</v>
      </c>
      <c r="D80">
        <v>1.32</v>
      </c>
      <c r="E80">
        <v>1.34</v>
      </c>
      <c r="F80">
        <v>5798572</v>
      </c>
    </row>
    <row r="81" spans="1:6" x14ac:dyDescent="0.25">
      <c r="A81" t="s">
        <v>85</v>
      </c>
      <c r="B81">
        <v>1.4</v>
      </c>
      <c r="C81">
        <v>1.4</v>
      </c>
      <c r="D81">
        <v>1.38</v>
      </c>
      <c r="E81">
        <v>1.38</v>
      </c>
      <c r="F81">
        <v>5642962</v>
      </c>
    </row>
    <row r="82" spans="1:6" x14ac:dyDescent="0.25">
      <c r="A82" t="s">
        <v>86</v>
      </c>
      <c r="B82">
        <v>1.38</v>
      </c>
      <c r="C82">
        <v>1.4</v>
      </c>
      <c r="D82">
        <v>1.37</v>
      </c>
      <c r="E82">
        <v>1.39</v>
      </c>
      <c r="F82">
        <v>4325734</v>
      </c>
    </row>
    <row r="83" spans="1:6" x14ac:dyDescent="0.25">
      <c r="A83" t="s">
        <v>87</v>
      </c>
      <c r="B83">
        <v>1.37</v>
      </c>
      <c r="C83">
        <v>1.4</v>
      </c>
      <c r="D83">
        <v>1.37</v>
      </c>
      <c r="E83">
        <v>1.37</v>
      </c>
      <c r="F83">
        <v>3650029</v>
      </c>
    </row>
    <row r="84" spans="1:6" x14ac:dyDescent="0.25">
      <c r="A84" t="s">
        <v>88</v>
      </c>
      <c r="B84">
        <v>1.39</v>
      </c>
      <c r="C84">
        <v>1.42</v>
      </c>
      <c r="D84">
        <v>1.38</v>
      </c>
      <c r="E84">
        <v>1.4</v>
      </c>
      <c r="F84">
        <v>6521347</v>
      </c>
    </row>
    <row r="85" spans="1:6" x14ac:dyDescent="0.25">
      <c r="A85" t="s">
        <v>89</v>
      </c>
      <c r="B85">
        <v>1.36</v>
      </c>
      <c r="C85">
        <v>1.42</v>
      </c>
      <c r="D85">
        <v>1.35</v>
      </c>
      <c r="E85">
        <v>1.4</v>
      </c>
      <c r="F85">
        <v>7305908</v>
      </c>
    </row>
    <row r="86" spans="1:6" x14ac:dyDescent="0.25">
      <c r="A86" t="s">
        <v>90</v>
      </c>
      <c r="B86">
        <v>1.31</v>
      </c>
      <c r="C86">
        <v>1.38</v>
      </c>
      <c r="D86">
        <v>1.31</v>
      </c>
      <c r="E86">
        <v>1.36</v>
      </c>
      <c r="F86">
        <v>7435283</v>
      </c>
    </row>
    <row r="87" spans="1:6" x14ac:dyDescent="0.25">
      <c r="A87" t="s">
        <v>91</v>
      </c>
      <c r="B87">
        <v>1.31</v>
      </c>
      <c r="C87">
        <v>1.32</v>
      </c>
      <c r="D87">
        <v>1.29</v>
      </c>
      <c r="E87">
        <v>1.3</v>
      </c>
      <c r="F87">
        <v>3015183</v>
      </c>
    </row>
    <row r="88" spans="1:6" x14ac:dyDescent="0.25">
      <c r="A88" t="s">
        <v>92</v>
      </c>
      <c r="B88">
        <v>1.31</v>
      </c>
      <c r="C88">
        <v>1.35</v>
      </c>
      <c r="D88">
        <v>1.31</v>
      </c>
      <c r="E88">
        <v>1.32</v>
      </c>
      <c r="F88">
        <v>10990976</v>
      </c>
    </row>
    <row r="89" spans="1:6" x14ac:dyDescent="0.25">
      <c r="A89" t="s">
        <v>93</v>
      </c>
      <c r="B89">
        <v>1.32</v>
      </c>
      <c r="C89">
        <v>1.32</v>
      </c>
      <c r="D89">
        <v>1.3</v>
      </c>
      <c r="E89">
        <v>1.31</v>
      </c>
      <c r="F89">
        <v>5694637</v>
      </c>
    </row>
    <row r="90" spans="1:6" x14ac:dyDescent="0.25">
      <c r="A90" t="s">
        <v>94</v>
      </c>
      <c r="B90">
        <v>1.33</v>
      </c>
      <c r="C90">
        <v>1.35</v>
      </c>
      <c r="D90">
        <v>1.31</v>
      </c>
      <c r="E90">
        <v>1.32</v>
      </c>
      <c r="F90">
        <v>6506047</v>
      </c>
    </row>
    <row r="91" spans="1:6" x14ac:dyDescent="0.25">
      <c r="A91" t="s">
        <v>95</v>
      </c>
      <c r="B91">
        <v>1.28</v>
      </c>
      <c r="C91">
        <v>1.33</v>
      </c>
      <c r="D91">
        <v>1.24</v>
      </c>
      <c r="E91">
        <v>1.33</v>
      </c>
      <c r="F91">
        <v>7549343</v>
      </c>
    </row>
    <row r="92" spans="1:6" x14ac:dyDescent="0.25">
      <c r="A92" t="s">
        <v>96</v>
      </c>
      <c r="B92">
        <v>1.28</v>
      </c>
      <c r="C92">
        <v>1.31</v>
      </c>
      <c r="D92">
        <v>1.26</v>
      </c>
      <c r="E92">
        <v>1.28</v>
      </c>
      <c r="F92">
        <v>10096120</v>
      </c>
    </row>
    <row r="93" spans="1:6" x14ac:dyDescent="0.25">
      <c r="A93" t="s">
        <v>97</v>
      </c>
      <c r="B93">
        <v>1.27</v>
      </c>
      <c r="C93">
        <v>1.36</v>
      </c>
      <c r="D93">
        <v>1.27</v>
      </c>
      <c r="E93">
        <v>1.34</v>
      </c>
      <c r="F93">
        <v>16320452</v>
      </c>
    </row>
    <row r="94" spans="1:6" x14ac:dyDescent="0.25">
      <c r="A94" t="s">
        <v>98</v>
      </c>
      <c r="B94">
        <v>1.24</v>
      </c>
      <c r="C94">
        <v>1.27</v>
      </c>
      <c r="D94">
        <v>1.23</v>
      </c>
      <c r="E94">
        <v>1.27</v>
      </c>
      <c r="F94">
        <v>4462490</v>
      </c>
    </row>
    <row r="95" spans="1:6" x14ac:dyDescent="0.25">
      <c r="A95" t="s">
        <v>99</v>
      </c>
      <c r="B95">
        <v>1.24</v>
      </c>
      <c r="C95">
        <v>1.28</v>
      </c>
      <c r="D95">
        <v>1.22</v>
      </c>
      <c r="E95">
        <v>1.25</v>
      </c>
      <c r="F95">
        <v>8686239</v>
      </c>
    </row>
    <row r="96" spans="1:6" x14ac:dyDescent="0.25">
      <c r="A96" t="s">
        <v>100</v>
      </c>
      <c r="B96">
        <v>1.31</v>
      </c>
      <c r="C96">
        <v>1.31</v>
      </c>
      <c r="D96">
        <v>1.24</v>
      </c>
      <c r="E96">
        <v>1.25</v>
      </c>
      <c r="F96">
        <v>9019989</v>
      </c>
    </row>
    <row r="97" spans="1:6" x14ac:dyDescent="0.25">
      <c r="A97" t="s">
        <v>101</v>
      </c>
      <c r="B97">
        <v>1.26</v>
      </c>
      <c r="C97">
        <v>1.29</v>
      </c>
      <c r="D97">
        <v>1.25</v>
      </c>
      <c r="E97">
        <v>1.28</v>
      </c>
      <c r="F97">
        <v>6718222</v>
      </c>
    </row>
    <row r="98" spans="1:6" x14ac:dyDescent="0.25">
      <c r="A98" t="s">
        <v>102</v>
      </c>
      <c r="B98">
        <v>1.23</v>
      </c>
      <c r="C98">
        <v>1.25</v>
      </c>
      <c r="D98">
        <v>1.22</v>
      </c>
      <c r="E98">
        <v>1.25</v>
      </c>
      <c r="F98">
        <v>7293172</v>
      </c>
    </row>
    <row r="99" spans="1:6" x14ac:dyDescent="0.25">
      <c r="A99" t="s">
        <v>103</v>
      </c>
      <c r="B99">
        <v>1.21</v>
      </c>
      <c r="C99">
        <v>1.23</v>
      </c>
      <c r="D99">
        <v>1.18</v>
      </c>
      <c r="E99">
        <v>1.22</v>
      </c>
      <c r="F99">
        <v>9517705</v>
      </c>
    </row>
    <row r="100" spans="1:6" x14ac:dyDescent="0.25">
      <c r="A100" t="s">
        <v>104</v>
      </c>
      <c r="B100">
        <v>1.19</v>
      </c>
      <c r="C100">
        <v>1.19</v>
      </c>
      <c r="D100">
        <v>1.1599999999999999</v>
      </c>
      <c r="E100">
        <v>1.17</v>
      </c>
      <c r="F100">
        <v>10369227</v>
      </c>
    </row>
    <row r="101" spans="1:6" x14ac:dyDescent="0.25">
      <c r="A101" t="s">
        <v>105</v>
      </c>
      <c r="B101">
        <v>1.25</v>
      </c>
      <c r="C101">
        <v>1.26</v>
      </c>
      <c r="D101">
        <v>1.19</v>
      </c>
      <c r="E101">
        <v>1.19</v>
      </c>
      <c r="F101">
        <v>11964762</v>
      </c>
    </row>
    <row r="102" spans="1:6" x14ac:dyDescent="0.25">
      <c r="A102" t="s">
        <v>106</v>
      </c>
      <c r="B102">
        <v>1.31</v>
      </c>
      <c r="C102">
        <v>1.31</v>
      </c>
      <c r="D102">
        <v>1.25</v>
      </c>
      <c r="E102">
        <v>1.27</v>
      </c>
      <c r="F102">
        <v>19219310</v>
      </c>
    </row>
    <row r="103" spans="1:6" x14ac:dyDescent="0.25">
      <c r="A103" t="s">
        <v>107</v>
      </c>
      <c r="B103">
        <v>1.33</v>
      </c>
      <c r="C103">
        <v>1.33</v>
      </c>
      <c r="D103">
        <v>1.3</v>
      </c>
      <c r="E103">
        <v>1.31</v>
      </c>
      <c r="F103">
        <v>12189854</v>
      </c>
    </row>
    <row r="104" spans="1:6" x14ac:dyDescent="0.25">
      <c r="A104" t="s">
        <v>108</v>
      </c>
      <c r="B104">
        <v>1.34</v>
      </c>
      <c r="C104">
        <v>1.34</v>
      </c>
      <c r="D104">
        <v>1.3</v>
      </c>
      <c r="E104">
        <v>1.31</v>
      </c>
      <c r="F104">
        <v>11132083</v>
      </c>
    </row>
    <row r="105" spans="1:6" x14ac:dyDescent="0.25">
      <c r="A105" t="s">
        <v>109</v>
      </c>
      <c r="B105">
        <v>1.44</v>
      </c>
      <c r="C105">
        <v>1.44</v>
      </c>
      <c r="D105">
        <v>1.34</v>
      </c>
      <c r="E105">
        <v>1.36</v>
      </c>
      <c r="F105">
        <v>11945712</v>
      </c>
    </row>
    <row r="106" spans="1:6" x14ac:dyDescent="0.25">
      <c r="A106" t="s">
        <v>110</v>
      </c>
      <c r="B106">
        <v>1.46</v>
      </c>
      <c r="C106">
        <v>1.48</v>
      </c>
      <c r="D106">
        <v>1.39</v>
      </c>
      <c r="E106">
        <v>1.42</v>
      </c>
      <c r="F106">
        <v>13811353</v>
      </c>
    </row>
    <row r="107" spans="1:6" x14ac:dyDescent="0.25">
      <c r="A107" t="s">
        <v>111</v>
      </c>
      <c r="B107">
        <v>1.4</v>
      </c>
      <c r="C107">
        <v>1.46</v>
      </c>
      <c r="D107">
        <v>1.39</v>
      </c>
      <c r="E107">
        <v>1.46</v>
      </c>
      <c r="F107">
        <v>18465364</v>
      </c>
    </row>
    <row r="108" spans="1:6" x14ac:dyDescent="0.25">
      <c r="A108" t="s">
        <v>112</v>
      </c>
      <c r="B108">
        <v>1.37</v>
      </c>
      <c r="C108">
        <v>1.4</v>
      </c>
      <c r="D108">
        <v>1.36</v>
      </c>
      <c r="E108">
        <v>1.39</v>
      </c>
      <c r="F108">
        <v>10787186</v>
      </c>
    </row>
    <row r="109" spans="1:6" x14ac:dyDescent="0.25">
      <c r="A109" t="s">
        <v>113</v>
      </c>
      <c r="B109">
        <v>1.35</v>
      </c>
      <c r="C109">
        <v>1.36</v>
      </c>
      <c r="D109">
        <v>1.3</v>
      </c>
      <c r="E109">
        <v>1.33</v>
      </c>
      <c r="F109">
        <v>6402457</v>
      </c>
    </row>
    <row r="110" spans="1:6" x14ac:dyDescent="0.25">
      <c r="A110" t="s">
        <v>114</v>
      </c>
      <c r="B110">
        <v>1.38</v>
      </c>
      <c r="C110">
        <v>1.39</v>
      </c>
      <c r="D110">
        <v>1.33</v>
      </c>
      <c r="E110">
        <v>1.36</v>
      </c>
      <c r="F110">
        <v>9238659</v>
      </c>
    </row>
    <row r="111" spans="1:6" x14ac:dyDescent="0.25">
      <c r="A111" t="s">
        <v>115</v>
      </c>
      <c r="B111">
        <v>1.37</v>
      </c>
      <c r="C111">
        <v>1.39</v>
      </c>
      <c r="D111">
        <v>1.37</v>
      </c>
      <c r="E111">
        <v>1.38</v>
      </c>
      <c r="F111">
        <v>7007752</v>
      </c>
    </row>
    <row r="112" spans="1:6" x14ac:dyDescent="0.25">
      <c r="A112" t="s">
        <v>116</v>
      </c>
      <c r="B112">
        <v>1.39</v>
      </c>
      <c r="C112">
        <v>1.41</v>
      </c>
      <c r="D112">
        <v>1.35</v>
      </c>
      <c r="E112">
        <v>1.37</v>
      </c>
      <c r="F112">
        <v>9295135</v>
      </c>
    </row>
    <row r="113" spans="1:6" x14ac:dyDescent="0.25">
      <c r="A113" t="s">
        <v>117</v>
      </c>
      <c r="B113">
        <v>1.43</v>
      </c>
      <c r="C113">
        <v>1.43</v>
      </c>
      <c r="D113">
        <v>1.35</v>
      </c>
      <c r="E113">
        <v>1.4</v>
      </c>
      <c r="F113">
        <v>13836808</v>
      </c>
    </row>
    <row r="114" spans="1:6" x14ac:dyDescent="0.25">
      <c r="A114" t="s">
        <v>118</v>
      </c>
      <c r="B114">
        <v>1.41</v>
      </c>
      <c r="C114">
        <v>1.44</v>
      </c>
      <c r="D114">
        <v>1.4</v>
      </c>
      <c r="E114">
        <v>1.42</v>
      </c>
      <c r="F114">
        <v>9810745</v>
      </c>
    </row>
    <row r="115" spans="1:6" x14ac:dyDescent="0.25">
      <c r="A115" t="s">
        <v>119</v>
      </c>
      <c r="B115">
        <v>1.37</v>
      </c>
      <c r="C115">
        <v>1.42</v>
      </c>
      <c r="D115">
        <v>1.36</v>
      </c>
      <c r="E115">
        <v>1.4</v>
      </c>
      <c r="F115">
        <v>14435190</v>
      </c>
    </row>
    <row r="116" spans="1:6" x14ac:dyDescent="0.25">
      <c r="A116" t="s">
        <v>120</v>
      </c>
      <c r="B116">
        <v>1.38</v>
      </c>
      <c r="C116">
        <v>1.39</v>
      </c>
      <c r="D116">
        <v>1.3</v>
      </c>
      <c r="E116">
        <v>1.35</v>
      </c>
      <c r="F116">
        <v>18801649</v>
      </c>
    </row>
    <row r="117" spans="1:6" x14ac:dyDescent="0.25">
      <c r="A117" t="s">
        <v>121</v>
      </c>
      <c r="B117">
        <v>1.46</v>
      </c>
      <c r="C117">
        <v>1.46</v>
      </c>
      <c r="D117">
        <v>1.34</v>
      </c>
      <c r="E117">
        <v>1.35</v>
      </c>
      <c r="F117">
        <v>27378493</v>
      </c>
    </row>
    <row r="118" spans="1:6" x14ac:dyDescent="0.25">
      <c r="A118" t="s">
        <v>122</v>
      </c>
      <c r="B118">
        <v>1.42</v>
      </c>
      <c r="C118">
        <v>1.48</v>
      </c>
      <c r="D118">
        <v>1.39</v>
      </c>
      <c r="E118">
        <v>1.46</v>
      </c>
      <c r="F118">
        <v>37297373</v>
      </c>
    </row>
    <row r="119" spans="1:6" x14ac:dyDescent="0.25">
      <c r="A119" t="s">
        <v>123</v>
      </c>
      <c r="B119">
        <v>1.38</v>
      </c>
      <c r="C119">
        <v>1.42</v>
      </c>
      <c r="D119">
        <v>1.34</v>
      </c>
      <c r="E119">
        <v>1.38</v>
      </c>
      <c r="F119">
        <v>39318190</v>
      </c>
    </row>
    <row r="120" spans="1:6" x14ac:dyDescent="0.25">
      <c r="A120" t="s">
        <v>124</v>
      </c>
      <c r="B120">
        <v>1.33</v>
      </c>
      <c r="C120">
        <v>1.43</v>
      </c>
      <c r="D120">
        <v>1.27</v>
      </c>
      <c r="E120">
        <v>1.33</v>
      </c>
      <c r="F120">
        <v>56179513</v>
      </c>
    </row>
    <row r="121" spans="1:6" x14ac:dyDescent="0.25">
      <c r="A121" t="s">
        <v>125</v>
      </c>
      <c r="B121">
        <v>1.2</v>
      </c>
      <c r="C121">
        <v>1.34</v>
      </c>
      <c r="D121">
        <v>1.18</v>
      </c>
      <c r="E121">
        <v>1.32</v>
      </c>
      <c r="F121">
        <v>62941715</v>
      </c>
    </row>
    <row r="122" spans="1:6" x14ac:dyDescent="0.25">
      <c r="A122" t="s">
        <v>126</v>
      </c>
      <c r="B122">
        <v>1.1599999999999999</v>
      </c>
      <c r="C122">
        <v>1.24</v>
      </c>
      <c r="D122">
        <v>1.1299999999999999</v>
      </c>
      <c r="E122">
        <v>1.21</v>
      </c>
      <c r="F122">
        <v>40200941</v>
      </c>
    </row>
    <row r="123" spans="1:6" x14ac:dyDescent="0.25">
      <c r="A123" t="s">
        <v>127</v>
      </c>
      <c r="B123">
        <v>1.2</v>
      </c>
      <c r="C123">
        <v>1.2</v>
      </c>
      <c r="D123">
        <v>1.1299999999999999</v>
      </c>
      <c r="E123">
        <v>1.1399999999999999</v>
      </c>
      <c r="F123">
        <v>33053584</v>
      </c>
    </row>
    <row r="124" spans="1:6" x14ac:dyDescent="0.25">
      <c r="A124" t="s">
        <v>128</v>
      </c>
      <c r="B124">
        <v>1.17</v>
      </c>
      <c r="C124">
        <v>1.19</v>
      </c>
      <c r="D124">
        <v>1.1000000000000001</v>
      </c>
      <c r="E124">
        <v>1.1599999999999999</v>
      </c>
      <c r="F124">
        <v>60879153</v>
      </c>
    </row>
    <row r="125" spans="1:6" x14ac:dyDescent="0.25">
      <c r="A125" t="s">
        <v>129</v>
      </c>
      <c r="B125">
        <v>1.08</v>
      </c>
      <c r="C125">
        <v>1.17</v>
      </c>
      <c r="D125">
        <v>1.04</v>
      </c>
      <c r="E125">
        <v>1.1599999999999999</v>
      </c>
      <c r="F125">
        <v>115793219</v>
      </c>
    </row>
    <row r="126" spans="1:6" x14ac:dyDescent="0.25">
      <c r="A126" t="s">
        <v>130</v>
      </c>
      <c r="B126">
        <v>1.0900000000000001</v>
      </c>
      <c r="C126">
        <v>1.1100000000000001</v>
      </c>
      <c r="D126">
        <v>1</v>
      </c>
      <c r="E126">
        <v>1.05</v>
      </c>
      <c r="F126">
        <v>103873817</v>
      </c>
    </row>
    <row r="127" spans="1:6" x14ac:dyDescent="0.25">
      <c r="A127" t="s">
        <v>131</v>
      </c>
      <c r="B127">
        <v>1.33</v>
      </c>
      <c r="C127">
        <v>1.33</v>
      </c>
      <c r="D127">
        <v>1.06</v>
      </c>
      <c r="E127">
        <v>1.07</v>
      </c>
      <c r="F127">
        <v>103189531</v>
      </c>
    </row>
    <row r="128" spans="1:6" x14ac:dyDescent="0.25">
      <c r="A128" t="s">
        <v>132</v>
      </c>
      <c r="B128">
        <v>1.53</v>
      </c>
      <c r="C128">
        <v>1.54</v>
      </c>
      <c r="D128">
        <v>1.25</v>
      </c>
      <c r="E128">
        <v>1.28</v>
      </c>
      <c r="F128">
        <v>77127184</v>
      </c>
    </row>
    <row r="129" spans="1:6" x14ac:dyDescent="0.25">
      <c r="A129" t="s">
        <v>133</v>
      </c>
      <c r="B129">
        <v>1.67</v>
      </c>
      <c r="C129">
        <v>1.73</v>
      </c>
      <c r="D129">
        <v>1.35</v>
      </c>
      <c r="E129">
        <v>1.46</v>
      </c>
      <c r="F129">
        <v>123448057</v>
      </c>
    </row>
    <row r="130" spans="1:6" x14ac:dyDescent="0.25">
      <c r="A130" t="s">
        <v>134</v>
      </c>
      <c r="B130">
        <v>1.72</v>
      </c>
      <c r="C130">
        <v>2.0299999999999998</v>
      </c>
      <c r="D130">
        <v>1.55</v>
      </c>
      <c r="E130">
        <v>1.59</v>
      </c>
      <c r="F130">
        <v>257916160</v>
      </c>
    </row>
    <row r="131" spans="1:6" x14ac:dyDescent="0.25">
      <c r="A131" t="s">
        <v>135</v>
      </c>
      <c r="B131">
        <v>1.27</v>
      </c>
      <c r="C131">
        <v>1.67</v>
      </c>
      <c r="D131">
        <v>1.17</v>
      </c>
      <c r="E131">
        <v>1.59</v>
      </c>
      <c r="F131">
        <v>281749474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4BCAC-CD79-4CA6-A224-F784FAE82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tsla_moving_stats_14yr</vt:lpstr>
      <vt:lpstr>tsla_14yr_avg 1</vt:lpstr>
      <vt:lpstr>TSLA</vt:lpstr>
      <vt:lpstr>2026 - STOCK_US_XNAS_TSLA</vt:lpstr>
      <vt:lpstr>2025 - STOCK_US_XNAS_TSLA</vt:lpstr>
      <vt:lpstr>2024 - STOCK_US_XNAS_TSLA</vt:lpstr>
      <vt:lpstr>2023 - STOCK_US_XNAS_TSLA</vt:lpstr>
      <vt:lpstr>2022 - STOCK_US_XNAS_TSLA</vt:lpstr>
      <vt:lpstr>2021 - STOCK_US_XNAS_TSLA</vt:lpstr>
      <vt:lpstr>2020 - STOCK_US_XNAS_TSLA</vt:lpstr>
      <vt:lpstr>2019 - STOCK_US_XNAS_TSLA</vt:lpstr>
      <vt:lpstr>2018 - STOCK_US_XNAS_TSLA</vt:lpstr>
      <vt:lpstr>2017 - STOCK_US_XNAS_TSLA</vt:lpstr>
      <vt:lpstr>2016 - STOCK_US_XNAS_TSLA</vt:lpstr>
      <vt:lpstr>2015 - STOCK_US_XNAS_TSLA</vt:lpstr>
      <vt:lpstr>2014 - STOCK_US_XNAS_TSLA</vt:lpstr>
      <vt:lpstr>2013 - STOCK_US_XNAS_TSLA</vt:lpstr>
      <vt:lpstr>2012 - STOCK_US_XNAS_TSLA</vt:lpstr>
      <vt:lpstr>2011 - STOCK_US_XNAS_TSLA</vt:lpstr>
      <vt:lpstr>2010 - STOCK_US_XNAS_TSLA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Francisco Quevedo Osegueda</dc:creator>
  <cp:lastModifiedBy>Jesús Quevedo Osegueda</cp:lastModifiedBy>
  <dcterms:created xsi:type="dcterms:W3CDTF">2015-06-05T18:17:20Z</dcterms:created>
  <dcterms:modified xsi:type="dcterms:W3CDTF">2026-03-03T11:09:04Z</dcterms:modified>
</cp:coreProperties>
</file>